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BY1930" i="1"/>
  <c r="BX1930"/>
  <c r="BW1930"/>
  <c r="BV1930"/>
  <c r="BT1930"/>
  <c r="BS1930"/>
  <c r="BR1930"/>
  <c r="BQ1930"/>
  <c r="BI1930"/>
  <c r="BH1930"/>
  <c r="BG1930"/>
  <c r="BF1930"/>
  <c r="BE1930"/>
  <c r="BD1930"/>
  <c r="BC1930"/>
  <c r="BB1930"/>
  <c r="BA1930"/>
  <c r="CC1930" s="1"/>
  <c r="AZ1930"/>
  <c r="CF1930" s="1"/>
  <c r="AT1930"/>
  <c r="AS1930"/>
  <c r="AR1930"/>
  <c r="AQ1930"/>
  <c r="AP1930"/>
  <c r="CB1930" s="1"/>
  <c r="AO1930"/>
  <c r="CE1930" s="1"/>
  <c r="AI1930"/>
  <c r="AH1930"/>
  <c r="AG1930"/>
  <c r="AF1930"/>
  <c r="AE1930"/>
  <c r="CA1930" s="1"/>
  <c r="AD1930"/>
  <c r="CD1930" s="1"/>
  <c r="X1930"/>
  <c r="E1930"/>
  <c r="D1930"/>
  <c r="C1930"/>
  <c r="B1930"/>
  <c r="BY1929"/>
  <c r="BX1929"/>
  <c r="BW1929"/>
  <c r="BV1929"/>
  <c r="BT1929"/>
  <c r="BS1929"/>
  <c r="BR1929"/>
  <c r="BQ1929"/>
  <c r="BI1929"/>
  <c r="BH1929"/>
  <c r="BG1929"/>
  <c r="BF1929"/>
  <c r="BE1929"/>
  <c r="BD1929"/>
  <c r="BC1929"/>
  <c r="BB1929"/>
  <c r="BA1929"/>
  <c r="CC1929" s="1"/>
  <c r="AZ1929"/>
  <c r="CF1929" s="1"/>
  <c r="AT1929"/>
  <c r="AS1929"/>
  <c r="AR1929"/>
  <c r="AQ1929"/>
  <c r="AP1929"/>
  <c r="CB1929" s="1"/>
  <c r="AO1929"/>
  <c r="CE1929" s="1"/>
  <c r="AI1929"/>
  <c r="AH1929"/>
  <c r="AG1929"/>
  <c r="AF1929"/>
  <c r="AE1929"/>
  <c r="CA1929" s="1"/>
  <c r="AD1929"/>
  <c r="CD1929" s="1"/>
  <c r="X1929"/>
  <c r="D1929"/>
  <c r="B1929"/>
  <c r="BY1928"/>
  <c r="BX1928"/>
  <c r="BW1928"/>
  <c r="BV1928"/>
  <c r="BT1928"/>
  <c r="BS1928"/>
  <c r="BR1928"/>
  <c r="BQ1928"/>
  <c r="BI1928"/>
  <c r="BH1928"/>
  <c r="BG1928"/>
  <c r="BF1928"/>
  <c r="BE1928"/>
  <c r="BD1928"/>
  <c r="BC1928"/>
  <c r="BB1928"/>
  <c r="BA1928"/>
  <c r="CC1928" s="1"/>
  <c r="AZ1928"/>
  <c r="CF1928" s="1"/>
  <c r="AT1928"/>
  <c r="AS1928"/>
  <c r="AR1928"/>
  <c r="AQ1928"/>
  <c r="AP1928"/>
  <c r="CB1928" s="1"/>
  <c r="AO1928"/>
  <c r="CE1928" s="1"/>
  <c r="AI1928"/>
  <c r="AH1928"/>
  <c r="AG1928"/>
  <c r="AF1928"/>
  <c r="AE1928"/>
  <c r="CA1928" s="1"/>
  <c r="AD1928"/>
  <c r="CD1928" s="1"/>
  <c r="X1928"/>
  <c r="D1928"/>
  <c r="C1928"/>
  <c r="B1928"/>
  <c r="BY1927"/>
  <c r="BX1927"/>
  <c r="C1927" s="1"/>
  <c r="BW1927"/>
  <c r="BV1927"/>
  <c r="BT1927"/>
  <c r="BS1927"/>
  <c r="BR1927"/>
  <c r="BQ1927"/>
  <c r="BI1927"/>
  <c r="BH1927"/>
  <c r="BG1927"/>
  <c r="BF1927"/>
  <c r="BE1927"/>
  <c r="BD1927"/>
  <c r="BC1927"/>
  <c r="BB1927"/>
  <c r="BA1927"/>
  <c r="CC1927" s="1"/>
  <c r="AZ1927"/>
  <c r="CF1927" s="1"/>
  <c r="AT1927"/>
  <c r="AS1927"/>
  <c r="AR1927"/>
  <c r="AQ1927"/>
  <c r="AP1927"/>
  <c r="CB1927" s="1"/>
  <c r="AO1927"/>
  <c r="CE1927" s="1"/>
  <c r="AI1927"/>
  <c r="AH1927"/>
  <c r="AG1927"/>
  <c r="AF1927"/>
  <c r="AE1927"/>
  <c r="CA1927" s="1"/>
  <c r="AD1927"/>
  <c r="CD1927" s="1"/>
  <c r="X1927"/>
  <c r="D1927"/>
  <c r="B1927"/>
  <c r="BY1926"/>
  <c r="BX1926"/>
  <c r="BW1926"/>
  <c r="BV1926"/>
  <c r="BT1926"/>
  <c r="BS1926"/>
  <c r="BR1926"/>
  <c r="BQ1926"/>
  <c r="BI1926"/>
  <c r="BH1926"/>
  <c r="BG1926"/>
  <c r="BF1926"/>
  <c r="BE1926"/>
  <c r="BD1926"/>
  <c r="BC1926"/>
  <c r="BB1926"/>
  <c r="BA1926"/>
  <c r="CC1926" s="1"/>
  <c r="AZ1926"/>
  <c r="CF1926" s="1"/>
  <c r="AT1926"/>
  <c r="AS1926"/>
  <c r="AR1926"/>
  <c r="AQ1926"/>
  <c r="AP1926"/>
  <c r="CB1926" s="1"/>
  <c r="AO1926"/>
  <c r="CE1926" s="1"/>
  <c r="AI1926"/>
  <c r="AH1926"/>
  <c r="AG1926"/>
  <c r="AF1926"/>
  <c r="AE1926"/>
  <c r="CA1926" s="1"/>
  <c r="AD1926"/>
  <c r="CD1926" s="1"/>
  <c r="X1926"/>
  <c r="D1926"/>
  <c r="C1926"/>
  <c r="B1926"/>
  <c r="BY1925"/>
  <c r="BX1925"/>
  <c r="C1925" s="1"/>
  <c r="BW1925"/>
  <c r="BV1925"/>
  <c r="BT1925"/>
  <c r="BS1925"/>
  <c r="BR1925"/>
  <c r="BQ1925"/>
  <c r="BI1925"/>
  <c r="BH1925"/>
  <c r="BG1925"/>
  <c r="BF1925"/>
  <c r="BE1925"/>
  <c r="BD1925"/>
  <c r="BC1925"/>
  <c r="BB1925"/>
  <c r="BA1925"/>
  <c r="CC1925" s="1"/>
  <c r="AZ1925"/>
  <c r="CF1925" s="1"/>
  <c r="AT1925"/>
  <c r="AS1925"/>
  <c r="AR1925"/>
  <c r="AQ1925"/>
  <c r="AP1925"/>
  <c r="CB1925" s="1"/>
  <c r="AO1925"/>
  <c r="CE1925" s="1"/>
  <c r="AI1925"/>
  <c r="AH1925"/>
  <c r="AG1925"/>
  <c r="AF1925"/>
  <c r="AE1925"/>
  <c r="CA1925" s="1"/>
  <c r="AD1925"/>
  <c r="CD1925" s="1"/>
  <c r="X1925"/>
  <c r="D1925"/>
  <c r="B1925"/>
  <c r="BY1924"/>
  <c r="BX1924"/>
  <c r="BW1924"/>
  <c r="BV1924"/>
  <c r="BT1924"/>
  <c r="BS1924"/>
  <c r="BR1924"/>
  <c r="BQ1924"/>
  <c r="BI1924"/>
  <c r="BH1924"/>
  <c r="BG1924"/>
  <c r="BF1924"/>
  <c r="BE1924"/>
  <c r="BD1924"/>
  <c r="BC1924"/>
  <c r="BB1924"/>
  <c r="BA1924"/>
  <c r="CC1924" s="1"/>
  <c r="AZ1924"/>
  <c r="CF1924" s="1"/>
  <c r="AT1924"/>
  <c r="AS1924"/>
  <c r="AR1924"/>
  <c r="AQ1924"/>
  <c r="AP1924"/>
  <c r="CB1924" s="1"/>
  <c r="AO1924"/>
  <c r="CE1924" s="1"/>
  <c r="AI1924"/>
  <c r="AH1924"/>
  <c r="AG1924"/>
  <c r="AF1924"/>
  <c r="AE1924"/>
  <c r="CA1924" s="1"/>
  <c r="AD1924"/>
  <c r="CD1924" s="1"/>
  <c r="X1924"/>
  <c r="D1924"/>
  <c r="C1924"/>
  <c r="B1924"/>
  <c r="BY1923"/>
  <c r="BX1923"/>
  <c r="C1923" s="1"/>
  <c r="BW1923"/>
  <c r="BV1923"/>
  <c r="BT1923"/>
  <c r="BS1923"/>
  <c r="BR1923"/>
  <c r="BQ1923"/>
  <c r="BP1923"/>
  <c r="BP1924" s="1"/>
  <c r="BN1923"/>
  <c r="BN1924" s="1"/>
  <c r="BN1925" s="1"/>
  <c r="BN1926" s="1"/>
  <c r="BN1927" s="1"/>
  <c r="BN1928" s="1"/>
  <c r="BN1929" s="1"/>
  <c r="BN1930" s="1"/>
  <c r="BL1923"/>
  <c r="BL1924" s="1"/>
  <c r="BI1923"/>
  <c r="BH1923"/>
  <c r="BG1923"/>
  <c r="BF1923"/>
  <c r="BE1923"/>
  <c r="BD1923"/>
  <c r="BC1923"/>
  <c r="BB1923"/>
  <c r="BA1923"/>
  <c r="CC1923" s="1"/>
  <c r="AZ1923"/>
  <c r="CF1923" s="1"/>
  <c r="AT1923"/>
  <c r="AS1923"/>
  <c r="AR1923"/>
  <c r="AQ1923"/>
  <c r="AP1923"/>
  <c r="CB1923" s="1"/>
  <c r="AO1923"/>
  <c r="CE1923" s="1"/>
  <c r="AI1923"/>
  <c r="AH1923"/>
  <c r="AG1923"/>
  <c r="AF1923"/>
  <c r="AE1923"/>
  <c r="CA1923" s="1"/>
  <c r="AD1923"/>
  <c r="CD1923" s="1"/>
  <c r="X1923"/>
  <c r="D1923"/>
  <c r="B1923"/>
  <c r="CE1922"/>
  <c r="CC1922"/>
  <c r="CA1922"/>
  <c r="BY1922"/>
  <c r="C1922" s="1"/>
  <c r="BX1922"/>
  <c r="BW1922"/>
  <c r="BV1922"/>
  <c r="BU1922"/>
  <c r="BT1922"/>
  <c r="BS1922"/>
  <c r="BR1922"/>
  <c r="BQ1922"/>
  <c r="BP1922"/>
  <c r="BO1922"/>
  <c r="BO1923" s="1"/>
  <c r="BO1924" s="1"/>
  <c r="BO1925" s="1"/>
  <c r="BO1926" s="1"/>
  <c r="BO1927" s="1"/>
  <c r="BO1928" s="1"/>
  <c r="BO1929" s="1"/>
  <c r="BO1930" s="1"/>
  <c r="BN1922"/>
  <c r="BM1922"/>
  <c r="BM1923" s="1"/>
  <c r="BM1924" s="1"/>
  <c r="BM1925" s="1"/>
  <c r="BM1926" s="1"/>
  <c r="BM1927" s="1"/>
  <c r="BM1928" s="1"/>
  <c r="BM1929" s="1"/>
  <c r="BM1930" s="1"/>
  <c r="BL1922"/>
  <c r="BI1922"/>
  <c r="BH1922"/>
  <c r="BG1922"/>
  <c r="BF1922"/>
  <c r="BE1922"/>
  <c r="BD1922"/>
  <c r="BC1922"/>
  <c r="BB1922"/>
  <c r="BA1922"/>
  <c r="AZ1922"/>
  <c r="CF1922" s="1"/>
  <c r="AT1922"/>
  <c r="AU1930" s="1"/>
  <c r="AS1922"/>
  <c r="AR1922"/>
  <c r="AQ1922"/>
  <c r="AP1922"/>
  <c r="BJ1922" s="1"/>
  <c r="AO1922"/>
  <c r="AI1922"/>
  <c r="AK1930" s="1"/>
  <c r="AH1922"/>
  <c r="AG1922"/>
  <c r="AF1922"/>
  <c r="AE1922"/>
  <c r="AD1922"/>
  <c r="CD1922" s="1"/>
  <c r="X1922"/>
  <c r="Y1930" s="1"/>
  <c r="D1922"/>
  <c r="B1922"/>
  <c r="BY1921"/>
  <c r="BX1921"/>
  <c r="BW1921"/>
  <c r="BV1921"/>
  <c r="BT1921"/>
  <c r="BS1921"/>
  <c r="BR1921"/>
  <c r="BQ1921"/>
  <c r="BI1921"/>
  <c r="BH1921"/>
  <c r="BG1921"/>
  <c r="BF1921"/>
  <c r="BE1921"/>
  <c r="BD1921"/>
  <c r="BC1921"/>
  <c r="BB1921"/>
  <c r="BA1921"/>
  <c r="CC1921" s="1"/>
  <c r="AZ1921"/>
  <c r="CF1921" s="1"/>
  <c r="AT1921"/>
  <c r="AV1929" s="1"/>
  <c r="AS1921"/>
  <c r="AR1921"/>
  <c r="AQ1921"/>
  <c r="AP1921"/>
  <c r="CB1921" s="1"/>
  <c r="AO1921"/>
  <c r="CE1921" s="1"/>
  <c r="AI1921"/>
  <c r="AJ1929" s="1"/>
  <c r="AH1921"/>
  <c r="AG1921"/>
  <c r="AF1921"/>
  <c r="AE1921"/>
  <c r="CA1921" s="1"/>
  <c r="AD1921"/>
  <c r="CD1921" s="1"/>
  <c r="X1921"/>
  <c r="Z1929" s="1"/>
  <c r="E1921"/>
  <c r="D1921"/>
  <c r="C1921"/>
  <c r="B1921"/>
  <c r="BY1920"/>
  <c r="BX1920"/>
  <c r="BW1920"/>
  <c r="BV1920"/>
  <c r="BT1920"/>
  <c r="BS1920"/>
  <c r="BR1920"/>
  <c r="BQ1920"/>
  <c r="BI1920"/>
  <c r="BH1920"/>
  <c r="BG1920"/>
  <c r="BF1920"/>
  <c r="BE1920"/>
  <c r="BD1920"/>
  <c r="BC1920"/>
  <c r="BB1920"/>
  <c r="BA1920"/>
  <c r="CC1920" s="1"/>
  <c r="AZ1920"/>
  <c r="CF1920" s="1"/>
  <c r="AT1920"/>
  <c r="AU1928" s="1"/>
  <c r="AS1920"/>
  <c r="AR1920"/>
  <c r="AQ1920"/>
  <c r="AP1920"/>
  <c r="CB1920" s="1"/>
  <c r="AO1920"/>
  <c r="CE1920" s="1"/>
  <c r="AI1920"/>
  <c r="AK1928" s="1"/>
  <c r="AH1920"/>
  <c r="AG1920"/>
  <c r="AF1920"/>
  <c r="AE1920"/>
  <c r="CA1920" s="1"/>
  <c r="AD1920"/>
  <c r="CD1920" s="1"/>
  <c r="X1920"/>
  <c r="Y1928" s="1"/>
  <c r="D1920"/>
  <c r="C1920"/>
  <c r="B1920"/>
  <c r="BY1919"/>
  <c r="BX1919"/>
  <c r="C1919" s="1"/>
  <c r="BW1919"/>
  <c r="BV1919"/>
  <c r="BT1919"/>
  <c r="BS1919"/>
  <c r="BR1919"/>
  <c r="BQ1919"/>
  <c r="BI1919"/>
  <c r="BH1919"/>
  <c r="BG1919"/>
  <c r="BF1919"/>
  <c r="BE1919"/>
  <c r="BD1919"/>
  <c r="BC1919"/>
  <c r="BB1919"/>
  <c r="BA1919"/>
  <c r="CC1919" s="1"/>
  <c r="AZ1919"/>
  <c r="CF1919" s="1"/>
  <c r="AT1919"/>
  <c r="AV1927" s="1"/>
  <c r="AS1919"/>
  <c r="AR1919"/>
  <c r="AQ1919"/>
  <c r="AP1919"/>
  <c r="CB1919" s="1"/>
  <c r="AO1919"/>
  <c r="CE1919" s="1"/>
  <c r="AI1919"/>
  <c r="AJ1927" s="1"/>
  <c r="AH1919"/>
  <c r="AG1919"/>
  <c r="AF1919"/>
  <c r="AE1919"/>
  <c r="CA1919" s="1"/>
  <c r="AD1919"/>
  <c r="CD1919" s="1"/>
  <c r="X1919"/>
  <c r="Z1927" s="1"/>
  <c r="D1919"/>
  <c r="B1919"/>
  <c r="BY1918"/>
  <c r="BX1918"/>
  <c r="BW1918"/>
  <c r="BV1918"/>
  <c r="BT1918"/>
  <c r="BS1918"/>
  <c r="BR1918"/>
  <c r="BQ1918"/>
  <c r="BI1918"/>
  <c r="BH1918"/>
  <c r="BG1918"/>
  <c r="BF1918"/>
  <c r="BE1918"/>
  <c r="BD1918"/>
  <c r="BC1918"/>
  <c r="BB1918"/>
  <c r="BA1918"/>
  <c r="CC1918" s="1"/>
  <c r="AZ1918"/>
  <c r="CF1918" s="1"/>
  <c r="AT1918"/>
  <c r="AU1926" s="1"/>
  <c r="AS1918"/>
  <c r="AR1918"/>
  <c r="AQ1918"/>
  <c r="AP1918"/>
  <c r="CB1918" s="1"/>
  <c r="AO1918"/>
  <c r="CE1918" s="1"/>
  <c r="AI1918"/>
  <c r="AK1926" s="1"/>
  <c r="AH1918"/>
  <c r="AG1918"/>
  <c r="AF1918"/>
  <c r="AE1918"/>
  <c r="CA1918" s="1"/>
  <c r="AD1918"/>
  <c r="CD1918" s="1"/>
  <c r="X1918"/>
  <c r="Y1926" s="1"/>
  <c r="D1918"/>
  <c r="C1918"/>
  <c r="B1918"/>
  <c r="BY1917"/>
  <c r="BX1917"/>
  <c r="C1917" s="1"/>
  <c r="BW1917"/>
  <c r="BV1917"/>
  <c r="BT1917"/>
  <c r="BS1917"/>
  <c r="BR1917"/>
  <c r="BQ1917"/>
  <c r="BI1917"/>
  <c r="BH1917"/>
  <c r="BG1917"/>
  <c r="BF1917"/>
  <c r="BE1917"/>
  <c r="BD1917"/>
  <c r="BC1917"/>
  <c r="BB1917"/>
  <c r="BA1917"/>
  <c r="CC1917" s="1"/>
  <c r="AZ1917"/>
  <c r="CF1917" s="1"/>
  <c r="AT1917"/>
  <c r="AV1925" s="1"/>
  <c r="AS1917"/>
  <c r="AR1917"/>
  <c r="AQ1917"/>
  <c r="AP1917"/>
  <c r="CB1917" s="1"/>
  <c r="AO1917"/>
  <c r="CE1917" s="1"/>
  <c r="AI1917"/>
  <c r="AJ1925" s="1"/>
  <c r="AH1917"/>
  <c r="AG1917"/>
  <c r="AF1917"/>
  <c r="AE1917"/>
  <c r="CA1917" s="1"/>
  <c r="AD1917"/>
  <c r="CD1917" s="1"/>
  <c r="X1917"/>
  <c r="Z1925" s="1"/>
  <c r="D1917"/>
  <c r="B1917"/>
  <c r="BY1916"/>
  <c r="BX1916"/>
  <c r="BW1916"/>
  <c r="BV1916"/>
  <c r="BT1916"/>
  <c r="BS1916"/>
  <c r="BR1916"/>
  <c r="BQ1916"/>
  <c r="BI1916"/>
  <c r="BH1916"/>
  <c r="BG1916"/>
  <c r="BF1916"/>
  <c r="BE1916"/>
  <c r="BD1916"/>
  <c r="BC1916"/>
  <c r="BB1916"/>
  <c r="BA1916"/>
  <c r="CC1916" s="1"/>
  <c r="AZ1916"/>
  <c r="CF1916" s="1"/>
  <c r="AT1916"/>
  <c r="AU1924" s="1"/>
  <c r="AS1916"/>
  <c r="AR1916"/>
  <c r="AQ1916"/>
  <c r="AP1916"/>
  <c r="CB1916" s="1"/>
  <c r="AO1916"/>
  <c r="CE1916" s="1"/>
  <c r="AI1916"/>
  <c r="AK1924" s="1"/>
  <c r="AH1916"/>
  <c r="AG1916"/>
  <c r="AF1916"/>
  <c r="AE1916"/>
  <c r="CA1916" s="1"/>
  <c r="AD1916"/>
  <c r="CD1916" s="1"/>
  <c r="X1916"/>
  <c r="Y1924" s="1"/>
  <c r="D1916"/>
  <c r="C1916"/>
  <c r="B1916"/>
  <c r="BY1915"/>
  <c r="BX1915"/>
  <c r="C1915" s="1"/>
  <c r="BW1915"/>
  <c r="BV1915"/>
  <c r="BT1915"/>
  <c r="BS1915"/>
  <c r="BR1915"/>
  <c r="BQ1915"/>
  <c r="BN1915"/>
  <c r="BN1916" s="1"/>
  <c r="BN1917" s="1"/>
  <c r="BN1918" s="1"/>
  <c r="BN1919" s="1"/>
  <c r="BN1920" s="1"/>
  <c r="BN1921" s="1"/>
  <c r="BI1915"/>
  <c r="BH1915"/>
  <c r="BG1915"/>
  <c r="BF1915"/>
  <c r="BE1915"/>
  <c r="BD1915"/>
  <c r="BC1915"/>
  <c r="BB1915"/>
  <c r="BA1915"/>
  <c r="CC1915" s="1"/>
  <c r="AZ1915"/>
  <c r="CF1915" s="1"/>
  <c r="AT1915"/>
  <c r="AS1915"/>
  <c r="AR1915"/>
  <c r="AQ1915"/>
  <c r="AP1915"/>
  <c r="CB1915" s="1"/>
  <c r="AO1915"/>
  <c r="CE1915" s="1"/>
  <c r="AI1915"/>
  <c r="AJ1923" s="1"/>
  <c r="AH1915"/>
  <c r="AG1915"/>
  <c r="AF1915"/>
  <c r="AE1915"/>
  <c r="CA1915" s="1"/>
  <c r="AD1915"/>
  <c r="CD1915" s="1"/>
  <c r="X1915"/>
  <c r="D1915"/>
  <c r="B1915"/>
  <c r="CA1914"/>
  <c r="BY1914"/>
  <c r="BX1914"/>
  <c r="BW1914"/>
  <c r="BV1914"/>
  <c r="BT1914"/>
  <c r="BS1914"/>
  <c r="BR1914"/>
  <c r="BQ1914"/>
  <c r="BO1914"/>
  <c r="BO1915" s="1"/>
  <c r="BO1916" s="1"/>
  <c r="BO1917" s="1"/>
  <c r="BO1918" s="1"/>
  <c r="BO1919" s="1"/>
  <c r="BO1920" s="1"/>
  <c r="BO1921" s="1"/>
  <c r="BM1914"/>
  <c r="BM1915" s="1"/>
  <c r="BM1916" s="1"/>
  <c r="BM1917" s="1"/>
  <c r="BM1918" s="1"/>
  <c r="BM1919" s="1"/>
  <c r="BM1920" s="1"/>
  <c r="BM1921" s="1"/>
  <c r="BI1914"/>
  <c r="BH1914"/>
  <c r="BG1914"/>
  <c r="BF1914"/>
  <c r="BE1914"/>
  <c r="BD1914"/>
  <c r="BC1914"/>
  <c r="BB1914"/>
  <c r="BA1914"/>
  <c r="CC1914" s="1"/>
  <c r="AZ1914"/>
  <c r="CF1914" s="1"/>
  <c r="AT1914"/>
  <c r="AS1914"/>
  <c r="AR1914"/>
  <c r="AQ1914"/>
  <c r="AP1914"/>
  <c r="CB1914" s="1"/>
  <c r="AO1914"/>
  <c r="CE1914" s="1"/>
  <c r="AI1914"/>
  <c r="AH1914"/>
  <c r="AG1914"/>
  <c r="AF1914"/>
  <c r="AE1914"/>
  <c r="AD1914"/>
  <c r="CD1914" s="1"/>
  <c r="X1914"/>
  <c r="Z1922" s="1"/>
  <c r="D1914"/>
  <c r="C1914"/>
  <c r="B1914"/>
  <c r="CF1913"/>
  <c r="CD1913"/>
  <c r="CB1913"/>
  <c r="BY1913"/>
  <c r="BX1913"/>
  <c r="BW1913"/>
  <c r="BV1913"/>
  <c r="D1913" s="1"/>
  <c r="BT1913"/>
  <c r="BS1913"/>
  <c r="BR1913"/>
  <c r="BQ1913"/>
  <c r="BP1913"/>
  <c r="BO1913"/>
  <c r="BN1913"/>
  <c r="BN1914" s="1"/>
  <c r="BM1913"/>
  <c r="BL1913"/>
  <c r="BL1914" s="1"/>
  <c r="BL1915" s="1"/>
  <c r="BI1913"/>
  <c r="BH1913"/>
  <c r="BG1913"/>
  <c r="BF1913"/>
  <c r="BE1913"/>
  <c r="BD1913"/>
  <c r="BC1913"/>
  <c r="BB1913"/>
  <c r="BA1913"/>
  <c r="CC1913" s="1"/>
  <c r="AZ1913"/>
  <c r="AT1913"/>
  <c r="AS1913"/>
  <c r="AR1913"/>
  <c r="AQ1913"/>
  <c r="AP1913"/>
  <c r="AO1913"/>
  <c r="CE1913" s="1"/>
  <c r="AI1913"/>
  <c r="AH1913"/>
  <c r="AG1913"/>
  <c r="AF1913"/>
  <c r="AE1913"/>
  <c r="AD1913"/>
  <c r="X1913"/>
  <c r="Y1921" s="1"/>
  <c r="C1913"/>
  <c r="B1913"/>
  <c r="CF1912"/>
  <c r="CB1912"/>
  <c r="BY1912"/>
  <c r="BX1912"/>
  <c r="BW1912"/>
  <c r="BV1912"/>
  <c r="BT1912"/>
  <c r="BS1912"/>
  <c r="BR1912"/>
  <c r="BQ1912"/>
  <c r="BI1912"/>
  <c r="BH1912"/>
  <c r="BG1912"/>
  <c r="BF1912"/>
  <c r="BE1912"/>
  <c r="BD1912"/>
  <c r="BC1912"/>
  <c r="BB1912"/>
  <c r="BA1912"/>
  <c r="CC1912" s="1"/>
  <c r="AZ1912"/>
  <c r="AT1912"/>
  <c r="AS1912"/>
  <c r="AR1912"/>
  <c r="AQ1912"/>
  <c r="AP1912"/>
  <c r="AO1912"/>
  <c r="CE1912" s="1"/>
  <c r="AI1912"/>
  <c r="AH1912"/>
  <c r="AG1912"/>
  <c r="AF1912"/>
  <c r="AE1912"/>
  <c r="CA1912" s="1"/>
  <c r="AD1912"/>
  <c r="CD1912" s="1"/>
  <c r="X1912"/>
  <c r="E1912"/>
  <c r="D1912"/>
  <c r="C1912"/>
  <c r="B1912"/>
  <c r="BY1911"/>
  <c r="BX1911"/>
  <c r="C1911" s="1"/>
  <c r="BW1911"/>
  <c r="BV1911"/>
  <c r="BT1911"/>
  <c r="BS1911"/>
  <c r="BR1911"/>
  <c r="BQ1911"/>
  <c r="BI1911"/>
  <c r="BH1911"/>
  <c r="BG1911"/>
  <c r="BF1911"/>
  <c r="BE1911"/>
  <c r="BD1911"/>
  <c r="BC1911"/>
  <c r="BB1911"/>
  <c r="BA1911"/>
  <c r="CC1911" s="1"/>
  <c r="AZ1911"/>
  <c r="CF1911" s="1"/>
  <c r="AT1911"/>
  <c r="AS1911"/>
  <c r="AR1911"/>
  <c r="AQ1911"/>
  <c r="AP1911"/>
  <c r="CB1911" s="1"/>
  <c r="AO1911"/>
  <c r="CE1911" s="1"/>
  <c r="AI1911"/>
  <c r="AH1911"/>
  <c r="AG1911"/>
  <c r="AF1911"/>
  <c r="AE1911"/>
  <c r="CA1911" s="1"/>
  <c r="AD1911"/>
  <c r="CD1911" s="1"/>
  <c r="X1911"/>
  <c r="D1911"/>
  <c r="B1911"/>
  <c r="BY1910"/>
  <c r="BX1910"/>
  <c r="BW1910"/>
  <c r="BV1910"/>
  <c r="BT1910"/>
  <c r="BS1910"/>
  <c r="BR1910"/>
  <c r="BQ1910"/>
  <c r="BI1910"/>
  <c r="BH1910"/>
  <c r="BG1910"/>
  <c r="BF1910"/>
  <c r="BE1910"/>
  <c r="BD1910"/>
  <c r="BC1910"/>
  <c r="BB1910"/>
  <c r="BA1910"/>
  <c r="CC1910" s="1"/>
  <c r="AZ1910"/>
  <c r="CF1910" s="1"/>
  <c r="AT1910"/>
  <c r="AS1910"/>
  <c r="AR1910"/>
  <c r="AQ1910"/>
  <c r="AP1910"/>
  <c r="CB1910" s="1"/>
  <c r="AO1910"/>
  <c r="CE1910" s="1"/>
  <c r="AI1910"/>
  <c r="AH1910"/>
  <c r="AG1910"/>
  <c r="AF1910"/>
  <c r="AE1910"/>
  <c r="CA1910" s="1"/>
  <c r="AD1910"/>
  <c r="CD1910" s="1"/>
  <c r="X1910"/>
  <c r="D1910"/>
  <c r="C1910"/>
  <c r="B1910"/>
  <c r="BY1909"/>
  <c r="BX1909"/>
  <c r="C1909" s="1"/>
  <c r="BW1909"/>
  <c r="BV1909"/>
  <c r="BT1909"/>
  <c r="BS1909"/>
  <c r="BR1909"/>
  <c r="BQ1909"/>
  <c r="BI1909"/>
  <c r="BH1909"/>
  <c r="BG1909"/>
  <c r="BF1909"/>
  <c r="BE1909"/>
  <c r="BD1909"/>
  <c r="BC1909"/>
  <c r="BB1909"/>
  <c r="BA1909"/>
  <c r="CC1909" s="1"/>
  <c r="AZ1909"/>
  <c r="CF1909" s="1"/>
  <c r="AT1909"/>
  <c r="AS1909"/>
  <c r="AR1909"/>
  <c r="AQ1909"/>
  <c r="AP1909"/>
  <c r="CB1909" s="1"/>
  <c r="AO1909"/>
  <c r="CE1909" s="1"/>
  <c r="AI1909"/>
  <c r="AH1909"/>
  <c r="AG1909"/>
  <c r="AF1909"/>
  <c r="AE1909"/>
  <c r="CA1909" s="1"/>
  <c r="AD1909"/>
  <c r="CD1909" s="1"/>
  <c r="X1909"/>
  <c r="D1909"/>
  <c r="B1909"/>
  <c r="CA1908"/>
  <c r="BY1908"/>
  <c r="BX1908"/>
  <c r="BW1908"/>
  <c r="BV1908"/>
  <c r="BT1908"/>
  <c r="BS1908"/>
  <c r="BR1908"/>
  <c r="BQ1908"/>
  <c r="BI1908"/>
  <c r="BH1908"/>
  <c r="BG1908"/>
  <c r="BF1908"/>
  <c r="BE1908"/>
  <c r="BD1908"/>
  <c r="BC1908"/>
  <c r="BB1908"/>
  <c r="BA1908"/>
  <c r="CC1908" s="1"/>
  <c r="AZ1908"/>
  <c r="CF1908" s="1"/>
  <c r="AT1908"/>
  <c r="AS1908"/>
  <c r="AR1908"/>
  <c r="AQ1908"/>
  <c r="AP1908"/>
  <c r="CB1908" s="1"/>
  <c r="AO1908"/>
  <c r="CE1908" s="1"/>
  <c r="AI1908"/>
  <c r="AH1908"/>
  <c r="AG1908"/>
  <c r="AF1908"/>
  <c r="AE1908"/>
  <c r="AD1908"/>
  <c r="CD1908" s="1"/>
  <c r="X1908"/>
  <c r="D1908"/>
  <c r="C1908"/>
  <c r="B1908"/>
  <c r="BY1907"/>
  <c r="BX1907"/>
  <c r="C1907" s="1"/>
  <c r="BW1907"/>
  <c r="BV1907"/>
  <c r="BT1907"/>
  <c r="BS1907"/>
  <c r="BR1907"/>
  <c r="BQ1907"/>
  <c r="BI1907"/>
  <c r="BH1907"/>
  <c r="BG1907"/>
  <c r="BF1907"/>
  <c r="BE1907"/>
  <c r="BD1907"/>
  <c r="BC1907"/>
  <c r="BB1907"/>
  <c r="BA1907"/>
  <c r="CC1907" s="1"/>
  <c r="AZ1907"/>
  <c r="CF1907" s="1"/>
  <c r="AT1907"/>
  <c r="AS1907"/>
  <c r="AR1907"/>
  <c r="AQ1907"/>
  <c r="AP1907"/>
  <c r="CB1907" s="1"/>
  <c r="AO1907"/>
  <c r="CE1907" s="1"/>
  <c r="AI1907"/>
  <c r="AH1907"/>
  <c r="AG1907"/>
  <c r="AF1907"/>
  <c r="AE1907"/>
  <c r="CA1907" s="1"/>
  <c r="AD1907"/>
  <c r="CD1907" s="1"/>
  <c r="X1907"/>
  <c r="D1907"/>
  <c r="B1907"/>
  <c r="CA1906"/>
  <c r="BY1906"/>
  <c r="BX1906"/>
  <c r="BW1906"/>
  <c r="BV1906"/>
  <c r="BT1906"/>
  <c r="BS1906"/>
  <c r="BR1906"/>
  <c r="BQ1906"/>
  <c r="BI1906"/>
  <c r="BH1906"/>
  <c r="BG1906"/>
  <c r="BF1906"/>
  <c r="BE1906"/>
  <c r="BD1906"/>
  <c r="BC1906"/>
  <c r="BB1906"/>
  <c r="BA1906"/>
  <c r="CC1906" s="1"/>
  <c r="AZ1906"/>
  <c r="CF1906" s="1"/>
  <c r="AT1906"/>
  <c r="AS1906"/>
  <c r="AR1906"/>
  <c r="AQ1906"/>
  <c r="AP1906"/>
  <c r="CB1906" s="1"/>
  <c r="AO1906"/>
  <c r="CE1906" s="1"/>
  <c r="AI1906"/>
  <c r="AH1906"/>
  <c r="AG1906"/>
  <c r="AF1906"/>
  <c r="AE1906"/>
  <c r="AD1906"/>
  <c r="CD1906" s="1"/>
  <c r="X1906"/>
  <c r="D1906"/>
  <c r="C1906"/>
  <c r="B1906"/>
  <c r="BY1905"/>
  <c r="BX1905"/>
  <c r="C1905" s="1"/>
  <c r="BW1905"/>
  <c r="BV1905"/>
  <c r="BT1905"/>
  <c r="BS1905"/>
  <c r="BR1905"/>
  <c r="BQ1905"/>
  <c r="BP1905"/>
  <c r="BN1905"/>
  <c r="BN1906" s="1"/>
  <c r="BN1907" s="1"/>
  <c r="BN1908" s="1"/>
  <c r="BN1909" s="1"/>
  <c r="BN1910" s="1"/>
  <c r="BN1911" s="1"/>
  <c r="BN1912" s="1"/>
  <c r="BL1905"/>
  <c r="BI1905"/>
  <c r="BH1905"/>
  <c r="BG1905"/>
  <c r="BF1905"/>
  <c r="BE1905"/>
  <c r="BD1905"/>
  <c r="BC1905"/>
  <c r="BB1905"/>
  <c r="BA1905"/>
  <c r="CC1905" s="1"/>
  <c r="AZ1905"/>
  <c r="CF1905" s="1"/>
  <c r="AT1905"/>
  <c r="AS1905"/>
  <c r="AR1905"/>
  <c r="AQ1905"/>
  <c r="AP1905"/>
  <c r="CB1905" s="1"/>
  <c r="AO1905"/>
  <c r="CE1905" s="1"/>
  <c r="AI1905"/>
  <c r="AH1905"/>
  <c r="AG1905"/>
  <c r="AF1905"/>
  <c r="AE1905"/>
  <c r="CA1905" s="1"/>
  <c r="AD1905"/>
  <c r="CD1905" s="1"/>
  <c r="X1905"/>
  <c r="D1905"/>
  <c r="B1905"/>
  <c r="CE1904"/>
  <c r="CC1904"/>
  <c r="CA1904"/>
  <c r="BY1904"/>
  <c r="C1904" s="1"/>
  <c r="BX1904"/>
  <c r="BW1904"/>
  <c r="BV1904"/>
  <c r="BU1904"/>
  <c r="BT1904"/>
  <c r="BS1904"/>
  <c r="BR1904"/>
  <c r="BQ1904"/>
  <c r="BP1904"/>
  <c r="BO1904"/>
  <c r="BO1905" s="1"/>
  <c r="BO1906" s="1"/>
  <c r="BO1907" s="1"/>
  <c r="BO1908" s="1"/>
  <c r="BO1909" s="1"/>
  <c r="BO1910" s="1"/>
  <c r="BO1911" s="1"/>
  <c r="BO1912" s="1"/>
  <c r="BN1904"/>
  <c r="BM1904"/>
  <c r="BM1905" s="1"/>
  <c r="BM1906" s="1"/>
  <c r="BM1907" s="1"/>
  <c r="BM1908" s="1"/>
  <c r="BM1909" s="1"/>
  <c r="BM1910" s="1"/>
  <c r="BM1911" s="1"/>
  <c r="BM1912" s="1"/>
  <c r="BL1904"/>
  <c r="BI1904"/>
  <c r="BH1904"/>
  <c r="BG1904"/>
  <c r="BF1904"/>
  <c r="BE1904"/>
  <c r="BD1904"/>
  <c r="BC1904"/>
  <c r="BB1904"/>
  <c r="BA1904"/>
  <c r="AZ1904"/>
  <c r="CF1904" s="1"/>
  <c r="AT1904"/>
  <c r="AS1904"/>
  <c r="AR1904"/>
  <c r="AQ1904"/>
  <c r="AP1904"/>
  <c r="CB1904" s="1"/>
  <c r="AO1904"/>
  <c r="AI1904"/>
  <c r="AJ1912" s="1"/>
  <c r="AH1904"/>
  <c r="AG1904"/>
  <c r="AF1904"/>
  <c r="AE1904"/>
  <c r="AD1904"/>
  <c r="CD1904" s="1"/>
  <c r="X1904"/>
  <c r="D1904"/>
  <c r="B1904"/>
  <c r="CA1903"/>
  <c r="BY1903"/>
  <c r="BX1903"/>
  <c r="BW1903"/>
  <c r="BV1903"/>
  <c r="BT1903"/>
  <c r="BS1903"/>
  <c r="BR1903"/>
  <c r="BQ1903"/>
  <c r="BI1903"/>
  <c r="BH1903"/>
  <c r="BG1903"/>
  <c r="BF1903"/>
  <c r="BE1903"/>
  <c r="BD1903"/>
  <c r="BC1903"/>
  <c r="BB1903"/>
  <c r="BA1903"/>
  <c r="CC1903" s="1"/>
  <c r="AZ1903"/>
  <c r="CF1903" s="1"/>
  <c r="AT1903"/>
  <c r="AS1903"/>
  <c r="AR1903"/>
  <c r="AQ1903"/>
  <c r="AP1903"/>
  <c r="CB1903" s="1"/>
  <c r="AO1903"/>
  <c r="CE1903" s="1"/>
  <c r="AI1903"/>
  <c r="AH1903"/>
  <c r="AG1903"/>
  <c r="AF1903"/>
  <c r="AE1903"/>
  <c r="AD1903"/>
  <c r="CD1903" s="1"/>
  <c r="X1903"/>
  <c r="Y1911" s="1"/>
  <c r="E1903"/>
  <c r="D1903"/>
  <c r="C1903"/>
  <c r="B1903"/>
  <c r="BY1902"/>
  <c r="BX1902"/>
  <c r="C1902" s="1"/>
  <c r="BW1902"/>
  <c r="BV1902"/>
  <c r="BT1902"/>
  <c r="BS1902"/>
  <c r="BR1902"/>
  <c r="BQ1902"/>
  <c r="BI1902"/>
  <c r="BH1902"/>
  <c r="BG1902"/>
  <c r="BF1902"/>
  <c r="BE1902"/>
  <c r="BD1902"/>
  <c r="BC1902"/>
  <c r="BB1902"/>
  <c r="BA1902"/>
  <c r="CC1902" s="1"/>
  <c r="AZ1902"/>
  <c r="CF1902" s="1"/>
  <c r="AT1902"/>
  <c r="AV1909" s="1"/>
  <c r="AS1902"/>
  <c r="AR1902"/>
  <c r="AQ1902"/>
  <c r="AP1902"/>
  <c r="CB1902" s="1"/>
  <c r="AO1902"/>
  <c r="CE1902" s="1"/>
  <c r="AI1902"/>
  <c r="AJ1910" s="1"/>
  <c r="AH1902"/>
  <c r="AG1902"/>
  <c r="AF1902"/>
  <c r="AE1902"/>
  <c r="CA1902" s="1"/>
  <c r="AD1902"/>
  <c r="CD1902" s="1"/>
  <c r="X1902"/>
  <c r="D1902"/>
  <c r="B1902"/>
  <c r="CA1901"/>
  <c r="BY1901"/>
  <c r="BX1901"/>
  <c r="BW1901"/>
  <c r="BV1901"/>
  <c r="BT1901"/>
  <c r="BS1901"/>
  <c r="BR1901"/>
  <c r="BQ1901"/>
  <c r="BI1901"/>
  <c r="BH1901"/>
  <c r="BG1901"/>
  <c r="BF1901"/>
  <c r="BE1901"/>
  <c r="BD1901"/>
  <c r="BC1901"/>
  <c r="BB1901"/>
  <c r="BA1901"/>
  <c r="CC1901" s="1"/>
  <c r="AZ1901"/>
  <c r="CF1901" s="1"/>
  <c r="AT1901"/>
  <c r="AS1901"/>
  <c r="AR1901"/>
  <c r="AQ1901"/>
  <c r="AP1901"/>
  <c r="CB1901" s="1"/>
  <c r="AO1901"/>
  <c r="CE1901" s="1"/>
  <c r="AI1901"/>
  <c r="AK1909" s="1"/>
  <c r="AH1901"/>
  <c r="AG1901"/>
  <c r="AF1901"/>
  <c r="AE1901"/>
  <c r="AD1901"/>
  <c r="CD1901" s="1"/>
  <c r="X1901"/>
  <c r="Y1909" s="1"/>
  <c r="D1901"/>
  <c r="C1901"/>
  <c r="B1901"/>
  <c r="BY1900"/>
  <c r="BX1900"/>
  <c r="C1900" s="1"/>
  <c r="BW1900"/>
  <c r="BV1900"/>
  <c r="BT1900"/>
  <c r="BS1900"/>
  <c r="BR1900"/>
  <c r="BQ1900"/>
  <c r="BI1900"/>
  <c r="BH1900"/>
  <c r="BG1900"/>
  <c r="BF1900"/>
  <c r="BE1900"/>
  <c r="BD1900"/>
  <c r="BC1900"/>
  <c r="BB1900"/>
  <c r="BA1900"/>
  <c r="CC1900" s="1"/>
  <c r="AZ1900"/>
  <c r="CF1900" s="1"/>
  <c r="AT1900"/>
  <c r="AV1908" s="1"/>
  <c r="AS1900"/>
  <c r="AR1900"/>
  <c r="AQ1900"/>
  <c r="AP1900"/>
  <c r="CB1900" s="1"/>
  <c r="AO1900"/>
  <c r="CE1900" s="1"/>
  <c r="AI1900"/>
  <c r="AJ1908" s="1"/>
  <c r="AH1900"/>
  <c r="AG1900"/>
  <c r="AF1900"/>
  <c r="AE1900"/>
  <c r="CA1900" s="1"/>
  <c r="AD1900"/>
  <c r="CD1900" s="1"/>
  <c r="X1900"/>
  <c r="Z1908" s="1"/>
  <c r="D1900"/>
  <c r="B1900"/>
  <c r="CA1899"/>
  <c r="BY1899"/>
  <c r="BX1899"/>
  <c r="BW1899"/>
  <c r="BV1899"/>
  <c r="BT1899"/>
  <c r="BS1899"/>
  <c r="BR1899"/>
  <c r="BQ1899"/>
  <c r="BI1899"/>
  <c r="BH1899"/>
  <c r="BG1899"/>
  <c r="BF1899"/>
  <c r="BE1899"/>
  <c r="BD1899"/>
  <c r="BC1899"/>
  <c r="BB1899"/>
  <c r="BA1899"/>
  <c r="CC1899" s="1"/>
  <c r="AZ1899"/>
  <c r="CF1899" s="1"/>
  <c r="AT1899"/>
  <c r="AS1899"/>
  <c r="AR1899"/>
  <c r="AQ1899"/>
  <c r="AP1899"/>
  <c r="CB1899" s="1"/>
  <c r="AO1899"/>
  <c r="CE1899" s="1"/>
  <c r="AI1899"/>
  <c r="AK1907" s="1"/>
  <c r="AH1899"/>
  <c r="AG1899"/>
  <c r="AF1899"/>
  <c r="AE1899"/>
  <c r="AD1899"/>
  <c r="CD1899" s="1"/>
  <c r="X1899"/>
  <c r="Y1907" s="1"/>
  <c r="D1899"/>
  <c r="C1899"/>
  <c r="B1899"/>
  <c r="BY1898"/>
  <c r="BX1898"/>
  <c r="C1898" s="1"/>
  <c r="BW1898"/>
  <c r="BV1898"/>
  <c r="BT1898"/>
  <c r="BS1898"/>
  <c r="BR1898"/>
  <c r="BQ1898"/>
  <c r="BI1898"/>
  <c r="BH1898"/>
  <c r="BG1898"/>
  <c r="BF1898"/>
  <c r="BE1898"/>
  <c r="BD1898"/>
  <c r="BC1898"/>
  <c r="BB1898"/>
  <c r="BA1898"/>
  <c r="CC1898" s="1"/>
  <c r="AZ1898"/>
  <c r="CF1898" s="1"/>
  <c r="AT1898"/>
  <c r="AV1906" s="1"/>
  <c r="AS1898"/>
  <c r="AR1898"/>
  <c r="AQ1898"/>
  <c r="AP1898"/>
  <c r="CB1898" s="1"/>
  <c r="AO1898"/>
  <c r="CE1898" s="1"/>
  <c r="AI1898"/>
  <c r="AJ1906" s="1"/>
  <c r="AH1898"/>
  <c r="AG1898"/>
  <c r="AF1898"/>
  <c r="AE1898"/>
  <c r="CA1898" s="1"/>
  <c r="AD1898"/>
  <c r="CD1898" s="1"/>
  <c r="X1898"/>
  <c r="Z1906" s="1"/>
  <c r="D1898"/>
  <c r="B1898"/>
  <c r="BY1897"/>
  <c r="BX1897"/>
  <c r="BW1897"/>
  <c r="BV1897"/>
  <c r="BT1897"/>
  <c r="BS1897"/>
  <c r="BR1897"/>
  <c r="BQ1897"/>
  <c r="BI1897"/>
  <c r="BH1897"/>
  <c r="BG1897"/>
  <c r="BF1897"/>
  <c r="BE1897"/>
  <c r="BD1897"/>
  <c r="BC1897"/>
  <c r="BB1897"/>
  <c r="BA1897"/>
  <c r="CC1897" s="1"/>
  <c r="AZ1897"/>
  <c r="CF1897" s="1"/>
  <c r="AT1897"/>
  <c r="AU1905" s="1"/>
  <c r="AS1897"/>
  <c r="AR1897"/>
  <c r="AQ1897"/>
  <c r="AP1897"/>
  <c r="CB1897" s="1"/>
  <c r="AO1897"/>
  <c r="CE1897" s="1"/>
  <c r="AI1897"/>
  <c r="AK1905" s="1"/>
  <c r="AH1897"/>
  <c r="AG1897"/>
  <c r="AF1897"/>
  <c r="AE1897"/>
  <c r="CA1897" s="1"/>
  <c r="AD1897"/>
  <c r="CD1897" s="1"/>
  <c r="X1897"/>
  <c r="Y1905" s="1"/>
  <c r="D1897"/>
  <c r="C1897"/>
  <c r="B1897"/>
  <c r="BY1896"/>
  <c r="BX1896"/>
  <c r="BW1896"/>
  <c r="BV1896"/>
  <c r="BT1896"/>
  <c r="BS1896"/>
  <c r="BR1896"/>
  <c r="BQ1896"/>
  <c r="BI1896"/>
  <c r="BH1896"/>
  <c r="BG1896"/>
  <c r="BF1896"/>
  <c r="BE1896"/>
  <c r="BD1896"/>
  <c r="BC1896"/>
  <c r="BB1896"/>
  <c r="BA1896"/>
  <c r="CC1896" s="1"/>
  <c r="AZ1896"/>
  <c r="CF1896" s="1"/>
  <c r="AT1896"/>
  <c r="AU1904" s="1"/>
  <c r="AS1896"/>
  <c r="AR1896"/>
  <c r="AQ1896"/>
  <c r="AP1896"/>
  <c r="CB1896" s="1"/>
  <c r="AO1896"/>
  <c r="CE1896" s="1"/>
  <c r="AI1896"/>
  <c r="AK1904" s="1"/>
  <c r="AH1896"/>
  <c r="AG1896"/>
  <c r="AF1896"/>
  <c r="AE1896"/>
  <c r="CA1896" s="1"/>
  <c r="AD1896"/>
  <c r="CD1896" s="1"/>
  <c r="X1896"/>
  <c r="Y1904" s="1"/>
  <c r="D1896"/>
  <c r="C1896"/>
  <c r="B1896"/>
  <c r="CE1895"/>
  <c r="CC1895"/>
  <c r="CA1895"/>
  <c r="BY1895"/>
  <c r="BX1895"/>
  <c r="BW1895"/>
  <c r="BV1895"/>
  <c r="BU1895"/>
  <c r="BT1895"/>
  <c r="BS1895"/>
  <c r="BR1895"/>
  <c r="BQ1895"/>
  <c r="BP1895"/>
  <c r="BP1896" s="1"/>
  <c r="BO1895"/>
  <c r="BO1896" s="1"/>
  <c r="BO1897" s="1"/>
  <c r="BO1898" s="1"/>
  <c r="BO1899" s="1"/>
  <c r="BO1900" s="1"/>
  <c r="BO1901" s="1"/>
  <c r="BO1902" s="1"/>
  <c r="BO1903" s="1"/>
  <c r="BN1895"/>
  <c r="BN1896" s="1"/>
  <c r="BN1897" s="1"/>
  <c r="BN1898" s="1"/>
  <c r="BN1899" s="1"/>
  <c r="BN1900" s="1"/>
  <c r="BN1901" s="1"/>
  <c r="BN1902" s="1"/>
  <c r="BN1903" s="1"/>
  <c r="BM1895"/>
  <c r="BM1896" s="1"/>
  <c r="BM1897" s="1"/>
  <c r="BM1898" s="1"/>
  <c r="BM1899" s="1"/>
  <c r="BM1900" s="1"/>
  <c r="BM1901" s="1"/>
  <c r="BM1902" s="1"/>
  <c r="BM1903" s="1"/>
  <c r="BL1895"/>
  <c r="BL1896" s="1"/>
  <c r="BI1895"/>
  <c r="BH1895"/>
  <c r="BG1895"/>
  <c r="BF1895"/>
  <c r="BE1895"/>
  <c r="BD1895"/>
  <c r="BC1895"/>
  <c r="BB1895"/>
  <c r="BA1895"/>
  <c r="AZ1895"/>
  <c r="CF1895" s="1"/>
  <c r="AT1895"/>
  <c r="AV1903" s="1"/>
  <c r="AS1895"/>
  <c r="AR1895"/>
  <c r="AQ1895"/>
  <c r="AP1895"/>
  <c r="BJ1895" s="1"/>
  <c r="AO1895"/>
  <c r="AI1895"/>
  <c r="AJ1903" s="1"/>
  <c r="AH1895"/>
  <c r="AG1895"/>
  <c r="AF1895"/>
  <c r="AE1895"/>
  <c r="AD1895"/>
  <c r="CD1895" s="1"/>
  <c r="X1895"/>
  <c r="Z1903" s="1"/>
  <c r="D1895"/>
  <c r="C1895"/>
  <c r="B1895"/>
  <c r="BY1894"/>
  <c r="BX1894"/>
  <c r="BW1894"/>
  <c r="BV1894"/>
  <c r="BT1894"/>
  <c r="BS1894"/>
  <c r="BR1894"/>
  <c r="BQ1894"/>
  <c r="BI1894"/>
  <c r="BH1894"/>
  <c r="BG1894"/>
  <c r="BF1894"/>
  <c r="BE1894"/>
  <c r="BD1894"/>
  <c r="BC1894"/>
  <c r="BB1894"/>
  <c r="BA1894"/>
  <c r="CC1894" s="1"/>
  <c r="AZ1894"/>
  <c r="CF1894" s="1"/>
  <c r="AT1894"/>
  <c r="AU1902" s="1"/>
  <c r="AS1894"/>
  <c r="AR1894"/>
  <c r="AQ1894"/>
  <c r="AP1894"/>
  <c r="CB1894" s="1"/>
  <c r="AO1894"/>
  <c r="CE1894" s="1"/>
  <c r="AI1894"/>
  <c r="AK1902" s="1"/>
  <c r="AH1894"/>
  <c r="AG1894"/>
  <c r="AF1894"/>
  <c r="AE1894"/>
  <c r="CA1894" s="1"/>
  <c r="AD1894"/>
  <c r="CD1894" s="1"/>
  <c r="X1894"/>
  <c r="Y1902" s="1"/>
  <c r="E1894"/>
  <c r="D1894"/>
  <c r="C1894"/>
  <c r="B1894"/>
  <c r="BY1893"/>
  <c r="BX1893"/>
  <c r="C1893" s="1"/>
  <c r="BW1893"/>
  <c r="BV1893"/>
  <c r="BT1893"/>
  <c r="BS1893"/>
  <c r="BR1893"/>
  <c r="BQ1893"/>
  <c r="BI1893"/>
  <c r="BH1893"/>
  <c r="BG1893"/>
  <c r="BF1893"/>
  <c r="BE1893"/>
  <c r="BD1893"/>
  <c r="BC1893"/>
  <c r="BB1893"/>
  <c r="BA1893"/>
  <c r="CC1893" s="1"/>
  <c r="AZ1893"/>
  <c r="CF1893" s="1"/>
  <c r="AT1893"/>
  <c r="AV1901" s="1"/>
  <c r="AS1893"/>
  <c r="AR1893"/>
  <c r="AQ1893"/>
  <c r="AP1893"/>
  <c r="CB1893" s="1"/>
  <c r="AO1893"/>
  <c r="CE1893" s="1"/>
  <c r="AI1893"/>
  <c r="AJ1901" s="1"/>
  <c r="AH1893"/>
  <c r="AG1893"/>
  <c r="AF1893"/>
  <c r="AE1893"/>
  <c r="CA1893" s="1"/>
  <c r="AD1893"/>
  <c r="CD1893" s="1"/>
  <c r="X1893"/>
  <c r="Z1901" s="1"/>
  <c r="D1893"/>
  <c r="B1893"/>
  <c r="BY1892"/>
  <c r="BX1892"/>
  <c r="BW1892"/>
  <c r="BV1892"/>
  <c r="BT1892"/>
  <c r="BS1892"/>
  <c r="BR1892"/>
  <c r="BQ1892"/>
  <c r="BI1892"/>
  <c r="BH1892"/>
  <c r="BG1892"/>
  <c r="BF1892"/>
  <c r="BE1892"/>
  <c r="BD1892"/>
  <c r="BC1892"/>
  <c r="BB1892"/>
  <c r="BA1892"/>
  <c r="CC1892" s="1"/>
  <c r="AZ1892"/>
  <c r="CF1892" s="1"/>
  <c r="AT1892"/>
  <c r="AU1900" s="1"/>
  <c r="AS1892"/>
  <c r="AR1892"/>
  <c r="AQ1892"/>
  <c r="AP1892"/>
  <c r="CB1892" s="1"/>
  <c r="AO1892"/>
  <c r="CE1892" s="1"/>
  <c r="AI1892"/>
  <c r="AK1900" s="1"/>
  <c r="AH1892"/>
  <c r="AG1892"/>
  <c r="AF1892"/>
  <c r="AE1892"/>
  <c r="CA1892" s="1"/>
  <c r="AD1892"/>
  <c r="CD1892" s="1"/>
  <c r="X1892"/>
  <c r="Y1900" s="1"/>
  <c r="D1892"/>
  <c r="C1892"/>
  <c r="B1892"/>
  <c r="BY1891"/>
  <c r="BX1891"/>
  <c r="C1891" s="1"/>
  <c r="BW1891"/>
  <c r="BV1891"/>
  <c r="BT1891"/>
  <c r="BS1891"/>
  <c r="BR1891"/>
  <c r="BQ1891"/>
  <c r="BI1891"/>
  <c r="BH1891"/>
  <c r="BG1891"/>
  <c r="BF1891"/>
  <c r="BE1891"/>
  <c r="BD1891"/>
  <c r="BC1891"/>
  <c r="BB1891"/>
  <c r="BA1891"/>
  <c r="CC1891" s="1"/>
  <c r="AZ1891"/>
  <c r="CF1891" s="1"/>
  <c r="AT1891"/>
  <c r="AV1899" s="1"/>
  <c r="AS1891"/>
  <c r="AR1891"/>
  <c r="AQ1891"/>
  <c r="AP1891"/>
  <c r="CB1891" s="1"/>
  <c r="AO1891"/>
  <c r="CE1891" s="1"/>
  <c r="AI1891"/>
  <c r="AJ1899" s="1"/>
  <c r="AH1891"/>
  <c r="AG1891"/>
  <c r="AF1891"/>
  <c r="AE1891"/>
  <c r="CA1891" s="1"/>
  <c r="AD1891"/>
  <c r="CD1891" s="1"/>
  <c r="X1891"/>
  <c r="Z1899" s="1"/>
  <c r="D1891"/>
  <c r="B1891"/>
  <c r="BY1890"/>
  <c r="BX1890"/>
  <c r="BW1890"/>
  <c r="BV1890"/>
  <c r="BT1890"/>
  <c r="BS1890"/>
  <c r="BR1890"/>
  <c r="BQ1890"/>
  <c r="BI1890"/>
  <c r="BH1890"/>
  <c r="BG1890"/>
  <c r="BF1890"/>
  <c r="BE1890"/>
  <c r="BD1890"/>
  <c r="BC1890"/>
  <c r="BB1890"/>
  <c r="BA1890"/>
  <c r="CC1890" s="1"/>
  <c r="AZ1890"/>
  <c r="CF1890" s="1"/>
  <c r="AT1890"/>
  <c r="AU1898" s="1"/>
  <c r="AS1890"/>
  <c r="AR1890"/>
  <c r="AQ1890"/>
  <c r="AP1890"/>
  <c r="CB1890" s="1"/>
  <c r="AO1890"/>
  <c r="CE1890" s="1"/>
  <c r="AI1890"/>
  <c r="AK1898" s="1"/>
  <c r="AH1890"/>
  <c r="AG1890"/>
  <c r="AF1890"/>
  <c r="AE1890"/>
  <c r="CA1890" s="1"/>
  <c r="AD1890"/>
  <c r="CD1890" s="1"/>
  <c r="X1890"/>
  <c r="Y1898" s="1"/>
  <c r="D1890"/>
  <c r="C1890"/>
  <c r="B1890"/>
  <c r="BY1889"/>
  <c r="BX1889"/>
  <c r="C1889" s="1"/>
  <c r="BW1889"/>
  <c r="BV1889"/>
  <c r="BT1889"/>
  <c r="BS1889"/>
  <c r="BR1889"/>
  <c r="BQ1889"/>
  <c r="BI1889"/>
  <c r="BH1889"/>
  <c r="BG1889"/>
  <c r="BF1889"/>
  <c r="BE1889"/>
  <c r="BD1889"/>
  <c r="BC1889"/>
  <c r="BB1889"/>
  <c r="BA1889"/>
  <c r="CC1889" s="1"/>
  <c r="AZ1889"/>
  <c r="CF1889" s="1"/>
  <c r="AT1889"/>
  <c r="AU1897" s="1"/>
  <c r="AS1889"/>
  <c r="AR1889"/>
  <c r="AQ1889"/>
  <c r="AP1889"/>
  <c r="CB1889" s="1"/>
  <c r="AO1889"/>
  <c r="CE1889" s="1"/>
  <c r="AI1889"/>
  <c r="AK1897" s="1"/>
  <c r="AH1889"/>
  <c r="AG1889"/>
  <c r="AF1889"/>
  <c r="AE1889"/>
  <c r="CA1889" s="1"/>
  <c r="AD1889"/>
  <c r="CD1889" s="1"/>
  <c r="X1889"/>
  <c r="Y1897" s="1"/>
  <c r="D1889"/>
  <c r="B1889"/>
  <c r="BY1888"/>
  <c r="BX1888"/>
  <c r="BW1888"/>
  <c r="BV1888"/>
  <c r="BT1888"/>
  <c r="BS1888"/>
  <c r="BR1888"/>
  <c r="BQ1888"/>
  <c r="BI1888"/>
  <c r="BH1888"/>
  <c r="BG1888"/>
  <c r="BF1888"/>
  <c r="BE1888"/>
  <c r="BD1888"/>
  <c r="BC1888"/>
  <c r="BB1888"/>
  <c r="BA1888"/>
  <c r="CC1888" s="1"/>
  <c r="AZ1888"/>
  <c r="CF1888" s="1"/>
  <c r="AT1888"/>
  <c r="AV1896" s="1"/>
  <c r="AS1888"/>
  <c r="AR1888"/>
  <c r="AQ1888"/>
  <c r="AP1888"/>
  <c r="CB1888" s="1"/>
  <c r="AO1888"/>
  <c r="CE1888" s="1"/>
  <c r="AI1888"/>
  <c r="AJ1896" s="1"/>
  <c r="AH1888"/>
  <c r="AG1888"/>
  <c r="AF1888"/>
  <c r="AE1888"/>
  <c r="CA1888" s="1"/>
  <c r="AD1888"/>
  <c r="CD1888" s="1"/>
  <c r="X1888"/>
  <c r="Z1896" s="1"/>
  <c r="D1888"/>
  <c r="C1888"/>
  <c r="B1888"/>
  <c r="BY1887"/>
  <c r="BX1887"/>
  <c r="C1887" s="1"/>
  <c r="BW1887"/>
  <c r="BV1887"/>
  <c r="BT1887"/>
  <c r="BS1887"/>
  <c r="BR1887"/>
  <c r="BQ1887"/>
  <c r="BP1887"/>
  <c r="BP1888" s="1"/>
  <c r="BN1887"/>
  <c r="BN1888" s="1"/>
  <c r="BN1889" s="1"/>
  <c r="BN1890" s="1"/>
  <c r="BN1891" s="1"/>
  <c r="BN1892" s="1"/>
  <c r="BN1893" s="1"/>
  <c r="BN1894" s="1"/>
  <c r="BL1887"/>
  <c r="BL1888" s="1"/>
  <c r="BI1887"/>
  <c r="BH1887"/>
  <c r="BG1887"/>
  <c r="BF1887"/>
  <c r="BE1887"/>
  <c r="BD1887"/>
  <c r="BC1887"/>
  <c r="BB1887"/>
  <c r="BA1887"/>
  <c r="CC1887" s="1"/>
  <c r="AZ1887"/>
  <c r="CF1887" s="1"/>
  <c r="AT1887"/>
  <c r="AV1895" s="1"/>
  <c r="AS1887"/>
  <c r="AR1887"/>
  <c r="AQ1887"/>
  <c r="AP1887"/>
  <c r="CB1887" s="1"/>
  <c r="AO1887"/>
  <c r="CE1887" s="1"/>
  <c r="AI1887"/>
  <c r="AJ1895" s="1"/>
  <c r="AH1887"/>
  <c r="AG1887"/>
  <c r="AF1887"/>
  <c r="AE1887"/>
  <c r="CA1887" s="1"/>
  <c r="AD1887"/>
  <c r="CD1887" s="1"/>
  <c r="X1887"/>
  <c r="Z1895" s="1"/>
  <c r="D1887"/>
  <c r="B1887"/>
  <c r="CE1886"/>
  <c r="CC1886"/>
  <c r="CA1886"/>
  <c r="BY1886"/>
  <c r="C1886" s="1"/>
  <c r="BX1886"/>
  <c r="BW1886"/>
  <c r="BV1886"/>
  <c r="BU1886"/>
  <c r="BT1886"/>
  <c r="BS1886"/>
  <c r="BR1886"/>
  <c r="BQ1886"/>
  <c r="BP1886"/>
  <c r="BO1886"/>
  <c r="BO1887" s="1"/>
  <c r="BO1888" s="1"/>
  <c r="BO1889" s="1"/>
  <c r="BO1890" s="1"/>
  <c r="BO1891" s="1"/>
  <c r="BO1892" s="1"/>
  <c r="BO1893" s="1"/>
  <c r="BO1894" s="1"/>
  <c r="BN1886"/>
  <c r="BM1886"/>
  <c r="BM1887" s="1"/>
  <c r="BL1886"/>
  <c r="BI1886"/>
  <c r="BH1886"/>
  <c r="BG1886"/>
  <c r="BF1886"/>
  <c r="BE1886"/>
  <c r="BD1886"/>
  <c r="BC1886"/>
  <c r="BB1886"/>
  <c r="BA1886"/>
  <c r="AZ1886"/>
  <c r="CF1886" s="1"/>
  <c r="AT1886"/>
  <c r="AU1894" s="1"/>
  <c r="AS1886"/>
  <c r="AR1886"/>
  <c r="AQ1886"/>
  <c r="AP1886"/>
  <c r="BJ1886" s="1"/>
  <c r="AO1886"/>
  <c r="AI1886"/>
  <c r="AK1894" s="1"/>
  <c r="AH1886"/>
  <c r="AG1886"/>
  <c r="AF1886"/>
  <c r="AE1886"/>
  <c r="AD1886"/>
  <c r="CD1886" s="1"/>
  <c r="X1886"/>
  <c r="Y1894" s="1"/>
  <c r="D1886"/>
  <c r="B1886"/>
  <c r="BY1885"/>
  <c r="BX1885"/>
  <c r="BW1885"/>
  <c r="BV1885"/>
  <c r="BT1885"/>
  <c r="BS1885"/>
  <c r="BR1885"/>
  <c r="BQ1885"/>
  <c r="BI1885"/>
  <c r="BH1885"/>
  <c r="BG1885"/>
  <c r="BF1885"/>
  <c r="BE1885"/>
  <c r="BD1885"/>
  <c r="BC1885"/>
  <c r="BB1885"/>
  <c r="BA1885"/>
  <c r="CC1885" s="1"/>
  <c r="AZ1885"/>
  <c r="CF1885" s="1"/>
  <c r="AT1885"/>
  <c r="AV1893" s="1"/>
  <c r="AS1885"/>
  <c r="AR1885"/>
  <c r="AQ1885"/>
  <c r="AP1885"/>
  <c r="CB1885" s="1"/>
  <c r="AO1885"/>
  <c r="CE1885" s="1"/>
  <c r="AI1885"/>
  <c r="AJ1893" s="1"/>
  <c r="AH1885"/>
  <c r="AG1885"/>
  <c r="AF1885"/>
  <c r="AE1885"/>
  <c r="CA1885" s="1"/>
  <c r="AD1885"/>
  <c r="CD1885" s="1"/>
  <c r="X1885"/>
  <c r="Z1893" s="1"/>
  <c r="E1885"/>
  <c r="D1885"/>
  <c r="C1885"/>
  <c r="B1885"/>
  <c r="BY1884"/>
  <c r="BX1884"/>
  <c r="C1884" s="1"/>
  <c r="BW1884"/>
  <c r="BV1884"/>
  <c r="BT1884"/>
  <c r="BS1884"/>
  <c r="BR1884"/>
  <c r="BQ1884"/>
  <c r="BI1884"/>
  <c r="BH1884"/>
  <c r="BG1884"/>
  <c r="BF1884"/>
  <c r="BE1884"/>
  <c r="BD1884"/>
  <c r="BC1884"/>
  <c r="BB1884"/>
  <c r="BA1884"/>
  <c r="CC1884" s="1"/>
  <c r="AZ1884"/>
  <c r="CF1884" s="1"/>
  <c r="AT1884"/>
  <c r="AU1892" s="1"/>
  <c r="AS1884"/>
  <c r="AR1884"/>
  <c r="AQ1884"/>
  <c r="AP1884"/>
  <c r="CB1884" s="1"/>
  <c r="AO1884"/>
  <c r="CE1884" s="1"/>
  <c r="AI1884"/>
  <c r="AK1892" s="1"/>
  <c r="AH1884"/>
  <c r="AG1884"/>
  <c r="AF1884"/>
  <c r="AE1884"/>
  <c r="CA1884" s="1"/>
  <c r="AD1884"/>
  <c r="CD1884" s="1"/>
  <c r="X1884"/>
  <c r="Y1892" s="1"/>
  <c r="D1884"/>
  <c r="B1884"/>
  <c r="BY1883"/>
  <c r="BX1883"/>
  <c r="BW1883"/>
  <c r="BV1883"/>
  <c r="BT1883"/>
  <c r="BS1883"/>
  <c r="BR1883"/>
  <c r="BQ1883"/>
  <c r="BI1883"/>
  <c r="BH1883"/>
  <c r="BG1883"/>
  <c r="BF1883"/>
  <c r="BE1883"/>
  <c r="BD1883"/>
  <c r="BC1883"/>
  <c r="BB1883"/>
  <c r="BA1883"/>
  <c r="CC1883" s="1"/>
  <c r="AZ1883"/>
  <c r="CF1883" s="1"/>
  <c r="AT1883"/>
  <c r="AV1891" s="1"/>
  <c r="AS1883"/>
  <c r="AR1883"/>
  <c r="AQ1883"/>
  <c r="AP1883"/>
  <c r="CB1883" s="1"/>
  <c r="AO1883"/>
  <c r="CE1883" s="1"/>
  <c r="AI1883"/>
  <c r="AJ1891" s="1"/>
  <c r="AH1883"/>
  <c r="AG1883"/>
  <c r="AF1883"/>
  <c r="AE1883"/>
  <c r="CA1883" s="1"/>
  <c r="AD1883"/>
  <c r="CD1883" s="1"/>
  <c r="X1883"/>
  <c r="Z1891" s="1"/>
  <c r="D1883"/>
  <c r="C1883"/>
  <c r="B1883"/>
  <c r="BY1882"/>
  <c r="BX1882"/>
  <c r="C1882" s="1"/>
  <c r="BW1882"/>
  <c r="BV1882"/>
  <c r="BT1882"/>
  <c r="BS1882"/>
  <c r="BR1882"/>
  <c r="BQ1882"/>
  <c r="BI1882"/>
  <c r="BH1882"/>
  <c r="BG1882"/>
  <c r="BF1882"/>
  <c r="BE1882"/>
  <c r="BD1882"/>
  <c r="BC1882"/>
  <c r="BB1882"/>
  <c r="BA1882"/>
  <c r="CC1882" s="1"/>
  <c r="AZ1882"/>
  <c r="CF1882" s="1"/>
  <c r="AT1882"/>
  <c r="AU1890" s="1"/>
  <c r="AS1882"/>
  <c r="AR1882"/>
  <c r="AQ1882"/>
  <c r="AP1882"/>
  <c r="CB1882" s="1"/>
  <c r="AO1882"/>
  <c r="CE1882" s="1"/>
  <c r="AI1882"/>
  <c r="AK1890" s="1"/>
  <c r="AH1882"/>
  <c r="AG1882"/>
  <c r="AF1882"/>
  <c r="AE1882"/>
  <c r="CA1882" s="1"/>
  <c r="AD1882"/>
  <c r="CD1882" s="1"/>
  <c r="X1882"/>
  <c r="Y1890" s="1"/>
  <c r="D1882"/>
  <c r="B1882"/>
  <c r="BY1881"/>
  <c r="BX1881"/>
  <c r="BW1881"/>
  <c r="BV1881"/>
  <c r="BT1881"/>
  <c r="BS1881"/>
  <c r="BR1881"/>
  <c r="BQ1881"/>
  <c r="BI1881"/>
  <c r="BH1881"/>
  <c r="BG1881"/>
  <c r="BF1881"/>
  <c r="BE1881"/>
  <c r="BD1881"/>
  <c r="BC1881"/>
  <c r="BB1881"/>
  <c r="BA1881"/>
  <c r="CC1881" s="1"/>
  <c r="AZ1881"/>
  <c r="CF1881" s="1"/>
  <c r="AT1881"/>
  <c r="AV1889" s="1"/>
  <c r="AS1881"/>
  <c r="AR1881"/>
  <c r="AQ1881"/>
  <c r="AP1881"/>
  <c r="CB1881" s="1"/>
  <c r="AO1881"/>
  <c r="CE1881" s="1"/>
  <c r="AI1881"/>
  <c r="AJ1889" s="1"/>
  <c r="AH1881"/>
  <c r="AG1881"/>
  <c r="AF1881"/>
  <c r="AE1881"/>
  <c r="CA1881" s="1"/>
  <c r="AD1881"/>
  <c r="CD1881" s="1"/>
  <c r="X1881"/>
  <c r="Z1889" s="1"/>
  <c r="D1881"/>
  <c r="C1881"/>
  <c r="B1881"/>
  <c r="BY1880"/>
  <c r="BX1880"/>
  <c r="C1880" s="1"/>
  <c r="BW1880"/>
  <c r="BV1880"/>
  <c r="BT1880"/>
  <c r="BS1880"/>
  <c r="BR1880"/>
  <c r="BQ1880"/>
  <c r="BI1880"/>
  <c r="BH1880"/>
  <c r="BG1880"/>
  <c r="BF1880"/>
  <c r="BE1880"/>
  <c r="BD1880"/>
  <c r="BC1880"/>
  <c r="BB1880"/>
  <c r="BA1880"/>
  <c r="CC1880" s="1"/>
  <c r="AZ1880"/>
  <c r="CF1880" s="1"/>
  <c r="AT1880"/>
  <c r="AU1888" s="1"/>
  <c r="AS1880"/>
  <c r="AR1880"/>
  <c r="AQ1880"/>
  <c r="AP1880"/>
  <c r="CB1880" s="1"/>
  <c r="AO1880"/>
  <c r="CE1880" s="1"/>
  <c r="AI1880"/>
  <c r="AK1888" s="1"/>
  <c r="AH1880"/>
  <c r="AG1880"/>
  <c r="AF1880"/>
  <c r="AE1880"/>
  <c r="CA1880" s="1"/>
  <c r="AD1880"/>
  <c r="CD1880" s="1"/>
  <c r="X1880"/>
  <c r="Y1888" s="1"/>
  <c r="D1880"/>
  <c r="B1880"/>
  <c r="BY1879"/>
  <c r="BX1879"/>
  <c r="BW1879"/>
  <c r="BV1879"/>
  <c r="BT1879"/>
  <c r="BS1879"/>
  <c r="BR1879"/>
  <c r="BQ1879"/>
  <c r="BI1879"/>
  <c r="BH1879"/>
  <c r="BG1879"/>
  <c r="BF1879"/>
  <c r="BE1879"/>
  <c r="BD1879"/>
  <c r="BC1879"/>
  <c r="BB1879"/>
  <c r="BA1879"/>
  <c r="CC1879" s="1"/>
  <c r="AZ1879"/>
  <c r="CF1879" s="1"/>
  <c r="AT1879"/>
  <c r="AV1887" s="1"/>
  <c r="AS1879"/>
  <c r="AR1879"/>
  <c r="AQ1879"/>
  <c r="AP1879"/>
  <c r="CB1879" s="1"/>
  <c r="AO1879"/>
  <c r="CE1879" s="1"/>
  <c r="AI1879"/>
  <c r="AJ1887" s="1"/>
  <c r="AH1879"/>
  <c r="AG1879"/>
  <c r="AF1879"/>
  <c r="AE1879"/>
  <c r="CA1879" s="1"/>
  <c r="AD1879"/>
  <c r="CD1879" s="1"/>
  <c r="X1879"/>
  <c r="Z1887" s="1"/>
  <c r="D1879"/>
  <c r="C1879"/>
  <c r="B1879"/>
  <c r="BY1878"/>
  <c r="BX1878"/>
  <c r="C1878" s="1"/>
  <c r="BW1878"/>
  <c r="BV1878"/>
  <c r="BT1878"/>
  <c r="BS1878"/>
  <c r="BR1878"/>
  <c r="BQ1878"/>
  <c r="BP1878"/>
  <c r="BP1879" s="1"/>
  <c r="BN1878"/>
  <c r="BN1879" s="1"/>
  <c r="BN1880" s="1"/>
  <c r="BN1881" s="1"/>
  <c r="BN1882" s="1"/>
  <c r="BN1883" s="1"/>
  <c r="BN1884" s="1"/>
  <c r="BN1885" s="1"/>
  <c r="BL1878"/>
  <c r="BL1879" s="1"/>
  <c r="BI1878"/>
  <c r="BH1878"/>
  <c r="BG1878"/>
  <c r="BF1878"/>
  <c r="BE1878"/>
  <c r="BD1878"/>
  <c r="BC1878"/>
  <c r="BB1878"/>
  <c r="BA1878"/>
  <c r="CC1878" s="1"/>
  <c r="AZ1878"/>
  <c r="CF1878" s="1"/>
  <c r="AT1878"/>
  <c r="AV1886" s="1"/>
  <c r="AS1878"/>
  <c r="AR1878"/>
  <c r="AQ1878"/>
  <c r="AP1878"/>
  <c r="CB1878" s="1"/>
  <c r="AO1878"/>
  <c r="CE1878" s="1"/>
  <c r="AI1878"/>
  <c r="AJ1886" s="1"/>
  <c r="AH1878"/>
  <c r="AG1878"/>
  <c r="AF1878"/>
  <c r="AE1878"/>
  <c r="CA1878" s="1"/>
  <c r="AD1878"/>
  <c r="CD1878" s="1"/>
  <c r="X1878"/>
  <c r="Z1886" s="1"/>
  <c r="D1878"/>
  <c r="B1878"/>
  <c r="CE1877"/>
  <c r="CC1877"/>
  <c r="CA1877"/>
  <c r="BY1877"/>
  <c r="C1877" s="1"/>
  <c r="BX1877"/>
  <c r="BW1877"/>
  <c r="BV1877"/>
  <c r="BU1877"/>
  <c r="BT1877"/>
  <c r="BS1877"/>
  <c r="BR1877"/>
  <c r="BQ1877"/>
  <c r="BP1877"/>
  <c r="BO1877"/>
  <c r="BO1878" s="1"/>
  <c r="BO1879" s="1"/>
  <c r="BO1880" s="1"/>
  <c r="BO1881" s="1"/>
  <c r="BO1882" s="1"/>
  <c r="BO1883" s="1"/>
  <c r="BO1884" s="1"/>
  <c r="BO1885" s="1"/>
  <c r="BN1877"/>
  <c r="BM1877"/>
  <c r="BM1878" s="1"/>
  <c r="BL1877"/>
  <c r="BI1877"/>
  <c r="BH1877"/>
  <c r="BG1877"/>
  <c r="BF1877"/>
  <c r="BE1877"/>
  <c r="BD1877"/>
  <c r="BC1877"/>
  <c r="BB1877"/>
  <c r="BA1877"/>
  <c r="AZ1877"/>
  <c r="CF1877" s="1"/>
  <c r="AT1877"/>
  <c r="AU1885" s="1"/>
  <c r="AS1877"/>
  <c r="AR1877"/>
  <c r="AQ1877"/>
  <c r="AP1877"/>
  <c r="BJ1877" s="1"/>
  <c r="AO1877"/>
  <c r="AI1877"/>
  <c r="AK1885" s="1"/>
  <c r="AH1877"/>
  <c r="AG1877"/>
  <c r="AF1877"/>
  <c r="AE1877"/>
  <c r="AD1877"/>
  <c r="CD1877" s="1"/>
  <c r="X1877"/>
  <c r="Y1885" s="1"/>
  <c r="D1877"/>
  <c r="B1877"/>
  <c r="BY1876"/>
  <c r="BX1876"/>
  <c r="BW1876"/>
  <c r="BV1876"/>
  <c r="BT1876"/>
  <c r="BS1876"/>
  <c r="BR1876"/>
  <c r="BQ1876"/>
  <c r="BI1876"/>
  <c r="BH1876"/>
  <c r="BG1876"/>
  <c r="BF1876"/>
  <c r="BE1876"/>
  <c r="BD1876"/>
  <c r="BC1876"/>
  <c r="BB1876"/>
  <c r="BA1876"/>
  <c r="CC1876" s="1"/>
  <c r="AZ1876"/>
  <c r="CF1876" s="1"/>
  <c r="AT1876"/>
  <c r="AV1884" s="1"/>
  <c r="AS1876"/>
  <c r="AR1876"/>
  <c r="AQ1876"/>
  <c r="AP1876"/>
  <c r="CB1876" s="1"/>
  <c r="AO1876"/>
  <c r="CE1876" s="1"/>
  <c r="AI1876"/>
  <c r="AJ1884" s="1"/>
  <c r="AH1876"/>
  <c r="AG1876"/>
  <c r="AF1876"/>
  <c r="AE1876"/>
  <c r="CA1876" s="1"/>
  <c r="AD1876"/>
  <c r="CD1876" s="1"/>
  <c r="X1876"/>
  <c r="Z1884" s="1"/>
  <c r="E1876"/>
  <c r="D1876"/>
  <c r="C1876"/>
  <c r="B1876"/>
  <c r="BY1875"/>
  <c r="BX1875"/>
  <c r="C1875" s="1"/>
  <c r="BW1875"/>
  <c r="BV1875"/>
  <c r="BT1875"/>
  <c r="BS1875"/>
  <c r="BR1875"/>
  <c r="BQ1875"/>
  <c r="BI1875"/>
  <c r="BH1875"/>
  <c r="BG1875"/>
  <c r="BF1875"/>
  <c r="BE1875"/>
  <c r="BD1875"/>
  <c r="BC1875"/>
  <c r="BB1875"/>
  <c r="BA1875"/>
  <c r="CC1875" s="1"/>
  <c r="AZ1875"/>
  <c r="CF1875" s="1"/>
  <c r="AT1875"/>
  <c r="AU1883" s="1"/>
  <c r="AS1875"/>
  <c r="AR1875"/>
  <c r="AQ1875"/>
  <c r="AP1875"/>
  <c r="CB1875" s="1"/>
  <c r="AO1875"/>
  <c r="CE1875" s="1"/>
  <c r="AI1875"/>
  <c r="AK1883" s="1"/>
  <c r="AH1875"/>
  <c r="AG1875"/>
  <c r="AF1875"/>
  <c r="AE1875"/>
  <c r="CA1875" s="1"/>
  <c r="AD1875"/>
  <c r="CD1875" s="1"/>
  <c r="X1875"/>
  <c r="Y1883" s="1"/>
  <c r="D1875"/>
  <c r="B1875"/>
  <c r="BY1874"/>
  <c r="BX1874"/>
  <c r="BW1874"/>
  <c r="BV1874"/>
  <c r="BT1874"/>
  <c r="BS1874"/>
  <c r="BR1874"/>
  <c r="BQ1874"/>
  <c r="BI1874"/>
  <c r="BH1874"/>
  <c r="BG1874"/>
  <c r="BF1874"/>
  <c r="BE1874"/>
  <c r="BD1874"/>
  <c r="BC1874"/>
  <c r="BB1874"/>
  <c r="BA1874"/>
  <c r="CC1874" s="1"/>
  <c r="AZ1874"/>
  <c r="CF1874" s="1"/>
  <c r="AT1874"/>
  <c r="AV1882" s="1"/>
  <c r="AS1874"/>
  <c r="AR1874"/>
  <c r="AQ1874"/>
  <c r="AP1874"/>
  <c r="CB1874" s="1"/>
  <c r="AO1874"/>
  <c r="CE1874" s="1"/>
  <c r="AI1874"/>
  <c r="AJ1882" s="1"/>
  <c r="AH1874"/>
  <c r="AG1874"/>
  <c r="AF1874"/>
  <c r="AE1874"/>
  <c r="CA1874" s="1"/>
  <c r="AD1874"/>
  <c r="CD1874" s="1"/>
  <c r="X1874"/>
  <c r="Z1882" s="1"/>
  <c r="D1874"/>
  <c r="C1874"/>
  <c r="B1874"/>
  <c r="BY1873"/>
  <c r="BX1873"/>
  <c r="C1873" s="1"/>
  <c r="BW1873"/>
  <c r="BV1873"/>
  <c r="BT1873"/>
  <c r="BS1873"/>
  <c r="BR1873"/>
  <c r="BQ1873"/>
  <c r="BI1873"/>
  <c r="BH1873"/>
  <c r="BG1873"/>
  <c r="BF1873"/>
  <c r="BE1873"/>
  <c r="BD1873"/>
  <c r="BC1873"/>
  <c r="BB1873"/>
  <c r="BA1873"/>
  <c r="CC1873" s="1"/>
  <c r="AZ1873"/>
  <c r="CF1873" s="1"/>
  <c r="AT1873"/>
  <c r="AU1881" s="1"/>
  <c r="AS1873"/>
  <c r="AR1873"/>
  <c r="AQ1873"/>
  <c r="AP1873"/>
  <c r="CB1873" s="1"/>
  <c r="AO1873"/>
  <c r="CE1873" s="1"/>
  <c r="AI1873"/>
  <c r="AK1881" s="1"/>
  <c r="AH1873"/>
  <c r="AG1873"/>
  <c r="AF1873"/>
  <c r="AE1873"/>
  <c r="CA1873" s="1"/>
  <c r="AD1873"/>
  <c r="CD1873" s="1"/>
  <c r="X1873"/>
  <c r="Y1881" s="1"/>
  <c r="D1873"/>
  <c r="B1873"/>
  <c r="BY1872"/>
  <c r="BX1872"/>
  <c r="BW1872"/>
  <c r="BV1872"/>
  <c r="BT1872"/>
  <c r="BS1872"/>
  <c r="BR1872"/>
  <c r="BQ1872"/>
  <c r="BI1872"/>
  <c r="BH1872"/>
  <c r="BG1872"/>
  <c r="BF1872"/>
  <c r="BE1872"/>
  <c r="BD1872"/>
  <c r="BC1872"/>
  <c r="BB1872"/>
  <c r="BA1872"/>
  <c r="CC1872" s="1"/>
  <c r="AZ1872"/>
  <c r="CF1872" s="1"/>
  <c r="AT1872"/>
  <c r="AV1880" s="1"/>
  <c r="AS1872"/>
  <c r="AR1872"/>
  <c r="AQ1872"/>
  <c r="AP1872"/>
  <c r="CB1872" s="1"/>
  <c r="AO1872"/>
  <c r="CE1872" s="1"/>
  <c r="AI1872"/>
  <c r="AH1872"/>
  <c r="AG1872"/>
  <c r="AF1872"/>
  <c r="AE1872"/>
  <c r="CA1872" s="1"/>
  <c r="AD1872"/>
  <c r="CD1872" s="1"/>
  <c r="X1872"/>
  <c r="Z1880" s="1"/>
  <c r="D1872"/>
  <c r="C1872"/>
  <c r="B1872"/>
  <c r="CB1871"/>
  <c r="BY1871"/>
  <c r="BX1871"/>
  <c r="C1871" s="1"/>
  <c r="BW1871"/>
  <c r="BV1871"/>
  <c r="BT1871"/>
  <c r="BS1871"/>
  <c r="BR1871"/>
  <c r="BQ1871"/>
  <c r="BI1871"/>
  <c r="BH1871"/>
  <c r="BG1871"/>
  <c r="BF1871"/>
  <c r="BE1871"/>
  <c r="BD1871"/>
  <c r="BC1871"/>
  <c r="BB1871"/>
  <c r="BA1871"/>
  <c r="CC1871" s="1"/>
  <c r="AZ1871"/>
  <c r="CF1871" s="1"/>
  <c r="AT1871"/>
  <c r="AS1871"/>
  <c r="AR1871"/>
  <c r="AQ1871"/>
  <c r="AP1871"/>
  <c r="AO1871"/>
  <c r="CE1871" s="1"/>
  <c r="AI1871"/>
  <c r="AK1879" s="1"/>
  <c r="AH1871"/>
  <c r="AG1871"/>
  <c r="AF1871"/>
  <c r="AE1871"/>
  <c r="CA1871" s="1"/>
  <c r="AD1871"/>
  <c r="CD1871" s="1"/>
  <c r="X1871"/>
  <c r="D1871"/>
  <c r="B1871"/>
  <c r="CC1870"/>
  <c r="BY1870"/>
  <c r="C1870" s="1"/>
  <c r="BX1870"/>
  <c r="BW1870"/>
  <c r="BV1870"/>
  <c r="BT1870"/>
  <c r="BS1870"/>
  <c r="BR1870"/>
  <c r="BQ1870"/>
  <c r="BI1870"/>
  <c r="BH1870"/>
  <c r="BG1870"/>
  <c r="BF1870"/>
  <c r="BE1870"/>
  <c r="BD1870"/>
  <c r="BC1870"/>
  <c r="BB1870"/>
  <c r="BA1870"/>
  <c r="AZ1870"/>
  <c r="CF1870" s="1"/>
  <c r="AT1870"/>
  <c r="AS1870"/>
  <c r="AR1870"/>
  <c r="AQ1870"/>
  <c r="AP1870"/>
  <c r="CB1870" s="1"/>
  <c r="AO1870"/>
  <c r="CE1870" s="1"/>
  <c r="AI1870"/>
  <c r="AH1870"/>
  <c r="AG1870"/>
  <c r="AF1870"/>
  <c r="AE1870"/>
  <c r="CA1870" s="1"/>
  <c r="AD1870"/>
  <c r="CD1870" s="1"/>
  <c r="X1870"/>
  <c r="D1870"/>
  <c r="B1870"/>
  <c r="BY1869"/>
  <c r="BX1869"/>
  <c r="BW1869"/>
  <c r="BV1869"/>
  <c r="BT1869"/>
  <c r="BS1869"/>
  <c r="BR1869"/>
  <c r="BQ1869"/>
  <c r="BO1869"/>
  <c r="BO1870" s="1"/>
  <c r="BO1871" s="1"/>
  <c r="BO1872" s="1"/>
  <c r="BO1873" s="1"/>
  <c r="BO1874" s="1"/>
  <c r="BO1875" s="1"/>
  <c r="BO1876" s="1"/>
  <c r="BM1869"/>
  <c r="BM1870" s="1"/>
  <c r="BM1871" s="1"/>
  <c r="BM1872" s="1"/>
  <c r="BM1873" s="1"/>
  <c r="BM1874" s="1"/>
  <c r="BM1875" s="1"/>
  <c r="BM1876" s="1"/>
  <c r="BI1869"/>
  <c r="BH1869"/>
  <c r="BG1869"/>
  <c r="BF1869"/>
  <c r="BE1869"/>
  <c r="BD1869"/>
  <c r="BC1869"/>
  <c r="BB1869"/>
  <c r="BA1869"/>
  <c r="CC1869" s="1"/>
  <c r="AZ1869"/>
  <c r="CF1869" s="1"/>
  <c r="AT1869"/>
  <c r="AS1869"/>
  <c r="AR1869"/>
  <c r="AQ1869"/>
  <c r="AP1869"/>
  <c r="CB1869" s="1"/>
  <c r="AO1869"/>
  <c r="CE1869" s="1"/>
  <c r="AI1869"/>
  <c r="AH1869"/>
  <c r="AG1869"/>
  <c r="AF1869"/>
  <c r="AE1869"/>
  <c r="CA1869" s="1"/>
  <c r="AD1869"/>
  <c r="CD1869" s="1"/>
  <c r="X1869"/>
  <c r="D1869"/>
  <c r="C1869"/>
  <c r="B1869"/>
  <c r="CF1868"/>
  <c r="CD1868"/>
  <c r="CB1868"/>
  <c r="BY1868"/>
  <c r="BX1868"/>
  <c r="BW1868"/>
  <c r="BV1868"/>
  <c r="D1868" s="1"/>
  <c r="BT1868"/>
  <c r="BS1868"/>
  <c r="BR1868"/>
  <c r="BQ1868"/>
  <c r="BP1868"/>
  <c r="BP1869" s="1"/>
  <c r="BO1868"/>
  <c r="BN1868"/>
  <c r="BN1869" s="1"/>
  <c r="BN1870" s="1"/>
  <c r="BN1871" s="1"/>
  <c r="BN1872" s="1"/>
  <c r="BN1873" s="1"/>
  <c r="BN1874" s="1"/>
  <c r="BN1875" s="1"/>
  <c r="BN1876" s="1"/>
  <c r="BM1868"/>
  <c r="BL1868"/>
  <c r="BL1869" s="1"/>
  <c r="BI1868"/>
  <c r="BH1868"/>
  <c r="BG1868"/>
  <c r="BF1868"/>
  <c r="BE1868"/>
  <c r="BD1868"/>
  <c r="BC1868"/>
  <c r="BB1868"/>
  <c r="BA1868"/>
  <c r="CC1868" s="1"/>
  <c r="AZ1868"/>
  <c r="AT1868"/>
  <c r="AS1868"/>
  <c r="AR1868"/>
  <c r="AQ1868"/>
  <c r="AP1868"/>
  <c r="AO1868"/>
  <c r="CE1868" s="1"/>
  <c r="AI1868"/>
  <c r="AH1868"/>
  <c r="AG1868"/>
  <c r="AF1868"/>
  <c r="AE1868"/>
  <c r="CA1868" s="1"/>
  <c r="AD1868"/>
  <c r="X1868"/>
  <c r="C1868"/>
  <c r="B1868"/>
  <c r="BY1867"/>
  <c r="BX1867"/>
  <c r="C1867" s="1"/>
  <c r="BW1867"/>
  <c r="BV1867"/>
  <c r="BT1867"/>
  <c r="BS1867"/>
  <c r="BR1867"/>
  <c r="BQ1867"/>
  <c r="BI1867"/>
  <c r="BH1867"/>
  <c r="BG1867"/>
  <c r="BF1867"/>
  <c r="BE1867"/>
  <c r="BD1867"/>
  <c r="BC1867"/>
  <c r="BB1867"/>
  <c r="BA1867"/>
  <c r="CC1867" s="1"/>
  <c r="AZ1867"/>
  <c r="CF1867" s="1"/>
  <c r="AT1867"/>
  <c r="AS1867"/>
  <c r="AR1867"/>
  <c r="AQ1867"/>
  <c r="AP1867"/>
  <c r="CB1867" s="1"/>
  <c r="AO1867"/>
  <c r="CE1867" s="1"/>
  <c r="AI1867"/>
  <c r="AH1867"/>
  <c r="AG1867"/>
  <c r="AF1867"/>
  <c r="AE1867"/>
  <c r="CA1867" s="1"/>
  <c r="AD1867"/>
  <c r="CD1867" s="1"/>
  <c r="X1867"/>
  <c r="D1867"/>
  <c r="B1867"/>
  <c r="BY1866"/>
  <c r="BX1866"/>
  <c r="BW1866"/>
  <c r="BV1866"/>
  <c r="BT1866"/>
  <c r="BS1866"/>
  <c r="BR1866"/>
  <c r="BQ1866"/>
  <c r="BI1866"/>
  <c r="BH1866"/>
  <c r="BG1866"/>
  <c r="BF1866"/>
  <c r="BE1866"/>
  <c r="BD1866"/>
  <c r="BC1866"/>
  <c r="BB1866"/>
  <c r="BA1866"/>
  <c r="CC1866" s="1"/>
  <c r="AZ1866"/>
  <c r="CF1866" s="1"/>
  <c r="AT1866"/>
  <c r="AS1866"/>
  <c r="AR1866"/>
  <c r="AQ1866"/>
  <c r="AP1866"/>
  <c r="CB1866" s="1"/>
  <c r="AO1866"/>
  <c r="CE1866" s="1"/>
  <c r="AI1866"/>
  <c r="AH1866"/>
  <c r="AG1866"/>
  <c r="AF1866"/>
  <c r="AE1866"/>
  <c r="CA1866" s="1"/>
  <c r="AD1866"/>
  <c r="CD1866" s="1"/>
  <c r="X1866"/>
  <c r="D1866"/>
  <c r="C1866"/>
  <c r="B1866"/>
  <c r="BY1865"/>
  <c r="BX1865"/>
  <c r="C1865" s="1"/>
  <c r="BW1865"/>
  <c r="BV1865"/>
  <c r="BT1865"/>
  <c r="BS1865"/>
  <c r="BR1865"/>
  <c r="BQ1865"/>
  <c r="BI1865"/>
  <c r="BH1865"/>
  <c r="BG1865"/>
  <c r="BF1865"/>
  <c r="BE1865"/>
  <c r="BD1865"/>
  <c r="BC1865"/>
  <c r="BB1865"/>
  <c r="BA1865"/>
  <c r="CC1865" s="1"/>
  <c r="AZ1865"/>
  <c r="CF1865" s="1"/>
  <c r="AT1865"/>
  <c r="AS1865"/>
  <c r="AR1865"/>
  <c r="AQ1865"/>
  <c r="AP1865"/>
  <c r="CB1865" s="1"/>
  <c r="AO1865"/>
  <c r="CE1865" s="1"/>
  <c r="AI1865"/>
  <c r="AH1865"/>
  <c r="AG1865"/>
  <c r="AF1865"/>
  <c r="AE1865"/>
  <c r="CA1865" s="1"/>
  <c r="AD1865"/>
  <c r="CD1865" s="1"/>
  <c r="X1865"/>
  <c r="D1865"/>
  <c r="B1865"/>
  <c r="BY1864"/>
  <c r="BX1864"/>
  <c r="BW1864"/>
  <c r="BV1864"/>
  <c r="BT1864"/>
  <c r="BS1864"/>
  <c r="BR1864"/>
  <c r="BQ1864"/>
  <c r="BI1864"/>
  <c r="BH1864"/>
  <c r="BG1864"/>
  <c r="BF1864"/>
  <c r="BE1864"/>
  <c r="BD1864"/>
  <c r="BC1864"/>
  <c r="BB1864"/>
  <c r="BA1864"/>
  <c r="CC1864" s="1"/>
  <c r="AZ1864"/>
  <c r="CF1864" s="1"/>
  <c r="AT1864"/>
  <c r="AS1864"/>
  <c r="AR1864"/>
  <c r="AQ1864"/>
  <c r="AP1864"/>
  <c r="CB1864" s="1"/>
  <c r="AO1864"/>
  <c r="CE1864" s="1"/>
  <c r="AI1864"/>
  <c r="AJ1872" s="1"/>
  <c r="AH1864"/>
  <c r="AG1864"/>
  <c r="AF1864"/>
  <c r="AE1864"/>
  <c r="CA1864" s="1"/>
  <c r="AD1864"/>
  <c r="CD1864" s="1"/>
  <c r="X1864"/>
  <c r="D1864"/>
  <c r="C1864"/>
  <c r="B1864"/>
  <c r="BY1863"/>
  <c r="BX1863"/>
  <c r="C1863" s="1"/>
  <c r="BW1863"/>
  <c r="BV1863"/>
  <c r="BT1863"/>
  <c r="BS1863"/>
  <c r="BR1863"/>
  <c r="BQ1863"/>
  <c r="BI1863"/>
  <c r="BH1863"/>
  <c r="BG1863"/>
  <c r="BF1863"/>
  <c r="BE1863"/>
  <c r="BD1863"/>
  <c r="BC1863"/>
  <c r="BB1863"/>
  <c r="BA1863"/>
  <c r="CC1863" s="1"/>
  <c r="AZ1863"/>
  <c r="CF1863" s="1"/>
  <c r="AT1863"/>
  <c r="AU1871" s="1"/>
  <c r="AS1863"/>
  <c r="AR1863"/>
  <c r="AQ1863"/>
  <c r="AP1863"/>
  <c r="CB1863" s="1"/>
  <c r="AO1863"/>
  <c r="CE1863" s="1"/>
  <c r="AI1863"/>
  <c r="AH1863"/>
  <c r="AG1863"/>
  <c r="AF1863"/>
  <c r="AE1863"/>
  <c r="CA1863" s="1"/>
  <c r="AD1863"/>
  <c r="CD1863" s="1"/>
  <c r="X1863"/>
  <c r="Y1871" s="1"/>
  <c r="D1863"/>
  <c r="B1863"/>
  <c r="BY1862"/>
  <c r="BX1862"/>
  <c r="BW1862"/>
  <c r="BV1862"/>
  <c r="BT1862"/>
  <c r="BS1862"/>
  <c r="BR1862"/>
  <c r="BQ1862"/>
  <c r="BI1862"/>
  <c r="BH1862"/>
  <c r="BG1862"/>
  <c r="BF1862"/>
  <c r="BE1862"/>
  <c r="BD1862"/>
  <c r="BC1862"/>
  <c r="BB1862"/>
  <c r="BA1862"/>
  <c r="CC1862" s="1"/>
  <c r="AZ1862"/>
  <c r="CF1862" s="1"/>
  <c r="AT1862"/>
  <c r="AS1862"/>
  <c r="AR1862"/>
  <c r="AQ1862"/>
  <c r="AP1862"/>
  <c r="CB1862" s="1"/>
  <c r="AO1862"/>
  <c r="CE1862" s="1"/>
  <c r="AI1862"/>
  <c r="AJ1870" s="1"/>
  <c r="AH1862"/>
  <c r="AG1862"/>
  <c r="AF1862"/>
  <c r="AE1862"/>
  <c r="CA1862" s="1"/>
  <c r="AD1862"/>
  <c r="CD1862" s="1"/>
  <c r="X1862"/>
  <c r="Y1870" s="1"/>
  <c r="D1862"/>
  <c r="C1862"/>
  <c r="B1862"/>
  <c r="BY1861"/>
  <c r="BX1861"/>
  <c r="C1861" s="1"/>
  <c r="BW1861"/>
  <c r="BV1861"/>
  <c r="BT1861"/>
  <c r="BS1861"/>
  <c r="BR1861"/>
  <c r="BQ1861"/>
  <c r="BI1861"/>
  <c r="BH1861"/>
  <c r="BG1861"/>
  <c r="BF1861"/>
  <c r="BE1861"/>
  <c r="BD1861"/>
  <c r="BC1861"/>
  <c r="BB1861"/>
  <c r="BA1861"/>
  <c r="CC1861" s="1"/>
  <c r="AZ1861"/>
  <c r="CF1861" s="1"/>
  <c r="AT1861"/>
  <c r="AU1869" s="1"/>
  <c r="AS1861"/>
  <c r="AR1861"/>
  <c r="AQ1861"/>
  <c r="AP1861"/>
  <c r="CB1861" s="1"/>
  <c r="AO1861"/>
  <c r="CE1861" s="1"/>
  <c r="AI1861"/>
  <c r="AJ1869" s="1"/>
  <c r="AH1861"/>
  <c r="AG1861"/>
  <c r="AF1861"/>
  <c r="AE1861"/>
  <c r="CA1861" s="1"/>
  <c r="AD1861"/>
  <c r="CD1861" s="1"/>
  <c r="X1861"/>
  <c r="Y1869" s="1"/>
  <c r="D1861"/>
  <c r="B1861"/>
  <c r="BY1860"/>
  <c r="BX1860"/>
  <c r="BW1860"/>
  <c r="BV1860"/>
  <c r="BT1860"/>
  <c r="BS1860"/>
  <c r="BR1860"/>
  <c r="BQ1860"/>
  <c r="BO1860"/>
  <c r="BO1861" s="1"/>
  <c r="BO1862" s="1"/>
  <c r="BO1863" s="1"/>
  <c r="BO1864" s="1"/>
  <c r="BO1865" s="1"/>
  <c r="BO1866" s="1"/>
  <c r="BO1867" s="1"/>
  <c r="BM1860"/>
  <c r="BM1861" s="1"/>
  <c r="BM1862" s="1"/>
  <c r="BM1863" s="1"/>
  <c r="BM1864" s="1"/>
  <c r="BM1865" s="1"/>
  <c r="BM1866" s="1"/>
  <c r="BM1867" s="1"/>
  <c r="BI1860"/>
  <c r="BH1860"/>
  <c r="BG1860"/>
  <c r="BF1860"/>
  <c r="BE1860"/>
  <c r="BD1860"/>
  <c r="BC1860"/>
  <c r="BB1860"/>
  <c r="BA1860"/>
  <c r="CC1860" s="1"/>
  <c r="AZ1860"/>
  <c r="CF1860" s="1"/>
  <c r="AT1860"/>
  <c r="AV1868" s="1"/>
  <c r="AS1860"/>
  <c r="AR1860"/>
  <c r="AQ1860"/>
  <c r="AP1860"/>
  <c r="CB1860" s="1"/>
  <c r="AO1860"/>
  <c r="CE1860" s="1"/>
  <c r="AI1860"/>
  <c r="AK1868" s="1"/>
  <c r="AH1860"/>
  <c r="AG1860"/>
  <c r="AF1860"/>
  <c r="AE1860"/>
  <c r="CA1860" s="1"/>
  <c r="AD1860"/>
  <c r="CD1860" s="1"/>
  <c r="X1860"/>
  <c r="Z1868" s="1"/>
  <c r="D1860"/>
  <c r="C1860"/>
  <c r="B1860"/>
  <c r="CF1859"/>
  <c r="CD1859"/>
  <c r="CB1859"/>
  <c r="BY1859"/>
  <c r="BX1859"/>
  <c r="BW1859"/>
  <c r="BV1859"/>
  <c r="D1859" s="1"/>
  <c r="BT1859"/>
  <c r="BS1859"/>
  <c r="BR1859"/>
  <c r="BQ1859"/>
  <c r="BP1859"/>
  <c r="BP1860" s="1"/>
  <c r="BO1859"/>
  <c r="BN1859"/>
  <c r="BN1860" s="1"/>
  <c r="BN1861" s="1"/>
  <c r="BN1862" s="1"/>
  <c r="BN1863" s="1"/>
  <c r="BN1864" s="1"/>
  <c r="BN1865" s="1"/>
  <c r="BN1866" s="1"/>
  <c r="BN1867" s="1"/>
  <c r="BM1859"/>
  <c r="BL1859"/>
  <c r="BL1860" s="1"/>
  <c r="BI1859"/>
  <c r="BH1859"/>
  <c r="BG1859"/>
  <c r="BF1859"/>
  <c r="BE1859"/>
  <c r="BD1859"/>
  <c r="BC1859"/>
  <c r="BB1859"/>
  <c r="BA1859"/>
  <c r="CC1859" s="1"/>
  <c r="AZ1859"/>
  <c r="AT1859"/>
  <c r="AU1867" s="1"/>
  <c r="AS1859"/>
  <c r="AR1859"/>
  <c r="AQ1859"/>
  <c r="AP1859"/>
  <c r="AO1859"/>
  <c r="CE1859" s="1"/>
  <c r="AI1859"/>
  <c r="AJ1867" s="1"/>
  <c r="AH1859"/>
  <c r="AG1859"/>
  <c r="AF1859"/>
  <c r="AE1859"/>
  <c r="CA1859" s="1"/>
  <c r="AD1859"/>
  <c r="X1859"/>
  <c r="Y1867" s="1"/>
  <c r="C1859"/>
  <c r="B1859"/>
  <c r="BY1858"/>
  <c r="BX1858"/>
  <c r="C1858" s="1"/>
  <c r="BW1858"/>
  <c r="BV1858"/>
  <c r="BT1858"/>
  <c r="BS1858"/>
  <c r="BR1858"/>
  <c r="BQ1858"/>
  <c r="BI1858"/>
  <c r="BH1858"/>
  <c r="BG1858"/>
  <c r="BF1858"/>
  <c r="BE1858"/>
  <c r="BD1858"/>
  <c r="BC1858"/>
  <c r="BB1858"/>
  <c r="BA1858"/>
  <c r="CC1858" s="1"/>
  <c r="AZ1858"/>
  <c r="CF1858" s="1"/>
  <c r="AT1858"/>
  <c r="AU1866" s="1"/>
  <c r="AS1858"/>
  <c r="AR1858"/>
  <c r="AQ1858"/>
  <c r="AP1858"/>
  <c r="CB1858" s="1"/>
  <c r="AO1858"/>
  <c r="CE1858" s="1"/>
  <c r="AI1858"/>
  <c r="AJ1866" s="1"/>
  <c r="AH1858"/>
  <c r="AG1858"/>
  <c r="AF1858"/>
  <c r="AE1858"/>
  <c r="CA1858" s="1"/>
  <c r="AD1858"/>
  <c r="CD1858" s="1"/>
  <c r="X1858"/>
  <c r="Y1866" s="1"/>
  <c r="D1858"/>
  <c r="B1858"/>
  <c r="BY1857"/>
  <c r="BX1857"/>
  <c r="BW1857"/>
  <c r="BV1857"/>
  <c r="BT1857"/>
  <c r="BS1857"/>
  <c r="BR1857"/>
  <c r="BQ1857"/>
  <c r="BI1857"/>
  <c r="BH1857"/>
  <c r="BG1857"/>
  <c r="BF1857"/>
  <c r="BE1857"/>
  <c r="BD1857"/>
  <c r="BC1857"/>
  <c r="BB1857"/>
  <c r="BA1857"/>
  <c r="CC1857" s="1"/>
  <c r="AZ1857"/>
  <c r="CF1857" s="1"/>
  <c r="AT1857"/>
  <c r="AU1865" s="1"/>
  <c r="AS1857"/>
  <c r="AR1857"/>
  <c r="AQ1857"/>
  <c r="AP1857"/>
  <c r="CB1857" s="1"/>
  <c r="AO1857"/>
  <c r="CE1857" s="1"/>
  <c r="AI1857"/>
  <c r="AJ1865" s="1"/>
  <c r="AH1857"/>
  <c r="AG1857"/>
  <c r="AF1857"/>
  <c r="AE1857"/>
  <c r="CA1857" s="1"/>
  <c r="AD1857"/>
  <c r="CD1857" s="1"/>
  <c r="X1857"/>
  <c r="Y1865" s="1"/>
  <c r="D1857"/>
  <c r="C1857"/>
  <c r="B1857"/>
  <c r="BY1856"/>
  <c r="BX1856"/>
  <c r="C1856" s="1"/>
  <c r="BW1856"/>
  <c r="BV1856"/>
  <c r="BT1856"/>
  <c r="BS1856"/>
  <c r="BR1856"/>
  <c r="BQ1856"/>
  <c r="BI1856"/>
  <c r="BH1856"/>
  <c r="BG1856"/>
  <c r="BF1856"/>
  <c r="BE1856"/>
  <c r="BD1856"/>
  <c r="BC1856"/>
  <c r="BB1856"/>
  <c r="BA1856"/>
  <c r="CC1856" s="1"/>
  <c r="AZ1856"/>
  <c r="CF1856" s="1"/>
  <c r="AT1856"/>
  <c r="AU1864" s="1"/>
  <c r="AS1856"/>
  <c r="AR1856"/>
  <c r="AQ1856"/>
  <c r="AP1856"/>
  <c r="CB1856" s="1"/>
  <c r="AO1856"/>
  <c r="CE1856" s="1"/>
  <c r="AI1856"/>
  <c r="AJ1864" s="1"/>
  <c r="AH1856"/>
  <c r="AG1856"/>
  <c r="AF1856"/>
  <c r="AE1856"/>
  <c r="CA1856" s="1"/>
  <c r="AD1856"/>
  <c r="CD1856" s="1"/>
  <c r="X1856"/>
  <c r="Y1864" s="1"/>
  <c r="D1856"/>
  <c r="B1856"/>
  <c r="BY1855"/>
  <c r="BX1855"/>
  <c r="BW1855"/>
  <c r="BV1855"/>
  <c r="BT1855"/>
  <c r="BS1855"/>
  <c r="BR1855"/>
  <c r="BQ1855"/>
  <c r="BI1855"/>
  <c r="BH1855"/>
  <c r="BG1855"/>
  <c r="BF1855"/>
  <c r="BE1855"/>
  <c r="BD1855"/>
  <c r="BC1855"/>
  <c r="BB1855"/>
  <c r="BA1855"/>
  <c r="CC1855" s="1"/>
  <c r="AZ1855"/>
  <c r="CF1855" s="1"/>
  <c r="AT1855"/>
  <c r="AU1863" s="1"/>
  <c r="AS1855"/>
  <c r="AR1855"/>
  <c r="AQ1855"/>
  <c r="AP1855"/>
  <c r="CB1855" s="1"/>
  <c r="AO1855"/>
  <c r="CE1855" s="1"/>
  <c r="AI1855"/>
  <c r="AJ1863" s="1"/>
  <c r="AH1855"/>
  <c r="AG1855"/>
  <c r="AF1855"/>
  <c r="AE1855"/>
  <c r="CA1855" s="1"/>
  <c r="AD1855"/>
  <c r="CD1855" s="1"/>
  <c r="X1855"/>
  <c r="Y1863" s="1"/>
  <c r="D1855"/>
  <c r="C1855"/>
  <c r="B1855"/>
  <c r="BY1854"/>
  <c r="BX1854"/>
  <c r="C1854" s="1"/>
  <c r="BW1854"/>
  <c r="BV1854"/>
  <c r="BT1854"/>
  <c r="BS1854"/>
  <c r="BR1854"/>
  <c r="BQ1854"/>
  <c r="BI1854"/>
  <c r="BH1854"/>
  <c r="BG1854"/>
  <c r="BF1854"/>
  <c r="BE1854"/>
  <c r="BD1854"/>
  <c r="BC1854"/>
  <c r="BB1854"/>
  <c r="BA1854"/>
  <c r="CC1854" s="1"/>
  <c r="AZ1854"/>
  <c r="CF1854" s="1"/>
  <c r="AT1854"/>
  <c r="AU1862" s="1"/>
  <c r="AS1854"/>
  <c r="AR1854"/>
  <c r="AQ1854"/>
  <c r="AP1854"/>
  <c r="CB1854" s="1"/>
  <c r="AO1854"/>
  <c r="CE1854" s="1"/>
  <c r="AI1854"/>
  <c r="AJ1862" s="1"/>
  <c r="AH1854"/>
  <c r="AG1854"/>
  <c r="AF1854"/>
  <c r="AE1854"/>
  <c r="CA1854" s="1"/>
  <c r="AD1854"/>
  <c r="CD1854" s="1"/>
  <c r="X1854"/>
  <c r="Y1862" s="1"/>
  <c r="D1854"/>
  <c r="B1854"/>
  <c r="BY1853"/>
  <c r="BX1853"/>
  <c r="BW1853"/>
  <c r="BV1853"/>
  <c r="BT1853"/>
  <c r="BS1853"/>
  <c r="BR1853"/>
  <c r="BQ1853"/>
  <c r="BI1853"/>
  <c r="BH1853"/>
  <c r="BG1853"/>
  <c r="BF1853"/>
  <c r="BE1853"/>
  <c r="BD1853"/>
  <c r="BC1853"/>
  <c r="BB1853"/>
  <c r="BA1853"/>
  <c r="CC1853" s="1"/>
  <c r="AZ1853"/>
  <c r="CF1853" s="1"/>
  <c r="AT1853"/>
  <c r="AU1861" s="1"/>
  <c r="AS1853"/>
  <c r="AR1853"/>
  <c r="AQ1853"/>
  <c r="AP1853"/>
  <c r="CB1853" s="1"/>
  <c r="AO1853"/>
  <c r="CE1853" s="1"/>
  <c r="AI1853"/>
  <c r="AJ1861" s="1"/>
  <c r="AH1853"/>
  <c r="AG1853"/>
  <c r="AF1853"/>
  <c r="AE1853"/>
  <c r="CA1853" s="1"/>
  <c r="AD1853"/>
  <c r="CD1853" s="1"/>
  <c r="X1853"/>
  <c r="Y1861" s="1"/>
  <c r="D1853"/>
  <c r="C1853"/>
  <c r="B1853"/>
  <c r="BY1852"/>
  <c r="BX1852"/>
  <c r="C1852" s="1"/>
  <c r="BW1852"/>
  <c r="BV1852"/>
  <c r="BT1852"/>
  <c r="BS1852"/>
  <c r="BR1852"/>
  <c r="BQ1852"/>
  <c r="BI1852"/>
  <c r="BH1852"/>
  <c r="BG1852"/>
  <c r="BF1852"/>
  <c r="BE1852"/>
  <c r="BD1852"/>
  <c r="BC1852"/>
  <c r="BB1852"/>
  <c r="BA1852"/>
  <c r="CC1852" s="1"/>
  <c r="AZ1852"/>
  <c r="CF1852" s="1"/>
  <c r="AT1852"/>
  <c r="AU1860" s="1"/>
  <c r="AS1852"/>
  <c r="AR1852"/>
  <c r="AQ1852"/>
  <c r="AP1852"/>
  <c r="CB1852" s="1"/>
  <c r="AO1852"/>
  <c r="CE1852" s="1"/>
  <c r="AI1852"/>
  <c r="AJ1860" s="1"/>
  <c r="AH1852"/>
  <c r="AG1852"/>
  <c r="AF1852"/>
  <c r="AE1852"/>
  <c r="CA1852" s="1"/>
  <c r="AD1852"/>
  <c r="CD1852" s="1"/>
  <c r="X1852"/>
  <c r="Y1860" s="1"/>
  <c r="D1852"/>
  <c r="B1852"/>
  <c r="BY1851"/>
  <c r="BX1851"/>
  <c r="BW1851"/>
  <c r="BV1851"/>
  <c r="BT1851"/>
  <c r="BS1851"/>
  <c r="BR1851"/>
  <c r="BQ1851"/>
  <c r="BO1851"/>
  <c r="BO1852" s="1"/>
  <c r="BO1853" s="1"/>
  <c r="BO1854" s="1"/>
  <c r="BO1855" s="1"/>
  <c r="BO1856" s="1"/>
  <c r="BO1857" s="1"/>
  <c r="BO1858" s="1"/>
  <c r="BM1851"/>
  <c r="BM1852" s="1"/>
  <c r="BM1853" s="1"/>
  <c r="BM1854" s="1"/>
  <c r="BM1855" s="1"/>
  <c r="BM1856" s="1"/>
  <c r="BM1857" s="1"/>
  <c r="BM1858" s="1"/>
  <c r="BI1851"/>
  <c r="BH1851"/>
  <c r="BG1851"/>
  <c r="BF1851"/>
  <c r="BE1851"/>
  <c r="BD1851"/>
  <c r="BC1851"/>
  <c r="BB1851"/>
  <c r="BA1851"/>
  <c r="CC1851" s="1"/>
  <c r="AZ1851"/>
  <c r="CF1851" s="1"/>
  <c r="AT1851"/>
  <c r="AV1859" s="1"/>
  <c r="AS1851"/>
  <c r="AR1851"/>
  <c r="AQ1851"/>
  <c r="AP1851"/>
  <c r="CB1851" s="1"/>
  <c r="AO1851"/>
  <c r="CE1851" s="1"/>
  <c r="AI1851"/>
  <c r="AK1859" s="1"/>
  <c r="AH1851"/>
  <c r="AG1851"/>
  <c r="AF1851"/>
  <c r="AE1851"/>
  <c r="CA1851" s="1"/>
  <c r="AD1851"/>
  <c r="CD1851" s="1"/>
  <c r="X1851"/>
  <c r="Z1859" s="1"/>
  <c r="D1851"/>
  <c r="C1851"/>
  <c r="B1851"/>
  <c r="CF1850"/>
  <c r="CD1850"/>
  <c r="CB1850"/>
  <c r="BY1850"/>
  <c r="BX1850"/>
  <c r="BW1850"/>
  <c r="BV1850"/>
  <c r="D1850" s="1"/>
  <c r="BT1850"/>
  <c r="BS1850"/>
  <c r="BR1850"/>
  <c r="BQ1850"/>
  <c r="BP1850"/>
  <c r="BP1851" s="1"/>
  <c r="BO1850"/>
  <c r="BN1850"/>
  <c r="BN1851" s="1"/>
  <c r="BN1852" s="1"/>
  <c r="BN1853" s="1"/>
  <c r="BN1854" s="1"/>
  <c r="BN1855" s="1"/>
  <c r="BN1856" s="1"/>
  <c r="BN1857" s="1"/>
  <c r="BN1858" s="1"/>
  <c r="BM1850"/>
  <c r="BL1850"/>
  <c r="BL1851" s="1"/>
  <c r="BI1850"/>
  <c r="BH1850"/>
  <c r="BG1850"/>
  <c r="BF1850"/>
  <c r="BE1850"/>
  <c r="BD1850"/>
  <c r="BC1850"/>
  <c r="BB1850"/>
  <c r="BA1850"/>
  <c r="CC1850" s="1"/>
  <c r="AZ1850"/>
  <c r="AT1850"/>
  <c r="AU1858" s="1"/>
  <c r="AS1850"/>
  <c r="AR1850"/>
  <c r="AQ1850"/>
  <c r="AP1850"/>
  <c r="AO1850"/>
  <c r="CE1850" s="1"/>
  <c r="AI1850"/>
  <c r="AJ1858" s="1"/>
  <c r="AH1850"/>
  <c r="AG1850"/>
  <c r="AF1850"/>
  <c r="AE1850"/>
  <c r="CA1850" s="1"/>
  <c r="AD1850"/>
  <c r="X1850"/>
  <c r="Y1858" s="1"/>
  <c r="C1850"/>
  <c r="B1850"/>
  <c r="BY1849"/>
  <c r="BX1849"/>
  <c r="C1849" s="1"/>
  <c r="BW1849"/>
  <c r="BV1849"/>
  <c r="BT1849"/>
  <c r="BS1849"/>
  <c r="BR1849"/>
  <c r="BQ1849"/>
  <c r="BI1849"/>
  <c r="BH1849"/>
  <c r="BG1849"/>
  <c r="BF1849"/>
  <c r="BE1849"/>
  <c r="BD1849"/>
  <c r="BC1849"/>
  <c r="BB1849"/>
  <c r="BA1849"/>
  <c r="CC1849" s="1"/>
  <c r="AZ1849"/>
  <c r="CF1849" s="1"/>
  <c r="AT1849"/>
  <c r="AU1857" s="1"/>
  <c r="AS1849"/>
  <c r="AR1849"/>
  <c r="AQ1849"/>
  <c r="AP1849"/>
  <c r="CB1849" s="1"/>
  <c r="AO1849"/>
  <c r="CE1849" s="1"/>
  <c r="AI1849"/>
  <c r="AJ1857" s="1"/>
  <c r="AH1849"/>
  <c r="AG1849"/>
  <c r="AF1849"/>
  <c r="AE1849"/>
  <c r="CA1849" s="1"/>
  <c r="AD1849"/>
  <c r="CD1849" s="1"/>
  <c r="X1849"/>
  <c r="Y1857" s="1"/>
  <c r="D1849"/>
  <c r="B1849"/>
  <c r="BY1848"/>
  <c r="BX1848"/>
  <c r="BW1848"/>
  <c r="BV1848"/>
  <c r="BT1848"/>
  <c r="BS1848"/>
  <c r="BR1848"/>
  <c r="BQ1848"/>
  <c r="BI1848"/>
  <c r="BH1848"/>
  <c r="BG1848"/>
  <c r="BF1848"/>
  <c r="BE1848"/>
  <c r="BD1848"/>
  <c r="BC1848"/>
  <c r="BB1848"/>
  <c r="BA1848"/>
  <c r="CC1848" s="1"/>
  <c r="AZ1848"/>
  <c r="CF1848" s="1"/>
  <c r="AT1848"/>
  <c r="AU1856" s="1"/>
  <c r="AS1848"/>
  <c r="AR1848"/>
  <c r="AQ1848"/>
  <c r="AP1848"/>
  <c r="CB1848" s="1"/>
  <c r="AO1848"/>
  <c r="CE1848" s="1"/>
  <c r="AI1848"/>
  <c r="AJ1856" s="1"/>
  <c r="AH1848"/>
  <c r="AG1848"/>
  <c r="AF1848"/>
  <c r="AE1848"/>
  <c r="CA1848" s="1"/>
  <c r="AD1848"/>
  <c r="CD1848" s="1"/>
  <c r="X1848"/>
  <c r="Y1856" s="1"/>
  <c r="D1848"/>
  <c r="C1848"/>
  <c r="B1848"/>
  <c r="BY1847"/>
  <c r="BX1847"/>
  <c r="C1847" s="1"/>
  <c r="BW1847"/>
  <c r="BV1847"/>
  <c r="BT1847"/>
  <c r="BS1847"/>
  <c r="BR1847"/>
  <c r="BQ1847"/>
  <c r="BI1847"/>
  <c r="BH1847"/>
  <c r="BG1847"/>
  <c r="BF1847"/>
  <c r="BE1847"/>
  <c r="BD1847"/>
  <c r="BC1847"/>
  <c r="BB1847"/>
  <c r="BA1847"/>
  <c r="CC1847" s="1"/>
  <c r="AZ1847"/>
  <c r="CF1847" s="1"/>
  <c r="AT1847"/>
  <c r="AU1855" s="1"/>
  <c r="AS1847"/>
  <c r="AR1847"/>
  <c r="AQ1847"/>
  <c r="AP1847"/>
  <c r="CB1847" s="1"/>
  <c r="AO1847"/>
  <c r="CE1847" s="1"/>
  <c r="AI1847"/>
  <c r="AJ1855" s="1"/>
  <c r="AH1847"/>
  <c r="AG1847"/>
  <c r="AF1847"/>
  <c r="AE1847"/>
  <c r="CA1847" s="1"/>
  <c r="AD1847"/>
  <c r="CD1847" s="1"/>
  <c r="X1847"/>
  <c r="Y1855" s="1"/>
  <c r="D1847"/>
  <c r="B1847"/>
  <c r="BY1846"/>
  <c r="BX1846"/>
  <c r="BW1846"/>
  <c r="BV1846"/>
  <c r="BT1846"/>
  <c r="BS1846"/>
  <c r="BR1846"/>
  <c r="BQ1846"/>
  <c r="BI1846"/>
  <c r="BH1846"/>
  <c r="BG1846"/>
  <c r="BF1846"/>
  <c r="BE1846"/>
  <c r="BD1846"/>
  <c r="BC1846"/>
  <c r="BB1846"/>
  <c r="BA1846"/>
  <c r="CC1846" s="1"/>
  <c r="AZ1846"/>
  <c r="CF1846" s="1"/>
  <c r="AT1846"/>
  <c r="AU1854" s="1"/>
  <c r="AS1846"/>
  <c r="AR1846"/>
  <c r="AQ1846"/>
  <c r="AP1846"/>
  <c r="CB1846" s="1"/>
  <c r="AO1846"/>
  <c r="CE1846" s="1"/>
  <c r="AI1846"/>
  <c r="AJ1854" s="1"/>
  <c r="AH1846"/>
  <c r="AG1846"/>
  <c r="AF1846"/>
  <c r="AE1846"/>
  <c r="CA1846" s="1"/>
  <c r="AD1846"/>
  <c r="CD1846" s="1"/>
  <c r="X1846"/>
  <c r="Y1854" s="1"/>
  <c r="D1846"/>
  <c r="C1846"/>
  <c r="B1846"/>
  <c r="BY1845"/>
  <c r="BX1845"/>
  <c r="C1845" s="1"/>
  <c r="BW1845"/>
  <c r="BV1845"/>
  <c r="BT1845"/>
  <c r="BS1845"/>
  <c r="BR1845"/>
  <c r="BQ1845"/>
  <c r="BI1845"/>
  <c r="BH1845"/>
  <c r="BG1845"/>
  <c r="BF1845"/>
  <c r="BE1845"/>
  <c r="BD1845"/>
  <c r="BC1845"/>
  <c r="BB1845"/>
  <c r="BA1845"/>
  <c r="CC1845" s="1"/>
  <c r="AZ1845"/>
  <c r="CF1845" s="1"/>
  <c r="AT1845"/>
  <c r="AU1853" s="1"/>
  <c r="AS1845"/>
  <c r="AR1845"/>
  <c r="AQ1845"/>
  <c r="AP1845"/>
  <c r="CB1845" s="1"/>
  <c r="AO1845"/>
  <c r="CE1845" s="1"/>
  <c r="AI1845"/>
  <c r="AJ1853" s="1"/>
  <c r="AH1845"/>
  <c r="AG1845"/>
  <c r="AF1845"/>
  <c r="AE1845"/>
  <c r="CA1845" s="1"/>
  <c r="AD1845"/>
  <c r="CD1845" s="1"/>
  <c r="X1845"/>
  <c r="Y1853" s="1"/>
  <c r="D1845"/>
  <c r="B1845"/>
  <c r="BY1844"/>
  <c r="BX1844"/>
  <c r="BW1844"/>
  <c r="BV1844"/>
  <c r="BT1844"/>
  <c r="BS1844"/>
  <c r="BR1844"/>
  <c r="BQ1844"/>
  <c r="BI1844"/>
  <c r="BH1844"/>
  <c r="BG1844"/>
  <c r="BF1844"/>
  <c r="BE1844"/>
  <c r="BD1844"/>
  <c r="BC1844"/>
  <c r="BB1844"/>
  <c r="BA1844"/>
  <c r="CC1844" s="1"/>
  <c r="AZ1844"/>
  <c r="CF1844" s="1"/>
  <c r="AT1844"/>
  <c r="AU1852" s="1"/>
  <c r="AS1844"/>
  <c r="AR1844"/>
  <c r="AQ1844"/>
  <c r="AP1844"/>
  <c r="CB1844" s="1"/>
  <c r="AO1844"/>
  <c r="CE1844" s="1"/>
  <c r="AI1844"/>
  <c r="AJ1852" s="1"/>
  <c r="AH1844"/>
  <c r="AG1844"/>
  <c r="AF1844"/>
  <c r="AE1844"/>
  <c r="CA1844" s="1"/>
  <c r="AD1844"/>
  <c r="CD1844" s="1"/>
  <c r="X1844"/>
  <c r="Y1852" s="1"/>
  <c r="D1844"/>
  <c r="C1844"/>
  <c r="B1844"/>
  <c r="BY1843"/>
  <c r="BX1843"/>
  <c r="C1843" s="1"/>
  <c r="BW1843"/>
  <c r="BV1843"/>
  <c r="BT1843"/>
  <c r="BS1843"/>
  <c r="BR1843"/>
  <c r="BQ1843"/>
  <c r="BI1843"/>
  <c r="BH1843"/>
  <c r="BG1843"/>
  <c r="BF1843"/>
  <c r="BE1843"/>
  <c r="BD1843"/>
  <c r="BC1843"/>
  <c r="BB1843"/>
  <c r="BA1843"/>
  <c r="CC1843" s="1"/>
  <c r="AZ1843"/>
  <c r="CF1843" s="1"/>
  <c r="AT1843"/>
  <c r="AU1851" s="1"/>
  <c r="AS1843"/>
  <c r="AR1843"/>
  <c r="AQ1843"/>
  <c r="AP1843"/>
  <c r="CB1843" s="1"/>
  <c r="AO1843"/>
  <c r="CE1843" s="1"/>
  <c r="AI1843"/>
  <c r="AJ1851" s="1"/>
  <c r="AH1843"/>
  <c r="AG1843"/>
  <c r="AF1843"/>
  <c r="AE1843"/>
  <c r="CA1843" s="1"/>
  <c r="AD1843"/>
  <c r="CD1843" s="1"/>
  <c r="X1843"/>
  <c r="Y1851" s="1"/>
  <c r="D1843"/>
  <c r="B1843"/>
  <c r="BY1842"/>
  <c r="BX1842"/>
  <c r="BW1842"/>
  <c r="BV1842"/>
  <c r="BT1842"/>
  <c r="BS1842"/>
  <c r="BR1842"/>
  <c r="BQ1842"/>
  <c r="BO1842"/>
  <c r="BO1843" s="1"/>
  <c r="BO1844" s="1"/>
  <c r="BO1845" s="1"/>
  <c r="BO1846" s="1"/>
  <c r="BO1847" s="1"/>
  <c r="BO1848" s="1"/>
  <c r="BO1849" s="1"/>
  <c r="BM1842"/>
  <c r="BM1843" s="1"/>
  <c r="BM1844" s="1"/>
  <c r="BM1845" s="1"/>
  <c r="BM1846" s="1"/>
  <c r="BM1847" s="1"/>
  <c r="BM1848" s="1"/>
  <c r="BM1849" s="1"/>
  <c r="BI1842"/>
  <c r="BH1842"/>
  <c r="BG1842"/>
  <c r="BF1842"/>
  <c r="BE1842"/>
  <c r="BD1842"/>
  <c r="BC1842"/>
  <c r="BB1842"/>
  <c r="BA1842"/>
  <c r="CC1842" s="1"/>
  <c r="AZ1842"/>
  <c r="CF1842" s="1"/>
  <c r="AT1842"/>
  <c r="AV1850" s="1"/>
  <c r="AS1842"/>
  <c r="AR1842"/>
  <c r="AQ1842"/>
  <c r="AP1842"/>
  <c r="CB1842" s="1"/>
  <c r="AO1842"/>
  <c r="CE1842" s="1"/>
  <c r="AI1842"/>
  <c r="AK1850" s="1"/>
  <c r="AH1842"/>
  <c r="AG1842"/>
  <c r="AF1842"/>
  <c r="AE1842"/>
  <c r="CA1842" s="1"/>
  <c r="AD1842"/>
  <c r="CD1842" s="1"/>
  <c r="X1842"/>
  <c r="Z1850" s="1"/>
  <c r="D1842"/>
  <c r="C1842"/>
  <c r="B1842"/>
  <c r="CF1841"/>
  <c r="CD1841"/>
  <c r="CB1841"/>
  <c r="BY1841"/>
  <c r="BX1841"/>
  <c r="BW1841"/>
  <c r="BV1841"/>
  <c r="D1841" s="1"/>
  <c r="BT1841"/>
  <c r="BS1841"/>
  <c r="BR1841"/>
  <c r="BQ1841"/>
  <c r="BP1841"/>
  <c r="BP1842" s="1"/>
  <c r="BO1841"/>
  <c r="BN1841"/>
  <c r="BN1842" s="1"/>
  <c r="BN1843" s="1"/>
  <c r="BN1844" s="1"/>
  <c r="BN1845" s="1"/>
  <c r="BN1846" s="1"/>
  <c r="BN1847" s="1"/>
  <c r="BN1848" s="1"/>
  <c r="BN1849" s="1"/>
  <c r="BM1841"/>
  <c r="BL1841"/>
  <c r="BL1842" s="1"/>
  <c r="BI1841"/>
  <c r="BH1841"/>
  <c r="BG1841"/>
  <c r="BF1841"/>
  <c r="BE1841"/>
  <c r="BD1841"/>
  <c r="BC1841"/>
  <c r="BB1841"/>
  <c r="BA1841"/>
  <c r="CC1841" s="1"/>
  <c r="AZ1841"/>
  <c r="AT1841"/>
  <c r="AU1849" s="1"/>
  <c r="AS1841"/>
  <c r="AR1841"/>
  <c r="AQ1841"/>
  <c r="AP1841"/>
  <c r="AO1841"/>
  <c r="CE1841" s="1"/>
  <c r="AI1841"/>
  <c r="AJ1849" s="1"/>
  <c r="AH1841"/>
  <c r="AG1841"/>
  <c r="AF1841"/>
  <c r="AE1841"/>
  <c r="CA1841" s="1"/>
  <c r="AD1841"/>
  <c r="X1841"/>
  <c r="Y1849" s="1"/>
  <c r="C1841"/>
  <c r="B1841"/>
  <c r="BY1840"/>
  <c r="BX1840"/>
  <c r="C1840" s="1"/>
  <c r="BW1840"/>
  <c r="BV1840"/>
  <c r="BT1840"/>
  <c r="BS1840"/>
  <c r="BR1840"/>
  <c r="BQ1840"/>
  <c r="BI1840"/>
  <c r="BH1840"/>
  <c r="BG1840"/>
  <c r="BF1840"/>
  <c r="BE1840"/>
  <c r="BD1840"/>
  <c r="BC1840"/>
  <c r="BB1840"/>
  <c r="BA1840"/>
  <c r="CC1840" s="1"/>
  <c r="AZ1840"/>
  <c r="CF1840" s="1"/>
  <c r="AT1840"/>
  <c r="AU1848" s="1"/>
  <c r="AS1840"/>
  <c r="AR1840"/>
  <c r="AQ1840"/>
  <c r="AP1840"/>
  <c r="CB1840" s="1"/>
  <c r="AO1840"/>
  <c r="CE1840" s="1"/>
  <c r="AI1840"/>
  <c r="AJ1848" s="1"/>
  <c r="AH1840"/>
  <c r="AG1840"/>
  <c r="AF1840"/>
  <c r="AE1840"/>
  <c r="CA1840" s="1"/>
  <c r="AD1840"/>
  <c r="CD1840" s="1"/>
  <c r="X1840"/>
  <c r="Y1848" s="1"/>
  <c r="D1840"/>
  <c r="B1840"/>
  <c r="BY1839"/>
  <c r="BX1839"/>
  <c r="BW1839"/>
  <c r="BV1839"/>
  <c r="BT1839"/>
  <c r="BS1839"/>
  <c r="BR1839"/>
  <c r="BQ1839"/>
  <c r="BI1839"/>
  <c r="BH1839"/>
  <c r="BG1839"/>
  <c r="BF1839"/>
  <c r="BE1839"/>
  <c r="BD1839"/>
  <c r="BC1839"/>
  <c r="BB1839"/>
  <c r="BA1839"/>
  <c r="CC1839" s="1"/>
  <c r="AZ1839"/>
  <c r="CF1839" s="1"/>
  <c r="AT1839"/>
  <c r="AU1847" s="1"/>
  <c r="AS1839"/>
  <c r="AR1839"/>
  <c r="AQ1839"/>
  <c r="AP1839"/>
  <c r="CB1839" s="1"/>
  <c r="AO1839"/>
  <c r="CE1839" s="1"/>
  <c r="AI1839"/>
  <c r="AJ1847" s="1"/>
  <c r="AH1839"/>
  <c r="AG1839"/>
  <c r="AF1839"/>
  <c r="AE1839"/>
  <c r="CA1839" s="1"/>
  <c r="AD1839"/>
  <c r="CD1839" s="1"/>
  <c r="X1839"/>
  <c r="Y1847" s="1"/>
  <c r="D1839"/>
  <c r="C1839"/>
  <c r="B1839"/>
  <c r="BY1838"/>
  <c r="BX1838"/>
  <c r="C1838" s="1"/>
  <c r="BW1838"/>
  <c r="BV1838"/>
  <c r="BT1838"/>
  <c r="BS1838"/>
  <c r="BR1838"/>
  <c r="BQ1838"/>
  <c r="BI1838"/>
  <c r="BH1838"/>
  <c r="BG1838"/>
  <c r="BF1838"/>
  <c r="BE1838"/>
  <c r="BD1838"/>
  <c r="BC1838"/>
  <c r="BB1838"/>
  <c r="BA1838"/>
  <c r="CC1838" s="1"/>
  <c r="AZ1838"/>
  <c r="CF1838" s="1"/>
  <c r="AT1838"/>
  <c r="AU1846" s="1"/>
  <c r="AS1838"/>
  <c r="AR1838"/>
  <c r="AQ1838"/>
  <c r="AP1838"/>
  <c r="CB1838" s="1"/>
  <c r="AO1838"/>
  <c r="CE1838" s="1"/>
  <c r="AI1838"/>
  <c r="AJ1846" s="1"/>
  <c r="AH1838"/>
  <c r="AG1838"/>
  <c r="AF1838"/>
  <c r="AE1838"/>
  <c r="CA1838" s="1"/>
  <c r="AD1838"/>
  <c r="CD1838" s="1"/>
  <c r="X1838"/>
  <c r="Y1846" s="1"/>
  <c r="D1838"/>
  <c r="B1838"/>
  <c r="BY1837"/>
  <c r="BX1837"/>
  <c r="BW1837"/>
  <c r="BV1837"/>
  <c r="BT1837"/>
  <c r="BS1837"/>
  <c r="BR1837"/>
  <c r="BQ1837"/>
  <c r="BI1837"/>
  <c r="BH1837"/>
  <c r="BG1837"/>
  <c r="BF1837"/>
  <c r="BE1837"/>
  <c r="BD1837"/>
  <c r="BC1837"/>
  <c r="BB1837"/>
  <c r="BA1837"/>
  <c r="CC1837" s="1"/>
  <c r="AZ1837"/>
  <c r="CF1837" s="1"/>
  <c r="AT1837"/>
  <c r="AU1845" s="1"/>
  <c r="AS1837"/>
  <c r="AR1837"/>
  <c r="AQ1837"/>
  <c r="AP1837"/>
  <c r="CB1837" s="1"/>
  <c r="AO1837"/>
  <c r="CE1837" s="1"/>
  <c r="AI1837"/>
  <c r="AJ1845" s="1"/>
  <c r="AH1837"/>
  <c r="AG1837"/>
  <c r="AF1837"/>
  <c r="AE1837"/>
  <c r="CA1837" s="1"/>
  <c r="AD1837"/>
  <c r="CD1837" s="1"/>
  <c r="X1837"/>
  <c r="Y1845" s="1"/>
  <c r="D1837"/>
  <c r="C1837"/>
  <c r="B1837"/>
  <c r="BY1836"/>
  <c r="BX1836"/>
  <c r="C1836" s="1"/>
  <c r="BW1836"/>
  <c r="BV1836"/>
  <c r="BT1836"/>
  <c r="BS1836"/>
  <c r="BR1836"/>
  <c r="BQ1836"/>
  <c r="BI1836"/>
  <c r="BH1836"/>
  <c r="BG1836"/>
  <c r="BF1836"/>
  <c r="BE1836"/>
  <c r="BD1836"/>
  <c r="BC1836"/>
  <c r="BB1836"/>
  <c r="BA1836"/>
  <c r="CC1836" s="1"/>
  <c r="AZ1836"/>
  <c r="CF1836" s="1"/>
  <c r="AT1836"/>
  <c r="AS1836"/>
  <c r="AR1836"/>
  <c r="AQ1836"/>
  <c r="AP1836"/>
  <c r="CB1836" s="1"/>
  <c r="AO1836"/>
  <c r="CE1836" s="1"/>
  <c r="AI1836"/>
  <c r="AJ1844" s="1"/>
  <c r="AH1836"/>
  <c r="AG1836"/>
  <c r="AF1836"/>
  <c r="AE1836"/>
  <c r="CA1836" s="1"/>
  <c r="AD1836"/>
  <c r="CD1836" s="1"/>
  <c r="X1836"/>
  <c r="D1836"/>
  <c r="B1836"/>
  <c r="CC1835"/>
  <c r="BY1835"/>
  <c r="BX1835"/>
  <c r="BW1835"/>
  <c r="BV1835"/>
  <c r="BT1835"/>
  <c r="BS1835"/>
  <c r="BR1835"/>
  <c r="BQ1835"/>
  <c r="BI1835"/>
  <c r="BH1835"/>
  <c r="BG1835"/>
  <c r="BF1835"/>
  <c r="BE1835"/>
  <c r="BD1835"/>
  <c r="BC1835"/>
  <c r="BB1835"/>
  <c r="BA1835"/>
  <c r="AZ1835"/>
  <c r="CF1835" s="1"/>
  <c r="AT1835"/>
  <c r="AU1843" s="1"/>
  <c r="AS1835"/>
  <c r="AR1835"/>
  <c r="AQ1835"/>
  <c r="AP1835"/>
  <c r="CB1835" s="1"/>
  <c r="AO1835"/>
  <c r="CE1835" s="1"/>
  <c r="AI1835"/>
  <c r="AH1835"/>
  <c r="AG1835"/>
  <c r="AF1835"/>
  <c r="AE1835"/>
  <c r="CA1835" s="1"/>
  <c r="AD1835"/>
  <c r="CD1835" s="1"/>
  <c r="X1835"/>
  <c r="D1835"/>
  <c r="C1835"/>
  <c r="B1835"/>
  <c r="CB1834"/>
  <c r="BY1834"/>
  <c r="BX1834"/>
  <c r="C1834" s="1"/>
  <c r="BW1834"/>
  <c r="BV1834"/>
  <c r="BT1834"/>
  <c r="BS1834"/>
  <c r="BR1834"/>
  <c r="BQ1834"/>
  <c r="BI1834"/>
  <c r="BH1834"/>
  <c r="BG1834"/>
  <c r="BF1834"/>
  <c r="BE1834"/>
  <c r="BD1834"/>
  <c r="BC1834"/>
  <c r="BB1834"/>
  <c r="BA1834"/>
  <c r="CC1834" s="1"/>
  <c r="AZ1834"/>
  <c r="CF1834" s="1"/>
  <c r="AT1834"/>
  <c r="AS1834"/>
  <c r="AR1834"/>
  <c r="AQ1834"/>
  <c r="AP1834"/>
  <c r="AO1834"/>
  <c r="CE1834" s="1"/>
  <c r="AI1834"/>
  <c r="AJ1842" s="1"/>
  <c r="AH1834"/>
  <c r="AG1834"/>
  <c r="AF1834"/>
  <c r="AE1834"/>
  <c r="CA1834" s="1"/>
  <c r="AD1834"/>
  <c r="CD1834" s="1"/>
  <c r="X1834"/>
  <c r="D1834"/>
  <c r="B1834"/>
  <c r="CC1833"/>
  <c r="BY1833"/>
  <c r="BX1833"/>
  <c r="BW1833"/>
  <c r="BV1833"/>
  <c r="BT1833"/>
  <c r="BS1833"/>
  <c r="BR1833"/>
  <c r="BQ1833"/>
  <c r="BO1833"/>
  <c r="BO1834" s="1"/>
  <c r="BO1835" s="1"/>
  <c r="BO1836" s="1"/>
  <c r="BO1837" s="1"/>
  <c r="BO1838" s="1"/>
  <c r="BO1839" s="1"/>
  <c r="BO1840" s="1"/>
  <c r="BM1833"/>
  <c r="BM1834" s="1"/>
  <c r="BM1835" s="1"/>
  <c r="BM1836" s="1"/>
  <c r="BM1837" s="1"/>
  <c r="BM1838" s="1"/>
  <c r="BM1839" s="1"/>
  <c r="BM1840" s="1"/>
  <c r="BI1833"/>
  <c r="BH1833"/>
  <c r="BG1833"/>
  <c r="BF1833"/>
  <c r="BE1833"/>
  <c r="BD1833"/>
  <c r="BC1833"/>
  <c r="BB1833"/>
  <c r="BA1833"/>
  <c r="AZ1833"/>
  <c r="CF1833" s="1"/>
  <c r="AT1833"/>
  <c r="AV1841" s="1"/>
  <c r="AS1833"/>
  <c r="AR1833"/>
  <c r="AQ1833"/>
  <c r="AP1833"/>
  <c r="CB1833" s="1"/>
  <c r="AO1833"/>
  <c r="CE1833" s="1"/>
  <c r="AI1833"/>
  <c r="AH1833"/>
  <c r="AG1833"/>
  <c r="AF1833"/>
  <c r="AE1833"/>
  <c r="CA1833" s="1"/>
  <c r="AD1833"/>
  <c r="CD1833" s="1"/>
  <c r="X1833"/>
  <c r="D1833"/>
  <c r="C1833"/>
  <c r="B1833"/>
  <c r="CF1832"/>
  <c r="CD1832"/>
  <c r="CB1832"/>
  <c r="BY1832"/>
  <c r="BX1832"/>
  <c r="BW1832"/>
  <c r="BV1832"/>
  <c r="D1832" s="1"/>
  <c r="BT1832"/>
  <c r="BS1832"/>
  <c r="BR1832"/>
  <c r="BQ1832"/>
  <c r="BP1832"/>
  <c r="BO1832"/>
  <c r="BN1832"/>
  <c r="BN1833" s="1"/>
  <c r="BN1834" s="1"/>
  <c r="BN1835" s="1"/>
  <c r="BN1836" s="1"/>
  <c r="BN1837" s="1"/>
  <c r="BN1838" s="1"/>
  <c r="BN1839" s="1"/>
  <c r="BN1840" s="1"/>
  <c r="BM1832"/>
  <c r="BL1832"/>
  <c r="BI1832"/>
  <c r="BH1832"/>
  <c r="BG1832"/>
  <c r="BF1832"/>
  <c r="BE1832"/>
  <c r="BD1832"/>
  <c r="BC1832"/>
  <c r="BB1832"/>
  <c r="BA1832"/>
  <c r="CC1832" s="1"/>
  <c r="AZ1832"/>
  <c r="AT1832"/>
  <c r="AU1840" s="1"/>
  <c r="AS1832"/>
  <c r="AR1832"/>
  <c r="AQ1832"/>
  <c r="AP1832"/>
  <c r="AO1832"/>
  <c r="CE1832" s="1"/>
  <c r="AI1832"/>
  <c r="AH1832"/>
  <c r="AG1832"/>
  <c r="AF1832"/>
  <c r="AE1832"/>
  <c r="AD1832"/>
  <c r="X1832"/>
  <c r="C1832"/>
  <c r="B1832"/>
  <c r="BY1831"/>
  <c r="BX1831"/>
  <c r="C1831" s="1"/>
  <c r="BW1831"/>
  <c r="BV1831"/>
  <c r="BT1831"/>
  <c r="BS1831"/>
  <c r="BR1831"/>
  <c r="BQ1831"/>
  <c r="BI1831"/>
  <c r="BH1831"/>
  <c r="BG1831"/>
  <c r="BF1831"/>
  <c r="BE1831"/>
  <c r="BD1831"/>
  <c r="BC1831"/>
  <c r="BB1831"/>
  <c r="BA1831"/>
  <c r="CC1831" s="1"/>
  <c r="AZ1831"/>
  <c r="CF1831" s="1"/>
  <c r="AT1831"/>
  <c r="AS1831"/>
  <c r="AR1831"/>
  <c r="AQ1831"/>
  <c r="AP1831"/>
  <c r="CB1831" s="1"/>
  <c r="AO1831"/>
  <c r="CE1831" s="1"/>
  <c r="AI1831"/>
  <c r="AH1831"/>
  <c r="AG1831"/>
  <c r="AF1831"/>
  <c r="AE1831"/>
  <c r="CA1831" s="1"/>
  <c r="AD1831"/>
  <c r="CD1831" s="1"/>
  <c r="X1831"/>
  <c r="D1831"/>
  <c r="B1831"/>
  <c r="CA1830"/>
  <c r="BY1830"/>
  <c r="BX1830"/>
  <c r="BW1830"/>
  <c r="BV1830"/>
  <c r="BT1830"/>
  <c r="BS1830"/>
  <c r="BR1830"/>
  <c r="BQ1830"/>
  <c r="BI1830"/>
  <c r="BH1830"/>
  <c r="BG1830"/>
  <c r="BF1830"/>
  <c r="BE1830"/>
  <c r="BD1830"/>
  <c r="BC1830"/>
  <c r="BB1830"/>
  <c r="BA1830"/>
  <c r="CC1830" s="1"/>
  <c r="AZ1830"/>
  <c r="CF1830" s="1"/>
  <c r="AT1830"/>
  <c r="AS1830"/>
  <c r="AR1830"/>
  <c r="AQ1830"/>
  <c r="AP1830"/>
  <c r="CB1830" s="1"/>
  <c r="AO1830"/>
  <c r="CE1830" s="1"/>
  <c r="AI1830"/>
  <c r="AH1830"/>
  <c r="AG1830"/>
  <c r="AF1830"/>
  <c r="AE1830"/>
  <c r="AD1830"/>
  <c r="CD1830" s="1"/>
  <c r="X1830"/>
  <c r="Y1838" s="1"/>
  <c r="D1830"/>
  <c r="C1830"/>
  <c r="B1830"/>
  <c r="BY1829"/>
  <c r="BX1829"/>
  <c r="C1829" s="1"/>
  <c r="BW1829"/>
  <c r="BV1829"/>
  <c r="BT1829"/>
  <c r="BS1829"/>
  <c r="BR1829"/>
  <c r="BQ1829"/>
  <c r="BI1829"/>
  <c r="BH1829"/>
  <c r="BG1829"/>
  <c r="BF1829"/>
  <c r="BE1829"/>
  <c r="BD1829"/>
  <c r="BC1829"/>
  <c r="BB1829"/>
  <c r="BA1829"/>
  <c r="CC1829" s="1"/>
  <c r="AZ1829"/>
  <c r="CF1829" s="1"/>
  <c r="AT1829"/>
  <c r="AS1829"/>
  <c r="AR1829"/>
  <c r="AQ1829"/>
  <c r="AP1829"/>
  <c r="CB1829" s="1"/>
  <c r="AO1829"/>
  <c r="CE1829" s="1"/>
  <c r="AI1829"/>
  <c r="AH1829"/>
  <c r="AG1829"/>
  <c r="AF1829"/>
  <c r="AE1829"/>
  <c r="CA1829" s="1"/>
  <c r="AD1829"/>
  <c r="CD1829" s="1"/>
  <c r="X1829"/>
  <c r="D1829"/>
  <c r="B1829"/>
  <c r="CA1828"/>
  <c r="BY1828"/>
  <c r="BX1828"/>
  <c r="BW1828"/>
  <c r="BV1828"/>
  <c r="BT1828"/>
  <c r="BS1828"/>
  <c r="BR1828"/>
  <c r="BQ1828"/>
  <c r="BI1828"/>
  <c r="BH1828"/>
  <c r="BG1828"/>
  <c r="BF1828"/>
  <c r="BE1828"/>
  <c r="BD1828"/>
  <c r="BC1828"/>
  <c r="BB1828"/>
  <c r="BA1828"/>
  <c r="CC1828" s="1"/>
  <c r="AZ1828"/>
  <c r="CF1828" s="1"/>
  <c r="AT1828"/>
  <c r="AS1828"/>
  <c r="AR1828"/>
  <c r="AQ1828"/>
  <c r="AP1828"/>
  <c r="CB1828" s="1"/>
  <c r="AO1828"/>
  <c r="CE1828" s="1"/>
  <c r="AI1828"/>
  <c r="AH1828"/>
  <c r="AG1828"/>
  <c r="AF1828"/>
  <c r="AE1828"/>
  <c r="AD1828"/>
  <c r="CD1828" s="1"/>
  <c r="X1828"/>
  <c r="Y1836" s="1"/>
  <c r="D1828"/>
  <c r="C1828"/>
  <c r="B1828"/>
  <c r="BY1827"/>
  <c r="BX1827"/>
  <c r="C1827" s="1"/>
  <c r="BW1827"/>
  <c r="BV1827"/>
  <c r="BT1827"/>
  <c r="BS1827"/>
  <c r="BR1827"/>
  <c r="BQ1827"/>
  <c r="BI1827"/>
  <c r="BH1827"/>
  <c r="BG1827"/>
  <c r="BF1827"/>
  <c r="BE1827"/>
  <c r="BD1827"/>
  <c r="BC1827"/>
  <c r="BB1827"/>
  <c r="BA1827"/>
  <c r="CC1827" s="1"/>
  <c r="AZ1827"/>
  <c r="CF1827" s="1"/>
  <c r="AT1827"/>
  <c r="AV1835" s="1"/>
  <c r="AS1827"/>
  <c r="AR1827"/>
  <c r="AQ1827"/>
  <c r="AP1827"/>
  <c r="CB1827" s="1"/>
  <c r="AO1827"/>
  <c r="CE1827" s="1"/>
  <c r="AI1827"/>
  <c r="AH1827"/>
  <c r="AG1827"/>
  <c r="AF1827"/>
  <c r="AE1827"/>
  <c r="CA1827" s="1"/>
  <c r="AD1827"/>
  <c r="CD1827" s="1"/>
  <c r="X1827"/>
  <c r="Z1835" s="1"/>
  <c r="D1827"/>
  <c r="B1827"/>
  <c r="CA1826"/>
  <c r="BY1826"/>
  <c r="BX1826"/>
  <c r="BW1826"/>
  <c r="BV1826"/>
  <c r="BT1826"/>
  <c r="BS1826"/>
  <c r="BR1826"/>
  <c r="BQ1826"/>
  <c r="BI1826"/>
  <c r="BH1826"/>
  <c r="BG1826"/>
  <c r="BF1826"/>
  <c r="BE1826"/>
  <c r="BD1826"/>
  <c r="BC1826"/>
  <c r="BB1826"/>
  <c r="BA1826"/>
  <c r="CC1826" s="1"/>
  <c r="AZ1826"/>
  <c r="CF1826" s="1"/>
  <c r="AT1826"/>
  <c r="AS1826"/>
  <c r="AR1826"/>
  <c r="AQ1826"/>
  <c r="AP1826"/>
  <c r="CB1826" s="1"/>
  <c r="AO1826"/>
  <c r="CE1826" s="1"/>
  <c r="AI1826"/>
  <c r="AH1826"/>
  <c r="AG1826"/>
  <c r="AF1826"/>
  <c r="AE1826"/>
  <c r="AD1826"/>
  <c r="CD1826" s="1"/>
  <c r="X1826"/>
  <c r="Y1834" s="1"/>
  <c r="D1826"/>
  <c r="C1826"/>
  <c r="B1826"/>
  <c r="BY1825"/>
  <c r="BX1825"/>
  <c r="C1825" s="1"/>
  <c r="BW1825"/>
  <c r="BV1825"/>
  <c r="BT1825"/>
  <c r="BS1825"/>
  <c r="BR1825"/>
  <c r="BQ1825"/>
  <c r="BI1825"/>
  <c r="BH1825"/>
  <c r="BG1825"/>
  <c r="BF1825"/>
  <c r="BE1825"/>
  <c r="BD1825"/>
  <c r="BC1825"/>
  <c r="BB1825"/>
  <c r="BA1825"/>
  <c r="CC1825" s="1"/>
  <c r="AZ1825"/>
  <c r="CF1825" s="1"/>
  <c r="AT1825"/>
  <c r="AV1833" s="1"/>
  <c r="AS1825"/>
  <c r="AR1825"/>
  <c r="AQ1825"/>
  <c r="AP1825"/>
  <c r="CB1825" s="1"/>
  <c r="AO1825"/>
  <c r="CE1825" s="1"/>
  <c r="AI1825"/>
  <c r="AJ1833" s="1"/>
  <c r="AH1825"/>
  <c r="AG1825"/>
  <c r="AF1825"/>
  <c r="AE1825"/>
  <c r="CA1825" s="1"/>
  <c r="AD1825"/>
  <c r="CD1825" s="1"/>
  <c r="X1825"/>
  <c r="Z1833" s="1"/>
  <c r="D1825"/>
  <c r="B1825"/>
  <c r="BY1824"/>
  <c r="BX1824"/>
  <c r="BW1824"/>
  <c r="BV1824"/>
  <c r="BT1824"/>
  <c r="BS1824"/>
  <c r="BR1824"/>
  <c r="BQ1824"/>
  <c r="BO1824"/>
  <c r="BO1825" s="1"/>
  <c r="BO1826" s="1"/>
  <c r="BO1827" s="1"/>
  <c r="BO1828" s="1"/>
  <c r="BO1829" s="1"/>
  <c r="BO1830" s="1"/>
  <c r="BO1831" s="1"/>
  <c r="BM1824"/>
  <c r="BM1825" s="1"/>
  <c r="BM1826" s="1"/>
  <c r="BM1827" s="1"/>
  <c r="BM1828" s="1"/>
  <c r="BM1829" s="1"/>
  <c r="BM1830" s="1"/>
  <c r="BM1831" s="1"/>
  <c r="BI1824"/>
  <c r="BH1824"/>
  <c r="BG1824"/>
  <c r="BF1824"/>
  <c r="BE1824"/>
  <c r="BD1824"/>
  <c r="BC1824"/>
  <c r="BB1824"/>
  <c r="BA1824"/>
  <c r="CC1824" s="1"/>
  <c r="AZ1824"/>
  <c r="CF1824" s="1"/>
  <c r="AT1824"/>
  <c r="AS1824"/>
  <c r="AR1824"/>
  <c r="AQ1824"/>
  <c r="AP1824"/>
  <c r="CB1824" s="1"/>
  <c r="AO1824"/>
  <c r="CE1824" s="1"/>
  <c r="AI1824"/>
  <c r="AJ1832" s="1"/>
  <c r="AH1824"/>
  <c r="AG1824"/>
  <c r="AF1824"/>
  <c r="AE1824"/>
  <c r="CA1824" s="1"/>
  <c r="AD1824"/>
  <c r="CD1824" s="1"/>
  <c r="X1824"/>
  <c r="D1824"/>
  <c r="C1824"/>
  <c r="B1824"/>
  <c r="CF1823"/>
  <c r="CD1823"/>
  <c r="CB1823"/>
  <c r="BY1823"/>
  <c r="BX1823"/>
  <c r="BW1823"/>
  <c r="BV1823"/>
  <c r="D1823" s="1"/>
  <c r="BT1823"/>
  <c r="BS1823"/>
  <c r="BR1823"/>
  <c r="BQ1823"/>
  <c r="BP1823"/>
  <c r="BP1824" s="1"/>
  <c r="BO1823"/>
  <c r="BN1823"/>
  <c r="BN1824" s="1"/>
  <c r="BN1825" s="1"/>
  <c r="BN1826" s="1"/>
  <c r="BN1827" s="1"/>
  <c r="BN1828" s="1"/>
  <c r="BN1829" s="1"/>
  <c r="BN1830" s="1"/>
  <c r="BN1831" s="1"/>
  <c r="BM1823"/>
  <c r="BL1823"/>
  <c r="BL1824" s="1"/>
  <c r="BI1823"/>
  <c r="BH1823"/>
  <c r="BG1823"/>
  <c r="BF1823"/>
  <c r="BE1823"/>
  <c r="BD1823"/>
  <c r="BC1823"/>
  <c r="BB1823"/>
  <c r="BA1823"/>
  <c r="CC1823" s="1"/>
  <c r="AZ1823"/>
  <c r="AT1823"/>
  <c r="AS1823"/>
  <c r="AR1823"/>
  <c r="AQ1823"/>
  <c r="AP1823"/>
  <c r="AO1823"/>
  <c r="CE1823" s="1"/>
  <c r="AI1823"/>
  <c r="AK1831" s="1"/>
  <c r="AH1823"/>
  <c r="AG1823"/>
  <c r="AF1823"/>
  <c r="AE1823"/>
  <c r="CA1823" s="1"/>
  <c r="AD1823"/>
  <c r="X1823"/>
  <c r="C1823"/>
  <c r="B1823"/>
  <c r="BY1822"/>
  <c r="BX1822"/>
  <c r="C1822" s="1"/>
  <c r="BW1822"/>
  <c r="BV1822"/>
  <c r="BT1822"/>
  <c r="BS1822"/>
  <c r="BR1822"/>
  <c r="BQ1822"/>
  <c r="BI1822"/>
  <c r="BH1822"/>
  <c r="BG1822"/>
  <c r="BF1822"/>
  <c r="BE1822"/>
  <c r="BD1822"/>
  <c r="BC1822"/>
  <c r="BB1822"/>
  <c r="BA1822"/>
  <c r="CC1822" s="1"/>
  <c r="AZ1822"/>
  <c r="CF1822" s="1"/>
  <c r="AT1822"/>
  <c r="AV1830" s="1"/>
  <c r="AS1822"/>
  <c r="AR1822"/>
  <c r="AQ1822"/>
  <c r="AP1822"/>
  <c r="CB1822" s="1"/>
  <c r="AO1822"/>
  <c r="CE1822" s="1"/>
  <c r="AI1822"/>
  <c r="AH1822"/>
  <c r="AG1822"/>
  <c r="AF1822"/>
  <c r="AE1822"/>
  <c r="CA1822" s="1"/>
  <c r="AD1822"/>
  <c r="CD1822" s="1"/>
  <c r="X1822"/>
  <c r="Z1830" s="1"/>
  <c r="D1822"/>
  <c r="B1822"/>
  <c r="BY1821"/>
  <c r="BX1821"/>
  <c r="BW1821"/>
  <c r="BV1821"/>
  <c r="BT1821"/>
  <c r="BS1821"/>
  <c r="BR1821"/>
  <c r="BQ1821"/>
  <c r="BI1821"/>
  <c r="BH1821"/>
  <c r="BG1821"/>
  <c r="BF1821"/>
  <c r="BE1821"/>
  <c r="BD1821"/>
  <c r="BC1821"/>
  <c r="BB1821"/>
  <c r="BA1821"/>
  <c r="CC1821" s="1"/>
  <c r="AZ1821"/>
  <c r="CF1821" s="1"/>
  <c r="AT1821"/>
  <c r="AS1821"/>
  <c r="AR1821"/>
  <c r="AQ1821"/>
  <c r="AP1821"/>
  <c r="CB1821" s="1"/>
  <c r="AO1821"/>
  <c r="CE1821" s="1"/>
  <c r="AI1821"/>
  <c r="AK1829" s="1"/>
  <c r="AH1821"/>
  <c r="AG1821"/>
  <c r="AF1821"/>
  <c r="AE1821"/>
  <c r="CA1821" s="1"/>
  <c r="AD1821"/>
  <c r="CD1821" s="1"/>
  <c r="X1821"/>
  <c r="D1821"/>
  <c r="C1821"/>
  <c r="B1821"/>
  <c r="BY1820"/>
  <c r="BX1820"/>
  <c r="C1820" s="1"/>
  <c r="BW1820"/>
  <c r="BV1820"/>
  <c r="BT1820"/>
  <c r="BS1820"/>
  <c r="BR1820"/>
  <c r="BQ1820"/>
  <c r="BI1820"/>
  <c r="BH1820"/>
  <c r="BG1820"/>
  <c r="BF1820"/>
  <c r="BE1820"/>
  <c r="BD1820"/>
  <c r="BC1820"/>
  <c r="BB1820"/>
  <c r="BA1820"/>
  <c r="CC1820" s="1"/>
  <c r="AZ1820"/>
  <c r="CF1820" s="1"/>
  <c r="AT1820"/>
  <c r="AV1828" s="1"/>
  <c r="AS1820"/>
  <c r="AR1820"/>
  <c r="AQ1820"/>
  <c r="AP1820"/>
  <c r="CB1820" s="1"/>
  <c r="AO1820"/>
  <c r="CE1820" s="1"/>
  <c r="AI1820"/>
  <c r="AH1820"/>
  <c r="AG1820"/>
  <c r="AF1820"/>
  <c r="AE1820"/>
  <c r="CA1820" s="1"/>
  <c r="AD1820"/>
  <c r="CD1820" s="1"/>
  <c r="X1820"/>
  <c r="Z1828" s="1"/>
  <c r="D1820"/>
  <c r="B1820"/>
  <c r="BY1819"/>
  <c r="BX1819"/>
  <c r="BW1819"/>
  <c r="BV1819"/>
  <c r="BT1819"/>
  <c r="BS1819"/>
  <c r="BR1819"/>
  <c r="BQ1819"/>
  <c r="BI1819"/>
  <c r="BH1819"/>
  <c r="BG1819"/>
  <c r="BF1819"/>
  <c r="BE1819"/>
  <c r="BD1819"/>
  <c r="BC1819"/>
  <c r="BB1819"/>
  <c r="BA1819"/>
  <c r="CC1819" s="1"/>
  <c r="AZ1819"/>
  <c r="CF1819" s="1"/>
  <c r="AT1819"/>
  <c r="AS1819"/>
  <c r="AR1819"/>
  <c r="AQ1819"/>
  <c r="AP1819"/>
  <c r="CB1819" s="1"/>
  <c r="AO1819"/>
  <c r="CE1819" s="1"/>
  <c r="AI1819"/>
  <c r="AK1827" s="1"/>
  <c r="AH1819"/>
  <c r="AG1819"/>
  <c r="AF1819"/>
  <c r="AE1819"/>
  <c r="CA1819" s="1"/>
  <c r="AD1819"/>
  <c r="CD1819" s="1"/>
  <c r="X1819"/>
  <c r="D1819"/>
  <c r="C1819"/>
  <c r="B1819"/>
  <c r="BY1818"/>
  <c r="BX1818"/>
  <c r="C1818" s="1"/>
  <c r="BW1818"/>
  <c r="BV1818"/>
  <c r="BT1818"/>
  <c r="BS1818"/>
  <c r="BR1818"/>
  <c r="BQ1818"/>
  <c r="BI1818"/>
  <c r="BH1818"/>
  <c r="BG1818"/>
  <c r="BF1818"/>
  <c r="BE1818"/>
  <c r="BD1818"/>
  <c r="BC1818"/>
  <c r="BB1818"/>
  <c r="BA1818"/>
  <c r="CC1818" s="1"/>
  <c r="AZ1818"/>
  <c r="CF1818" s="1"/>
  <c r="AT1818"/>
  <c r="AV1826" s="1"/>
  <c r="AS1818"/>
  <c r="AR1818"/>
  <c r="AQ1818"/>
  <c r="AP1818"/>
  <c r="CB1818" s="1"/>
  <c r="AO1818"/>
  <c r="CE1818" s="1"/>
  <c r="AI1818"/>
  <c r="AH1818"/>
  <c r="AG1818"/>
  <c r="AF1818"/>
  <c r="AE1818"/>
  <c r="CA1818" s="1"/>
  <c r="AD1818"/>
  <c r="CD1818" s="1"/>
  <c r="X1818"/>
  <c r="Z1826" s="1"/>
  <c r="D1818"/>
  <c r="B1818"/>
  <c r="BY1817"/>
  <c r="BX1817"/>
  <c r="BW1817"/>
  <c r="BV1817"/>
  <c r="BT1817"/>
  <c r="BS1817"/>
  <c r="BR1817"/>
  <c r="BQ1817"/>
  <c r="BI1817"/>
  <c r="BH1817"/>
  <c r="BG1817"/>
  <c r="BF1817"/>
  <c r="BE1817"/>
  <c r="BD1817"/>
  <c r="BC1817"/>
  <c r="BB1817"/>
  <c r="BA1817"/>
  <c r="CC1817" s="1"/>
  <c r="AZ1817"/>
  <c r="CF1817" s="1"/>
  <c r="AT1817"/>
  <c r="AS1817"/>
  <c r="AR1817"/>
  <c r="AQ1817"/>
  <c r="AP1817"/>
  <c r="CB1817" s="1"/>
  <c r="AO1817"/>
  <c r="CE1817" s="1"/>
  <c r="AI1817"/>
  <c r="AJ1825" s="1"/>
  <c r="AH1817"/>
  <c r="AG1817"/>
  <c r="AF1817"/>
  <c r="AE1817"/>
  <c r="CA1817" s="1"/>
  <c r="AD1817"/>
  <c r="CD1817" s="1"/>
  <c r="X1817"/>
  <c r="Z1825" s="1"/>
  <c r="D1817"/>
  <c r="C1817"/>
  <c r="B1817"/>
  <c r="BY1816"/>
  <c r="BX1816"/>
  <c r="C1816" s="1"/>
  <c r="BW1816"/>
  <c r="BV1816"/>
  <c r="BT1816"/>
  <c r="BS1816"/>
  <c r="BR1816"/>
  <c r="BQ1816"/>
  <c r="BI1816"/>
  <c r="BH1816"/>
  <c r="BG1816"/>
  <c r="BF1816"/>
  <c r="BE1816"/>
  <c r="BD1816"/>
  <c r="BC1816"/>
  <c r="BB1816"/>
  <c r="BA1816"/>
  <c r="CC1816" s="1"/>
  <c r="AZ1816"/>
  <c r="CF1816" s="1"/>
  <c r="AT1816"/>
  <c r="AU1824" s="1"/>
  <c r="AS1816"/>
  <c r="AR1816"/>
  <c r="AQ1816"/>
  <c r="AP1816"/>
  <c r="CB1816" s="1"/>
  <c r="AO1816"/>
  <c r="CE1816" s="1"/>
  <c r="AI1816"/>
  <c r="AK1824" s="1"/>
  <c r="AH1816"/>
  <c r="AG1816"/>
  <c r="AF1816"/>
  <c r="AE1816"/>
  <c r="CA1816" s="1"/>
  <c r="AD1816"/>
  <c r="CD1816" s="1"/>
  <c r="X1816"/>
  <c r="Y1824" s="1"/>
  <c r="D1816"/>
  <c r="B1816"/>
  <c r="BY1815"/>
  <c r="BX1815"/>
  <c r="BW1815"/>
  <c r="BV1815"/>
  <c r="BT1815"/>
  <c r="BS1815"/>
  <c r="BR1815"/>
  <c r="BQ1815"/>
  <c r="BO1815"/>
  <c r="BO1816" s="1"/>
  <c r="BO1817" s="1"/>
  <c r="BO1818" s="1"/>
  <c r="BO1819" s="1"/>
  <c r="BO1820" s="1"/>
  <c r="BO1821" s="1"/>
  <c r="BO1822" s="1"/>
  <c r="BM1815"/>
  <c r="BM1816" s="1"/>
  <c r="BM1817" s="1"/>
  <c r="BM1818" s="1"/>
  <c r="BM1819" s="1"/>
  <c r="BM1820" s="1"/>
  <c r="BM1821" s="1"/>
  <c r="BM1822" s="1"/>
  <c r="BI1815"/>
  <c r="BH1815"/>
  <c r="BG1815"/>
  <c r="BF1815"/>
  <c r="BE1815"/>
  <c r="BD1815"/>
  <c r="BC1815"/>
  <c r="BB1815"/>
  <c r="BA1815"/>
  <c r="CC1815" s="1"/>
  <c r="AZ1815"/>
  <c r="CF1815" s="1"/>
  <c r="AT1815"/>
  <c r="AU1823" s="1"/>
  <c r="AS1815"/>
  <c r="AR1815"/>
  <c r="AQ1815"/>
  <c r="AP1815"/>
  <c r="CB1815" s="1"/>
  <c r="AO1815"/>
  <c r="CE1815" s="1"/>
  <c r="AI1815"/>
  <c r="AK1823" s="1"/>
  <c r="AH1815"/>
  <c r="AG1815"/>
  <c r="AF1815"/>
  <c r="AE1815"/>
  <c r="CA1815" s="1"/>
  <c r="AD1815"/>
  <c r="CD1815" s="1"/>
  <c r="X1815"/>
  <c r="Y1823" s="1"/>
  <c r="D1815"/>
  <c r="C1815"/>
  <c r="B1815"/>
  <c r="CF1814"/>
  <c r="CD1814"/>
  <c r="CB1814"/>
  <c r="BY1814"/>
  <c r="BX1814"/>
  <c r="BW1814"/>
  <c r="BV1814"/>
  <c r="D1814" s="1"/>
  <c r="BT1814"/>
  <c r="BS1814"/>
  <c r="BR1814"/>
  <c r="BQ1814"/>
  <c r="BP1814"/>
  <c r="BP1815" s="1"/>
  <c r="BO1814"/>
  <c r="BN1814"/>
  <c r="BN1815" s="1"/>
  <c r="BN1816" s="1"/>
  <c r="BN1817" s="1"/>
  <c r="BN1818" s="1"/>
  <c r="BN1819" s="1"/>
  <c r="BN1820" s="1"/>
  <c r="BN1821" s="1"/>
  <c r="BN1822" s="1"/>
  <c r="BM1814"/>
  <c r="BL1814"/>
  <c r="BL1815" s="1"/>
  <c r="BI1814"/>
  <c r="BH1814"/>
  <c r="BG1814"/>
  <c r="BF1814"/>
  <c r="BE1814"/>
  <c r="BD1814"/>
  <c r="BC1814"/>
  <c r="BB1814"/>
  <c r="BA1814"/>
  <c r="CC1814" s="1"/>
  <c r="AZ1814"/>
  <c r="AT1814"/>
  <c r="AV1822" s="1"/>
  <c r="AS1814"/>
  <c r="AR1814"/>
  <c r="AQ1814"/>
  <c r="AP1814"/>
  <c r="AO1814"/>
  <c r="CE1814" s="1"/>
  <c r="AI1814"/>
  <c r="AJ1822" s="1"/>
  <c r="AH1814"/>
  <c r="AG1814"/>
  <c r="AF1814"/>
  <c r="AE1814"/>
  <c r="CA1814" s="1"/>
  <c r="AD1814"/>
  <c r="X1814"/>
  <c r="Z1822" s="1"/>
  <c r="C1814"/>
  <c r="B1814"/>
  <c r="BY1813"/>
  <c r="BX1813"/>
  <c r="C1813" s="1"/>
  <c r="BW1813"/>
  <c r="BV1813"/>
  <c r="BT1813"/>
  <c r="BS1813"/>
  <c r="BR1813"/>
  <c r="BQ1813"/>
  <c r="BI1813"/>
  <c r="BH1813"/>
  <c r="BG1813"/>
  <c r="BF1813"/>
  <c r="BE1813"/>
  <c r="BD1813"/>
  <c r="BC1813"/>
  <c r="BB1813"/>
  <c r="BA1813"/>
  <c r="CC1813" s="1"/>
  <c r="AZ1813"/>
  <c r="CF1813" s="1"/>
  <c r="AT1813"/>
  <c r="AU1821" s="1"/>
  <c r="AS1813"/>
  <c r="AR1813"/>
  <c r="AQ1813"/>
  <c r="AP1813"/>
  <c r="CB1813" s="1"/>
  <c r="AO1813"/>
  <c r="CE1813" s="1"/>
  <c r="AI1813"/>
  <c r="AK1821" s="1"/>
  <c r="AH1813"/>
  <c r="AG1813"/>
  <c r="AF1813"/>
  <c r="AE1813"/>
  <c r="CA1813" s="1"/>
  <c r="AD1813"/>
  <c r="CD1813" s="1"/>
  <c r="X1813"/>
  <c r="Y1821" s="1"/>
  <c r="D1813"/>
  <c r="B1813"/>
  <c r="BY1812"/>
  <c r="BX1812"/>
  <c r="BW1812"/>
  <c r="BV1812"/>
  <c r="BT1812"/>
  <c r="BS1812"/>
  <c r="BR1812"/>
  <c r="BQ1812"/>
  <c r="BI1812"/>
  <c r="BH1812"/>
  <c r="BG1812"/>
  <c r="BF1812"/>
  <c r="BE1812"/>
  <c r="BD1812"/>
  <c r="BC1812"/>
  <c r="BB1812"/>
  <c r="BA1812"/>
  <c r="CC1812" s="1"/>
  <c r="AZ1812"/>
  <c r="CF1812" s="1"/>
  <c r="AT1812"/>
  <c r="AV1820" s="1"/>
  <c r="AS1812"/>
  <c r="AR1812"/>
  <c r="AQ1812"/>
  <c r="AP1812"/>
  <c r="CB1812" s="1"/>
  <c r="AO1812"/>
  <c r="CE1812" s="1"/>
  <c r="AI1812"/>
  <c r="AJ1820" s="1"/>
  <c r="AH1812"/>
  <c r="AG1812"/>
  <c r="AF1812"/>
  <c r="AE1812"/>
  <c r="CA1812" s="1"/>
  <c r="AD1812"/>
  <c r="CD1812" s="1"/>
  <c r="X1812"/>
  <c r="Z1820" s="1"/>
  <c r="D1812"/>
  <c r="C1812"/>
  <c r="B1812"/>
  <c r="BY1811"/>
  <c r="BX1811"/>
  <c r="C1811" s="1"/>
  <c r="BW1811"/>
  <c r="BV1811"/>
  <c r="BT1811"/>
  <c r="BS1811"/>
  <c r="BR1811"/>
  <c r="BQ1811"/>
  <c r="BI1811"/>
  <c r="BH1811"/>
  <c r="BG1811"/>
  <c r="BF1811"/>
  <c r="BE1811"/>
  <c r="BD1811"/>
  <c r="BC1811"/>
  <c r="BB1811"/>
  <c r="BA1811"/>
  <c r="CC1811" s="1"/>
  <c r="AZ1811"/>
  <c r="CF1811" s="1"/>
  <c r="AT1811"/>
  <c r="AU1819" s="1"/>
  <c r="AS1811"/>
  <c r="AR1811"/>
  <c r="AQ1811"/>
  <c r="AP1811"/>
  <c r="CB1811" s="1"/>
  <c r="AO1811"/>
  <c r="CE1811" s="1"/>
  <c r="AI1811"/>
  <c r="AK1819" s="1"/>
  <c r="AH1811"/>
  <c r="AG1811"/>
  <c r="AF1811"/>
  <c r="AE1811"/>
  <c r="CA1811" s="1"/>
  <c r="AD1811"/>
  <c r="CD1811" s="1"/>
  <c r="X1811"/>
  <c r="Y1819" s="1"/>
  <c r="D1811"/>
  <c r="B1811"/>
  <c r="BY1810"/>
  <c r="BX1810"/>
  <c r="BW1810"/>
  <c r="BV1810"/>
  <c r="BT1810"/>
  <c r="BS1810"/>
  <c r="BR1810"/>
  <c r="BQ1810"/>
  <c r="BI1810"/>
  <c r="BH1810"/>
  <c r="BG1810"/>
  <c r="BF1810"/>
  <c r="BE1810"/>
  <c r="BD1810"/>
  <c r="BC1810"/>
  <c r="BB1810"/>
  <c r="BA1810"/>
  <c r="CC1810" s="1"/>
  <c r="AZ1810"/>
  <c r="CF1810" s="1"/>
  <c r="AT1810"/>
  <c r="AV1818" s="1"/>
  <c r="AS1810"/>
  <c r="AR1810"/>
  <c r="AQ1810"/>
  <c r="AP1810"/>
  <c r="CB1810" s="1"/>
  <c r="AO1810"/>
  <c r="CE1810" s="1"/>
  <c r="AI1810"/>
  <c r="AJ1818" s="1"/>
  <c r="AH1810"/>
  <c r="AG1810"/>
  <c r="AF1810"/>
  <c r="AE1810"/>
  <c r="CA1810" s="1"/>
  <c r="AD1810"/>
  <c r="CD1810" s="1"/>
  <c r="X1810"/>
  <c r="Z1818" s="1"/>
  <c r="D1810"/>
  <c r="C1810"/>
  <c r="B1810"/>
  <c r="BY1809"/>
  <c r="BX1809"/>
  <c r="C1809" s="1"/>
  <c r="BW1809"/>
  <c r="BV1809"/>
  <c r="BT1809"/>
  <c r="BS1809"/>
  <c r="BR1809"/>
  <c r="BQ1809"/>
  <c r="BI1809"/>
  <c r="BH1809"/>
  <c r="BG1809"/>
  <c r="BF1809"/>
  <c r="BE1809"/>
  <c r="BD1809"/>
  <c r="BC1809"/>
  <c r="BB1809"/>
  <c r="BA1809"/>
  <c r="CC1809" s="1"/>
  <c r="AZ1809"/>
  <c r="CF1809" s="1"/>
  <c r="AT1809"/>
  <c r="AU1817" s="1"/>
  <c r="AS1809"/>
  <c r="AR1809"/>
  <c r="AQ1809"/>
  <c r="AP1809"/>
  <c r="CB1809" s="1"/>
  <c r="AO1809"/>
  <c r="CE1809" s="1"/>
  <c r="AI1809"/>
  <c r="AK1817" s="1"/>
  <c r="AH1809"/>
  <c r="AG1809"/>
  <c r="AF1809"/>
  <c r="AE1809"/>
  <c r="CA1809" s="1"/>
  <c r="AD1809"/>
  <c r="CD1809" s="1"/>
  <c r="X1809"/>
  <c r="Y1817" s="1"/>
  <c r="D1809"/>
  <c r="B1809"/>
  <c r="BY1808"/>
  <c r="BX1808"/>
  <c r="BW1808"/>
  <c r="BV1808"/>
  <c r="BT1808"/>
  <c r="BS1808"/>
  <c r="BR1808"/>
  <c r="BQ1808"/>
  <c r="BI1808"/>
  <c r="BH1808"/>
  <c r="BG1808"/>
  <c r="BF1808"/>
  <c r="BE1808"/>
  <c r="BD1808"/>
  <c r="BC1808"/>
  <c r="BB1808"/>
  <c r="BA1808"/>
  <c r="CC1808" s="1"/>
  <c r="AZ1808"/>
  <c r="CF1808" s="1"/>
  <c r="AT1808"/>
  <c r="AV1816" s="1"/>
  <c r="AS1808"/>
  <c r="AR1808"/>
  <c r="AQ1808"/>
  <c r="AP1808"/>
  <c r="CB1808" s="1"/>
  <c r="AO1808"/>
  <c r="CE1808" s="1"/>
  <c r="AI1808"/>
  <c r="AJ1816" s="1"/>
  <c r="AH1808"/>
  <c r="AG1808"/>
  <c r="AF1808"/>
  <c r="AE1808"/>
  <c r="CA1808" s="1"/>
  <c r="AD1808"/>
  <c r="CD1808" s="1"/>
  <c r="X1808"/>
  <c r="Z1816" s="1"/>
  <c r="D1808"/>
  <c r="C1808"/>
  <c r="B1808"/>
  <c r="BY1807"/>
  <c r="BX1807"/>
  <c r="C1807" s="1"/>
  <c r="BW1807"/>
  <c r="BV1807"/>
  <c r="BT1807"/>
  <c r="BS1807"/>
  <c r="BR1807"/>
  <c r="BQ1807"/>
  <c r="BI1807"/>
  <c r="BH1807"/>
  <c r="BG1807"/>
  <c r="BF1807"/>
  <c r="BE1807"/>
  <c r="BD1807"/>
  <c r="BC1807"/>
  <c r="BB1807"/>
  <c r="BA1807"/>
  <c r="CC1807" s="1"/>
  <c r="AZ1807"/>
  <c r="CF1807" s="1"/>
  <c r="AT1807"/>
  <c r="AU1815" s="1"/>
  <c r="AS1807"/>
  <c r="AR1807"/>
  <c r="AQ1807"/>
  <c r="AP1807"/>
  <c r="CB1807" s="1"/>
  <c r="AO1807"/>
  <c r="CE1807" s="1"/>
  <c r="AI1807"/>
  <c r="AK1815" s="1"/>
  <c r="AH1807"/>
  <c r="AG1807"/>
  <c r="AF1807"/>
  <c r="AE1807"/>
  <c r="CA1807" s="1"/>
  <c r="AD1807"/>
  <c r="CD1807" s="1"/>
  <c r="X1807"/>
  <c r="Y1815" s="1"/>
  <c r="D1807"/>
  <c r="B1807"/>
  <c r="BY1806"/>
  <c r="BX1806"/>
  <c r="BW1806"/>
  <c r="BV1806"/>
  <c r="BT1806"/>
  <c r="BS1806"/>
  <c r="BR1806"/>
  <c r="BQ1806"/>
  <c r="BO1806"/>
  <c r="BO1807" s="1"/>
  <c r="BO1808" s="1"/>
  <c r="BO1809" s="1"/>
  <c r="BO1810" s="1"/>
  <c r="BO1811" s="1"/>
  <c r="BO1812" s="1"/>
  <c r="BO1813" s="1"/>
  <c r="BM1806"/>
  <c r="BM1807" s="1"/>
  <c r="BM1808" s="1"/>
  <c r="BM1809" s="1"/>
  <c r="BM1810" s="1"/>
  <c r="BM1811" s="1"/>
  <c r="BM1812" s="1"/>
  <c r="BM1813" s="1"/>
  <c r="BI1806"/>
  <c r="BH1806"/>
  <c r="BG1806"/>
  <c r="BF1806"/>
  <c r="BE1806"/>
  <c r="BD1806"/>
  <c r="BC1806"/>
  <c r="BB1806"/>
  <c r="BA1806"/>
  <c r="CC1806" s="1"/>
  <c r="AZ1806"/>
  <c r="CF1806" s="1"/>
  <c r="AT1806"/>
  <c r="AU1814" s="1"/>
  <c r="AS1806"/>
  <c r="AR1806"/>
  <c r="AQ1806"/>
  <c r="AP1806"/>
  <c r="CB1806" s="1"/>
  <c r="AO1806"/>
  <c r="CE1806" s="1"/>
  <c r="AI1806"/>
  <c r="AK1814" s="1"/>
  <c r="AH1806"/>
  <c r="AG1806"/>
  <c r="AF1806"/>
  <c r="AE1806"/>
  <c r="CA1806" s="1"/>
  <c r="AD1806"/>
  <c r="CD1806" s="1"/>
  <c r="X1806"/>
  <c r="Y1814" s="1"/>
  <c r="D1806"/>
  <c r="C1806"/>
  <c r="B1806"/>
  <c r="CF1805"/>
  <c r="CD1805"/>
  <c r="CB1805"/>
  <c r="BY1805"/>
  <c r="BX1805"/>
  <c r="BW1805"/>
  <c r="BV1805"/>
  <c r="D1805" s="1"/>
  <c r="BT1805"/>
  <c r="BS1805"/>
  <c r="BR1805"/>
  <c r="BQ1805"/>
  <c r="BP1805"/>
  <c r="BP1806" s="1"/>
  <c r="BO1805"/>
  <c r="BN1805"/>
  <c r="BN1806" s="1"/>
  <c r="BN1807" s="1"/>
  <c r="BN1808" s="1"/>
  <c r="BN1809" s="1"/>
  <c r="BN1810" s="1"/>
  <c r="BN1811" s="1"/>
  <c r="BN1812" s="1"/>
  <c r="BN1813" s="1"/>
  <c r="BM1805"/>
  <c r="BL1805"/>
  <c r="BL1806" s="1"/>
  <c r="BI1805"/>
  <c r="BH1805"/>
  <c r="BG1805"/>
  <c r="BF1805"/>
  <c r="BE1805"/>
  <c r="BD1805"/>
  <c r="BC1805"/>
  <c r="BB1805"/>
  <c r="BA1805"/>
  <c r="CC1805" s="1"/>
  <c r="AZ1805"/>
  <c r="AT1805"/>
  <c r="AV1813" s="1"/>
  <c r="AS1805"/>
  <c r="AR1805"/>
  <c r="AQ1805"/>
  <c r="AP1805"/>
  <c r="AO1805"/>
  <c r="CE1805" s="1"/>
  <c r="AI1805"/>
  <c r="AJ1813" s="1"/>
  <c r="AH1805"/>
  <c r="AG1805"/>
  <c r="AF1805"/>
  <c r="AE1805"/>
  <c r="CA1805" s="1"/>
  <c r="AD1805"/>
  <c r="X1805"/>
  <c r="Z1813" s="1"/>
  <c r="C1805"/>
  <c r="B1805"/>
  <c r="BY1804"/>
  <c r="BX1804"/>
  <c r="C1804" s="1"/>
  <c r="BW1804"/>
  <c r="BV1804"/>
  <c r="BT1804"/>
  <c r="BS1804"/>
  <c r="BR1804"/>
  <c r="BQ1804"/>
  <c r="BI1804"/>
  <c r="BH1804"/>
  <c r="BG1804"/>
  <c r="BF1804"/>
  <c r="BE1804"/>
  <c r="BD1804"/>
  <c r="BC1804"/>
  <c r="BB1804"/>
  <c r="BA1804"/>
  <c r="CC1804" s="1"/>
  <c r="AZ1804"/>
  <c r="CF1804" s="1"/>
  <c r="AT1804"/>
  <c r="AU1812" s="1"/>
  <c r="AS1804"/>
  <c r="AR1804"/>
  <c r="AQ1804"/>
  <c r="AP1804"/>
  <c r="CB1804" s="1"/>
  <c r="AO1804"/>
  <c r="CE1804" s="1"/>
  <c r="AI1804"/>
  <c r="AK1812" s="1"/>
  <c r="AH1804"/>
  <c r="AG1804"/>
  <c r="AF1804"/>
  <c r="AE1804"/>
  <c r="CA1804" s="1"/>
  <c r="AD1804"/>
  <c r="CD1804" s="1"/>
  <c r="X1804"/>
  <c r="Y1812" s="1"/>
  <c r="D1804"/>
  <c r="B1804"/>
  <c r="BY1803"/>
  <c r="BX1803"/>
  <c r="BW1803"/>
  <c r="BV1803"/>
  <c r="BT1803"/>
  <c r="BS1803"/>
  <c r="BR1803"/>
  <c r="BQ1803"/>
  <c r="BI1803"/>
  <c r="BH1803"/>
  <c r="BG1803"/>
  <c r="BF1803"/>
  <c r="BE1803"/>
  <c r="BD1803"/>
  <c r="BC1803"/>
  <c r="BB1803"/>
  <c r="BA1803"/>
  <c r="CC1803" s="1"/>
  <c r="AZ1803"/>
  <c r="CF1803" s="1"/>
  <c r="AT1803"/>
  <c r="AV1811" s="1"/>
  <c r="AS1803"/>
  <c r="AR1803"/>
  <c r="AQ1803"/>
  <c r="AP1803"/>
  <c r="CB1803" s="1"/>
  <c r="AO1803"/>
  <c r="CE1803" s="1"/>
  <c r="AI1803"/>
  <c r="AJ1811" s="1"/>
  <c r="AH1803"/>
  <c r="AG1803"/>
  <c r="AF1803"/>
  <c r="AE1803"/>
  <c r="CA1803" s="1"/>
  <c r="AD1803"/>
  <c r="CD1803" s="1"/>
  <c r="X1803"/>
  <c r="Z1811" s="1"/>
  <c r="D1803"/>
  <c r="C1803"/>
  <c r="B1803"/>
  <c r="BY1802"/>
  <c r="BX1802"/>
  <c r="C1802" s="1"/>
  <c r="BW1802"/>
  <c r="BV1802"/>
  <c r="BT1802"/>
  <c r="BS1802"/>
  <c r="BR1802"/>
  <c r="BQ1802"/>
  <c r="BI1802"/>
  <c r="BH1802"/>
  <c r="BG1802"/>
  <c r="BF1802"/>
  <c r="BE1802"/>
  <c r="BD1802"/>
  <c r="BC1802"/>
  <c r="BB1802"/>
  <c r="BA1802"/>
  <c r="CC1802" s="1"/>
  <c r="AZ1802"/>
  <c r="CF1802" s="1"/>
  <c r="AT1802"/>
  <c r="AU1810" s="1"/>
  <c r="AS1802"/>
  <c r="AR1802"/>
  <c r="AQ1802"/>
  <c r="AP1802"/>
  <c r="CB1802" s="1"/>
  <c r="AO1802"/>
  <c r="CE1802" s="1"/>
  <c r="AI1802"/>
  <c r="AK1810" s="1"/>
  <c r="AH1802"/>
  <c r="AG1802"/>
  <c r="AF1802"/>
  <c r="AE1802"/>
  <c r="CA1802" s="1"/>
  <c r="AD1802"/>
  <c r="CD1802" s="1"/>
  <c r="X1802"/>
  <c r="Y1810" s="1"/>
  <c r="D1802"/>
  <c r="B1802"/>
  <c r="BY1801"/>
  <c r="BX1801"/>
  <c r="BW1801"/>
  <c r="BV1801"/>
  <c r="BT1801"/>
  <c r="BS1801"/>
  <c r="BR1801"/>
  <c r="BQ1801"/>
  <c r="BI1801"/>
  <c r="BH1801"/>
  <c r="BG1801"/>
  <c r="BF1801"/>
  <c r="BE1801"/>
  <c r="BD1801"/>
  <c r="BC1801"/>
  <c r="BB1801"/>
  <c r="BA1801"/>
  <c r="CC1801" s="1"/>
  <c r="AZ1801"/>
  <c r="CF1801" s="1"/>
  <c r="AT1801"/>
  <c r="AV1809" s="1"/>
  <c r="AS1801"/>
  <c r="AR1801"/>
  <c r="AQ1801"/>
  <c r="AP1801"/>
  <c r="CB1801" s="1"/>
  <c r="AO1801"/>
  <c r="CE1801" s="1"/>
  <c r="AI1801"/>
  <c r="AJ1809" s="1"/>
  <c r="AH1801"/>
  <c r="AG1801"/>
  <c r="AF1801"/>
  <c r="AE1801"/>
  <c r="CA1801" s="1"/>
  <c r="AD1801"/>
  <c r="CD1801" s="1"/>
  <c r="X1801"/>
  <c r="Z1809" s="1"/>
  <c r="D1801"/>
  <c r="C1801"/>
  <c r="B1801"/>
  <c r="BY1800"/>
  <c r="BX1800"/>
  <c r="C1800" s="1"/>
  <c r="BW1800"/>
  <c r="BV1800"/>
  <c r="BT1800"/>
  <c r="BS1800"/>
  <c r="BR1800"/>
  <c r="BQ1800"/>
  <c r="BI1800"/>
  <c r="BH1800"/>
  <c r="BG1800"/>
  <c r="BF1800"/>
  <c r="BE1800"/>
  <c r="BD1800"/>
  <c r="BC1800"/>
  <c r="BB1800"/>
  <c r="BA1800"/>
  <c r="CC1800" s="1"/>
  <c r="AZ1800"/>
  <c r="CF1800" s="1"/>
  <c r="AT1800"/>
  <c r="AU1808" s="1"/>
  <c r="AS1800"/>
  <c r="AR1800"/>
  <c r="AQ1800"/>
  <c r="AP1800"/>
  <c r="CB1800" s="1"/>
  <c r="AO1800"/>
  <c r="CE1800" s="1"/>
  <c r="AI1800"/>
  <c r="AK1808" s="1"/>
  <c r="AH1800"/>
  <c r="AG1800"/>
  <c r="AF1800"/>
  <c r="AE1800"/>
  <c r="CA1800" s="1"/>
  <c r="AD1800"/>
  <c r="CD1800" s="1"/>
  <c r="X1800"/>
  <c r="Y1808" s="1"/>
  <c r="D1800"/>
  <c r="B1800"/>
  <c r="BY1799"/>
  <c r="BX1799"/>
  <c r="BW1799"/>
  <c r="BV1799"/>
  <c r="BT1799"/>
  <c r="BS1799"/>
  <c r="BR1799"/>
  <c r="BQ1799"/>
  <c r="BI1799"/>
  <c r="BH1799"/>
  <c r="BG1799"/>
  <c r="BF1799"/>
  <c r="BE1799"/>
  <c r="BD1799"/>
  <c r="BC1799"/>
  <c r="BB1799"/>
  <c r="BA1799"/>
  <c r="CC1799" s="1"/>
  <c r="AZ1799"/>
  <c r="CF1799" s="1"/>
  <c r="AT1799"/>
  <c r="AV1807" s="1"/>
  <c r="AS1799"/>
  <c r="AR1799"/>
  <c r="AQ1799"/>
  <c r="AP1799"/>
  <c r="CB1799" s="1"/>
  <c r="AO1799"/>
  <c r="CE1799" s="1"/>
  <c r="AI1799"/>
  <c r="AJ1807" s="1"/>
  <c r="AH1799"/>
  <c r="AG1799"/>
  <c r="AF1799"/>
  <c r="AE1799"/>
  <c r="CA1799" s="1"/>
  <c r="AD1799"/>
  <c r="CD1799" s="1"/>
  <c r="X1799"/>
  <c r="Z1807" s="1"/>
  <c r="D1799"/>
  <c r="C1799"/>
  <c r="B1799"/>
  <c r="BY1798"/>
  <c r="BX1798"/>
  <c r="C1798" s="1"/>
  <c r="BW1798"/>
  <c r="BV1798"/>
  <c r="BT1798"/>
  <c r="BS1798"/>
  <c r="BR1798"/>
  <c r="BQ1798"/>
  <c r="BI1798"/>
  <c r="BH1798"/>
  <c r="BG1798"/>
  <c r="BF1798"/>
  <c r="BE1798"/>
  <c r="BD1798"/>
  <c r="BC1798"/>
  <c r="BB1798"/>
  <c r="BA1798"/>
  <c r="CC1798" s="1"/>
  <c r="AZ1798"/>
  <c r="CF1798" s="1"/>
  <c r="AT1798"/>
  <c r="AU1806" s="1"/>
  <c r="AS1798"/>
  <c r="AR1798"/>
  <c r="AQ1798"/>
  <c r="AP1798"/>
  <c r="CB1798" s="1"/>
  <c r="AO1798"/>
  <c r="CE1798" s="1"/>
  <c r="AI1798"/>
  <c r="AK1806" s="1"/>
  <c r="AH1798"/>
  <c r="AG1798"/>
  <c r="AF1798"/>
  <c r="AE1798"/>
  <c r="CA1798" s="1"/>
  <c r="AD1798"/>
  <c r="CD1798" s="1"/>
  <c r="X1798"/>
  <c r="Y1806" s="1"/>
  <c r="D1798"/>
  <c r="B1798"/>
  <c r="BY1797"/>
  <c r="BX1797"/>
  <c r="BW1797"/>
  <c r="BV1797"/>
  <c r="BT1797"/>
  <c r="BS1797"/>
  <c r="BR1797"/>
  <c r="BQ1797"/>
  <c r="BO1797"/>
  <c r="BO1798" s="1"/>
  <c r="BO1799" s="1"/>
  <c r="BO1800" s="1"/>
  <c r="BO1801" s="1"/>
  <c r="BO1802" s="1"/>
  <c r="BO1803" s="1"/>
  <c r="BO1804" s="1"/>
  <c r="BM1797"/>
  <c r="BM1798" s="1"/>
  <c r="BM1799" s="1"/>
  <c r="BM1800" s="1"/>
  <c r="BM1801" s="1"/>
  <c r="BM1802" s="1"/>
  <c r="BM1803" s="1"/>
  <c r="BM1804" s="1"/>
  <c r="BI1797"/>
  <c r="BH1797"/>
  <c r="BG1797"/>
  <c r="BF1797"/>
  <c r="BE1797"/>
  <c r="BD1797"/>
  <c r="BC1797"/>
  <c r="BB1797"/>
  <c r="BA1797"/>
  <c r="CC1797" s="1"/>
  <c r="AZ1797"/>
  <c r="CF1797" s="1"/>
  <c r="AT1797"/>
  <c r="AU1805" s="1"/>
  <c r="AS1797"/>
  <c r="AR1797"/>
  <c r="AQ1797"/>
  <c r="AP1797"/>
  <c r="CB1797" s="1"/>
  <c r="AO1797"/>
  <c r="CE1797" s="1"/>
  <c r="AI1797"/>
  <c r="AK1805" s="1"/>
  <c r="AH1797"/>
  <c r="AG1797"/>
  <c r="AF1797"/>
  <c r="AE1797"/>
  <c r="CA1797" s="1"/>
  <c r="AD1797"/>
  <c r="CD1797" s="1"/>
  <c r="X1797"/>
  <c r="Y1805" s="1"/>
  <c r="D1797"/>
  <c r="C1797"/>
  <c r="B1797"/>
  <c r="CF1796"/>
  <c r="CD1796"/>
  <c r="CB1796"/>
  <c r="BY1796"/>
  <c r="BX1796"/>
  <c r="BW1796"/>
  <c r="BV1796"/>
  <c r="D1796" s="1"/>
  <c r="BT1796"/>
  <c r="BS1796"/>
  <c r="BR1796"/>
  <c r="BQ1796"/>
  <c r="BP1796"/>
  <c r="BP1797" s="1"/>
  <c r="BO1796"/>
  <c r="BN1796"/>
  <c r="BN1797" s="1"/>
  <c r="BN1798" s="1"/>
  <c r="BN1799" s="1"/>
  <c r="BN1800" s="1"/>
  <c r="BN1801" s="1"/>
  <c r="BN1802" s="1"/>
  <c r="BN1803" s="1"/>
  <c r="BN1804" s="1"/>
  <c r="BM1796"/>
  <c r="BL1796"/>
  <c r="BL1797" s="1"/>
  <c r="BI1796"/>
  <c r="BH1796"/>
  <c r="BG1796"/>
  <c r="BF1796"/>
  <c r="BE1796"/>
  <c r="BD1796"/>
  <c r="BC1796"/>
  <c r="BB1796"/>
  <c r="BA1796"/>
  <c r="CC1796" s="1"/>
  <c r="AZ1796"/>
  <c r="AT1796"/>
  <c r="AV1804" s="1"/>
  <c r="AS1796"/>
  <c r="AR1796"/>
  <c r="AQ1796"/>
  <c r="AP1796"/>
  <c r="AO1796"/>
  <c r="CE1796" s="1"/>
  <c r="AI1796"/>
  <c r="AJ1804" s="1"/>
  <c r="AH1796"/>
  <c r="AG1796"/>
  <c r="AF1796"/>
  <c r="AE1796"/>
  <c r="CA1796" s="1"/>
  <c r="AD1796"/>
  <c r="X1796"/>
  <c r="Z1804" s="1"/>
  <c r="C1796"/>
  <c r="B1796"/>
  <c r="BY1795"/>
  <c r="BX1795"/>
  <c r="C1795" s="1"/>
  <c r="BW1795"/>
  <c r="BV1795"/>
  <c r="BT1795"/>
  <c r="BS1795"/>
  <c r="BR1795"/>
  <c r="BQ1795"/>
  <c r="BI1795"/>
  <c r="BH1795"/>
  <c r="BG1795"/>
  <c r="BF1795"/>
  <c r="BE1795"/>
  <c r="BD1795"/>
  <c r="BC1795"/>
  <c r="BB1795"/>
  <c r="BA1795"/>
  <c r="CC1795" s="1"/>
  <c r="AZ1795"/>
  <c r="CF1795" s="1"/>
  <c r="AT1795"/>
  <c r="AU1803" s="1"/>
  <c r="AS1795"/>
  <c r="AR1795"/>
  <c r="AQ1795"/>
  <c r="AP1795"/>
  <c r="CB1795" s="1"/>
  <c r="AO1795"/>
  <c r="CE1795" s="1"/>
  <c r="AI1795"/>
  <c r="AK1803" s="1"/>
  <c r="AH1795"/>
  <c r="AG1795"/>
  <c r="AF1795"/>
  <c r="AE1795"/>
  <c r="CA1795" s="1"/>
  <c r="AD1795"/>
  <c r="CD1795" s="1"/>
  <c r="X1795"/>
  <c r="Y1803" s="1"/>
  <c r="D1795"/>
  <c r="B1795"/>
  <c r="BY1794"/>
  <c r="BX1794"/>
  <c r="BW1794"/>
  <c r="BV1794"/>
  <c r="BT1794"/>
  <c r="BS1794"/>
  <c r="BR1794"/>
  <c r="BQ1794"/>
  <c r="BI1794"/>
  <c r="BH1794"/>
  <c r="BG1794"/>
  <c r="BF1794"/>
  <c r="BE1794"/>
  <c r="BD1794"/>
  <c r="BC1794"/>
  <c r="BB1794"/>
  <c r="BA1794"/>
  <c r="CC1794" s="1"/>
  <c r="AZ1794"/>
  <c r="CF1794" s="1"/>
  <c r="AT1794"/>
  <c r="AV1802" s="1"/>
  <c r="AS1794"/>
  <c r="AR1794"/>
  <c r="AQ1794"/>
  <c r="AP1794"/>
  <c r="CB1794" s="1"/>
  <c r="AO1794"/>
  <c r="CE1794" s="1"/>
  <c r="AI1794"/>
  <c r="AJ1802" s="1"/>
  <c r="AH1794"/>
  <c r="AG1794"/>
  <c r="AF1794"/>
  <c r="AE1794"/>
  <c r="CA1794" s="1"/>
  <c r="AD1794"/>
  <c r="CD1794" s="1"/>
  <c r="X1794"/>
  <c r="Z1802" s="1"/>
  <c r="D1794"/>
  <c r="C1794"/>
  <c r="B1794"/>
  <c r="BY1793"/>
  <c r="BX1793"/>
  <c r="C1793" s="1"/>
  <c r="BW1793"/>
  <c r="BV1793"/>
  <c r="BT1793"/>
  <c r="BS1793"/>
  <c r="BR1793"/>
  <c r="BQ1793"/>
  <c r="BI1793"/>
  <c r="BH1793"/>
  <c r="BG1793"/>
  <c r="BF1793"/>
  <c r="BE1793"/>
  <c r="BD1793"/>
  <c r="BC1793"/>
  <c r="BB1793"/>
  <c r="BA1793"/>
  <c r="CC1793" s="1"/>
  <c r="AZ1793"/>
  <c r="CF1793" s="1"/>
  <c r="AT1793"/>
  <c r="AU1801" s="1"/>
  <c r="AS1793"/>
  <c r="AR1793"/>
  <c r="AQ1793"/>
  <c r="AP1793"/>
  <c r="CB1793" s="1"/>
  <c r="AO1793"/>
  <c r="CE1793" s="1"/>
  <c r="AI1793"/>
  <c r="AK1801" s="1"/>
  <c r="AH1793"/>
  <c r="AG1793"/>
  <c r="AF1793"/>
  <c r="AE1793"/>
  <c r="CA1793" s="1"/>
  <c r="AD1793"/>
  <c r="CD1793" s="1"/>
  <c r="X1793"/>
  <c r="Y1801" s="1"/>
  <c r="D1793"/>
  <c r="B1793"/>
  <c r="BY1792"/>
  <c r="BX1792"/>
  <c r="BW1792"/>
  <c r="BV1792"/>
  <c r="BT1792"/>
  <c r="BS1792"/>
  <c r="BR1792"/>
  <c r="BQ1792"/>
  <c r="BI1792"/>
  <c r="BH1792"/>
  <c r="BG1792"/>
  <c r="BF1792"/>
  <c r="BE1792"/>
  <c r="BD1792"/>
  <c r="BC1792"/>
  <c r="BB1792"/>
  <c r="BA1792"/>
  <c r="CC1792" s="1"/>
  <c r="AZ1792"/>
  <c r="CF1792" s="1"/>
  <c r="AT1792"/>
  <c r="AV1800" s="1"/>
  <c r="AS1792"/>
  <c r="AR1792"/>
  <c r="AQ1792"/>
  <c r="AP1792"/>
  <c r="CB1792" s="1"/>
  <c r="AO1792"/>
  <c r="CE1792" s="1"/>
  <c r="AI1792"/>
  <c r="AJ1800" s="1"/>
  <c r="AH1792"/>
  <c r="AG1792"/>
  <c r="AF1792"/>
  <c r="AE1792"/>
  <c r="CA1792" s="1"/>
  <c r="AD1792"/>
  <c r="CD1792" s="1"/>
  <c r="X1792"/>
  <c r="Z1800" s="1"/>
  <c r="D1792"/>
  <c r="C1792"/>
  <c r="B1792"/>
  <c r="BY1791"/>
  <c r="BX1791"/>
  <c r="C1791" s="1"/>
  <c r="BW1791"/>
  <c r="BV1791"/>
  <c r="BT1791"/>
  <c r="BS1791"/>
  <c r="BR1791"/>
  <c r="BQ1791"/>
  <c r="BI1791"/>
  <c r="BH1791"/>
  <c r="BG1791"/>
  <c r="BF1791"/>
  <c r="BE1791"/>
  <c r="BD1791"/>
  <c r="BC1791"/>
  <c r="BB1791"/>
  <c r="BA1791"/>
  <c r="CC1791" s="1"/>
  <c r="AZ1791"/>
  <c r="CF1791" s="1"/>
  <c r="AT1791"/>
  <c r="AU1799" s="1"/>
  <c r="AS1791"/>
  <c r="AR1791"/>
  <c r="AQ1791"/>
  <c r="AP1791"/>
  <c r="CB1791" s="1"/>
  <c r="AO1791"/>
  <c r="CE1791" s="1"/>
  <c r="AI1791"/>
  <c r="AK1799" s="1"/>
  <c r="AH1791"/>
  <c r="AG1791"/>
  <c r="AF1791"/>
  <c r="AE1791"/>
  <c r="CA1791" s="1"/>
  <c r="AD1791"/>
  <c r="CD1791" s="1"/>
  <c r="X1791"/>
  <c r="Y1799" s="1"/>
  <c r="D1791"/>
  <c r="B1791"/>
  <c r="BY1790"/>
  <c r="BX1790"/>
  <c r="BW1790"/>
  <c r="BV1790"/>
  <c r="BT1790"/>
  <c r="BS1790"/>
  <c r="BR1790"/>
  <c r="BQ1790"/>
  <c r="BI1790"/>
  <c r="BH1790"/>
  <c r="BG1790"/>
  <c r="BF1790"/>
  <c r="BE1790"/>
  <c r="BD1790"/>
  <c r="BC1790"/>
  <c r="BB1790"/>
  <c r="BA1790"/>
  <c r="CC1790" s="1"/>
  <c r="AZ1790"/>
  <c r="CF1790" s="1"/>
  <c r="AT1790"/>
  <c r="AV1798" s="1"/>
  <c r="AS1790"/>
  <c r="AR1790"/>
  <c r="AQ1790"/>
  <c r="AP1790"/>
  <c r="CB1790" s="1"/>
  <c r="AO1790"/>
  <c r="CE1790" s="1"/>
  <c r="AI1790"/>
  <c r="AJ1798" s="1"/>
  <c r="AH1790"/>
  <c r="AG1790"/>
  <c r="AF1790"/>
  <c r="AE1790"/>
  <c r="CA1790" s="1"/>
  <c r="AD1790"/>
  <c r="CD1790" s="1"/>
  <c r="X1790"/>
  <c r="Z1798" s="1"/>
  <c r="D1790"/>
  <c r="C1790"/>
  <c r="B1790"/>
  <c r="BY1789"/>
  <c r="BX1789"/>
  <c r="C1789" s="1"/>
  <c r="BW1789"/>
  <c r="BV1789"/>
  <c r="BT1789"/>
  <c r="BS1789"/>
  <c r="BR1789"/>
  <c r="BQ1789"/>
  <c r="BI1789"/>
  <c r="BH1789"/>
  <c r="BG1789"/>
  <c r="BF1789"/>
  <c r="BE1789"/>
  <c r="BD1789"/>
  <c r="BC1789"/>
  <c r="BB1789"/>
  <c r="BA1789"/>
  <c r="CC1789" s="1"/>
  <c r="AZ1789"/>
  <c r="CF1789" s="1"/>
  <c r="AT1789"/>
  <c r="AU1797" s="1"/>
  <c r="AS1789"/>
  <c r="AR1789"/>
  <c r="AQ1789"/>
  <c r="AP1789"/>
  <c r="CB1789" s="1"/>
  <c r="AO1789"/>
  <c r="CE1789" s="1"/>
  <c r="AI1789"/>
  <c r="AK1797" s="1"/>
  <c r="AH1789"/>
  <c r="AG1789"/>
  <c r="AF1789"/>
  <c r="AE1789"/>
  <c r="CA1789" s="1"/>
  <c r="AD1789"/>
  <c r="CD1789" s="1"/>
  <c r="X1789"/>
  <c r="Y1797" s="1"/>
  <c r="D1789"/>
  <c r="B1789"/>
  <c r="BY1788"/>
  <c r="BX1788"/>
  <c r="BW1788"/>
  <c r="BV1788"/>
  <c r="BT1788"/>
  <c r="BS1788"/>
  <c r="BR1788"/>
  <c r="BQ1788"/>
  <c r="BO1788"/>
  <c r="BO1789" s="1"/>
  <c r="BO1790" s="1"/>
  <c r="BO1791" s="1"/>
  <c r="BO1792" s="1"/>
  <c r="BO1793" s="1"/>
  <c r="BO1794" s="1"/>
  <c r="BO1795" s="1"/>
  <c r="BM1788"/>
  <c r="BM1789" s="1"/>
  <c r="BM1790" s="1"/>
  <c r="BM1791" s="1"/>
  <c r="BM1792" s="1"/>
  <c r="BM1793" s="1"/>
  <c r="BM1794" s="1"/>
  <c r="BM1795" s="1"/>
  <c r="BI1788"/>
  <c r="BH1788"/>
  <c r="BG1788"/>
  <c r="BF1788"/>
  <c r="BE1788"/>
  <c r="BD1788"/>
  <c r="BC1788"/>
  <c r="BB1788"/>
  <c r="BA1788"/>
  <c r="CC1788" s="1"/>
  <c r="AZ1788"/>
  <c r="CF1788" s="1"/>
  <c r="AT1788"/>
  <c r="AU1796" s="1"/>
  <c r="AS1788"/>
  <c r="AR1788"/>
  <c r="AQ1788"/>
  <c r="AP1788"/>
  <c r="CB1788" s="1"/>
  <c r="AO1788"/>
  <c r="CE1788" s="1"/>
  <c r="AI1788"/>
  <c r="AK1796" s="1"/>
  <c r="AH1788"/>
  <c r="AG1788"/>
  <c r="AF1788"/>
  <c r="AE1788"/>
  <c r="CA1788" s="1"/>
  <c r="AD1788"/>
  <c r="CD1788" s="1"/>
  <c r="X1788"/>
  <c r="Y1796" s="1"/>
  <c r="D1788"/>
  <c r="C1788"/>
  <c r="B1788"/>
  <c r="CF1787"/>
  <c r="CD1787"/>
  <c r="CB1787"/>
  <c r="BY1787"/>
  <c r="BX1787"/>
  <c r="BW1787"/>
  <c r="BV1787"/>
  <c r="D1787" s="1"/>
  <c r="BT1787"/>
  <c r="BS1787"/>
  <c r="BR1787"/>
  <c r="BQ1787"/>
  <c r="BP1787"/>
  <c r="BP1788" s="1"/>
  <c r="BO1787"/>
  <c r="BN1787"/>
  <c r="BN1788" s="1"/>
  <c r="BN1789" s="1"/>
  <c r="BN1790" s="1"/>
  <c r="BN1791" s="1"/>
  <c r="BN1792" s="1"/>
  <c r="BN1793" s="1"/>
  <c r="BN1794" s="1"/>
  <c r="BN1795" s="1"/>
  <c r="BM1787"/>
  <c r="BL1787"/>
  <c r="BL1788" s="1"/>
  <c r="BI1787"/>
  <c r="BH1787"/>
  <c r="BG1787"/>
  <c r="BF1787"/>
  <c r="BE1787"/>
  <c r="BD1787"/>
  <c r="BC1787"/>
  <c r="BB1787"/>
  <c r="BA1787"/>
  <c r="CC1787" s="1"/>
  <c r="AZ1787"/>
  <c r="AT1787"/>
  <c r="AV1795" s="1"/>
  <c r="AS1787"/>
  <c r="AR1787"/>
  <c r="AQ1787"/>
  <c r="AP1787"/>
  <c r="AO1787"/>
  <c r="CE1787" s="1"/>
  <c r="AI1787"/>
  <c r="AJ1795" s="1"/>
  <c r="AH1787"/>
  <c r="AG1787"/>
  <c r="AF1787"/>
  <c r="AE1787"/>
  <c r="CA1787" s="1"/>
  <c r="AD1787"/>
  <c r="X1787"/>
  <c r="Z1795" s="1"/>
  <c r="C1787"/>
  <c r="B1787"/>
  <c r="BY1786"/>
  <c r="BX1786"/>
  <c r="C1786" s="1"/>
  <c r="BW1786"/>
  <c r="BV1786"/>
  <c r="BT1786"/>
  <c r="BS1786"/>
  <c r="BR1786"/>
  <c r="BQ1786"/>
  <c r="BI1786"/>
  <c r="BH1786"/>
  <c r="BG1786"/>
  <c r="BF1786"/>
  <c r="BE1786"/>
  <c r="BD1786"/>
  <c r="BC1786"/>
  <c r="BB1786"/>
  <c r="BA1786"/>
  <c r="CC1786" s="1"/>
  <c r="AZ1786"/>
  <c r="CF1786" s="1"/>
  <c r="AT1786"/>
  <c r="AU1794" s="1"/>
  <c r="AS1786"/>
  <c r="AR1786"/>
  <c r="AQ1786"/>
  <c r="AP1786"/>
  <c r="CB1786" s="1"/>
  <c r="AO1786"/>
  <c r="CE1786" s="1"/>
  <c r="AI1786"/>
  <c r="AK1794" s="1"/>
  <c r="AH1786"/>
  <c r="AG1786"/>
  <c r="AF1786"/>
  <c r="AE1786"/>
  <c r="CA1786" s="1"/>
  <c r="AD1786"/>
  <c r="CD1786" s="1"/>
  <c r="X1786"/>
  <c r="Y1794" s="1"/>
  <c r="D1786"/>
  <c r="B1786"/>
  <c r="BY1785"/>
  <c r="BX1785"/>
  <c r="BW1785"/>
  <c r="BV1785"/>
  <c r="BT1785"/>
  <c r="BS1785"/>
  <c r="BR1785"/>
  <c r="BQ1785"/>
  <c r="BI1785"/>
  <c r="BH1785"/>
  <c r="BG1785"/>
  <c r="BF1785"/>
  <c r="BE1785"/>
  <c r="BD1785"/>
  <c r="BC1785"/>
  <c r="BB1785"/>
  <c r="BA1785"/>
  <c r="CC1785" s="1"/>
  <c r="AZ1785"/>
  <c r="CF1785" s="1"/>
  <c r="AT1785"/>
  <c r="AV1793" s="1"/>
  <c r="AS1785"/>
  <c r="AR1785"/>
  <c r="AQ1785"/>
  <c r="AP1785"/>
  <c r="CB1785" s="1"/>
  <c r="AO1785"/>
  <c r="CE1785" s="1"/>
  <c r="AI1785"/>
  <c r="AJ1793" s="1"/>
  <c r="AH1785"/>
  <c r="AG1785"/>
  <c r="AF1785"/>
  <c r="AE1785"/>
  <c r="CA1785" s="1"/>
  <c r="AD1785"/>
  <c r="CD1785" s="1"/>
  <c r="X1785"/>
  <c r="Z1793" s="1"/>
  <c r="D1785"/>
  <c r="C1785"/>
  <c r="B1785"/>
  <c r="BY1784"/>
  <c r="BX1784"/>
  <c r="C1784" s="1"/>
  <c r="BW1784"/>
  <c r="BV1784"/>
  <c r="BT1784"/>
  <c r="BS1784"/>
  <c r="BR1784"/>
  <c r="BQ1784"/>
  <c r="BI1784"/>
  <c r="BH1784"/>
  <c r="BG1784"/>
  <c r="BF1784"/>
  <c r="BE1784"/>
  <c r="BD1784"/>
  <c r="BC1784"/>
  <c r="BB1784"/>
  <c r="BA1784"/>
  <c r="CC1784" s="1"/>
  <c r="AZ1784"/>
  <c r="CF1784" s="1"/>
  <c r="AT1784"/>
  <c r="AU1792" s="1"/>
  <c r="AS1784"/>
  <c r="AR1784"/>
  <c r="AQ1784"/>
  <c r="AP1784"/>
  <c r="CB1784" s="1"/>
  <c r="AO1784"/>
  <c r="CE1784" s="1"/>
  <c r="AI1784"/>
  <c r="AK1792" s="1"/>
  <c r="AH1784"/>
  <c r="AG1784"/>
  <c r="AF1784"/>
  <c r="AE1784"/>
  <c r="CA1784" s="1"/>
  <c r="AD1784"/>
  <c r="CD1784" s="1"/>
  <c r="X1784"/>
  <c r="Y1792" s="1"/>
  <c r="D1784"/>
  <c r="B1784"/>
  <c r="BY1783"/>
  <c r="BX1783"/>
  <c r="BW1783"/>
  <c r="BV1783"/>
  <c r="BT1783"/>
  <c r="BS1783"/>
  <c r="BR1783"/>
  <c r="BQ1783"/>
  <c r="BI1783"/>
  <c r="BH1783"/>
  <c r="BG1783"/>
  <c r="BF1783"/>
  <c r="BE1783"/>
  <c r="BD1783"/>
  <c r="BC1783"/>
  <c r="BB1783"/>
  <c r="BA1783"/>
  <c r="CC1783" s="1"/>
  <c r="AZ1783"/>
  <c r="CF1783" s="1"/>
  <c r="AT1783"/>
  <c r="AV1791" s="1"/>
  <c r="AS1783"/>
  <c r="AR1783"/>
  <c r="AQ1783"/>
  <c r="AP1783"/>
  <c r="CB1783" s="1"/>
  <c r="AO1783"/>
  <c r="CE1783" s="1"/>
  <c r="AI1783"/>
  <c r="AJ1791" s="1"/>
  <c r="AH1783"/>
  <c r="AG1783"/>
  <c r="AF1783"/>
  <c r="AE1783"/>
  <c r="CA1783" s="1"/>
  <c r="AD1783"/>
  <c r="CD1783" s="1"/>
  <c r="X1783"/>
  <c r="Z1791" s="1"/>
  <c r="D1783"/>
  <c r="C1783"/>
  <c r="B1783"/>
  <c r="BY1782"/>
  <c r="BX1782"/>
  <c r="C1782" s="1"/>
  <c r="BW1782"/>
  <c r="BV1782"/>
  <c r="BT1782"/>
  <c r="BS1782"/>
  <c r="BR1782"/>
  <c r="BQ1782"/>
  <c r="BI1782"/>
  <c r="BH1782"/>
  <c r="BG1782"/>
  <c r="BF1782"/>
  <c r="BE1782"/>
  <c r="BD1782"/>
  <c r="BC1782"/>
  <c r="BB1782"/>
  <c r="BA1782"/>
  <c r="CC1782" s="1"/>
  <c r="AZ1782"/>
  <c r="CF1782" s="1"/>
  <c r="AT1782"/>
  <c r="AU1790" s="1"/>
  <c r="AS1782"/>
  <c r="AR1782"/>
  <c r="AQ1782"/>
  <c r="AP1782"/>
  <c r="CB1782" s="1"/>
  <c r="AO1782"/>
  <c r="CE1782" s="1"/>
  <c r="AI1782"/>
  <c r="AK1790" s="1"/>
  <c r="AH1782"/>
  <c r="AG1782"/>
  <c r="AF1782"/>
  <c r="AE1782"/>
  <c r="CA1782" s="1"/>
  <c r="AD1782"/>
  <c r="CD1782" s="1"/>
  <c r="X1782"/>
  <c r="Y1790" s="1"/>
  <c r="D1782"/>
  <c r="B1782"/>
  <c r="BY1781"/>
  <c r="BX1781"/>
  <c r="BW1781"/>
  <c r="BV1781"/>
  <c r="BT1781"/>
  <c r="BS1781"/>
  <c r="BR1781"/>
  <c r="BQ1781"/>
  <c r="BI1781"/>
  <c r="BH1781"/>
  <c r="BG1781"/>
  <c r="BF1781"/>
  <c r="BE1781"/>
  <c r="BD1781"/>
  <c r="BC1781"/>
  <c r="BB1781"/>
  <c r="BA1781"/>
  <c r="CC1781" s="1"/>
  <c r="AZ1781"/>
  <c r="CF1781" s="1"/>
  <c r="AT1781"/>
  <c r="AV1789" s="1"/>
  <c r="AS1781"/>
  <c r="AR1781"/>
  <c r="AQ1781"/>
  <c r="AP1781"/>
  <c r="CB1781" s="1"/>
  <c r="AO1781"/>
  <c r="CE1781" s="1"/>
  <c r="AI1781"/>
  <c r="AJ1789" s="1"/>
  <c r="AH1781"/>
  <c r="AG1781"/>
  <c r="AF1781"/>
  <c r="AE1781"/>
  <c r="CA1781" s="1"/>
  <c r="AD1781"/>
  <c r="CD1781" s="1"/>
  <c r="X1781"/>
  <c r="Z1789" s="1"/>
  <c r="D1781"/>
  <c r="C1781"/>
  <c r="B1781"/>
  <c r="BY1780"/>
  <c r="BX1780"/>
  <c r="C1780" s="1"/>
  <c r="BW1780"/>
  <c r="BV1780"/>
  <c r="BT1780"/>
  <c r="BS1780"/>
  <c r="BR1780"/>
  <c r="BQ1780"/>
  <c r="BI1780"/>
  <c r="BH1780"/>
  <c r="BG1780"/>
  <c r="BF1780"/>
  <c r="BE1780"/>
  <c r="BD1780"/>
  <c r="BC1780"/>
  <c r="BB1780"/>
  <c r="BA1780"/>
  <c r="CC1780" s="1"/>
  <c r="AZ1780"/>
  <c r="CF1780" s="1"/>
  <c r="AT1780"/>
  <c r="AU1788" s="1"/>
  <c r="AS1780"/>
  <c r="AR1780"/>
  <c r="AQ1780"/>
  <c r="AP1780"/>
  <c r="CB1780" s="1"/>
  <c r="AO1780"/>
  <c r="CE1780" s="1"/>
  <c r="AI1780"/>
  <c r="AK1788" s="1"/>
  <c r="AH1780"/>
  <c r="AG1780"/>
  <c r="AF1780"/>
  <c r="AE1780"/>
  <c r="CA1780" s="1"/>
  <c r="AD1780"/>
  <c r="CD1780" s="1"/>
  <c r="X1780"/>
  <c r="Y1788" s="1"/>
  <c r="D1780"/>
  <c r="B1780"/>
  <c r="BY1779"/>
  <c r="BX1779"/>
  <c r="BW1779"/>
  <c r="BV1779"/>
  <c r="BT1779"/>
  <c r="BS1779"/>
  <c r="BR1779"/>
  <c r="BQ1779"/>
  <c r="BO1779"/>
  <c r="BO1780" s="1"/>
  <c r="BO1781" s="1"/>
  <c r="BO1782" s="1"/>
  <c r="BO1783" s="1"/>
  <c r="BO1784" s="1"/>
  <c r="BO1785" s="1"/>
  <c r="BO1786" s="1"/>
  <c r="BM1779"/>
  <c r="BM1780" s="1"/>
  <c r="BM1781" s="1"/>
  <c r="BM1782" s="1"/>
  <c r="BM1783" s="1"/>
  <c r="BM1784" s="1"/>
  <c r="BM1785" s="1"/>
  <c r="BM1786" s="1"/>
  <c r="BI1779"/>
  <c r="BH1779"/>
  <c r="BG1779"/>
  <c r="BF1779"/>
  <c r="BE1779"/>
  <c r="BD1779"/>
  <c r="BC1779"/>
  <c r="BB1779"/>
  <c r="BA1779"/>
  <c r="CC1779" s="1"/>
  <c r="AZ1779"/>
  <c r="CF1779" s="1"/>
  <c r="AT1779"/>
  <c r="AV1787" s="1"/>
  <c r="AS1779"/>
  <c r="AR1779"/>
  <c r="AQ1779"/>
  <c r="AP1779"/>
  <c r="CB1779" s="1"/>
  <c r="AO1779"/>
  <c r="CE1779" s="1"/>
  <c r="AI1779"/>
  <c r="AK1787" s="1"/>
  <c r="AH1779"/>
  <c r="AG1779"/>
  <c r="AF1779"/>
  <c r="AE1779"/>
  <c r="CA1779" s="1"/>
  <c r="AD1779"/>
  <c r="CD1779" s="1"/>
  <c r="X1779"/>
  <c r="Z1787" s="1"/>
  <c r="D1779"/>
  <c r="C1779"/>
  <c r="B1779"/>
  <c r="CF1778"/>
  <c r="CD1778"/>
  <c r="CB1778"/>
  <c r="BY1778"/>
  <c r="BX1778"/>
  <c r="BW1778"/>
  <c r="BV1778"/>
  <c r="D1778" s="1"/>
  <c r="BT1778"/>
  <c r="BS1778"/>
  <c r="BR1778"/>
  <c r="BQ1778"/>
  <c r="BP1778"/>
  <c r="BP1779" s="1"/>
  <c r="BO1778"/>
  <c r="BN1778"/>
  <c r="BN1779" s="1"/>
  <c r="BN1780" s="1"/>
  <c r="BN1781" s="1"/>
  <c r="BN1782" s="1"/>
  <c r="BN1783" s="1"/>
  <c r="BN1784" s="1"/>
  <c r="BN1785" s="1"/>
  <c r="BN1786" s="1"/>
  <c r="BM1778"/>
  <c r="BL1778"/>
  <c r="BL1779" s="1"/>
  <c r="BI1778"/>
  <c r="BH1778"/>
  <c r="BG1778"/>
  <c r="BF1778"/>
  <c r="BE1778"/>
  <c r="BD1778"/>
  <c r="BC1778"/>
  <c r="BB1778"/>
  <c r="BA1778"/>
  <c r="CC1778" s="1"/>
  <c r="AZ1778"/>
  <c r="AT1778"/>
  <c r="AV1786" s="1"/>
  <c r="AS1778"/>
  <c r="AR1778"/>
  <c r="AQ1778"/>
  <c r="AP1778"/>
  <c r="AO1778"/>
  <c r="CE1778" s="1"/>
  <c r="AI1778"/>
  <c r="AJ1786" s="1"/>
  <c r="AH1778"/>
  <c r="AG1778"/>
  <c r="AF1778"/>
  <c r="AE1778"/>
  <c r="CA1778" s="1"/>
  <c r="AD1778"/>
  <c r="X1778"/>
  <c r="Z1786" s="1"/>
  <c r="C1778"/>
  <c r="B1778"/>
  <c r="BY1777"/>
  <c r="BX1777"/>
  <c r="C1777" s="1"/>
  <c r="BW1777"/>
  <c r="BV1777"/>
  <c r="BT1777"/>
  <c r="BS1777"/>
  <c r="BR1777"/>
  <c r="BQ1777"/>
  <c r="BI1777"/>
  <c r="BH1777"/>
  <c r="BG1777"/>
  <c r="BF1777"/>
  <c r="BE1777"/>
  <c r="BD1777"/>
  <c r="BC1777"/>
  <c r="BB1777"/>
  <c r="BA1777"/>
  <c r="CC1777" s="1"/>
  <c r="AZ1777"/>
  <c r="CF1777" s="1"/>
  <c r="AT1777"/>
  <c r="AU1785" s="1"/>
  <c r="AS1777"/>
  <c r="AR1777"/>
  <c r="AQ1777"/>
  <c r="AP1777"/>
  <c r="CB1777" s="1"/>
  <c r="AO1777"/>
  <c r="CE1777" s="1"/>
  <c r="AI1777"/>
  <c r="AK1785" s="1"/>
  <c r="AH1777"/>
  <c r="AG1777"/>
  <c r="AF1777"/>
  <c r="AE1777"/>
  <c r="CA1777" s="1"/>
  <c r="AD1777"/>
  <c r="CD1777" s="1"/>
  <c r="X1777"/>
  <c r="Y1785" s="1"/>
  <c r="D1777"/>
  <c r="B1777"/>
  <c r="BY1776"/>
  <c r="BX1776"/>
  <c r="BW1776"/>
  <c r="BV1776"/>
  <c r="BT1776"/>
  <c r="BS1776"/>
  <c r="BR1776"/>
  <c r="BQ1776"/>
  <c r="BI1776"/>
  <c r="BH1776"/>
  <c r="BG1776"/>
  <c r="BF1776"/>
  <c r="BE1776"/>
  <c r="BD1776"/>
  <c r="BC1776"/>
  <c r="BB1776"/>
  <c r="BA1776"/>
  <c r="CC1776" s="1"/>
  <c r="AZ1776"/>
  <c r="CF1776" s="1"/>
  <c r="AT1776"/>
  <c r="AU1784" s="1"/>
  <c r="AS1776"/>
  <c r="AR1776"/>
  <c r="AQ1776"/>
  <c r="AP1776"/>
  <c r="CB1776" s="1"/>
  <c r="AO1776"/>
  <c r="CE1776" s="1"/>
  <c r="AI1776"/>
  <c r="AJ1784" s="1"/>
  <c r="AH1776"/>
  <c r="AG1776"/>
  <c r="AF1776"/>
  <c r="AE1776"/>
  <c r="CA1776" s="1"/>
  <c r="AD1776"/>
  <c r="CD1776" s="1"/>
  <c r="X1776"/>
  <c r="Y1784" s="1"/>
  <c r="D1776"/>
  <c r="C1776"/>
  <c r="B1776"/>
  <c r="BY1775"/>
  <c r="BX1775"/>
  <c r="C1775" s="1"/>
  <c r="BW1775"/>
  <c r="BV1775"/>
  <c r="BT1775"/>
  <c r="BS1775"/>
  <c r="BR1775"/>
  <c r="BQ1775"/>
  <c r="BI1775"/>
  <c r="BH1775"/>
  <c r="BG1775"/>
  <c r="BF1775"/>
  <c r="BE1775"/>
  <c r="BD1775"/>
  <c r="BC1775"/>
  <c r="BB1775"/>
  <c r="BA1775"/>
  <c r="CC1775" s="1"/>
  <c r="AZ1775"/>
  <c r="CF1775" s="1"/>
  <c r="AT1775"/>
  <c r="AU1783" s="1"/>
  <c r="AS1775"/>
  <c r="AR1775"/>
  <c r="AQ1775"/>
  <c r="AP1775"/>
  <c r="CB1775" s="1"/>
  <c r="AO1775"/>
  <c r="CE1775" s="1"/>
  <c r="AI1775"/>
  <c r="AJ1783" s="1"/>
  <c r="AH1775"/>
  <c r="AG1775"/>
  <c r="AF1775"/>
  <c r="AE1775"/>
  <c r="CA1775" s="1"/>
  <c r="AD1775"/>
  <c r="CD1775" s="1"/>
  <c r="X1775"/>
  <c r="Y1783" s="1"/>
  <c r="D1775"/>
  <c r="B1775"/>
  <c r="BY1774"/>
  <c r="BX1774"/>
  <c r="BW1774"/>
  <c r="BV1774"/>
  <c r="BT1774"/>
  <c r="BS1774"/>
  <c r="BR1774"/>
  <c r="BQ1774"/>
  <c r="BI1774"/>
  <c r="BH1774"/>
  <c r="BG1774"/>
  <c r="BF1774"/>
  <c r="BE1774"/>
  <c r="BD1774"/>
  <c r="BC1774"/>
  <c r="BB1774"/>
  <c r="BA1774"/>
  <c r="CC1774" s="1"/>
  <c r="AZ1774"/>
  <c r="CF1774" s="1"/>
  <c r="AT1774"/>
  <c r="AU1782" s="1"/>
  <c r="AS1774"/>
  <c r="AR1774"/>
  <c r="AQ1774"/>
  <c r="AP1774"/>
  <c r="CB1774" s="1"/>
  <c r="AO1774"/>
  <c r="CE1774" s="1"/>
  <c r="AI1774"/>
  <c r="AJ1782" s="1"/>
  <c r="AH1774"/>
  <c r="AG1774"/>
  <c r="AF1774"/>
  <c r="AE1774"/>
  <c r="CA1774" s="1"/>
  <c r="AD1774"/>
  <c r="CD1774" s="1"/>
  <c r="X1774"/>
  <c r="Y1782" s="1"/>
  <c r="D1774"/>
  <c r="C1774"/>
  <c r="B1774"/>
  <c r="BY1773"/>
  <c r="BX1773"/>
  <c r="C1773" s="1"/>
  <c r="BW1773"/>
  <c r="BV1773"/>
  <c r="BT1773"/>
  <c r="BS1773"/>
  <c r="BR1773"/>
  <c r="BQ1773"/>
  <c r="BI1773"/>
  <c r="BH1773"/>
  <c r="BG1773"/>
  <c r="BF1773"/>
  <c r="BE1773"/>
  <c r="BD1773"/>
  <c r="BC1773"/>
  <c r="BB1773"/>
  <c r="BA1773"/>
  <c r="CC1773" s="1"/>
  <c r="AZ1773"/>
  <c r="CF1773" s="1"/>
  <c r="AT1773"/>
  <c r="AS1773"/>
  <c r="AR1773"/>
  <c r="AQ1773"/>
  <c r="AP1773"/>
  <c r="CB1773" s="1"/>
  <c r="AO1773"/>
  <c r="CE1773" s="1"/>
  <c r="AI1773"/>
  <c r="AJ1781" s="1"/>
  <c r="AH1773"/>
  <c r="AG1773"/>
  <c r="AF1773"/>
  <c r="AE1773"/>
  <c r="CA1773" s="1"/>
  <c r="AD1773"/>
  <c r="CD1773" s="1"/>
  <c r="X1773"/>
  <c r="D1773"/>
  <c r="B1773"/>
  <c r="CA1772"/>
  <c r="BY1772"/>
  <c r="BX1772"/>
  <c r="BW1772"/>
  <c r="BV1772"/>
  <c r="BT1772"/>
  <c r="BS1772"/>
  <c r="BR1772"/>
  <c r="BQ1772"/>
  <c r="BI1772"/>
  <c r="BH1772"/>
  <c r="BG1772"/>
  <c r="BF1772"/>
  <c r="BE1772"/>
  <c r="BD1772"/>
  <c r="BC1772"/>
  <c r="BB1772"/>
  <c r="BA1772"/>
  <c r="CC1772" s="1"/>
  <c r="AZ1772"/>
  <c r="CF1772" s="1"/>
  <c r="AT1772"/>
  <c r="AS1772"/>
  <c r="AR1772"/>
  <c r="AQ1772"/>
  <c r="AP1772"/>
  <c r="CB1772" s="1"/>
  <c r="AO1772"/>
  <c r="CE1772" s="1"/>
  <c r="AI1772"/>
  <c r="AH1772"/>
  <c r="AG1772"/>
  <c r="AF1772"/>
  <c r="AE1772"/>
  <c r="AD1772"/>
  <c r="CD1772" s="1"/>
  <c r="X1772"/>
  <c r="Y1780" s="1"/>
  <c r="D1772"/>
  <c r="C1772"/>
  <c r="B1772"/>
  <c r="BY1771"/>
  <c r="BX1771"/>
  <c r="C1771" s="1"/>
  <c r="BW1771"/>
  <c r="BV1771"/>
  <c r="BT1771"/>
  <c r="BS1771"/>
  <c r="BR1771"/>
  <c r="BQ1771"/>
  <c r="BN1771"/>
  <c r="BN1772" s="1"/>
  <c r="BN1773" s="1"/>
  <c r="BN1774" s="1"/>
  <c r="BN1775" s="1"/>
  <c r="BN1776" s="1"/>
  <c r="BN1777" s="1"/>
  <c r="BI1771"/>
  <c r="BH1771"/>
  <c r="BG1771"/>
  <c r="BF1771"/>
  <c r="BE1771"/>
  <c r="BD1771"/>
  <c r="BC1771"/>
  <c r="BB1771"/>
  <c r="BA1771"/>
  <c r="CC1771" s="1"/>
  <c r="AZ1771"/>
  <c r="CF1771" s="1"/>
  <c r="AT1771"/>
  <c r="AS1771"/>
  <c r="AR1771"/>
  <c r="AQ1771"/>
  <c r="AP1771"/>
  <c r="CB1771" s="1"/>
  <c r="AO1771"/>
  <c r="CE1771" s="1"/>
  <c r="AI1771"/>
  <c r="AJ1779" s="1"/>
  <c r="AH1771"/>
  <c r="AG1771"/>
  <c r="AF1771"/>
  <c r="AE1771"/>
  <c r="CA1771" s="1"/>
  <c r="AD1771"/>
  <c r="CD1771" s="1"/>
  <c r="X1771"/>
  <c r="D1771"/>
  <c r="B1771"/>
  <c r="CA1770"/>
  <c r="BY1770"/>
  <c r="BX1770"/>
  <c r="BW1770"/>
  <c r="BV1770"/>
  <c r="BT1770"/>
  <c r="BS1770"/>
  <c r="BR1770"/>
  <c r="BQ1770"/>
  <c r="BO1770"/>
  <c r="BO1771" s="1"/>
  <c r="BO1772" s="1"/>
  <c r="BO1773" s="1"/>
  <c r="BO1774" s="1"/>
  <c r="BO1775" s="1"/>
  <c r="BO1776" s="1"/>
  <c r="BO1777" s="1"/>
  <c r="BM1770"/>
  <c r="BM1771" s="1"/>
  <c r="BM1772" s="1"/>
  <c r="BM1773" s="1"/>
  <c r="BM1774" s="1"/>
  <c r="BM1775" s="1"/>
  <c r="BM1776" s="1"/>
  <c r="BM1777" s="1"/>
  <c r="BI1770"/>
  <c r="BH1770"/>
  <c r="BG1770"/>
  <c r="BF1770"/>
  <c r="BE1770"/>
  <c r="BD1770"/>
  <c r="BC1770"/>
  <c r="BB1770"/>
  <c r="BA1770"/>
  <c r="CC1770" s="1"/>
  <c r="AZ1770"/>
  <c r="CF1770" s="1"/>
  <c r="AT1770"/>
  <c r="AS1770"/>
  <c r="AR1770"/>
  <c r="AQ1770"/>
  <c r="AP1770"/>
  <c r="CB1770" s="1"/>
  <c r="AO1770"/>
  <c r="CE1770" s="1"/>
  <c r="AI1770"/>
  <c r="AH1770"/>
  <c r="AG1770"/>
  <c r="AF1770"/>
  <c r="AE1770"/>
  <c r="AD1770"/>
  <c r="CD1770" s="1"/>
  <c r="X1770"/>
  <c r="Z1778" s="1"/>
  <c r="D1770"/>
  <c r="C1770"/>
  <c r="B1770"/>
  <c r="CF1769"/>
  <c r="CD1769"/>
  <c r="CB1769"/>
  <c r="BY1769"/>
  <c r="BX1769"/>
  <c r="BW1769"/>
  <c r="BV1769"/>
  <c r="D1769" s="1"/>
  <c r="BT1769"/>
  <c r="BS1769"/>
  <c r="BR1769"/>
  <c r="BQ1769"/>
  <c r="BP1769"/>
  <c r="BO1769"/>
  <c r="BN1769"/>
  <c r="BN1770" s="1"/>
  <c r="BM1769"/>
  <c r="BL1769"/>
  <c r="BI1769"/>
  <c r="BH1769"/>
  <c r="BG1769"/>
  <c r="BF1769"/>
  <c r="BE1769"/>
  <c r="BD1769"/>
  <c r="BC1769"/>
  <c r="BB1769"/>
  <c r="BA1769"/>
  <c r="CC1769" s="1"/>
  <c r="AZ1769"/>
  <c r="AT1769"/>
  <c r="AS1769"/>
  <c r="AR1769"/>
  <c r="AQ1769"/>
  <c r="AP1769"/>
  <c r="AO1769"/>
  <c r="CE1769" s="1"/>
  <c r="AI1769"/>
  <c r="AH1769"/>
  <c r="AG1769"/>
  <c r="AF1769"/>
  <c r="AE1769"/>
  <c r="AD1769"/>
  <c r="X1769"/>
  <c r="Y1777" s="1"/>
  <c r="C1769"/>
  <c r="B1769"/>
  <c r="CB1768"/>
  <c r="BY1768"/>
  <c r="BX1768"/>
  <c r="C1768" s="1"/>
  <c r="BW1768"/>
  <c r="BV1768"/>
  <c r="BT1768"/>
  <c r="BS1768"/>
  <c r="BR1768"/>
  <c r="BQ1768"/>
  <c r="BI1768"/>
  <c r="BH1768"/>
  <c r="BG1768"/>
  <c r="BF1768"/>
  <c r="BE1768"/>
  <c r="BD1768"/>
  <c r="BC1768"/>
  <c r="BB1768"/>
  <c r="BA1768"/>
  <c r="CC1768" s="1"/>
  <c r="AZ1768"/>
  <c r="CF1768" s="1"/>
  <c r="AT1768"/>
  <c r="AS1768"/>
  <c r="AR1768"/>
  <c r="AQ1768"/>
  <c r="AP1768"/>
  <c r="AO1768"/>
  <c r="CE1768" s="1"/>
  <c r="AI1768"/>
  <c r="AJ1776" s="1"/>
  <c r="AH1768"/>
  <c r="AG1768"/>
  <c r="AF1768"/>
  <c r="AE1768"/>
  <c r="CA1768" s="1"/>
  <c r="AD1768"/>
  <c r="CD1768" s="1"/>
  <c r="X1768"/>
  <c r="D1768"/>
  <c r="B1768"/>
  <c r="CC1767"/>
  <c r="BY1767"/>
  <c r="BX1767"/>
  <c r="BW1767"/>
  <c r="BV1767"/>
  <c r="BT1767"/>
  <c r="BS1767"/>
  <c r="BR1767"/>
  <c r="BQ1767"/>
  <c r="BI1767"/>
  <c r="BH1767"/>
  <c r="BG1767"/>
  <c r="BF1767"/>
  <c r="BE1767"/>
  <c r="BD1767"/>
  <c r="BC1767"/>
  <c r="BB1767"/>
  <c r="BA1767"/>
  <c r="AZ1767"/>
  <c r="CF1767" s="1"/>
  <c r="AT1767"/>
  <c r="AU1775" s="1"/>
  <c r="AS1767"/>
  <c r="AR1767"/>
  <c r="AQ1767"/>
  <c r="AP1767"/>
  <c r="CB1767" s="1"/>
  <c r="AO1767"/>
  <c r="CE1767" s="1"/>
  <c r="AI1767"/>
  <c r="AH1767"/>
  <c r="AG1767"/>
  <c r="AF1767"/>
  <c r="AE1767"/>
  <c r="CA1767" s="1"/>
  <c r="AD1767"/>
  <c r="CD1767" s="1"/>
  <c r="X1767"/>
  <c r="D1767"/>
  <c r="C1767"/>
  <c r="B1767"/>
  <c r="CB1766"/>
  <c r="BY1766"/>
  <c r="BX1766"/>
  <c r="C1766" s="1"/>
  <c r="BW1766"/>
  <c r="BV1766"/>
  <c r="BT1766"/>
  <c r="BS1766"/>
  <c r="BR1766"/>
  <c r="BQ1766"/>
  <c r="BI1766"/>
  <c r="BH1766"/>
  <c r="BG1766"/>
  <c r="BF1766"/>
  <c r="BE1766"/>
  <c r="BD1766"/>
  <c r="BC1766"/>
  <c r="BB1766"/>
  <c r="BA1766"/>
  <c r="CC1766" s="1"/>
  <c r="AZ1766"/>
  <c r="CF1766" s="1"/>
  <c r="AT1766"/>
  <c r="AS1766"/>
  <c r="AR1766"/>
  <c r="AQ1766"/>
  <c r="AP1766"/>
  <c r="AO1766"/>
  <c r="CE1766" s="1"/>
  <c r="AI1766"/>
  <c r="AJ1774" s="1"/>
  <c r="AH1766"/>
  <c r="AG1766"/>
  <c r="AF1766"/>
  <c r="AE1766"/>
  <c r="CA1766" s="1"/>
  <c r="AD1766"/>
  <c r="CD1766" s="1"/>
  <c r="X1766"/>
  <c r="D1766"/>
  <c r="B1766"/>
  <c r="CC1765"/>
  <c r="BY1765"/>
  <c r="BX1765"/>
  <c r="BW1765"/>
  <c r="BV1765"/>
  <c r="BT1765"/>
  <c r="BS1765"/>
  <c r="BR1765"/>
  <c r="BQ1765"/>
  <c r="BI1765"/>
  <c r="BH1765"/>
  <c r="BG1765"/>
  <c r="BF1765"/>
  <c r="BE1765"/>
  <c r="BD1765"/>
  <c r="BC1765"/>
  <c r="BB1765"/>
  <c r="BA1765"/>
  <c r="AZ1765"/>
  <c r="CF1765" s="1"/>
  <c r="AT1765"/>
  <c r="AU1773" s="1"/>
  <c r="AS1765"/>
  <c r="AR1765"/>
  <c r="AQ1765"/>
  <c r="AP1765"/>
  <c r="CB1765" s="1"/>
  <c r="AO1765"/>
  <c r="CE1765" s="1"/>
  <c r="AI1765"/>
  <c r="AK1773" s="1"/>
  <c r="AH1765"/>
  <c r="AG1765"/>
  <c r="AF1765"/>
  <c r="AE1765"/>
  <c r="CA1765" s="1"/>
  <c r="AD1765"/>
  <c r="CD1765" s="1"/>
  <c r="X1765"/>
  <c r="D1765"/>
  <c r="C1765"/>
  <c r="B1765"/>
  <c r="BY1764"/>
  <c r="BX1764"/>
  <c r="BW1764"/>
  <c r="BV1764"/>
  <c r="BT1764"/>
  <c r="BS1764"/>
  <c r="BR1764"/>
  <c r="BQ1764"/>
  <c r="BI1764"/>
  <c r="BH1764"/>
  <c r="BG1764"/>
  <c r="BF1764"/>
  <c r="BE1764"/>
  <c r="BD1764"/>
  <c r="BC1764"/>
  <c r="BB1764"/>
  <c r="BA1764"/>
  <c r="CC1764" s="1"/>
  <c r="AZ1764"/>
  <c r="CF1764" s="1"/>
  <c r="AT1764"/>
  <c r="AV1772" s="1"/>
  <c r="AS1764"/>
  <c r="AR1764"/>
  <c r="AQ1764"/>
  <c r="AP1764"/>
  <c r="CB1764" s="1"/>
  <c r="AO1764"/>
  <c r="CE1764" s="1"/>
  <c r="AI1764"/>
  <c r="AH1764"/>
  <c r="AG1764"/>
  <c r="AF1764"/>
  <c r="AE1764"/>
  <c r="CA1764" s="1"/>
  <c r="AD1764"/>
  <c r="CD1764" s="1"/>
  <c r="X1764"/>
  <c r="Z1772" s="1"/>
  <c r="D1764"/>
  <c r="C1764"/>
  <c r="B1764"/>
  <c r="BY1763"/>
  <c r="BX1763"/>
  <c r="BW1763"/>
  <c r="BV1763"/>
  <c r="BT1763"/>
  <c r="BS1763"/>
  <c r="BR1763"/>
  <c r="BQ1763"/>
  <c r="BI1763"/>
  <c r="BH1763"/>
  <c r="BG1763"/>
  <c r="BF1763"/>
  <c r="BE1763"/>
  <c r="BD1763"/>
  <c r="BC1763"/>
  <c r="BB1763"/>
  <c r="BA1763"/>
  <c r="CC1763" s="1"/>
  <c r="AZ1763"/>
  <c r="CF1763" s="1"/>
  <c r="AT1763"/>
  <c r="AS1763"/>
  <c r="AR1763"/>
  <c r="AQ1763"/>
  <c r="AP1763"/>
  <c r="CB1763" s="1"/>
  <c r="AO1763"/>
  <c r="CE1763" s="1"/>
  <c r="AI1763"/>
  <c r="AK1771" s="1"/>
  <c r="AH1763"/>
  <c r="AG1763"/>
  <c r="AF1763"/>
  <c r="AE1763"/>
  <c r="CA1763" s="1"/>
  <c r="AD1763"/>
  <c r="CD1763" s="1"/>
  <c r="X1763"/>
  <c r="D1763"/>
  <c r="C1763"/>
  <c r="B1763"/>
  <c r="BY1762"/>
  <c r="BX1762"/>
  <c r="C1762" s="1"/>
  <c r="BW1762"/>
  <c r="BV1762"/>
  <c r="BT1762"/>
  <c r="BS1762"/>
  <c r="BR1762"/>
  <c r="BQ1762"/>
  <c r="BI1762"/>
  <c r="BH1762"/>
  <c r="BG1762"/>
  <c r="BF1762"/>
  <c r="BE1762"/>
  <c r="BD1762"/>
  <c r="BC1762"/>
  <c r="BB1762"/>
  <c r="BA1762"/>
  <c r="CC1762" s="1"/>
  <c r="AZ1762"/>
  <c r="CF1762" s="1"/>
  <c r="AT1762"/>
  <c r="AV1770" s="1"/>
  <c r="AS1762"/>
  <c r="AR1762"/>
  <c r="AQ1762"/>
  <c r="AP1762"/>
  <c r="CB1762" s="1"/>
  <c r="AO1762"/>
  <c r="CE1762" s="1"/>
  <c r="AI1762"/>
  <c r="AH1762"/>
  <c r="AG1762"/>
  <c r="AF1762"/>
  <c r="AE1762"/>
  <c r="CA1762" s="1"/>
  <c r="AD1762"/>
  <c r="CD1762" s="1"/>
  <c r="X1762"/>
  <c r="Z1770" s="1"/>
  <c r="D1762"/>
  <c r="B1762"/>
  <c r="BY1761"/>
  <c r="BX1761"/>
  <c r="BW1761"/>
  <c r="BV1761"/>
  <c r="BT1761"/>
  <c r="BS1761"/>
  <c r="BR1761"/>
  <c r="BQ1761"/>
  <c r="BO1761"/>
  <c r="BO1762" s="1"/>
  <c r="BO1763" s="1"/>
  <c r="BO1764" s="1"/>
  <c r="BO1765" s="1"/>
  <c r="BO1766" s="1"/>
  <c r="BO1767" s="1"/>
  <c r="BO1768" s="1"/>
  <c r="BM1761"/>
  <c r="BM1762" s="1"/>
  <c r="BM1763" s="1"/>
  <c r="BM1764" s="1"/>
  <c r="BM1765" s="1"/>
  <c r="BM1766" s="1"/>
  <c r="BM1767" s="1"/>
  <c r="BM1768" s="1"/>
  <c r="BI1761"/>
  <c r="BH1761"/>
  <c r="BG1761"/>
  <c r="BF1761"/>
  <c r="BE1761"/>
  <c r="BD1761"/>
  <c r="BC1761"/>
  <c r="BB1761"/>
  <c r="BA1761"/>
  <c r="CC1761" s="1"/>
  <c r="AZ1761"/>
  <c r="CF1761" s="1"/>
  <c r="AT1761"/>
  <c r="AS1761"/>
  <c r="AR1761"/>
  <c r="AQ1761"/>
  <c r="AP1761"/>
  <c r="CB1761" s="1"/>
  <c r="AO1761"/>
  <c r="CE1761" s="1"/>
  <c r="AI1761"/>
  <c r="AJ1769" s="1"/>
  <c r="AH1761"/>
  <c r="AG1761"/>
  <c r="AF1761"/>
  <c r="AE1761"/>
  <c r="CA1761" s="1"/>
  <c r="AD1761"/>
  <c r="CD1761" s="1"/>
  <c r="X1761"/>
  <c r="D1761"/>
  <c r="C1761"/>
  <c r="B1761"/>
  <c r="CF1760"/>
  <c r="CD1760"/>
  <c r="CB1760"/>
  <c r="BY1760"/>
  <c r="BX1760"/>
  <c r="BW1760"/>
  <c r="BV1760"/>
  <c r="D1760" s="1"/>
  <c r="BT1760"/>
  <c r="BS1760"/>
  <c r="BR1760"/>
  <c r="BQ1760"/>
  <c r="BP1760"/>
  <c r="BP1761" s="1"/>
  <c r="BO1760"/>
  <c r="BN1760"/>
  <c r="BN1761" s="1"/>
  <c r="BN1762" s="1"/>
  <c r="BN1763" s="1"/>
  <c r="BN1764" s="1"/>
  <c r="BN1765" s="1"/>
  <c r="BN1766" s="1"/>
  <c r="BN1767" s="1"/>
  <c r="BN1768" s="1"/>
  <c r="BM1760"/>
  <c r="BL1760"/>
  <c r="BL1761" s="1"/>
  <c r="BI1760"/>
  <c r="BH1760"/>
  <c r="BG1760"/>
  <c r="BF1760"/>
  <c r="BE1760"/>
  <c r="BD1760"/>
  <c r="BC1760"/>
  <c r="BB1760"/>
  <c r="BA1760"/>
  <c r="CC1760" s="1"/>
  <c r="AZ1760"/>
  <c r="AT1760"/>
  <c r="AS1760"/>
  <c r="AR1760"/>
  <c r="AQ1760"/>
  <c r="AP1760"/>
  <c r="AO1760"/>
  <c r="CE1760" s="1"/>
  <c r="AI1760"/>
  <c r="AK1768" s="1"/>
  <c r="AH1760"/>
  <c r="AG1760"/>
  <c r="AF1760"/>
  <c r="AE1760"/>
  <c r="CA1760" s="1"/>
  <c r="AD1760"/>
  <c r="X1760"/>
  <c r="C1760"/>
  <c r="B1760"/>
  <c r="BY1759"/>
  <c r="BX1759"/>
  <c r="C1759" s="1"/>
  <c r="BW1759"/>
  <c r="BV1759"/>
  <c r="BT1759"/>
  <c r="BS1759"/>
  <c r="BR1759"/>
  <c r="BQ1759"/>
  <c r="BI1759"/>
  <c r="BH1759"/>
  <c r="BG1759"/>
  <c r="BF1759"/>
  <c r="BE1759"/>
  <c r="BD1759"/>
  <c r="BC1759"/>
  <c r="BB1759"/>
  <c r="BA1759"/>
  <c r="CC1759" s="1"/>
  <c r="AZ1759"/>
  <c r="CF1759" s="1"/>
  <c r="AT1759"/>
  <c r="AV1767" s="1"/>
  <c r="AS1759"/>
  <c r="AR1759"/>
  <c r="AQ1759"/>
  <c r="AP1759"/>
  <c r="CB1759" s="1"/>
  <c r="AO1759"/>
  <c r="CE1759" s="1"/>
  <c r="AI1759"/>
  <c r="AH1759"/>
  <c r="AG1759"/>
  <c r="AF1759"/>
  <c r="AE1759"/>
  <c r="CA1759" s="1"/>
  <c r="AD1759"/>
  <c r="CD1759" s="1"/>
  <c r="X1759"/>
  <c r="Z1767" s="1"/>
  <c r="D1759"/>
  <c r="B1759"/>
  <c r="BY1758"/>
  <c r="BX1758"/>
  <c r="BW1758"/>
  <c r="BV1758"/>
  <c r="BT1758"/>
  <c r="BS1758"/>
  <c r="BR1758"/>
  <c r="BQ1758"/>
  <c r="BI1758"/>
  <c r="BH1758"/>
  <c r="BG1758"/>
  <c r="BF1758"/>
  <c r="BE1758"/>
  <c r="BD1758"/>
  <c r="BC1758"/>
  <c r="BB1758"/>
  <c r="BA1758"/>
  <c r="CC1758" s="1"/>
  <c r="AZ1758"/>
  <c r="CF1758" s="1"/>
  <c r="AT1758"/>
  <c r="AS1758"/>
  <c r="AR1758"/>
  <c r="AQ1758"/>
  <c r="AP1758"/>
  <c r="CB1758" s="1"/>
  <c r="AO1758"/>
  <c r="CE1758" s="1"/>
  <c r="AI1758"/>
  <c r="AK1766" s="1"/>
  <c r="AH1758"/>
  <c r="AG1758"/>
  <c r="AF1758"/>
  <c r="AE1758"/>
  <c r="CA1758" s="1"/>
  <c r="AD1758"/>
  <c r="CD1758" s="1"/>
  <c r="X1758"/>
  <c r="D1758"/>
  <c r="C1758"/>
  <c r="B1758"/>
  <c r="BY1757"/>
  <c r="BX1757"/>
  <c r="C1757" s="1"/>
  <c r="BW1757"/>
  <c r="BV1757"/>
  <c r="BT1757"/>
  <c r="BS1757"/>
  <c r="BR1757"/>
  <c r="BQ1757"/>
  <c r="BI1757"/>
  <c r="BH1757"/>
  <c r="BG1757"/>
  <c r="BF1757"/>
  <c r="BE1757"/>
  <c r="BD1757"/>
  <c r="BC1757"/>
  <c r="BB1757"/>
  <c r="BA1757"/>
  <c r="CC1757" s="1"/>
  <c r="AZ1757"/>
  <c r="CF1757" s="1"/>
  <c r="AT1757"/>
  <c r="AV1765" s="1"/>
  <c r="AS1757"/>
  <c r="AR1757"/>
  <c r="AQ1757"/>
  <c r="AP1757"/>
  <c r="CB1757" s="1"/>
  <c r="AO1757"/>
  <c r="CE1757" s="1"/>
  <c r="AI1757"/>
  <c r="AH1757"/>
  <c r="AG1757"/>
  <c r="AF1757"/>
  <c r="AE1757"/>
  <c r="CA1757" s="1"/>
  <c r="AD1757"/>
  <c r="CD1757" s="1"/>
  <c r="X1757"/>
  <c r="Z1765" s="1"/>
  <c r="D1757"/>
  <c r="B1757"/>
  <c r="BY1756"/>
  <c r="BX1756"/>
  <c r="BW1756"/>
  <c r="BV1756"/>
  <c r="BT1756"/>
  <c r="BS1756"/>
  <c r="BR1756"/>
  <c r="BQ1756"/>
  <c r="BI1756"/>
  <c r="BH1756"/>
  <c r="BG1756"/>
  <c r="BF1756"/>
  <c r="BE1756"/>
  <c r="BD1756"/>
  <c r="BC1756"/>
  <c r="BB1756"/>
  <c r="BA1756"/>
  <c r="CC1756" s="1"/>
  <c r="AZ1756"/>
  <c r="CF1756" s="1"/>
  <c r="AT1756"/>
  <c r="AV1764" s="1"/>
  <c r="AS1756"/>
  <c r="AR1756"/>
  <c r="AQ1756"/>
  <c r="AP1756"/>
  <c r="CB1756" s="1"/>
  <c r="AO1756"/>
  <c r="CE1756" s="1"/>
  <c r="AI1756"/>
  <c r="AJ1764" s="1"/>
  <c r="AH1756"/>
  <c r="AG1756"/>
  <c r="AF1756"/>
  <c r="AE1756"/>
  <c r="CA1756" s="1"/>
  <c r="AD1756"/>
  <c r="CD1756" s="1"/>
  <c r="X1756"/>
  <c r="Z1764" s="1"/>
  <c r="D1756"/>
  <c r="C1756"/>
  <c r="B1756"/>
  <c r="BY1755"/>
  <c r="BX1755"/>
  <c r="C1755" s="1"/>
  <c r="BW1755"/>
  <c r="BV1755"/>
  <c r="BT1755"/>
  <c r="BS1755"/>
  <c r="BR1755"/>
  <c r="BQ1755"/>
  <c r="BI1755"/>
  <c r="BH1755"/>
  <c r="BG1755"/>
  <c r="BF1755"/>
  <c r="BE1755"/>
  <c r="BD1755"/>
  <c r="BC1755"/>
  <c r="BB1755"/>
  <c r="BA1755"/>
  <c r="CC1755" s="1"/>
  <c r="AZ1755"/>
  <c r="CF1755" s="1"/>
  <c r="AT1755"/>
  <c r="AU1763" s="1"/>
  <c r="AS1755"/>
  <c r="AR1755"/>
  <c r="AQ1755"/>
  <c r="AP1755"/>
  <c r="CB1755" s="1"/>
  <c r="AO1755"/>
  <c r="CE1755" s="1"/>
  <c r="AI1755"/>
  <c r="AK1763" s="1"/>
  <c r="AH1755"/>
  <c r="AG1755"/>
  <c r="AF1755"/>
  <c r="AE1755"/>
  <c r="CA1755" s="1"/>
  <c r="AD1755"/>
  <c r="CD1755" s="1"/>
  <c r="X1755"/>
  <c r="Y1763" s="1"/>
  <c r="D1755"/>
  <c r="B1755"/>
  <c r="BY1754"/>
  <c r="BX1754"/>
  <c r="BW1754"/>
  <c r="BV1754"/>
  <c r="BT1754"/>
  <c r="BS1754"/>
  <c r="BR1754"/>
  <c r="BQ1754"/>
  <c r="BI1754"/>
  <c r="BH1754"/>
  <c r="BG1754"/>
  <c r="BF1754"/>
  <c r="BE1754"/>
  <c r="BD1754"/>
  <c r="BC1754"/>
  <c r="BB1754"/>
  <c r="BA1754"/>
  <c r="CC1754" s="1"/>
  <c r="AZ1754"/>
  <c r="CF1754" s="1"/>
  <c r="AT1754"/>
  <c r="AV1762" s="1"/>
  <c r="AS1754"/>
  <c r="AR1754"/>
  <c r="AQ1754"/>
  <c r="AP1754"/>
  <c r="CB1754" s="1"/>
  <c r="AO1754"/>
  <c r="CE1754" s="1"/>
  <c r="AI1754"/>
  <c r="AJ1762" s="1"/>
  <c r="AH1754"/>
  <c r="AG1754"/>
  <c r="AF1754"/>
  <c r="AE1754"/>
  <c r="CA1754" s="1"/>
  <c r="AD1754"/>
  <c r="CD1754" s="1"/>
  <c r="X1754"/>
  <c r="Z1762" s="1"/>
  <c r="D1754"/>
  <c r="C1754"/>
  <c r="B1754"/>
  <c r="BY1753"/>
  <c r="BX1753"/>
  <c r="C1753" s="1"/>
  <c r="BW1753"/>
  <c r="BV1753"/>
  <c r="BT1753"/>
  <c r="BS1753"/>
  <c r="BR1753"/>
  <c r="BQ1753"/>
  <c r="BI1753"/>
  <c r="BH1753"/>
  <c r="BG1753"/>
  <c r="BF1753"/>
  <c r="BE1753"/>
  <c r="BD1753"/>
  <c r="BC1753"/>
  <c r="BB1753"/>
  <c r="BA1753"/>
  <c r="CC1753" s="1"/>
  <c r="AZ1753"/>
  <c r="CF1753" s="1"/>
  <c r="AT1753"/>
  <c r="AU1761" s="1"/>
  <c r="AS1753"/>
  <c r="AR1753"/>
  <c r="AQ1753"/>
  <c r="AP1753"/>
  <c r="CB1753" s="1"/>
  <c r="AO1753"/>
  <c r="CE1753" s="1"/>
  <c r="AI1753"/>
  <c r="AK1761" s="1"/>
  <c r="AH1753"/>
  <c r="AG1753"/>
  <c r="AF1753"/>
  <c r="AE1753"/>
  <c r="CA1753" s="1"/>
  <c r="AD1753"/>
  <c r="CD1753" s="1"/>
  <c r="X1753"/>
  <c r="Y1761" s="1"/>
  <c r="D1753"/>
  <c r="B1753"/>
  <c r="BY1752"/>
  <c r="BX1752"/>
  <c r="BW1752"/>
  <c r="BV1752"/>
  <c r="BT1752"/>
  <c r="BS1752"/>
  <c r="BR1752"/>
  <c r="BQ1752"/>
  <c r="BO1752"/>
  <c r="BO1753" s="1"/>
  <c r="BO1754" s="1"/>
  <c r="BO1755" s="1"/>
  <c r="BO1756" s="1"/>
  <c r="BO1757" s="1"/>
  <c r="BO1758" s="1"/>
  <c r="BO1759" s="1"/>
  <c r="BM1752"/>
  <c r="BM1753" s="1"/>
  <c r="BM1754" s="1"/>
  <c r="BM1755" s="1"/>
  <c r="BM1756" s="1"/>
  <c r="BM1757" s="1"/>
  <c r="BM1758" s="1"/>
  <c r="BM1759" s="1"/>
  <c r="BI1752"/>
  <c r="BH1752"/>
  <c r="BG1752"/>
  <c r="BF1752"/>
  <c r="BE1752"/>
  <c r="BD1752"/>
  <c r="BC1752"/>
  <c r="BB1752"/>
  <c r="BA1752"/>
  <c r="CC1752" s="1"/>
  <c r="AZ1752"/>
  <c r="CF1752" s="1"/>
  <c r="AT1752"/>
  <c r="AU1760" s="1"/>
  <c r="AS1752"/>
  <c r="AR1752"/>
  <c r="AQ1752"/>
  <c r="AP1752"/>
  <c r="CB1752" s="1"/>
  <c r="AO1752"/>
  <c r="CE1752" s="1"/>
  <c r="AI1752"/>
  <c r="AK1760" s="1"/>
  <c r="AH1752"/>
  <c r="AG1752"/>
  <c r="AF1752"/>
  <c r="AE1752"/>
  <c r="CA1752" s="1"/>
  <c r="AD1752"/>
  <c r="CD1752" s="1"/>
  <c r="X1752"/>
  <c r="Y1760" s="1"/>
  <c r="D1752"/>
  <c r="C1752"/>
  <c r="B1752"/>
  <c r="CF1751"/>
  <c r="CD1751"/>
  <c r="CB1751"/>
  <c r="BY1751"/>
  <c r="BX1751"/>
  <c r="BW1751"/>
  <c r="BV1751"/>
  <c r="D1751" s="1"/>
  <c r="BT1751"/>
  <c r="BS1751"/>
  <c r="BR1751"/>
  <c r="BQ1751"/>
  <c r="BP1751"/>
  <c r="BP1752" s="1"/>
  <c r="BO1751"/>
  <c r="BN1751"/>
  <c r="BN1752" s="1"/>
  <c r="BN1753" s="1"/>
  <c r="BN1754" s="1"/>
  <c r="BN1755" s="1"/>
  <c r="BN1756" s="1"/>
  <c r="BN1757" s="1"/>
  <c r="BN1758" s="1"/>
  <c r="BN1759" s="1"/>
  <c r="BM1751"/>
  <c r="BL1751"/>
  <c r="BL1752" s="1"/>
  <c r="BI1751"/>
  <c r="BH1751"/>
  <c r="BG1751"/>
  <c r="BF1751"/>
  <c r="BE1751"/>
  <c r="BD1751"/>
  <c r="BC1751"/>
  <c r="BB1751"/>
  <c r="BA1751"/>
  <c r="CC1751" s="1"/>
  <c r="AZ1751"/>
  <c r="AT1751"/>
  <c r="AV1759" s="1"/>
  <c r="AS1751"/>
  <c r="AR1751"/>
  <c r="AQ1751"/>
  <c r="AP1751"/>
  <c r="AO1751"/>
  <c r="CE1751" s="1"/>
  <c r="AI1751"/>
  <c r="AJ1759" s="1"/>
  <c r="AH1751"/>
  <c r="AG1751"/>
  <c r="AF1751"/>
  <c r="AE1751"/>
  <c r="CA1751" s="1"/>
  <c r="AD1751"/>
  <c r="X1751"/>
  <c r="Z1759" s="1"/>
  <c r="C1751"/>
  <c r="B1751"/>
  <c r="BY1750"/>
  <c r="BX1750"/>
  <c r="C1750" s="1"/>
  <c r="BW1750"/>
  <c r="BV1750"/>
  <c r="BT1750"/>
  <c r="BS1750"/>
  <c r="BR1750"/>
  <c r="BQ1750"/>
  <c r="BI1750"/>
  <c r="BH1750"/>
  <c r="BG1750"/>
  <c r="BF1750"/>
  <c r="BE1750"/>
  <c r="BD1750"/>
  <c r="BC1750"/>
  <c r="BB1750"/>
  <c r="BA1750"/>
  <c r="CC1750" s="1"/>
  <c r="AZ1750"/>
  <c r="CF1750" s="1"/>
  <c r="AT1750"/>
  <c r="AU1758" s="1"/>
  <c r="AS1750"/>
  <c r="AR1750"/>
  <c r="AQ1750"/>
  <c r="AP1750"/>
  <c r="CB1750" s="1"/>
  <c r="AO1750"/>
  <c r="CE1750" s="1"/>
  <c r="AI1750"/>
  <c r="AK1758" s="1"/>
  <c r="AH1750"/>
  <c r="AG1750"/>
  <c r="AF1750"/>
  <c r="AE1750"/>
  <c r="CA1750" s="1"/>
  <c r="AD1750"/>
  <c r="CD1750" s="1"/>
  <c r="X1750"/>
  <c r="Y1758" s="1"/>
  <c r="D1750"/>
  <c r="B1750"/>
  <c r="BY1749"/>
  <c r="BX1749"/>
  <c r="BW1749"/>
  <c r="BV1749"/>
  <c r="BT1749"/>
  <c r="BS1749"/>
  <c r="BR1749"/>
  <c r="BQ1749"/>
  <c r="BI1749"/>
  <c r="BH1749"/>
  <c r="BG1749"/>
  <c r="BF1749"/>
  <c r="BE1749"/>
  <c r="BD1749"/>
  <c r="BC1749"/>
  <c r="BB1749"/>
  <c r="BA1749"/>
  <c r="CC1749" s="1"/>
  <c r="AZ1749"/>
  <c r="CF1749" s="1"/>
  <c r="AT1749"/>
  <c r="AV1757" s="1"/>
  <c r="AS1749"/>
  <c r="AR1749"/>
  <c r="AQ1749"/>
  <c r="AP1749"/>
  <c r="CB1749" s="1"/>
  <c r="AO1749"/>
  <c r="CE1749" s="1"/>
  <c r="AI1749"/>
  <c r="AJ1757" s="1"/>
  <c r="AH1749"/>
  <c r="AG1749"/>
  <c r="AF1749"/>
  <c r="AE1749"/>
  <c r="CA1749" s="1"/>
  <c r="AD1749"/>
  <c r="CD1749" s="1"/>
  <c r="X1749"/>
  <c r="Z1757" s="1"/>
  <c r="D1749"/>
  <c r="C1749"/>
  <c r="B1749"/>
  <c r="BY1748"/>
  <c r="BX1748"/>
  <c r="C1748" s="1"/>
  <c r="BW1748"/>
  <c r="BV1748"/>
  <c r="BT1748"/>
  <c r="BS1748"/>
  <c r="BR1748"/>
  <c r="BQ1748"/>
  <c r="BI1748"/>
  <c r="BH1748"/>
  <c r="BG1748"/>
  <c r="BF1748"/>
  <c r="BE1748"/>
  <c r="BD1748"/>
  <c r="BC1748"/>
  <c r="BB1748"/>
  <c r="BA1748"/>
  <c r="CC1748" s="1"/>
  <c r="AZ1748"/>
  <c r="CF1748" s="1"/>
  <c r="AT1748"/>
  <c r="AU1756" s="1"/>
  <c r="AS1748"/>
  <c r="AR1748"/>
  <c r="AQ1748"/>
  <c r="AP1748"/>
  <c r="CB1748" s="1"/>
  <c r="AO1748"/>
  <c r="CE1748" s="1"/>
  <c r="AI1748"/>
  <c r="AJ1756" s="1"/>
  <c r="AH1748"/>
  <c r="AG1748"/>
  <c r="AF1748"/>
  <c r="AE1748"/>
  <c r="CA1748" s="1"/>
  <c r="AD1748"/>
  <c r="CD1748" s="1"/>
  <c r="X1748"/>
  <c r="Y1756" s="1"/>
  <c r="D1748"/>
  <c r="B1748"/>
  <c r="BY1747"/>
  <c r="BX1747"/>
  <c r="BW1747"/>
  <c r="BV1747"/>
  <c r="BT1747"/>
  <c r="BS1747"/>
  <c r="BR1747"/>
  <c r="BQ1747"/>
  <c r="BI1747"/>
  <c r="BH1747"/>
  <c r="BG1747"/>
  <c r="BF1747"/>
  <c r="BE1747"/>
  <c r="BD1747"/>
  <c r="BC1747"/>
  <c r="BB1747"/>
  <c r="BA1747"/>
  <c r="CC1747" s="1"/>
  <c r="AZ1747"/>
  <c r="CF1747" s="1"/>
  <c r="AT1747"/>
  <c r="AU1755" s="1"/>
  <c r="AS1747"/>
  <c r="AR1747"/>
  <c r="AQ1747"/>
  <c r="AP1747"/>
  <c r="CB1747" s="1"/>
  <c r="AO1747"/>
  <c r="CE1747" s="1"/>
  <c r="AI1747"/>
  <c r="AJ1755" s="1"/>
  <c r="AH1747"/>
  <c r="AG1747"/>
  <c r="AF1747"/>
  <c r="AE1747"/>
  <c r="CA1747" s="1"/>
  <c r="AD1747"/>
  <c r="CD1747" s="1"/>
  <c r="X1747"/>
  <c r="Y1755" s="1"/>
  <c r="D1747"/>
  <c r="C1747"/>
  <c r="B1747"/>
  <c r="BY1746"/>
  <c r="BX1746"/>
  <c r="C1746" s="1"/>
  <c r="BW1746"/>
  <c r="BV1746"/>
  <c r="BT1746"/>
  <c r="BS1746"/>
  <c r="BR1746"/>
  <c r="BQ1746"/>
  <c r="BI1746"/>
  <c r="BH1746"/>
  <c r="BG1746"/>
  <c r="BF1746"/>
  <c r="BE1746"/>
  <c r="BD1746"/>
  <c r="BC1746"/>
  <c r="BB1746"/>
  <c r="BA1746"/>
  <c r="CC1746" s="1"/>
  <c r="AZ1746"/>
  <c r="CF1746" s="1"/>
  <c r="AT1746"/>
  <c r="AU1754" s="1"/>
  <c r="AS1746"/>
  <c r="AR1746"/>
  <c r="AQ1746"/>
  <c r="AP1746"/>
  <c r="CB1746" s="1"/>
  <c r="AO1746"/>
  <c r="CE1746" s="1"/>
  <c r="AI1746"/>
  <c r="AJ1754" s="1"/>
  <c r="AH1746"/>
  <c r="AG1746"/>
  <c r="AF1746"/>
  <c r="AE1746"/>
  <c r="CA1746" s="1"/>
  <c r="AD1746"/>
  <c r="CD1746" s="1"/>
  <c r="X1746"/>
  <c r="Y1754" s="1"/>
  <c r="D1746"/>
  <c r="B1746"/>
  <c r="BY1745"/>
  <c r="BX1745"/>
  <c r="BW1745"/>
  <c r="BV1745"/>
  <c r="BT1745"/>
  <c r="BS1745"/>
  <c r="BR1745"/>
  <c r="BQ1745"/>
  <c r="BI1745"/>
  <c r="BH1745"/>
  <c r="BG1745"/>
  <c r="BF1745"/>
  <c r="BE1745"/>
  <c r="BD1745"/>
  <c r="BC1745"/>
  <c r="BB1745"/>
  <c r="BA1745"/>
  <c r="CC1745" s="1"/>
  <c r="AZ1745"/>
  <c r="CF1745" s="1"/>
  <c r="AT1745"/>
  <c r="AU1753" s="1"/>
  <c r="AS1745"/>
  <c r="AR1745"/>
  <c r="AQ1745"/>
  <c r="AP1745"/>
  <c r="CB1745" s="1"/>
  <c r="AO1745"/>
  <c r="CE1745" s="1"/>
  <c r="AI1745"/>
  <c r="AJ1753" s="1"/>
  <c r="AH1745"/>
  <c r="AG1745"/>
  <c r="AF1745"/>
  <c r="AE1745"/>
  <c r="CA1745" s="1"/>
  <c r="AD1745"/>
  <c r="CD1745" s="1"/>
  <c r="X1745"/>
  <c r="Y1753" s="1"/>
  <c r="D1745"/>
  <c r="C1745"/>
  <c r="B1745"/>
  <c r="BY1744"/>
  <c r="BX1744"/>
  <c r="C1744" s="1"/>
  <c r="BW1744"/>
  <c r="BV1744"/>
  <c r="BT1744"/>
  <c r="BS1744"/>
  <c r="BR1744"/>
  <c r="BQ1744"/>
  <c r="BI1744"/>
  <c r="BH1744"/>
  <c r="BG1744"/>
  <c r="BF1744"/>
  <c r="BE1744"/>
  <c r="BD1744"/>
  <c r="BC1744"/>
  <c r="BB1744"/>
  <c r="BA1744"/>
  <c r="CC1744" s="1"/>
  <c r="AZ1744"/>
  <c r="CF1744" s="1"/>
  <c r="AT1744"/>
  <c r="AU1752" s="1"/>
  <c r="AS1744"/>
  <c r="AR1744"/>
  <c r="AQ1744"/>
  <c r="AP1744"/>
  <c r="CB1744" s="1"/>
  <c r="AO1744"/>
  <c r="CE1744" s="1"/>
  <c r="AI1744"/>
  <c r="AJ1752" s="1"/>
  <c r="AH1744"/>
  <c r="AG1744"/>
  <c r="AF1744"/>
  <c r="AE1744"/>
  <c r="CA1744" s="1"/>
  <c r="AD1744"/>
  <c r="CD1744" s="1"/>
  <c r="X1744"/>
  <c r="Y1752" s="1"/>
  <c r="D1744"/>
  <c r="B1744"/>
  <c r="BY1743"/>
  <c r="BX1743"/>
  <c r="BW1743"/>
  <c r="BV1743"/>
  <c r="BT1743"/>
  <c r="BS1743"/>
  <c r="BR1743"/>
  <c r="BQ1743"/>
  <c r="BO1743"/>
  <c r="BO1744" s="1"/>
  <c r="BO1745" s="1"/>
  <c r="BO1746" s="1"/>
  <c r="BO1747" s="1"/>
  <c r="BO1748" s="1"/>
  <c r="BO1749" s="1"/>
  <c r="BO1750" s="1"/>
  <c r="BM1743"/>
  <c r="BM1744" s="1"/>
  <c r="BM1745" s="1"/>
  <c r="BM1746" s="1"/>
  <c r="BM1747" s="1"/>
  <c r="BM1748" s="1"/>
  <c r="BM1749" s="1"/>
  <c r="BM1750" s="1"/>
  <c r="BI1743"/>
  <c r="BH1743"/>
  <c r="BG1743"/>
  <c r="BF1743"/>
  <c r="BE1743"/>
  <c r="BD1743"/>
  <c r="BC1743"/>
  <c r="BB1743"/>
  <c r="BA1743"/>
  <c r="CC1743" s="1"/>
  <c r="AZ1743"/>
  <c r="CF1743" s="1"/>
  <c r="AT1743"/>
  <c r="AV1751" s="1"/>
  <c r="AS1743"/>
  <c r="AR1743"/>
  <c r="AQ1743"/>
  <c r="AP1743"/>
  <c r="CB1743" s="1"/>
  <c r="AO1743"/>
  <c r="CE1743" s="1"/>
  <c r="AI1743"/>
  <c r="AK1751" s="1"/>
  <c r="AH1743"/>
  <c r="AG1743"/>
  <c r="AF1743"/>
  <c r="AE1743"/>
  <c r="CA1743" s="1"/>
  <c r="AD1743"/>
  <c r="CD1743" s="1"/>
  <c r="X1743"/>
  <c r="Z1751" s="1"/>
  <c r="D1743"/>
  <c r="C1743"/>
  <c r="B1743"/>
  <c r="CF1742"/>
  <c r="CD1742"/>
  <c r="CB1742"/>
  <c r="BY1742"/>
  <c r="BX1742"/>
  <c r="BW1742"/>
  <c r="BV1742"/>
  <c r="D1742" s="1"/>
  <c r="BT1742"/>
  <c r="BS1742"/>
  <c r="BR1742"/>
  <c r="BQ1742"/>
  <c r="BP1742"/>
  <c r="BP1743" s="1"/>
  <c r="BO1742"/>
  <c r="BN1742"/>
  <c r="BN1743" s="1"/>
  <c r="BN1744" s="1"/>
  <c r="BN1745" s="1"/>
  <c r="BN1746" s="1"/>
  <c r="BN1747" s="1"/>
  <c r="BN1748" s="1"/>
  <c r="BN1749" s="1"/>
  <c r="BN1750" s="1"/>
  <c r="BM1742"/>
  <c r="BL1742"/>
  <c r="BL1743" s="1"/>
  <c r="BI1742"/>
  <c r="BH1742"/>
  <c r="BG1742"/>
  <c r="BF1742"/>
  <c r="BE1742"/>
  <c r="BD1742"/>
  <c r="BC1742"/>
  <c r="BB1742"/>
  <c r="BA1742"/>
  <c r="CC1742" s="1"/>
  <c r="AZ1742"/>
  <c r="AT1742"/>
  <c r="AU1750" s="1"/>
  <c r="AS1742"/>
  <c r="AR1742"/>
  <c r="AQ1742"/>
  <c r="AP1742"/>
  <c r="AO1742"/>
  <c r="CE1742" s="1"/>
  <c r="AI1742"/>
  <c r="AJ1750" s="1"/>
  <c r="AH1742"/>
  <c r="AG1742"/>
  <c r="AF1742"/>
  <c r="AE1742"/>
  <c r="CA1742" s="1"/>
  <c r="AD1742"/>
  <c r="X1742"/>
  <c r="Y1750" s="1"/>
  <c r="C1742"/>
  <c r="B1742"/>
  <c r="BY1741"/>
  <c r="BX1741"/>
  <c r="C1741" s="1"/>
  <c r="BW1741"/>
  <c r="BV1741"/>
  <c r="BT1741"/>
  <c r="BS1741"/>
  <c r="BR1741"/>
  <c r="BQ1741"/>
  <c r="BI1741"/>
  <c r="BH1741"/>
  <c r="BG1741"/>
  <c r="BF1741"/>
  <c r="BE1741"/>
  <c r="BD1741"/>
  <c r="BC1741"/>
  <c r="BB1741"/>
  <c r="BA1741"/>
  <c r="CC1741" s="1"/>
  <c r="AZ1741"/>
  <c r="CF1741" s="1"/>
  <c r="AT1741"/>
  <c r="AU1749" s="1"/>
  <c r="AS1741"/>
  <c r="AR1741"/>
  <c r="AQ1741"/>
  <c r="AP1741"/>
  <c r="CB1741" s="1"/>
  <c r="AO1741"/>
  <c r="CE1741" s="1"/>
  <c r="AI1741"/>
  <c r="AJ1749" s="1"/>
  <c r="AH1741"/>
  <c r="AG1741"/>
  <c r="AF1741"/>
  <c r="AE1741"/>
  <c r="CA1741" s="1"/>
  <c r="AD1741"/>
  <c r="CD1741" s="1"/>
  <c r="X1741"/>
  <c r="Y1749" s="1"/>
  <c r="D1741"/>
  <c r="B1741"/>
  <c r="BY1740"/>
  <c r="BX1740"/>
  <c r="BW1740"/>
  <c r="BV1740"/>
  <c r="BT1740"/>
  <c r="BS1740"/>
  <c r="BR1740"/>
  <c r="BQ1740"/>
  <c r="BI1740"/>
  <c r="BH1740"/>
  <c r="BG1740"/>
  <c r="BF1740"/>
  <c r="BE1740"/>
  <c r="BD1740"/>
  <c r="BC1740"/>
  <c r="BB1740"/>
  <c r="BA1740"/>
  <c r="CC1740" s="1"/>
  <c r="AZ1740"/>
  <c r="CF1740" s="1"/>
  <c r="AT1740"/>
  <c r="AU1748" s="1"/>
  <c r="AS1740"/>
  <c r="AR1740"/>
  <c r="AQ1740"/>
  <c r="AP1740"/>
  <c r="CB1740" s="1"/>
  <c r="AO1740"/>
  <c r="CE1740" s="1"/>
  <c r="AI1740"/>
  <c r="AJ1748" s="1"/>
  <c r="AH1740"/>
  <c r="AG1740"/>
  <c r="AF1740"/>
  <c r="AE1740"/>
  <c r="CA1740" s="1"/>
  <c r="AD1740"/>
  <c r="CD1740" s="1"/>
  <c r="X1740"/>
  <c r="Y1748" s="1"/>
  <c r="D1740"/>
  <c r="C1740"/>
  <c r="B1740"/>
  <c r="BY1739"/>
  <c r="BX1739"/>
  <c r="C1739" s="1"/>
  <c r="BW1739"/>
  <c r="BV1739"/>
  <c r="BT1739"/>
  <c r="BS1739"/>
  <c r="BR1739"/>
  <c r="BQ1739"/>
  <c r="BI1739"/>
  <c r="BH1739"/>
  <c r="BG1739"/>
  <c r="BF1739"/>
  <c r="BE1739"/>
  <c r="BD1739"/>
  <c r="BC1739"/>
  <c r="BB1739"/>
  <c r="BA1739"/>
  <c r="CC1739" s="1"/>
  <c r="AZ1739"/>
  <c r="CF1739" s="1"/>
  <c r="AT1739"/>
  <c r="AU1747" s="1"/>
  <c r="AS1739"/>
  <c r="AR1739"/>
  <c r="AQ1739"/>
  <c r="AP1739"/>
  <c r="CB1739" s="1"/>
  <c r="AO1739"/>
  <c r="CE1739" s="1"/>
  <c r="AI1739"/>
  <c r="AJ1747" s="1"/>
  <c r="AH1739"/>
  <c r="AG1739"/>
  <c r="AF1739"/>
  <c r="AE1739"/>
  <c r="CA1739" s="1"/>
  <c r="AD1739"/>
  <c r="CD1739" s="1"/>
  <c r="X1739"/>
  <c r="Y1747" s="1"/>
  <c r="D1739"/>
  <c r="B1739"/>
  <c r="BY1738"/>
  <c r="BX1738"/>
  <c r="BW1738"/>
  <c r="BV1738"/>
  <c r="BT1738"/>
  <c r="BS1738"/>
  <c r="BR1738"/>
  <c r="BQ1738"/>
  <c r="BI1738"/>
  <c r="BH1738"/>
  <c r="BG1738"/>
  <c r="BF1738"/>
  <c r="BE1738"/>
  <c r="BD1738"/>
  <c r="BC1738"/>
  <c r="BB1738"/>
  <c r="BA1738"/>
  <c r="CC1738" s="1"/>
  <c r="AZ1738"/>
  <c r="CF1738" s="1"/>
  <c r="AT1738"/>
  <c r="AU1746" s="1"/>
  <c r="AS1738"/>
  <c r="AR1738"/>
  <c r="AQ1738"/>
  <c r="AP1738"/>
  <c r="CB1738" s="1"/>
  <c r="AO1738"/>
  <c r="CE1738" s="1"/>
  <c r="AI1738"/>
  <c r="AJ1746" s="1"/>
  <c r="AH1738"/>
  <c r="AG1738"/>
  <c r="AF1738"/>
  <c r="AE1738"/>
  <c r="CA1738" s="1"/>
  <c r="AD1738"/>
  <c r="CD1738" s="1"/>
  <c r="X1738"/>
  <c r="Y1746" s="1"/>
  <c r="D1738"/>
  <c r="C1738"/>
  <c r="B1738"/>
  <c r="BY1737"/>
  <c r="BX1737"/>
  <c r="C1737" s="1"/>
  <c r="BW1737"/>
  <c r="BV1737"/>
  <c r="BT1737"/>
  <c r="BS1737"/>
  <c r="BR1737"/>
  <c r="BQ1737"/>
  <c r="BI1737"/>
  <c r="BH1737"/>
  <c r="BG1737"/>
  <c r="BF1737"/>
  <c r="BE1737"/>
  <c r="BD1737"/>
  <c r="BC1737"/>
  <c r="BB1737"/>
  <c r="BA1737"/>
  <c r="CC1737" s="1"/>
  <c r="AZ1737"/>
  <c r="CF1737" s="1"/>
  <c r="AT1737"/>
  <c r="AU1745" s="1"/>
  <c r="AS1737"/>
  <c r="AR1737"/>
  <c r="AQ1737"/>
  <c r="AP1737"/>
  <c r="CB1737" s="1"/>
  <c r="AO1737"/>
  <c r="CE1737" s="1"/>
  <c r="AI1737"/>
  <c r="AJ1745" s="1"/>
  <c r="AH1737"/>
  <c r="AG1737"/>
  <c r="AF1737"/>
  <c r="AE1737"/>
  <c r="CA1737" s="1"/>
  <c r="AD1737"/>
  <c r="CD1737" s="1"/>
  <c r="X1737"/>
  <c r="Y1745" s="1"/>
  <c r="D1737"/>
  <c r="B1737"/>
  <c r="BY1736"/>
  <c r="BX1736"/>
  <c r="BW1736"/>
  <c r="BV1736"/>
  <c r="BT1736"/>
  <c r="BS1736"/>
  <c r="BR1736"/>
  <c r="BQ1736"/>
  <c r="BI1736"/>
  <c r="BH1736"/>
  <c r="BG1736"/>
  <c r="BF1736"/>
  <c r="BE1736"/>
  <c r="BD1736"/>
  <c r="BC1736"/>
  <c r="BB1736"/>
  <c r="BA1736"/>
  <c r="CC1736" s="1"/>
  <c r="AZ1736"/>
  <c r="CF1736" s="1"/>
  <c r="AT1736"/>
  <c r="AU1744" s="1"/>
  <c r="AS1736"/>
  <c r="AR1736"/>
  <c r="AQ1736"/>
  <c r="AP1736"/>
  <c r="CB1736" s="1"/>
  <c r="AO1736"/>
  <c r="CE1736" s="1"/>
  <c r="AI1736"/>
  <c r="AJ1744" s="1"/>
  <c r="AH1736"/>
  <c r="AG1736"/>
  <c r="AF1736"/>
  <c r="AE1736"/>
  <c r="CA1736" s="1"/>
  <c r="AD1736"/>
  <c r="CD1736" s="1"/>
  <c r="X1736"/>
  <c r="Y1744" s="1"/>
  <c r="D1736"/>
  <c r="C1736"/>
  <c r="B1736"/>
  <c r="BY1735"/>
  <c r="BX1735"/>
  <c r="C1735" s="1"/>
  <c r="BW1735"/>
  <c r="BV1735"/>
  <c r="BT1735"/>
  <c r="BS1735"/>
  <c r="BR1735"/>
  <c r="BQ1735"/>
  <c r="BI1735"/>
  <c r="BH1735"/>
  <c r="BG1735"/>
  <c r="BF1735"/>
  <c r="BE1735"/>
  <c r="BD1735"/>
  <c r="BC1735"/>
  <c r="BB1735"/>
  <c r="BA1735"/>
  <c r="CC1735" s="1"/>
  <c r="AZ1735"/>
  <c r="CF1735" s="1"/>
  <c r="AT1735"/>
  <c r="AU1743" s="1"/>
  <c r="AS1735"/>
  <c r="AR1735"/>
  <c r="AQ1735"/>
  <c r="AP1735"/>
  <c r="CB1735" s="1"/>
  <c r="AO1735"/>
  <c r="CE1735" s="1"/>
  <c r="AI1735"/>
  <c r="AJ1743" s="1"/>
  <c r="AH1735"/>
  <c r="AG1735"/>
  <c r="AF1735"/>
  <c r="AE1735"/>
  <c r="CA1735" s="1"/>
  <c r="AD1735"/>
  <c r="CD1735" s="1"/>
  <c r="X1735"/>
  <c r="Y1743" s="1"/>
  <c r="D1735"/>
  <c r="B1735"/>
  <c r="BY1734"/>
  <c r="BX1734"/>
  <c r="BW1734"/>
  <c r="BV1734"/>
  <c r="BT1734"/>
  <c r="BS1734"/>
  <c r="BR1734"/>
  <c r="BQ1734"/>
  <c r="BO1734"/>
  <c r="BO1735" s="1"/>
  <c r="BO1736" s="1"/>
  <c r="BO1737" s="1"/>
  <c r="BO1738" s="1"/>
  <c r="BO1739" s="1"/>
  <c r="BO1740" s="1"/>
  <c r="BO1741" s="1"/>
  <c r="BM1734"/>
  <c r="BM1735" s="1"/>
  <c r="BM1736" s="1"/>
  <c r="BM1737" s="1"/>
  <c r="BM1738" s="1"/>
  <c r="BM1739" s="1"/>
  <c r="BM1740" s="1"/>
  <c r="BM1741" s="1"/>
  <c r="BI1734"/>
  <c r="BH1734"/>
  <c r="BG1734"/>
  <c r="BF1734"/>
  <c r="BE1734"/>
  <c r="BD1734"/>
  <c r="BC1734"/>
  <c r="BB1734"/>
  <c r="BA1734"/>
  <c r="CC1734" s="1"/>
  <c r="AZ1734"/>
  <c r="CF1734" s="1"/>
  <c r="AT1734"/>
  <c r="AV1742" s="1"/>
  <c r="AS1734"/>
  <c r="AR1734"/>
  <c r="AQ1734"/>
  <c r="AP1734"/>
  <c r="CB1734" s="1"/>
  <c r="AO1734"/>
  <c r="CE1734" s="1"/>
  <c r="AI1734"/>
  <c r="AK1742" s="1"/>
  <c r="AH1734"/>
  <c r="AG1734"/>
  <c r="AF1734"/>
  <c r="AE1734"/>
  <c r="CA1734" s="1"/>
  <c r="AD1734"/>
  <c r="CD1734" s="1"/>
  <c r="X1734"/>
  <c r="Z1742" s="1"/>
  <c r="D1734"/>
  <c r="C1734"/>
  <c r="B1734"/>
  <c r="CF1733"/>
  <c r="CD1733"/>
  <c r="CB1733"/>
  <c r="BY1733"/>
  <c r="BX1733"/>
  <c r="BW1733"/>
  <c r="BV1733"/>
  <c r="D1733" s="1"/>
  <c r="BT1733"/>
  <c r="BS1733"/>
  <c r="BR1733"/>
  <c r="BQ1733"/>
  <c r="BP1733"/>
  <c r="BP1734" s="1"/>
  <c r="BO1733"/>
  <c r="BN1733"/>
  <c r="BN1734" s="1"/>
  <c r="BN1735" s="1"/>
  <c r="BN1736" s="1"/>
  <c r="BN1737" s="1"/>
  <c r="BN1738" s="1"/>
  <c r="BN1739" s="1"/>
  <c r="BN1740" s="1"/>
  <c r="BN1741" s="1"/>
  <c r="BM1733"/>
  <c r="BL1733"/>
  <c r="BL1734" s="1"/>
  <c r="BI1733"/>
  <c r="BH1733"/>
  <c r="BG1733"/>
  <c r="BF1733"/>
  <c r="BE1733"/>
  <c r="BD1733"/>
  <c r="BC1733"/>
  <c r="BB1733"/>
  <c r="BA1733"/>
  <c r="CC1733" s="1"/>
  <c r="AZ1733"/>
  <c r="AT1733"/>
  <c r="AU1741" s="1"/>
  <c r="AS1733"/>
  <c r="AR1733"/>
  <c r="AQ1733"/>
  <c r="AP1733"/>
  <c r="AO1733"/>
  <c r="CE1733" s="1"/>
  <c r="AI1733"/>
  <c r="AJ1741" s="1"/>
  <c r="AH1733"/>
  <c r="AG1733"/>
  <c r="AF1733"/>
  <c r="AE1733"/>
  <c r="CA1733" s="1"/>
  <c r="AD1733"/>
  <c r="X1733"/>
  <c r="Y1741" s="1"/>
  <c r="C1733"/>
  <c r="B1733"/>
  <c r="BY1732"/>
  <c r="BX1732"/>
  <c r="C1732" s="1"/>
  <c r="BW1732"/>
  <c r="BV1732"/>
  <c r="BT1732"/>
  <c r="BS1732"/>
  <c r="BR1732"/>
  <c r="BQ1732"/>
  <c r="BI1732"/>
  <c r="BH1732"/>
  <c r="BG1732"/>
  <c r="BF1732"/>
  <c r="BE1732"/>
  <c r="BD1732"/>
  <c r="BC1732"/>
  <c r="BB1732"/>
  <c r="BA1732"/>
  <c r="CC1732" s="1"/>
  <c r="AZ1732"/>
  <c r="CF1732" s="1"/>
  <c r="AT1732"/>
  <c r="AU1740" s="1"/>
  <c r="AS1732"/>
  <c r="AR1732"/>
  <c r="AQ1732"/>
  <c r="AP1732"/>
  <c r="CB1732" s="1"/>
  <c r="AO1732"/>
  <c r="CE1732" s="1"/>
  <c r="AI1732"/>
  <c r="AJ1740" s="1"/>
  <c r="AH1732"/>
  <c r="AG1732"/>
  <c r="AF1732"/>
  <c r="AE1732"/>
  <c r="CA1732" s="1"/>
  <c r="AD1732"/>
  <c r="CD1732" s="1"/>
  <c r="X1732"/>
  <c r="Y1740" s="1"/>
  <c r="D1732"/>
  <c r="B1732"/>
  <c r="BY1731"/>
  <c r="BX1731"/>
  <c r="BW1731"/>
  <c r="BV1731"/>
  <c r="BT1731"/>
  <c r="BS1731"/>
  <c r="BR1731"/>
  <c r="BQ1731"/>
  <c r="BI1731"/>
  <c r="BH1731"/>
  <c r="BG1731"/>
  <c r="BF1731"/>
  <c r="BE1731"/>
  <c r="BD1731"/>
  <c r="BC1731"/>
  <c r="BB1731"/>
  <c r="BA1731"/>
  <c r="CC1731" s="1"/>
  <c r="AZ1731"/>
  <c r="CF1731" s="1"/>
  <c r="AT1731"/>
  <c r="AU1739" s="1"/>
  <c r="AS1731"/>
  <c r="AR1731"/>
  <c r="AQ1731"/>
  <c r="AP1731"/>
  <c r="CB1731" s="1"/>
  <c r="AO1731"/>
  <c r="CE1731" s="1"/>
  <c r="AI1731"/>
  <c r="AJ1739" s="1"/>
  <c r="AH1731"/>
  <c r="AG1731"/>
  <c r="AF1731"/>
  <c r="AE1731"/>
  <c r="CA1731" s="1"/>
  <c r="AD1731"/>
  <c r="CD1731" s="1"/>
  <c r="X1731"/>
  <c r="Y1739" s="1"/>
  <c r="D1731"/>
  <c r="C1731"/>
  <c r="B1731"/>
  <c r="BY1730"/>
  <c r="BX1730"/>
  <c r="C1730" s="1"/>
  <c r="BW1730"/>
  <c r="BV1730"/>
  <c r="BT1730"/>
  <c r="BS1730"/>
  <c r="BR1730"/>
  <c r="BQ1730"/>
  <c r="BI1730"/>
  <c r="BH1730"/>
  <c r="BG1730"/>
  <c r="BF1730"/>
  <c r="BE1730"/>
  <c r="BD1730"/>
  <c r="BC1730"/>
  <c r="BB1730"/>
  <c r="BA1730"/>
  <c r="CC1730" s="1"/>
  <c r="AZ1730"/>
  <c r="CF1730" s="1"/>
  <c r="AT1730"/>
  <c r="AU1738" s="1"/>
  <c r="AS1730"/>
  <c r="AR1730"/>
  <c r="AQ1730"/>
  <c r="AP1730"/>
  <c r="CB1730" s="1"/>
  <c r="AO1730"/>
  <c r="CE1730" s="1"/>
  <c r="AI1730"/>
  <c r="AJ1738" s="1"/>
  <c r="AH1730"/>
  <c r="AG1730"/>
  <c r="AF1730"/>
  <c r="AE1730"/>
  <c r="CA1730" s="1"/>
  <c r="AD1730"/>
  <c r="CD1730" s="1"/>
  <c r="X1730"/>
  <c r="Y1738" s="1"/>
  <c r="D1730"/>
  <c r="B1730"/>
  <c r="BY1729"/>
  <c r="BX1729"/>
  <c r="BW1729"/>
  <c r="BV1729"/>
  <c r="BT1729"/>
  <c r="BS1729"/>
  <c r="BR1729"/>
  <c r="BQ1729"/>
  <c r="BI1729"/>
  <c r="BH1729"/>
  <c r="BG1729"/>
  <c r="BF1729"/>
  <c r="BE1729"/>
  <c r="BD1729"/>
  <c r="BC1729"/>
  <c r="BB1729"/>
  <c r="BA1729"/>
  <c r="CC1729" s="1"/>
  <c r="AZ1729"/>
  <c r="CF1729" s="1"/>
  <c r="AT1729"/>
  <c r="AU1737" s="1"/>
  <c r="AS1729"/>
  <c r="AR1729"/>
  <c r="AQ1729"/>
  <c r="AP1729"/>
  <c r="CB1729" s="1"/>
  <c r="AO1729"/>
  <c r="CE1729" s="1"/>
  <c r="AI1729"/>
  <c r="AJ1737" s="1"/>
  <c r="AH1729"/>
  <c r="AG1729"/>
  <c r="AF1729"/>
  <c r="AE1729"/>
  <c r="CA1729" s="1"/>
  <c r="AD1729"/>
  <c r="CD1729" s="1"/>
  <c r="X1729"/>
  <c r="Y1737" s="1"/>
  <c r="D1729"/>
  <c r="C1729"/>
  <c r="B1729"/>
  <c r="BY1728"/>
  <c r="BX1728"/>
  <c r="C1728" s="1"/>
  <c r="BW1728"/>
  <c r="BV1728"/>
  <c r="BT1728"/>
  <c r="BS1728"/>
  <c r="BR1728"/>
  <c r="BQ1728"/>
  <c r="BI1728"/>
  <c r="BH1728"/>
  <c r="BG1728"/>
  <c r="BF1728"/>
  <c r="BE1728"/>
  <c r="BD1728"/>
  <c r="BC1728"/>
  <c r="BB1728"/>
  <c r="BA1728"/>
  <c r="CC1728" s="1"/>
  <c r="AZ1728"/>
  <c r="CF1728" s="1"/>
  <c r="AT1728"/>
  <c r="AU1736" s="1"/>
  <c r="AS1728"/>
  <c r="AR1728"/>
  <c r="AQ1728"/>
  <c r="AP1728"/>
  <c r="CB1728" s="1"/>
  <c r="AO1728"/>
  <c r="CE1728" s="1"/>
  <c r="AI1728"/>
  <c r="AJ1736" s="1"/>
  <c r="AH1728"/>
  <c r="AG1728"/>
  <c r="AF1728"/>
  <c r="AE1728"/>
  <c r="CA1728" s="1"/>
  <c r="AD1728"/>
  <c r="CD1728" s="1"/>
  <c r="X1728"/>
  <c r="Y1736" s="1"/>
  <c r="D1728"/>
  <c r="B1728"/>
  <c r="BY1727"/>
  <c r="BX1727"/>
  <c r="BW1727"/>
  <c r="BV1727"/>
  <c r="BT1727"/>
  <c r="BS1727"/>
  <c r="BR1727"/>
  <c r="BQ1727"/>
  <c r="BI1727"/>
  <c r="BH1727"/>
  <c r="BG1727"/>
  <c r="BF1727"/>
  <c r="BE1727"/>
  <c r="BD1727"/>
  <c r="BC1727"/>
  <c r="BB1727"/>
  <c r="BA1727"/>
  <c r="CC1727" s="1"/>
  <c r="AZ1727"/>
  <c r="CF1727" s="1"/>
  <c r="AT1727"/>
  <c r="AU1735" s="1"/>
  <c r="AS1727"/>
  <c r="AR1727"/>
  <c r="AQ1727"/>
  <c r="AP1727"/>
  <c r="CB1727" s="1"/>
  <c r="AO1727"/>
  <c r="CE1727" s="1"/>
  <c r="AI1727"/>
  <c r="AJ1735" s="1"/>
  <c r="AH1727"/>
  <c r="AG1727"/>
  <c r="AF1727"/>
  <c r="AE1727"/>
  <c r="CA1727" s="1"/>
  <c r="AD1727"/>
  <c r="CD1727" s="1"/>
  <c r="X1727"/>
  <c r="Y1735" s="1"/>
  <c r="D1727"/>
  <c r="C1727"/>
  <c r="B1727"/>
  <c r="BY1726"/>
  <c r="BX1726"/>
  <c r="C1726" s="1"/>
  <c r="BW1726"/>
  <c r="BV1726"/>
  <c r="BT1726"/>
  <c r="BS1726"/>
  <c r="BR1726"/>
  <c r="BQ1726"/>
  <c r="BI1726"/>
  <c r="BH1726"/>
  <c r="BG1726"/>
  <c r="BF1726"/>
  <c r="BE1726"/>
  <c r="BD1726"/>
  <c r="BC1726"/>
  <c r="BB1726"/>
  <c r="BA1726"/>
  <c r="CC1726" s="1"/>
  <c r="AZ1726"/>
  <c r="CF1726" s="1"/>
  <c r="AT1726"/>
  <c r="AU1734" s="1"/>
  <c r="AS1726"/>
  <c r="AR1726"/>
  <c r="AQ1726"/>
  <c r="AP1726"/>
  <c r="CB1726" s="1"/>
  <c r="AO1726"/>
  <c r="CE1726" s="1"/>
  <c r="AI1726"/>
  <c r="AJ1734" s="1"/>
  <c r="AH1726"/>
  <c r="AG1726"/>
  <c r="AF1726"/>
  <c r="AE1726"/>
  <c r="CA1726" s="1"/>
  <c r="AD1726"/>
  <c r="CD1726" s="1"/>
  <c r="X1726"/>
  <c r="Y1734" s="1"/>
  <c r="D1726"/>
  <c r="B1726"/>
  <c r="BY1725"/>
  <c r="BX1725"/>
  <c r="BW1725"/>
  <c r="BV1725"/>
  <c r="BT1725"/>
  <c r="BS1725"/>
  <c r="BR1725"/>
  <c r="BQ1725"/>
  <c r="BO1725"/>
  <c r="BO1726" s="1"/>
  <c r="BO1727" s="1"/>
  <c r="BO1728" s="1"/>
  <c r="BO1729" s="1"/>
  <c r="BO1730" s="1"/>
  <c r="BO1731" s="1"/>
  <c r="BO1732" s="1"/>
  <c r="BM1725"/>
  <c r="BM1726" s="1"/>
  <c r="BM1727" s="1"/>
  <c r="BM1728" s="1"/>
  <c r="BM1729" s="1"/>
  <c r="BM1730" s="1"/>
  <c r="BM1731" s="1"/>
  <c r="BM1732" s="1"/>
  <c r="BI1725"/>
  <c r="BH1725"/>
  <c r="BG1725"/>
  <c r="BF1725"/>
  <c r="BE1725"/>
  <c r="BD1725"/>
  <c r="BC1725"/>
  <c r="BB1725"/>
  <c r="BA1725"/>
  <c r="CC1725" s="1"/>
  <c r="AZ1725"/>
  <c r="CF1725" s="1"/>
  <c r="AT1725"/>
  <c r="AV1733" s="1"/>
  <c r="AS1725"/>
  <c r="AR1725"/>
  <c r="AQ1725"/>
  <c r="AP1725"/>
  <c r="CB1725" s="1"/>
  <c r="AO1725"/>
  <c r="CE1725" s="1"/>
  <c r="AI1725"/>
  <c r="AK1733" s="1"/>
  <c r="AH1725"/>
  <c r="AG1725"/>
  <c r="AF1725"/>
  <c r="AE1725"/>
  <c r="CA1725" s="1"/>
  <c r="AD1725"/>
  <c r="CD1725" s="1"/>
  <c r="X1725"/>
  <c r="Z1733" s="1"/>
  <c r="D1725"/>
  <c r="C1725"/>
  <c r="B1725"/>
  <c r="CF1724"/>
  <c r="CD1724"/>
  <c r="CB1724"/>
  <c r="BY1724"/>
  <c r="BX1724"/>
  <c r="BW1724"/>
  <c r="BV1724"/>
  <c r="D1724" s="1"/>
  <c r="BT1724"/>
  <c r="BS1724"/>
  <c r="BR1724"/>
  <c r="BQ1724"/>
  <c r="BP1724"/>
  <c r="BP1725" s="1"/>
  <c r="BO1724"/>
  <c r="BN1724"/>
  <c r="BN1725" s="1"/>
  <c r="BN1726" s="1"/>
  <c r="BN1727" s="1"/>
  <c r="BN1728" s="1"/>
  <c r="BN1729" s="1"/>
  <c r="BN1730" s="1"/>
  <c r="BN1731" s="1"/>
  <c r="BN1732" s="1"/>
  <c r="BM1724"/>
  <c r="BL1724"/>
  <c r="BL1725" s="1"/>
  <c r="BI1724"/>
  <c r="BH1724"/>
  <c r="BG1724"/>
  <c r="BF1724"/>
  <c r="BE1724"/>
  <c r="BD1724"/>
  <c r="BC1724"/>
  <c r="BB1724"/>
  <c r="BA1724"/>
  <c r="CC1724" s="1"/>
  <c r="AZ1724"/>
  <c r="AT1724"/>
  <c r="AU1732" s="1"/>
  <c r="AS1724"/>
  <c r="AR1724"/>
  <c r="AQ1724"/>
  <c r="AP1724"/>
  <c r="AO1724"/>
  <c r="CE1724" s="1"/>
  <c r="AI1724"/>
  <c r="AJ1732" s="1"/>
  <c r="AH1724"/>
  <c r="AG1724"/>
  <c r="AF1724"/>
  <c r="AE1724"/>
  <c r="CA1724" s="1"/>
  <c r="AD1724"/>
  <c r="X1724"/>
  <c r="Y1732" s="1"/>
  <c r="C1724"/>
  <c r="B1724"/>
  <c r="BY1723"/>
  <c r="BX1723"/>
  <c r="C1723" s="1"/>
  <c r="BW1723"/>
  <c r="BV1723"/>
  <c r="BT1723"/>
  <c r="BS1723"/>
  <c r="BR1723"/>
  <c r="BQ1723"/>
  <c r="BI1723"/>
  <c r="BH1723"/>
  <c r="BG1723"/>
  <c r="BF1723"/>
  <c r="BE1723"/>
  <c r="BD1723"/>
  <c r="BC1723"/>
  <c r="BB1723"/>
  <c r="BA1723"/>
  <c r="CC1723" s="1"/>
  <c r="AZ1723"/>
  <c r="CF1723" s="1"/>
  <c r="AT1723"/>
  <c r="AU1731" s="1"/>
  <c r="AS1723"/>
  <c r="AR1723"/>
  <c r="AQ1723"/>
  <c r="AP1723"/>
  <c r="CB1723" s="1"/>
  <c r="AO1723"/>
  <c r="CE1723" s="1"/>
  <c r="AI1723"/>
  <c r="AJ1731" s="1"/>
  <c r="AH1723"/>
  <c r="AG1723"/>
  <c r="AF1723"/>
  <c r="AE1723"/>
  <c r="CA1723" s="1"/>
  <c r="AD1723"/>
  <c r="CD1723" s="1"/>
  <c r="X1723"/>
  <c r="Y1731" s="1"/>
  <c r="D1723"/>
  <c r="B1723"/>
  <c r="BY1722"/>
  <c r="BX1722"/>
  <c r="BW1722"/>
  <c r="BV1722"/>
  <c r="BT1722"/>
  <c r="BS1722"/>
  <c r="BR1722"/>
  <c r="BQ1722"/>
  <c r="BI1722"/>
  <c r="BH1722"/>
  <c r="BG1722"/>
  <c r="BF1722"/>
  <c r="BE1722"/>
  <c r="BD1722"/>
  <c r="BC1722"/>
  <c r="BB1722"/>
  <c r="BA1722"/>
  <c r="CC1722" s="1"/>
  <c r="AZ1722"/>
  <c r="CF1722" s="1"/>
  <c r="AT1722"/>
  <c r="AU1730" s="1"/>
  <c r="AS1722"/>
  <c r="AR1722"/>
  <c r="AQ1722"/>
  <c r="AP1722"/>
  <c r="CB1722" s="1"/>
  <c r="AO1722"/>
  <c r="CE1722" s="1"/>
  <c r="AI1722"/>
  <c r="AJ1730" s="1"/>
  <c r="AH1722"/>
  <c r="AG1722"/>
  <c r="AF1722"/>
  <c r="AE1722"/>
  <c r="CA1722" s="1"/>
  <c r="AD1722"/>
  <c r="CD1722" s="1"/>
  <c r="X1722"/>
  <c r="Y1730" s="1"/>
  <c r="D1722"/>
  <c r="C1722"/>
  <c r="B1722"/>
  <c r="BY1721"/>
  <c r="BX1721"/>
  <c r="C1721" s="1"/>
  <c r="BW1721"/>
  <c r="BV1721"/>
  <c r="BT1721"/>
  <c r="BS1721"/>
  <c r="BR1721"/>
  <c r="BQ1721"/>
  <c r="BI1721"/>
  <c r="BH1721"/>
  <c r="BG1721"/>
  <c r="BF1721"/>
  <c r="BE1721"/>
  <c r="BD1721"/>
  <c r="BC1721"/>
  <c r="BB1721"/>
  <c r="BA1721"/>
  <c r="CC1721" s="1"/>
  <c r="AZ1721"/>
  <c r="CF1721" s="1"/>
  <c r="AT1721"/>
  <c r="AU1729" s="1"/>
  <c r="AS1721"/>
  <c r="AR1721"/>
  <c r="AQ1721"/>
  <c r="AP1721"/>
  <c r="CB1721" s="1"/>
  <c r="AO1721"/>
  <c r="CE1721" s="1"/>
  <c r="AI1721"/>
  <c r="AJ1729" s="1"/>
  <c r="AH1721"/>
  <c r="AG1721"/>
  <c r="AF1721"/>
  <c r="AE1721"/>
  <c r="CA1721" s="1"/>
  <c r="AD1721"/>
  <c r="CD1721" s="1"/>
  <c r="X1721"/>
  <c r="Y1729" s="1"/>
  <c r="D1721"/>
  <c r="B1721"/>
  <c r="BY1720"/>
  <c r="BX1720"/>
  <c r="BW1720"/>
  <c r="BV1720"/>
  <c r="BT1720"/>
  <c r="BS1720"/>
  <c r="BR1720"/>
  <c r="BQ1720"/>
  <c r="BI1720"/>
  <c r="BH1720"/>
  <c r="BG1720"/>
  <c r="BF1720"/>
  <c r="BE1720"/>
  <c r="BD1720"/>
  <c r="BC1720"/>
  <c r="BB1720"/>
  <c r="BA1720"/>
  <c r="CC1720" s="1"/>
  <c r="AZ1720"/>
  <c r="CF1720" s="1"/>
  <c r="AT1720"/>
  <c r="AU1728" s="1"/>
  <c r="AS1720"/>
  <c r="AR1720"/>
  <c r="AQ1720"/>
  <c r="AP1720"/>
  <c r="CB1720" s="1"/>
  <c r="AO1720"/>
  <c r="CE1720" s="1"/>
  <c r="AI1720"/>
  <c r="AJ1728" s="1"/>
  <c r="AH1720"/>
  <c r="AG1720"/>
  <c r="AF1720"/>
  <c r="AE1720"/>
  <c r="CA1720" s="1"/>
  <c r="AD1720"/>
  <c r="CD1720" s="1"/>
  <c r="X1720"/>
  <c r="Y1728" s="1"/>
  <c r="D1720"/>
  <c r="C1720"/>
  <c r="B1720"/>
  <c r="BY1719"/>
  <c r="BX1719"/>
  <c r="C1719" s="1"/>
  <c r="BW1719"/>
  <c r="BV1719"/>
  <c r="BT1719"/>
  <c r="BS1719"/>
  <c r="BR1719"/>
  <c r="BQ1719"/>
  <c r="BI1719"/>
  <c r="BH1719"/>
  <c r="BG1719"/>
  <c r="BF1719"/>
  <c r="BE1719"/>
  <c r="BD1719"/>
  <c r="BC1719"/>
  <c r="BB1719"/>
  <c r="BA1719"/>
  <c r="CC1719" s="1"/>
  <c r="AZ1719"/>
  <c r="CF1719" s="1"/>
  <c r="AT1719"/>
  <c r="AU1727" s="1"/>
  <c r="AS1719"/>
  <c r="AR1719"/>
  <c r="AQ1719"/>
  <c r="AP1719"/>
  <c r="CB1719" s="1"/>
  <c r="AO1719"/>
  <c r="CE1719" s="1"/>
  <c r="AI1719"/>
  <c r="AJ1727" s="1"/>
  <c r="AH1719"/>
  <c r="AG1719"/>
  <c r="AF1719"/>
  <c r="AE1719"/>
  <c r="CA1719" s="1"/>
  <c r="AD1719"/>
  <c r="CD1719" s="1"/>
  <c r="X1719"/>
  <c r="Y1727" s="1"/>
  <c r="D1719"/>
  <c r="B1719"/>
  <c r="BY1718"/>
  <c r="BX1718"/>
  <c r="BW1718"/>
  <c r="BV1718"/>
  <c r="BT1718"/>
  <c r="BS1718"/>
  <c r="BR1718"/>
  <c r="BQ1718"/>
  <c r="BI1718"/>
  <c r="BH1718"/>
  <c r="BG1718"/>
  <c r="BF1718"/>
  <c r="BE1718"/>
  <c r="BD1718"/>
  <c r="BC1718"/>
  <c r="BB1718"/>
  <c r="BA1718"/>
  <c r="CC1718" s="1"/>
  <c r="AZ1718"/>
  <c r="CF1718" s="1"/>
  <c r="AT1718"/>
  <c r="AU1726" s="1"/>
  <c r="AS1718"/>
  <c r="AR1718"/>
  <c r="AQ1718"/>
  <c r="AP1718"/>
  <c r="CB1718" s="1"/>
  <c r="AO1718"/>
  <c r="CE1718" s="1"/>
  <c r="AI1718"/>
  <c r="AJ1726" s="1"/>
  <c r="AH1718"/>
  <c r="AG1718"/>
  <c r="AF1718"/>
  <c r="AE1718"/>
  <c r="CA1718" s="1"/>
  <c r="AD1718"/>
  <c r="CD1718" s="1"/>
  <c r="X1718"/>
  <c r="Y1726" s="1"/>
  <c r="D1718"/>
  <c r="C1718"/>
  <c r="B1718"/>
  <c r="BY1717"/>
  <c r="BX1717"/>
  <c r="C1717" s="1"/>
  <c r="BW1717"/>
  <c r="BV1717"/>
  <c r="BT1717"/>
  <c r="BS1717"/>
  <c r="BR1717"/>
  <c r="BQ1717"/>
  <c r="BI1717"/>
  <c r="BH1717"/>
  <c r="BG1717"/>
  <c r="BF1717"/>
  <c r="BE1717"/>
  <c r="BD1717"/>
  <c r="BC1717"/>
  <c r="BB1717"/>
  <c r="BA1717"/>
  <c r="CC1717" s="1"/>
  <c r="AZ1717"/>
  <c r="CF1717" s="1"/>
  <c r="AT1717"/>
  <c r="AU1725" s="1"/>
  <c r="AS1717"/>
  <c r="AR1717"/>
  <c r="AQ1717"/>
  <c r="AP1717"/>
  <c r="CB1717" s="1"/>
  <c r="AO1717"/>
  <c r="CE1717" s="1"/>
  <c r="AI1717"/>
  <c r="AJ1725" s="1"/>
  <c r="AH1717"/>
  <c r="AG1717"/>
  <c r="AF1717"/>
  <c r="AE1717"/>
  <c r="CA1717" s="1"/>
  <c r="AD1717"/>
  <c r="CD1717" s="1"/>
  <c r="X1717"/>
  <c r="Y1725" s="1"/>
  <c r="D1717"/>
  <c r="B1717"/>
  <c r="BY1716"/>
  <c r="BX1716"/>
  <c r="BW1716"/>
  <c r="BV1716"/>
  <c r="BT1716"/>
  <c r="BS1716"/>
  <c r="BR1716"/>
  <c r="BQ1716"/>
  <c r="BO1716"/>
  <c r="BO1717" s="1"/>
  <c r="BO1718" s="1"/>
  <c r="BO1719" s="1"/>
  <c r="BO1720" s="1"/>
  <c r="BO1721" s="1"/>
  <c r="BO1722" s="1"/>
  <c r="BO1723" s="1"/>
  <c r="BM1716"/>
  <c r="BM1717" s="1"/>
  <c r="BM1718" s="1"/>
  <c r="BM1719" s="1"/>
  <c r="BM1720" s="1"/>
  <c r="BM1721" s="1"/>
  <c r="BM1722" s="1"/>
  <c r="BM1723" s="1"/>
  <c r="BI1716"/>
  <c r="BH1716"/>
  <c r="BG1716"/>
  <c r="BF1716"/>
  <c r="BE1716"/>
  <c r="BD1716"/>
  <c r="BC1716"/>
  <c r="BB1716"/>
  <c r="BA1716"/>
  <c r="CC1716" s="1"/>
  <c r="AZ1716"/>
  <c r="CF1716" s="1"/>
  <c r="AT1716"/>
  <c r="AV1724" s="1"/>
  <c r="AS1716"/>
  <c r="AR1716"/>
  <c r="AQ1716"/>
  <c r="AP1716"/>
  <c r="CB1716" s="1"/>
  <c r="AO1716"/>
  <c r="CE1716" s="1"/>
  <c r="AI1716"/>
  <c r="AK1724" s="1"/>
  <c r="AH1716"/>
  <c r="AG1716"/>
  <c r="AF1716"/>
  <c r="AE1716"/>
  <c r="CA1716" s="1"/>
  <c r="AD1716"/>
  <c r="CD1716" s="1"/>
  <c r="X1716"/>
  <c r="Z1724" s="1"/>
  <c r="D1716"/>
  <c r="C1716"/>
  <c r="B1716"/>
  <c r="CF1715"/>
  <c r="CD1715"/>
  <c r="CB1715"/>
  <c r="BY1715"/>
  <c r="BX1715"/>
  <c r="BW1715"/>
  <c r="BV1715"/>
  <c r="D1715" s="1"/>
  <c r="BT1715"/>
  <c r="BS1715"/>
  <c r="BR1715"/>
  <c r="BQ1715"/>
  <c r="BP1715"/>
  <c r="BP1716" s="1"/>
  <c r="BO1715"/>
  <c r="BN1715"/>
  <c r="BN1716" s="1"/>
  <c r="BN1717" s="1"/>
  <c r="BN1718" s="1"/>
  <c r="BN1719" s="1"/>
  <c r="BN1720" s="1"/>
  <c r="BN1721" s="1"/>
  <c r="BN1722" s="1"/>
  <c r="BN1723" s="1"/>
  <c r="BM1715"/>
  <c r="BL1715"/>
  <c r="BL1716" s="1"/>
  <c r="BI1715"/>
  <c r="BH1715"/>
  <c r="BG1715"/>
  <c r="BF1715"/>
  <c r="BE1715"/>
  <c r="BD1715"/>
  <c r="BC1715"/>
  <c r="BB1715"/>
  <c r="BA1715"/>
  <c r="CC1715" s="1"/>
  <c r="AZ1715"/>
  <c r="AT1715"/>
  <c r="AU1723" s="1"/>
  <c r="AS1715"/>
  <c r="AR1715"/>
  <c r="AQ1715"/>
  <c r="AP1715"/>
  <c r="AO1715"/>
  <c r="CE1715" s="1"/>
  <c r="AI1715"/>
  <c r="AJ1723" s="1"/>
  <c r="AH1715"/>
  <c r="AG1715"/>
  <c r="AF1715"/>
  <c r="AE1715"/>
  <c r="CA1715" s="1"/>
  <c r="AD1715"/>
  <c r="X1715"/>
  <c r="Y1723" s="1"/>
  <c r="C1715"/>
  <c r="B1715"/>
  <c r="BY1714"/>
  <c r="BX1714"/>
  <c r="C1714" s="1"/>
  <c r="BW1714"/>
  <c r="BV1714"/>
  <c r="BT1714"/>
  <c r="BS1714"/>
  <c r="BR1714"/>
  <c r="BQ1714"/>
  <c r="BI1714"/>
  <c r="BH1714"/>
  <c r="BG1714"/>
  <c r="BF1714"/>
  <c r="BE1714"/>
  <c r="BD1714"/>
  <c r="BC1714"/>
  <c r="BB1714"/>
  <c r="BA1714"/>
  <c r="CC1714" s="1"/>
  <c r="AZ1714"/>
  <c r="CF1714" s="1"/>
  <c r="AT1714"/>
  <c r="AU1722" s="1"/>
  <c r="AS1714"/>
  <c r="AR1714"/>
  <c r="AQ1714"/>
  <c r="AP1714"/>
  <c r="CB1714" s="1"/>
  <c r="AO1714"/>
  <c r="CE1714" s="1"/>
  <c r="AI1714"/>
  <c r="AJ1722" s="1"/>
  <c r="AH1714"/>
  <c r="AG1714"/>
  <c r="AF1714"/>
  <c r="AE1714"/>
  <c r="CA1714" s="1"/>
  <c r="AD1714"/>
  <c r="CD1714" s="1"/>
  <c r="X1714"/>
  <c r="Y1722" s="1"/>
  <c r="D1714"/>
  <c r="B1714"/>
  <c r="BY1713"/>
  <c r="BX1713"/>
  <c r="BW1713"/>
  <c r="BV1713"/>
  <c r="BT1713"/>
  <c r="BS1713"/>
  <c r="BR1713"/>
  <c r="BQ1713"/>
  <c r="BI1713"/>
  <c r="BH1713"/>
  <c r="BG1713"/>
  <c r="BF1713"/>
  <c r="BE1713"/>
  <c r="BD1713"/>
  <c r="BC1713"/>
  <c r="BB1713"/>
  <c r="BA1713"/>
  <c r="CC1713" s="1"/>
  <c r="AZ1713"/>
  <c r="CF1713" s="1"/>
  <c r="AT1713"/>
  <c r="AU1721" s="1"/>
  <c r="AS1713"/>
  <c r="AR1713"/>
  <c r="AQ1713"/>
  <c r="AP1713"/>
  <c r="CB1713" s="1"/>
  <c r="AO1713"/>
  <c r="CE1713" s="1"/>
  <c r="AI1713"/>
  <c r="AJ1721" s="1"/>
  <c r="AH1713"/>
  <c r="AG1713"/>
  <c r="AF1713"/>
  <c r="AE1713"/>
  <c r="CA1713" s="1"/>
  <c r="AD1713"/>
  <c r="CD1713" s="1"/>
  <c r="X1713"/>
  <c r="Y1721" s="1"/>
  <c r="D1713"/>
  <c r="C1713"/>
  <c r="B1713"/>
  <c r="BY1712"/>
  <c r="BX1712"/>
  <c r="C1712" s="1"/>
  <c r="BW1712"/>
  <c r="BV1712"/>
  <c r="BT1712"/>
  <c r="BS1712"/>
  <c r="BR1712"/>
  <c r="BQ1712"/>
  <c r="BI1712"/>
  <c r="BH1712"/>
  <c r="BG1712"/>
  <c r="BF1712"/>
  <c r="BE1712"/>
  <c r="BD1712"/>
  <c r="BC1712"/>
  <c r="BB1712"/>
  <c r="BA1712"/>
  <c r="CC1712" s="1"/>
  <c r="AZ1712"/>
  <c r="CF1712" s="1"/>
  <c r="AT1712"/>
  <c r="AU1720" s="1"/>
  <c r="AS1712"/>
  <c r="AR1712"/>
  <c r="AQ1712"/>
  <c r="AP1712"/>
  <c r="CB1712" s="1"/>
  <c r="AO1712"/>
  <c r="CE1712" s="1"/>
  <c r="AI1712"/>
  <c r="AJ1720" s="1"/>
  <c r="AH1712"/>
  <c r="AG1712"/>
  <c r="AF1712"/>
  <c r="AE1712"/>
  <c r="CA1712" s="1"/>
  <c r="AD1712"/>
  <c r="CD1712" s="1"/>
  <c r="X1712"/>
  <c r="Y1720" s="1"/>
  <c r="D1712"/>
  <c r="B1712"/>
  <c r="BY1711"/>
  <c r="BX1711"/>
  <c r="BW1711"/>
  <c r="BV1711"/>
  <c r="BT1711"/>
  <c r="BS1711"/>
  <c r="BR1711"/>
  <c r="BQ1711"/>
  <c r="BI1711"/>
  <c r="BH1711"/>
  <c r="BG1711"/>
  <c r="BF1711"/>
  <c r="BE1711"/>
  <c r="BD1711"/>
  <c r="BC1711"/>
  <c r="BB1711"/>
  <c r="BA1711"/>
  <c r="CC1711" s="1"/>
  <c r="AZ1711"/>
  <c r="CF1711" s="1"/>
  <c r="AT1711"/>
  <c r="AU1719" s="1"/>
  <c r="AS1711"/>
  <c r="AR1711"/>
  <c r="AQ1711"/>
  <c r="AP1711"/>
  <c r="CB1711" s="1"/>
  <c r="AO1711"/>
  <c r="CE1711" s="1"/>
  <c r="AI1711"/>
  <c r="AJ1719" s="1"/>
  <c r="AH1711"/>
  <c r="AG1711"/>
  <c r="AF1711"/>
  <c r="AE1711"/>
  <c r="CA1711" s="1"/>
  <c r="AD1711"/>
  <c r="CD1711" s="1"/>
  <c r="X1711"/>
  <c r="Y1719" s="1"/>
  <c r="D1711"/>
  <c r="C1711"/>
  <c r="B1711"/>
  <c r="BY1710"/>
  <c r="BX1710"/>
  <c r="C1710" s="1"/>
  <c r="BW1710"/>
  <c r="BV1710"/>
  <c r="BT1710"/>
  <c r="BS1710"/>
  <c r="BR1710"/>
  <c r="BQ1710"/>
  <c r="BI1710"/>
  <c r="BH1710"/>
  <c r="BG1710"/>
  <c r="BF1710"/>
  <c r="BE1710"/>
  <c r="BD1710"/>
  <c r="BC1710"/>
  <c r="BB1710"/>
  <c r="BA1710"/>
  <c r="CC1710" s="1"/>
  <c r="AZ1710"/>
  <c r="CF1710" s="1"/>
  <c r="AT1710"/>
  <c r="AU1718" s="1"/>
  <c r="AS1710"/>
  <c r="AR1710"/>
  <c r="AQ1710"/>
  <c r="AP1710"/>
  <c r="CB1710" s="1"/>
  <c r="AO1710"/>
  <c r="CE1710" s="1"/>
  <c r="AI1710"/>
  <c r="AJ1718" s="1"/>
  <c r="AH1710"/>
  <c r="AG1710"/>
  <c r="AF1710"/>
  <c r="AE1710"/>
  <c r="CA1710" s="1"/>
  <c r="AD1710"/>
  <c r="CD1710" s="1"/>
  <c r="X1710"/>
  <c r="Y1718" s="1"/>
  <c r="D1710"/>
  <c r="B1710"/>
  <c r="BY1709"/>
  <c r="BX1709"/>
  <c r="BW1709"/>
  <c r="BV1709"/>
  <c r="BT1709"/>
  <c r="BS1709"/>
  <c r="BR1709"/>
  <c r="BQ1709"/>
  <c r="BI1709"/>
  <c r="BH1709"/>
  <c r="BG1709"/>
  <c r="BF1709"/>
  <c r="BE1709"/>
  <c r="BD1709"/>
  <c r="BC1709"/>
  <c r="BB1709"/>
  <c r="BA1709"/>
  <c r="CC1709" s="1"/>
  <c r="AZ1709"/>
  <c r="CF1709" s="1"/>
  <c r="AT1709"/>
  <c r="AU1717" s="1"/>
  <c r="AS1709"/>
  <c r="AR1709"/>
  <c r="AQ1709"/>
  <c r="AP1709"/>
  <c r="CB1709" s="1"/>
  <c r="AO1709"/>
  <c r="CE1709" s="1"/>
  <c r="AI1709"/>
  <c r="AJ1717" s="1"/>
  <c r="AH1709"/>
  <c r="AG1709"/>
  <c r="AF1709"/>
  <c r="AE1709"/>
  <c r="CA1709" s="1"/>
  <c r="AD1709"/>
  <c r="CD1709" s="1"/>
  <c r="X1709"/>
  <c r="Y1717" s="1"/>
  <c r="D1709"/>
  <c r="C1709"/>
  <c r="B1709"/>
  <c r="BY1708"/>
  <c r="BX1708"/>
  <c r="BW1708"/>
  <c r="BV1708"/>
  <c r="BT1708"/>
  <c r="BS1708"/>
  <c r="BR1708"/>
  <c r="BQ1708"/>
  <c r="BI1708"/>
  <c r="BH1708"/>
  <c r="BG1708"/>
  <c r="BF1708"/>
  <c r="BE1708"/>
  <c r="BD1708"/>
  <c r="BC1708"/>
  <c r="BB1708"/>
  <c r="BA1708"/>
  <c r="CC1708" s="1"/>
  <c r="AZ1708"/>
  <c r="CF1708" s="1"/>
  <c r="AT1708"/>
  <c r="AU1716" s="1"/>
  <c r="AS1708"/>
  <c r="AR1708"/>
  <c r="AQ1708"/>
  <c r="AP1708"/>
  <c r="CB1708" s="1"/>
  <c r="AO1708"/>
  <c r="CE1708" s="1"/>
  <c r="AI1708"/>
  <c r="AH1708"/>
  <c r="AG1708"/>
  <c r="AF1708"/>
  <c r="AE1708"/>
  <c r="CA1708" s="1"/>
  <c r="AD1708"/>
  <c r="CD1708" s="1"/>
  <c r="X1708"/>
  <c r="Y1716" s="1"/>
  <c r="D1708"/>
  <c r="C1708"/>
  <c r="B1708"/>
  <c r="CB1707"/>
  <c r="BY1707"/>
  <c r="BX1707"/>
  <c r="C1707" s="1"/>
  <c r="BW1707"/>
  <c r="BV1707"/>
  <c r="BT1707"/>
  <c r="BS1707"/>
  <c r="BR1707"/>
  <c r="BQ1707"/>
  <c r="BP1707"/>
  <c r="BN1707"/>
  <c r="BN1708" s="1"/>
  <c r="BN1709" s="1"/>
  <c r="BN1710" s="1"/>
  <c r="BN1711" s="1"/>
  <c r="BN1712" s="1"/>
  <c r="BN1713" s="1"/>
  <c r="BN1714" s="1"/>
  <c r="BL1707"/>
  <c r="BI1707"/>
  <c r="BH1707"/>
  <c r="BG1707"/>
  <c r="BF1707"/>
  <c r="BE1707"/>
  <c r="BD1707"/>
  <c r="BC1707"/>
  <c r="BB1707"/>
  <c r="BA1707"/>
  <c r="CC1707" s="1"/>
  <c r="AZ1707"/>
  <c r="CF1707" s="1"/>
  <c r="AV1707"/>
  <c r="AT1707"/>
  <c r="AS1707"/>
  <c r="AR1707"/>
  <c r="AQ1707"/>
  <c r="AP1707"/>
  <c r="AO1707"/>
  <c r="CE1707" s="1"/>
  <c r="AI1707"/>
  <c r="AK1715" s="1"/>
  <c r="AH1707"/>
  <c r="AG1707"/>
  <c r="AF1707"/>
  <c r="AE1707"/>
  <c r="CA1707" s="1"/>
  <c r="AD1707"/>
  <c r="CD1707" s="1"/>
  <c r="X1707"/>
  <c r="D1707"/>
  <c r="B1707"/>
  <c r="CE1706"/>
  <c r="CC1706"/>
  <c r="CA1706"/>
  <c r="BY1706"/>
  <c r="C1706" s="1"/>
  <c r="BX1706"/>
  <c r="BW1706"/>
  <c r="BV1706"/>
  <c r="BU1706"/>
  <c r="BT1706"/>
  <c r="BS1706"/>
  <c r="BR1706"/>
  <c r="BQ1706"/>
  <c r="BP1706"/>
  <c r="BO1706"/>
  <c r="BO1707" s="1"/>
  <c r="BO1708" s="1"/>
  <c r="BO1709" s="1"/>
  <c r="BO1710" s="1"/>
  <c r="BO1711" s="1"/>
  <c r="BO1712" s="1"/>
  <c r="BO1713" s="1"/>
  <c r="BO1714" s="1"/>
  <c r="BN1706"/>
  <c r="BM1706"/>
  <c r="BM1707" s="1"/>
  <c r="BM1708" s="1"/>
  <c r="BM1709" s="1"/>
  <c r="BM1710" s="1"/>
  <c r="BM1711" s="1"/>
  <c r="BM1712" s="1"/>
  <c r="BM1713" s="1"/>
  <c r="BM1714" s="1"/>
  <c r="BL1706"/>
  <c r="BJ1706"/>
  <c r="BI1706"/>
  <c r="BH1706"/>
  <c r="BG1706"/>
  <c r="BF1706"/>
  <c r="BE1706"/>
  <c r="BD1706"/>
  <c r="BC1706"/>
  <c r="BB1706"/>
  <c r="BA1706"/>
  <c r="AZ1706"/>
  <c r="CF1706" s="1"/>
  <c r="AT1706"/>
  <c r="AS1706"/>
  <c r="AR1706"/>
  <c r="AQ1706"/>
  <c r="AP1706"/>
  <c r="CB1706" s="1"/>
  <c r="AO1706"/>
  <c r="AI1706"/>
  <c r="AJ1714" s="1"/>
  <c r="AH1706"/>
  <c r="AG1706"/>
  <c r="AF1706"/>
  <c r="AE1706"/>
  <c r="AD1706"/>
  <c r="CD1706" s="1"/>
  <c r="X1706"/>
  <c r="D1706"/>
  <c r="B1706"/>
  <c r="CC1705"/>
  <c r="BY1705"/>
  <c r="BX1705"/>
  <c r="BW1705"/>
  <c r="BV1705"/>
  <c r="BT1705"/>
  <c r="BS1705"/>
  <c r="BR1705"/>
  <c r="BQ1705"/>
  <c r="BI1705"/>
  <c r="BH1705"/>
  <c r="BG1705"/>
  <c r="BF1705"/>
  <c r="BE1705"/>
  <c r="BD1705"/>
  <c r="BC1705"/>
  <c r="BB1705"/>
  <c r="BA1705"/>
  <c r="AZ1705"/>
  <c r="CF1705" s="1"/>
  <c r="AT1705"/>
  <c r="AU1713" s="1"/>
  <c r="AS1705"/>
  <c r="AR1705"/>
  <c r="AQ1705"/>
  <c r="AP1705"/>
  <c r="CB1705" s="1"/>
  <c r="AO1705"/>
  <c r="CE1705" s="1"/>
  <c r="AI1705"/>
  <c r="AH1705"/>
  <c r="AG1705"/>
  <c r="AF1705"/>
  <c r="AE1705"/>
  <c r="CA1705" s="1"/>
  <c r="AD1705"/>
  <c r="CD1705" s="1"/>
  <c r="X1705"/>
  <c r="E1705"/>
  <c r="D1705"/>
  <c r="C1705"/>
  <c r="B1705"/>
  <c r="CB1704"/>
  <c r="BY1704"/>
  <c r="BX1704"/>
  <c r="C1704" s="1"/>
  <c r="BW1704"/>
  <c r="BV1704"/>
  <c r="BT1704"/>
  <c r="BS1704"/>
  <c r="BR1704"/>
  <c r="BQ1704"/>
  <c r="BI1704"/>
  <c r="BH1704"/>
  <c r="BG1704"/>
  <c r="BF1704"/>
  <c r="BE1704"/>
  <c r="BD1704"/>
  <c r="BC1704"/>
  <c r="BB1704"/>
  <c r="BA1704"/>
  <c r="CC1704" s="1"/>
  <c r="AZ1704"/>
  <c r="CF1704" s="1"/>
  <c r="AT1704"/>
  <c r="AS1704"/>
  <c r="AR1704"/>
  <c r="AQ1704"/>
  <c r="AP1704"/>
  <c r="AO1704"/>
  <c r="CE1704" s="1"/>
  <c r="AI1704"/>
  <c r="AJ1712" s="1"/>
  <c r="AH1704"/>
  <c r="AG1704"/>
  <c r="AF1704"/>
  <c r="AE1704"/>
  <c r="CA1704" s="1"/>
  <c r="AD1704"/>
  <c r="CD1704" s="1"/>
  <c r="X1704"/>
  <c r="D1704"/>
  <c r="B1704"/>
  <c r="CC1703"/>
  <c r="BY1703"/>
  <c r="BX1703"/>
  <c r="BW1703"/>
  <c r="BV1703"/>
  <c r="BT1703"/>
  <c r="BS1703"/>
  <c r="BR1703"/>
  <c r="BQ1703"/>
  <c r="BI1703"/>
  <c r="BH1703"/>
  <c r="BG1703"/>
  <c r="BF1703"/>
  <c r="BE1703"/>
  <c r="BD1703"/>
  <c r="BC1703"/>
  <c r="BB1703"/>
  <c r="BA1703"/>
  <c r="AZ1703"/>
  <c r="CF1703" s="1"/>
  <c r="AT1703"/>
  <c r="AU1711" s="1"/>
  <c r="AS1703"/>
  <c r="AR1703"/>
  <c r="AQ1703"/>
  <c r="AP1703"/>
  <c r="CB1703" s="1"/>
  <c r="AO1703"/>
  <c r="CE1703" s="1"/>
  <c r="AI1703"/>
  <c r="AH1703"/>
  <c r="AG1703"/>
  <c r="AF1703"/>
  <c r="AE1703"/>
  <c r="CA1703" s="1"/>
  <c r="AD1703"/>
  <c r="CD1703" s="1"/>
  <c r="X1703"/>
  <c r="D1703"/>
  <c r="C1703"/>
  <c r="B1703"/>
  <c r="CB1702"/>
  <c r="BY1702"/>
  <c r="BX1702"/>
  <c r="C1702" s="1"/>
  <c r="BW1702"/>
  <c r="BV1702"/>
  <c r="BT1702"/>
  <c r="BS1702"/>
  <c r="BR1702"/>
  <c r="BQ1702"/>
  <c r="BI1702"/>
  <c r="BH1702"/>
  <c r="BG1702"/>
  <c r="BF1702"/>
  <c r="BE1702"/>
  <c r="BD1702"/>
  <c r="BC1702"/>
  <c r="BB1702"/>
  <c r="BA1702"/>
  <c r="CC1702" s="1"/>
  <c r="AZ1702"/>
  <c r="CF1702" s="1"/>
  <c r="AT1702"/>
  <c r="AS1702"/>
  <c r="AR1702"/>
  <c r="AQ1702"/>
  <c r="AP1702"/>
  <c r="AO1702"/>
  <c r="CE1702" s="1"/>
  <c r="AI1702"/>
  <c r="AJ1710" s="1"/>
  <c r="AH1702"/>
  <c r="AG1702"/>
  <c r="AF1702"/>
  <c r="AE1702"/>
  <c r="CA1702" s="1"/>
  <c r="AD1702"/>
  <c r="CD1702" s="1"/>
  <c r="X1702"/>
  <c r="D1702"/>
  <c r="B1702"/>
  <c r="CC1701"/>
  <c r="BY1701"/>
  <c r="BX1701"/>
  <c r="BW1701"/>
  <c r="BV1701"/>
  <c r="BT1701"/>
  <c r="BS1701"/>
  <c r="BR1701"/>
  <c r="BQ1701"/>
  <c r="BI1701"/>
  <c r="BH1701"/>
  <c r="BG1701"/>
  <c r="BF1701"/>
  <c r="BE1701"/>
  <c r="BD1701"/>
  <c r="BC1701"/>
  <c r="BB1701"/>
  <c r="BA1701"/>
  <c r="AZ1701"/>
  <c r="CF1701" s="1"/>
  <c r="AT1701"/>
  <c r="AU1709" s="1"/>
  <c r="AS1701"/>
  <c r="AR1701"/>
  <c r="AQ1701"/>
  <c r="AP1701"/>
  <c r="CB1701" s="1"/>
  <c r="AO1701"/>
  <c r="CE1701" s="1"/>
  <c r="AI1701"/>
  <c r="AH1701"/>
  <c r="AG1701"/>
  <c r="AF1701"/>
  <c r="AE1701"/>
  <c r="CA1701" s="1"/>
  <c r="AD1701"/>
  <c r="CD1701" s="1"/>
  <c r="X1701"/>
  <c r="D1701"/>
  <c r="C1701"/>
  <c r="B1701"/>
  <c r="CB1700"/>
  <c r="BY1700"/>
  <c r="BX1700"/>
  <c r="C1700" s="1"/>
  <c r="BW1700"/>
  <c r="BV1700"/>
  <c r="BT1700"/>
  <c r="BS1700"/>
  <c r="BR1700"/>
  <c r="BQ1700"/>
  <c r="BI1700"/>
  <c r="BH1700"/>
  <c r="BG1700"/>
  <c r="BF1700"/>
  <c r="BE1700"/>
  <c r="BD1700"/>
  <c r="BC1700"/>
  <c r="BB1700"/>
  <c r="BA1700"/>
  <c r="CC1700" s="1"/>
  <c r="AZ1700"/>
  <c r="CF1700" s="1"/>
  <c r="AT1700"/>
  <c r="AV1708" s="1"/>
  <c r="AS1700"/>
  <c r="AR1700"/>
  <c r="AQ1700"/>
  <c r="AP1700"/>
  <c r="AO1700"/>
  <c r="CE1700" s="1"/>
  <c r="AI1700"/>
  <c r="AJ1708" s="1"/>
  <c r="AH1700"/>
  <c r="AG1700"/>
  <c r="AF1700"/>
  <c r="AE1700"/>
  <c r="CA1700" s="1"/>
  <c r="AD1700"/>
  <c r="CD1700" s="1"/>
  <c r="X1700"/>
  <c r="Z1708" s="1"/>
  <c r="D1700"/>
  <c r="B1700"/>
  <c r="CC1699"/>
  <c r="BY1699"/>
  <c r="BX1699"/>
  <c r="BW1699"/>
  <c r="BV1699"/>
  <c r="BT1699"/>
  <c r="BS1699"/>
  <c r="BR1699"/>
  <c r="BQ1699"/>
  <c r="BI1699"/>
  <c r="BH1699"/>
  <c r="BG1699"/>
  <c r="BF1699"/>
  <c r="BE1699"/>
  <c r="BD1699"/>
  <c r="BC1699"/>
  <c r="BB1699"/>
  <c r="BA1699"/>
  <c r="AZ1699"/>
  <c r="CF1699" s="1"/>
  <c r="AT1699"/>
  <c r="AU1707" s="1"/>
  <c r="AW1707" s="1"/>
  <c r="AS1699"/>
  <c r="AR1699"/>
  <c r="AQ1699"/>
  <c r="AP1699"/>
  <c r="CB1699" s="1"/>
  <c r="AO1699"/>
  <c r="CE1699" s="1"/>
  <c r="AI1699"/>
  <c r="AK1707" s="1"/>
  <c r="AH1699"/>
  <c r="AG1699"/>
  <c r="AF1699"/>
  <c r="AE1699"/>
  <c r="CA1699" s="1"/>
  <c r="AD1699"/>
  <c r="CD1699" s="1"/>
  <c r="X1699"/>
  <c r="D1699"/>
  <c r="C1699"/>
  <c r="B1699"/>
  <c r="BY1698"/>
  <c r="BX1698"/>
  <c r="C1698" s="1"/>
  <c r="BW1698"/>
  <c r="BV1698"/>
  <c r="BT1698"/>
  <c r="BS1698"/>
  <c r="BR1698"/>
  <c r="BQ1698"/>
  <c r="BP1698"/>
  <c r="BP1699" s="1"/>
  <c r="BP1700" s="1"/>
  <c r="BN1698"/>
  <c r="BN1699" s="1"/>
  <c r="BN1700" s="1"/>
  <c r="BN1701" s="1"/>
  <c r="BN1702" s="1"/>
  <c r="BN1703" s="1"/>
  <c r="BN1704" s="1"/>
  <c r="BN1705" s="1"/>
  <c r="BL1698"/>
  <c r="BL1699" s="1"/>
  <c r="BI1698"/>
  <c r="BH1698"/>
  <c r="BG1698"/>
  <c r="BF1698"/>
  <c r="BE1698"/>
  <c r="BD1698"/>
  <c r="BC1698"/>
  <c r="BB1698"/>
  <c r="BA1698"/>
  <c r="CC1698" s="1"/>
  <c r="AZ1698"/>
  <c r="CF1698" s="1"/>
  <c r="AT1698"/>
  <c r="AU1706" s="1"/>
  <c r="AS1698"/>
  <c r="AR1698"/>
  <c r="AQ1698"/>
  <c r="AP1698"/>
  <c r="CB1698" s="1"/>
  <c r="AO1698"/>
  <c r="CE1698" s="1"/>
  <c r="AI1698"/>
  <c r="AH1698"/>
  <c r="AG1698"/>
  <c r="AF1698"/>
  <c r="AE1698"/>
  <c r="CA1698" s="1"/>
  <c r="AD1698"/>
  <c r="CD1698" s="1"/>
  <c r="X1698"/>
  <c r="Y1706" s="1"/>
  <c r="D1698"/>
  <c r="B1698"/>
  <c r="CE1697"/>
  <c r="CC1697"/>
  <c r="CA1697"/>
  <c r="BY1697"/>
  <c r="C1697" s="1"/>
  <c r="BX1697"/>
  <c r="BW1697"/>
  <c r="BV1697"/>
  <c r="BU1697"/>
  <c r="BT1697"/>
  <c r="BS1697"/>
  <c r="BR1697"/>
  <c r="BQ1697"/>
  <c r="BP1697"/>
  <c r="BO1697"/>
  <c r="BO1698" s="1"/>
  <c r="BO1699" s="1"/>
  <c r="BO1700" s="1"/>
  <c r="BO1701" s="1"/>
  <c r="BO1702" s="1"/>
  <c r="BO1703" s="1"/>
  <c r="BO1704" s="1"/>
  <c r="BO1705" s="1"/>
  <c r="BN1697"/>
  <c r="BM1697"/>
  <c r="BM1698" s="1"/>
  <c r="BM1699" s="1"/>
  <c r="BM1700" s="1"/>
  <c r="BM1701" s="1"/>
  <c r="BM1702" s="1"/>
  <c r="BM1703" s="1"/>
  <c r="BM1704" s="1"/>
  <c r="BM1705" s="1"/>
  <c r="BL1697"/>
  <c r="BI1697"/>
  <c r="BH1697"/>
  <c r="BG1697"/>
  <c r="BF1697"/>
  <c r="BE1697"/>
  <c r="BD1697"/>
  <c r="BC1697"/>
  <c r="BB1697"/>
  <c r="BA1697"/>
  <c r="AZ1697"/>
  <c r="CF1697" s="1"/>
  <c r="AT1697"/>
  <c r="AV1705" s="1"/>
  <c r="AS1697"/>
  <c r="AR1697"/>
  <c r="AQ1697"/>
  <c r="AP1697"/>
  <c r="CB1697" s="1"/>
  <c r="AO1697"/>
  <c r="AI1697"/>
  <c r="AH1697"/>
  <c r="AG1697"/>
  <c r="AF1697"/>
  <c r="AE1697"/>
  <c r="AD1697"/>
  <c r="CD1697" s="1"/>
  <c r="X1697"/>
  <c r="Z1705" s="1"/>
  <c r="D1697"/>
  <c r="B1697"/>
  <c r="BY1696"/>
  <c r="BX1696"/>
  <c r="BW1696"/>
  <c r="BV1696"/>
  <c r="BT1696"/>
  <c r="BS1696"/>
  <c r="BR1696"/>
  <c r="BQ1696"/>
  <c r="BI1696"/>
  <c r="BH1696"/>
  <c r="BG1696"/>
  <c r="BF1696"/>
  <c r="BE1696"/>
  <c r="BD1696"/>
  <c r="BC1696"/>
  <c r="BB1696"/>
  <c r="BA1696"/>
  <c r="CC1696" s="1"/>
  <c r="AZ1696"/>
  <c r="CF1696" s="1"/>
  <c r="AT1696"/>
  <c r="AS1696"/>
  <c r="AR1696"/>
  <c r="AQ1696"/>
  <c r="AP1696"/>
  <c r="CB1696" s="1"/>
  <c r="AO1696"/>
  <c r="CE1696" s="1"/>
  <c r="AI1696"/>
  <c r="AK1704" s="1"/>
  <c r="AH1696"/>
  <c r="AG1696"/>
  <c r="AF1696"/>
  <c r="AE1696"/>
  <c r="CA1696" s="1"/>
  <c r="AD1696"/>
  <c r="CD1696" s="1"/>
  <c r="X1696"/>
  <c r="E1696"/>
  <c r="D1696"/>
  <c r="C1696"/>
  <c r="B1696"/>
  <c r="BY1695"/>
  <c r="BX1695"/>
  <c r="C1695" s="1"/>
  <c r="BW1695"/>
  <c r="BV1695"/>
  <c r="BT1695"/>
  <c r="BS1695"/>
  <c r="BR1695"/>
  <c r="BQ1695"/>
  <c r="BI1695"/>
  <c r="BH1695"/>
  <c r="BG1695"/>
  <c r="BF1695"/>
  <c r="BE1695"/>
  <c r="BD1695"/>
  <c r="BC1695"/>
  <c r="BB1695"/>
  <c r="BA1695"/>
  <c r="CC1695" s="1"/>
  <c r="AZ1695"/>
  <c r="CF1695" s="1"/>
  <c r="AT1695"/>
  <c r="AV1703" s="1"/>
  <c r="AS1695"/>
  <c r="AR1695"/>
  <c r="AQ1695"/>
  <c r="AP1695"/>
  <c r="CB1695" s="1"/>
  <c r="AO1695"/>
  <c r="CE1695" s="1"/>
  <c r="AI1695"/>
  <c r="AH1695"/>
  <c r="AG1695"/>
  <c r="AF1695"/>
  <c r="AE1695"/>
  <c r="CA1695" s="1"/>
  <c r="AD1695"/>
  <c r="CD1695" s="1"/>
  <c r="X1695"/>
  <c r="Z1703" s="1"/>
  <c r="D1695"/>
  <c r="B1695"/>
  <c r="BY1694"/>
  <c r="BX1694"/>
  <c r="BW1694"/>
  <c r="BV1694"/>
  <c r="BT1694"/>
  <c r="BS1694"/>
  <c r="BR1694"/>
  <c r="BQ1694"/>
  <c r="BI1694"/>
  <c r="BH1694"/>
  <c r="BG1694"/>
  <c r="BF1694"/>
  <c r="BE1694"/>
  <c r="BD1694"/>
  <c r="BC1694"/>
  <c r="BB1694"/>
  <c r="BA1694"/>
  <c r="CC1694" s="1"/>
  <c r="AZ1694"/>
  <c r="CF1694" s="1"/>
  <c r="AT1694"/>
  <c r="AS1694"/>
  <c r="AR1694"/>
  <c r="AQ1694"/>
  <c r="AP1694"/>
  <c r="CB1694" s="1"/>
  <c r="AO1694"/>
  <c r="CE1694" s="1"/>
  <c r="AI1694"/>
  <c r="AK1702" s="1"/>
  <c r="AH1694"/>
  <c r="AG1694"/>
  <c r="AF1694"/>
  <c r="AE1694"/>
  <c r="CA1694" s="1"/>
  <c r="AD1694"/>
  <c r="CD1694" s="1"/>
  <c r="X1694"/>
  <c r="D1694"/>
  <c r="C1694"/>
  <c r="B1694"/>
  <c r="BY1693"/>
  <c r="BX1693"/>
  <c r="C1693" s="1"/>
  <c r="BW1693"/>
  <c r="BV1693"/>
  <c r="BT1693"/>
  <c r="BS1693"/>
  <c r="BR1693"/>
  <c r="BQ1693"/>
  <c r="BI1693"/>
  <c r="BH1693"/>
  <c r="BG1693"/>
  <c r="BF1693"/>
  <c r="BE1693"/>
  <c r="BD1693"/>
  <c r="BC1693"/>
  <c r="BB1693"/>
  <c r="BA1693"/>
  <c r="CC1693" s="1"/>
  <c r="AZ1693"/>
  <c r="CF1693" s="1"/>
  <c r="AT1693"/>
  <c r="AV1701" s="1"/>
  <c r="AS1693"/>
  <c r="AR1693"/>
  <c r="AQ1693"/>
  <c r="AP1693"/>
  <c r="CB1693" s="1"/>
  <c r="AO1693"/>
  <c r="CE1693" s="1"/>
  <c r="AI1693"/>
  <c r="AH1693"/>
  <c r="AG1693"/>
  <c r="AF1693"/>
  <c r="AE1693"/>
  <c r="CA1693" s="1"/>
  <c r="AD1693"/>
  <c r="CD1693" s="1"/>
  <c r="X1693"/>
  <c r="Z1701" s="1"/>
  <c r="D1693"/>
  <c r="B1693"/>
  <c r="BY1692"/>
  <c r="BX1692"/>
  <c r="BW1692"/>
  <c r="BV1692"/>
  <c r="BT1692"/>
  <c r="BS1692"/>
  <c r="BR1692"/>
  <c r="BQ1692"/>
  <c r="BI1692"/>
  <c r="BH1692"/>
  <c r="BG1692"/>
  <c r="BF1692"/>
  <c r="BE1692"/>
  <c r="BD1692"/>
  <c r="BC1692"/>
  <c r="BB1692"/>
  <c r="BA1692"/>
  <c r="CC1692" s="1"/>
  <c r="AZ1692"/>
  <c r="CF1692" s="1"/>
  <c r="AT1692"/>
  <c r="AS1692"/>
  <c r="AR1692"/>
  <c r="AQ1692"/>
  <c r="AP1692"/>
  <c r="CB1692" s="1"/>
  <c r="AO1692"/>
  <c r="CE1692" s="1"/>
  <c r="AI1692"/>
  <c r="AK1700" s="1"/>
  <c r="AH1692"/>
  <c r="AG1692"/>
  <c r="AF1692"/>
  <c r="AE1692"/>
  <c r="CA1692" s="1"/>
  <c r="AD1692"/>
  <c r="CD1692" s="1"/>
  <c r="X1692"/>
  <c r="D1692"/>
  <c r="C1692"/>
  <c r="B1692"/>
  <c r="BY1691"/>
  <c r="BX1691"/>
  <c r="C1691" s="1"/>
  <c r="BW1691"/>
  <c r="BV1691"/>
  <c r="BT1691"/>
  <c r="BS1691"/>
  <c r="BR1691"/>
  <c r="BQ1691"/>
  <c r="BI1691"/>
  <c r="BH1691"/>
  <c r="BG1691"/>
  <c r="BF1691"/>
  <c r="BE1691"/>
  <c r="BD1691"/>
  <c r="BC1691"/>
  <c r="BB1691"/>
  <c r="BA1691"/>
  <c r="CC1691" s="1"/>
  <c r="AZ1691"/>
  <c r="CF1691" s="1"/>
  <c r="AT1691"/>
  <c r="AV1699" s="1"/>
  <c r="AS1691"/>
  <c r="AR1691"/>
  <c r="AQ1691"/>
  <c r="AP1691"/>
  <c r="CB1691" s="1"/>
  <c r="AO1691"/>
  <c r="CE1691" s="1"/>
  <c r="AI1691"/>
  <c r="AH1691"/>
  <c r="AG1691"/>
  <c r="AF1691"/>
  <c r="AE1691"/>
  <c r="CA1691" s="1"/>
  <c r="AD1691"/>
  <c r="CD1691" s="1"/>
  <c r="X1691"/>
  <c r="Z1699" s="1"/>
  <c r="D1691"/>
  <c r="B1691"/>
  <c r="BY1690"/>
  <c r="BX1690"/>
  <c r="BW1690"/>
  <c r="BV1690"/>
  <c r="BT1690"/>
  <c r="BS1690"/>
  <c r="BR1690"/>
  <c r="BQ1690"/>
  <c r="BI1690"/>
  <c r="BH1690"/>
  <c r="BG1690"/>
  <c r="BF1690"/>
  <c r="BE1690"/>
  <c r="BD1690"/>
  <c r="BC1690"/>
  <c r="BB1690"/>
  <c r="BA1690"/>
  <c r="CC1690" s="1"/>
  <c r="AZ1690"/>
  <c r="CF1690" s="1"/>
  <c r="AT1690"/>
  <c r="AU1698" s="1"/>
  <c r="AS1690"/>
  <c r="AR1690"/>
  <c r="AQ1690"/>
  <c r="AP1690"/>
  <c r="CB1690" s="1"/>
  <c r="AO1690"/>
  <c r="CE1690" s="1"/>
  <c r="AI1690"/>
  <c r="AK1698" s="1"/>
  <c r="AH1690"/>
  <c r="AG1690"/>
  <c r="AF1690"/>
  <c r="AE1690"/>
  <c r="CA1690" s="1"/>
  <c r="AD1690"/>
  <c r="CD1690" s="1"/>
  <c r="X1690"/>
  <c r="Y1698" s="1"/>
  <c r="D1690"/>
  <c r="C1690"/>
  <c r="B1690"/>
  <c r="BY1689"/>
  <c r="BX1689"/>
  <c r="C1689" s="1"/>
  <c r="BW1689"/>
  <c r="BV1689"/>
  <c r="BT1689"/>
  <c r="BS1689"/>
  <c r="BR1689"/>
  <c r="BQ1689"/>
  <c r="BP1689"/>
  <c r="BP1690" s="1"/>
  <c r="BN1689"/>
  <c r="BN1690" s="1"/>
  <c r="BN1691" s="1"/>
  <c r="BN1692" s="1"/>
  <c r="BN1693" s="1"/>
  <c r="BN1694" s="1"/>
  <c r="BN1695" s="1"/>
  <c r="BN1696" s="1"/>
  <c r="BL1689"/>
  <c r="BL1690" s="1"/>
  <c r="BI1689"/>
  <c r="BH1689"/>
  <c r="BG1689"/>
  <c r="BF1689"/>
  <c r="BE1689"/>
  <c r="BD1689"/>
  <c r="BC1689"/>
  <c r="BB1689"/>
  <c r="BA1689"/>
  <c r="CC1689" s="1"/>
  <c r="AZ1689"/>
  <c r="CF1689" s="1"/>
  <c r="AT1689"/>
  <c r="AU1697" s="1"/>
  <c r="AS1689"/>
  <c r="AR1689"/>
  <c r="AQ1689"/>
  <c r="AP1689"/>
  <c r="CB1689" s="1"/>
  <c r="AO1689"/>
  <c r="CE1689" s="1"/>
  <c r="AI1689"/>
  <c r="AK1697" s="1"/>
  <c r="AH1689"/>
  <c r="AG1689"/>
  <c r="AF1689"/>
  <c r="AE1689"/>
  <c r="CA1689" s="1"/>
  <c r="AD1689"/>
  <c r="CD1689" s="1"/>
  <c r="X1689"/>
  <c r="Y1697" s="1"/>
  <c r="D1689"/>
  <c r="B1689"/>
  <c r="CE1688"/>
  <c r="CC1688"/>
  <c r="CA1688"/>
  <c r="BY1688"/>
  <c r="C1688" s="1"/>
  <c r="BX1688"/>
  <c r="BW1688"/>
  <c r="BV1688"/>
  <c r="BU1688"/>
  <c r="BT1688"/>
  <c r="BS1688"/>
  <c r="BR1688"/>
  <c r="BQ1688"/>
  <c r="BP1688"/>
  <c r="BO1688"/>
  <c r="BO1689" s="1"/>
  <c r="BO1690" s="1"/>
  <c r="BO1691" s="1"/>
  <c r="BO1692" s="1"/>
  <c r="BO1693" s="1"/>
  <c r="BO1694" s="1"/>
  <c r="BO1695" s="1"/>
  <c r="BO1696" s="1"/>
  <c r="BN1688"/>
  <c r="BM1688"/>
  <c r="BM1689" s="1"/>
  <c r="BM1690" s="1"/>
  <c r="BM1691" s="1"/>
  <c r="BM1692" s="1"/>
  <c r="BM1693" s="1"/>
  <c r="BM1694" s="1"/>
  <c r="BM1695" s="1"/>
  <c r="BM1696" s="1"/>
  <c r="BL1688"/>
  <c r="BI1688"/>
  <c r="BH1688"/>
  <c r="BG1688"/>
  <c r="BF1688"/>
  <c r="BE1688"/>
  <c r="BD1688"/>
  <c r="BC1688"/>
  <c r="BB1688"/>
  <c r="BA1688"/>
  <c r="AZ1688"/>
  <c r="CF1688" s="1"/>
  <c r="AT1688"/>
  <c r="AV1696" s="1"/>
  <c r="AS1688"/>
  <c r="AR1688"/>
  <c r="AQ1688"/>
  <c r="AP1688"/>
  <c r="CB1688" s="1"/>
  <c r="AO1688"/>
  <c r="AI1688"/>
  <c r="AJ1696" s="1"/>
  <c r="AH1688"/>
  <c r="AG1688"/>
  <c r="AF1688"/>
  <c r="AE1688"/>
  <c r="AD1688"/>
  <c r="CD1688" s="1"/>
  <c r="X1688"/>
  <c r="Z1696" s="1"/>
  <c r="D1688"/>
  <c r="B1688"/>
  <c r="BY1687"/>
  <c r="BX1687"/>
  <c r="BW1687"/>
  <c r="BV1687"/>
  <c r="BT1687"/>
  <c r="BS1687"/>
  <c r="BR1687"/>
  <c r="BQ1687"/>
  <c r="BI1687"/>
  <c r="BH1687"/>
  <c r="BG1687"/>
  <c r="BF1687"/>
  <c r="BE1687"/>
  <c r="BD1687"/>
  <c r="BC1687"/>
  <c r="BB1687"/>
  <c r="BA1687"/>
  <c r="CC1687" s="1"/>
  <c r="AZ1687"/>
  <c r="CF1687" s="1"/>
  <c r="AT1687"/>
  <c r="AU1695" s="1"/>
  <c r="AS1687"/>
  <c r="AR1687"/>
  <c r="AQ1687"/>
  <c r="AP1687"/>
  <c r="CB1687" s="1"/>
  <c r="AO1687"/>
  <c r="CE1687" s="1"/>
  <c r="AI1687"/>
  <c r="AK1695" s="1"/>
  <c r="AH1687"/>
  <c r="AG1687"/>
  <c r="AF1687"/>
  <c r="AE1687"/>
  <c r="CA1687" s="1"/>
  <c r="AD1687"/>
  <c r="CD1687" s="1"/>
  <c r="X1687"/>
  <c r="Y1695" s="1"/>
  <c r="E1687"/>
  <c r="D1687"/>
  <c r="C1687"/>
  <c r="B1687"/>
  <c r="BY1686"/>
  <c r="BX1686"/>
  <c r="C1686" s="1"/>
  <c r="BW1686"/>
  <c r="BV1686"/>
  <c r="BT1686"/>
  <c r="BS1686"/>
  <c r="BR1686"/>
  <c r="BQ1686"/>
  <c r="BI1686"/>
  <c r="BH1686"/>
  <c r="BG1686"/>
  <c r="BF1686"/>
  <c r="BE1686"/>
  <c r="BD1686"/>
  <c r="BC1686"/>
  <c r="BB1686"/>
  <c r="BA1686"/>
  <c r="CC1686" s="1"/>
  <c r="AZ1686"/>
  <c r="CF1686" s="1"/>
  <c r="AT1686"/>
  <c r="AV1694" s="1"/>
  <c r="AS1686"/>
  <c r="AR1686"/>
  <c r="AQ1686"/>
  <c r="AP1686"/>
  <c r="CB1686" s="1"/>
  <c r="AO1686"/>
  <c r="CE1686" s="1"/>
  <c r="AI1686"/>
  <c r="AJ1694" s="1"/>
  <c r="AH1686"/>
  <c r="AG1686"/>
  <c r="AF1686"/>
  <c r="AE1686"/>
  <c r="CA1686" s="1"/>
  <c r="AD1686"/>
  <c r="CD1686" s="1"/>
  <c r="X1686"/>
  <c r="Z1694" s="1"/>
  <c r="D1686"/>
  <c r="B1686"/>
  <c r="BY1685"/>
  <c r="BX1685"/>
  <c r="BW1685"/>
  <c r="BV1685"/>
  <c r="BT1685"/>
  <c r="BS1685"/>
  <c r="BR1685"/>
  <c r="BQ1685"/>
  <c r="BI1685"/>
  <c r="BH1685"/>
  <c r="BG1685"/>
  <c r="BF1685"/>
  <c r="BE1685"/>
  <c r="BD1685"/>
  <c r="BC1685"/>
  <c r="BB1685"/>
  <c r="BA1685"/>
  <c r="CC1685" s="1"/>
  <c r="AZ1685"/>
  <c r="CF1685" s="1"/>
  <c r="AT1685"/>
  <c r="AU1693" s="1"/>
  <c r="AS1685"/>
  <c r="AR1685"/>
  <c r="AQ1685"/>
  <c r="AP1685"/>
  <c r="CB1685" s="1"/>
  <c r="AO1685"/>
  <c r="CE1685" s="1"/>
  <c r="AI1685"/>
  <c r="AK1693" s="1"/>
  <c r="AH1685"/>
  <c r="AG1685"/>
  <c r="AF1685"/>
  <c r="AE1685"/>
  <c r="CA1685" s="1"/>
  <c r="AD1685"/>
  <c r="CD1685" s="1"/>
  <c r="X1685"/>
  <c r="Y1693" s="1"/>
  <c r="D1685"/>
  <c r="C1685"/>
  <c r="B1685"/>
  <c r="BY1684"/>
  <c r="BX1684"/>
  <c r="C1684" s="1"/>
  <c r="BW1684"/>
  <c r="BV1684"/>
  <c r="BT1684"/>
  <c r="BS1684"/>
  <c r="BR1684"/>
  <c r="BQ1684"/>
  <c r="BI1684"/>
  <c r="BH1684"/>
  <c r="BG1684"/>
  <c r="BF1684"/>
  <c r="BE1684"/>
  <c r="BD1684"/>
  <c r="BC1684"/>
  <c r="BB1684"/>
  <c r="BA1684"/>
  <c r="CC1684" s="1"/>
  <c r="AZ1684"/>
  <c r="CF1684" s="1"/>
  <c r="AT1684"/>
  <c r="AV1692" s="1"/>
  <c r="AS1684"/>
  <c r="AR1684"/>
  <c r="AQ1684"/>
  <c r="AP1684"/>
  <c r="CB1684" s="1"/>
  <c r="AO1684"/>
  <c r="CE1684" s="1"/>
  <c r="AI1684"/>
  <c r="AJ1692" s="1"/>
  <c r="AH1684"/>
  <c r="AG1684"/>
  <c r="AF1684"/>
  <c r="AE1684"/>
  <c r="CA1684" s="1"/>
  <c r="AD1684"/>
  <c r="CD1684" s="1"/>
  <c r="X1684"/>
  <c r="Z1692" s="1"/>
  <c r="D1684"/>
  <c r="B1684"/>
  <c r="BY1683"/>
  <c r="BX1683"/>
  <c r="BW1683"/>
  <c r="BV1683"/>
  <c r="BT1683"/>
  <c r="BS1683"/>
  <c r="BR1683"/>
  <c r="BQ1683"/>
  <c r="BI1683"/>
  <c r="BH1683"/>
  <c r="BG1683"/>
  <c r="BF1683"/>
  <c r="BE1683"/>
  <c r="BD1683"/>
  <c r="BC1683"/>
  <c r="BB1683"/>
  <c r="BA1683"/>
  <c r="CC1683" s="1"/>
  <c r="AZ1683"/>
  <c r="CF1683" s="1"/>
  <c r="AT1683"/>
  <c r="AU1691" s="1"/>
  <c r="AS1683"/>
  <c r="AR1683"/>
  <c r="AQ1683"/>
  <c r="AP1683"/>
  <c r="CB1683" s="1"/>
  <c r="AO1683"/>
  <c r="CE1683" s="1"/>
  <c r="AI1683"/>
  <c r="AK1691" s="1"/>
  <c r="AH1683"/>
  <c r="AG1683"/>
  <c r="AF1683"/>
  <c r="AE1683"/>
  <c r="CA1683" s="1"/>
  <c r="AD1683"/>
  <c r="CD1683" s="1"/>
  <c r="X1683"/>
  <c r="Y1691" s="1"/>
  <c r="D1683"/>
  <c r="C1683"/>
  <c r="B1683"/>
  <c r="BY1682"/>
  <c r="BX1682"/>
  <c r="C1682" s="1"/>
  <c r="BW1682"/>
  <c r="BV1682"/>
  <c r="BT1682"/>
  <c r="BS1682"/>
  <c r="BR1682"/>
  <c r="BQ1682"/>
  <c r="BI1682"/>
  <c r="BH1682"/>
  <c r="BG1682"/>
  <c r="BF1682"/>
  <c r="BE1682"/>
  <c r="BD1682"/>
  <c r="BC1682"/>
  <c r="BB1682"/>
  <c r="BA1682"/>
  <c r="CC1682" s="1"/>
  <c r="AZ1682"/>
  <c r="CF1682" s="1"/>
  <c r="AT1682"/>
  <c r="AV1690" s="1"/>
  <c r="AS1682"/>
  <c r="AR1682"/>
  <c r="AQ1682"/>
  <c r="AP1682"/>
  <c r="CB1682" s="1"/>
  <c r="AO1682"/>
  <c r="CE1682" s="1"/>
  <c r="AI1682"/>
  <c r="AJ1690" s="1"/>
  <c r="AH1682"/>
  <c r="AG1682"/>
  <c r="AF1682"/>
  <c r="AE1682"/>
  <c r="CA1682" s="1"/>
  <c r="AD1682"/>
  <c r="CD1682" s="1"/>
  <c r="X1682"/>
  <c r="Z1690" s="1"/>
  <c r="D1682"/>
  <c r="B1682"/>
  <c r="BY1681"/>
  <c r="BX1681"/>
  <c r="BW1681"/>
  <c r="BV1681"/>
  <c r="BT1681"/>
  <c r="BS1681"/>
  <c r="BR1681"/>
  <c r="BQ1681"/>
  <c r="BI1681"/>
  <c r="BH1681"/>
  <c r="BG1681"/>
  <c r="BF1681"/>
  <c r="BE1681"/>
  <c r="BD1681"/>
  <c r="BC1681"/>
  <c r="BB1681"/>
  <c r="BA1681"/>
  <c r="CC1681" s="1"/>
  <c r="AZ1681"/>
  <c r="CF1681" s="1"/>
  <c r="AT1681"/>
  <c r="AU1689" s="1"/>
  <c r="AS1681"/>
  <c r="AR1681"/>
  <c r="AQ1681"/>
  <c r="AP1681"/>
  <c r="CB1681" s="1"/>
  <c r="AO1681"/>
  <c r="CE1681" s="1"/>
  <c r="AI1681"/>
  <c r="AK1689" s="1"/>
  <c r="AH1681"/>
  <c r="AG1681"/>
  <c r="AF1681"/>
  <c r="AE1681"/>
  <c r="CA1681" s="1"/>
  <c r="AD1681"/>
  <c r="CD1681" s="1"/>
  <c r="X1681"/>
  <c r="Y1689" s="1"/>
  <c r="D1681"/>
  <c r="C1681"/>
  <c r="B1681"/>
  <c r="BY1680"/>
  <c r="BX1680"/>
  <c r="C1680" s="1"/>
  <c r="BW1680"/>
  <c r="BV1680"/>
  <c r="BT1680"/>
  <c r="BS1680"/>
  <c r="BR1680"/>
  <c r="BQ1680"/>
  <c r="BP1680"/>
  <c r="BP1681" s="1"/>
  <c r="BN1680"/>
  <c r="BN1681" s="1"/>
  <c r="BN1682" s="1"/>
  <c r="BN1683" s="1"/>
  <c r="BN1684" s="1"/>
  <c r="BN1685" s="1"/>
  <c r="BN1686" s="1"/>
  <c r="BN1687" s="1"/>
  <c r="BL1680"/>
  <c r="BL1681" s="1"/>
  <c r="BI1680"/>
  <c r="BH1680"/>
  <c r="BG1680"/>
  <c r="BF1680"/>
  <c r="BE1680"/>
  <c r="BD1680"/>
  <c r="BC1680"/>
  <c r="BB1680"/>
  <c r="BA1680"/>
  <c r="CC1680" s="1"/>
  <c r="AZ1680"/>
  <c r="CF1680" s="1"/>
  <c r="AT1680"/>
  <c r="AU1688" s="1"/>
  <c r="AS1680"/>
  <c r="AR1680"/>
  <c r="AQ1680"/>
  <c r="AP1680"/>
  <c r="CB1680" s="1"/>
  <c r="AO1680"/>
  <c r="CE1680" s="1"/>
  <c r="AI1680"/>
  <c r="AK1688" s="1"/>
  <c r="AH1680"/>
  <c r="AG1680"/>
  <c r="AF1680"/>
  <c r="AE1680"/>
  <c r="CA1680" s="1"/>
  <c r="AD1680"/>
  <c r="CD1680" s="1"/>
  <c r="X1680"/>
  <c r="Y1688" s="1"/>
  <c r="D1680"/>
  <c r="B1680"/>
  <c r="CE1679"/>
  <c r="CC1679"/>
  <c r="CA1679"/>
  <c r="BY1679"/>
  <c r="C1679" s="1"/>
  <c r="BX1679"/>
  <c r="BW1679"/>
  <c r="BV1679"/>
  <c r="BU1679"/>
  <c r="BT1679"/>
  <c r="BS1679"/>
  <c r="BR1679"/>
  <c r="BQ1679"/>
  <c r="BP1679"/>
  <c r="BO1679"/>
  <c r="BO1680" s="1"/>
  <c r="BO1681" s="1"/>
  <c r="BO1682" s="1"/>
  <c r="BO1683" s="1"/>
  <c r="BO1684" s="1"/>
  <c r="BO1685" s="1"/>
  <c r="BO1686" s="1"/>
  <c r="BO1687" s="1"/>
  <c r="BN1679"/>
  <c r="BM1679"/>
  <c r="BM1680" s="1"/>
  <c r="BM1681" s="1"/>
  <c r="BM1682" s="1"/>
  <c r="BM1683" s="1"/>
  <c r="BM1684" s="1"/>
  <c r="BM1685" s="1"/>
  <c r="BM1686" s="1"/>
  <c r="BM1687" s="1"/>
  <c r="BL1679"/>
  <c r="BI1679"/>
  <c r="BH1679"/>
  <c r="BG1679"/>
  <c r="BF1679"/>
  <c r="BE1679"/>
  <c r="BD1679"/>
  <c r="BC1679"/>
  <c r="BB1679"/>
  <c r="BA1679"/>
  <c r="AZ1679"/>
  <c r="CF1679" s="1"/>
  <c r="AT1679"/>
  <c r="AV1687" s="1"/>
  <c r="AS1679"/>
  <c r="AR1679"/>
  <c r="AQ1679"/>
  <c r="AP1679"/>
  <c r="CB1679" s="1"/>
  <c r="AO1679"/>
  <c r="AI1679"/>
  <c r="AJ1687" s="1"/>
  <c r="AH1679"/>
  <c r="AG1679"/>
  <c r="AF1679"/>
  <c r="AE1679"/>
  <c r="AD1679"/>
  <c r="CD1679" s="1"/>
  <c r="X1679"/>
  <c r="Z1687" s="1"/>
  <c r="D1679"/>
  <c r="B1679"/>
  <c r="BY1678"/>
  <c r="BX1678"/>
  <c r="BW1678"/>
  <c r="BV1678"/>
  <c r="BT1678"/>
  <c r="BS1678"/>
  <c r="BR1678"/>
  <c r="BQ1678"/>
  <c r="BI1678"/>
  <c r="BH1678"/>
  <c r="BG1678"/>
  <c r="BF1678"/>
  <c r="BE1678"/>
  <c r="BD1678"/>
  <c r="BC1678"/>
  <c r="BB1678"/>
  <c r="BA1678"/>
  <c r="CC1678" s="1"/>
  <c r="AZ1678"/>
  <c r="CF1678" s="1"/>
  <c r="AT1678"/>
  <c r="AU1686" s="1"/>
  <c r="AS1678"/>
  <c r="AR1678"/>
  <c r="AQ1678"/>
  <c r="AP1678"/>
  <c r="CB1678" s="1"/>
  <c r="AO1678"/>
  <c r="CE1678" s="1"/>
  <c r="AI1678"/>
  <c r="AK1686" s="1"/>
  <c r="AH1678"/>
  <c r="AG1678"/>
  <c r="AF1678"/>
  <c r="AE1678"/>
  <c r="CA1678" s="1"/>
  <c r="AD1678"/>
  <c r="CD1678" s="1"/>
  <c r="X1678"/>
  <c r="Y1686" s="1"/>
  <c r="E1678"/>
  <c r="D1678"/>
  <c r="C1678"/>
  <c r="B1678"/>
  <c r="BY1677"/>
  <c r="BX1677"/>
  <c r="C1677" s="1"/>
  <c r="BW1677"/>
  <c r="BV1677"/>
  <c r="BT1677"/>
  <c r="BS1677"/>
  <c r="BR1677"/>
  <c r="BQ1677"/>
  <c r="BI1677"/>
  <c r="BH1677"/>
  <c r="BG1677"/>
  <c r="BF1677"/>
  <c r="BE1677"/>
  <c r="BD1677"/>
  <c r="BC1677"/>
  <c r="BB1677"/>
  <c r="BA1677"/>
  <c r="CC1677" s="1"/>
  <c r="AZ1677"/>
  <c r="CF1677" s="1"/>
  <c r="AT1677"/>
  <c r="AV1685" s="1"/>
  <c r="AS1677"/>
  <c r="AR1677"/>
  <c r="AQ1677"/>
  <c r="AP1677"/>
  <c r="CB1677" s="1"/>
  <c r="AO1677"/>
  <c r="CE1677" s="1"/>
  <c r="AI1677"/>
  <c r="AJ1685" s="1"/>
  <c r="AH1677"/>
  <c r="AG1677"/>
  <c r="AF1677"/>
  <c r="AE1677"/>
  <c r="CA1677" s="1"/>
  <c r="AD1677"/>
  <c r="CD1677" s="1"/>
  <c r="X1677"/>
  <c r="Z1685" s="1"/>
  <c r="D1677"/>
  <c r="B1677"/>
  <c r="BY1676"/>
  <c r="BX1676"/>
  <c r="BW1676"/>
  <c r="BV1676"/>
  <c r="BT1676"/>
  <c r="BS1676"/>
  <c r="BR1676"/>
  <c r="BQ1676"/>
  <c r="BI1676"/>
  <c r="BH1676"/>
  <c r="BG1676"/>
  <c r="BF1676"/>
  <c r="BE1676"/>
  <c r="BD1676"/>
  <c r="BC1676"/>
  <c r="BB1676"/>
  <c r="BA1676"/>
  <c r="CC1676" s="1"/>
  <c r="AZ1676"/>
  <c r="CF1676" s="1"/>
  <c r="AT1676"/>
  <c r="AU1684" s="1"/>
  <c r="AS1676"/>
  <c r="AR1676"/>
  <c r="AQ1676"/>
  <c r="AP1676"/>
  <c r="CB1676" s="1"/>
  <c r="AO1676"/>
  <c r="CE1676" s="1"/>
  <c r="AI1676"/>
  <c r="AK1684" s="1"/>
  <c r="AH1676"/>
  <c r="AG1676"/>
  <c r="AF1676"/>
  <c r="AE1676"/>
  <c r="CA1676" s="1"/>
  <c r="AD1676"/>
  <c r="CD1676" s="1"/>
  <c r="X1676"/>
  <c r="Y1684" s="1"/>
  <c r="D1676"/>
  <c r="C1676"/>
  <c r="B1676"/>
  <c r="BY1675"/>
  <c r="BX1675"/>
  <c r="C1675" s="1"/>
  <c r="BW1675"/>
  <c r="BV1675"/>
  <c r="BT1675"/>
  <c r="BS1675"/>
  <c r="BR1675"/>
  <c r="BQ1675"/>
  <c r="BI1675"/>
  <c r="BH1675"/>
  <c r="BG1675"/>
  <c r="BF1675"/>
  <c r="BE1675"/>
  <c r="BD1675"/>
  <c r="BC1675"/>
  <c r="BB1675"/>
  <c r="BA1675"/>
  <c r="CC1675" s="1"/>
  <c r="AZ1675"/>
  <c r="CF1675" s="1"/>
  <c r="AT1675"/>
  <c r="AV1683" s="1"/>
  <c r="AS1675"/>
  <c r="AR1675"/>
  <c r="AQ1675"/>
  <c r="AP1675"/>
  <c r="CB1675" s="1"/>
  <c r="AO1675"/>
  <c r="CE1675" s="1"/>
  <c r="AI1675"/>
  <c r="AJ1683" s="1"/>
  <c r="AH1675"/>
  <c r="AG1675"/>
  <c r="AF1675"/>
  <c r="AE1675"/>
  <c r="CA1675" s="1"/>
  <c r="AD1675"/>
  <c r="CD1675" s="1"/>
  <c r="X1675"/>
  <c r="Z1683" s="1"/>
  <c r="D1675"/>
  <c r="B1675"/>
  <c r="BY1674"/>
  <c r="BX1674"/>
  <c r="BW1674"/>
  <c r="BV1674"/>
  <c r="BT1674"/>
  <c r="BS1674"/>
  <c r="BR1674"/>
  <c r="BQ1674"/>
  <c r="BI1674"/>
  <c r="BH1674"/>
  <c r="BG1674"/>
  <c r="BF1674"/>
  <c r="BE1674"/>
  <c r="BD1674"/>
  <c r="BC1674"/>
  <c r="BB1674"/>
  <c r="BA1674"/>
  <c r="CC1674" s="1"/>
  <c r="AZ1674"/>
  <c r="CF1674" s="1"/>
  <c r="AT1674"/>
  <c r="AU1682" s="1"/>
  <c r="AS1674"/>
  <c r="AR1674"/>
  <c r="AQ1674"/>
  <c r="AP1674"/>
  <c r="CB1674" s="1"/>
  <c r="AO1674"/>
  <c r="CE1674" s="1"/>
  <c r="AI1674"/>
  <c r="AK1682" s="1"/>
  <c r="AH1674"/>
  <c r="AG1674"/>
  <c r="AF1674"/>
  <c r="AE1674"/>
  <c r="CA1674" s="1"/>
  <c r="AD1674"/>
  <c r="CD1674" s="1"/>
  <c r="X1674"/>
  <c r="Y1682" s="1"/>
  <c r="D1674"/>
  <c r="C1674"/>
  <c r="B1674"/>
  <c r="BY1673"/>
  <c r="BX1673"/>
  <c r="C1673" s="1"/>
  <c r="BW1673"/>
  <c r="BV1673"/>
  <c r="BT1673"/>
  <c r="BS1673"/>
  <c r="BR1673"/>
  <c r="BQ1673"/>
  <c r="BI1673"/>
  <c r="BH1673"/>
  <c r="BG1673"/>
  <c r="BF1673"/>
  <c r="BE1673"/>
  <c r="BD1673"/>
  <c r="BC1673"/>
  <c r="BB1673"/>
  <c r="BA1673"/>
  <c r="CC1673" s="1"/>
  <c r="AZ1673"/>
  <c r="CF1673" s="1"/>
  <c r="AT1673"/>
  <c r="AV1681" s="1"/>
  <c r="AS1673"/>
  <c r="AR1673"/>
  <c r="AQ1673"/>
  <c r="AP1673"/>
  <c r="CB1673" s="1"/>
  <c r="AO1673"/>
  <c r="CE1673" s="1"/>
  <c r="AI1673"/>
  <c r="AJ1681" s="1"/>
  <c r="AH1673"/>
  <c r="AG1673"/>
  <c r="AF1673"/>
  <c r="AE1673"/>
  <c r="CA1673" s="1"/>
  <c r="AD1673"/>
  <c r="CD1673" s="1"/>
  <c r="X1673"/>
  <c r="Z1681" s="1"/>
  <c r="D1673"/>
  <c r="B1673"/>
  <c r="BY1672"/>
  <c r="BX1672"/>
  <c r="BW1672"/>
  <c r="BV1672"/>
  <c r="BT1672"/>
  <c r="BS1672"/>
  <c r="BR1672"/>
  <c r="BQ1672"/>
  <c r="BI1672"/>
  <c r="BH1672"/>
  <c r="BG1672"/>
  <c r="BF1672"/>
  <c r="BE1672"/>
  <c r="BD1672"/>
  <c r="BC1672"/>
  <c r="BB1672"/>
  <c r="BA1672"/>
  <c r="CC1672" s="1"/>
  <c r="AZ1672"/>
  <c r="CF1672" s="1"/>
  <c r="AT1672"/>
  <c r="AU1680" s="1"/>
  <c r="AS1672"/>
  <c r="AR1672"/>
  <c r="AQ1672"/>
  <c r="AP1672"/>
  <c r="CB1672" s="1"/>
  <c r="AO1672"/>
  <c r="CE1672" s="1"/>
  <c r="AI1672"/>
  <c r="AK1680" s="1"/>
  <c r="AH1672"/>
  <c r="AG1672"/>
  <c r="AF1672"/>
  <c r="AE1672"/>
  <c r="CA1672" s="1"/>
  <c r="AD1672"/>
  <c r="CD1672" s="1"/>
  <c r="X1672"/>
  <c r="Y1680" s="1"/>
  <c r="D1672"/>
  <c r="C1672"/>
  <c r="B1672"/>
  <c r="BY1671"/>
  <c r="BX1671"/>
  <c r="C1671" s="1"/>
  <c r="BW1671"/>
  <c r="BV1671"/>
  <c r="BT1671"/>
  <c r="BS1671"/>
  <c r="BR1671"/>
  <c r="BQ1671"/>
  <c r="BP1671"/>
  <c r="BP1672" s="1"/>
  <c r="BN1671"/>
  <c r="BN1672" s="1"/>
  <c r="BN1673" s="1"/>
  <c r="BN1674" s="1"/>
  <c r="BN1675" s="1"/>
  <c r="BN1676" s="1"/>
  <c r="BN1677" s="1"/>
  <c r="BN1678" s="1"/>
  <c r="BL1671"/>
  <c r="BL1672" s="1"/>
  <c r="BI1671"/>
  <c r="BH1671"/>
  <c r="BG1671"/>
  <c r="BF1671"/>
  <c r="BE1671"/>
  <c r="BD1671"/>
  <c r="BC1671"/>
  <c r="BB1671"/>
  <c r="BA1671"/>
  <c r="CC1671" s="1"/>
  <c r="AZ1671"/>
  <c r="CF1671" s="1"/>
  <c r="AT1671"/>
  <c r="AU1679" s="1"/>
  <c r="AS1671"/>
  <c r="AR1671"/>
  <c r="AQ1671"/>
  <c r="AP1671"/>
  <c r="CB1671" s="1"/>
  <c r="AO1671"/>
  <c r="CE1671" s="1"/>
  <c r="AI1671"/>
  <c r="AK1679" s="1"/>
  <c r="AH1671"/>
  <c r="AG1671"/>
  <c r="AF1671"/>
  <c r="AE1671"/>
  <c r="CA1671" s="1"/>
  <c r="AD1671"/>
  <c r="CD1671" s="1"/>
  <c r="X1671"/>
  <c r="Y1679" s="1"/>
  <c r="D1671"/>
  <c r="B1671"/>
  <c r="CE1670"/>
  <c r="CC1670"/>
  <c r="CA1670"/>
  <c r="BY1670"/>
  <c r="C1670" s="1"/>
  <c r="BX1670"/>
  <c r="BW1670"/>
  <c r="BV1670"/>
  <c r="BU1670"/>
  <c r="BT1670"/>
  <c r="BS1670"/>
  <c r="BR1670"/>
  <c r="BQ1670"/>
  <c r="BP1670"/>
  <c r="BO1670"/>
  <c r="BO1671" s="1"/>
  <c r="BO1672" s="1"/>
  <c r="BO1673" s="1"/>
  <c r="BO1674" s="1"/>
  <c r="BO1675" s="1"/>
  <c r="BO1676" s="1"/>
  <c r="BO1677" s="1"/>
  <c r="BO1678" s="1"/>
  <c r="BN1670"/>
  <c r="BM1670"/>
  <c r="BM1671" s="1"/>
  <c r="BM1672" s="1"/>
  <c r="BM1673" s="1"/>
  <c r="BM1674" s="1"/>
  <c r="BM1675" s="1"/>
  <c r="BM1676" s="1"/>
  <c r="BM1677" s="1"/>
  <c r="BM1678" s="1"/>
  <c r="BL1670"/>
  <c r="BI1670"/>
  <c r="BH1670"/>
  <c r="BG1670"/>
  <c r="BF1670"/>
  <c r="BE1670"/>
  <c r="BD1670"/>
  <c r="BC1670"/>
  <c r="BB1670"/>
  <c r="BA1670"/>
  <c r="AZ1670"/>
  <c r="CF1670" s="1"/>
  <c r="AT1670"/>
  <c r="AV1678" s="1"/>
  <c r="AS1670"/>
  <c r="AR1670"/>
  <c r="AQ1670"/>
  <c r="AP1670"/>
  <c r="CB1670" s="1"/>
  <c r="AO1670"/>
  <c r="AI1670"/>
  <c r="AJ1678" s="1"/>
  <c r="AH1670"/>
  <c r="AG1670"/>
  <c r="AF1670"/>
  <c r="AE1670"/>
  <c r="AD1670"/>
  <c r="CD1670" s="1"/>
  <c r="X1670"/>
  <c r="Z1678" s="1"/>
  <c r="D1670"/>
  <c r="B1670"/>
  <c r="BY1669"/>
  <c r="BX1669"/>
  <c r="BW1669"/>
  <c r="BV1669"/>
  <c r="BT1669"/>
  <c r="BS1669"/>
  <c r="BR1669"/>
  <c r="BQ1669"/>
  <c r="BI1669"/>
  <c r="BH1669"/>
  <c r="BG1669"/>
  <c r="BF1669"/>
  <c r="BE1669"/>
  <c r="BD1669"/>
  <c r="BC1669"/>
  <c r="BB1669"/>
  <c r="BA1669"/>
  <c r="CC1669" s="1"/>
  <c r="AZ1669"/>
  <c r="CF1669" s="1"/>
  <c r="AT1669"/>
  <c r="AU1677" s="1"/>
  <c r="AS1669"/>
  <c r="AR1669"/>
  <c r="AQ1669"/>
  <c r="AP1669"/>
  <c r="CB1669" s="1"/>
  <c r="AO1669"/>
  <c r="CE1669" s="1"/>
  <c r="AI1669"/>
  <c r="AK1677" s="1"/>
  <c r="AH1669"/>
  <c r="AG1669"/>
  <c r="AF1669"/>
  <c r="AE1669"/>
  <c r="CA1669" s="1"/>
  <c r="AD1669"/>
  <c r="CD1669" s="1"/>
  <c r="X1669"/>
  <c r="Y1677" s="1"/>
  <c r="E1669"/>
  <c r="D1669"/>
  <c r="C1669"/>
  <c r="B1669"/>
  <c r="BY1668"/>
  <c r="BX1668"/>
  <c r="C1668" s="1"/>
  <c r="BW1668"/>
  <c r="BV1668"/>
  <c r="BT1668"/>
  <c r="BS1668"/>
  <c r="BR1668"/>
  <c r="BQ1668"/>
  <c r="BI1668"/>
  <c r="BH1668"/>
  <c r="BG1668"/>
  <c r="BF1668"/>
  <c r="BE1668"/>
  <c r="BD1668"/>
  <c r="BC1668"/>
  <c r="BB1668"/>
  <c r="BA1668"/>
  <c r="CC1668" s="1"/>
  <c r="AZ1668"/>
  <c r="CF1668" s="1"/>
  <c r="AT1668"/>
  <c r="AV1676" s="1"/>
  <c r="AS1668"/>
  <c r="AR1668"/>
  <c r="AQ1668"/>
  <c r="AP1668"/>
  <c r="CB1668" s="1"/>
  <c r="AO1668"/>
  <c r="CE1668" s="1"/>
  <c r="AI1668"/>
  <c r="AJ1676" s="1"/>
  <c r="AH1668"/>
  <c r="AG1668"/>
  <c r="AF1668"/>
  <c r="AE1668"/>
  <c r="CA1668" s="1"/>
  <c r="AD1668"/>
  <c r="CD1668" s="1"/>
  <c r="X1668"/>
  <c r="Z1676" s="1"/>
  <c r="D1668"/>
  <c r="B1668"/>
  <c r="BY1667"/>
  <c r="BX1667"/>
  <c r="BW1667"/>
  <c r="BV1667"/>
  <c r="BT1667"/>
  <c r="BS1667"/>
  <c r="BR1667"/>
  <c r="BQ1667"/>
  <c r="BI1667"/>
  <c r="BH1667"/>
  <c r="BG1667"/>
  <c r="BF1667"/>
  <c r="BE1667"/>
  <c r="BD1667"/>
  <c r="BC1667"/>
  <c r="BB1667"/>
  <c r="BA1667"/>
  <c r="CC1667" s="1"/>
  <c r="AZ1667"/>
  <c r="CF1667" s="1"/>
  <c r="AT1667"/>
  <c r="AU1675" s="1"/>
  <c r="AS1667"/>
  <c r="AR1667"/>
  <c r="AQ1667"/>
  <c r="AP1667"/>
  <c r="CB1667" s="1"/>
  <c r="AO1667"/>
  <c r="CE1667" s="1"/>
  <c r="AI1667"/>
  <c r="AK1675" s="1"/>
  <c r="AH1667"/>
  <c r="AG1667"/>
  <c r="AF1667"/>
  <c r="AE1667"/>
  <c r="CA1667" s="1"/>
  <c r="AD1667"/>
  <c r="CD1667" s="1"/>
  <c r="X1667"/>
  <c r="Y1675" s="1"/>
  <c r="D1667"/>
  <c r="C1667"/>
  <c r="B1667"/>
  <c r="BY1666"/>
  <c r="BX1666"/>
  <c r="C1666" s="1"/>
  <c r="BW1666"/>
  <c r="BV1666"/>
  <c r="BT1666"/>
  <c r="BS1666"/>
  <c r="BR1666"/>
  <c r="BQ1666"/>
  <c r="BI1666"/>
  <c r="BH1666"/>
  <c r="BG1666"/>
  <c r="BF1666"/>
  <c r="BE1666"/>
  <c r="BD1666"/>
  <c r="BC1666"/>
  <c r="BB1666"/>
  <c r="BA1666"/>
  <c r="CC1666" s="1"/>
  <c r="AZ1666"/>
  <c r="CF1666" s="1"/>
  <c r="AT1666"/>
  <c r="AV1674" s="1"/>
  <c r="AS1666"/>
  <c r="AR1666"/>
  <c r="AQ1666"/>
  <c r="AP1666"/>
  <c r="CB1666" s="1"/>
  <c r="AO1666"/>
  <c r="CE1666" s="1"/>
  <c r="AI1666"/>
  <c r="AJ1674" s="1"/>
  <c r="AH1666"/>
  <c r="AG1666"/>
  <c r="AF1666"/>
  <c r="AE1666"/>
  <c r="CA1666" s="1"/>
  <c r="AD1666"/>
  <c r="CD1666" s="1"/>
  <c r="X1666"/>
  <c r="Z1674" s="1"/>
  <c r="D1666"/>
  <c r="B1666"/>
  <c r="BY1665"/>
  <c r="BX1665"/>
  <c r="BW1665"/>
  <c r="BV1665"/>
  <c r="BT1665"/>
  <c r="BS1665"/>
  <c r="BR1665"/>
  <c r="BQ1665"/>
  <c r="BI1665"/>
  <c r="BH1665"/>
  <c r="BG1665"/>
  <c r="BF1665"/>
  <c r="BE1665"/>
  <c r="BD1665"/>
  <c r="BC1665"/>
  <c r="BB1665"/>
  <c r="BA1665"/>
  <c r="CC1665" s="1"/>
  <c r="AZ1665"/>
  <c r="CF1665" s="1"/>
  <c r="AT1665"/>
  <c r="AU1673" s="1"/>
  <c r="AS1665"/>
  <c r="AR1665"/>
  <c r="AQ1665"/>
  <c r="AP1665"/>
  <c r="CB1665" s="1"/>
  <c r="AO1665"/>
  <c r="CE1665" s="1"/>
  <c r="AI1665"/>
  <c r="AK1673" s="1"/>
  <c r="AH1665"/>
  <c r="AG1665"/>
  <c r="AF1665"/>
  <c r="AE1665"/>
  <c r="CA1665" s="1"/>
  <c r="AD1665"/>
  <c r="CD1665" s="1"/>
  <c r="X1665"/>
  <c r="Y1673" s="1"/>
  <c r="D1665"/>
  <c r="C1665"/>
  <c r="B1665"/>
  <c r="BY1664"/>
  <c r="BX1664"/>
  <c r="C1664" s="1"/>
  <c r="BW1664"/>
  <c r="BV1664"/>
  <c r="BT1664"/>
  <c r="BS1664"/>
  <c r="BR1664"/>
  <c r="BQ1664"/>
  <c r="BI1664"/>
  <c r="BH1664"/>
  <c r="BG1664"/>
  <c r="BF1664"/>
  <c r="BE1664"/>
  <c r="BD1664"/>
  <c r="BC1664"/>
  <c r="BB1664"/>
  <c r="BA1664"/>
  <c r="CC1664" s="1"/>
  <c r="AZ1664"/>
  <c r="CF1664" s="1"/>
  <c r="AT1664"/>
  <c r="AV1672" s="1"/>
  <c r="AS1664"/>
  <c r="AR1664"/>
  <c r="AQ1664"/>
  <c r="AP1664"/>
  <c r="CB1664" s="1"/>
  <c r="AO1664"/>
  <c r="CE1664" s="1"/>
  <c r="AI1664"/>
  <c r="AJ1672" s="1"/>
  <c r="AH1664"/>
  <c r="AG1664"/>
  <c r="AF1664"/>
  <c r="AE1664"/>
  <c r="CA1664" s="1"/>
  <c r="AD1664"/>
  <c r="CD1664" s="1"/>
  <c r="X1664"/>
  <c r="Z1672" s="1"/>
  <c r="D1664"/>
  <c r="B1664"/>
  <c r="BY1663"/>
  <c r="BX1663"/>
  <c r="BW1663"/>
  <c r="BV1663"/>
  <c r="BT1663"/>
  <c r="BS1663"/>
  <c r="BR1663"/>
  <c r="BQ1663"/>
  <c r="BI1663"/>
  <c r="BH1663"/>
  <c r="BG1663"/>
  <c r="BF1663"/>
  <c r="BE1663"/>
  <c r="BD1663"/>
  <c r="BC1663"/>
  <c r="BB1663"/>
  <c r="BA1663"/>
  <c r="CC1663" s="1"/>
  <c r="AZ1663"/>
  <c r="CF1663" s="1"/>
  <c r="AT1663"/>
  <c r="AU1671" s="1"/>
  <c r="AS1663"/>
  <c r="AR1663"/>
  <c r="AQ1663"/>
  <c r="AP1663"/>
  <c r="CB1663" s="1"/>
  <c r="AO1663"/>
  <c r="CE1663" s="1"/>
  <c r="AI1663"/>
  <c r="AK1671" s="1"/>
  <c r="AH1663"/>
  <c r="AG1663"/>
  <c r="AF1663"/>
  <c r="AE1663"/>
  <c r="CA1663" s="1"/>
  <c r="AD1663"/>
  <c r="CD1663" s="1"/>
  <c r="X1663"/>
  <c r="Y1671" s="1"/>
  <c r="D1663"/>
  <c r="C1663"/>
  <c r="B1663"/>
  <c r="BY1662"/>
  <c r="BX1662"/>
  <c r="C1662" s="1"/>
  <c r="BW1662"/>
  <c r="BV1662"/>
  <c r="BT1662"/>
  <c r="BS1662"/>
  <c r="BR1662"/>
  <c r="BQ1662"/>
  <c r="BP1662"/>
  <c r="BP1663" s="1"/>
  <c r="BN1662"/>
  <c r="BN1663" s="1"/>
  <c r="BN1664" s="1"/>
  <c r="BN1665" s="1"/>
  <c r="BN1666" s="1"/>
  <c r="BN1667" s="1"/>
  <c r="BN1668" s="1"/>
  <c r="BN1669" s="1"/>
  <c r="BL1662"/>
  <c r="BL1663" s="1"/>
  <c r="BI1662"/>
  <c r="BH1662"/>
  <c r="BG1662"/>
  <c r="BF1662"/>
  <c r="BE1662"/>
  <c r="BD1662"/>
  <c r="BC1662"/>
  <c r="BB1662"/>
  <c r="BA1662"/>
  <c r="CC1662" s="1"/>
  <c r="AZ1662"/>
  <c r="CF1662" s="1"/>
  <c r="AT1662"/>
  <c r="AU1670" s="1"/>
  <c r="AS1662"/>
  <c r="AR1662"/>
  <c r="AQ1662"/>
  <c r="AP1662"/>
  <c r="CB1662" s="1"/>
  <c r="AO1662"/>
  <c r="CE1662" s="1"/>
  <c r="AI1662"/>
  <c r="AK1670" s="1"/>
  <c r="AH1662"/>
  <c r="AG1662"/>
  <c r="AF1662"/>
  <c r="AE1662"/>
  <c r="CA1662" s="1"/>
  <c r="AD1662"/>
  <c r="CD1662" s="1"/>
  <c r="X1662"/>
  <c r="Y1670" s="1"/>
  <c r="D1662"/>
  <c r="B1662"/>
  <c r="CE1661"/>
  <c r="CC1661"/>
  <c r="CA1661"/>
  <c r="BY1661"/>
  <c r="C1661" s="1"/>
  <c r="BX1661"/>
  <c r="BW1661"/>
  <c r="BV1661"/>
  <c r="BU1661"/>
  <c r="BT1661"/>
  <c r="BS1661"/>
  <c r="BR1661"/>
  <c r="BQ1661"/>
  <c r="BP1661"/>
  <c r="BO1661"/>
  <c r="BO1662" s="1"/>
  <c r="BO1663" s="1"/>
  <c r="BO1664" s="1"/>
  <c r="BO1665" s="1"/>
  <c r="BO1666" s="1"/>
  <c r="BO1667" s="1"/>
  <c r="BO1668" s="1"/>
  <c r="BO1669" s="1"/>
  <c r="BN1661"/>
  <c r="BM1661"/>
  <c r="BM1662" s="1"/>
  <c r="BM1663" s="1"/>
  <c r="BM1664" s="1"/>
  <c r="BM1665" s="1"/>
  <c r="BM1666" s="1"/>
  <c r="BM1667" s="1"/>
  <c r="BM1668" s="1"/>
  <c r="BM1669" s="1"/>
  <c r="BL1661"/>
  <c r="BI1661"/>
  <c r="BH1661"/>
  <c r="BG1661"/>
  <c r="BF1661"/>
  <c r="BE1661"/>
  <c r="BD1661"/>
  <c r="BC1661"/>
  <c r="BB1661"/>
  <c r="BA1661"/>
  <c r="AZ1661"/>
  <c r="CF1661" s="1"/>
  <c r="AT1661"/>
  <c r="AV1669" s="1"/>
  <c r="AS1661"/>
  <c r="AR1661"/>
  <c r="AQ1661"/>
  <c r="AP1661"/>
  <c r="CB1661" s="1"/>
  <c r="AO1661"/>
  <c r="AI1661"/>
  <c r="AJ1669" s="1"/>
  <c r="AH1661"/>
  <c r="AG1661"/>
  <c r="AF1661"/>
  <c r="AE1661"/>
  <c r="AD1661"/>
  <c r="CD1661" s="1"/>
  <c r="X1661"/>
  <c r="Z1669" s="1"/>
  <c r="D1661"/>
  <c r="B1661"/>
  <c r="BY1660"/>
  <c r="BX1660"/>
  <c r="BW1660"/>
  <c r="BV1660"/>
  <c r="BT1660"/>
  <c r="BS1660"/>
  <c r="BR1660"/>
  <c r="BQ1660"/>
  <c r="BI1660"/>
  <c r="BH1660"/>
  <c r="BG1660"/>
  <c r="BF1660"/>
  <c r="BE1660"/>
  <c r="BD1660"/>
  <c r="BC1660"/>
  <c r="BB1660"/>
  <c r="BA1660"/>
  <c r="CC1660" s="1"/>
  <c r="AZ1660"/>
  <c r="CF1660" s="1"/>
  <c r="AT1660"/>
  <c r="AU1668" s="1"/>
  <c r="AS1660"/>
  <c r="AR1660"/>
  <c r="AQ1660"/>
  <c r="AP1660"/>
  <c r="CB1660" s="1"/>
  <c r="AO1660"/>
  <c r="CE1660" s="1"/>
  <c r="AI1660"/>
  <c r="AK1668" s="1"/>
  <c r="AH1660"/>
  <c r="AG1660"/>
  <c r="AF1660"/>
  <c r="AE1660"/>
  <c r="CA1660" s="1"/>
  <c r="AD1660"/>
  <c r="CD1660" s="1"/>
  <c r="X1660"/>
  <c r="Y1668" s="1"/>
  <c r="E1660"/>
  <c r="D1660"/>
  <c r="C1660"/>
  <c r="B1660"/>
  <c r="BY1659"/>
  <c r="BX1659"/>
  <c r="C1659" s="1"/>
  <c r="BW1659"/>
  <c r="BV1659"/>
  <c r="BT1659"/>
  <c r="BS1659"/>
  <c r="BR1659"/>
  <c r="BQ1659"/>
  <c r="BI1659"/>
  <c r="BH1659"/>
  <c r="BG1659"/>
  <c r="BF1659"/>
  <c r="BE1659"/>
  <c r="BD1659"/>
  <c r="BC1659"/>
  <c r="BB1659"/>
  <c r="BA1659"/>
  <c r="CC1659" s="1"/>
  <c r="AZ1659"/>
  <c r="CF1659" s="1"/>
  <c r="AT1659"/>
  <c r="AV1667" s="1"/>
  <c r="AS1659"/>
  <c r="AR1659"/>
  <c r="AQ1659"/>
  <c r="AP1659"/>
  <c r="CB1659" s="1"/>
  <c r="AO1659"/>
  <c r="CE1659" s="1"/>
  <c r="AI1659"/>
  <c r="AJ1667" s="1"/>
  <c r="AH1659"/>
  <c r="AG1659"/>
  <c r="AF1659"/>
  <c r="AE1659"/>
  <c r="CA1659" s="1"/>
  <c r="AD1659"/>
  <c r="CD1659" s="1"/>
  <c r="X1659"/>
  <c r="Z1667" s="1"/>
  <c r="D1659"/>
  <c r="B1659"/>
  <c r="BY1658"/>
  <c r="BX1658"/>
  <c r="BW1658"/>
  <c r="BV1658"/>
  <c r="BT1658"/>
  <c r="BS1658"/>
  <c r="BR1658"/>
  <c r="BQ1658"/>
  <c r="BI1658"/>
  <c r="BH1658"/>
  <c r="BG1658"/>
  <c r="BF1658"/>
  <c r="BE1658"/>
  <c r="BD1658"/>
  <c r="BC1658"/>
  <c r="BB1658"/>
  <c r="BA1658"/>
  <c r="CC1658" s="1"/>
  <c r="AZ1658"/>
  <c r="CF1658" s="1"/>
  <c r="AT1658"/>
  <c r="AU1666" s="1"/>
  <c r="AS1658"/>
  <c r="AR1658"/>
  <c r="AQ1658"/>
  <c r="AP1658"/>
  <c r="CB1658" s="1"/>
  <c r="AO1658"/>
  <c r="CE1658" s="1"/>
  <c r="AI1658"/>
  <c r="AK1666" s="1"/>
  <c r="AH1658"/>
  <c r="AG1658"/>
  <c r="AF1658"/>
  <c r="AE1658"/>
  <c r="CA1658" s="1"/>
  <c r="AD1658"/>
  <c r="CD1658" s="1"/>
  <c r="X1658"/>
  <c r="Y1666" s="1"/>
  <c r="D1658"/>
  <c r="C1658"/>
  <c r="B1658"/>
  <c r="BY1657"/>
  <c r="BX1657"/>
  <c r="C1657" s="1"/>
  <c r="BW1657"/>
  <c r="BV1657"/>
  <c r="BT1657"/>
  <c r="BS1657"/>
  <c r="BR1657"/>
  <c r="BQ1657"/>
  <c r="BI1657"/>
  <c r="BH1657"/>
  <c r="BG1657"/>
  <c r="BF1657"/>
  <c r="BE1657"/>
  <c r="BD1657"/>
  <c r="BC1657"/>
  <c r="BB1657"/>
  <c r="BA1657"/>
  <c r="CC1657" s="1"/>
  <c r="AZ1657"/>
  <c r="CF1657" s="1"/>
  <c r="AT1657"/>
  <c r="AV1665" s="1"/>
  <c r="AS1657"/>
  <c r="AR1657"/>
  <c r="AQ1657"/>
  <c r="AP1657"/>
  <c r="CB1657" s="1"/>
  <c r="AO1657"/>
  <c r="CE1657" s="1"/>
  <c r="AI1657"/>
  <c r="AJ1665" s="1"/>
  <c r="AH1657"/>
  <c r="AG1657"/>
  <c r="AF1657"/>
  <c r="AE1657"/>
  <c r="CA1657" s="1"/>
  <c r="AD1657"/>
  <c r="CD1657" s="1"/>
  <c r="X1657"/>
  <c r="Z1665" s="1"/>
  <c r="D1657"/>
  <c r="B1657"/>
  <c r="BY1656"/>
  <c r="BX1656"/>
  <c r="BW1656"/>
  <c r="BV1656"/>
  <c r="BT1656"/>
  <c r="BS1656"/>
  <c r="BR1656"/>
  <c r="BQ1656"/>
  <c r="BI1656"/>
  <c r="BH1656"/>
  <c r="BG1656"/>
  <c r="BF1656"/>
  <c r="BE1656"/>
  <c r="BD1656"/>
  <c r="BC1656"/>
  <c r="BB1656"/>
  <c r="BA1656"/>
  <c r="CC1656" s="1"/>
  <c r="AZ1656"/>
  <c r="CF1656" s="1"/>
  <c r="AT1656"/>
  <c r="AU1664" s="1"/>
  <c r="AS1656"/>
  <c r="AR1656"/>
  <c r="AQ1656"/>
  <c r="AP1656"/>
  <c r="CB1656" s="1"/>
  <c r="AO1656"/>
  <c r="CE1656" s="1"/>
  <c r="AI1656"/>
  <c r="AK1664" s="1"/>
  <c r="AH1656"/>
  <c r="AG1656"/>
  <c r="AF1656"/>
  <c r="AE1656"/>
  <c r="CA1656" s="1"/>
  <c r="AD1656"/>
  <c r="CD1656" s="1"/>
  <c r="X1656"/>
  <c r="Y1664" s="1"/>
  <c r="D1656"/>
  <c r="C1656"/>
  <c r="B1656"/>
  <c r="BY1655"/>
  <c r="BX1655"/>
  <c r="C1655" s="1"/>
  <c r="BW1655"/>
  <c r="BV1655"/>
  <c r="BT1655"/>
  <c r="BS1655"/>
  <c r="BR1655"/>
  <c r="BQ1655"/>
  <c r="BI1655"/>
  <c r="BH1655"/>
  <c r="BG1655"/>
  <c r="BF1655"/>
  <c r="BE1655"/>
  <c r="BD1655"/>
  <c r="BC1655"/>
  <c r="BB1655"/>
  <c r="BA1655"/>
  <c r="CC1655" s="1"/>
  <c r="AZ1655"/>
  <c r="CF1655" s="1"/>
  <c r="AT1655"/>
  <c r="AV1663" s="1"/>
  <c r="AS1655"/>
  <c r="AR1655"/>
  <c r="AQ1655"/>
  <c r="AP1655"/>
  <c r="CB1655" s="1"/>
  <c r="AO1655"/>
  <c r="CE1655" s="1"/>
  <c r="AI1655"/>
  <c r="AJ1663" s="1"/>
  <c r="AH1655"/>
  <c r="AG1655"/>
  <c r="AF1655"/>
  <c r="AE1655"/>
  <c r="CA1655" s="1"/>
  <c r="AD1655"/>
  <c r="CD1655" s="1"/>
  <c r="X1655"/>
  <c r="Z1663" s="1"/>
  <c r="D1655"/>
  <c r="B1655"/>
  <c r="BY1654"/>
  <c r="BX1654"/>
  <c r="BW1654"/>
  <c r="BV1654"/>
  <c r="BT1654"/>
  <c r="BS1654"/>
  <c r="BR1654"/>
  <c r="BQ1654"/>
  <c r="BI1654"/>
  <c r="BH1654"/>
  <c r="BG1654"/>
  <c r="BF1654"/>
  <c r="BE1654"/>
  <c r="BD1654"/>
  <c r="BC1654"/>
  <c r="BB1654"/>
  <c r="BA1654"/>
  <c r="CC1654" s="1"/>
  <c r="AZ1654"/>
  <c r="CF1654" s="1"/>
  <c r="AT1654"/>
  <c r="AU1662" s="1"/>
  <c r="AS1654"/>
  <c r="AR1654"/>
  <c r="AQ1654"/>
  <c r="AP1654"/>
  <c r="CB1654" s="1"/>
  <c r="AO1654"/>
  <c r="CE1654" s="1"/>
  <c r="AI1654"/>
  <c r="AK1662" s="1"/>
  <c r="AH1654"/>
  <c r="AG1654"/>
  <c r="AF1654"/>
  <c r="AE1654"/>
  <c r="CA1654" s="1"/>
  <c r="AD1654"/>
  <c r="CD1654" s="1"/>
  <c r="X1654"/>
  <c r="Y1662" s="1"/>
  <c r="D1654"/>
  <c r="C1654"/>
  <c r="B1654"/>
  <c r="BY1653"/>
  <c r="BX1653"/>
  <c r="C1653" s="1"/>
  <c r="BW1653"/>
  <c r="BV1653"/>
  <c r="BT1653"/>
  <c r="BS1653"/>
  <c r="BR1653"/>
  <c r="BQ1653"/>
  <c r="BP1653"/>
  <c r="BP1654" s="1"/>
  <c r="BN1653"/>
  <c r="BN1654" s="1"/>
  <c r="BN1655" s="1"/>
  <c r="BN1656" s="1"/>
  <c r="BN1657" s="1"/>
  <c r="BN1658" s="1"/>
  <c r="BN1659" s="1"/>
  <c r="BN1660" s="1"/>
  <c r="BL1653"/>
  <c r="BL1654" s="1"/>
  <c r="BI1653"/>
  <c r="BH1653"/>
  <c r="BG1653"/>
  <c r="BF1653"/>
  <c r="BE1653"/>
  <c r="BD1653"/>
  <c r="BC1653"/>
  <c r="BB1653"/>
  <c r="BA1653"/>
  <c r="CC1653" s="1"/>
  <c r="AZ1653"/>
  <c r="CF1653" s="1"/>
  <c r="AT1653"/>
  <c r="AU1661" s="1"/>
  <c r="AS1653"/>
  <c r="AR1653"/>
  <c r="AQ1653"/>
  <c r="AP1653"/>
  <c r="CB1653" s="1"/>
  <c r="AO1653"/>
  <c r="CE1653" s="1"/>
  <c r="AI1653"/>
  <c r="AK1661" s="1"/>
  <c r="AH1653"/>
  <c r="AG1653"/>
  <c r="AF1653"/>
  <c r="AE1653"/>
  <c r="CA1653" s="1"/>
  <c r="AD1653"/>
  <c r="CD1653" s="1"/>
  <c r="X1653"/>
  <c r="Y1661" s="1"/>
  <c r="D1653"/>
  <c r="B1653"/>
  <c r="CE1652"/>
  <c r="CC1652"/>
  <c r="CA1652"/>
  <c r="BY1652"/>
  <c r="C1652" s="1"/>
  <c r="BX1652"/>
  <c r="BW1652"/>
  <c r="BV1652"/>
  <c r="BU1652"/>
  <c r="BT1652"/>
  <c r="BS1652"/>
  <c r="BR1652"/>
  <c r="BQ1652"/>
  <c r="BP1652"/>
  <c r="BO1652"/>
  <c r="BO1653" s="1"/>
  <c r="BO1654" s="1"/>
  <c r="BO1655" s="1"/>
  <c r="BO1656" s="1"/>
  <c r="BO1657" s="1"/>
  <c r="BO1658" s="1"/>
  <c r="BO1659" s="1"/>
  <c r="BO1660" s="1"/>
  <c r="BN1652"/>
  <c r="BM1652"/>
  <c r="BM1653" s="1"/>
  <c r="BM1654" s="1"/>
  <c r="BM1655" s="1"/>
  <c r="BM1656" s="1"/>
  <c r="BM1657" s="1"/>
  <c r="BM1658" s="1"/>
  <c r="BM1659" s="1"/>
  <c r="BM1660" s="1"/>
  <c r="BL1652"/>
  <c r="BI1652"/>
  <c r="BH1652"/>
  <c r="BG1652"/>
  <c r="BF1652"/>
  <c r="BE1652"/>
  <c r="BD1652"/>
  <c r="BC1652"/>
  <c r="BB1652"/>
  <c r="BA1652"/>
  <c r="AZ1652"/>
  <c r="CF1652" s="1"/>
  <c r="AT1652"/>
  <c r="AV1660" s="1"/>
  <c r="AS1652"/>
  <c r="AR1652"/>
  <c r="AQ1652"/>
  <c r="AP1652"/>
  <c r="CB1652" s="1"/>
  <c r="AO1652"/>
  <c r="AI1652"/>
  <c r="AJ1660" s="1"/>
  <c r="AH1652"/>
  <c r="AG1652"/>
  <c r="AF1652"/>
  <c r="AE1652"/>
  <c r="AD1652"/>
  <c r="CD1652" s="1"/>
  <c r="X1652"/>
  <c r="Z1660" s="1"/>
  <c r="D1652"/>
  <c r="B1652"/>
  <c r="BY1651"/>
  <c r="BX1651"/>
  <c r="BW1651"/>
  <c r="BV1651"/>
  <c r="BT1651"/>
  <c r="BS1651"/>
  <c r="BR1651"/>
  <c r="BQ1651"/>
  <c r="BI1651"/>
  <c r="BH1651"/>
  <c r="BG1651"/>
  <c r="BF1651"/>
  <c r="BE1651"/>
  <c r="BD1651"/>
  <c r="BC1651"/>
  <c r="BB1651"/>
  <c r="BA1651"/>
  <c r="CC1651" s="1"/>
  <c r="AZ1651"/>
  <c r="CF1651" s="1"/>
  <c r="AT1651"/>
  <c r="AU1659" s="1"/>
  <c r="AS1651"/>
  <c r="AR1651"/>
  <c r="AQ1651"/>
  <c r="AP1651"/>
  <c r="CB1651" s="1"/>
  <c r="AO1651"/>
  <c r="CE1651" s="1"/>
  <c r="AI1651"/>
  <c r="AK1659" s="1"/>
  <c r="AH1651"/>
  <c r="AG1651"/>
  <c r="AF1651"/>
  <c r="AE1651"/>
  <c r="CA1651" s="1"/>
  <c r="AD1651"/>
  <c r="CD1651" s="1"/>
  <c r="X1651"/>
  <c r="Y1659" s="1"/>
  <c r="E1651"/>
  <c r="D1651"/>
  <c r="C1651"/>
  <c r="B1651"/>
  <c r="BY1650"/>
  <c r="BX1650"/>
  <c r="C1650" s="1"/>
  <c r="BW1650"/>
  <c r="BV1650"/>
  <c r="BT1650"/>
  <c r="BS1650"/>
  <c r="BR1650"/>
  <c r="BQ1650"/>
  <c r="BI1650"/>
  <c r="BH1650"/>
  <c r="BG1650"/>
  <c r="BF1650"/>
  <c r="BE1650"/>
  <c r="BD1650"/>
  <c r="BC1650"/>
  <c r="BB1650"/>
  <c r="BA1650"/>
  <c r="CC1650" s="1"/>
  <c r="AZ1650"/>
  <c r="CF1650" s="1"/>
  <c r="AT1650"/>
  <c r="AV1658" s="1"/>
  <c r="AS1650"/>
  <c r="AR1650"/>
  <c r="AQ1650"/>
  <c r="AP1650"/>
  <c r="CB1650" s="1"/>
  <c r="AO1650"/>
  <c r="CE1650" s="1"/>
  <c r="AI1650"/>
  <c r="AJ1658" s="1"/>
  <c r="AH1650"/>
  <c r="AG1650"/>
  <c r="AF1650"/>
  <c r="AE1650"/>
  <c r="CA1650" s="1"/>
  <c r="AD1650"/>
  <c r="CD1650" s="1"/>
  <c r="X1650"/>
  <c r="Z1658" s="1"/>
  <c r="D1650"/>
  <c r="B1650"/>
  <c r="BY1649"/>
  <c r="BX1649"/>
  <c r="BW1649"/>
  <c r="BV1649"/>
  <c r="BT1649"/>
  <c r="BS1649"/>
  <c r="BR1649"/>
  <c r="BQ1649"/>
  <c r="BI1649"/>
  <c r="BH1649"/>
  <c r="BG1649"/>
  <c r="BF1649"/>
  <c r="BE1649"/>
  <c r="BD1649"/>
  <c r="BC1649"/>
  <c r="BB1649"/>
  <c r="BA1649"/>
  <c r="CC1649" s="1"/>
  <c r="AZ1649"/>
  <c r="CF1649" s="1"/>
  <c r="AT1649"/>
  <c r="AU1657" s="1"/>
  <c r="AS1649"/>
  <c r="AR1649"/>
  <c r="AQ1649"/>
  <c r="AP1649"/>
  <c r="CB1649" s="1"/>
  <c r="AO1649"/>
  <c r="CE1649" s="1"/>
  <c r="AI1649"/>
  <c r="AK1657" s="1"/>
  <c r="AH1649"/>
  <c r="AG1649"/>
  <c r="AF1649"/>
  <c r="AE1649"/>
  <c r="CA1649" s="1"/>
  <c r="AD1649"/>
  <c r="CD1649" s="1"/>
  <c r="X1649"/>
  <c r="Y1657" s="1"/>
  <c r="D1649"/>
  <c r="C1649"/>
  <c r="B1649"/>
  <c r="BY1648"/>
  <c r="BX1648"/>
  <c r="C1648" s="1"/>
  <c r="BW1648"/>
  <c r="BV1648"/>
  <c r="BT1648"/>
  <c r="BS1648"/>
  <c r="BR1648"/>
  <c r="BQ1648"/>
  <c r="BI1648"/>
  <c r="BH1648"/>
  <c r="BG1648"/>
  <c r="BF1648"/>
  <c r="BE1648"/>
  <c r="BD1648"/>
  <c r="BC1648"/>
  <c r="BB1648"/>
  <c r="BA1648"/>
  <c r="CC1648" s="1"/>
  <c r="AZ1648"/>
  <c r="CF1648" s="1"/>
  <c r="AT1648"/>
  <c r="AV1656" s="1"/>
  <c r="AS1648"/>
  <c r="AR1648"/>
  <c r="AQ1648"/>
  <c r="AP1648"/>
  <c r="CB1648" s="1"/>
  <c r="AO1648"/>
  <c r="CE1648" s="1"/>
  <c r="AI1648"/>
  <c r="AJ1656" s="1"/>
  <c r="AH1648"/>
  <c r="AG1648"/>
  <c r="AF1648"/>
  <c r="AE1648"/>
  <c r="CA1648" s="1"/>
  <c r="AD1648"/>
  <c r="CD1648" s="1"/>
  <c r="X1648"/>
  <c r="Z1656" s="1"/>
  <c r="D1648"/>
  <c r="B1648"/>
  <c r="BY1647"/>
  <c r="BX1647"/>
  <c r="BW1647"/>
  <c r="BV1647"/>
  <c r="BT1647"/>
  <c r="BS1647"/>
  <c r="BR1647"/>
  <c r="BQ1647"/>
  <c r="BI1647"/>
  <c r="BH1647"/>
  <c r="BG1647"/>
  <c r="BF1647"/>
  <c r="BE1647"/>
  <c r="BD1647"/>
  <c r="BC1647"/>
  <c r="BB1647"/>
  <c r="BA1647"/>
  <c r="CC1647" s="1"/>
  <c r="AZ1647"/>
  <c r="CF1647" s="1"/>
  <c r="AT1647"/>
  <c r="AU1655" s="1"/>
  <c r="AS1647"/>
  <c r="AR1647"/>
  <c r="AQ1647"/>
  <c r="AP1647"/>
  <c r="CB1647" s="1"/>
  <c r="AO1647"/>
  <c r="CE1647" s="1"/>
  <c r="AI1647"/>
  <c r="AK1655" s="1"/>
  <c r="AH1647"/>
  <c r="AG1647"/>
  <c r="AF1647"/>
  <c r="AE1647"/>
  <c r="CA1647" s="1"/>
  <c r="AD1647"/>
  <c r="CD1647" s="1"/>
  <c r="X1647"/>
  <c r="Y1655" s="1"/>
  <c r="D1647"/>
  <c r="C1647"/>
  <c r="B1647"/>
  <c r="BY1646"/>
  <c r="BX1646"/>
  <c r="C1646" s="1"/>
  <c r="BW1646"/>
  <c r="BV1646"/>
  <c r="BT1646"/>
  <c r="BS1646"/>
  <c r="BR1646"/>
  <c r="BQ1646"/>
  <c r="BI1646"/>
  <c r="BH1646"/>
  <c r="BG1646"/>
  <c r="BF1646"/>
  <c r="BE1646"/>
  <c r="BD1646"/>
  <c r="BC1646"/>
  <c r="BB1646"/>
  <c r="BA1646"/>
  <c r="CC1646" s="1"/>
  <c r="AZ1646"/>
  <c r="CF1646" s="1"/>
  <c r="AT1646"/>
  <c r="AV1654" s="1"/>
  <c r="AS1646"/>
  <c r="AR1646"/>
  <c r="AQ1646"/>
  <c r="AP1646"/>
  <c r="CB1646" s="1"/>
  <c r="AO1646"/>
  <c r="CE1646" s="1"/>
  <c r="AI1646"/>
  <c r="AJ1654" s="1"/>
  <c r="AH1646"/>
  <c r="AG1646"/>
  <c r="AF1646"/>
  <c r="AE1646"/>
  <c r="CA1646" s="1"/>
  <c r="AD1646"/>
  <c r="CD1646" s="1"/>
  <c r="X1646"/>
  <c r="Z1654" s="1"/>
  <c r="D1646"/>
  <c r="B1646"/>
  <c r="BY1645"/>
  <c r="BX1645"/>
  <c r="BW1645"/>
  <c r="BV1645"/>
  <c r="BT1645"/>
  <c r="BS1645"/>
  <c r="BR1645"/>
  <c r="BQ1645"/>
  <c r="BI1645"/>
  <c r="BH1645"/>
  <c r="BG1645"/>
  <c r="BF1645"/>
  <c r="BE1645"/>
  <c r="BD1645"/>
  <c r="BC1645"/>
  <c r="BB1645"/>
  <c r="BA1645"/>
  <c r="CC1645" s="1"/>
  <c r="AZ1645"/>
  <c r="CF1645" s="1"/>
  <c r="AT1645"/>
  <c r="AU1653" s="1"/>
  <c r="AS1645"/>
  <c r="AR1645"/>
  <c r="AQ1645"/>
  <c r="AP1645"/>
  <c r="CB1645" s="1"/>
  <c r="AO1645"/>
  <c r="CE1645" s="1"/>
  <c r="AI1645"/>
  <c r="AK1653" s="1"/>
  <c r="AH1645"/>
  <c r="AG1645"/>
  <c r="AF1645"/>
  <c r="AE1645"/>
  <c r="CA1645" s="1"/>
  <c r="AD1645"/>
  <c r="CD1645" s="1"/>
  <c r="X1645"/>
  <c r="Y1653" s="1"/>
  <c r="D1645"/>
  <c r="C1645"/>
  <c r="B1645"/>
  <c r="BY1644"/>
  <c r="BX1644"/>
  <c r="C1644" s="1"/>
  <c r="BW1644"/>
  <c r="BV1644"/>
  <c r="BT1644"/>
  <c r="BS1644"/>
  <c r="BR1644"/>
  <c r="BQ1644"/>
  <c r="BP1644"/>
  <c r="BP1645" s="1"/>
  <c r="BN1644"/>
  <c r="BN1645" s="1"/>
  <c r="BN1646" s="1"/>
  <c r="BN1647" s="1"/>
  <c r="BN1648" s="1"/>
  <c r="BN1649" s="1"/>
  <c r="BN1650" s="1"/>
  <c r="BN1651" s="1"/>
  <c r="BL1644"/>
  <c r="BL1645" s="1"/>
  <c r="BI1644"/>
  <c r="BH1644"/>
  <c r="BG1644"/>
  <c r="BF1644"/>
  <c r="BE1644"/>
  <c r="BD1644"/>
  <c r="BC1644"/>
  <c r="BB1644"/>
  <c r="BA1644"/>
  <c r="CC1644" s="1"/>
  <c r="AZ1644"/>
  <c r="CF1644" s="1"/>
  <c r="AT1644"/>
  <c r="AU1652" s="1"/>
  <c r="AS1644"/>
  <c r="AR1644"/>
  <c r="AQ1644"/>
  <c r="AP1644"/>
  <c r="CB1644" s="1"/>
  <c r="AO1644"/>
  <c r="CE1644" s="1"/>
  <c r="AI1644"/>
  <c r="AK1652" s="1"/>
  <c r="AH1644"/>
  <c r="AG1644"/>
  <c r="AF1644"/>
  <c r="AE1644"/>
  <c r="CA1644" s="1"/>
  <c r="AD1644"/>
  <c r="CD1644" s="1"/>
  <c r="X1644"/>
  <c r="Y1652" s="1"/>
  <c r="D1644"/>
  <c r="B1644"/>
  <c r="CE1643"/>
  <c r="CC1643"/>
  <c r="CA1643"/>
  <c r="BY1643"/>
  <c r="C1643" s="1"/>
  <c r="BX1643"/>
  <c r="BW1643"/>
  <c r="BV1643"/>
  <c r="BU1643"/>
  <c r="BT1643"/>
  <c r="BS1643"/>
  <c r="BR1643"/>
  <c r="BQ1643"/>
  <c r="BP1643"/>
  <c r="BO1643"/>
  <c r="BO1644" s="1"/>
  <c r="BO1645" s="1"/>
  <c r="BO1646" s="1"/>
  <c r="BO1647" s="1"/>
  <c r="BO1648" s="1"/>
  <c r="BO1649" s="1"/>
  <c r="BO1650" s="1"/>
  <c r="BO1651" s="1"/>
  <c r="BN1643"/>
  <c r="BM1643"/>
  <c r="BM1644" s="1"/>
  <c r="BM1645" s="1"/>
  <c r="BM1646" s="1"/>
  <c r="BM1647" s="1"/>
  <c r="BM1648" s="1"/>
  <c r="BM1649" s="1"/>
  <c r="BM1650" s="1"/>
  <c r="BM1651" s="1"/>
  <c r="BL1643"/>
  <c r="BI1643"/>
  <c r="BH1643"/>
  <c r="BG1643"/>
  <c r="BF1643"/>
  <c r="BE1643"/>
  <c r="BD1643"/>
  <c r="BC1643"/>
  <c r="BB1643"/>
  <c r="BA1643"/>
  <c r="AZ1643"/>
  <c r="CF1643" s="1"/>
  <c r="AT1643"/>
  <c r="AV1651" s="1"/>
  <c r="AS1643"/>
  <c r="AR1643"/>
  <c r="AQ1643"/>
  <c r="AP1643"/>
  <c r="CB1643" s="1"/>
  <c r="AO1643"/>
  <c r="AI1643"/>
  <c r="AJ1651" s="1"/>
  <c r="AH1643"/>
  <c r="AG1643"/>
  <c r="AF1643"/>
  <c r="AE1643"/>
  <c r="AD1643"/>
  <c r="CD1643" s="1"/>
  <c r="X1643"/>
  <c r="Z1651" s="1"/>
  <c r="D1643"/>
  <c r="B1643"/>
  <c r="BY1642"/>
  <c r="BX1642"/>
  <c r="BW1642"/>
  <c r="BV1642"/>
  <c r="BT1642"/>
  <c r="BS1642"/>
  <c r="BR1642"/>
  <c r="BQ1642"/>
  <c r="BI1642"/>
  <c r="BH1642"/>
  <c r="BG1642"/>
  <c r="BF1642"/>
  <c r="BE1642"/>
  <c r="BD1642"/>
  <c r="BC1642"/>
  <c r="BB1642"/>
  <c r="BA1642"/>
  <c r="CC1642" s="1"/>
  <c r="AZ1642"/>
  <c r="CF1642" s="1"/>
  <c r="AT1642"/>
  <c r="AU1650" s="1"/>
  <c r="AS1642"/>
  <c r="AR1642"/>
  <c r="AQ1642"/>
  <c r="AP1642"/>
  <c r="CB1642" s="1"/>
  <c r="AO1642"/>
  <c r="CE1642" s="1"/>
  <c r="AI1642"/>
  <c r="AK1650" s="1"/>
  <c r="AH1642"/>
  <c r="AG1642"/>
  <c r="AF1642"/>
  <c r="AE1642"/>
  <c r="CA1642" s="1"/>
  <c r="AD1642"/>
  <c r="CD1642" s="1"/>
  <c r="X1642"/>
  <c r="Y1650" s="1"/>
  <c r="E1642"/>
  <c r="D1642"/>
  <c r="C1642"/>
  <c r="B1642"/>
  <c r="BY1641"/>
  <c r="BX1641"/>
  <c r="C1641" s="1"/>
  <c r="BW1641"/>
  <c r="BV1641"/>
  <c r="BT1641"/>
  <c r="BS1641"/>
  <c r="BR1641"/>
  <c r="BQ1641"/>
  <c r="BI1641"/>
  <c r="BH1641"/>
  <c r="BG1641"/>
  <c r="BF1641"/>
  <c r="BE1641"/>
  <c r="BD1641"/>
  <c r="BC1641"/>
  <c r="BB1641"/>
  <c r="BA1641"/>
  <c r="CC1641" s="1"/>
  <c r="AZ1641"/>
  <c r="CF1641" s="1"/>
  <c r="AT1641"/>
  <c r="AV1649" s="1"/>
  <c r="AS1641"/>
  <c r="AR1641"/>
  <c r="AQ1641"/>
  <c r="AP1641"/>
  <c r="CB1641" s="1"/>
  <c r="AO1641"/>
  <c r="CE1641" s="1"/>
  <c r="AI1641"/>
  <c r="AJ1649" s="1"/>
  <c r="AH1641"/>
  <c r="AG1641"/>
  <c r="AF1641"/>
  <c r="AE1641"/>
  <c r="CA1641" s="1"/>
  <c r="AD1641"/>
  <c r="CD1641" s="1"/>
  <c r="X1641"/>
  <c r="Z1649" s="1"/>
  <c r="D1641"/>
  <c r="B1641"/>
  <c r="BY1640"/>
  <c r="BX1640"/>
  <c r="BW1640"/>
  <c r="BV1640"/>
  <c r="BT1640"/>
  <c r="BS1640"/>
  <c r="BR1640"/>
  <c r="BQ1640"/>
  <c r="BI1640"/>
  <c r="BH1640"/>
  <c r="BG1640"/>
  <c r="BF1640"/>
  <c r="BE1640"/>
  <c r="BD1640"/>
  <c r="BC1640"/>
  <c r="BB1640"/>
  <c r="BA1640"/>
  <c r="CC1640" s="1"/>
  <c r="AZ1640"/>
  <c r="CF1640" s="1"/>
  <c r="AT1640"/>
  <c r="AU1648" s="1"/>
  <c r="AS1640"/>
  <c r="AR1640"/>
  <c r="AQ1640"/>
  <c r="AP1640"/>
  <c r="CB1640" s="1"/>
  <c r="AO1640"/>
  <c r="CE1640" s="1"/>
  <c r="AI1640"/>
  <c r="AK1648" s="1"/>
  <c r="AH1640"/>
  <c r="AG1640"/>
  <c r="AF1640"/>
  <c r="AE1640"/>
  <c r="CA1640" s="1"/>
  <c r="AD1640"/>
  <c r="CD1640" s="1"/>
  <c r="X1640"/>
  <c r="Y1648" s="1"/>
  <c r="D1640"/>
  <c r="C1640"/>
  <c r="B1640"/>
  <c r="BY1639"/>
  <c r="BX1639"/>
  <c r="C1639" s="1"/>
  <c r="BW1639"/>
  <c r="BV1639"/>
  <c r="BT1639"/>
  <c r="BS1639"/>
  <c r="BR1639"/>
  <c r="BQ1639"/>
  <c r="BI1639"/>
  <c r="BH1639"/>
  <c r="BG1639"/>
  <c r="BF1639"/>
  <c r="BE1639"/>
  <c r="BD1639"/>
  <c r="BC1639"/>
  <c r="BB1639"/>
  <c r="BA1639"/>
  <c r="CC1639" s="1"/>
  <c r="AZ1639"/>
  <c r="CF1639" s="1"/>
  <c r="AT1639"/>
  <c r="AV1647" s="1"/>
  <c r="AS1639"/>
  <c r="AR1639"/>
  <c r="AQ1639"/>
  <c r="AP1639"/>
  <c r="CB1639" s="1"/>
  <c r="AO1639"/>
  <c r="CE1639" s="1"/>
  <c r="AI1639"/>
  <c r="AJ1647" s="1"/>
  <c r="AH1639"/>
  <c r="AG1639"/>
  <c r="AF1639"/>
  <c r="AE1639"/>
  <c r="CA1639" s="1"/>
  <c r="AD1639"/>
  <c r="CD1639" s="1"/>
  <c r="X1639"/>
  <c r="Z1647" s="1"/>
  <c r="D1639"/>
  <c r="B1639"/>
  <c r="BY1638"/>
  <c r="BX1638"/>
  <c r="BW1638"/>
  <c r="BV1638"/>
  <c r="BT1638"/>
  <c r="BS1638"/>
  <c r="BR1638"/>
  <c r="BQ1638"/>
  <c r="BI1638"/>
  <c r="BH1638"/>
  <c r="BG1638"/>
  <c r="BF1638"/>
  <c r="BE1638"/>
  <c r="BD1638"/>
  <c r="BC1638"/>
  <c r="BB1638"/>
  <c r="BA1638"/>
  <c r="CC1638" s="1"/>
  <c r="AZ1638"/>
  <c r="CF1638" s="1"/>
  <c r="AT1638"/>
  <c r="AU1646" s="1"/>
  <c r="AS1638"/>
  <c r="AR1638"/>
  <c r="AQ1638"/>
  <c r="AP1638"/>
  <c r="CB1638" s="1"/>
  <c r="AO1638"/>
  <c r="CE1638" s="1"/>
  <c r="AI1638"/>
  <c r="AK1646" s="1"/>
  <c r="AH1638"/>
  <c r="AG1638"/>
  <c r="AF1638"/>
  <c r="AE1638"/>
  <c r="CA1638" s="1"/>
  <c r="AD1638"/>
  <c r="CD1638" s="1"/>
  <c r="X1638"/>
  <c r="Y1646" s="1"/>
  <c r="D1638"/>
  <c r="C1638"/>
  <c r="B1638"/>
  <c r="BY1637"/>
  <c r="BX1637"/>
  <c r="C1637" s="1"/>
  <c r="BW1637"/>
  <c r="BV1637"/>
  <c r="BT1637"/>
  <c r="BS1637"/>
  <c r="BR1637"/>
  <c r="BQ1637"/>
  <c r="BI1637"/>
  <c r="BH1637"/>
  <c r="BG1637"/>
  <c r="BF1637"/>
  <c r="BE1637"/>
  <c r="BD1637"/>
  <c r="BC1637"/>
  <c r="BB1637"/>
  <c r="BA1637"/>
  <c r="CC1637" s="1"/>
  <c r="AZ1637"/>
  <c r="CF1637" s="1"/>
  <c r="AT1637"/>
  <c r="AV1645" s="1"/>
  <c r="AS1637"/>
  <c r="AR1637"/>
  <c r="AQ1637"/>
  <c r="AP1637"/>
  <c r="CB1637" s="1"/>
  <c r="AO1637"/>
  <c r="CE1637" s="1"/>
  <c r="AI1637"/>
  <c r="AJ1645" s="1"/>
  <c r="AH1637"/>
  <c r="AG1637"/>
  <c r="AF1637"/>
  <c r="AE1637"/>
  <c r="CA1637" s="1"/>
  <c r="AD1637"/>
  <c r="CD1637" s="1"/>
  <c r="X1637"/>
  <c r="Z1645" s="1"/>
  <c r="D1637"/>
  <c r="B1637"/>
  <c r="BY1636"/>
  <c r="BX1636"/>
  <c r="BW1636"/>
  <c r="BV1636"/>
  <c r="BT1636"/>
  <c r="BS1636"/>
  <c r="BR1636"/>
  <c r="BQ1636"/>
  <c r="BI1636"/>
  <c r="BH1636"/>
  <c r="BG1636"/>
  <c r="BF1636"/>
  <c r="BE1636"/>
  <c r="BD1636"/>
  <c r="BC1636"/>
  <c r="BB1636"/>
  <c r="BA1636"/>
  <c r="CC1636" s="1"/>
  <c r="AZ1636"/>
  <c r="CF1636" s="1"/>
  <c r="AT1636"/>
  <c r="AU1644" s="1"/>
  <c r="AS1636"/>
  <c r="AR1636"/>
  <c r="AQ1636"/>
  <c r="AP1636"/>
  <c r="CB1636" s="1"/>
  <c r="AO1636"/>
  <c r="CE1636" s="1"/>
  <c r="AI1636"/>
  <c r="AK1644" s="1"/>
  <c r="AH1636"/>
  <c r="AG1636"/>
  <c r="AF1636"/>
  <c r="AE1636"/>
  <c r="CA1636" s="1"/>
  <c r="AD1636"/>
  <c r="CD1636" s="1"/>
  <c r="X1636"/>
  <c r="Y1644" s="1"/>
  <c r="D1636"/>
  <c r="C1636"/>
  <c r="B1636"/>
  <c r="BY1635"/>
  <c r="BX1635"/>
  <c r="C1635" s="1"/>
  <c r="BW1635"/>
  <c r="BV1635"/>
  <c r="BT1635"/>
  <c r="BS1635"/>
  <c r="BR1635"/>
  <c r="BQ1635"/>
  <c r="BP1635"/>
  <c r="BP1636" s="1"/>
  <c r="BN1635"/>
  <c r="BN1636" s="1"/>
  <c r="BN1637" s="1"/>
  <c r="BN1638" s="1"/>
  <c r="BN1639" s="1"/>
  <c r="BN1640" s="1"/>
  <c r="BN1641" s="1"/>
  <c r="BN1642" s="1"/>
  <c r="BL1635"/>
  <c r="BL1636" s="1"/>
  <c r="BI1635"/>
  <c r="BH1635"/>
  <c r="BG1635"/>
  <c r="BF1635"/>
  <c r="BE1635"/>
  <c r="BD1635"/>
  <c r="BC1635"/>
  <c r="BB1635"/>
  <c r="BA1635"/>
  <c r="CC1635" s="1"/>
  <c r="AZ1635"/>
  <c r="CF1635" s="1"/>
  <c r="AT1635"/>
  <c r="AU1643" s="1"/>
  <c r="AS1635"/>
  <c r="AR1635"/>
  <c r="AQ1635"/>
  <c r="AP1635"/>
  <c r="CB1635" s="1"/>
  <c r="AO1635"/>
  <c r="CE1635" s="1"/>
  <c r="AI1635"/>
  <c r="AK1643" s="1"/>
  <c r="AH1635"/>
  <c r="AG1635"/>
  <c r="AF1635"/>
  <c r="AE1635"/>
  <c r="CA1635" s="1"/>
  <c r="AD1635"/>
  <c r="CD1635" s="1"/>
  <c r="X1635"/>
  <c r="Y1643" s="1"/>
  <c r="D1635"/>
  <c r="B1635"/>
  <c r="CE1634"/>
  <c r="CC1634"/>
  <c r="CA1634"/>
  <c r="BY1634"/>
  <c r="C1634" s="1"/>
  <c r="BX1634"/>
  <c r="BW1634"/>
  <c r="BV1634"/>
  <c r="BU1634"/>
  <c r="BT1634"/>
  <c r="BS1634"/>
  <c r="BR1634"/>
  <c r="BQ1634"/>
  <c r="BP1634"/>
  <c r="BO1634"/>
  <c r="BO1635" s="1"/>
  <c r="BO1636" s="1"/>
  <c r="BO1637" s="1"/>
  <c r="BO1638" s="1"/>
  <c r="BO1639" s="1"/>
  <c r="BO1640" s="1"/>
  <c r="BO1641" s="1"/>
  <c r="BO1642" s="1"/>
  <c r="BN1634"/>
  <c r="BM1634"/>
  <c r="BM1635" s="1"/>
  <c r="BM1636" s="1"/>
  <c r="BM1637" s="1"/>
  <c r="BM1638" s="1"/>
  <c r="BM1639" s="1"/>
  <c r="BM1640" s="1"/>
  <c r="BM1641" s="1"/>
  <c r="BM1642" s="1"/>
  <c r="BL1634"/>
  <c r="BI1634"/>
  <c r="BH1634"/>
  <c r="BG1634"/>
  <c r="BF1634"/>
  <c r="BE1634"/>
  <c r="BD1634"/>
  <c r="BC1634"/>
  <c r="BB1634"/>
  <c r="BA1634"/>
  <c r="AZ1634"/>
  <c r="CF1634" s="1"/>
  <c r="AT1634"/>
  <c r="AV1642" s="1"/>
  <c r="AS1634"/>
  <c r="AR1634"/>
  <c r="AQ1634"/>
  <c r="AP1634"/>
  <c r="CB1634" s="1"/>
  <c r="AO1634"/>
  <c r="AI1634"/>
  <c r="AJ1642" s="1"/>
  <c r="AH1634"/>
  <c r="AG1634"/>
  <c r="AF1634"/>
  <c r="AE1634"/>
  <c r="AD1634"/>
  <c r="CD1634" s="1"/>
  <c r="X1634"/>
  <c r="Z1642" s="1"/>
  <c r="D1634"/>
  <c r="B1634"/>
  <c r="BY1633"/>
  <c r="BX1633"/>
  <c r="BW1633"/>
  <c r="BV1633"/>
  <c r="BT1633"/>
  <c r="BS1633"/>
  <c r="BR1633"/>
  <c r="BQ1633"/>
  <c r="BI1633"/>
  <c r="BH1633"/>
  <c r="BG1633"/>
  <c r="BF1633"/>
  <c r="BE1633"/>
  <c r="BD1633"/>
  <c r="BC1633"/>
  <c r="BB1633"/>
  <c r="BA1633"/>
  <c r="CC1633" s="1"/>
  <c r="AZ1633"/>
  <c r="CF1633" s="1"/>
  <c r="AT1633"/>
  <c r="AU1641" s="1"/>
  <c r="AS1633"/>
  <c r="AR1633"/>
  <c r="AQ1633"/>
  <c r="AP1633"/>
  <c r="CB1633" s="1"/>
  <c r="AO1633"/>
  <c r="CE1633" s="1"/>
  <c r="AI1633"/>
  <c r="AK1641" s="1"/>
  <c r="AH1633"/>
  <c r="AG1633"/>
  <c r="AF1633"/>
  <c r="AE1633"/>
  <c r="CA1633" s="1"/>
  <c r="AD1633"/>
  <c r="CD1633" s="1"/>
  <c r="X1633"/>
  <c r="Y1641" s="1"/>
  <c r="E1633"/>
  <c r="D1633"/>
  <c r="C1633"/>
  <c r="B1633"/>
  <c r="BY1632"/>
  <c r="BX1632"/>
  <c r="C1632" s="1"/>
  <c r="BW1632"/>
  <c r="BV1632"/>
  <c r="BT1632"/>
  <c r="BS1632"/>
  <c r="BR1632"/>
  <c r="BQ1632"/>
  <c r="BI1632"/>
  <c r="BH1632"/>
  <c r="BG1632"/>
  <c r="BF1632"/>
  <c r="BE1632"/>
  <c r="BD1632"/>
  <c r="BC1632"/>
  <c r="BB1632"/>
  <c r="BA1632"/>
  <c r="CC1632" s="1"/>
  <c r="AZ1632"/>
  <c r="CF1632" s="1"/>
  <c r="AT1632"/>
  <c r="AV1640" s="1"/>
  <c r="AS1632"/>
  <c r="AR1632"/>
  <c r="AQ1632"/>
  <c r="AP1632"/>
  <c r="CB1632" s="1"/>
  <c r="AO1632"/>
  <c r="CE1632" s="1"/>
  <c r="AI1632"/>
  <c r="AJ1640" s="1"/>
  <c r="AH1632"/>
  <c r="AG1632"/>
  <c r="AF1632"/>
  <c r="AE1632"/>
  <c r="CA1632" s="1"/>
  <c r="AD1632"/>
  <c r="CD1632" s="1"/>
  <c r="X1632"/>
  <c r="Z1640" s="1"/>
  <c r="D1632"/>
  <c r="B1632"/>
  <c r="BY1631"/>
  <c r="BX1631"/>
  <c r="BW1631"/>
  <c r="BV1631"/>
  <c r="BT1631"/>
  <c r="BS1631"/>
  <c r="BR1631"/>
  <c r="BQ1631"/>
  <c r="BI1631"/>
  <c r="BH1631"/>
  <c r="BG1631"/>
  <c r="BF1631"/>
  <c r="BE1631"/>
  <c r="BD1631"/>
  <c r="BC1631"/>
  <c r="BB1631"/>
  <c r="BA1631"/>
  <c r="CC1631" s="1"/>
  <c r="AZ1631"/>
  <c r="CF1631" s="1"/>
  <c r="AT1631"/>
  <c r="AU1639" s="1"/>
  <c r="AS1631"/>
  <c r="AR1631"/>
  <c r="AQ1631"/>
  <c r="AP1631"/>
  <c r="CB1631" s="1"/>
  <c r="AO1631"/>
  <c r="CE1631" s="1"/>
  <c r="AI1631"/>
  <c r="AK1639" s="1"/>
  <c r="AH1631"/>
  <c r="AG1631"/>
  <c r="AF1631"/>
  <c r="AE1631"/>
  <c r="CA1631" s="1"/>
  <c r="AD1631"/>
  <c r="CD1631" s="1"/>
  <c r="X1631"/>
  <c r="Y1639" s="1"/>
  <c r="D1631"/>
  <c r="C1631"/>
  <c r="B1631"/>
  <c r="BY1630"/>
  <c r="BX1630"/>
  <c r="C1630" s="1"/>
  <c r="BW1630"/>
  <c r="BV1630"/>
  <c r="BT1630"/>
  <c r="BS1630"/>
  <c r="BR1630"/>
  <c r="BQ1630"/>
  <c r="BI1630"/>
  <c r="BH1630"/>
  <c r="BG1630"/>
  <c r="BF1630"/>
  <c r="BE1630"/>
  <c r="BD1630"/>
  <c r="BC1630"/>
  <c r="BB1630"/>
  <c r="BA1630"/>
  <c r="CC1630" s="1"/>
  <c r="AZ1630"/>
  <c r="CF1630" s="1"/>
  <c r="AT1630"/>
  <c r="AV1638" s="1"/>
  <c r="AS1630"/>
  <c r="AR1630"/>
  <c r="AQ1630"/>
  <c r="AP1630"/>
  <c r="CB1630" s="1"/>
  <c r="AO1630"/>
  <c r="CE1630" s="1"/>
  <c r="AI1630"/>
  <c r="AJ1638" s="1"/>
  <c r="AH1630"/>
  <c r="AG1630"/>
  <c r="AF1630"/>
  <c r="AE1630"/>
  <c r="CA1630" s="1"/>
  <c r="AD1630"/>
  <c r="CD1630" s="1"/>
  <c r="X1630"/>
  <c r="Z1638" s="1"/>
  <c r="D1630"/>
  <c r="B1630"/>
  <c r="BY1629"/>
  <c r="BX1629"/>
  <c r="BW1629"/>
  <c r="BV1629"/>
  <c r="BT1629"/>
  <c r="BS1629"/>
  <c r="BR1629"/>
  <c r="BQ1629"/>
  <c r="BI1629"/>
  <c r="BH1629"/>
  <c r="BG1629"/>
  <c r="BF1629"/>
  <c r="BE1629"/>
  <c r="BD1629"/>
  <c r="BC1629"/>
  <c r="BB1629"/>
  <c r="BA1629"/>
  <c r="CC1629" s="1"/>
  <c r="AZ1629"/>
  <c r="CF1629" s="1"/>
  <c r="AT1629"/>
  <c r="AU1637" s="1"/>
  <c r="AS1629"/>
  <c r="AR1629"/>
  <c r="AQ1629"/>
  <c r="AP1629"/>
  <c r="CB1629" s="1"/>
  <c r="AO1629"/>
  <c r="CE1629" s="1"/>
  <c r="AI1629"/>
  <c r="AK1637" s="1"/>
  <c r="AH1629"/>
  <c r="AG1629"/>
  <c r="AF1629"/>
  <c r="AE1629"/>
  <c r="CA1629" s="1"/>
  <c r="AD1629"/>
  <c r="CD1629" s="1"/>
  <c r="X1629"/>
  <c r="Y1637" s="1"/>
  <c r="D1629"/>
  <c r="C1629"/>
  <c r="B1629"/>
  <c r="BY1628"/>
  <c r="BX1628"/>
  <c r="C1628" s="1"/>
  <c r="BW1628"/>
  <c r="BV1628"/>
  <c r="BT1628"/>
  <c r="BS1628"/>
  <c r="BR1628"/>
  <c r="BQ1628"/>
  <c r="BI1628"/>
  <c r="BH1628"/>
  <c r="BG1628"/>
  <c r="BF1628"/>
  <c r="BE1628"/>
  <c r="BD1628"/>
  <c r="BC1628"/>
  <c r="BB1628"/>
  <c r="BA1628"/>
  <c r="CC1628" s="1"/>
  <c r="AZ1628"/>
  <c r="CF1628" s="1"/>
  <c r="AT1628"/>
  <c r="AV1636" s="1"/>
  <c r="AS1628"/>
  <c r="AR1628"/>
  <c r="AQ1628"/>
  <c r="AP1628"/>
  <c r="CB1628" s="1"/>
  <c r="AO1628"/>
  <c r="CE1628" s="1"/>
  <c r="AI1628"/>
  <c r="AJ1636" s="1"/>
  <c r="AH1628"/>
  <c r="AG1628"/>
  <c r="AF1628"/>
  <c r="AE1628"/>
  <c r="CA1628" s="1"/>
  <c r="AD1628"/>
  <c r="CD1628" s="1"/>
  <c r="X1628"/>
  <c r="Z1636" s="1"/>
  <c r="D1628"/>
  <c r="B1628"/>
  <c r="BY1627"/>
  <c r="BX1627"/>
  <c r="BW1627"/>
  <c r="BV1627"/>
  <c r="BT1627"/>
  <c r="BS1627"/>
  <c r="BR1627"/>
  <c r="BQ1627"/>
  <c r="BI1627"/>
  <c r="BH1627"/>
  <c r="BG1627"/>
  <c r="BF1627"/>
  <c r="BE1627"/>
  <c r="BD1627"/>
  <c r="BC1627"/>
  <c r="BB1627"/>
  <c r="BA1627"/>
  <c r="CC1627" s="1"/>
  <c r="AZ1627"/>
  <c r="CF1627" s="1"/>
  <c r="AT1627"/>
  <c r="AU1635" s="1"/>
  <c r="AS1627"/>
  <c r="AR1627"/>
  <c r="AQ1627"/>
  <c r="AP1627"/>
  <c r="CB1627" s="1"/>
  <c r="AO1627"/>
  <c r="CE1627" s="1"/>
  <c r="AI1627"/>
  <c r="AK1635" s="1"/>
  <c r="AH1627"/>
  <c r="AG1627"/>
  <c r="AF1627"/>
  <c r="AE1627"/>
  <c r="CA1627" s="1"/>
  <c r="AD1627"/>
  <c r="CD1627" s="1"/>
  <c r="X1627"/>
  <c r="Y1635" s="1"/>
  <c r="D1627"/>
  <c r="C1627"/>
  <c r="B1627"/>
  <c r="BY1626"/>
  <c r="BX1626"/>
  <c r="C1626" s="1"/>
  <c r="BW1626"/>
  <c r="BV1626"/>
  <c r="BT1626"/>
  <c r="BS1626"/>
  <c r="BR1626"/>
  <c r="BQ1626"/>
  <c r="BP1626"/>
  <c r="BP1627" s="1"/>
  <c r="BN1626"/>
  <c r="BN1627" s="1"/>
  <c r="BN1628" s="1"/>
  <c r="BN1629" s="1"/>
  <c r="BN1630" s="1"/>
  <c r="BN1631" s="1"/>
  <c r="BN1632" s="1"/>
  <c r="BN1633" s="1"/>
  <c r="BL1626"/>
  <c r="BL1627" s="1"/>
  <c r="BI1626"/>
  <c r="BH1626"/>
  <c r="BG1626"/>
  <c r="BF1626"/>
  <c r="BE1626"/>
  <c r="BD1626"/>
  <c r="BC1626"/>
  <c r="BB1626"/>
  <c r="BA1626"/>
  <c r="CC1626" s="1"/>
  <c r="AZ1626"/>
  <c r="CF1626" s="1"/>
  <c r="AT1626"/>
  <c r="AU1634" s="1"/>
  <c r="AS1626"/>
  <c r="AR1626"/>
  <c r="AQ1626"/>
  <c r="AP1626"/>
  <c r="CB1626" s="1"/>
  <c r="AO1626"/>
  <c r="CE1626" s="1"/>
  <c r="AI1626"/>
  <c r="AK1634" s="1"/>
  <c r="AH1626"/>
  <c r="AG1626"/>
  <c r="AF1626"/>
  <c r="AE1626"/>
  <c r="CA1626" s="1"/>
  <c r="AD1626"/>
  <c r="CD1626" s="1"/>
  <c r="X1626"/>
  <c r="Y1634" s="1"/>
  <c r="D1626"/>
  <c r="B1626"/>
  <c r="CE1625"/>
  <c r="CC1625"/>
  <c r="CA1625"/>
  <c r="BY1625"/>
  <c r="C1625" s="1"/>
  <c r="BX1625"/>
  <c r="BW1625"/>
  <c r="BV1625"/>
  <c r="BU1625"/>
  <c r="BT1625"/>
  <c r="BS1625"/>
  <c r="BR1625"/>
  <c r="BQ1625"/>
  <c r="BP1625"/>
  <c r="BO1625"/>
  <c r="BO1626" s="1"/>
  <c r="BO1627" s="1"/>
  <c r="BO1628" s="1"/>
  <c r="BO1629" s="1"/>
  <c r="BO1630" s="1"/>
  <c r="BO1631" s="1"/>
  <c r="BO1632" s="1"/>
  <c r="BO1633" s="1"/>
  <c r="BN1625"/>
  <c r="BM1625"/>
  <c r="BM1626" s="1"/>
  <c r="BM1627" s="1"/>
  <c r="BM1628" s="1"/>
  <c r="BM1629" s="1"/>
  <c r="BM1630" s="1"/>
  <c r="BM1631" s="1"/>
  <c r="BM1632" s="1"/>
  <c r="BM1633" s="1"/>
  <c r="BL1625"/>
  <c r="BI1625"/>
  <c r="BH1625"/>
  <c r="BG1625"/>
  <c r="BF1625"/>
  <c r="BE1625"/>
  <c r="BD1625"/>
  <c r="BC1625"/>
  <c r="BB1625"/>
  <c r="BA1625"/>
  <c r="AZ1625"/>
  <c r="CF1625" s="1"/>
  <c r="AT1625"/>
  <c r="AV1633" s="1"/>
  <c r="AS1625"/>
  <c r="AR1625"/>
  <c r="AQ1625"/>
  <c r="AP1625"/>
  <c r="CB1625" s="1"/>
  <c r="AO1625"/>
  <c r="AI1625"/>
  <c r="AJ1633" s="1"/>
  <c r="AH1625"/>
  <c r="AG1625"/>
  <c r="AF1625"/>
  <c r="AE1625"/>
  <c r="AD1625"/>
  <c r="CD1625" s="1"/>
  <c r="X1625"/>
  <c r="Z1633" s="1"/>
  <c r="D1625"/>
  <c r="B1625"/>
  <c r="BY1624"/>
  <c r="BX1624"/>
  <c r="BW1624"/>
  <c r="BV1624"/>
  <c r="BT1624"/>
  <c r="BS1624"/>
  <c r="BR1624"/>
  <c r="BQ1624"/>
  <c r="BI1624"/>
  <c r="BH1624"/>
  <c r="BG1624"/>
  <c r="BF1624"/>
  <c r="BE1624"/>
  <c r="BD1624"/>
  <c r="BC1624"/>
  <c r="BB1624"/>
  <c r="BA1624"/>
  <c r="CC1624" s="1"/>
  <c r="AZ1624"/>
  <c r="CF1624" s="1"/>
  <c r="AT1624"/>
  <c r="AU1632" s="1"/>
  <c r="AS1624"/>
  <c r="AR1624"/>
  <c r="AQ1624"/>
  <c r="AP1624"/>
  <c r="CB1624" s="1"/>
  <c r="AO1624"/>
  <c r="CE1624" s="1"/>
  <c r="AI1624"/>
  <c r="AK1632" s="1"/>
  <c r="AH1624"/>
  <c r="AG1624"/>
  <c r="AF1624"/>
  <c r="AE1624"/>
  <c r="CA1624" s="1"/>
  <c r="AD1624"/>
  <c r="CD1624" s="1"/>
  <c r="X1624"/>
  <c r="Y1632" s="1"/>
  <c r="E1624"/>
  <c r="D1624"/>
  <c r="C1624"/>
  <c r="B1624"/>
  <c r="BY1623"/>
  <c r="BX1623"/>
  <c r="C1623" s="1"/>
  <c r="BW1623"/>
  <c r="BV1623"/>
  <c r="BT1623"/>
  <c r="BS1623"/>
  <c r="BR1623"/>
  <c r="BQ1623"/>
  <c r="BI1623"/>
  <c r="BH1623"/>
  <c r="BG1623"/>
  <c r="BF1623"/>
  <c r="BE1623"/>
  <c r="BD1623"/>
  <c r="BC1623"/>
  <c r="BB1623"/>
  <c r="BA1623"/>
  <c r="CC1623" s="1"/>
  <c r="AZ1623"/>
  <c r="CF1623" s="1"/>
  <c r="AT1623"/>
  <c r="AV1631" s="1"/>
  <c r="AS1623"/>
  <c r="AR1623"/>
  <c r="AQ1623"/>
  <c r="AP1623"/>
  <c r="CB1623" s="1"/>
  <c r="AO1623"/>
  <c r="CE1623" s="1"/>
  <c r="AI1623"/>
  <c r="AJ1631" s="1"/>
  <c r="AH1623"/>
  <c r="AG1623"/>
  <c r="AF1623"/>
  <c r="AE1623"/>
  <c r="CA1623" s="1"/>
  <c r="AD1623"/>
  <c r="CD1623" s="1"/>
  <c r="X1623"/>
  <c r="Z1631" s="1"/>
  <c r="D1623"/>
  <c r="B1623"/>
  <c r="BY1622"/>
  <c r="BX1622"/>
  <c r="BW1622"/>
  <c r="BV1622"/>
  <c r="BT1622"/>
  <c r="BS1622"/>
  <c r="BR1622"/>
  <c r="BQ1622"/>
  <c r="BI1622"/>
  <c r="BH1622"/>
  <c r="BG1622"/>
  <c r="BF1622"/>
  <c r="BE1622"/>
  <c r="BD1622"/>
  <c r="BC1622"/>
  <c r="BB1622"/>
  <c r="BA1622"/>
  <c r="CC1622" s="1"/>
  <c r="AZ1622"/>
  <c r="CF1622" s="1"/>
  <c r="AT1622"/>
  <c r="AU1630" s="1"/>
  <c r="AS1622"/>
  <c r="AR1622"/>
  <c r="AQ1622"/>
  <c r="AP1622"/>
  <c r="CB1622" s="1"/>
  <c r="AO1622"/>
  <c r="CE1622" s="1"/>
  <c r="AI1622"/>
  <c r="AK1630" s="1"/>
  <c r="AH1622"/>
  <c r="AG1622"/>
  <c r="AF1622"/>
  <c r="AE1622"/>
  <c r="CA1622" s="1"/>
  <c r="AD1622"/>
  <c r="CD1622" s="1"/>
  <c r="X1622"/>
  <c r="Y1630" s="1"/>
  <c r="D1622"/>
  <c r="C1622"/>
  <c r="B1622"/>
  <c r="BY1621"/>
  <c r="BX1621"/>
  <c r="C1621" s="1"/>
  <c r="BW1621"/>
  <c r="BV1621"/>
  <c r="BT1621"/>
  <c r="BS1621"/>
  <c r="BR1621"/>
  <c r="BQ1621"/>
  <c r="BI1621"/>
  <c r="BH1621"/>
  <c r="BG1621"/>
  <c r="BF1621"/>
  <c r="BE1621"/>
  <c r="BD1621"/>
  <c r="BC1621"/>
  <c r="BB1621"/>
  <c r="BA1621"/>
  <c r="CC1621" s="1"/>
  <c r="AZ1621"/>
  <c r="CF1621" s="1"/>
  <c r="AT1621"/>
  <c r="AV1629" s="1"/>
  <c r="AS1621"/>
  <c r="AR1621"/>
  <c r="AQ1621"/>
  <c r="AP1621"/>
  <c r="CB1621" s="1"/>
  <c r="AO1621"/>
  <c r="CE1621" s="1"/>
  <c r="AI1621"/>
  <c r="AJ1629" s="1"/>
  <c r="AH1621"/>
  <c r="AG1621"/>
  <c r="AF1621"/>
  <c r="AE1621"/>
  <c r="CA1621" s="1"/>
  <c r="AD1621"/>
  <c r="CD1621" s="1"/>
  <c r="X1621"/>
  <c r="Z1629" s="1"/>
  <c r="D1621"/>
  <c r="B1621"/>
  <c r="BY1620"/>
  <c r="BX1620"/>
  <c r="BW1620"/>
  <c r="BV1620"/>
  <c r="BT1620"/>
  <c r="BS1620"/>
  <c r="BR1620"/>
  <c r="BQ1620"/>
  <c r="BI1620"/>
  <c r="BH1620"/>
  <c r="BG1620"/>
  <c r="BF1620"/>
  <c r="BE1620"/>
  <c r="BD1620"/>
  <c r="BC1620"/>
  <c r="BB1620"/>
  <c r="BA1620"/>
  <c r="CC1620" s="1"/>
  <c r="AZ1620"/>
  <c r="CF1620" s="1"/>
  <c r="AT1620"/>
  <c r="AU1628" s="1"/>
  <c r="AS1620"/>
  <c r="AR1620"/>
  <c r="AQ1620"/>
  <c r="AP1620"/>
  <c r="CB1620" s="1"/>
  <c r="AO1620"/>
  <c r="CE1620" s="1"/>
  <c r="AI1620"/>
  <c r="AK1628" s="1"/>
  <c r="AH1620"/>
  <c r="AG1620"/>
  <c r="AF1620"/>
  <c r="AE1620"/>
  <c r="CA1620" s="1"/>
  <c r="AD1620"/>
  <c r="CD1620" s="1"/>
  <c r="X1620"/>
  <c r="Y1628" s="1"/>
  <c r="D1620"/>
  <c r="C1620"/>
  <c r="B1620"/>
  <c r="BY1619"/>
  <c r="BX1619"/>
  <c r="C1619" s="1"/>
  <c r="BW1619"/>
  <c r="BV1619"/>
  <c r="BT1619"/>
  <c r="BS1619"/>
  <c r="BR1619"/>
  <c r="BQ1619"/>
  <c r="BI1619"/>
  <c r="BH1619"/>
  <c r="BG1619"/>
  <c r="BF1619"/>
  <c r="BE1619"/>
  <c r="BD1619"/>
  <c r="BC1619"/>
  <c r="BB1619"/>
  <c r="BA1619"/>
  <c r="CC1619" s="1"/>
  <c r="AZ1619"/>
  <c r="CF1619" s="1"/>
  <c r="AT1619"/>
  <c r="AV1627" s="1"/>
  <c r="AS1619"/>
  <c r="AR1619"/>
  <c r="AQ1619"/>
  <c r="AP1619"/>
  <c r="CB1619" s="1"/>
  <c r="AO1619"/>
  <c r="CE1619" s="1"/>
  <c r="AI1619"/>
  <c r="AJ1627" s="1"/>
  <c r="AH1619"/>
  <c r="AG1619"/>
  <c r="AF1619"/>
  <c r="AE1619"/>
  <c r="CA1619" s="1"/>
  <c r="AD1619"/>
  <c r="CD1619" s="1"/>
  <c r="X1619"/>
  <c r="Z1627" s="1"/>
  <c r="D1619"/>
  <c r="B1619"/>
  <c r="BY1618"/>
  <c r="BX1618"/>
  <c r="BW1618"/>
  <c r="BV1618"/>
  <c r="BT1618"/>
  <c r="BS1618"/>
  <c r="BR1618"/>
  <c r="BQ1618"/>
  <c r="BI1618"/>
  <c r="BH1618"/>
  <c r="BG1618"/>
  <c r="BF1618"/>
  <c r="BE1618"/>
  <c r="BD1618"/>
  <c r="BC1618"/>
  <c r="BB1618"/>
  <c r="BA1618"/>
  <c r="CC1618" s="1"/>
  <c r="AZ1618"/>
  <c r="CF1618" s="1"/>
  <c r="AT1618"/>
  <c r="AU1626" s="1"/>
  <c r="AS1618"/>
  <c r="AR1618"/>
  <c r="AQ1618"/>
  <c r="AP1618"/>
  <c r="CB1618" s="1"/>
  <c r="AO1618"/>
  <c r="CE1618" s="1"/>
  <c r="AI1618"/>
  <c r="AK1626" s="1"/>
  <c r="AH1618"/>
  <c r="AG1618"/>
  <c r="AF1618"/>
  <c r="AE1618"/>
  <c r="CA1618" s="1"/>
  <c r="AD1618"/>
  <c r="CD1618" s="1"/>
  <c r="X1618"/>
  <c r="Y1626" s="1"/>
  <c r="D1618"/>
  <c r="C1618"/>
  <c r="B1618"/>
  <c r="BY1617"/>
  <c r="BX1617"/>
  <c r="C1617" s="1"/>
  <c r="BW1617"/>
  <c r="BV1617"/>
  <c r="BT1617"/>
  <c r="BS1617"/>
  <c r="BR1617"/>
  <c r="BQ1617"/>
  <c r="BP1617"/>
  <c r="BP1618" s="1"/>
  <c r="BN1617"/>
  <c r="BN1618" s="1"/>
  <c r="BN1619" s="1"/>
  <c r="BN1620" s="1"/>
  <c r="BN1621" s="1"/>
  <c r="BN1622" s="1"/>
  <c r="BN1623" s="1"/>
  <c r="BN1624" s="1"/>
  <c r="BL1617"/>
  <c r="BL1618" s="1"/>
  <c r="BI1617"/>
  <c r="BH1617"/>
  <c r="BG1617"/>
  <c r="BF1617"/>
  <c r="BE1617"/>
  <c r="BD1617"/>
  <c r="BC1617"/>
  <c r="BB1617"/>
  <c r="BA1617"/>
  <c r="CC1617" s="1"/>
  <c r="AZ1617"/>
  <c r="CF1617" s="1"/>
  <c r="AT1617"/>
  <c r="AU1625" s="1"/>
  <c r="AS1617"/>
  <c r="AR1617"/>
  <c r="AQ1617"/>
  <c r="AP1617"/>
  <c r="CB1617" s="1"/>
  <c r="AO1617"/>
  <c r="CE1617" s="1"/>
  <c r="AI1617"/>
  <c r="AK1625" s="1"/>
  <c r="AH1617"/>
  <c r="AG1617"/>
  <c r="AF1617"/>
  <c r="AE1617"/>
  <c r="CA1617" s="1"/>
  <c r="AD1617"/>
  <c r="CD1617" s="1"/>
  <c r="X1617"/>
  <c r="Y1625" s="1"/>
  <c r="D1617"/>
  <c r="B1617"/>
  <c r="CE1616"/>
  <c r="CC1616"/>
  <c r="CA1616"/>
  <c r="BY1616"/>
  <c r="C1616" s="1"/>
  <c r="BX1616"/>
  <c r="BW1616"/>
  <c r="BV1616"/>
  <c r="BU1616"/>
  <c r="BT1616"/>
  <c r="BS1616"/>
  <c r="BR1616"/>
  <c r="BQ1616"/>
  <c r="BP1616"/>
  <c r="BO1616"/>
  <c r="BO1617" s="1"/>
  <c r="BO1618" s="1"/>
  <c r="BO1619" s="1"/>
  <c r="BO1620" s="1"/>
  <c r="BO1621" s="1"/>
  <c r="BO1622" s="1"/>
  <c r="BO1623" s="1"/>
  <c r="BO1624" s="1"/>
  <c r="BN1616"/>
  <c r="BM1616"/>
  <c r="BM1617" s="1"/>
  <c r="BM1618" s="1"/>
  <c r="BM1619" s="1"/>
  <c r="BM1620" s="1"/>
  <c r="BM1621" s="1"/>
  <c r="BM1622" s="1"/>
  <c r="BM1623" s="1"/>
  <c r="BM1624" s="1"/>
  <c r="BL1616"/>
  <c r="BI1616"/>
  <c r="BH1616"/>
  <c r="BG1616"/>
  <c r="BF1616"/>
  <c r="BE1616"/>
  <c r="BD1616"/>
  <c r="BC1616"/>
  <c r="BB1616"/>
  <c r="BA1616"/>
  <c r="AZ1616"/>
  <c r="CF1616" s="1"/>
  <c r="AT1616"/>
  <c r="AV1624" s="1"/>
  <c r="AS1616"/>
  <c r="AR1616"/>
  <c r="AQ1616"/>
  <c r="AP1616"/>
  <c r="CB1616" s="1"/>
  <c r="AO1616"/>
  <c r="AI1616"/>
  <c r="AJ1624" s="1"/>
  <c r="AH1616"/>
  <c r="AG1616"/>
  <c r="AF1616"/>
  <c r="AE1616"/>
  <c r="AD1616"/>
  <c r="CD1616" s="1"/>
  <c r="X1616"/>
  <c r="Z1624" s="1"/>
  <c r="D1616"/>
  <c r="B1616"/>
  <c r="BY1615"/>
  <c r="BX1615"/>
  <c r="BW1615"/>
  <c r="BV1615"/>
  <c r="BT1615"/>
  <c r="BS1615"/>
  <c r="BR1615"/>
  <c r="BQ1615"/>
  <c r="BI1615"/>
  <c r="BH1615"/>
  <c r="BG1615"/>
  <c r="BF1615"/>
  <c r="BE1615"/>
  <c r="BD1615"/>
  <c r="BC1615"/>
  <c r="BB1615"/>
  <c r="BA1615"/>
  <c r="CC1615" s="1"/>
  <c r="AZ1615"/>
  <c r="CF1615" s="1"/>
  <c r="AT1615"/>
  <c r="AU1623" s="1"/>
  <c r="AS1615"/>
  <c r="AR1615"/>
  <c r="AQ1615"/>
  <c r="AP1615"/>
  <c r="CB1615" s="1"/>
  <c r="AO1615"/>
  <c r="CE1615" s="1"/>
  <c r="AI1615"/>
  <c r="AK1623" s="1"/>
  <c r="AH1615"/>
  <c r="AG1615"/>
  <c r="AF1615"/>
  <c r="AE1615"/>
  <c r="CA1615" s="1"/>
  <c r="AD1615"/>
  <c r="CD1615" s="1"/>
  <c r="X1615"/>
  <c r="Y1623" s="1"/>
  <c r="E1615"/>
  <c r="D1615"/>
  <c r="C1615"/>
  <c r="B1615"/>
  <c r="BY1614"/>
  <c r="BX1614"/>
  <c r="C1614" s="1"/>
  <c r="BW1614"/>
  <c r="BV1614"/>
  <c r="BT1614"/>
  <c r="BS1614"/>
  <c r="BR1614"/>
  <c r="BQ1614"/>
  <c r="BI1614"/>
  <c r="BH1614"/>
  <c r="BG1614"/>
  <c r="BF1614"/>
  <c r="BE1614"/>
  <c r="BD1614"/>
  <c r="BC1614"/>
  <c r="BB1614"/>
  <c r="BA1614"/>
  <c r="CC1614" s="1"/>
  <c r="AZ1614"/>
  <c r="CF1614" s="1"/>
  <c r="AT1614"/>
  <c r="AV1622" s="1"/>
  <c r="AS1614"/>
  <c r="AR1614"/>
  <c r="AQ1614"/>
  <c r="AP1614"/>
  <c r="CB1614" s="1"/>
  <c r="AO1614"/>
  <c r="CE1614" s="1"/>
  <c r="AI1614"/>
  <c r="AJ1622" s="1"/>
  <c r="AH1614"/>
  <c r="AG1614"/>
  <c r="AF1614"/>
  <c r="AE1614"/>
  <c r="CA1614" s="1"/>
  <c r="AD1614"/>
  <c r="CD1614" s="1"/>
  <c r="X1614"/>
  <c r="Z1622" s="1"/>
  <c r="D1614"/>
  <c r="B1614"/>
  <c r="BY1613"/>
  <c r="BX1613"/>
  <c r="BW1613"/>
  <c r="BV1613"/>
  <c r="BT1613"/>
  <c r="BS1613"/>
  <c r="BR1613"/>
  <c r="BQ1613"/>
  <c r="BI1613"/>
  <c r="BH1613"/>
  <c r="BG1613"/>
  <c r="BF1613"/>
  <c r="BE1613"/>
  <c r="BD1613"/>
  <c r="BC1613"/>
  <c r="BB1613"/>
  <c r="BA1613"/>
  <c r="CC1613" s="1"/>
  <c r="AZ1613"/>
  <c r="CF1613" s="1"/>
  <c r="AT1613"/>
  <c r="AU1621" s="1"/>
  <c r="AS1613"/>
  <c r="AR1613"/>
  <c r="AQ1613"/>
  <c r="AP1613"/>
  <c r="CB1613" s="1"/>
  <c r="AO1613"/>
  <c r="CE1613" s="1"/>
  <c r="AI1613"/>
  <c r="AK1621" s="1"/>
  <c r="AH1613"/>
  <c r="AG1613"/>
  <c r="AF1613"/>
  <c r="AE1613"/>
  <c r="CA1613" s="1"/>
  <c r="AD1613"/>
  <c r="CD1613" s="1"/>
  <c r="X1613"/>
  <c r="Y1621" s="1"/>
  <c r="D1613"/>
  <c r="C1613"/>
  <c r="B1613"/>
  <c r="BY1612"/>
  <c r="BX1612"/>
  <c r="C1612" s="1"/>
  <c r="BW1612"/>
  <c r="BV1612"/>
  <c r="BT1612"/>
  <c r="BS1612"/>
  <c r="BR1612"/>
  <c r="BQ1612"/>
  <c r="BI1612"/>
  <c r="BH1612"/>
  <c r="BG1612"/>
  <c r="BF1612"/>
  <c r="BE1612"/>
  <c r="BD1612"/>
  <c r="BC1612"/>
  <c r="BB1612"/>
  <c r="BA1612"/>
  <c r="CC1612" s="1"/>
  <c r="AZ1612"/>
  <c r="CF1612" s="1"/>
  <c r="AT1612"/>
  <c r="AV1620" s="1"/>
  <c r="AS1612"/>
  <c r="AR1612"/>
  <c r="AQ1612"/>
  <c r="AP1612"/>
  <c r="CB1612" s="1"/>
  <c r="AO1612"/>
  <c r="CE1612" s="1"/>
  <c r="AI1612"/>
  <c r="AJ1620" s="1"/>
  <c r="AH1612"/>
  <c r="AG1612"/>
  <c r="AF1612"/>
  <c r="AE1612"/>
  <c r="CA1612" s="1"/>
  <c r="AD1612"/>
  <c r="CD1612" s="1"/>
  <c r="X1612"/>
  <c r="Z1620" s="1"/>
  <c r="D1612"/>
  <c r="B1612"/>
  <c r="BY1611"/>
  <c r="BX1611"/>
  <c r="BW1611"/>
  <c r="BV1611"/>
  <c r="BT1611"/>
  <c r="BS1611"/>
  <c r="BR1611"/>
  <c r="BQ1611"/>
  <c r="BI1611"/>
  <c r="BH1611"/>
  <c r="BG1611"/>
  <c r="BF1611"/>
  <c r="BE1611"/>
  <c r="BD1611"/>
  <c r="BC1611"/>
  <c r="BB1611"/>
  <c r="BA1611"/>
  <c r="CC1611" s="1"/>
  <c r="AZ1611"/>
  <c r="CF1611" s="1"/>
  <c r="AT1611"/>
  <c r="AU1619" s="1"/>
  <c r="AS1611"/>
  <c r="AR1611"/>
  <c r="AQ1611"/>
  <c r="AP1611"/>
  <c r="CB1611" s="1"/>
  <c r="AO1611"/>
  <c r="CE1611" s="1"/>
  <c r="AI1611"/>
  <c r="AK1619" s="1"/>
  <c r="AH1611"/>
  <c r="AG1611"/>
  <c r="AF1611"/>
  <c r="AE1611"/>
  <c r="CA1611" s="1"/>
  <c r="AD1611"/>
  <c r="CD1611" s="1"/>
  <c r="X1611"/>
  <c r="Y1619" s="1"/>
  <c r="D1611"/>
  <c r="C1611"/>
  <c r="B1611"/>
  <c r="BY1610"/>
  <c r="BX1610"/>
  <c r="C1610" s="1"/>
  <c r="BW1610"/>
  <c r="BV1610"/>
  <c r="BT1610"/>
  <c r="BS1610"/>
  <c r="BR1610"/>
  <c r="BQ1610"/>
  <c r="BI1610"/>
  <c r="BH1610"/>
  <c r="BG1610"/>
  <c r="BF1610"/>
  <c r="BE1610"/>
  <c r="BD1610"/>
  <c r="BC1610"/>
  <c r="BB1610"/>
  <c r="BA1610"/>
  <c r="CC1610" s="1"/>
  <c r="AZ1610"/>
  <c r="CF1610" s="1"/>
  <c r="AT1610"/>
  <c r="AV1618" s="1"/>
  <c r="AS1610"/>
  <c r="AR1610"/>
  <c r="AQ1610"/>
  <c r="AP1610"/>
  <c r="CB1610" s="1"/>
  <c r="AO1610"/>
  <c r="CE1610" s="1"/>
  <c r="AI1610"/>
  <c r="AJ1618" s="1"/>
  <c r="AH1610"/>
  <c r="AG1610"/>
  <c r="AF1610"/>
  <c r="AE1610"/>
  <c r="CA1610" s="1"/>
  <c r="AD1610"/>
  <c r="CD1610" s="1"/>
  <c r="X1610"/>
  <c r="Z1618" s="1"/>
  <c r="D1610"/>
  <c r="B1610"/>
  <c r="CC1609"/>
  <c r="BY1609"/>
  <c r="BX1609"/>
  <c r="BW1609"/>
  <c r="BV1609"/>
  <c r="BT1609"/>
  <c r="BS1609"/>
  <c r="BR1609"/>
  <c r="BQ1609"/>
  <c r="BI1609"/>
  <c r="BH1609"/>
  <c r="BG1609"/>
  <c r="BF1609"/>
  <c r="BE1609"/>
  <c r="BD1609"/>
  <c r="BC1609"/>
  <c r="BB1609"/>
  <c r="BA1609"/>
  <c r="AZ1609"/>
  <c r="CF1609" s="1"/>
  <c r="AT1609"/>
  <c r="AU1617" s="1"/>
  <c r="AS1609"/>
  <c r="AR1609"/>
  <c r="AQ1609"/>
  <c r="AP1609"/>
  <c r="CB1609" s="1"/>
  <c r="AO1609"/>
  <c r="CE1609" s="1"/>
  <c r="AI1609"/>
  <c r="AH1609"/>
  <c r="AG1609"/>
  <c r="AF1609"/>
  <c r="AE1609"/>
  <c r="CA1609" s="1"/>
  <c r="AD1609"/>
  <c r="CD1609" s="1"/>
  <c r="X1609"/>
  <c r="Y1617" s="1"/>
  <c r="D1609"/>
  <c r="C1609"/>
  <c r="B1609"/>
  <c r="CB1608"/>
  <c r="BY1608"/>
  <c r="BX1608"/>
  <c r="C1608" s="1"/>
  <c r="BW1608"/>
  <c r="BV1608"/>
  <c r="BT1608"/>
  <c r="BS1608"/>
  <c r="BR1608"/>
  <c r="BQ1608"/>
  <c r="BP1608"/>
  <c r="BN1608"/>
  <c r="BN1609" s="1"/>
  <c r="BN1610" s="1"/>
  <c r="BN1611" s="1"/>
  <c r="BN1612" s="1"/>
  <c r="BN1613" s="1"/>
  <c r="BN1614" s="1"/>
  <c r="BN1615" s="1"/>
  <c r="BL1608"/>
  <c r="BI1608"/>
  <c r="BH1608"/>
  <c r="BG1608"/>
  <c r="BF1608"/>
  <c r="BE1608"/>
  <c r="BD1608"/>
  <c r="BC1608"/>
  <c r="BB1608"/>
  <c r="BA1608"/>
  <c r="CC1608" s="1"/>
  <c r="AZ1608"/>
  <c r="CF1608" s="1"/>
  <c r="AV1608"/>
  <c r="AT1608"/>
  <c r="AS1608"/>
  <c r="AR1608"/>
  <c r="AQ1608"/>
  <c r="AP1608"/>
  <c r="AO1608"/>
  <c r="CE1608" s="1"/>
  <c r="AI1608"/>
  <c r="AK1616" s="1"/>
  <c r="AH1608"/>
  <c r="AG1608"/>
  <c r="AF1608"/>
  <c r="AE1608"/>
  <c r="CA1608" s="1"/>
  <c r="AD1608"/>
  <c r="CD1608" s="1"/>
  <c r="X1608"/>
  <c r="D1608"/>
  <c r="B1608"/>
  <c r="CE1607"/>
  <c r="CC1607"/>
  <c r="CA1607"/>
  <c r="BY1607"/>
  <c r="C1607" s="1"/>
  <c r="BX1607"/>
  <c r="BW1607"/>
  <c r="BV1607"/>
  <c r="BU1607"/>
  <c r="BT1607"/>
  <c r="BS1607"/>
  <c r="BR1607"/>
  <c r="BQ1607"/>
  <c r="BP1607"/>
  <c r="BO1607"/>
  <c r="BO1608" s="1"/>
  <c r="BO1609" s="1"/>
  <c r="BO1610" s="1"/>
  <c r="BO1611" s="1"/>
  <c r="BO1612" s="1"/>
  <c r="BO1613" s="1"/>
  <c r="BO1614" s="1"/>
  <c r="BO1615" s="1"/>
  <c r="BN1607"/>
  <c r="BM1607"/>
  <c r="BM1608" s="1"/>
  <c r="BM1609" s="1"/>
  <c r="BM1610" s="1"/>
  <c r="BM1611" s="1"/>
  <c r="BM1612" s="1"/>
  <c r="BM1613" s="1"/>
  <c r="BM1614" s="1"/>
  <c r="BM1615" s="1"/>
  <c r="BL1607"/>
  <c r="BJ1607"/>
  <c r="BI1607"/>
  <c r="BH1607"/>
  <c r="BG1607"/>
  <c r="BF1607"/>
  <c r="BE1607"/>
  <c r="BD1607"/>
  <c r="BC1607"/>
  <c r="BB1607"/>
  <c r="BA1607"/>
  <c r="AZ1607"/>
  <c r="CF1607" s="1"/>
  <c r="AV1607"/>
  <c r="AY1607" s="1"/>
  <c r="AT1607"/>
  <c r="AS1607"/>
  <c r="AR1607"/>
  <c r="AQ1607"/>
  <c r="AP1607"/>
  <c r="CB1607" s="1"/>
  <c r="AO1607"/>
  <c r="AI1607"/>
  <c r="AJ1615" s="1"/>
  <c r="AH1607"/>
  <c r="AG1607"/>
  <c r="AF1607"/>
  <c r="AE1607"/>
  <c r="AD1607"/>
  <c r="CD1607" s="1"/>
  <c r="X1607"/>
  <c r="D1607"/>
  <c r="B1607"/>
  <c r="CC1606"/>
  <c r="BY1606"/>
  <c r="BX1606"/>
  <c r="BW1606"/>
  <c r="BV1606"/>
  <c r="BT1606"/>
  <c r="BS1606"/>
  <c r="BR1606"/>
  <c r="BQ1606"/>
  <c r="BI1606"/>
  <c r="BH1606"/>
  <c r="BG1606"/>
  <c r="BF1606"/>
  <c r="BE1606"/>
  <c r="BD1606"/>
  <c r="BC1606"/>
  <c r="BB1606"/>
  <c r="BA1606"/>
  <c r="AZ1606"/>
  <c r="CF1606" s="1"/>
  <c r="AT1606"/>
  <c r="AU1614" s="1"/>
  <c r="AS1606"/>
  <c r="AR1606"/>
  <c r="AQ1606"/>
  <c r="AP1606"/>
  <c r="CB1606" s="1"/>
  <c r="AO1606"/>
  <c r="CE1606" s="1"/>
  <c r="AI1606"/>
  <c r="AH1606"/>
  <c r="AG1606"/>
  <c r="AF1606"/>
  <c r="AE1606"/>
  <c r="CA1606" s="1"/>
  <c r="AD1606"/>
  <c r="CD1606" s="1"/>
  <c r="X1606"/>
  <c r="E1606"/>
  <c r="D1606"/>
  <c r="C1606"/>
  <c r="B1606"/>
  <c r="CB1605"/>
  <c r="BY1605"/>
  <c r="BX1605"/>
  <c r="C1605" s="1"/>
  <c r="BW1605"/>
  <c r="BV1605"/>
  <c r="BT1605"/>
  <c r="BS1605"/>
  <c r="BR1605"/>
  <c r="BQ1605"/>
  <c r="BI1605"/>
  <c r="BH1605"/>
  <c r="BG1605"/>
  <c r="BF1605"/>
  <c r="BE1605"/>
  <c r="BD1605"/>
  <c r="BC1605"/>
  <c r="BB1605"/>
  <c r="BA1605"/>
  <c r="CC1605" s="1"/>
  <c r="AZ1605"/>
  <c r="CF1605" s="1"/>
  <c r="AV1605"/>
  <c r="AT1605"/>
  <c r="AS1605"/>
  <c r="AR1605"/>
  <c r="AQ1605"/>
  <c r="AP1605"/>
  <c r="AO1605"/>
  <c r="CE1605" s="1"/>
  <c r="AI1605"/>
  <c r="AJ1613" s="1"/>
  <c r="AH1605"/>
  <c r="AG1605"/>
  <c r="AF1605"/>
  <c r="AE1605"/>
  <c r="CA1605" s="1"/>
  <c r="AD1605"/>
  <c r="CD1605" s="1"/>
  <c r="X1605"/>
  <c r="D1605"/>
  <c r="B1605"/>
  <c r="CC1604"/>
  <c r="BY1604"/>
  <c r="BX1604"/>
  <c r="BW1604"/>
  <c r="BV1604"/>
  <c r="BT1604"/>
  <c r="BS1604"/>
  <c r="BR1604"/>
  <c r="BQ1604"/>
  <c r="BI1604"/>
  <c r="BH1604"/>
  <c r="BG1604"/>
  <c r="BF1604"/>
  <c r="BE1604"/>
  <c r="BD1604"/>
  <c r="BC1604"/>
  <c r="BB1604"/>
  <c r="BA1604"/>
  <c r="AZ1604"/>
  <c r="CF1604" s="1"/>
  <c r="AT1604"/>
  <c r="AU1612" s="1"/>
  <c r="AS1604"/>
  <c r="AR1604"/>
  <c r="AQ1604"/>
  <c r="AP1604"/>
  <c r="CB1604" s="1"/>
  <c r="AO1604"/>
  <c r="CE1604" s="1"/>
  <c r="AI1604"/>
  <c r="AH1604"/>
  <c r="AG1604"/>
  <c r="AF1604"/>
  <c r="AE1604"/>
  <c r="CA1604" s="1"/>
  <c r="AD1604"/>
  <c r="CD1604" s="1"/>
  <c r="X1604"/>
  <c r="D1604"/>
  <c r="C1604"/>
  <c r="B1604"/>
  <c r="CB1603"/>
  <c r="BY1603"/>
  <c r="BX1603"/>
  <c r="C1603" s="1"/>
  <c r="BW1603"/>
  <c r="BV1603"/>
  <c r="BT1603"/>
  <c r="BS1603"/>
  <c r="BR1603"/>
  <c r="BQ1603"/>
  <c r="BI1603"/>
  <c r="BH1603"/>
  <c r="BG1603"/>
  <c r="BF1603"/>
  <c r="BE1603"/>
  <c r="BD1603"/>
  <c r="BC1603"/>
  <c r="BB1603"/>
  <c r="BA1603"/>
  <c r="CC1603" s="1"/>
  <c r="AZ1603"/>
  <c r="CF1603" s="1"/>
  <c r="AV1603"/>
  <c r="AT1603"/>
  <c r="AS1603"/>
  <c r="AR1603"/>
  <c r="AQ1603"/>
  <c r="AP1603"/>
  <c r="AO1603"/>
  <c r="CE1603" s="1"/>
  <c r="AI1603"/>
  <c r="AJ1611" s="1"/>
  <c r="AH1603"/>
  <c r="AG1603"/>
  <c r="AF1603"/>
  <c r="AE1603"/>
  <c r="CA1603" s="1"/>
  <c r="AD1603"/>
  <c r="CD1603" s="1"/>
  <c r="X1603"/>
  <c r="D1603"/>
  <c r="B1603"/>
  <c r="CC1602"/>
  <c r="BY1602"/>
  <c r="BX1602"/>
  <c r="BW1602"/>
  <c r="BV1602"/>
  <c r="BT1602"/>
  <c r="BS1602"/>
  <c r="BR1602"/>
  <c r="BQ1602"/>
  <c r="BI1602"/>
  <c r="BH1602"/>
  <c r="BG1602"/>
  <c r="BF1602"/>
  <c r="BE1602"/>
  <c r="BD1602"/>
  <c r="BC1602"/>
  <c r="BB1602"/>
  <c r="BA1602"/>
  <c r="AZ1602"/>
  <c r="CF1602" s="1"/>
  <c r="AT1602"/>
  <c r="AU1610" s="1"/>
  <c r="AS1602"/>
  <c r="AR1602"/>
  <c r="AQ1602"/>
  <c r="AP1602"/>
  <c r="CB1602" s="1"/>
  <c r="AO1602"/>
  <c r="CE1602" s="1"/>
  <c r="AI1602"/>
  <c r="AH1602"/>
  <c r="AG1602"/>
  <c r="AF1602"/>
  <c r="AE1602"/>
  <c r="CA1602" s="1"/>
  <c r="AD1602"/>
  <c r="CD1602" s="1"/>
  <c r="X1602"/>
  <c r="D1602"/>
  <c r="C1602"/>
  <c r="B1602"/>
  <c r="CB1601"/>
  <c r="BY1601"/>
  <c r="BX1601"/>
  <c r="C1601" s="1"/>
  <c r="BW1601"/>
  <c r="BV1601"/>
  <c r="BT1601"/>
  <c r="BS1601"/>
  <c r="BR1601"/>
  <c r="BQ1601"/>
  <c r="BI1601"/>
  <c r="BH1601"/>
  <c r="BG1601"/>
  <c r="BF1601"/>
  <c r="BE1601"/>
  <c r="BD1601"/>
  <c r="BC1601"/>
  <c r="BB1601"/>
  <c r="BA1601"/>
  <c r="CC1601" s="1"/>
  <c r="AZ1601"/>
  <c r="CF1601" s="1"/>
  <c r="AV1601"/>
  <c r="AT1601"/>
  <c r="AV1609" s="1"/>
  <c r="AS1601"/>
  <c r="AR1601"/>
  <c r="AQ1601"/>
  <c r="AP1601"/>
  <c r="AO1601"/>
  <c r="CE1601" s="1"/>
  <c r="AI1601"/>
  <c r="AJ1609" s="1"/>
  <c r="AH1601"/>
  <c r="AG1601"/>
  <c r="AF1601"/>
  <c r="AE1601"/>
  <c r="CA1601" s="1"/>
  <c r="AD1601"/>
  <c r="CD1601" s="1"/>
  <c r="X1601"/>
  <c r="Z1609" s="1"/>
  <c r="D1601"/>
  <c r="B1601"/>
  <c r="CC1600"/>
  <c r="BY1600"/>
  <c r="BX1600"/>
  <c r="BW1600"/>
  <c r="BV1600"/>
  <c r="BT1600"/>
  <c r="BS1600"/>
  <c r="BR1600"/>
  <c r="BQ1600"/>
  <c r="BI1600"/>
  <c r="BH1600"/>
  <c r="BG1600"/>
  <c r="BF1600"/>
  <c r="BE1600"/>
  <c r="BD1600"/>
  <c r="BC1600"/>
  <c r="BB1600"/>
  <c r="BA1600"/>
  <c r="AZ1600"/>
  <c r="CF1600" s="1"/>
  <c r="AT1600"/>
  <c r="AU1608" s="1"/>
  <c r="AW1608" s="1"/>
  <c r="AS1600"/>
  <c r="AR1600"/>
  <c r="AQ1600"/>
  <c r="AP1600"/>
  <c r="CB1600" s="1"/>
  <c r="AO1600"/>
  <c r="CE1600" s="1"/>
  <c r="AI1600"/>
  <c r="AK1608" s="1"/>
  <c r="AH1600"/>
  <c r="AG1600"/>
  <c r="AF1600"/>
  <c r="AE1600"/>
  <c r="CA1600" s="1"/>
  <c r="AD1600"/>
  <c r="CD1600" s="1"/>
  <c r="X1600"/>
  <c r="D1600"/>
  <c r="C1600"/>
  <c r="B1600"/>
  <c r="CB1599"/>
  <c r="BY1599"/>
  <c r="BX1599"/>
  <c r="C1599" s="1"/>
  <c r="BW1599"/>
  <c r="BV1599"/>
  <c r="BT1599"/>
  <c r="BS1599"/>
  <c r="BR1599"/>
  <c r="BQ1599"/>
  <c r="BP1599"/>
  <c r="BN1599"/>
  <c r="BN1600" s="1"/>
  <c r="BN1601" s="1"/>
  <c r="BN1602" s="1"/>
  <c r="BN1603" s="1"/>
  <c r="BN1604" s="1"/>
  <c r="BN1605" s="1"/>
  <c r="BN1606" s="1"/>
  <c r="BL1599"/>
  <c r="BI1599"/>
  <c r="BH1599"/>
  <c r="BG1599"/>
  <c r="BF1599"/>
  <c r="BE1599"/>
  <c r="BD1599"/>
  <c r="BC1599"/>
  <c r="BB1599"/>
  <c r="BA1599"/>
  <c r="CC1599" s="1"/>
  <c r="AZ1599"/>
  <c r="CF1599" s="1"/>
  <c r="AV1599"/>
  <c r="AT1599"/>
  <c r="AU1607" s="1"/>
  <c r="AS1599"/>
  <c r="AR1599"/>
  <c r="AQ1599"/>
  <c r="AP1599"/>
  <c r="AO1599"/>
  <c r="CE1599" s="1"/>
  <c r="AI1599"/>
  <c r="AK1607" s="1"/>
  <c r="AH1599"/>
  <c r="AG1599"/>
  <c r="AF1599"/>
  <c r="AE1599"/>
  <c r="CA1599" s="1"/>
  <c r="AD1599"/>
  <c r="CD1599" s="1"/>
  <c r="X1599"/>
  <c r="Y1607" s="1"/>
  <c r="D1599"/>
  <c r="B1599"/>
  <c r="CE1598"/>
  <c r="CC1598"/>
  <c r="CA1598"/>
  <c r="BY1598"/>
  <c r="C1598" s="1"/>
  <c r="BX1598"/>
  <c r="BW1598"/>
  <c r="BV1598"/>
  <c r="BU1598"/>
  <c r="BT1598"/>
  <c r="BS1598"/>
  <c r="BR1598"/>
  <c r="BQ1598"/>
  <c r="BP1598"/>
  <c r="BO1598"/>
  <c r="BO1599" s="1"/>
  <c r="BO1600" s="1"/>
  <c r="BO1601" s="1"/>
  <c r="BO1602" s="1"/>
  <c r="BO1603" s="1"/>
  <c r="BO1604" s="1"/>
  <c r="BO1605" s="1"/>
  <c r="BO1606" s="1"/>
  <c r="BN1598"/>
  <c r="BM1598"/>
  <c r="BM1599" s="1"/>
  <c r="BM1600" s="1"/>
  <c r="BM1601" s="1"/>
  <c r="BM1602" s="1"/>
  <c r="BM1603" s="1"/>
  <c r="BM1604" s="1"/>
  <c r="BM1605" s="1"/>
  <c r="BM1606" s="1"/>
  <c r="BL1598"/>
  <c r="BJ1598"/>
  <c r="BI1598"/>
  <c r="BH1598"/>
  <c r="BG1598"/>
  <c r="BF1598"/>
  <c r="BE1598"/>
  <c r="BD1598"/>
  <c r="BC1598"/>
  <c r="BB1598"/>
  <c r="BA1598"/>
  <c r="AZ1598"/>
  <c r="CF1598" s="1"/>
  <c r="AV1598"/>
  <c r="AY1598" s="1"/>
  <c r="AT1598"/>
  <c r="AV1606" s="1"/>
  <c r="AS1598"/>
  <c r="AR1598"/>
  <c r="AQ1598"/>
  <c r="AP1598"/>
  <c r="CB1598" s="1"/>
  <c r="AO1598"/>
  <c r="AI1598"/>
  <c r="AJ1606" s="1"/>
  <c r="AH1598"/>
  <c r="AG1598"/>
  <c r="AF1598"/>
  <c r="AE1598"/>
  <c r="AD1598"/>
  <c r="CD1598" s="1"/>
  <c r="X1598"/>
  <c r="Z1606" s="1"/>
  <c r="D1598"/>
  <c r="B1598"/>
  <c r="CC1597"/>
  <c r="BY1597"/>
  <c r="BX1597"/>
  <c r="BW1597"/>
  <c r="BV1597"/>
  <c r="BT1597"/>
  <c r="BS1597"/>
  <c r="BR1597"/>
  <c r="BQ1597"/>
  <c r="BI1597"/>
  <c r="BH1597"/>
  <c r="BG1597"/>
  <c r="BF1597"/>
  <c r="BE1597"/>
  <c r="BD1597"/>
  <c r="BC1597"/>
  <c r="BB1597"/>
  <c r="BA1597"/>
  <c r="AZ1597"/>
  <c r="CF1597" s="1"/>
  <c r="AT1597"/>
  <c r="AU1605" s="1"/>
  <c r="AW1605" s="1"/>
  <c r="AS1597"/>
  <c r="AR1597"/>
  <c r="AQ1597"/>
  <c r="AP1597"/>
  <c r="CB1597" s="1"/>
  <c r="AO1597"/>
  <c r="CE1597" s="1"/>
  <c r="AI1597"/>
  <c r="AK1605" s="1"/>
  <c r="AH1597"/>
  <c r="AG1597"/>
  <c r="AF1597"/>
  <c r="AE1597"/>
  <c r="CA1597" s="1"/>
  <c r="AD1597"/>
  <c r="CD1597" s="1"/>
  <c r="X1597"/>
  <c r="E1597"/>
  <c r="D1597"/>
  <c r="C1597"/>
  <c r="B1597"/>
  <c r="CB1596"/>
  <c r="BY1596"/>
  <c r="BX1596"/>
  <c r="C1596" s="1"/>
  <c r="BW1596"/>
  <c r="BV1596"/>
  <c r="BT1596"/>
  <c r="BS1596"/>
  <c r="BR1596"/>
  <c r="BQ1596"/>
  <c r="BI1596"/>
  <c r="BH1596"/>
  <c r="BG1596"/>
  <c r="BF1596"/>
  <c r="BE1596"/>
  <c r="BD1596"/>
  <c r="BC1596"/>
  <c r="BB1596"/>
  <c r="BA1596"/>
  <c r="CC1596" s="1"/>
  <c r="AZ1596"/>
  <c r="CF1596" s="1"/>
  <c r="AV1596"/>
  <c r="AT1596"/>
  <c r="AV1604" s="1"/>
  <c r="AS1596"/>
  <c r="AR1596"/>
  <c r="AQ1596"/>
  <c r="AP1596"/>
  <c r="AO1596"/>
  <c r="CE1596" s="1"/>
  <c r="AI1596"/>
  <c r="AJ1604" s="1"/>
  <c r="AH1596"/>
  <c r="AG1596"/>
  <c r="AF1596"/>
  <c r="AE1596"/>
  <c r="CA1596" s="1"/>
  <c r="AD1596"/>
  <c r="CD1596" s="1"/>
  <c r="X1596"/>
  <c r="Z1604" s="1"/>
  <c r="D1596"/>
  <c r="B1596"/>
  <c r="CC1595"/>
  <c r="BY1595"/>
  <c r="BX1595"/>
  <c r="BW1595"/>
  <c r="BV1595"/>
  <c r="BT1595"/>
  <c r="BS1595"/>
  <c r="BR1595"/>
  <c r="BQ1595"/>
  <c r="BI1595"/>
  <c r="BH1595"/>
  <c r="BG1595"/>
  <c r="BF1595"/>
  <c r="BE1595"/>
  <c r="BD1595"/>
  <c r="BC1595"/>
  <c r="BB1595"/>
  <c r="BA1595"/>
  <c r="AZ1595"/>
  <c r="CF1595" s="1"/>
  <c r="AT1595"/>
  <c r="AU1603" s="1"/>
  <c r="AW1603" s="1"/>
  <c r="AS1595"/>
  <c r="AR1595"/>
  <c r="AQ1595"/>
  <c r="AP1595"/>
  <c r="CB1595" s="1"/>
  <c r="AO1595"/>
  <c r="CE1595" s="1"/>
  <c r="AI1595"/>
  <c r="AK1603" s="1"/>
  <c r="AH1595"/>
  <c r="AG1595"/>
  <c r="AF1595"/>
  <c r="AE1595"/>
  <c r="CA1595" s="1"/>
  <c r="AD1595"/>
  <c r="CD1595" s="1"/>
  <c r="X1595"/>
  <c r="D1595"/>
  <c r="C1595"/>
  <c r="B1595"/>
  <c r="CB1594"/>
  <c r="BY1594"/>
  <c r="BX1594"/>
  <c r="C1594" s="1"/>
  <c r="BW1594"/>
  <c r="BV1594"/>
  <c r="BT1594"/>
  <c r="BS1594"/>
  <c r="BR1594"/>
  <c r="BQ1594"/>
  <c r="BI1594"/>
  <c r="BH1594"/>
  <c r="BG1594"/>
  <c r="BF1594"/>
  <c r="BE1594"/>
  <c r="BD1594"/>
  <c r="BC1594"/>
  <c r="BB1594"/>
  <c r="BA1594"/>
  <c r="CC1594" s="1"/>
  <c r="AZ1594"/>
  <c r="CF1594" s="1"/>
  <c r="AV1594"/>
  <c r="AT1594"/>
  <c r="AV1602" s="1"/>
  <c r="AS1594"/>
  <c r="AR1594"/>
  <c r="AQ1594"/>
  <c r="AP1594"/>
  <c r="AO1594"/>
  <c r="CE1594" s="1"/>
  <c r="AI1594"/>
  <c r="AJ1602" s="1"/>
  <c r="AH1594"/>
  <c r="AG1594"/>
  <c r="AF1594"/>
  <c r="AE1594"/>
  <c r="CA1594" s="1"/>
  <c r="AD1594"/>
  <c r="CD1594" s="1"/>
  <c r="X1594"/>
  <c r="Z1602" s="1"/>
  <c r="D1594"/>
  <c r="B1594"/>
  <c r="CC1593"/>
  <c r="BY1593"/>
  <c r="BX1593"/>
  <c r="BW1593"/>
  <c r="BV1593"/>
  <c r="BT1593"/>
  <c r="BS1593"/>
  <c r="BR1593"/>
  <c r="BQ1593"/>
  <c r="BI1593"/>
  <c r="BH1593"/>
  <c r="BG1593"/>
  <c r="BF1593"/>
  <c r="BE1593"/>
  <c r="BD1593"/>
  <c r="BC1593"/>
  <c r="BB1593"/>
  <c r="BA1593"/>
  <c r="AZ1593"/>
  <c r="CF1593" s="1"/>
  <c r="AT1593"/>
  <c r="AU1601" s="1"/>
  <c r="AW1601" s="1"/>
  <c r="AS1593"/>
  <c r="AR1593"/>
  <c r="AQ1593"/>
  <c r="AP1593"/>
  <c r="CB1593" s="1"/>
  <c r="AO1593"/>
  <c r="CE1593" s="1"/>
  <c r="AI1593"/>
  <c r="AK1601" s="1"/>
  <c r="AH1593"/>
  <c r="AG1593"/>
  <c r="AF1593"/>
  <c r="AE1593"/>
  <c r="CA1593" s="1"/>
  <c r="AD1593"/>
  <c r="CD1593" s="1"/>
  <c r="X1593"/>
  <c r="D1593"/>
  <c r="C1593"/>
  <c r="B1593"/>
  <c r="CB1592"/>
  <c r="BY1592"/>
  <c r="BX1592"/>
  <c r="C1592" s="1"/>
  <c r="BW1592"/>
  <c r="BV1592"/>
  <c r="BT1592"/>
  <c r="BS1592"/>
  <c r="BR1592"/>
  <c r="BQ1592"/>
  <c r="BI1592"/>
  <c r="BH1592"/>
  <c r="BG1592"/>
  <c r="BF1592"/>
  <c r="BE1592"/>
  <c r="BD1592"/>
  <c r="BC1592"/>
  <c r="BB1592"/>
  <c r="BA1592"/>
  <c r="CC1592" s="1"/>
  <c r="AZ1592"/>
  <c r="CF1592" s="1"/>
  <c r="AV1592"/>
  <c r="AT1592"/>
  <c r="AV1600" s="1"/>
  <c r="AS1592"/>
  <c r="AR1592"/>
  <c r="AQ1592"/>
  <c r="AP1592"/>
  <c r="AO1592"/>
  <c r="CE1592" s="1"/>
  <c r="AI1592"/>
  <c r="AJ1600" s="1"/>
  <c r="AH1592"/>
  <c r="AG1592"/>
  <c r="AF1592"/>
  <c r="AE1592"/>
  <c r="CA1592" s="1"/>
  <c r="AD1592"/>
  <c r="CD1592" s="1"/>
  <c r="X1592"/>
  <c r="Z1600" s="1"/>
  <c r="D1592"/>
  <c r="B1592"/>
  <c r="CC1591"/>
  <c r="BY1591"/>
  <c r="BX1591"/>
  <c r="BW1591"/>
  <c r="BV1591"/>
  <c r="BT1591"/>
  <c r="BS1591"/>
  <c r="BR1591"/>
  <c r="BQ1591"/>
  <c r="BI1591"/>
  <c r="BH1591"/>
  <c r="BG1591"/>
  <c r="BF1591"/>
  <c r="BE1591"/>
  <c r="BD1591"/>
  <c r="BC1591"/>
  <c r="BB1591"/>
  <c r="BA1591"/>
  <c r="AZ1591"/>
  <c r="CF1591" s="1"/>
  <c r="AT1591"/>
  <c r="AU1599" s="1"/>
  <c r="AW1599" s="1"/>
  <c r="AS1591"/>
  <c r="AR1591"/>
  <c r="AQ1591"/>
  <c r="AP1591"/>
  <c r="CB1591" s="1"/>
  <c r="AO1591"/>
  <c r="CE1591" s="1"/>
  <c r="AI1591"/>
  <c r="AK1599" s="1"/>
  <c r="AH1591"/>
  <c r="AG1591"/>
  <c r="AF1591"/>
  <c r="AE1591"/>
  <c r="CA1591" s="1"/>
  <c r="AD1591"/>
  <c r="CD1591" s="1"/>
  <c r="X1591"/>
  <c r="D1591"/>
  <c r="C1591"/>
  <c r="B1591"/>
  <c r="CB1590"/>
  <c r="BY1590"/>
  <c r="BX1590"/>
  <c r="C1590" s="1"/>
  <c r="BW1590"/>
  <c r="BV1590"/>
  <c r="BT1590"/>
  <c r="BS1590"/>
  <c r="BR1590"/>
  <c r="BQ1590"/>
  <c r="BP1590"/>
  <c r="BN1590"/>
  <c r="BN1591" s="1"/>
  <c r="BN1592" s="1"/>
  <c r="BN1593" s="1"/>
  <c r="BN1594" s="1"/>
  <c r="BN1595" s="1"/>
  <c r="BN1596" s="1"/>
  <c r="BN1597" s="1"/>
  <c r="BL1590"/>
  <c r="BI1590"/>
  <c r="BH1590"/>
  <c r="BG1590"/>
  <c r="BF1590"/>
  <c r="BE1590"/>
  <c r="BD1590"/>
  <c r="BC1590"/>
  <c r="BB1590"/>
  <c r="BA1590"/>
  <c r="CC1590" s="1"/>
  <c r="AZ1590"/>
  <c r="CF1590" s="1"/>
  <c r="AV1590"/>
  <c r="AT1590"/>
  <c r="AU1598" s="1"/>
  <c r="AS1590"/>
  <c r="AR1590"/>
  <c r="AQ1590"/>
  <c r="AP1590"/>
  <c r="AO1590"/>
  <c r="CE1590" s="1"/>
  <c r="AI1590"/>
  <c r="AK1598" s="1"/>
  <c r="AH1590"/>
  <c r="AG1590"/>
  <c r="AF1590"/>
  <c r="AE1590"/>
  <c r="CA1590" s="1"/>
  <c r="AD1590"/>
  <c r="CD1590" s="1"/>
  <c r="X1590"/>
  <c r="Y1598" s="1"/>
  <c r="D1590"/>
  <c r="B1590"/>
  <c r="CE1589"/>
  <c r="CC1589"/>
  <c r="CA1589"/>
  <c r="BY1589"/>
  <c r="C1589" s="1"/>
  <c r="BX1589"/>
  <c r="BW1589"/>
  <c r="BV1589"/>
  <c r="BU1589"/>
  <c r="BT1589"/>
  <c r="BS1589"/>
  <c r="BR1589"/>
  <c r="BQ1589"/>
  <c r="BP1589"/>
  <c r="BO1589"/>
  <c r="BO1590" s="1"/>
  <c r="BO1591" s="1"/>
  <c r="BO1592" s="1"/>
  <c r="BO1593" s="1"/>
  <c r="BO1594" s="1"/>
  <c r="BO1595" s="1"/>
  <c r="BO1596" s="1"/>
  <c r="BO1597" s="1"/>
  <c r="BN1589"/>
  <c r="BM1589"/>
  <c r="BM1590" s="1"/>
  <c r="BM1591" s="1"/>
  <c r="BM1592" s="1"/>
  <c r="BM1593" s="1"/>
  <c r="BM1594" s="1"/>
  <c r="BM1595" s="1"/>
  <c r="BM1596" s="1"/>
  <c r="BM1597" s="1"/>
  <c r="BL1589"/>
  <c r="BJ1589"/>
  <c r="BI1589"/>
  <c r="BH1589"/>
  <c r="BG1589"/>
  <c r="BF1589"/>
  <c r="BE1589"/>
  <c r="BD1589"/>
  <c r="BC1589"/>
  <c r="BB1589"/>
  <c r="BA1589"/>
  <c r="AZ1589"/>
  <c r="CF1589" s="1"/>
  <c r="AV1589"/>
  <c r="AY1589" s="1"/>
  <c r="AT1589"/>
  <c r="AV1597" s="1"/>
  <c r="AS1589"/>
  <c r="AR1589"/>
  <c r="AQ1589"/>
  <c r="AP1589"/>
  <c r="CB1589" s="1"/>
  <c r="AO1589"/>
  <c r="AI1589"/>
  <c r="AJ1597" s="1"/>
  <c r="AH1589"/>
  <c r="AG1589"/>
  <c r="AF1589"/>
  <c r="AE1589"/>
  <c r="AD1589"/>
  <c r="CD1589" s="1"/>
  <c r="X1589"/>
  <c r="Z1597" s="1"/>
  <c r="D1589"/>
  <c r="B1589"/>
  <c r="CC1588"/>
  <c r="BY1588"/>
  <c r="BX1588"/>
  <c r="BW1588"/>
  <c r="BV1588"/>
  <c r="BT1588"/>
  <c r="BS1588"/>
  <c r="BR1588"/>
  <c r="BQ1588"/>
  <c r="BI1588"/>
  <c r="BH1588"/>
  <c r="BG1588"/>
  <c r="BF1588"/>
  <c r="BE1588"/>
  <c r="BD1588"/>
  <c r="BC1588"/>
  <c r="BB1588"/>
  <c r="BA1588"/>
  <c r="AZ1588"/>
  <c r="CF1588" s="1"/>
  <c r="AT1588"/>
  <c r="AU1596" s="1"/>
  <c r="AW1596" s="1"/>
  <c r="AS1588"/>
  <c r="AR1588"/>
  <c r="AQ1588"/>
  <c r="AP1588"/>
  <c r="CB1588" s="1"/>
  <c r="AO1588"/>
  <c r="CE1588" s="1"/>
  <c r="AI1588"/>
  <c r="AK1596" s="1"/>
  <c r="AH1588"/>
  <c r="AG1588"/>
  <c r="AF1588"/>
  <c r="AE1588"/>
  <c r="CA1588" s="1"/>
  <c r="AD1588"/>
  <c r="CD1588" s="1"/>
  <c r="X1588"/>
  <c r="E1588"/>
  <c r="D1588"/>
  <c r="C1588"/>
  <c r="B1588"/>
  <c r="CB1587"/>
  <c r="BY1587"/>
  <c r="BX1587"/>
  <c r="C1587" s="1"/>
  <c r="BW1587"/>
  <c r="BV1587"/>
  <c r="BT1587"/>
  <c r="BS1587"/>
  <c r="BR1587"/>
  <c r="BQ1587"/>
  <c r="BI1587"/>
  <c r="BH1587"/>
  <c r="BG1587"/>
  <c r="BF1587"/>
  <c r="BE1587"/>
  <c r="BD1587"/>
  <c r="BC1587"/>
  <c r="BB1587"/>
  <c r="BA1587"/>
  <c r="CC1587" s="1"/>
  <c r="AZ1587"/>
  <c r="CF1587" s="1"/>
  <c r="AV1587"/>
  <c r="AT1587"/>
  <c r="AV1595" s="1"/>
  <c r="AS1587"/>
  <c r="AR1587"/>
  <c r="AQ1587"/>
  <c r="AP1587"/>
  <c r="AO1587"/>
  <c r="CE1587" s="1"/>
  <c r="AI1587"/>
  <c r="AJ1595" s="1"/>
  <c r="AH1587"/>
  <c r="AG1587"/>
  <c r="AF1587"/>
  <c r="AE1587"/>
  <c r="CA1587" s="1"/>
  <c r="AD1587"/>
  <c r="CD1587" s="1"/>
  <c r="X1587"/>
  <c r="Z1595" s="1"/>
  <c r="D1587"/>
  <c r="B1587"/>
  <c r="CC1586"/>
  <c r="BY1586"/>
  <c r="BX1586"/>
  <c r="BW1586"/>
  <c r="BV1586"/>
  <c r="BT1586"/>
  <c r="BS1586"/>
  <c r="BR1586"/>
  <c r="BQ1586"/>
  <c r="BI1586"/>
  <c r="BH1586"/>
  <c r="BG1586"/>
  <c r="BF1586"/>
  <c r="BE1586"/>
  <c r="BD1586"/>
  <c r="BC1586"/>
  <c r="BB1586"/>
  <c r="BA1586"/>
  <c r="AZ1586"/>
  <c r="CF1586" s="1"/>
  <c r="AT1586"/>
  <c r="AU1594" s="1"/>
  <c r="AW1594" s="1"/>
  <c r="AS1586"/>
  <c r="AR1586"/>
  <c r="AQ1586"/>
  <c r="AP1586"/>
  <c r="CB1586" s="1"/>
  <c r="AO1586"/>
  <c r="CE1586" s="1"/>
  <c r="AI1586"/>
  <c r="AK1594" s="1"/>
  <c r="AH1586"/>
  <c r="AG1586"/>
  <c r="AF1586"/>
  <c r="AE1586"/>
  <c r="CA1586" s="1"/>
  <c r="AD1586"/>
  <c r="CD1586" s="1"/>
  <c r="X1586"/>
  <c r="D1586"/>
  <c r="C1586"/>
  <c r="B1586"/>
  <c r="CB1585"/>
  <c r="BY1585"/>
  <c r="BX1585"/>
  <c r="C1585" s="1"/>
  <c r="BW1585"/>
  <c r="BV1585"/>
  <c r="BT1585"/>
  <c r="BS1585"/>
  <c r="BR1585"/>
  <c r="BQ1585"/>
  <c r="BI1585"/>
  <c r="BH1585"/>
  <c r="BG1585"/>
  <c r="BF1585"/>
  <c r="BE1585"/>
  <c r="BD1585"/>
  <c r="BC1585"/>
  <c r="BB1585"/>
  <c r="BA1585"/>
  <c r="CC1585" s="1"/>
  <c r="AZ1585"/>
  <c r="CF1585" s="1"/>
  <c r="AV1585"/>
  <c r="AT1585"/>
  <c r="AV1593" s="1"/>
  <c r="AS1585"/>
  <c r="AR1585"/>
  <c r="AQ1585"/>
  <c r="AP1585"/>
  <c r="AO1585"/>
  <c r="CE1585" s="1"/>
  <c r="AI1585"/>
  <c r="AJ1593" s="1"/>
  <c r="AH1585"/>
  <c r="AG1585"/>
  <c r="AF1585"/>
  <c r="AE1585"/>
  <c r="CA1585" s="1"/>
  <c r="AD1585"/>
  <c r="CD1585" s="1"/>
  <c r="X1585"/>
  <c r="Z1593" s="1"/>
  <c r="D1585"/>
  <c r="B1585"/>
  <c r="CC1584"/>
  <c r="BY1584"/>
  <c r="BX1584"/>
  <c r="BW1584"/>
  <c r="BV1584"/>
  <c r="BT1584"/>
  <c r="BS1584"/>
  <c r="BR1584"/>
  <c r="BQ1584"/>
  <c r="BI1584"/>
  <c r="BH1584"/>
  <c r="BG1584"/>
  <c r="BF1584"/>
  <c r="BE1584"/>
  <c r="BD1584"/>
  <c r="BC1584"/>
  <c r="BB1584"/>
  <c r="BA1584"/>
  <c r="AZ1584"/>
  <c r="CF1584" s="1"/>
  <c r="AT1584"/>
  <c r="AU1592" s="1"/>
  <c r="AW1592" s="1"/>
  <c r="AS1584"/>
  <c r="AR1584"/>
  <c r="AQ1584"/>
  <c r="AP1584"/>
  <c r="CB1584" s="1"/>
  <c r="AO1584"/>
  <c r="CE1584" s="1"/>
  <c r="AI1584"/>
  <c r="AK1592" s="1"/>
  <c r="AH1584"/>
  <c r="AG1584"/>
  <c r="AF1584"/>
  <c r="AE1584"/>
  <c r="CA1584" s="1"/>
  <c r="AD1584"/>
  <c r="CD1584" s="1"/>
  <c r="X1584"/>
  <c r="D1584"/>
  <c r="C1584"/>
  <c r="B1584"/>
  <c r="CB1583"/>
  <c r="BY1583"/>
  <c r="BX1583"/>
  <c r="C1583" s="1"/>
  <c r="BW1583"/>
  <c r="BV1583"/>
  <c r="BT1583"/>
  <c r="BS1583"/>
  <c r="BR1583"/>
  <c r="BQ1583"/>
  <c r="BI1583"/>
  <c r="BH1583"/>
  <c r="BG1583"/>
  <c r="BF1583"/>
  <c r="BE1583"/>
  <c r="BD1583"/>
  <c r="BC1583"/>
  <c r="BB1583"/>
  <c r="BA1583"/>
  <c r="CC1583" s="1"/>
  <c r="AZ1583"/>
  <c r="CF1583" s="1"/>
  <c r="AV1583"/>
  <c r="AT1583"/>
  <c r="AV1591" s="1"/>
  <c r="AS1583"/>
  <c r="AR1583"/>
  <c r="AQ1583"/>
  <c r="AP1583"/>
  <c r="AO1583"/>
  <c r="CE1583" s="1"/>
  <c r="AI1583"/>
  <c r="AJ1591" s="1"/>
  <c r="AH1583"/>
  <c r="AG1583"/>
  <c r="AF1583"/>
  <c r="AE1583"/>
  <c r="CA1583" s="1"/>
  <c r="AD1583"/>
  <c r="CD1583" s="1"/>
  <c r="X1583"/>
  <c r="Z1591" s="1"/>
  <c r="D1583"/>
  <c r="B1583"/>
  <c r="CC1582"/>
  <c r="BY1582"/>
  <c r="BX1582"/>
  <c r="BW1582"/>
  <c r="BV1582"/>
  <c r="BT1582"/>
  <c r="BS1582"/>
  <c r="BR1582"/>
  <c r="BQ1582"/>
  <c r="BI1582"/>
  <c r="BH1582"/>
  <c r="BG1582"/>
  <c r="BF1582"/>
  <c r="BE1582"/>
  <c r="BD1582"/>
  <c r="BC1582"/>
  <c r="BB1582"/>
  <c r="BA1582"/>
  <c r="AZ1582"/>
  <c r="CF1582" s="1"/>
  <c r="AT1582"/>
  <c r="AU1590" s="1"/>
  <c r="AW1590" s="1"/>
  <c r="AS1582"/>
  <c r="AR1582"/>
  <c r="AQ1582"/>
  <c r="AP1582"/>
  <c r="CB1582" s="1"/>
  <c r="AO1582"/>
  <c r="CE1582" s="1"/>
  <c r="AI1582"/>
  <c r="AK1590" s="1"/>
  <c r="AH1582"/>
  <c r="AG1582"/>
  <c r="AF1582"/>
  <c r="AE1582"/>
  <c r="CA1582" s="1"/>
  <c r="AD1582"/>
  <c r="CD1582" s="1"/>
  <c r="X1582"/>
  <c r="D1582"/>
  <c r="C1582"/>
  <c r="B1582"/>
  <c r="CB1581"/>
  <c r="BY1581"/>
  <c r="BX1581"/>
  <c r="C1581" s="1"/>
  <c r="BW1581"/>
  <c r="BV1581"/>
  <c r="BT1581"/>
  <c r="BS1581"/>
  <c r="BR1581"/>
  <c r="BQ1581"/>
  <c r="BP1581"/>
  <c r="BN1581"/>
  <c r="BN1582" s="1"/>
  <c r="BN1583" s="1"/>
  <c r="BN1584" s="1"/>
  <c r="BN1585" s="1"/>
  <c r="BN1586" s="1"/>
  <c r="BN1587" s="1"/>
  <c r="BN1588" s="1"/>
  <c r="BL1581"/>
  <c r="BI1581"/>
  <c r="BH1581"/>
  <c r="BG1581"/>
  <c r="BF1581"/>
  <c r="BE1581"/>
  <c r="BD1581"/>
  <c r="BC1581"/>
  <c r="BB1581"/>
  <c r="BA1581"/>
  <c r="CC1581" s="1"/>
  <c r="AZ1581"/>
  <c r="CF1581" s="1"/>
  <c r="AV1581"/>
  <c r="AT1581"/>
  <c r="AU1589" s="1"/>
  <c r="AS1581"/>
  <c r="AR1581"/>
  <c r="AQ1581"/>
  <c r="AP1581"/>
  <c r="AO1581"/>
  <c r="CE1581" s="1"/>
  <c r="AI1581"/>
  <c r="AK1589" s="1"/>
  <c r="AH1581"/>
  <c r="AG1581"/>
  <c r="AF1581"/>
  <c r="AE1581"/>
  <c r="CA1581" s="1"/>
  <c r="AD1581"/>
  <c r="CD1581" s="1"/>
  <c r="X1581"/>
  <c r="Y1589" s="1"/>
  <c r="D1581"/>
  <c r="B1581"/>
  <c r="CE1580"/>
  <c r="CC1580"/>
  <c r="CA1580"/>
  <c r="BY1580"/>
  <c r="C1580" s="1"/>
  <c r="BX1580"/>
  <c r="BW1580"/>
  <c r="BV1580"/>
  <c r="BU1580"/>
  <c r="BT1580"/>
  <c r="BS1580"/>
  <c r="BR1580"/>
  <c r="BQ1580"/>
  <c r="BP1580"/>
  <c r="BO1580"/>
  <c r="BO1581" s="1"/>
  <c r="BO1582" s="1"/>
  <c r="BO1583" s="1"/>
  <c r="BO1584" s="1"/>
  <c r="BO1585" s="1"/>
  <c r="BO1586" s="1"/>
  <c r="BO1587" s="1"/>
  <c r="BO1588" s="1"/>
  <c r="BN1580"/>
  <c r="BM1580"/>
  <c r="BM1581" s="1"/>
  <c r="BM1582" s="1"/>
  <c r="BM1583" s="1"/>
  <c r="BM1584" s="1"/>
  <c r="BM1585" s="1"/>
  <c r="BM1586" s="1"/>
  <c r="BM1587" s="1"/>
  <c r="BM1588" s="1"/>
  <c r="BL1580"/>
  <c r="BJ1580"/>
  <c r="BI1580"/>
  <c r="BH1580"/>
  <c r="BG1580"/>
  <c r="BF1580"/>
  <c r="BE1580"/>
  <c r="BD1580"/>
  <c r="BC1580"/>
  <c r="BB1580"/>
  <c r="BA1580"/>
  <c r="AZ1580"/>
  <c r="CF1580" s="1"/>
  <c r="AV1580"/>
  <c r="AY1580" s="1"/>
  <c r="AT1580"/>
  <c r="AV1588" s="1"/>
  <c r="AS1580"/>
  <c r="AR1580"/>
  <c r="AQ1580"/>
  <c r="AP1580"/>
  <c r="CB1580" s="1"/>
  <c r="AO1580"/>
  <c r="AI1580"/>
  <c r="AJ1588" s="1"/>
  <c r="AH1580"/>
  <c r="AG1580"/>
  <c r="AF1580"/>
  <c r="AE1580"/>
  <c r="AD1580"/>
  <c r="CD1580" s="1"/>
  <c r="X1580"/>
  <c r="Z1588" s="1"/>
  <c r="D1580"/>
  <c r="B1580"/>
  <c r="CC1579"/>
  <c r="BY1579"/>
  <c r="BX1579"/>
  <c r="BW1579"/>
  <c r="BV1579"/>
  <c r="BT1579"/>
  <c r="BS1579"/>
  <c r="BR1579"/>
  <c r="BQ1579"/>
  <c r="BI1579"/>
  <c r="BH1579"/>
  <c r="BG1579"/>
  <c r="BF1579"/>
  <c r="BE1579"/>
  <c r="BD1579"/>
  <c r="BC1579"/>
  <c r="BB1579"/>
  <c r="BA1579"/>
  <c r="AZ1579"/>
  <c r="CF1579" s="1"/>
  <c r="AT1579"/>
  <c r="AU1587" s="1"/>
  <c r="AW1587" s="1"/>
  <c r="AS1579"/>
  <c r="AR1579"/>
  <c r="AQ1579"/>
  <c r="AP1579"/>
  <c r="CB1579" s="1"/>
  <c r="AO1579"/>
  <c r="CE1579" s="1"/>
  <c r="AI1579"/>
  <c r="AK1587" s="1"/>
  <c r="AH1579"/>
  <c r="AG1579"/>
  <c r="AF1579"/>
  <c r="AE1579"/>
  <c r="CA1579" s="1"/>
  <c r="AD1579"/>
  <c r="CD1579" s="1"/>
  <c r="X1579"/>
  <c r="E1579"/>
  <c r="D1579"/>
  <c r="C1579"/>
  <c r="B1579"/>
  <c r="CB1578"/>
  <c r="BY1578"/>
  <c r="BX1578"/>
  <c r="C1578" s="1"/>
  <c r="BW1578"/>
  <c r="BV1578"/>
  <c r="BT1578"/>
  <c r="BS1578"/>
  <c r="BR1578"/>
  <c r="BQ1578"/>
  <c r="BI1578"/>
  <c r="BH1578"/>
  <c r="BG1578"/>
  <c r="BF1578"/>
  <c r="BE1578"/>
  <c r="BD1578"/>
  <c r="BC1578"/>
  <c r="BB1578"/>
  <c r="BA1578"/>
  <c r="CC1578" s="1"/>
  <c r="AZ1578"/>
  <c r="CF1578" s="1"/>
  <c r="AV1578"/>
  <c r="AT1578"/>
  <c r="AV1586" s="1"/>
  <c r="AS1578"/>
  <c r="AR1578"/>
  <c r="AQ1578"/>
  <c r="AP1578"/>
  <c r="AO1578"/>
  <c r="CE1578" s="1"/>
  <c r="AI1578"/>
  <c r="AJ1586" s="1"/>
  <c r="AH1578"/>
  <c r="AG1578"/>
  <c r="AF1578"/>
  <c r="AE1578"/>
  <c r="CA1578" s="1"/>
  <c r="AD1578"/>
  <c r="CD1578" s="1"/>
  <c r="X1578"/>
  <c r="Z1586" s="1"/>
  <c r="D1578"/>
  <c r="B1578"/>
  <c r="CC1577"/>
  <c r="BY1577"/>
  <c r="BX1577"/>
  <c r="BW1577"/>
  <c r="BV1577"/>
  <c r="BT1577"/>
  <c r="BS1577"/>
  <c r="BR1577"/>
  <c r="BQ1577"/>
  <c r="BI1577"/>
  <c r="BH1577"/>
  <c r="BG1577"/>
  <c r="BF1577"/>
  <c r="BE1577"/>
  <c r="BD1577"/>
  <c r="BC1577"/>
  <c r="BB1577"/>
  <c r="BA1577"/>
  <c r="AZ1577"/>
  <c r="CF1577" s="1"/>
  <c r="AT1577"/>
  <c r="AU1585" s="1"/>
  <c r="AW1585" s="1"/>
  <c r="AS1577"/>
  <c r="AR1577"/>
  <c r="AQ1577"/>
  <c r="AP1577"/>
  <c r="CB1577" s="1"/>
  <c r="AO1577"/>
  <c r="CE1577" s="1"/>
  <c r="AI1577"/>
  <c r="AK1585" s="1"/>
  <c r="AH1577"/>
  <c r="AG1577"/>
  <c r="AF1577"/>
  <c r="AE1577"/>
  <c r="CA1577" s="1"/>
  <c r="AD1577"/>
  <c r="CD1577" s="1"/>
  <c r="X1577"/>
  <c r="D1577"/>
  <c r="C1577"/>
  <c r="B1577"/>
  <c r="CB1576"/>
  <c r="BY1576"/>
  <c r="BX1576"/>
  <c r="C1576" s="1"/>
  <c r="BW1576"/>
  <c r="BV1576"/>
  <c r="BT1576"/>
  <c r="BS1576"/>
  <c r="BR1576"/>
  <c r="BQ1576"/>
  <c r="BI1576"/>
  <c r="BH1576"/>
  <c r="BG1576"/>
  <c r="BF1576"/>
  <c r="BE1576"/>
  <c r="BD1576"/>
  <c r="BC1576"/>
  <c r="BB1576"/>
  <c r="BA1576"/>
  <c r="CC1576" s="1"/>
  <c r="AZ1576"/>
  <c r="CF1576" s="1"/>
  <c r="AT1576"/>
  <c r="AV1584" s="1"/>
  <c r="AS1576"/>
  <c r="AR1576"/>
  <c r="AQ1576"/>
  <c r="AP1576"/>
  <c r="AO1576"/>
  <c r="CE1576" s="1"/>
  <c r="AI1576"/>
  <c r="AJ1584" s="1"/>
  <c r="AH1576"/>
  <c r="AG1576"/>
  <c r="AF1576"/>
  <c r="AE1576"/>
  <c r="CA1576" s="1"/>
  <c r="AD1576"/>
  <c r="CD1576" s="1"/>
  <c r="X1576"/>
  <c r="Z1584" s="1"/>
  <c r="D1576"/>
  <c r="B1576"/>
  <c r="CC1575"/>
  <c r="BY1575"/>
  <c r="BX1575"/>
  <c r="BW1575"/>
  <c r="BV1575"/>
  <c r="BT1575"/>
  <c r="BS1575"/>
  <c r="BR1575"/>
  <c r="BQ1575"/>
  <c r="BI1575"/>
  <c r="BH1575"/>
  <c r="BG1575"/>
  <c r="BF1575"/>
  <c r="BE1575"/>
  <c r="BD1575"/>
  <c r="BC1575"/>
  <c r="BB1575"/>
  <c r="BA1575"/>
  <c r="AZ1575"/>
  <c r="CF1575" s="1"/>
  <c r="AT1575"/>
  <c r="AU1583" s="1"/>
  <c r="AW1583" s="1"/>
  <c r="AS1575"/>
  <c r="AR1575"/>
  <c r="AQ1575"/>
  <c r="AP1575"/>
  <c r="CB1575" s="1"/>
  <c r="AO1575"/>
  <c r="CE1575" s="1"/>
  <c r="AI1575"/>
  <c r="AK1583" s="1"/>
  <c r="AH1575"/>
  <c r="AG1575"/>
  <c r="AF1575"/>
  <c r="AE1575"/>
  <c r="CA1575" s="1"/>
  <c r="AD1575"/>
  <c r="CD1575" s="1"/>
  <c r="X1575"/>
  <c r="D1575"/>
  <c r="C1575"/>
  <c r="B1575"/>
  <c r="CB1574"/>
  <c r="BY1574"/>
  <c r="BX1574"/>
  <c r="C1574" s="1"/>
  <c r="BW1574"/>
  <c r="BV1574"/>
  <c r="BT1574"/>
  <c r="BS1574"/>
  <c r="BR1574"/>
  <c r="BQ1574"/>
  <c r="BI1574"/>
  <c r="BH1574"/>
  <c r="BG1574"/>
  <c r="BF1574"/>
  <c r="BE1574"/>
  <c r="BD1574"/>
  <c r="BC1574"/>
  <c r="BB1574"/>
  <c r="BA1574"/>
  <c r="CC1574" s="1"/>
  <c r="AZ1574"/>
  <c r="CF1574" s="1"/>
  <c r="AT1574"/>
  <c r="AV1582" s="1"/>
  <c r="AS1574"/>
  <c r="AR1574"/>
  <c r="AQ1574"/>
  <c r="AP1574"/>
  <c r="AO1574"/>
  <c r="CE1574" s="1"/>
  <c r="AI1574"/>
  <c r="AJ1582" s="1"/>
  <c r="AH1574"/>
  <c r="AG1574"/>
  <c r="AF1574"/>
  <c r="AE1574"/>
  <c r="CA1574" s="1"/>
  <c r="AD1574"/>
  <c r="CD1574" s="1"/>
  <c r="X1574"/>
  <c r="Z1582" s="1"/>
  <c r="D1574"/>
  <c r="B1574"/>
  <c r="CC1573"/>
  <c r="BY1573"/>
  <c r="BX1573"/>
  <c r="BW1573"/>
  <c r="BV1573"/>
  <c r="BT1573"/>
  <c r="BS1573"/>
  <c r="BR1573"/>
  <c r="BQ1573"/>
  <c r="BI1573"/>
  <c r="BH1573"/>
  <c r="BG1573"/>
  <c r="BF1573"/>
  <c r="BE1573"/>
  <c r="BD1573"/>
  <c r="BC1573"/>
  <c r="BB1573"/>
  <c r="BA1573"/>
  <c r="AZ1573"/>
  <c r="CF1573" s="1"/>
  <c r="AT1573"/>
  <c r="AU1581" s="1"/>
  <c r="AW1581" s="1"/>
  <c r="AS1573"/>
  <c r="AR1573"/>
  <c r="AQ1573"/>
  <c r="AP1573"/>
  <c r="CB1573" s="1"/>
  <c r="AO1573"/>
  <c r="CE1573" s="1"/>
  <c r="AI1573"/>
  <c r="AK1581" s="1"/>
  <c r="AH1573"/>
  <c r="AG1573"/>
  <c r="AF1573"/>
  <c r="AE1573"/>
  <c r="CA1573" s="1"/>
  <c r="AD1573"/>
  <c r="CD1573" s="1"/>
  <c r="X1573"/>
  <c r="D1573"/>
  <c r="C1573"/>
  <c r="B1573"/>
  <c r="CB1572"/>
  <c r="BY1572"/>
  <c r="BX1572"/>
  <c r="C1572" s="1"/>
  <c r="BW1572"/>
  <c r="BV1572"/>
  <c r="BT1572"/>
  <c r="BS1572"/>
  <c r="BR1572"/>
  <c r="BQ1572"/>
  <c r="BP1572"/>
  <c r="BN1572"/>
  <c r="BN1573" s="1"/>
  <c r="BN1574" s="1"/>
  <c r="BN1575" s="1"/>
  <c r="BN1576" s="1"/>
  <c r="BN1577" s="1"/>
  <c r="BN1578" s="1"/>
  <c r="BN1579" s="1"/>
  <c r="BL1572"/>
  <c r="BI1572"/>
  <c r="BH1572"/>
  <c r="BG1572"/>
  <c r="BF1572"/>
  <c r="BE1572"/>
  <c r="BD1572"/>
  <c r="BC1572"/>
  <c r="BB1572"/>
  <c r="BA1572"/>
  <c r="CC1572" s="1"/>
  <c r="AZ1572"/>
  <c r="CF1572" s="1"/>
  <c r="AT1572"/>
  <c r="AU1580" s="1"/>
  <c r="AS1572"/>
  <c r="AR1572"/>
  <c r="AQ1572"/>
  <c r="AP1572"/>
  <c r="AO1572"/>
  <c r="CE1572" s="1"/>
  <c r="AI1572"/>
  <c r="AK1580" s="1"/>
  <c r="AH1572"/>
  <c r="AG1572"/>
  <c r="AF1572"/>
  <c r="AE1572"/>
  <c r="CA1572" s="1"/>
  <c r="AD1572"/>
  <c r="CD1572" s="1"/>
  <c r="X1572"/>
  <c r="Y1580" s="1"/>
  <c r="D1572"/>
  <c r="B1572"/>
  <c r="CE1571"/>
  <c r="CC1571"/>
  <c r="CA1571"/>
  <c r="BY1571"/>
  <c r="C1571" s="1"/>
  <c r="BX1571"/>
  <c r="BW1571"/>
  <c r="BV1571"/>
  <c r="BU1571"/>
  <c r="BT1571"/>
  <c r="BS1571"/>
  <c r="BR1571"/>
  <c r="BQ1571"/>
  <c r="BP1571"/>
  <c r="BO1571"/>
  <c r="BO1572" s="1"/>
  <c r="BO1573" s="1"/>
  <c r="BO1574" s="1"/>
  <c r="BO1575" s="1"/>
  <c r="BO1576" s="1"/>
  <c r="BO1577" s="1"/>
  <c r="BO1578" s="1"/>
  <c r="BO1579" s="1"/>
  <c r="BN1571"/>
  <c r="BM1571"/>
  <c r="BM1572" s="1"/>
  <c r="BM1573" s="1"/>
  <c r="BM1574" s="1"/>
  <c r="BM1575" s="1"/>
  <c r="BM1576" s="1"/>
  <c r="BM1577" s="1"/>
  <c r="BM1578" s="1"/>
  <c r="BM1579" s="1"/>
  <c r="BL1571"/>
  <c r="BJ1571"/>
  <c r="BI1571"/>
  <c r="BH1571"/>
  <c r="BG1571"/>
  <c r="BF1571"/>
  <c r="BE1571"/>
  <c r="BD1571"/>
  <c r="BC1571"/>
  <c r="BB1571"/>
  <c r="BA1571"/>
  <c r="AZ1571"/>
  <c r="CF1571" s="1"/>
  <c r="AT1571"/>
  <c r="AV1579" s="1"/>
  <c r="AS1571"/>
  <c r="AR1571"/>
  <c r="AQ1571"/>
  <c r="AP1571"/>
  <c r="CB1571" s="1"/>
  <c r="AO1571"/>
  <c r="AI1571"/>
  <c r="AJ1579" s="1"/>
  <c r="AH1571"/>
  <c r="AG1571"/>
  <c r="AF1571"/>
  <c r="AE1571"/>
  <c r="AD1571"/>
  <c r="CD1571" s="1"/>
  <c r="X1571"/>
  <c r="Z1579" s="1"/>
  <c r="D1571"/>
  <c r="B1571"/>
  <c r="CC1570"/>
  <c r="BY1570"/>
  <c r="BX1570"/>
  <c r="BW1570"/>
  <c r="BV1570"/>
  <c r="BT1570"/>
  <c r="BS1570"/>
  <c r="BR1570"/>
  <c r="BQ1570"/>
  <c r="BI1570"/>
  <c r="BH1570"/>
  <c r="BG1570"/>
  <c r="BF1570"/>
  <c r="BE1570"/>
  <c r="BD1570"/>
  <c r="BC1570"/>
  <c r="BB1570"/>
  <c r="BA1570"/>
  <c r="AZ1570"/>
  <c r="CF1570" s="1"/>
  <c r="AT1570"/>
  <c r="AU1578" s="1"/>
  <c r="AW1578" s="1"/>
  <c r="AS1570"/>
  <c r="AR1570"/>
  <c r="AQ1570"/>
  <c r="AP1570"/>
  <c r="CB1570" s="1"/>
  <c r="AO1570"/>
  <c r="CE1570" s="1"/>
  <c r="AI1570"/>
  <c r="AK1578" s="1"/>
  <c r="AH1570"/>
  <c r="AG1570"/>
  <c r="AF1570"/>
  <c r="AE1570"/>
  <c r="CA1570" s="1"/>
  <c r="AD1570"/>
  <c r="CD1570" s="1"/>
  <c r="X1570"/>
  <c r="E1570"/>
  <c r="D1570"/>
  <c r="C1570"/>
  <c r="B1570"/>
  <c r="BY1569"/>
  <c r="BX1569"/>
  <c r="C1569" s="1"/>
  <c r="BW1569"/>
  <c r="BV1569"/>
  <c r="BT1569"/>
  <c r="BS1569"/>
  <c r="BR1569"/>
  <c r="BQ1569"/>
  <c r="BI1569"/>
  <c r="BH1569"/>
  <c r="BG1569"/>
  <c r="BF1569"/>
  <c r="BE1569"/>
  <c r="BD1569"/>
  <c r="BC1569"/>
  <c r="BB1569"/>
  <c r="BA1569"/>
  <c r="CC1569" s="1"/>
  <c r="AZ1569"/>
  <c r="CF1569" s="1"/>
  <c r="AT1569"/>
  <c r="AV1577" s="1"/>
  <c r="AS1569"/>
  <c r="AR1569"/>
  <c r="AQ1569"/>
  <c r="AP1569"/>
  <c r="CB1569" s="1"/>
  <c r="AO1569"/>
  <c r="CE1569" s="1"/>
  <c r="AI1569"/>
  <c r="AH1569"/>
  <c r="AG1569"/>
  <c r="AF1569"/>
  <c r="AE1569"/>
  <c r="CA1569" s="1"/>
  <c r="AD1569"/>
  <c r="CD1569" s="1"/>
  <c r="X1569"/>
  <c r="Z1577" s="1"/>
  <c r="D1569"/>
  <c r="B1569"/>
  <c r="BY1568"/>
  <c r="BX1568"/>
  <c r="BW1568"/>
  <c r="BV1568"/>
  <c r="BT1568"/>
  <c r="BS1568"/>
  <c r="BR1568"/>
  <c r="BQ1568"/>
  <c r="BI1568"/>
  <c r="BH1568"/>
  <c r="BG1568"/>
  <c r="BF1568"/>
  <c r="BE1568"/>
  <c r="BD1568"/>
  <c r="BC1568"/>
  <c r="BB1568"/>
  <c r="BA1568"/>
  <c r="CC1568" s="1"/>
  <c r="AZ1568"/>
  <c r="CF1568" s="1"/>
  <c r="AT1568"/>
  <c r="AS1568"/>
  <c r="AR1568"/>
  <c r="AQ1568"/>
  <c r="AP1568"/>
  <c r="CB1568" s="1"/>
  <c r="AO1568"/>
  <c r="CE1568" s="1"/>
  <c r="AI1568"/>
  <c r="AK1576" s="1"/>
  <c r="AH1568"/>
  <c r="AG1568"/>
  <c r="AF1568"/>
  <c r="AE1568"/>
  <c r="CA1568" s="1"/>
  <c r="AD1568"/>
  <c r="CD1568" s="1"/>
  <c r="X1568"/>
  <c r="D1568"/>
  <c r="C1568"/>
  <c r="B1568"/>
  <c r="BY1567"/>
  <c r="BX1567"/>
  <c r="C1567" s="1"/>
  <c r="BW1567"/>
  <c r="BV1567"/>
  <c r="BT1567"/>
  <c r="BS1567"/>
  <c r="BR1567"/>
  <c r="BQ1567"/>
  <c r="BI1567"/>
  <c r="BH1567"/>
  <c r="BG1567"/>
  <c r="BF1567"/>
  <c r="BE1567"/>
  <c r="BD1567"/>
  <c r="BC1567"/>
  <c r="BB1567"/>
  <c r="BA1567"/>
  <c r="CC1567" s="1"/>
  <c r="AZ1567"/>
  <c r="CF1567" s="1"/>
  <c r="AT1567"/>
  <c r="AV1575" s="1"/>
  <c r="AS1567"/>
  <c r="AR1567"/>
  <c r="AQ1567"/>
  <c r="AP1567"/>
  <c r="CB1567" s="1"/>
  <c r="AO1567"/>
  <c r="CE1567" s="1"/>
  <c r="AI1567"/>
  <c r="AH1567"/>
  <c r="AG1567"/>
  <c r="AF1567"/>
  <c r="AE1567"/>
  <c r="CA1567" s="1"/>
  <c r="AD1567"/>
  <c r="CD1567" s="1"/>
  <c r="X1567"/>
  <c r="Z1575" s="1"/>
  <c r="D1567"/>
  <c r="B1567"/>
  <c r="BY1566"/>
  <c r="BX1566"/>
  <c r="BW1566"/>
  <c r="BV1566"/>
  <c r="BT1566"/>
  <c r="BS1566"/>
  <c r="BR1566"/>
  <c r="BQ1566"/>
  <c r="BI1566"/>
  <c r="BH1566"/>
  <c r="BG1566"/>
  <c r="BF1566"/>
  <c r="BE1566"/>
  <c r="BD1566"/>
  <c r="BC1566"/>
  <c r="BB1566"/>
  <c r="BA1566"/>
  <c r="CC1566" s="1"/>
  <c r="AZ1566"/>
  <c r="CF1566" s="1"/>
  <c r="AT1566"/>
  <c r="AS1566"/>
  <c r="AR1566"/>
  <c r="AQ1566"/>
  <c r="AP1566"/>
  <c r="CB1566" s="1"/>
  <c r="AO1566"/>
  <c r="CE1566" s="1"/>
  <c r="AI1566"/>
  <c r="AK1574" s="1"/>
  <c r="AH1566"/>
  <c r="AG1566"/>
  <c r="AF1566"/>
  <c r="AE1566"/>
  <c r="CA1566" s="1"/>
  <c r="AD1566"/>
  <c r="CD1566" s="1"/>
  <c r="X1566"/>
  <c r="D1566"/>
  <c r="C1566"/>
  <c r="B1566"/>
  <c r="BY1565"/>
  <c r="BX1565"/>
  <c r="C1565" s="1"/>
  <c r="BW1565"/>
  <c r="BV1565"/>
  <c r="BT1565"/>
  <c r="BS1565"/>
  <c r="BR1565"/>
  <c r="BQ1565"/>
  <c r="BI1565"/>
  <c r="BH1565"/>
  <c r="BG1565"/>
  <c r="BF1565"/>
  <c r="BE1565"/>
  <c r="BD1565"/>
  <c r="BC1565"/>
  <c r="BB1565"/>
  <c r="BA1565"/>
  <c r="CC1565" s="1"/>
  <c r="AZ1565"/>
  <c r="CF1565" s="1"/>
  <c r="AT1565"/>
  <c r="AV1573" s="1"/>
  <c r="AS1565"/>
  <c r="AR1565"/>
  <c r="AQ1565"/>
  <c r="AP1565"/>
  <c r="CB1565" s="1"/>
  <c r="AO1565"/>
  <c r="CE1565" s="1"/>
  <c r="AI1565"/>
  <c r="AH1565"/>
  <c r="AG1565"/>
  <c r="AF1565"/>
  <c r="AE1565"/>
  <c r="CA1565" s="1"/>
  <c r="AD1565"/>
  <c r="CD1565" s="1"/>
  <c r="X1565"/>
  <c r="Z1573" s="1"/>
  <c r="D1565"/>
  <c r="B1565"/>
  <c r="BY1564"/>
  <c r="BX1564"/>
  <c r="BW1564"/>
  <c r="BV1564"/>
  <c r="BT1564"/>
  <c r="BS1564"/>
  <c r="BR1564"/>
  <c r="BQ1564"/>
  <c r="BI1564"/>
  <c r="BH1564"/>
  <c r="BG1564"/>
  <c r="BF1564"/>
  <c r="BE1564"/>
  <c r="BD1564"/>
  <c r="BC1564"/>
  <c r="BB1564"/>
  <c r="BA1564"/>
  <c r="CC1564" s="1"/>
  <c r="AZ1564"/>
  <c r="CF1564" s="1"/>
  <c r="AT1564"/>
  <c r="AS1564"/>
  <c r="AR1564"/>
  <c r="AQ1564"/>
  <c r="AP1564"/>
  <c r="CB1564" s="1"/>
  <c r="AO1564"/>
  <c r="CE1564" s="1"/>
  <c r="AI1564"/>
  <c r="AK1572" s="1"/>
  <c r="AH1564"/>
  <c r="AG1564"/>
  <c r="AF1564"/>
  <c r="AE1564"/>
  <c r="CA1564" s="1"/>
  <c r="AD1564"/>
  <c r="CD1564" s="1"/>
  <c r="X1564"/>
  <c r="D1564"/>
  <c r="C1564"/>
  <c r="B1564"/>
  <c r="BY1563"/>
  <c r="BX1563"/>
  <c r="C1563" s="1"/>
  <c r="BW1563"/>
  <c r="BV1563"/>
  <c r="BT1563"/>
  <c r="BS1563"/>
  <c r="BR1563"/>
  <c r="BQ1563"/>
  <c r="BP1563"/>
  <c r="BP1564" s="1"/>
  <c r="BN1563"/>
  <c r="BN1564" s="1"/>
  <c r="BN1565" s="1"/>
  <c r="BN1566" s="1"/>
  <c r="BN1567" s="1"/>
  <c r="BN1568" s="1"/>
  <c r="BN1569" s="1"/>
  <c r="BN1570" s="1"/>
  <c r="BL1563"/>
  <c r="BL1564" s="1"/>
  <c r="BI1563"/>
  <c r="BH1563"/>
  <c r="BG1563"/>
  <c r="BF1563"/>
  <c r="BE1563"/>
  <c r="BD1563"/>
  <c r="BC1563"/>
  <c r="BB1563"/>
  <c r="BA1563"/>
  <c r="CC1563" s="1"/>
  <c r="AZ1563"/>
  <c r="CF1563" s="1"/>
  <c r="AT1563"/>
  <c r="AU1571" s="1"/>
  <c r="AS1563"/>
  <c r="AR1563"/>
  <c r="AQ1563"/>
  <c r="AP1563"/>
  <c r="CB1563" s="1"/>
  <c r="AO1563"/>
  <c r="CE1563" s="1"/>
  <c r="AI1563"/>
  <c r="AH1563"/>
  <c r="AG1563"/>
  <c r="AF1563"/>
  <c r="AE1563"/>
  <c r="CA1563" s="1"/>
  <c r="AD1563"/>
  <c r="CD1563" s="1"/>
  <c r="X1563"/>
  <c r="Y1571" s="1"/>
  <c r="D1563"/>
  <c r="B1563"/>
  <c r="CE1562"/>
  <c r="CC1562"/>
  <c r="CA1562"/>
  <c r="BY1562"/>
  <c r="C1562" s="1"/>
  <c r="BX1562"/>
  <c r="BW1562"/>
  <c r="BV1562"/>
  <c r="BU1562"/>
  <c r="BT1562"/>
  <c r="BS1562"/>
  <c r="BR1562"/>
  <c r="BQ1562"/>
  <c r="BP1562"/>
  <c r="BO1562"/>
  <c r="BO1563" s="1"/>
  <c r="BO1564" s="1"/>
  <c r="BO1565" s="1"/>
  <c r="BO1566" s="1"/>
  <c r="BO1567" s="1"/>
  <c r="BO1568" s="1"/>
  <c r="BO1569" s="1"/>
  <c r="BO1570" s="1"/>
  <c r="BN1562"/>
  <c r="BM1562"/>
  <c r="BM1563" s="1"/>
  <c r="BM1564" s="1"/>
  <c r="BM1565" s="1"/>
  <c r="BM1566" s="1"/>
  <c r="BM1567" s="1"/>
  <c r="BM1568" s="1"/>
  <c r="BM1569" s="1"/>
  <c r="BM1570" s="1"/>
  <c r="BL1562"/>
  <c r="BI1562"/>
  <c r="BH1562"/>
  <c r="BG1562"/>
  <c r="BF1562"/>
  <c r="BE1562"/>
  <c r="BD1562"/>
  <c r="BC1562"/>
  <c r="BB1562"/>
  <c r="BA1562"/>
  <c r="AZ1562"/>
  <c r="CF1562" s="1"/>
  <c r="AT1562"/>
  <c r="AV1570" s="1"/>
  <c r="AS1562"/>
  <c r="AR1562"/>
  <c r="AQ1562"/>
  <c r="AP1562"/>
  <c r="CB1562" s="1"/>
  <c r="AO1562"/>
  <c r="AI1562"/>
  <c r="AH1562"/>
  <c r="AG1562"/>
  <c r="AF1562"/>
  <c r="AE1562"/>
  <c r="AD1562"/>
  <c r="CD1562" s="1"/>
  <c r="X1562"/>
  <c r="Z1570" s="1"/>
  <c r="D1562"/>
  <c r="B1562"/>
  <c r="BY1561"/>
  <c r="BX1561"/>
  <c r="BW1561"/>
  <c r="BV1561"/>
  <c r="BT1561"/>
  <c r="BS1561"/>
  <c r="BR1561"/>
  <c r="BQ1561"/>
  <c r="BI1561"/>
  <c r="BH1561"/>
  <c r="BG1561"/>
  <c r="BF1561"/>
  <c r="BE1561"/>
  <c r="BD1561"/>
  <c r="BC1561"/>
  <c r="BB1561"/>
  <c r="BA1561"/>
  <c r="CC1561" s="1"/>
  <c r="AZ1561"/>
  <c r="CF1561" s="1"/>
  <c r="AT1561"/>
  <c r="AU1569" s="1"/>
  <c r="AS1561"/>
  <c r="AR1561"/>
  <c r="AQ1561"/>
  <c r="AP1561"/>
  <c r="CB1561" s="1"/>
  <c r="AO1561"/>
  <c r="CE1561" s="1"/>
  <c r="AI1561"/>
  <c r="AK1569" s="1"/>
  <c r="AH1561"/>
  <c r="AG1561"/>
  <c r="AF1561"/>
  <c r="AE1561"/>
  <c r="CA1561" s="1"/>
  <c r="AD1561"/>
  <c r="CD1561" s="1"/>
  <c r="X1561"/>
  <c r="Y1569" s="1"/>
  <c r="E1561"/>
  <c r="D1561"/>
  <c r="C1561"/>
  <c r="B1561"/>
  <c r="BY1560"/>
  <c r="BX1560"/>
  <c r="C1560" s="1"/>
  <c r="BW1560"/>
  <c r="BV1560"/>
  <c r="BT1560"/>
  <c r="BS1560"/>
  <c r="BR1560"/>
  <c r="BQ1560"/>
  <c r="BI1560"/>
  <c r="BH1560"/>
  <c r="BG1560"/>
  <c r="BF1560"/>
  <c r="BE1560"/>
  <c r="BD1560"/>
  <c r="BC1560"/>
  <c r="BB1560"/>
  <c r="BA1560"/>
  <c r="CC1560" s="1"/>
  <c r="AZ1560"/>
  <c r="CF1560" s="1"/>
  <c r="AT1560"/>
  <c r="AV1568" s="1"/>
  <c r="AS1560"/>
  <c r="AR1560"/>
  <c r="AQ1560"/>
  <c r="AP1560"/>
  <c r="CB1560" s="1"/>
  <c r="AO1560"/>
  <c r="CE1560" s="1"/>
  <c r="AI1560"/>
  <c r="AJ1568" s="1"/>
  <c r="AH1560"/>
  <c r="AG1560"/>
  <c r="AF1560"/>
  <c r="AE1560"/>
  <c r="CA1560" s="1"/>
  <c r="AD1560"/>
  <c r="CD1560" s="1"/>
  <c r="X1560"/>
  <c r="Z1568" s="1"/>
  <c r="D1560"/>
  <c r="B1560"/>
  <c r="BY1559"/>
  <c r="BX1559"/>
  <c r="BW1559"/>
  <c r="BV1559"/>
  <c r="BT1559"/>
  <c r="BS1559"/>
  <c r="BR1559"/>
  <c r="BQ1559"/>
  <c r="BI1559"/>
  <c r="BH1559"/>
  <c r="BG1559"/>
  <c r="BF1559"/>
  <c r="BE1559"/>
  <c r="BD1559"/>
  <c r="BC1559"/>
  <c r="BB1559"/>
  <c r="BA1559"/>
  <c r="CC1559" s="1"/>
  <c r="AZ1559"/>
  <c r="CF1559" s="1"/>
  <c r="AT1559"/>
  <c r="AU1567" s="1"/>
  <c r="AS1559"/>
  <c r="AR1559"/>
  <c r="AQ1559"/>
  <c r="AP1559"/>
  <c r="CB1559" s="1"/>
  <c r="AO1559"/>
  <c r="CE1559" s="1"/>
  <c r="AI1559"/>
  <c r="AK1567" s="1"/>
  <c r="AH1559"/>
  <c r="AG1559"/>
  <c r="AF1559"/>
  <c r="AE1559"/>
  <c r="CA1559" s="1"/>
  <c r="AD1559"/>
  <c r="CD1559" s="1"/>
  <c r="X1559"/>
  <c r="Y1567" s="1"/>
  <c r="D1559"/>
  <c r="C1559"/>
  <c r="B1559"/>
  <c r="BY1558"/>
  <c r="BX1558"/>
  <c r="C1558" s="1"/>
  <c r="BW1558"/>
  <c r="BV1558"/>
  <c r="BT1558"/>
  <c r="BS1558"/>
  <c r="BR1558"/>
  <c r="BQ1558"/>
  <c r="BI1558"/>
  <c r="BH1558"/>
  <c r="BG1558"/>
  <c r="BF1558"/>
  <c r="BE1558"/>
  <c r="BD1558"/>
  <c r="BC1558"/>
  <c r="BB1558"/>
  <c r="BA1558"/>
  <c r="CC1558" s="1"/>
  <c r="AZ1558"/>
  <c r="CF1558" s="1"/>
  <c r="AT1558"/>
  <c r="AV1566" s="1"/>
  <c r="AS1558"/>
  <c r="AR1558"/>
  <c r="AQ1558"/>
  <c r="AP1558"/>
  <c r="CB1558" s="1"/>
  <c r="AO1558"/>
  <c r="CE1558" s="1"/>
  <c r="AI1558"/>
  <c r="AJ1566" s="1"/>
  <c r="AH1558"/>
  <c r="AG1558"/>
  <c r="AF1558"/>
  <c r="AE1558"/>
  <c r="CA1558" s="1"/>
  <c r="AD1558"/>
  <c r="CD1558" s="1"/>
  <c r="X1558"/>
  <c r="Z1566" s="1"/>
  <c r="D1558"/>
  <c r="B1558"/>
  <c r="BY1557"/>
  <c r="BX1557"/>
  <c r="BW1557"/>
  <c r="BV1557"/>
  <c r="BT1557"/>
  <c r="BS1557"/>
  <c r="BR1557"/>
  <c r="BQ1557"/>
  <c r="BI1557"/>
  <c r="BH1557"/>
  <c r="BG1557"/>
  <c r="BF1557"/>
  <c r="BE1557"/>
  <c r="BD1557"/>
  <c r="BC1557"/>
  <c r="BB1557"/>
  <c r="BA1557"/>
  <c r="CC1557" s="1"/>
  <c r="AZ1557"/>
  <c r="CF1557" s="1"/>
  <c r="AT1557"/>
  <c r="AU1565" s="1"/>
  <c r="AS1557"/>
  <c r="AR1557"/>
  <c r="AQ1557"/>
  <c r="AP1557"/>
  <c r="CB1557" s="1"/>
  <c r="AO1557"/>
  <c r="CE1557" s="1"/>
  <c r="AI1557"/>
  <c r="AK1565" s="1"/>
  <c r="AH1557"/>
  <c r="AG1557"/>
  <c r="AF1557"/>
  <c r="AE1557"/>
  <c r="CA1557" s="1"/>
  <c r="AD1557"/>
  <c r="CD1557" s="1"/>
  <c r="X1557"/>
  <c r="Y1565" s="1"/>
  <c r="D1557"/>
  <c r="C1557"/>
  <c r="B1557"/>
  <c r="BY1556"/>
  <c r="BX1556"/>
  <c r="C1556" s="1"/>
  <c r="BW1556"/>
  <c r="BV1556"/>
  <c r="BT1556"/>
  <c r="BS1556"/>
  <c r="BR1556"/>
  <c r="BQ1556"/>
  <c r="BI1556"/>
  <c r="BH1556"/>
  <c r="BG1556"/>
  <c r="BF1556"/>
  <c r="BE1556"/>
  <c r="BD1556"/>
  <c r="BC1556"/>
  <c r="BB1556"/>
  <c r="BA1556"/>
  <c r="CC1556" s="1"/>
  <c r="AZ1556"/>
  <c r="CF1556" s="1"/>
  <c r="AT1556"/>
  <c r="AV1564" s="1"/>
  <c r="AS1556"/>
  <c r="AR1556"/>
  <c r="AQ1556"/>
  <c r="AP1556"/>
  <c r="CB1556" s="1"/>
  <c r="AO1556"/>
  <c r="CE1556" s="1"/>
  <c r="AI1556"/>
  <c r="AJ1564" s="1"/>
  <c r="AH1556"/>
  <c r="AG1556"/>
  <c r="AF1556"/>
  <c r="AE1556"/>
  <c r="CA1556" s="1"/>
  <c r="AD1556"/>
  <c r="CD1556" s="1"/>
  <c r="X1556"/>
  <c r="Z1564" s="1"/>
  <c r="D1556"/>
  <c r="B1556"/>
  <c r="BY1555"/>
  <c r="BX1555"/>
  <c r="BW1555"/>
  <c r="BV1555"/>
  <c r="BT1555"/>
  <c r="BS1555"/>
  <c r="BR1555"/>
  <c r="BQ1555"/>
  <c r="BI1555"/>
  <c r="BH1555"/>
  <c r="BG1555"/>
  <c r="BF1555"/>
  <c r="BE1555"/>
  <c r="BD1555"/>
  <c r="BC1555"/>
  <c r="BB1555"/>
  <c r="BA1555"/>
  <c r="CC1555" s="1"/>
  <c r="AZ1555"/>
  <c r="CF1555" s="1"/>
  <c r="AT1555"/>
  <c r="AU1563" s="1"/>
  <c r="AS1555"/>
  <c r="AR1555"/>
  <c r="AQ1555"/>
  <c r="AP1555"/>
  <c r="CB1555" s="1"/>
  <c r="AO1555"/>
  <c r="CE1555" s="1"/>
  <c r="AI1555"/>
  <c r="AK1563" s="1"/>
  <c r="AH1555"/>
  <c r="AG1555"/>
  <c r="AF1555"/>
  <c r="AE1555"/>
  <c r="CA1555" s="1"/>
  <c r="AD1555"/>
  <c r="CD1555" s="1"/>
  <c r="X1555"/>
  <c r="Y1563" s="1"/>
  <c r="D1555"/>
  <c r="C1555"/>
  <c r="B1555"/>
  <c r="BY1554"/>
  <c r="BX1554"/>
  <c r="C1554" s="1"/>
  <c r="BW1554"/>
  <c r="BV1554"/>
  <c r="BT1554"/>
  <c r="BS1554"/>
  <c r="BR1554"/>
  <c r="BQ1554"/>
  <c r="BP1554"/>
  <c r="BP1555" s="1"/>
  <c r="BN1554"/>
  <c r="BN1555" s="1"/>
  <c r="BN1556" s="1"/>
  <c r="BN1557" s="1"/>
  <c r="BN1558" s="1"/>
  <c r="BN1559" s="1"/>
  <c r="BN1560" s="1"/>
  <c r="BN1561" s="1"/>
  <c r="BL1554"/>
  <c r="BL1555" s="1"/>
  <c r="BI1554"/>
  <c r="BH1554"/>
  <c r="BG1554"/>
  <c r="BF1554"/>
  <c r="BE1554"/>
  <c r="BD1554"/>
  <c r="BC1554"/>
  <c r="BB1554"/>
  <c r="BA1554"/>
  <c r="CC1554" s="1"/>
  <c r="AZ1554"/>
  <c r="CF1554" s="1"/>
  <c r="AT1554"/>
  <c r="AU1562" s="1"/>
  <c r="AS1554"/>
  <c r="AR1554"/>
  <c r="AQ1554"/>
  <c r="AP1554"/>
  <c r="CB1554" s="1"/>
  <c r="AO1554"/>
  <c r="CE1554" s="1"/>
  <c r="AI1554"/>
  <c r="AK1562" s="1"/>
  <c r="AH1554"/>
  <c r="AG1554"/>
  <c r="AF1554"/>
  <c r="AE1554"/>
  <c r="CA1554" s="1"/>
  <c r="AD1554"/>
  <c r="CD1554" s="1"/>
  <c r="X1554"/>
  <c r="Y1562" s="1"/>
  <c r="D1554"/>
  <c r="B1554"/>
  <c r="CE1553"/>
  <c r="CC1553"/>
  <c r="CA1553"/>
  <c r="BY1553"/>
  <c r="C1553" s="1"/>
  <c r="BX1553"/>
  <c r="BW1553"/>
  <c r="BV1553"/>
  <c r="BU1553"/>
  <c r="BT1553"/>
  <c r="BS1553"/>
  <c r="BR1553"/>
  <c r="BQ1553"/>
  <c r="BP1553"/>
  <c r="BO1553"/>
  <c r="BO1554" s="1"/>
  <c r="BO1555" s="1"/>
  <c r="BO1556" s="1"/>
  <c r="BO1557" s="1"/>
  <c r="BO1558" s="1"/>
  <c r="BO1559" s="1"/>
  <c r="BO1560" s="1"/>
  <c r="BO1561" s="1"/>
  <c r="BN1553"/>
  <c r="BM1553"/>
  <c r="BM1554" s="1"/>
  <c r="BM1555" s="1"/>
  <c r="BM1556" s="1"/>
  <c r="BM1557" s="1"/>
  <c r="BM1558" s="1"/>
  <c r="BM1559" s="1"/>
  <c r="BM1560" s="1"/>
  <c r="BM1561" s="1"/>
  <c r="BL1553"/>
  <c r="BI1553"/>
  <c r="BH1553"/>
  <c r="BG1553"/>
  <c r="BF1553"/>
  <c r="BE1553"/>
  <c r="BD1553"/>
  <c r="BC1553"/>
  <c r="BB1553"/>
  <c r="BA1553"/>
  <c r="AZ1553"/>
  <c r="CF1553" s="1"/>
  <c r="AT1553"/>
  <c r="AV1561" s="1"/>
  <c r="AS1553"/>
  <c r="AR1553"/>
  <c r="AQ1553"/>
  <c r="AP1553"/>
  <c r="CB1553" s="1"/>
  <c r="AO1553"/>
  <c r="AI1553"/>
  <c r="AJ1561" s="1"/>
  <c r="AH1553"/>
  <c r="AG1553"/>
  <c r="AF1553"/>
  <c r="AE1553"/>
  <c r="AD1553"/>
  <c r="CD1553" s="1"/>
  <c r="X1553"/>
  <c r="Z1561" s="1"/>
  <c r="D1553"/>
  <c r="B1553"/>
  <c r="BY1552"/>
  <c r="BX1552"/>
  <c r="BW1552"/>
  <c r="BV1552"/>
  <c r="BT1552"/>
  <c r="BS1552"/>
  <c r="BR1552"/>
  <c r="BQ1552"/>
  <c r="BI1552"/>
  <c r="BH1552"/>
  <c r="BG1552"/>
  <c r="BF1552"/>
  <c r="BE1552"/>
  <c r="BD1552"/>
  <c r="BC1552"/>
  <c r="BB1552"/>
  <c r="BA1552"/>
  <c r="CC1552" s="1"/>
  <c r="AZ1552"/>
  <c r="CF1552" s="1"/>
  <c r="AT1552"/>
  <c r="AU1560" s="1"/>
  <c r="AS1552"/>
  <c r="AR1552"/>
  <c r="AQ1552"/>
  <c r="AP1552"/>
  <c r="CB1552" s="1"/>
  <c r="AO1552"/>
  <c r="CE1552" s="1"/>
  <c r="AI1552"/>
  <c r="AK1560" s="1"/>
  <c r="AH1552"/>
  <c r="AG1552"/>
  <c r="AF1552"/>
  <c r="AE1552"/>
  <c r="CA1552" s="1"/>
  <c r="AD1552"/>
  <c r="CD1552" s="1"/>
  <c r="X1552"/>
  <c r="Y1560" s="1"/>
  <c r="E1552"/>
  <c r="D1552"/>
  <c r="C1552"/>
  <c r="B1552"/>
  <c r="BY1551"/>
  <c r="BX1551"/>
  <c r="C1551" s="1"/>
  <c r="BW1551"/>
  <c r="BV1551"/>
  <c r="BT1551"/>
  <c r="BS1551"/>
  <c r="BR1551"/>
  <c r="BQ1551"/>
  <c r="BI1551"/>
  <c r="BH1551"/>
  <c r="BG1551"/>
  <c r="BF1551"/>
  <c r="BE1551"/>
  <c r="BD1551"/>
  <c r="BC1551"/>
  <c r="BB1551"/>
  <c r="BA1551"/>
  <c r="CC1551" s="1"/>
  <c r="AZ1551"/>
  <c r="CF1551" s="1"/>
  <c r="AT1551"/>
  <c r="AV1559" s="1"/>
  <c r="AS1551"/>
  <c r="AR1551"/>
  <c r="AQ1551"/>
  <c r="AP1551"/>
  <c r="CB1551" s="1"/>
  <c r="AO1551"/>
  <c r="CE1551" s="1"/>
  <c r="AI1551"/>
  <c r="AJ1559" s="1"/>
  <c r="AH1551"/>
  <c r="AG1551"/>
  <c r="AF1551"/>
  <c r="AE1551"/>
  <c r="CA1551" s="1"/>
  <c r="AD1551"/>
  <c r="CD1551" s="1"/>
  <c r="X1551"/>
  <c r="Z1559" s="1"/>
  <c r="D1551"/>
  <c r="B1551"/>
  <c r="BY1550"/>
  <c r="BX1550"/>
  <c r="BW1550"/>
  <c r="BV1550"/>
  <c r="BT1550"/>
  <c r="BS1550"/>
  <c r="BR1550"/>
  <c r="BQ1550"/>
  <c r="BI1550"/>
  <c r="BH1550"/>
  <c r="BG1550"/>
  <c r="BF1550"/>
  <c r="BE1550"/>
  <c r="BD1550"/>
  <c r="BC1550"/>
  <c r="BB1550"/>
  <c r="BA1550"/>
  <c r="CC1550" s="1"/>
  <c r="AZ1550"/>
  <c r="CF1550" s="1"/>
  <c r="AT1550"/>
  <c r="AU1558" s="1"/>
  <c r="AS1550"/>
  <c r="AR1550"/>
  <c r="AQ1550"/>
  <c r="AP1550"/>
  <c r="CB1550" s="1"/>
  <c r="AO1550"/>
  <c r="CE1550" s="1"/>
  <c r="AI1550"/>
  <c r="AK1558" s="1"/>
  <c r="AH1550"/>
  <c r="AG1550"/>
  <c r="AF1550"/>
  <c r="AE1550"/>
  <c r="CA1550" s="1"/>
  <c r="AD1550"/>
  <c r="CD1550" s="1"/>
  <c r="X1550"/>
  <c r="Y1558" s="1"/>
  <c r="D1550"/>
  <c r="C1550"/>
  <c r="B1550"/>
  <c r="BY1549"/>
  <c r="BX1549"/>
  <c r="C1549" s="1"/>
  <c r="BW1549"/>
  <c r="BV1549"/>
  <c r="BT1549"/>
  <c r="BS1549"/>
  <c r="BR1549"/>
  <c r="BQ1549"/>
  <c r="BI1549"/>
  <c r="BH1549"/>
  <c r="BG1549"/>
  <c r="BF1549"/>
  <c r="BE1549"/>
  <c r="BD1549"/>
  <c r="BC1549"/>
  <c r="BB1549"/>
  <c r="BA1549"/>
  <c r="CC1549" s="1"/>
  <c r="AZ1549"/>
  <c r="CF1549" s="1"/>
  <c r="AT1549"/>
  <c r="AV1557" s="1"/>
  <c r="AS1549"/>
  <c r="AR1549"/>
  <c r="AQ1549"/>
  <c r="AP1549"/>
  <c r="CB1549" s="1"/>
  <c r="AO1549"/>
  <c r="CE1549" s="1"/>
  <c r="AI1549"/>
  <c r="AJ1557" s="1"/>
  <c r="AH1549"/>
  <c r="AG1549"/>
  <c r="AF1549"/>
  <c r="AE1549"/>
  <c r="CA1549" s="1"/>
  <c r="AD1549"/>
  <c r="CD1549" s="1"/>
  <c r="X1549"/>
  <c r="Z1557" s="1"/>
  <c r="D1549"/>
  <c r="B1549"/>
  <c r="BY1548"/>
  <c r="BX1548"/>
  <c r="BW1548"/>
  <c r="BV1548"/>
  <c r="BT1548"/>
  <c r="BS1548"/>
  <c r="BR1548"/>
  <c r="BQ1548"/>
  <c r="BI1548"/>
  <c r="BH1548"/>
  <c r="BG1548"/>
  <c r="BF1548"/>
  <c r="BE1548"/>
  <c r="BD1548"/>
  <c r="BC1548"/>
  <c r="BB1548"/>
  <c r="BA1548"/>
  <c r="CC1548" s="1"/>
  <c r="AZ1548"/>
  <c r="CF1548" s="1"/>
  <c r="AT1548"/>
  <c r="AU1556" s="1"/>
  <c r="AS1548"/>
  <c r="AR1548"/>
  <c r="AQ1548"/>
  <c r="AP1548"/>
  <c r="CB1548" s="1"/>
  <c r="AO1548"/>
  <c r="CE1548" s="1"/>
  <c r="AI1548"/>
  <c r="AK1556" s="1"/>
  <c r="AH1548"/>
  <c r="AG1548"/>
  <c r="AF1548"/>
  <c r="AE1548"/>
  <c r="CA1548" s="1"/>
  <c r="AD1548"/>
  <c r="CD1548" s="1"/>
  <c r="X1548"/>
  <c r="Y1556" s="1"/>
  <c r="D1548"/>
  <c r="C1548"/>
  <c r="B1548"/>
  <c r="BY1547"/>
  <c r="BX1547"/>
  <c r="C1547" s="1"/>
  <c r="BW1547"/>
  <c r="BV1547"/>
  <c r="BT1547"/>
  <c r="BS1547"/>
  <c r="BR1547"/>
  <c r="BQ1547"/>
  <c r="BI1547"/>
  <c r="BH1547"/>
  <c r="BG1547"/>
  <c r="BF1547"/>
  <c r="BE1547"/>
  <c r="BD1547"/>
  <c r="BC1547"/>
  <c r="BB1547"/>
  <c r="BA1547"/>
  <c r="CC1547" s="1"/>
  <c r="AZ1547"/>
  <c r="CF1547" s="1"/>
  <c r="AT1547"/>
  <c r="AV1555" s="1"/>
  <c r="AS1547"/>
  <c r="AR1547"/>
  <c r="AQ1547"/>
  <c r="AP1547"/>
  <c r="CB1547" s="1"/>
  <c r="AO1547"/>
  <c r="CE1547" s="1"/>
  <c r="AI1547"/>
  <c r="AJ1555" s="1"/>
  <c r="AH1547"/>
  <c r="AG1547"/>
  <c r="AF1547"/>
  <c r="AE1547"/>
  <c r="CA1547" s="1"/>
  <c r="AD1547"/>
  <c r="CD1547" s="1"/>
  <c r="X1547"/>
  <c r="Z1555" s="1"/>
  <c r="D1547"/>
  <c r="B1547"/>
  <c r="BY1546"/>
  <c r="BX1546"/>
  <c r="BW1546"/>
  <c r="BV1546"/>
  <c r="BT1546"/>
  <c r="BS1546"/>
  <c r="BR1546"/>
  <c r="BQ1546"/>
  <c r="BI1546"/>
  <c r="BH1546"/>
  <c r="BG1546"/>
  <c r="BF1546"/>
  <c r="BE1546"/>
  <c r="BD1546"/>
  <c r="BC1546"/>
  <c r="BB1546"/>
  <c r="BA1546"/>
  <c r="CC1546" s="1"/>
  <c r="AZ1546"/>
  <c r="CF1546" s="1"/>
  <c r="AT1546"/>
  <c r="AU1554" s="1"/>
  <c r="AS1546"/>
  <c r="AR1546"/>
  <c r="AQ1546"/>
  <c r="AP1546"/>
  <c r="CB1546" s="1"/>
  <c r="AO1546"/>
  <c r="CE1546" s="1"/>
  <c r="AI1546"/>
  <c r="AK1554" s="1"/>
  <c r="AH1546"/>
  <c r="AG1546"/>
  <c r="AF1546"/>
  <c r="AE1546"/>
  <c r="CA1546" s="1"/>
  <c r="AD1546"/>
  <c r="CD1546" s="1"/>
  <c r="X1546"/>
  <c r="Y1554" s="1"/>
  <c r="D1546"/>
  <c r="C1546"/>
  <c r="B1546"/>
  <c r="BY1545"/>
  <c r="BX1545"/>
  <c r="C1545" s="1"/>
  <c r="BW1545"/>
  <c r="BV1545"/>
  <c r="BT1545"/>
  <c r="BS1545"/>
  <c r="BR1545"/>
  <c r="BQ1545"/>
  <c r="BP1545"/>
  <c r="BP1546" s="1"/>
  <c r="BN1545"/>
  <c r="BN1546" s="1"/>
  <c r="BN1547" s="1"/>
  <c r="BN1548" s="1"/>
  <c r="BN1549" s="1"/>
  <c r="BN1550" s="1"/>
  <c r="BN1551" s="1"/>
  <c r="BN1552" s="1"/>
  <c r="BL1545"/>
  <c r="BL1546" s="1"/>
  <c r="BI1545"/>
  <c r="BH1545"/>
  <c r="BG1545"/>
  <c r="BF1545"/>
  <c r="BE1545"/>
  <c r="BD1545"/>
  <c r="BC1545"/>
  <c r="BB1545"/>
  <c r="BA1545"/>
  <c r="CC1545" s="1"/>
  <c r="AZ1545"/>
  <c r="CF1545" s="1"/>
  <c r="AT1545"/>
  <c r="AU1553" s="1"/>
  <c r="AS1545"/>
  <c r="AR1545"/>
  <c r="AQ1545"/>
  <c r="AP1545"/>
  <c r="CB1545" s="1"/>
  <c r="AO1545"/>
  <c r="CE1545" s="1"/>
  <c r="AI1545"/>
  <c r="AK1553" s="1"/>
  <c r="AH1545"/>
  <c r="AG1545"/>
  <c r="AF1545"/>
  <c r="AE1545"/>
  <c r="CA1545" s="1"/>
  <c r="AD1545"/>
  <c r="CD1545" s="1"/>
  <c r="X1545"/>
  <c r="Y1553" s="1"/>
  <c r="D1545"/>
  <c r="B1545"/>
  <c r="CE1544"/>
  <c r="CC1544"/>
  <c r="CA1544"/>
  <c r="BY1544"/>
  <c r="C1544" s="1"/>
  <c r="BX1544"/>
  <c r="BW1544"/>
  <c r="BV1544"/>
  <c r="BU1544"/>
  <c r="BT1544"/>
  <c r="BS1544"/>
  <c r="BR1544"/>
  <c r="BQ1544"/>
  <c r="BP1544"/>
  <c r="BO1544"/>
  <c r="BO1545" s="1"/>
  <c r="BO1546" s="1"/>
  <c r="BO1547" s="1"/>
  <c r="BO1548" s="1"/>
  <c r="BO1549" s="1"/>
  <c r="BO1550" s="1"/>
  <c r="BO1551" s="1"/>
  <c r="BO1552" s="1"/>
  <c r="BN1544"/>
  <c r="BM1544"/>
  <c r="BM1545" s="1"/>
  <c r="BM1546" s="1"/>
  <c r="BM1547" s="1"/>
  <c r="BM1548" s="1"/>
  <c r="BM1549" s="1"/>
  <c r="BM1550" s="1"/>
  <c r="BM1551" s="1"/>
  <c r="BM1552" s="1"/>
  <c r="BL1544"/>
  <c r="BI1544"/>
  <c r="BH1544"/>
  <c r="BG1544"/>
  <c r="BF1544"/>
  <c r="BE1544"/>
  <c r="BD1544"/>
  <c r="BC1544"/>
  <c r="BB1544"/>
  <c r="BA1544"/>
  <c r="AZ1544"/>
  <c r="CF1544" s="1"/>
  <c r="AT1544"/>
  <c r="AV1552" s="1"/>
  <c r="AS1544"/>
  <c r="AR1544"/>
  <c r="AQ1544"/>
  <c r="AP1544"/>
  <c r="CB1544" s="1"/>
  <c r="AO1544"/>
  <c r="AI1544"/>
  <c r="AJ1552" s="1"/>
  <c r="AH1544"/>
  <c r="AG1544"/>
  <c r="AF1544"/>
  <c r="AE1544"/>
  <c r="AD1544"/>
  <c r="CD1544" s="1"/>
  <c r="X1544"/>
  <c r="Z1552" s="1"/>
  <c r="D1544"/>
  <c r="B1544"/>
  <c r="BY1543"/>
  <c r="BX1543"/>
  <c r="BW1543"/>
  <c r="BV1543"/>
  <c r="BT1543"/>
  <c r="BS1543"/>
  <c r="BR1543"/>
  <c r="BQ1543"/>
  <c r="BI1543"/>
  <c r="BH1543"/>
  <c r="BG1543"/>
  <c r="BF1543"/>
  <c r="BE1543"/>
  <c r="BD1543"/>
  <c r="BC1543"/>
  <c r="BB1543"/>
  <c r="BA1543"/>
  <c r="CC1543" s="1"/>
  <c r="AZ1543"/>
  <c r="CF1543" s="1"/>
  <c r="AT1543"/>
  <c r="AU1551" s="1"/>
  <c r="AS1543"/>
  <c r="AR1543"/>
  <c r="AQ1543"/>
  <c r="AP1543"/>
  <c r="CB1543" s="1"/>
  <c r="AO1543"/>
  <c r="CE1543" s="1"/>
  <c r="AI1543"/>
  <c r="AK1551" s="1"/>
  <c r="AH1543"/>
  <c r="AG1543"/>
  <c r="AF1543"/>
  <c r="AE1543"/>
  <c r="CA1543" s="1"/>
  <c r="AD1543"/>
  <c r="CD1543" s="1"/>
  <c r="X1543"/>
  <c r="Y1551" s="1"/>
  <c r="E1543"/>
  <c r="D1543"/>
  <c r="C1543"/>
  <c r="B1543"/>
  <c r="BY1542"/>
  <c r="BX1542"/>
  <c r="C1542" s="1"/>
  <c r="BW1542"/>
  <c r="BV1542"/>
  <c r="BT1542"/>
  <c r="BS1542"/>
  <c r="BR1542"/>
  <c r="BQ1542"/>
  <c r="BI1542"/>
  <c r="BH1542"/>
  <c r="BG1542"/>
  <c r="BF1542"/>
  <c r="BE1542"/>
  <c r="BD1542"/>
  <c r="BC1542"/>
  <c r="BB1542"/>
  <c r="BA1542"/>
  <c r="CC1542" s="1"/>
  <c r="AZ1542"/>
  <c r="CF1542" s="1"/>
  <c r="AT1542"/>
  <c r="AV1550" s="1"/>
  <c r="AS1542"/>
  <c r="AR1542"/>
  <c r="AQ1542"/>
  <c r="AP1542"/>
  <c r="CB1542" s="1"/>
  <c r="AO1542"/>
  <c r="CE1542" s="1"/>
  <c r="AI1542"/>
  <c r="AJ1550" s="1"/>
  <c r="AH1542"/>
  <c r="AG1542"/>
  <c r="AF1542"/>
  <c r="AE1542"/>
  <c r="CA1542" s="1"/>
  <c r="AD1542"/>
  <c r="CD1542" s="1"/>
  <c r="X1542"/>
  <c r="Z1550" s="1"/>
  <c r="D1542"/>
  <c r="B1542"/>
  <c r="BY1541"/>
  <c r="BX1541"/>
  <c r="BW1541"/>
  <c r="BV1541"/>
  <c r="BT1541"/>
  <c r="BS1541"/>
  <c r="BR1541"/>
  <c r="BQ1541"/>
  <c r="BI1541"/>
  <c r="BH1541"/>
  <c r="BG1541"/>
  <c r="BF1541"/>
  <c r="BE1541"/>
  <c r="BD1541"/>
  <c r="BC1541"/>
  <c r="BB1541"/>
  <c r="BA1541"/>
  <c r="CC1541" s="1"/>
  <c r="AZ1541"/>
  <c r="CF1541" s="1"/>
  <c r="AT1541"/>
  <c r="AU1549" s="1"/>
  <c r="AS1541"/>
  <c r="AR1541"/>
  <c r="AQ1541"/>
  <c r="AP1541"/>
  <c r="CB1541" s="1"/>
  <c r="AO1541"/>
  <c r="CE1541" s="1"/>
  <c r="AI1541"/>
  <c r="AK1549" s="1"/>
  <c r="AH1541"/>
  <c r="AG1541"/>
  <c r="AF1541"/>
  <c r="AE1541"/>
  <c r="CA1541" s="1"/>
  <c r="AD1541"/>
  <c r="CD1541" s="1"/>
  <c r="X1541"/>
  <c r="Y1549" s="1"/>
  <c r="D1541"/>
  <c r="C1541"/>
  <c r="B1541"/>
  <c r="BY1540"/>
  <c r="BX1540"/>
  <c r="C1540" s="1"/>
  <c r="BW1540"/>
  <c r="BV1540"/>
  <c r="BT1540"/>
  <c r="BS1540"/>
  <c r="BR1540"/>
  <c r="BQ1540"/>
  <c r="BI1540"/>
  <c r="BH1540"/>
  <c r="BG1540"/>
  <c r="BF1540"/>
  <c r="BE1540"/>
  <c r="BD1540"/>
  <c r="BC1540"/>
  <c r="BB1540"/>
  <c r="BA1540"/>
  <c r="CC1540" s="1"/>
  <c r="AZ1540"/>
  <c r="CF1540" s="1"/>
  <c r="AT1540"/>
  <c r="AV1548" s="1"/>
  <c r="AS1540"/>
  <c r="AR1540"/>
  <c r="AQ1540"/>
  <c r="AP1540"/>
  <c r="CB1540" s="1"/>
  <c r="AO1540"/>
  <c r="CE1540" s="1"/>
  <c r="AI1540"/>
  <c r="AJ1548" s="1"/>
  <c r="AH1540"/>
  <c r="AG1540"/>
  <c r="AF1540"/>
  <c r="AE1540"/>
  <c r="CA1540" s="1"/>
  <c r="AD1540"/>
  <c r="CD1540" s="1"/>
  <c r="X1540"/>
  <c r="Z1548" s="1"/>
  <c r="D1540"/>
  <c r="B1540"/>
  <c r="BY1539"/>
  <c r="BX1539"/>
  <c r="BW1539"/>
  <c r="BV1539"/>
  <c r="BT1539"/>
  <c r="BS1539"/>
  <c r="BR1539"/>
  <c r="BQ1539"/>
  <c r="BI1539"/>
  <c r="BH1539"/>
  <c r="BG1539"/>
  <c r="BF1539"/>
  <c r="BE1539"/>
  <c r="BD1539"/>
  <c r="BC1539"/>
  <c r="BB1539"/>
  <c r="BA1539"/>
  <c r="CC1539" s="1"/>
  <c r="AZ1539"/>
  <c r="CF1539" s="1"/>
  <c r="AT1539"/>
  <c r="AU1547" s="1"/>
  <c r="AS1539"/>
  <c r="AR1539"/>
  <c r="AQ1539"/>
  <c r="AP1539"/>
  <c r="CB1539" s="1"/>
  <c r="AO1539"/>
  <c r="CE1539" s="1"/>
  <c r="AI1539"/>
  <c r="AK1547" s="1"/>
  <c r="AH1539"/>
  <c r="AG1539"/>
  <c r="AF1539"/>
  <c r="AE1539"/>
  <c r="CA1539" s="1"/>
  <c r="AD1539"/>
  <c r="CD1539" s="1"/>
  <c r="X1539"/>
  <c r="Y1547" s="1"/>
  <c r="D1539"/>
  <c r="C1539"/>
  <c r="B1539"/>
  <c r="BY1538"/>
  <c r="BX1538"/>
  <c r="C1538" s="1"/>
  <c r="BW1538"/>
  <c r="BV1538"/>
  <c r="BT1538"/>
  <c r="BS1538"/>
  <c r="BR1538"/>
  <c r="BQ1538"/>
  <c r="BI1538"/>
  <c r="BH1538"/>
  <c r="BG1538"/>
  <c r="BF1538"/>
  <c r="BE1538"/>
  <c r="BD1538"/>
  <c r="BC1538"/>
  <c r="BB1538"/>
  <c r="BA1538"/>
  <c r="CC1538" s="1"/>
  <c r="AZ1538"/>
  <c r="CF1538" s="1"/>
  <c r="AT1538"/>
  <c r="AV1546" s="1"/>
  <c r="AS1538"/>
  <c r="AR1538"/>
  <c r="AQ1538"/>
  <c r="AP1538"/>
  <c r="CB1538" s="1"/>
  <c r="AO1538"/>
  <c r="CE1538" s="1"/>
  <c r="AI1538"/>
  <c r="AJ1546" s="1"/>
  <c r="AH1538"/>
  <c r="AG1538"/>
  <c r="AF1538"/>
  <c r="AE1538"/>
  <c r="CA1538" s="1"/>
  <c r="AD1538"/>
  <c r="CD1538" s="1"/>
  <c r="X1538"/>
  <c r="Z1546" s="1"/>
  <c r="D1538"/>
  <c r="B1538"/>
  <c r="BY1537"/>
  <c r="BX1537"/>
  <c r="BW1537"/>
  <c r="BV1537"/>
  <c r="BT1537"/>
  <c r="BS1537"/>
  <c r="BR1537"/>
  <c r="BQ1537"/>
  <c r="BI1537"/>
  <c r="BH1537"/>
  <c r="BG1537"/>
  <c r="BF1537"/>
  <c r="BE1537"/>
  <c r="BD1537"/>
  <c r="BC1537"/>
  <c r="BB1537"/>
  <c r="BA1537"/>
  <c r="CC1537" s="1"/>
  <c r="AZ1537"/>
  <c r="CF1537" s="1"/>
  <c r="AT1537"/>
  <c r="AU1545" s="1"/>
  <c r="AS1537"/>
  <c r="AR1537"/>
  <c r="AQ1537"/>
  <c r="AP1537"/>
  <c r="CB1537" s="1"/>
  <c r="AO1537"/>
  <c r="CE1537" s="1"/>
  <c r="AI1537"/>
  <c r="AK1545" s="1"/>
  <c r="AH1537"/>
  <c r="AG1537"/>
  <c r="AF1537"/>
  <c r="AE1537"/>
  <c r="CA1537" s="1"/>
  <c r="AD1537"/>
  <c r="CD1537" s="1"/>
  <c r="X1537"/>
  <c r="Y1545" s="1"/>
  <c r="D1537"/>
  <c r="C1537"/>
  <c r="B1537"/>
  <c r="BY1536"/>
  <c r="BX1536"/>
  <c r="C1536" s="1"/>
  <c r="BW1536"/>
  <c r="BV1536"/>
  <c r="BT1536"/>
  <c r="BS1536"/>
  <c r="BR1536"/>
  <c r="BQ1536"/>
  <c r="BP1536"/>
  <c r="BP1537" s="1"/>
  <c r="BN1536"/>
  <c r="BN1537" s="1"/>
  <c r="BN1538" s="1"/>
  <c r="BN1539" s="1"/>
  <c r="BN1540" s="1"/>
  <c r="BN1541" s="1"/>
  <c r="BN1542" s="1"/>
  <c r="BN1543" s="1"/>
  <c r="BL1536"/>
  <c r="BL1537" s="1"/>
  <c r="BI1536"/>
  <c r="BH1536"/>
  <c r="BG1536"/>
  <c r="BF1536"/>
  <c r="BE1536"/>
  <c r="BD1536"/>
  <c r="BC1536"/>
  <c r="BB1536"/>
  <c r="BA1536"/>
  <c r="CC1536" s="1"/>
  <c r="AZ1536"/>
  <c r="CF1536" s="1"/>
  <c r="AT1536"/>
  <c r="AU1544" s="1"/>
  <c r="AS1536"/>
  <c r="AR1536"/>
  <c r="AQ1536"/>
  <c r="AP1536"/>
  <c r="CB1536" s="1"/>
  <c r="AO1536"/>
  <c r="CE1536" s="1"/>
  <c r="AI1536"/>
  <c r="AK1544" s="1"/>
  <c r="AH1536"/>
  <c r="AG1536"/>
  <c r="AF1536"/>
  <c r="AE1536"/>
  <c r="CA1536" s="1"/>
  <c r="AD1536"/>
  <c r="CD1536" s="1"/>
  <c r="X1536"/>
  <c r="Y1544" s="1"/>
  <c r="D1536"/>
  <c r="B1536"/>
  <c r="CE1535"/>
  <c r="CC1535"/>
  <c r="CA1535"/>
  <c r="BY1535"/>
  <c r="C1535" s="1"/>
  <c r="BX1535"/>
  <c r="BW1535"/>
  <c r="BV1535"/>
  <c r="BU1535"/>
  <c r="BT1535"/>
  <c r="BS1535"/>
  <c r="BR1535"/>
  <c r="BQ1535"/>
  <c r="BP1535"/>
  <c r="BO1535"/>
  <c r="BO1536" s="1"/>
  <c r="BO1537" s="1"/>
  <c r="BO1538" s="1"/>
  <c r="BO1539" s="1"/>
  <c r="BO1540" s="1"/>
  <c r="BO1541" s="1"/>
  <c r="BO1542" s="1"/>
  <c r="BO1543" s="1"/>
  <c r="BN1535"/>
  <c r="BM1535"/>
  <c r="BM1536" s="1"/>
  <c r="BM1537" s="1"/>
  <c r="BM1538" s="1"/>
  <c r="BM1539" s="1"/>
  <c r="BM1540" s="1"/>
  <c r="BM1541" s="1"/>
  <c r="BM1542" s="1"/>
  <c r="BM1543" s="1"/>
  <c r="BL1535"/>
  <c r="BI1535"/>
  <c r="BH1535"/>
  <c r="BG1535"/>
  <c r="BF1535"/>
  <c r="BE1535"/>
  <c r="BD1535"/>
  <c r="BC1535"/>
  <c r="BB1535"/>
  <c r="BA1535"/>
  <c r="AZ1535"/>
  <c r="CF1535" s="1"/>
  <c r="AT1535"/>
  <c r="AV1543" s="1"/>
  <c r="AS1535"/>
  <c r="AR1535"/>
  <c r="AQ1535"/>
  <c r="AP1535"/>
  <c r="CB1535" s="1"/>
  <c r="AO1535"/>
  <c r="AI1535"/>
  <c r="AJ1543" s="1"/>
  <c r="AH1535"/>
  <c r="AG1535"/>
  <c r="AF1535"/>
  <c r="AE1535"/>
  <c r="AD1535"/>
  <c r="CD1535" s="1"/>
  <c r="X1535"/>
  <c r="Z1543" s="1"/>
  <c r="D1535"/>
  <c r="B1535"/>
  <c r="BY1534"/>
  <c r="BX1534"/>
  <c r="BW1534"/>
  <c r="BV1534"/>
  <c r="BT1534"/>
  <c r="BS1534"/>
  <c r="BR1534"/>
  <c r="BQ1534"/>
  <c r="BI1534"/>
  <c r="BH1534"/>
  <c r="BG1534"/>
  <c r="BF1534"/>
  <c r="BE1534"/>
  <c r="BD1534"/>
  <c r="BC1534"/>
  <c r="BB1534"/>
  <c r="BA1534"/>
  <c r="CC1534" s="1"/>
  <c r="AZ1534"/>
  <c r="CF1534" s="1"/>
  <c r="AT1534"/>
  <c r="AU1542" s="1"/>
  <c r="AS1534"/>
  <c r="AR1534"/>
  <c r="AQ1534"/>
  <c r="AP1534"/>
  <c r="CB1534" s="1"/>
  <c r="AO1534"/>
  <c r="CE1534" s="1"/>
  <c r="AI1534"/>
  <c r="AK1542" s="1"/>
  <c r="AH1534"/>
  <c r="AG1534"/>
  <c r="AF1534"/>
  <c r="AE1534"/>
  <c r="CA1534" s="1"/>
  <c r="AD1534"/>
  <c r="CD1534" s="1"/>
  <c r="X1534"/>
  <c r="Y1542" s="1"/>
  <c r="E1534"/>
  <c r="D1534"/>
  <c r="C1534"/>
  <c r="B1534"/>
  <c r="BY1533"/>
  <c r="BX1533"/>
  <c r="C1533" s="1"/>
  <c r="BW1533"/>
  <c r="BV1533"/>
  <c r="BT1533"/>
  <c r="BS1533"/>
  <c r="BR1533"/>
  <c r="BQ1533"/>
  <c r="BI1533"/>
  <c r="BH1533"/>
  <c r="BG1533"/>
  <c r="BF1533"/>
  <c r="BE1533"/>
  <c r="BD1533"/>
  <c r="BC1533"/>
  <c r="BB1533"/>
  <c r="BA1533"/>
  <c r="CC1533" s="1"/>
  <c r="AZ1533"/>
  <c r="CF1533" s="1"/>
  <c r="AT1533"/>
  <c r="AV1541" s="1"/>
  <c r="AS1533"/>
  <c r="AR1533"/>
  <c r="AQ1533"/>
  <c r="AP1533"/>
  <c r="CB1533" s="1"/>
  <c r="AO1533"/>
  <c r="CE1533" s="1"/>
  <c r="AI1533"/>
  <c r="AJ1541" s="1"/>
  <c r="AH1533"/>
  <c r="AG1533"/>
  <c r="AF1533"/>
  <c r="AE1533"/>
  <c r="CA1533" s="1"/>
  <c r="AD1533"/>
  <c r="CD1533" s="1"/>
  <c r="X1533"/>
  <c r="Z1541" s="1"/>
  <c r="D1533"/>
  <c r="B1533"/>
  <c r="BY1532"/>
  <c r="BX1532"/>
  <c r="BW1532"/>
  <c r="BV1532"/>
  <c r="BT1532"/>
  <c r="BS1532"/>
  <c r="BR1532"/>
  <c r="BQ1532"/>
  <c r="BI1532"/>
  <c r="BH1532"/>
  <c r="BG1532"/>
  <c r="BF1532"/>
  <c r="BE1532"/>
  <c r="BD1532"/>
  <c r="BC1532"/>
  <c r="BB1532"/>
  <c r="BA1532"/>
  <c r="CC1532" s="1"/>
  <c r="AZ1532"/>
  <c r="CF1532" s="1"/>
  <c r="AT1532"/>
  <c r="AU1540" s="1"/>
  <c r="AS1532"/>
  <c r="AR1532"/>
  <c r="AQ1532"/>
  <c r="AP1532"/>
  <c r="CB1532" s="1"/>
  <c r="AO1532"/>
  <c r="CE1532" s="1"/>
  <c r="AI1532"/>
  <c r="AK1540" s="1"/>
  <c r="AH1532"/>
  <c r="AG1532"/>
  <c r="AF1532"/>
  <c r="AE1532"/>
  <c r="CA1532" s="1"/>
  <c r="AD1532"/>
  <c r="CD1532" s="1"/>
  <c r="X1532"/>
  <c r="Y1540" s="1"/>
  <c r="D1532"/>
  <c r="C1532"/>
  <c r="B1532"/>
  <c r="BY1531"/>
  <c r="BX1531"/>
  <c r="C1531" s="1"/>
  <c r="BW1531"/>
  <c r="BV1531"/>
  <c r="BT1531"/>
  <c r="BS1531"/>
  <c r="BR1531"/>
  <c r="BQ1531"/>
  <c r="BI1531"/>
  <c r="BH1531"/>
  <c r="BG1531"/>
  <c r="BF1531"/>
  <c r="BE1531"/>
  <c r="BD1531"/>
  <c r="BC1531"/>
  <c r="BB1531"/>
  <c r="BA1531"/>
  <c r="CC1531" s="1"/>
  <c r="AZ1531"/>
  <c r="CF1531" s="1"/>
  <c r="AT1531"/>
  <c r="AV1539" s="1"/>
  <c r="AS1531"/>
  <c r="AR1531"/>
  <c r="AQ1531"/>
  <c r="AP1531"/>
  <c r="CB1531" s="1"/>
  <c r="AO1531"/>
  <c r="CE1531" s="1"/>
  <c r="AI1531"/>
  <c r="AJ1539" s="1"/>
  <c r="AH1531"/>
  <c r="AG1531"/>
  <c r="AF1531"/>
  <c r="AE1531"/>
  <c r="CA1531" s="1"/>
  <c r="AD1531"/>
  <c r="CD1531" s="1"/>
  <c r="X1531"/>
  <c r="Z1539" s="1"/>
  <c r="D1531"/>
  <c r="B1531"/>
  <c r="BY1530"/>
  <c r="BX1530"/>
  <c r="BW1530"/>
  <c r="BV1530"/>
  <c r="BT1530"/>
  <c r="BS1530"/>
  <c r="BR1530"/>
  <c r="BQ1530"/>
  <c r="BI1530"/>
  <c r="BH1530"/>
  <c r="BG1530"/>
  <c r="BF1530"/>
  <c r="BE1530"/>
  <c r="BD1530"/>
  <c r="BC1530"/>
  <c r="BB1530"/>
  <c r="BA1530"/>
  <c r="CC1530" s="1"/>
  <c r="AZ1530"/>
  <c r="CF1530" s="1"/>
  <c r="AT1530"/>
  <c r="AU1538" s="1"/>
  <c r="AS1530"/>
  <c r="AR1530"/>
  <c r="AQ1530"/>
  <c r="AP1530"/>
  <c r="CB1530" s="1"/>
  <c r="AO1530"/>
  <c r="CE1530" s="1"/>
  <c r="AI1530"/>
  <c r="AK1538" s="1"/>
  <c r="AH1530"/>
  <c r="AG1530"/>
  <c r="AF1530"/>
  <c r="AE1530"/>
  <c r="CA1530" s="1"/>
  <c r="AD1530"/>
  <c r="CD1530" s="1"/>
  <c r="X1530"/>
  <c r="Y1538" s="1"/>
  <c r="D1530"/>
  <c r="C1530"/>
  <c r="B1530"/>
  <c r="BY1529"/>
  <c r="BX1529"/>
  <c r="C1529" s="1"/>
  <c r="BW1529"/>
  <c r="BV1529"/>
  <c r="BT1529"/>
  <c r="BS1529"/>
  <c r="BR1529"/>
  <c r="BQ1529"/>
  <c r="BI1529"/>
  <c r="BH1529"/>
  <c r="BG1529"/>
  <c r="BF1529"/>
  <c r="BE1529"/>
  <c r="BD1529"/>
  <c r="BC1529"/>
  <c r="BB1529"/>
  <c r="BA1529"/>
  <c r="CC1529" s="1"/>
  <c r="AZ1529"/>
  <c r="CF1529" s="1"/>
  <c r="AT1529"/>
  <c r="AV1537" s="1"/>
  <c r="AS1529"/>
  <c r="AR1529"/>
  <c r="AQ1529"/>
  <c r="AP1529"/>
  <c r="CB1529" s="1"/>
  <c r="AO1529"/>
  <c r="CE1529" s="1"/>
  <c r="AI1529"/>
  <c r="AJ1537" s="1"/>
  <c r="AH1529"/>
  <c r="AG1529"/>
  <c r="AF1529"/>
  <c r="AE1529"/>
  <c r="CA1529" s="1"/>
  <c r="AD1529"/>
  <c r="CD1529" s="1"/>
  <c r="X1529"/>
  <c r="Z1537" s="1"/>
  <c r="D1529"/>
  <c r="B1529"/>
  <c r="BY1528"/>
  <c r="BX1528"/>
  <c r="BW1528"/>
  <c r="BV1528"/>
  <c r="BT1528"/>
  <c r="BS1528"/>
  <c r="BR1528"/>
  <c r="BQ1528"/>
  <c r="BI1528"/>
  <c r="BH1528"/>
  <c r="BG1528"/>
  <c r="BF1528"/>
  <c r="BE1528"/>
  <c r="BD1528"/>
  <c r="BC1528"/>
  <c r="BB1528"/>
  <c r="BA1528"/>
  <c r="CC1528" s="1"/>
  <c r="AZ1528"/>
  <c r="CF1528" s="1"/>
  <c r="AT1528"/>
  <c r="AU1536" s="1"/>
  <c r="AS1528"/>
  <c r="AR1528"/>
  <c r="AQ1528"/>
  <c r="AP1528"/>
  <c r="CB1528" s="1"/>
  <c r="AO1528"/>
  <c r="CE1528" s="1"/>
  <c r="AI1528"/>
  <c r="AK1536" s="1"/>
  <c r="AH1528"/>
  <c r="AG1528"/>
  <c r="AF1528"/>
  <c r="AE1528"/>
  <c r="CA1528" s="1"/>
  <c r="AD1528"/>
  <c r="CD1528" s="1"/>
  <c r="X1528"/>
  <c r="Y1536" s="1"/>
  <c r="D1528"/>
  <c r="C1528"/>
  <c r="B1528"/>
  <c r="BY1527"/>
  <c r="BX1527"/>
  <c r="C1527" s="1"/>
  <c r="BW1527"/>
  <c r="BV1527"/>
  <c r="BT1527"/>
  <c r="BS1527"/>
  <c r="BR1527"/>
  <c r="BQ1527"/>
  <c r="BP1527"/>
  <c r="BP1528" s="1"/>
  <c r="BN1527"/>
  <c r="BN1528" s="1"/>
  <c r="BN1529" s="1"/>
  <c r="BN1530" s="1"/>
  <c r="BN1531" s="1"/>
  <c r="BN1532" s="1"/>
  <c r="BN1533" s="1"/>
  <c r="BN1534" s="1"/>
  <c r="BL1527"/>
  <c r="BL1528" s="1"/>
  <c r="BI1527"/>
  <c r="BH1527"/>
  <c r="BG1527"/>
  <c r="BF1527"/>
  <c r="BE1527"/>
  <c r="BD1527"/>
  <c r="BC1527"/>
  <c r="BB1527"/>
  <c r="BA1527"/>
  <c r="CC1527" s="1"/>
  <c r="AZ1527"/>
  <c r="CF1527" s="1"/>
  <c r="AT1527"/>
  <c r="AU1535" s="1"/>
  <c r="AS1527"/>
  <c r="AR1527"/>
  <c r="AQ1527"/>
  <c r="AP1527"/>
  <c r="CB1527" s="1"/>
  <c r="AO1527"/>
  <c r="CE1527" s="1"/>
  <c r="AI1527"/>
  <c r="AK1535" s="1"/>
  <c r="AH1527"/>
  <c r="AG1527"/>
  <c r="AF1527"/>
  <c r="AE1527"/>
  <c r="CA1527" s="1"/>
  <c r="AD1527"/>
  <c r="CD1527" s="1"/>
  <c r="X1527"/>
  <c r="Y1535" s="1"/>
  <c r="D1527"/>
  <c r="B1527"/>
  <c r="CE1526"/>
  <c r="CC1526"/>
  <c r="CA1526"/>
  <c r="BY1526"/>
  <c r="C1526" s="1"/>
  <c r="BX1526"/>
  <c r="BW1526"/>
  <c r="BV1526"/>
  <c r="BU1526"/>
  <c r="BT1526"/>
  <c r="BS1526"/>
  <c r="BR1526"/>
  <c r="BQ1526"/>
  <c r="BP1526"/>
  <c r="BO1526"/>
  <c r="BO1527" s="1"/>
  <c r="BO1528" s="1"/>
  <c r="BO1529" s="1"/>
  <c r="BO1530" s="1"/>
  <c r="BO1531" s="1"/>
  <c r="BO1532" s="1"/>
  <c r="BO1533" s="1"/>
  <c r="BO1534" s="1"/>
  <c r="BN1526"/>
  <c r="BM1526"/>
  <c r="BM1527" s="1"/>
  <c r="BM1528" s="1"/>
  <c r="BM1529" s="1"/>
  <c r="BM1530" s="1"/>
  <c r="BM1531" s="1"/>
  <c r="BM1532" s="1"/>
  <c r="BM1533" s="1"/>
  <c r="BM1534" s="1"/>
  <c r="BL1526"/>
  <c r="BI1526"/>
  <c r="BH1526"/>
  <c r="BG1526"/>
  <c r="BF1526"/>
  <c r="BE1526"/>
  <c r="BD1526"/>
  <c r="BC1526"/>
  <c r="BB1526"/>
  <c r="BA1526"/>
  <c r="AZ1526"/>
  <c r="CF1526" s="1"/>
  <c r="AT1526"/>
  <c r="AV1534" s="1"/>
  <c r="AS1526"/>
  <c r="AR1526"/>
  <c r="AQ1526"/>
  <c r="AP1526"/>
  <c r="CB1526" s="1"/>
  <c r="AO1526"/>
  <c r="AI1526"/>
  <c r="AJ1534" s="1"/>
  <c r="AH1526"/>
  <c r="AG1526"/>
  <c r="AF1526"/>
  <c r="AE1526"/>
  <c r="AD1526"/>
  <c r="CD1526" s="1"/>
  <c r="X1526"/>
  <c r="Z1534" s="1"/>
  <c r="D1526"/>
  <c r="B1526"/>
  <c r="BY1525"/>
  <c r="BX1525"/>
  <c r="BW1525"/>
  <c r="BV1525"/>
  <c r="BT1525"/>
  <c r="BS1525"/>
  <c r="BR1525"/>
  <c r="BQ1525"/>
  <c r="BI1525"/>
  <c r="BH1525"/>
  <c r="BG1525"/>
  <c r="BF1525"/>
  <c r="BE1525"/>
  <c r="BD1525"/>
  <c r="BC1525"/>
  <c r="BB1525"/>
  <c r="BA1525"/>
  <c r="CC1525" s="1"/>
  <c r="AZ1525"/>
  <c r="CF1525" s="1"/>
  <c r="AT1525"/>
  <c r="AU1533" s="1"/>
  <c r="AS1525"/>
  <c r="AR1525"/>
  <c r="AQ1525"/>
  <c r="AP1525"/>
  <c r="CB1525" s="1"/>
  <c r="AO1525"/>
  <c r="CE1525" s="1"/>
  <c r="AI1525"/>
  <c r="AK1533" s="1"/>
  <c r="AH1525"/>
  <c r="AG1525"/>
  <c r="AF1525"/>
  <c r="AE1525"/>
  <c r="CA1525" s="1"/>
  <c r="AD1525"/>
  <c r="CD1525" s="1"/>
  <c r="X1525"/>
  <c r="Y1533" s="1"/>
  <c r="E1525"/>
  <c r="D1525"/>
  <c r="C1525"/>
  <c r="B1525"/>
  <c r="BY1524"/>
  <c r="BX1524"/>
  <c r="C1524" s="1"/>
  <c r="BW1524"/>
  <c r="BV1524"/>
  <c r="BT1524"/>
  <c r="BS1524"/>
  <c r="BR1524"/>
  <c r="BQ1524"/>
  <c r="BI1524"/>
  <c r="BH1524"/>
  <c r="BG1524"/>
  <c r="BF1524"/>
  <c r="BE1524"/>
  <c r="BD1524"/>
  <c r="BC1524"/>
  <c r="BB1524"/>
  <c r="BA1524"/>
  <c r="CC1524" s="1"/>
  <c r="AZ1524"/>
  <c r="CF1524" s="1"/>
  <c r="AT1524"/>
  <c r="AV1532" s="1"/>
  <c r="AS1524"/>
  <c r="AR1524"/>
  <c r="AQ1524"/>
  <c r="AP1524"/>
  <c r="CB1524" s="1"/>
  <c r="AO1524"/>
  <c r="CE1524" s="1"/>
  <c r="AI1524"/>
  <c r="AJ1532" s="1"/>
  <c r="AH1524"/>
  <c r="AG1524"/>
  <c r="AF1524"/>
  <c r="AE1524"/>
  <c r="CA1524" s="1"/>
  <c r="AD1524"/>
  <c r="CD1524" s="1"/>
  <c r="X1524"/>
  <c r="Z1532" s="1"/>
  <c r="D1524"/>
  <c r="B1524"/>
  <c r="BY1523"/>
  <c r="BX1523"/>
  <c r="BW1523"/>
  <c r="BV1523"/>
  <c r="BT1523"/>
  <c r="BS1523"/>
  <c r="BR1523"/>
  <c r="BQ1523"/>
  <c r="BI1523"/>
  <c r="BH1523"/>
  <c r="BG1523"/>
  <c r="BF1523"/>
  <c r="BE1523"/>
  <c r="BD1523"/>
  <c r="BC1523"/>
  <c r="BB1523"/>
  <c r="BA1523"/>
  <c r="CC1523" s="1"/>
  <c r="AZ1523"/>
  <c r="CF1523" s="1"/>
  <c r="AT1523"/>
  <c r="AU1531" s="1"/>
  <c r="AS1523"/>
  <c r="AR1523"/>
  <c r="AQ1523"/>
  <c r="AP1523"/>
  <c r="CB1523" s="1"/>
  <c r="AO1523"/>
  <c r="CE1523" s="1"/>
  <c r="AI1523"/>
  <c r="AK1531" s="1"/>
  <c r="AH1523"/>
  <c r="AG1523"/>
  <c r="AF1523"/>
  <c r="AE1523"/>
  <c r="CA1523" s="1"/>
  <c r="AD1523"/>
  <c r="CD1523" s="1"/>
  <c r="X1523"/>
  <c r="Y1531" s="1"/>
  <c r="D1523"/>
  <c r="C1523"/>
  <c r="B1523"/>
  <c r="BY1522"/>
  <c r="BX1522"/>
  <c r="C1522" s="1"/>
  <c r="BW1522"/>
  <c r="BV1522"/>
  <c r="BT1522"/>
  <c r="BS1522"/>
  <c r="BR1522"/>
  <c r="BQ1522"/>
  <c r="BI1522"/>
  <c r="BH1522"/>
  <c r="BG1522"/>
  <c r="BF1522"/>
  <c r="BE1522"/>
  <c r="BD1522"/>
  <c r="BC1522"/>
  <c r="BB1522"/>
  <c r="BA1522"/>
  <c r="CC1522" s="1"/>
  <c r="AZ1522"/>
  <c r="CF1522" s="1"/>
  <c r="AT1522"/>
  <c r="AV1530" s="1"/>
  <c r="AS1522"/>
  <c r="AR1522"/>
  <c r="AQ1522"/>
  <c r="AP1522"/>
  <c r="CB1522" s="1"/>
  <c r="AO1522"/>
  <c r="CE1522" s="1"/>
  <c r="AI1522"/>
  <c r="AJ1530" s="1"/>
  <c r="AH1522"/>
  <c r="AG1522"/>
  <c r="AF1522"/>
  <c r="AE1522"/>
  <c r="CA1522" s="1"/>
  <c r="AD1522"/>
  <c r="CD1522" s="1"/>
  <c r="X1522"/>
  <c r="Z1530" s="1"/>
  <c r="D1522"/>
  <c r="B1522"/>
  <c r="BY1521"/>
  <c r="BX1521"/>
  <c r="BW1521"/>
  <c r="BV1521"/>
  <c r="BT1521"/>
  <c r="BS1521"/>
  <c r="BR1521"/>
  <c r="BQ1521"/>
  <c r="BI1521"/>
  <c r="BH1521"/>
  <c r="BG1521"/>
  <c r="BF1521"/>
  <c r="BE1521"/>
  <c r="BD1521"/>
  <c r="BC1521"/>
  <c r="BB1521"/>
  <c r="BA1521"/>
  <c r="CC1521" s="1"/>
  <c r="AZ1521"/>
  <c r="CF1521" s="1"/>
  <c r="AT1521"/>
  <c r="AU1529" s="1"/>
  <c r="AS1521"/>
  <c r="AR1521"/>
  <c r="AQ1521"/>
  <c r="AP1521"/>
  <c r="CB1521" s="1"/>
  <c r="AO1521"/>
  <c r="CE1521" s="1"/>
  <c r="AI1521"/>
  <c r="AK1529" s="1"/>
  <c r="AH1521"/>
  <c r="AG1521"/>
  <c r="AF1521"/>
  <c r="AE1521"/>
  <c r="CA1521" s="1"/>
  <c r="AD1521"/>
  <c r="CD1521" s="1"/>
  <c r="X1521"/>
  <c r="Y1529" s="1"/>
  <c r="D1521"/>
  <c r="C1521"/>
  <c r="B1521"/>
  <c r="BY1520"/>
  <c r="BX1520"/>
  <c r="C1520" s="1"/>
  <c r="BW1520"/>
  <c r="BV1520"/>
  <c r="BT1520"/>
  <c r="BS1520"/>
  <c r="BR1520"/>
  <c r="BQ1520"/>
  <c r="BI1520"/>
  <c r="BH1520"/>
  <c r="BG1520"/>
  <c r="BF1520"/>
  <c r="BE1520"/>
  <c r="BD1520"/>
  <c r="BC1520"/>
  <c r="BB1520"/>
  <c r="BA1520"/>
  <c r="CC1520" s="1"/>
  <c r="AZ1520"/>
  <c r="CF1520" s="1"/>
  <c r="AT1520"/>
  <c r="AV1528" s="1"/>
  <c r="AS1520"/>
  <c r="AR1520"/>
  <c r="AQ1520"/>
  <c r="AP1520"/>
  <c r="CB1520" s="1"/>
  <c r="AO1520"/>
  <c r="CE1520" s="1"/>
  <c r="AI1520"/>
  <c r="AJ1528" s="1"/>
  <c r="AH1520"/>
  <c r="AG1520"/>
  <c r="AF1520"/>
  <c r="AE1520"/>
  <c r="CA1520" s="1"/>
  <c r="AD1520"/>
  <c r="CD1520" s="1"/>
  <c r="X1520"/>
  <c r="Z1528" s="1"/>
  <c r="D1520"/>
  <c r="B1520"/>
  <c r="BY1519"/>
  <c r="BX1519"/>
  <c r="BW1519"/>
  <c r="BV1519"/>
  <c r="BT1519"/>
  <c r="BS1519"/>
  <c r="BR1519"/>
  <c r="BQ1519"/>
  <c r="BI1519"/>
  <c r="BH1519"/>
  <c r="BG1519"/>
  <c r="BF1519"/>
  <c r="BE1519"/>
  <c r="BD1519"/>
  <c r="BC1519"/>
  <c r="BB1519"/>
  <c r="BA1519"/>
  <c r="CC1519" s="1"/>
  <c r="AZ1519"/>
  <c r="CF1519" s="1"/>
  <c r="AT1519"/>
  <c r="AU1527" s="1"/>
  <c r="AS1519"/>
  <c r="AR1519"/>
  <c r="AQ1519"/>
  <c r="AP1519"/>
  <c r="CB1519" s="1"/>
  <c r="AO1519"/>
  <c r="CE1519" s="1"/>
  <c r="AI1519"/>
  <c r="AK1527" s="1"/>
  <c r="AH1519"/>
  <c r="AG1519"/>
  <c r="AF1519"/>
  <c r="AE1519"/>
  <c r="CA1519" s="1"/>
  <c r="AD1519"/>
  <c r="CD1519" s="1"/>
  <c r="X1519"/>
  <c r="Y1527" s="1"/>
  <c r="D1519"/>
  <c r="C1519"/>
  <c r="B1519"/>
  <c r="BY1518"/>
  <c r="BX1518"/>
  <c r="C1518" s="1"/>
  <c r="BW1518"/>
  <c r="BV1518"/>
  <c r="BT1518"/>
  <c r="BS1518"/>
  <c r="BR1518"/>
  <c r="BQ1518"/>
  <c r="BP1518"/>
  <c r="BP1519" s="1"/>
  <c r="BN1518"/>
  <c r="BN1519" s="1"/>
  <c r="BN1520" s="1"/>
  <c r="BN1521" s="1"/>
  <c r="BN1522" s="1"/>
  <c r="BN1523" s="1"/>
  <c r="BN1524" s="1"/>
  <c r="BN1525" s="1"/>
  <c r="BL1518"/>
  <c r="BL1519" s="1"/>
  <c r="BI1518"/>
  <c r="BH1518"/>
  <c r="BG1518"/>
  <c r="BF1518"/>
  <c r="BE1518"/>
  <c r="BD1518"/>
  <c r="BC1518"/>
  <c r="BB1518"/>
  <c r="BA1518"/>
  <c r="CC1518" s="1"/>
  <c r="AZ1518"/>
  <c r="CF1518" s="1"/>
  <c r="AT1518"/>
  <c r="AU1526" s="1"/>
  <c r="AS1518"/>
  <c r="AR1518"/>
  <c r="AQ1518"/>
  <c r="AP1518"/>
  <c r="CB1518" s="1"/>
  <c r="AO1518"/>
  <c r="CE1518" s="1"/>
  <c r="AI1518"/>
  <c r="AK1526" s="1"/>
  <c r="AH1518"/>
  <c r="AG1518"/>
  <c r="AF1518"/>
  <c r="AE1518"/>
  <c r="CA1518" s="1"/>
  <c r="AD1518"/>
  <c r="CD1518" s="1"/>
  <c r="X1518"/>
  <c r="Y1526" s="1"/>
  <c r="D1518"/>
  <c r="B1518"/>
  <c r="CE1517"/>
  <c r="CC1517"/>
  <c r="CA1517"/>
  <c r="BY1517"/>
  <c r="C1517" s="1"/>
  <c r="BX1517"/>
  <c r="BW1517"/>
  <c r="BV1517"/>
  <c r="BU1517"/>
  <c r="BT1517"/>
  <c r="BS1517"/>
  <c r="BR1517"/>
  <c r="BQ1517"/>
  <c r="BP1517"/>
  <c r="BO1517"/>
  <c r="BO1518" s="1"/>
  <c r="BO1519" s="1"/>
  <c r="BO1520" s="1"/>
  <c r="BO1521" s="1"/>
  <c r="BO1522" s="1"/>
  <c r="BO1523" s="1"/>
  <c r="BO1524" s="1"/>
  <c r="BO1525" s="1"/>
  <c r="BN1517"/>
  <c r="BM1517"/>
  <c r="BM1518" s="1"/>
  <c r="BM1519" s="1"/>
  <c r="BM1520" s="1"/>
  <c r="BM1521" s="1"/>
  <c r="BM1522" s="1"/>
  <c r="BM1523" s="1"/>
  <c r="BM1524" s="1"/>
  <c r="BM1525" s="1"/>
  <c r="BL1517"/>
  <c r="BI1517"/>
  <c r="BH1517"/>
  <c r="BG1517"/>
  <c r="BF1517"/>
  <c r="BE1517"/>
  <c r="BD1517"/>
  <c r="BC1517"/>
  <c r="BB1517"/>
  <c r="BA1517"/>
  <c r="AZ1517"/>
  <c r="CF1517" s="1"/>
  <c r="AT1517"/>
  <c r="AV1525" s="1"/>
  <c r="AS1517"/>
  <c r="AR1517"/>
  <c r="AQ1517"/>
  <c r="AP1517"/>
  <c r="CB1517" s="1"/>
  <c r="AO1517"/>
  <c r="AI1517"/>
  <c r="AJ1525" s="1"/>
  <c r="AH1517"/>
  <c r="AG1517"/>
  <c r="AF1517"/>
  <c r="AE1517"/>
  <c r="AD1517"/>
  <c r="CD1517" s="1"/>
  <c r="X1517"/>
  <c r="Z1525" s="1"/>
  <c r="D1517"/>
  <c r="B1517"/>
  <c r="BY1516"/>
  <c r="BX1516"/>
  <c r="BW1516"/>
  <c r="BV1516"/>
  <c r="BT1516"/>
  <c r="BS1516"/>
  <c r="BR1516"/>
  <c r="BQ1516"/>
  <c r="BI1516"/>
  <c r="BH1516"/>
  <c r="BG1516"/>
  <c r="BF1516"/>
  <c r="BE1516"/>
  <c r="BD1516"/>
  <c r="BC1516"/>
  <c r="BB1516"/>
  <c r="BA1516"/>
  <c r="CC1516" s="1"/>
  <c r="AZ1516"/>
  <c r="CF1516" s="1"/>
  <c r="AT1516"/>
  <c r="AU1524" s="1"/>
  <c r="AS1516"/>
  <c r="AR1516"/>
  <c r="AQ1516"/>
  <c r="AP1516"/>
  <c r="CB1516" s="1"/>
  <c r="AO1516"/>
  <c r="CE1516" s="1"/>
  <c r="AI1516"/>
  <c r="AK1524" s="1"/>
  <c r="AH1516"/>
  <c r="AG1516"/>
  <c r="AF1516"/>
  <c r="AE1516"/>
  <c r="CA1516" s="1"/>
  <c r="AD1516"/>
  <c r="CD1516" s="1"/>
  <c r="X1516"/>
  <c r="Y1524" s="1"/>
  <c r="E1516"/>
  <c r="D1516"/>
  <c r="C1516"/>
  <c r="B1516"/>
  <c r="BY1515"/>
  <c r="BX1515"/>
  <c r="C1515" s="1"/>
  <c r="BW1515"/>
  <c r="BV1515"/>
  <c r="BT1515"/>
  <c r="BS1515"/>
  <c r="BR1515"/>
  <c r="BQ1515"/>
  <c r="BI1515"/>
  <c r="BH1515"/>
  <c r="BG1515"/>
  <c r="BF1515"/>
  <c r="BE1515"/>
  <c r="BD1515"/>
  <c r="BC1515"/>
  <c r="BB1515"/>
  <c r="BA1515"/>
  <c r="CC1515" s="1"/>
  <c r="AZ1515"/>
  <c r="CF1515" s="1"/>
  <c r="AT1515"/>
  <c r="AV1523" s="1"/>
  <c r="AS1515"/>
  <c r="AR1515"/>
  <c r="AQ1515"/>
  <c r="AP1515"/>
  <c r="CB1515" s="1"/>
  <c r="AO1515"/>
  <c r="CE1515" s="1"/>
  <c r="AI1515"/>
  <c r="AJ1523" s="1"/>
  <c r="AH1515"/>
  <c r="AG1515"/>
  <c r="AF1515"/>
  <c r="AE1515"/>
  <c r="CA1515" s="1"/>
  <c r="AD1515"/>
  <c r="CD1515" s="1"/>
  <c r="X1515"/>
  <c r="Z1523" s="1"/>
  <c r="D1515"/>
  <c r="B1515"/>
  <c r="BY1514"/>
  <c r="BX1514"/>
  <c r="BW1514"/>
  <c r="BV1514"/>
  <c r="BT1514"/>
  <c r="BS1514"/>
  <c r="BR1514"/>
  <c r="BQ1514"/>
  <c r="BI1514"/>
  <c r="BH1514"/>
  <c r="BG1514"/>
  <c r="BF1514"/>
  <c r="BE1514"/>
  <c r="BD1514"/>
  <c r="BC1514"/>
  <c r="BB1514"/>
  <c r="BA1514"/>
  <c r="CC1514" s="1"/>
  <c r="AZ1514"/>
  <c r="CF1514" s="1"/>
  <c r="AT1514"/>
  <c r="AU1522" s="1"/>
  <c r="AS1514"/>
  <c r="AR1514"/>
  <c r="AQ1514"/>
  <c r="AP1514"/>
  <c r="CB1514" s="1"/>
  <c r="AO1514"/>
  <c r="CE1514" s="1"/>
  <c r="AI1514"/>
  <c r="AK1522" s="1"/>
  <c r="AH1514"/>
  <c r="AG1514"/>
  <c r="AF1514"/>
  <c r="AE1514"/>
  <c r="CA1514" s="1"/>
  <c r="AD1514"/>
  <c r="CD1514" s="1"/>
  <c r="X1514"/>
  <c r="Y1522" s="1"/>
  <c r="D1514"/>
  <c r="C1514"/>
  <c r="B1514"/>
  <c r="BY1513"/>
  <c r="BX1513"/>
  <c r="C1513" s="1"/>
  <c r="BW1513"/>
  <c r="BV1513"/>
  <c r="BT1513"/>
  <c r="BS1513"/>
  <c r="BR1513"/>
  <c r="BQ1513"/>
  <c r="BI1513"/>
  <c r="BH1513"/>
  <c r="BG1513"/>
  <c r="BF1513"/>
  <c r="BE1513"/>
  <c r="BD1513"/>
  <c r="BC1513"/>
  <c r="BB1513"/>
  <c r="BA1513"/>
  <c r="CC1513" s="1"/>
  <c r="AZ1513"/>
  <c r="CF1513" s="1"/>
  <c r="AT1513"/>
  <c r="AV1521" s="1"/>
  <c r="AS1513"/>
  <c r="AR1513"/>
  <c r="AQ1513"/>
  <c r="AP1513"/>
  <c r="CB1513" s="1"/>
  <c r="AO1513"/>
  <c r="CE1513" s="1"/>
  <c r="AI1513"/>
  <c r="AJ1521" s="1"/>
  <c r="AH1513"/>
  <c r="AG1513"/>
  <c r="AF1513"/>
  <c r="AE1513"/>
  <c r="CA1513" s="1"/>
  <c r="AD1513"/>
  <c r="CD1513" s="1"/>
  <c r="X1513"/>
  <c r="Z1521" s="1"/>
  <c r="D1513"/>
  <c r="B1513"/>
  <c r="BY1512"/>
  <c r="BX1512"/>
  <c r="BW1512"/>
  <c r="BV1512"/>
  <c r="BT1512"/>
  <c r="BS1512"/>
  <c r="BR1512"/>
  <c r="BQ1512"/>
  <c r="BI1512"/>
  <c r="BH1512"/>
  <c r="BG1512"/>
  <c r="BF1512"/>
  <c r="BE1512"/>
  <c r="BD1512"/>
  <c r="BC1512"/>
  <c r="BB1512"/>
  <c r="BA1512"/>
  <c r="CC1512" s="1"/>
  <c r="AZ1512"/>
  <c r="CF1512" s="1"/>
  <c r="AT1512"/>
  <c r="AU1520" s="1"/>
  <c r="AS1512"/>
  <c r="AR1512"/>
  <c r="AQ1512"/>
  <c r="AP1512"/>
  <c r="CB1512" s="1"/>
  <c r="AO1512"/>
  <c r="CE1512" s="1"/>
  <c r="AI1512"/>
  <c r="AK1520" s="1"/>
  <c r="AH1512"/>
  <c r="AG1512"/>
  <c r="AF1512"/>
  <c r="AE1512"/>
  <c r="CA1512" s="1"/>
  <c r="AD1512"/>
  <c r="CD1512" s="1"/>
  <c r="X1512"/>
  <c r="Y1520" s="1"/>
  <c r="D1512"/>
  <c r="C1512"/>
  <c r="B1512"/>
  <c r="BY1511"/>
  <c r="BX1511"/>
  <c r="C1511" s="1"/>
  <c r="BW1511"/>
  <c r="BV1511"/>
  <c r="BT1511"/>
  <c r="BS1511"/>
  <c r="BR1511"/>
  <c r="BQ1511"/>
  <c r="BI1511"/>
  <c r="BH1511"/>
  <c r="BG1511"/>
  <c r="BF1511"/>
  <c r="BE1511"/>
  <c r="BD1511"/>
  <c r="BC1511"/>
  <c r="BB1511"/>
  <c r="BA1511"/>
  <c r="CC1511" s="1"/>
  <c r="AZ1511"/>
  <c r="CF1511" s="1"/>
  <c r="AT1511"/>
  <c r="AV1519" s="1"/>
  <c r="AS1511"/>
  <c r="AR1511"/>
  <c r="AQ1511"/>
  <c r="AP1511"/>
  <c r="CB1511" s="1"/>
  <c r="AO1511"/>
  <c r="CE1511" s="1"/>
  <c r="AI1511"/>
  <c r="AJ1519" s="1"/>
  <c r="AH1511"/>
  <c r="AG1511"/>
  <c r="AF1511"/>
  <c r="AE1511"/>
  <c r="CA1511" s="1"/>
  <c r="AD1511"/>
  <c r="CD1511" s="1"/>
  <c r="X1511"/>
  <c r="Z1519" s="1"/>
  <c r="D1511"/>
  <c r="B1511"/>
  <c r="BY1510"/>
  <c r="BX1510"/>
  <c r="BW1510"/>
  <c r="BV1510"/>
  <c r="BT1510"/>
  <c r="BS1510"/>
  <c r="BR1510"/>
  <c r="BQ1510"/>
  <c r="BI1510"/>
  <c r="BH1510"/>
  <c r="BG1510"/>
  <c r="BF1510"/>
  <c r="BE1510"/>
  <c r="BD1510"/>
  <c r="BC1510"/>
  <c r="BB1510"/>
  <c r="BA1510"/>
  <c r="CC1510" s="1"/>
  <c r="AZ1510"/>
  <c r="CF1510" s="1"/>
  <c r="AT1510"/>
  <c r="AU1518" s="1"/>
  <c r="AS1510"/>
  <c r="AR1510"/>
  <c r="AQ1510"/>
  <c r="AP1510"/>
  <c r="CB1510" s="1"/>
  <c r="AO1510"/>
  <c r="CE1510" s="1"/>
  <c r="AI1510"/>
  <c r="AK1518" s="1"/>
  <c r="AH1510"/>
  <c r="AG1510"/>
  <c r="AF1510"/>
  <c r="AE1510"/>
  <c r="CA1510" s="1"/>
  <c r="AD1510"/>
  <c r="CD1510" s="1"/>
  <c r="X1510"/>
  <c r="Y1518" s="1"/>
  <c r="D1510"/>
  <c r="C1510"/>
  <c r="B1510"/>
  <c r="BY1509"/>
  <c r="BX1509"/>
  <c r="C1509" s="1"/>
  <c r="BW1509"/>
  <c r="BV1509"/>
  <c r="BT1509"/>
  <c r="BS1509"/>
  <c r="BR1509"/>
  <c r="BQ1509"/>
  <c r="BP1509"/>
  <c r="BP1510" s="1"/>
  <c r="BN1509"/>
  <c r="BN1510" s="1"/>
  <c r="BN1511" s="1"/>
  <c r="BN1512" s="1"/>
  <c r="BN1513" s="1"/>
  <c r="BN1514" s="1"/>
  <c r="BN1515" s="1"/>
  <c r="BN1516" s="1"/>
  <c r="BL1509"/>
  <c r="BL1510" s="1"/>
  <c r="BI1509"/>
  <c r="BH1509"/>
  <c r="BG1509"/>
  <c r="BF1509"/>
  <c r="BE1509"/>
  <c r="BD1509"/>
  <c r="BC1509"/>
  <c r="BB1509"/>
  <c r="BA1509"/>
  <c r="CC1509" s="1"/>
  <c r="AZ1509"/>
  <c r="CF1509" s="1"/>
  <c r="AT1509"/>
  <c r="AU1517" s="1"/>
  <c r="AS1509"/>
  <c r="AR1509"/>
  <c r="AQ1509"/>
  <c r="AP1509"/>
  <c r="CB1509" s="1"/>
  <c r="AO1509"/>
  <c r="CE1509" s="1"/>
  <c r="AI1509"/>
  <c r="AK1517" s="1"/>
  <c r="AH1509"/>
  <c r="AG1509"/>
  <c r="AF1509"/>
  <c r="AE1509"/>
  <c r="CA1509" s="1"/>
  <c r="AD1509"/>
  <c r="CD1509" s="1"/>
  <c r="X1509"/>
  <c r="Y1517" s="1"/>
  <c r="D1509"/>
  <c r="B1509"/>
  <c r="CE1508"/>
  <c r="CC1508"/>
  <c r="CA1508"/>
  <c r="BY1508"/>
  <c r="C1508" s="1"/>
  <c r="BX1508"/>
  <c r="BW1508"/>
  <c r="BV1508"/>
  <c r="BU1508"/>
  <c r="BT1508"/>
  <c r="BS1508"/>
  <c r="BR1508"/>
  <c r="BQ1508"/>
  <c r="BP1508"/>
  <c r="BO1508"/>
  <c r="BO1509" s="1"/>
  <c r="BO1510" s="1"/>
  <c r="BO1511" s="1"/>
  <c r="BO1512" s="1"/>
  <c r="BO1513" s="1"/>
  <c r="BO1514" s="1"/>
  <c r="BO1515" s="1"/>
  <c r="BO1516" s="1"/>
  <c r="BN1508"/>
  <c r="BM1508"/>
  <c r="BM1509" s="1"/>
  <c r="BM1510" s="1"/>
  <c r="BM1511" s="1"/>
  <c r="BM1512" s="1"/>
  <c r="BM1513" s="1"/>
  <c r="BM1514" s="1"/>
  <c r="BM1515" s="1"/>
  <c r="BM1516" s="1"/>
  <c r="BL1508"/>
  <c r="BI1508"/>
  <c r="BH1508"/>
  <c r="BG1508"/>
  <c r="BF1508"/>
  <c r="BE1508"/>
  <c r="BD1508"/>
  <c r="BC1508"/>
  <c r="BB1508"/>
  <c r="BA1508"/>
  <c r="AZ1508"/>
  <c r="CF1508" s="1"/>
  <c r="AT1508"/>
  <c r="AV1516" s="1"/>
  <c r="AS1508"/>
  <c r="AR1508"/>
  <c r="AQ1508"/>
  <c r="AP1508"/>
  <c r="CB1508" s="1"/>
  <c r="AO1508"/>
  <c r="AI1508"/>
  <c r="AJ1516" s="1"/>
  <c r="AH1508"/>
  <c r="AG1508"/>
  <c r="AF1508"/>
  <c r="AE1508"/>
  <c r="AD1508"/>
  <c r="CD1508" s="1"/>
  <c r="X1508"/>
  <c r="Z1516" s="1"/>
  <c r="D1508"/>
  <c r="B1508"/>
  <c r="BY1507"/>
  <c r="BX1507"/>
  <c r="BW1507"/>
  <c r="BV1507"/>
  <c r="BT1507"/>
  <c r="BS1507"/>
  <c r="BR1507"/>
  <c r="BQ1507"/>
  <c r="BI1507"/>
  <c r="BH1507"/>
  <c r="BG1507"/>
  <c r="BF1507"/>
  <c r="BE1507"/>
  <c r="BD1507"/>
  <c r="BC1507"/>
  <c r="BB1507"/>
  <c r="BA1507"/>
  <c r="CC1507" s="1"/>
  <c r="AZ1507"/>
  <c r="CF1507" s="1"/>
  <c r="AT1507"/>
  <c r="AU1515" s="1"/>
  <c r="AS1507"/>
  <c r="AR1507"/>
  <c r="AQ1507"/>
  <c r="AP1507"/>
  <c r="CB1507" s="1"/>
  <c r="AO1507"/>
  <c r="CE1507" s="1"/>
  <c r="AI1507"/>
  <c r="AK1515" s="1"/>
  <c r="AH1507"/>
  <c r="AG1507"/>
  <c r="AF1507"/>
  <c r="AE1507"/>
  <c r="CA1507" s="1"/>
  <c r="AD1507"/>
  <c r="CD1507" s="1"/>
  <c r="X1507"/>
  <c r="Y1515" s="1"/>
  <c r="E1507"/>
  <c r="D1507"/>
  <c r="C1507"/>
  <c r="B1507"/>
  <c r="BY1506"/>
  <c r="BX1506"/>
  <c r="C1506" s="1"/>
  <c r="BW1506"/>
  <c r="BV1506"/>
  <c r="BT1506"/>
  <c r="BS1506"/>
  <c r="BR1506"/>
  <c r="BQ1506"/>
  <c r="BI1506"/>
  <c r="BH1506"/>
  <c r="BG1506"/>
  <c r="BF1506"/>
  <c r="BE1506"/>
  <c r="BD1506"/>
  <c r="BC1506"/>
  <c r="BB1506"/>
  <c r="BA1506"/>
  <c r="CC1506" s="1"/>
  <c r="AZ1506"/>
  <c r="CF1506" s="1"/>
  <c r="AT1506"/>
  <c r="AV1514" s="1"/>
  <c r="AS1506"/>
  <c r="AR1506"/>
  <c r="AQ1506"/>
  <c r="AP1506"/>
  <c r="CB1506" s="1"/>
  <c r="AO1506"/>
  <c r="CE1506" s="1"/>
  <c r="AI1506"/>
  <c r="AJ1514" s="1"/>
  <c r="AH1506"/>
  <c r="AG1506"/>
  <c r="AF1506"/>
  <c r="AE1506"/>
  <c r="CA1506" s="1"/>
  <c r="AD1506"/>
  <c r="CD1506" s="1"/>
  <c r="X1506"/>
  <c r="Z1514" s="1"/>
  <c r="D1506"/>
  <c r="B1506"/>
  <c r="BY1505"/>
  <c r="BX1505"/>
  <c r="BW1505"/>
  <c r="BV1505"/>
  <c r="BT1505"/>
  <c r="BS1505"/>
  <c r="BR1505"/>
  <c r="BQ1505"/>
  <c r="BI1505"/>
  <c r="BH1505"/>
  <c r="BG1505"/>
  <c r="BF1505"/>
  <c r="BE1505"/>
  <c r="BD1505"/>
  <c r="BC1505"/>
  <c r="BB1505"/>
  <c r="BA1505"/>
  <c r="CC1505" s="1"/>
  <c r="AZ1505"/>
  <c r="CF1505" s="1"/>
  <c r="AT1505"/>
  <c r="AU1513" s="1"/>
  <c r="AS1505"/>
  <c r="AR1505"/>
  <c r="AQ1505"/>
  <c r="AP1505"/>
  <c r="CB1505" s="1"/>
  <c r="AO1505"/>
  <c r="CE1505" s="1"/>
  <c r="AI1505"/>
  <c r="AK1513" s="1"/>
  <c r="AH1505"/>
  <c r="AG1505"/>
  <c r="AF1505"/>
  <c r="AE1505"/>
  <c r="CA1505" s="1"/>
  <c r="AD1505"/>
  <c r="CD1505" s="1"/>
  <c r="X1505"/>
  <c r="Y1513" s="1"/>
  <c r="D1505"/>
  <c r="C1505"/>
  <c r="B1505"/>
  <c r="BY1504"/>
  <c r="BX1504"/>
  <c r="C1504" s="1"/>
  <c r="BW1504"/>
  <c r="BV1504"/>
  <c r="BT1504"/>
  <c r="BS1504"/>
  <c r="BR1504"/>
  <c r="BQ1504"/>
  <c r="BI1504"/>
  <c r="BH1504"/>
  <c r="BG1504"/>
  <c r="BF1504"/>
  <c r="BE1504"/>
  <c r="BD1504"/>
  <c r="BC1504"/>
  <c r="BB1504"/>
  <c r="BA1504"/>
  <c r="CC1504" s="1"/>
  <c r="AZ1504"/>
  <c r="CF1504" s="1"/>
  <c r="AT1504"/>
  <c r="AV1512" s="1"/>
  <c r="AS1504"/>
  <c r="AR1504"/>
  <c r="AQ1504"/>
  <c r="AP1504"/>
  <c r="CB1504" s="1"/>
  <c r="AO1504"/>
  <c r="CE1504" s="1"/>
  <c r="AI1504"/>
  <c r="AJ1512" s="1"/>
  <c r="AH1504"/>
  <c r="AG1504"/>
  <c r="AF1504"/>
  <c r="AE1504"/>
  <c r="CA1504" s="1"/>
  <c r="AD1504"/>
  <c r="CD1504" s="1"/>
  <c r="X1504"/>
  <c r="Z1512" s="1"/>
  <c r="D1504"/>
  <c r="B1504"/>
  <c r="BY1503"/>
  <c r="BX1503"/>
  <c r="BW1503"/>
  <c r="BV1503"/>
  <c r="BT1503"/>
  <c r="BS1503"/>
  <c r="BR1503"/>
  <c r="BQ1503"/>
  <c r="BI1503"/>
  <c r="BH1503"/>
  <c r="BG1503"/>
  <c r="BF1503"/>
  <c r="BE1503"/>
  <c r="BD1503"/>
  <c r="BC1503"/>
  <c r="BB1503"/>
  <c r="BA1503"/>
  <c r="CC1503" s="1"/>
  <c r="AZ1503"/>
  <c r="CF1503" s="1"/>
  <c r="AT1503"/>
  <c r="AU1511" s="1"/>
  <c r="AS1503"/>
  <c r="AR1503"/>
  <c r="AQ1503"/>
  <c r="AP1503"/>
  <c r="CB1503" s="1"/>
  <c r="AO1503"/>
  <c r="CE1503" s="1"/>
  <c r="AI1503"/>
  <c r="AK1511" s="1"/>
  <c r="AH1503"/>
  <c r="AG1503"/>
  <c r="AF1503"/>
  <c r="AE1503"/>
  <c r="CA1503" s="1"/>
  <c r="AD1503"/>
  <c r="CD1503" s="1"/>
  <c r="X1503"/>
  <c r="Y1511" s="1"/>
  <c r="D1503"/>
  <c r="C1503"/>
  <c r="B1503"/>
  <c r="BY1502"/>
  <c r="BX1502"/>
  <c r="C1502" s="1"/>
  <c r="BW1502"/>
  <c r="BV1502"/>
  <c r="BT1502"/>
  <c r="BS1502"/>
  <c r="BR1502"/>
  <c r="BQ1502"/>
  <c r="BI1502"/>
  <c r="BH1502"/>
  <c r="BG1502"/>
  <c r="BF1502"/>
  <c r="BE1502"/>
  <c r="BD1502"/>
  <c r="BC1502"/>
  <c r="BB1502"/>
  <c r="BA1502"/>
  <c r="CC1502" s="1"/>
  <c r="AZ1502"/>
  <c r="CF1502" s="1"/>
  <c r="AT1502"/>
  <c r="AV1510" s="1"/>
  <c r="AS1502"/>
  <c r="AR1502"/>
  <c r="AQ1502"/>
  <c r="AP1502"/>
  <c r="CB1502" s="1"/>
  <c r="AO1502"/>
  <c r="CE1502" s="1"/>
  <c r="AI1502"/>
  <c r="AJ1510" s="1"/>
  <c r="AH1502"/>
  <c r="AG1502"/>
  <c r="AF1502"/>
  <c r="AE1502"/>
  <c r="CA1502" s="1"/>
  <c r="AD1502"/>
  <c r="CD1502" s="1"/>
  <c r="X1502"/>
  <c r="Z1510" s="1"/>
  <c r="D1502"/>
  <c r="B1502"/>
  <c r="BY1501"/>
  <c r="BX1501"/>
  <c r="BW1501"/>
  <c r="BV1501"/>
  <c r="BT1501"/>
  <c r="BS1501"/>
  <c r="BR1501"/>
  <c r="BQ1501"/>
  <c r="BI1501"/>
  <c r="BH1501"/>
  <c r="BG1501"/>
  <c r="BF1501"/>
  <c r="BE1501"/>
  <c r="BD1501"/>
  <c r="BC1501"/>
  <c r="BB1501"/>
  <c r="BA1501"/>
  <c r="CC1501" s="1"/>
  <c r="AZ1501"/>
  <c r="CF1501" s="1"/>
  <c r="AT1501"/>
  <c r="AU1509" s="1"/>
  <c r="AS1501"/>
  <c r="AR1501"/>
  <c r="AQ1501"/>
  <c r="AP1501"/>
  <c r="CB1501" s="1"/>
  <c r="AO1501"/>
  <c r="CE1501" s="1"/>
  <c r="AI1501"/>
  <c r="AK1509" s="1"/>
  <c r="AH1501"/>
  <c r="AG1501"/>
  <c r="AF1501"/>
  <c r="AE1501"/>
  <c r="CA1501" s="1"/>
  <c r="AD1501"/>
  <c r="CD1501" s="1"/>
  <c r="X1501"/>
  <c r="Y1509" s="1"/>
  <c r="D1501"/>
  <c r="C1501"/>
  <c r="B1501"/>
  <c r="BY1500"/>
  <c r="BX1500"/>
  <c r="C1500" s="1"/>
  <c r="BW1500"/>
  <c r="BV1500"/>
  <c r="BT1500"/>
  <c r="BS1500"/>
  <c r="BR1500"/>
  <c r="BQ1500"/>
  <c r="BP1500"/>
  <c r="BP1501" s="1"/>
  <c r="BN1500"/>
  <c r="BN1501" s="1"/>
  <c r="BN1502" s="1"/>
  <c r="BN1503" s="1"/>
  <c r="BN1504" s="1"/>
  <c r="BN1505" s="1"/>
  <c r="BN1506" s="1"/>
  <c r="BN1507" s="1"/>
  <c r="BL1500"/>
  <c r="BL1501" s="1"/>
  <c r="BI1500"/>
  <c r="BH1500"/>
  <c r="BG1500"/>
  <c r="BF1500"/>
  <c r="BE1500"/>
  <c r="BD1500"/>
  <c r="BC1500"/>
  <c r="BB1500"/>
  <c r="BA1500"/>
  <c r="CC1500" s="1"/>
  <c r="AZ1500"/>
  <c r="CF1500" s="1"/>
  <c r="AT1500"/>
  <c r="AU1508" s="1"/>
  <c r="AS1500"/>
  <c r="AR1500"/>
  <c r="AQ1500"/>
  <c r="AP1500"/>
  <c r="CB1500" s="1"/>
  <c r="AO1500"/>
  <c r="CE1500" s="1"/>
  <c r="AI1500"/>
  <c r="AK1508" s="1"/>
  <c r="AH1500"/>
  <c r="AG1500"/>
  <c r="AF1500"/>
  <c r="AE1500"/>
  <c r="CA1500" s="1"/>
  <c r="AD1500"/>
  <c r="CD1500" s="1"/>
  <c r="X1500"/>
  <c r="Y1508" s="1"/>
  <c r="D1500"/>
  <c r="B1500"/>
  <c r="CE1499"/>
  <c r="CC1499"/>
  <c r="CA1499"/>
  <c r="BY1499"/>
  <c r="C1499" s="1"/>
  <c r="BX1499"/>
  <c r="BW1499"/>
  <c r="BV1499"/>
  <c r="BU1499"/>
  <c r="BT1499"/>
  <c r="BS1499"/>
  <c r="BR1499"/>
  <c r="BQ1499"/>
  <c r="BP1499"/>
  <c r="BO1499"/>
  <c r="BO1500" s="1"/>
  <c r="BO1501" s="1"/>
  <c r="BO1502" s="1"/>
  <c r="BO1503" s="1"/>
  <c r="BO1504" s="1"/>
  <c r="BO1505" s="1"/>
  <c r="BO1506" s="1"/>
  <c r="BO1507" s="1"/>
  <c r="BN1499"/>
  <c r="BM1499"/>
  <c r="BM1500" s="1"/>
  <c r="BM1501" s="1"/>
  <c r="BM1502" s="1"/>
  <c r="BM1503" s="1"/>
  <c r="BM1504" s="1"/>
  <c r="BM1505" s="1"/>
  <c r="BM1506" s="1"/>
  <c r="BM1507" s="1"/>
  <c r="BL1499"/>
  <c r="BI1499"/>
  <c r="BH1499"/>
  <c r="BG1499"/>
  <c r="BF1499"/>
  <c r="BE1499"/>
  <c r="BD1499"/>
  <c r="BC1499"/>
  <c r="BB1499"/>
  <c r="BA1499"/>
  <c r="AZ1499"/>
  <c r="CF1499" s="1"/>
  <c r="AT1499"/>
  <c r="AV1507" s="1"/>
  <c r="AS1499"/>
  <c r="AR1499"/>
  <c r="AQ1499"/>
  <c r="AP1499"/>
  <c r="CB1499" s="1"/>
  <c r="AO1499"/>
  <c r="AI1499"/>
  <c r="AJ1507" s="1"/>
  <c r="AH1499"/>
  <c r="AG1499"/>
  <c r="AF1499"/>
  <c r="AE1499"/>
  <c r="AD1499"/>
  <c r="CD1499" s="1"/>
  <c r="X1499"/>
  <c r="Z1507" s="1"/>
  <c r="D1499"/>
  <c r="B1499"/>
  <c r="BY1498"/>
  <c r="BX1498"/>
  <c r="BW1498"/>
  <c r="BV1498"/>
  <c r="BT1498"/>
  <c r="BS1498"/>
  <c r="BR1498"/>
  <c r="BQ1498"/>
  <c r="BI1498"/>
  <c r="BH1498"/>
  <c r="BG1498"/>
  <c r="BF1498"/>
  <c r="BE1498"/>
  <c r="BD1498"/>
  <c r="BC1498"/>
  <c r="BB1498"/>
  <c r="BA1498"/>
  <c r="CC1498" s="1"/>
  <c r="AZ1498"/>
  <c r="CF1498" s="1"/>
  <c r="AT1498"/>
  <c r="AU1506" s="1"/>
  <c r="AS1498"/>
  <c r="AR1498"/>
  <c r="AQ1498"/>
  <c r="AP1498"/>
  <c r="CB1498" s="1"/>
  <c r="AO1498"/>
  <c r="CE1498" s="1"/>
  <c r="AI1498"/>
  <c r="AK1506" s="1"/>
  <c r="AH1498"/>
  <c r="AG1498"/>
  <c r="AF1498"/>
  <c r="AE1498"/>
  <c r="CA1498" s="1"/>
  <c r="AD1498"/>
  <c r="CD1498" s="1"/>
  <c r="X1498"/>
  <c r="Y1506" s="1"/>
  <c r="E1498"/>
  <c r="D1498"/>
  <c r="C1498"/>
  <c r="B1498"/>
  <c r="BY1497"/>
  <c r="BX1497"/>
  <c r="C1497" s="1"/>
  <c r="BW1497"/>
  <c r="BV1497"/>
  <c r="BT1497"/>
  <c r="BS1497"/>
  <c r="BR1497"/>
  <c r="BQ1497"/>
  <c r="BI1497"/>
  <c r="BH1497"/>
  <c r="BG1497"/>
  <c r="BF1497"/>
  <c r="BE1497"/>
  <c r="BD1497"/>
  <c r="BC1497"/>
  <c r="BB1497"/>
  <c r="BA1497"/>
  <c r="CC1497" s="1"/>
  <c r="AZ1497"/>
  <c r="CF1497" s="1"/>
  <c r="AT1497"/>
  <c r="AV1505" s="1"/>
  <c r="AS1497"/>
  <c r="AR1497"/>
  <c r="AQ1497"/>
  <c r="AP1497"/>
  <c r="CB1497" s="1"/>
  <c r="AO1497"/>
  <c r="CE1497" s="1"/>
  <c r="AI1497"/>
  <c r="AJ1505" s="1"/>
  <c r="AH1497"/>
  <c r="AG1497"/>
  <c r="AF1497"/>
  <c r="AE1497"/>
  <c r="CA1497" s="1"/>
  <c r="AD1497"/>
  <c r="CD1497" s="1"/>
  <c r="X1497"/>
  <c r="Z1505" s="1"/>
  <c r="D1497"/>
  <c r="B1497"/>
  <c r="BY1496"/>
  <c r="BX1496"/>
  <c r="BW1496"/>
  <c r="BV1496"/>
  <c r="BT1496"/>
  <c r="BS1496"/>
  <c r="BR1496"/>
  <c r="BQ1496"/>
  <c r="BI1496"/>
  <c r="BH1496"/>
  <c r="BG1496"/>
  <c r="BF1496"/>
  <c r="BE1496"/>
  <c r="BD1496"/>
  <c r="BC1496"/>
  <c r="BB1496"/>
  <c r="BA1496"/>
  <c r="CC1496" s="1"/>
  <c r="AZ1496"/>
  <c r="CF1496" s="1"/>
  <c r="AT1496"/>
  <c r="AU1504" s="1"/>
  <c r="AS1496"/>
  <c r="AR1496"/>
  <c r="AQ1496"/>
  <c r="AP1496"/>
  <c r="CB1496" s="1"/>
  <c r="AO1496"/>
  <c r="CE1496" s="1"/>
  <c r="AI1496"/>
  <c r="AK1504" s="1"/>
  <c r="AH1496"/>
  <c r="AG1496"/>
  <c r="AF1496"/>
  <c r="AE1496"/>
  <c r="CA1496" s="1"/>
  <c r="AD1496"/>
  <c r="CD1496" s="1"/>
  <c r="X1496"/>
  <c r="Y1504" s="1"/>
  <c r="D1496"/>
  <c r="C1496"/>
  <c r="B1496"/>
  <c r="BY1495"/>
  <c r="BX1495"/>
  <c r="C1495" s="1"/>
  <c r="BW1495"/>
  <c r="BV1495"/>
  <c r="BT1495"/>
  <c r="BS1495"/>
  <c r="BR1495"/>
  <c r="BQ1495"/>
  <c r="BI1495"/>
  <c r="BH1495"/>
  <c r="BG1495"/>
  <c r="BF1495"/>
  <c r="BE1495"/>
  <c r="BD1495"/>
  <c r="BC1495"/>
  <c r="BB1495"/>
  <c r="BA1495"/>
  <c r="CC1495" s="1"/>
  <c r="AZ1495"/>
  <c r="CF1495" s="1"/>
  <c r="AT1495"/>
  <c r="AV1503" s="1"/>
  <c r="AS1495"/>
  <c r="AR1495"/>
  <c r="AQ1495"/>
  <c r="AP1495"/>
  <c r="CB1495" s="1"/>
  <c r="AO1495"/>
  <c r="CE1495" s="1"/>
  <c r="AI1495"/>
  <c r="AJ1503" s="1"/>
  <c r="AH1495"/>
  <c r="AG1495"/>
  <c r="AF1495"/>
  <c r="AE1495"/>
  <c r="CA1495" s="1"/>
  <c r="AD1495"/>
  <c r="CD1495" s="1"/>
  <c r="X1495"/>
  <c r="Z1503" s="1"/>
  <c r="D1495"/>
  <c r="B1495"/>
  <c r="BY1494"/>
  <c r="BX1494"/>
  <c r="BW1494"/>
  <c r="BV1494"/>
  <c r="BT1494"/>
  <c r="BS1494"/>
  <c r="BR1494"/>
  <c r="BQ1494"/>
  <c r="BI1494"/>
  <c r="BH1494"/>
  <c r="BG1494"/>
  <c r="BF1494"/>
  <c r="BE1494"/>
  <c r="BD1494"/>
  <c r="BC1494"/>
  <c r="BB1494"/>
  <c r="BA1494"/>
  <c r="CC1494" s="1"/>
  <c r="AZ1494"/>
  <c r="CF1494" s="1"/>
  <c r="AT1494"/>
  <c r="AU1502" s="1"/>
  <c r="AS1494"/>
  <c r="AR1494"/>
  <c r="AQ1494"/>
  <c r="AP1494"/>
  <c r="CB1494" s="1"/>
  <c r="AO1494"/>
  <c r="CE1494" s="1"/>
  <c r="AI1494"/>
  <c r="AK1502" s="1"/>
  <c r="AH1494"/>
  <c r="AG1494"/>
  <c r="AF1494"/>
  <c r="AE1494"/>
  <c r="CA1494" s="1"/>
  <c r="AD1494"/>
  <c r="CD1494" s="1"/>
  <c r="X1494"/>
  <c r="Y1502" s="1"/>
  <c r="D1494"/>
  <c r="C1494"/>
  <c r="B1494"/>
  <c r="BY1493"/>
  <c r="BX1493"/>
  <c r="C1493" s="1"/>
  <c r="BW1493"/>
  <c r="BV1493"/>
  <c r="BT1493"/>
  <c r="BS1493"/>
  <c r="BR1493"/>
  <c r="BQ1493"/>
  <c r="BI1493"/>
  <c r="BH1493"/>
  <c r="BG1493"/>
  <c r="BF1493"/>
  <c r="BE1493"/>
  <c r="BD1493"/>
  <c r="BC1493"/>
  <c r="BB1493"/>
  <c r="BA1493"/>
  <c r="CC1493" s="1"/>
  <c r="AZ1493"/>
  <c r="CF1493" s="1"/>
  <c r="AT1493"/>
  <c r="AV1501" s="1"/>
  <c r="AS1493"/>
  <c r="AR1493"/>
  <c r="AQ1493"/>
  <c r="AP1493"/>
  <c r="CB1493" s="1"/>
  <c r="AO1493"/>
  <c r="CE1493" s="1"/>
  <c r="AI1493"/>
  <c r="AJ1501" s="1"/>
  <c r="AH1493"/>
  <c r="AG1493"/>
  <c r="AF1493"/>
  <c r="AE1493"/>
  <c r="CA1493" s="1"/>
  <c r="AD1493"/>
  <c r="CD1493" s="1"/>
  <c r="X1493"/>
  <c r="Z1501" s="1"/>
  <c r="D1493"/>
  <c r="B1493"/>
  <c r="BY1492"/>
  <c r="BX1492"/>
  <c r="BW1492"/>
  <c r="BV1492"/>
  <c r="BT1492"/>
  <c r="BS1492"/>
  <c r="BR1492"/>
  <c r="BQ1492"/>
  <c r="BI1492"/>
  <c r="BH1492"/>
  <c r="BG1492"/>
  <c r="BF1492"/>
  <c r="BE1492"/>
  <c r="BD1492"/>
  <c r="BC1492"/>
  <c r="BB1492"/>
  <c r="BA1492"/>
  <c r="CC1492" s="1"/>
  <c r="AZ1492"/>
  <c r="CF1492" s="1"/>
  <c r="AT1492"/>
  <c r="AU1500" s="1"/>
  <c r="AS1492"/>
  <c r="AR1492"/>
  <c r="AQ1492"/>
  <c r="AP1492"/>
  <c r="CB1492" s="1"/>
  <c r="AO1492"/>
  <c r="CE1492" s="1"/>
  <c r="AI1492"/>
  <c r="AK1500" s="1"/>
  <c r="AH1492"/>
  <c r="AG1492"/>
  <c r="AF1492"/>
  <c r="AE1492"/>
  <c r="CA1492" s="1"/>
  <c r="AD1492"/>
  <c r="CD1492" s="1"/>
  <c r="X1492"/>
  <c r="Y1500" s="1"/>
  <c r="D1492"/>
  <c r="C1492"/>
  <c r="B1492"/>
  <c r="BY1491"/>
  <c r="BX1491"/>
  <c r="C1491" s="1"/>
  <c r="BW1491"/>
  <c r="BV1491"/>
  <c r="BT1491"/>
  <c r="BS1491"/>
  <c r="BR1491"/>
  <c r="BQ1491"/>
  <c r="BP1491"/>
  <c r="BP1492" s="1"/>
  <c r="BN1491"/>
  <c r="BN1492" s="1"/>
  <c r="BN1493" s="1"/>
  <c r="BN1494" s="1"/>
  <c r="BN1495" s="1"/>
  <c r="BN1496" s="1"/>
  <c r="BN1497" s="1"/>
  <c r="BN1498" s="1"/>
  <c r="BL1491"/>
  <c r="BL1492" s="1"/>
  <c r="BI1491"/>
  <c r="BH1491"/>
  <c r="BG1491"/>
  <c r="BF1491"/>
  <c r="BE1491"/>
  <c r="BD1491"/>
  <c r="BC1491"/>
  <c r="BB1491"/>
  <c r="BA1491"/>
  <c r="CC1491" s="1"/>
  <c r="AZ1491"/>
  <c r="CF1491" s="1"/>
  <c r="AT1491"/>
  <c r="AU1499" s="1"/>
  <c r="AS1491"/>
  <c r="AR1491"/>
  <c r="AQ1491"/>
  <c r="AP1491"/>
  <c r="CB1491" s="1"/>
  <c r="AO1491"/>
  <c r="CE1491" s="1"/>
  <c r="AI1491"/>
  <c r="AK1499" s="1"/>
  <c r="AH1491"/>
  <c r="AG1491"/>
  <c r="AF1491"/>
  <c r="AE1491"/>
  <c r="CA1491" s="1"/>
  <c r="AD1491"/>
  <c r="CD1491" s="1"/>
  <c r="X1491"/>
  <c r="Y1499" s="1"/>
  <c r="D1491"/>
  <c r="B1491"/>
  <c r="CE1490"/>
  <c r="CC1490"/>
  <c r="CA1490"/>
  <c r="BY1490"/>
  <c r="C1490" s="1"/>
  <c r="BX1490"/>
  <c r="BW1490"/>
  <c r="BV1490"/>
  <c r="BU1490"/>
  <c r="BT1490"/>
  <c r="BS1490"/>
  <c r="BR1490"/>
  <c r="BQ1490"/>
  <c r="BP1490"/>
  <c r="BO1490"/>
  <c r="BO1491" s="1"/>
  <c r="BO1492" s="1"/>
  <c r="BO1493" s="1"/>
  <c r="BO1494" s="1"/>
  <c r="BO1495" s="1"/>
  <c r="BO1496" s="1"/>
  <c r="BO1497" s="1"/>
  <c r="BO1498" s="1"/>
  <c r="BN1490"/>
  <c r="BM1490"/>
  <c r="BM1491" s="1"/>
  <c r="BM1492" s="1"/>
  <c r="BM1493" s="1"/>
  <c r="BM1494" s="1"/>
  <c r="BM1495" s="1"/>
  <c r="BM1496" s="1"/>
  <c r="BM1497" s="1"/>
  <c r="BM1498" s="1"/>
  <c r="BL1490"/>
  <c r="BI1490"/>
  <c r="BH1490"/>
  <c r="BG1490"/>
  <c r="BF1490"/>
  <c r="BE1490"/>
  <c r="BD1490"/>
  <c r="BC1490"/>
  <c r="BB1490"/>
  <c r="BA1490"/>
  <c r="AZ1490"/>
  <c r="CF1490" s="1"/>
  <c r="AT1490"/>
  <c r="AV1498" s="1"/>
  <c r="AS1490"/>
  <c r="AR1490"/>
  <c r="AQ1490"/>
  <c r="AP1490"/>
  <c r="CB1490" s="1"/>
  <c r="AO1490"/>
  <c r="AI1490"/>
  <c r="AJ1498" s="1"/>
  <c r="AH1490"/>
  <c r="AG1490"/>
  <c r="AF1490"/>
  <c r="AE1490"/>
  <c r="AD1490"/>
  <c r="CD1490" s="1"/>
  <c r="X1490"/>
  <c r="Z1498" s="1"/>
  <c r="D1490"/>
  <c r="B1490"/>
  <c r="BY1489"/>
  <c r="BX1489"/>
  <c r="BW1489"/>
  <c r="BV1489"/>
  <c r="BT1489"/>
  <c r="BS1489"/>
  <c r="BR1489"/>
  <c r="BQ1489"/>
  <c r="BI1489"/>
  <c r="BH1489"/>
  <c r="BG1489"/>
  <c r="BF1489"/>
  <c r="BE1489"/>
  <c r="BD1489"/>
  <c r="BC1489"/>
  <c r="BB1489"/>
  <c r="BA1489"/>
  <c r="CC1489" s="1"/>
  <c r="AZ1489"/>
  <c r="CF1489" s="1"/>
  <c r="AT1489"/>
  <c r="AU1497" s="1"/>
  <c r="AS1489"/>
  <c r="AR1489"/>
  <c r="AQ1489"/>
  <c r="AP1489"/>
  <c r="CB1489" s="1"/>
  <c r="AO1489"/>
  <c r="CE1489" s="1"/>
  <c r="AI1489"/>
  <c r="AK1497" s="1"/>
  <c r="AH1489"/>
  <c r="AG1489"/>
  <c r="AF1489"/>
  <c r="AE1489"/>
  <c r="CA1489" s="1"/>
  <c r="AD1489"/>
  <c r="CD1489" s="1"/>
  <c r="X1489"/>
  <c r="Y1497" s="1"/>
  <c r="E1489"/>
  <c r="D1489"/>
  <c r="C1489"/>
  <c r="B1489"/>
  <c r="BY1488"/>
  <c r="BX1488"/>
  <c r="C1488" s="1"/>
  <c r="BW1488"/>
  <c r="BV1488"/>
  <c r="BT1488"/>
  <c r="BS1488"/>
  <c r="BR1488"/>
  <c r="BQ1488"/>
  <c r="BI1488"/>
  <c r="BH1488"/>
  <c r="BG1488"/>
  <c r="BF1488"/>
  <c r="BE1488"/>
  <c r="BD1488"/>
  <c r="BC1488"/>
  <c r="BB1488"/>
  <c r="BA1488"/>
  <c r="CC1488" s="1"/>
  <c r="AZ1488"/>
  <c r="CF1488" s="1"/>
  <c r="AT1488"/>
  <c r="AV1496" s="1"/>
  <c r="AS1488"/>
  <c r="AR1488"/>
  <c r="AQ1488"/>
  <c r="AP1488"/>
  <c r="CB1488" s="1"/>
  <c r="AO1488"/>
  <c r="CE1488" s="1"/>
  <c r="AI1488"/>
  <c r="AJ1496" s="1"/>
  <c r="AH1488"/>
  <c r="AG1488"/>
  <c r="AF1488"/>
  <c r="AE1488"/>
  <c r="CA1488" s="1"/>
  <c r="AD1488"/>
  <c r="CD1488" s="1"/>
  <c r="X1488"/>
  <c r="Z1496" s="1"/>
  <c r="D1488"/>
  <c r="B1488"/>
  <c r="BY1487"/>
  <c r="BX1487"/>
  <c r="BW1487"/>
  <c r="BV1487"/>
  <c r="BT1487"/>
  <c r="BS1487"/>
  <c r="BR1487"/>
  <c r="BQ1487"/>
  <c r="BI1487"/>
  <c r="BH1487"/>
  <c r="BG1487"/>
  <c r="BF1487"/>
  <c r="BE1487"/>
  <c r="BD1487"/>
  <c r="BC1487"/>
  <c r="BB1487"/>
  <c r="BA1487"/>
  <c r="CC1487" s="1"/>
  <c r="AZ1487"/>
  <c r="CF1487" s="1"/>
  <c r="AT1487"/>
  <c r="AU1495" s="1"/>
  <c r="AS1487"/>
  <c r="AR1487"/>
  <c r="AQ1487"/>
  <c r="AP1487"/>
  <c r="CB1487" s="1"/>
  <c r="AO1487"/>
  <c r="CE1487" s="1"/>
  <c r="AI1487"/>
  <c r="AK1495" s="1"/>
  <c r="AH1487"/>
  <c r="AG1487"/>
  <c r="AF1487"/>
  <c r="AE1487"/>
  <c r="CA1487" s="1"/>
  <c r="AD1487"/>
  <c r="CD1487" s="1"/>
  <c r="X1487"/>
  <c r="Y1495" s="1"/>
  <c r="D1487"/>
  <c r="C1487"/>
  <c r="B1487"/>
  <c r="BY1486"/>
  <c r="BX1486"/>
  <c r="C1486" s="1"/>
  <c r="BW1486"/>
  <c r="BV1486"/>
  <c r="BT1486"/>
  <c r="BS1486"/>
  <c r="BR1486"/>
  <c r="BQ1486"/>
  <c r="BI1486"/>
  <c r="BH1486"/>
  <c r="BG1486"/>
  <c r="BF1486"/>
  <c r="BE1486"/>
  <c r="BD1486"/>
  <c r="BC1486"/>
  <c r="BB1486"/>
  <c r="BA1486"/>
  <c r="CC1486" s="1"/>
  <c r="AZ1486"/>
  <c r="CF1486" s="1"/>
  <c r="AT1486"/>
  <c r="AV1494" s="1"/>
  <c r="AS1486"/>
  <c r="AR1486"/>
  <c r="AQ1486"/>
  <c r="AP1486"/>
  <c r="CB1486" s="1"/>
  <c r="AO1486"/>
  <c r="CE1486" s="1"/>
  <c r="AI1486"/>
  <c r="AJ1494" s="1"/>
  <c r="AH1486"/>
  <c r="AG1486"/>
  <c r="AF1486"/>
  <c r="AE1486"/>
  <c r="CA1486" s="1"/>
  <c r="AD1486"/>
  <c r="CD1486" s="1"/>
  <c r="X1486"/>
  <c r="Z1494" s="1"/>
  <c r="D1486"/>
  <c r="B1486"/>
  <c r="BY1485"/>
  <c r="BX1485"/>
  <c r="BW1485"/>
  <c r="BV1485"/>
  <c r="BT1485"/>
  <c r="BS1485"/>
  <c r="BR1485"/>
  <c r="BQ1485"/>
  <c r="BI1485"/>
  <c r="BH1485"/>
  <c r="BG1485"/>
  <c r="BF1485"/>
  <c r="BE1485"/>
  <c r="BD1485"/>
  <c r="BC1485"/>
  <c r="BB1485"/>
  <c r="BA1485"/>
  <c r="CC1485" s="1"/>
  <c r="AZ1485"/>
  <c r="CF1485" s="1"/>
  <c r="AT1485"/>
  <c r="AU1493" s="1"/>
  <c r="AS1485"/>
  <c r="AR1485"/>
  <c r="AQ1485"/>
  <c r="AP1485"/>
  <c r="CB1485" s="1"/>
  <c r="AO1485"/>
  <c r="CE1485" s="1"/>
  <c r="AI1485"/>
  <c r="AK1493" s="1"/>
  <c r="AH1485"/>
  <c r="AG1485"/>
  <c r="AF1485"/>
  <c r="AE1485"/>
  <c r="CA1485" s="1"/>
  <c r="AD1485"/>
  <c r="CD1485" s="1"/>
  <c r="X1485"/>
  <c r="Y1493" s="1"/>
  <c r="D1485"/>
  <c r="C1485"/>
  <c r="B1485"/>
  <c r="BY1484"/>
  <c r="BX1484"/>
  <c r="C1484" s="1"/>
  <c r="BW1484"/>
  <c r="BV1484"/>
  <c r="BT1484"/>
  <c r="BS1484"/>
  <c r="BR1484"/>
  <c r="BQ1484"/>
  <c r="BI1484"/>
  <c r="BH1484"/>
  <c r="BG1484"/>
  <c r="BF1484"/>
  <c r="BE1484"/>
  <c r="BD1484"/>
  <c r="BC1484"/>
  <c r="BB1484"/>
  <c r="BA1484"/>
  <c r="CC1484" s="1"/>
  <c r="AZ1484"/>
  <c r="CF1484" s="1"/>
  <c r="AT1484"/>
  <c r="AV1492" s="1"/>
  <c r="AS1484"/>
  <c r="AR1484"/>
  <c r="AQ1484"/>
  <c r="AP1484"/>
  <c r="CB1484" s="1"/>
  <c r="AO1484"/>
  <c r="CE1484" s="1"/>
  <c r="AI1484"/>
  <c r="AJ1492" s="1"/>
  <c r="AH1484"/>
  <c r="AG1484"/>
  <c r="AF1484"/>
  <c r="AE1484"/>
  <c r="CA1484" s="1"/>
  <c r="AD1484"/>
  <c r="CD1484" s="1"/>
  <c r="X1484"/>
  <c r="Z1492" s="1"/>
  <c r="D1484"/>
  <c r="B1484"/>
  <c r="BY1483"/>
  <c r="BX1483"/>
  <c r="BW1483"/>
  <c r="BV1483"/>
  <c r="BT1483"/>
  <c r="BS1483"/>
  <c r="BR1483"/>
  <c r="BQ1483"/>
  <c r="BI1483"/>
  <c r="BH1483"/>
  <c r="BG1483"/>
  <c r="BF1483"/>
  <c r="BE1483"/>
  <c r="BD1483"/>
  <c r="BC1483"/>
  <c r="BB1483"/>
  <c r="BA1483"/>
  <c r="CC1483" s="1"/>
  <c r="AZ1483"/>
  <c r="CF1483" s="1"/>
  <c r="AT1483"/>
  <c r="AU1491" s="1"/>
  <c r="AS1483"/>
  <c r="AR1483"/>
  <c r="AQ1483"/>
  <c r="AP1483"/>
  <c r="CB1483" s="1"/>
  <c r="AO1483"/>
  <c r="CE1483" s="1"/>
  <c r="AI1483"/>
  <c r="AK1491" s="1"/>
  <c r="AH1483"/>
  <c r="AG1483"/>
  <c r="AF1483"/>
  <c r="AE1483"/>
  <c r="CA1483" s="1"/>
  <c r="AD1483"/>
  <c r="CD1483" s="1"/>
  <c r="X1483"/>
  <c r="Y1491" s="1"/>
  <c r="D1483"/>
  <c r="C1483"/>
  <c r="B1483"/>
  <c r="BY1482"/>
  <c r="BX1482"/>
  <c r="C1482" s="1"/>
  <c r="BW1482"/>
  <c r="BV1482"/>
  <c r="BT1482"/>
  <c r="BS1482"/>
  <c r="BR1482"/>
  <c r="BQ1482"/>
  <c r="BP1482"/>
  <c r="BP1483" s="1"/>
  <c r="BN1482"/>
  <c r="BN1483" s="1"/>
  <c r="BN1484" s="1"/>
  <c r="BN1485" s="1"/>
  <c r="BN1486" s="1"/>
  <c r="BN1487" s="1"/>
  <c r="BN1488" s="1"/>
  <c r="BN1489" s="1"/>
  <c r="BL1482"/>
  <c r="BL1483" s="1"/>
  <c r="BI1482"/>
  <c r="BH1482"/>
  <c r="BG1482"/>
  <c r="BF1482"/>
  <c r="BE1482"/>
  <c r="BD1482"/>
  <c r="BC1482"/>
  <c r="BB1482"/>
  <c r="BA1482"/>
  <c r="CC1482" s="1"/>
  <c r="AZ1482"/>
  <c r="CF1482" s="1"/>
  <c r="AT1482"/>
  <c r="AU1490" s="1"/>
  <c r="AS1482"/>
  <c r="AR1482"/>
  <c r="AQ1482"/>
  <c r="AP1482"/>
  <c r="CB1482" s="1"/>
  <c r="AO1482"/>
  <c r="CE1482" s="1"/>
  <c r="AI1482"/>
  <c r="AK1490" s="1"/>
  <c r="AH1482"/>
  <c r="AG1482"/>
  <c r="AF1482"/>
  <c r="AE1482"/>
  <c r="CA1482" s="1"/>
  <c r="AD1482"/>
  <c r="CD1482" s="1"/>
  <c r="X1482"/>
  <c r="Y1490" s="1"/>
  <c r="D1482"/>
  <c r="B1482"/>
  <c r="CE1481"/>
  <c r="CC1481"/>
  <c r="CA1481"/>
  <c r="BY1481"/>
  <c r="C1481" s="1"/>
  <c r="BX1481"/>
  <c r="BW1481"/>
  <c r="BV1481"/>
  <c r="BU1481"/>
  <c r="BT1481"/>
  <c r="BS1481"/>
  <c r="BR1481"/>
  <c r="BQ1481"/>
  <c r="BP1481"/>
  <c r="BO1481"/>
  <c r="BO1482" s="1"/>
  <c r="BO1483" s="1"/>
  <c r="BO1484" s="1"/>
  <c r="BO1485" s="1"/>
  <c r="BO1486" s="1"/>
  <c r="BO1487" s="1"/>
  <c r="BO1488" s="1"/>
  <c r="BO1489" s="1"/>
  <c r="BN1481"/>
  <c r="BM1481"/>
  <c r="BM1482" s="1"/>
  <c r="BM1483" s="1"/>
  <c r="BM1484" s="1"/>
  <c r="BM1485" s="1"/>
  <c r="BM1486" s="1"/>
  <c r="BM1487" s="1"/>
  <c r="BM1488" s="1"/>
  <c r="BM1489" s="1"/>
  <c r="BL1481"/>
  <c r="BI1481"/>
  <c r="BH1481"/>
  <c r="BG1481"/>
  <c r="BF1481"/>
  <c r="BE1481"/>
  <c r="BD1481"/>
  <c r="BC1481"/>
  <c r="BB1481"/>
  <c r="BA1481"/>
  <c r="AZ1481"/>
  <c r="CF1481" s="1"/>
  <c r="AT1481"/>
  <c r="AV1489" s="1"/>
  <c r="AS1481"/>
  <c r="AR1481"/>
  <c r="AQ1481"/>
  <c r="AP1481"/>
  <c r="CB1481" s="1"/>
  <c r="AO1481"/>
  <c r="AI1481"/>
  <c r="AJ1489" s="1"/>
  <c r="AH1481"/>
  <c r="AG1481"/>
  <c r="AF1481"/>
  <c r="AE1481"/>
  <c r="AD1481"/>
  <c r="CD1481" s="1"/>
  <c r="X1481"/>
  <c r="Z1489" s="1"/>
  <c r="D1481"/>
  <c r="B1481"/>
  <c r="BY1480"/>
  <c r="BX1480"/>
  <c r="BW1480"/>
  <c r="BV1480"/>
  <c r="BT1480"/>
  <c r="BS1480"/>
  <c r="BR1480"/>
  <c r="BQ1480"/>
  <c r="BI1480"/>
  <c r="BH1480"/>
  <c r="BG1480"/>
  <c r="BF1480"/>
  <c r="BE1480"/>
  <c r="BD1480"/>
  <c r="BC1480"/>
  <c r="BB1480"/>
  <c r="BA1480"/>
  <c r="CC1480" s="1"/>
  <c r="AZ1480"/>
  <c r="CF1480" s="1"/>
  <c r="AT1480"/>
  <c r="AU1488" s="1"/>
  <c r="AS1480"/>
  <c r="AR1480"/>
  <c r="AQ1480"/>
  <c r="AP1480"/>
  <c r="CB1480" s="1"/>
  <c r="AO1480"/>
  <c r="CE1480" s="1"/>
  <c r="AI1480"/>
  <c r="AK1488" s="1"/>
  <c r="AH1480"/>
  <c r="AG1480"/>
  <c r="AF1480"/>
  <c r="AE1480"/>
  <c r="CA1480" s="1"/>
  <c r="AD1480"/>
  <c r="CD1480" s="1"/>
  <c r="X1480"/>
  <c r="Y1488" s="1"/>
  <c r="E1480"/>
  <c r="D1480"/>
  <c r="C1480"/>
  <c r="B1480"/>
  <c r="BY1479"/>
  <c r="BX1479"/>
  <c r="C1479" s="1"/>
  <c r="BW1479"/>
  <c r="BV1479"/>
  <c r="BT1479"/>
  <c r="BS1479"/>
  <c r="BR1479"/>
  <c r="BQ1479"/>
  <c r="BI1479"/>
  <c r="BH1479"/>
  <c r="BG1479"/>
  <c r="BF1479"/>
  <c r="BE1479"/>
  <c r="BD1479"/>
  <c r="BC1479"/>
  <c r="BB1479"/>
  <c r="BA1479"/>
  <c r="CC1479" s="1"/>
  <c r="AZ1479"/>
  <c r="CF1479" s="1"/>
  <c r="AT1479"/>
  <c r="AV1487" s="1"/>
  <c r="AS1479"/>
  <c r="AR1479"/>
  <c r="AQ1479"/>
  <c r="AP1479"/>
  <c r="CB1479" s="1"/>
  <c r="AO1479"/>
  <c r="CE1479" s="1"/>
  <c r="AI1479"/>
  <c r="AJ1487" s="1"/>
  <c r="AH1479"/>
  <c r="AG1479"/>
  <c r="AF1479"/>
  <c r="AE1479"/>
  <c r="CA1479" s="1"/>
  <c r="AD1479"/>
  <c r="CD1479" s="1"/>
  <c r="X1479"/>
  <c r="Z1487" s="1"/>
  <c r="D1479"/>
  <c r="B1479"/>
  <c r="BY1478"/>
  <c r="BX1478"/>
  <c r="BW1478"/>
  <c r="BV1478"/>
  <c r="BT1478"/>
  <c r="BS1478"/>
  <c r="BR1478"/>
  <c r="BQ1478"/>
  <c r="BI1478"/>
  <c r="BH1478"/>
  <c r="BG1478"/>
  <c r="BF1478"/>
  <c r="BE1478"/>
  <c r="BD1478"/>
  <c r="BC1478"/>
  <c r="BB1478"/>
  <c r="BA1478"/>
  <c r="CC1478" s="1"/>
  <c r="AZ1478"/>
  <c r="CF1478" s="1"/>
  <c r="AT1478"/>
  <c r="AU1486" s="1"/>
  <c r="AS1478"/>
  <c r="AR1478"/>
  <c r="AQ1478"/>
  <c r="AP1478"/>
  <c r="CB1478" s="1"/>
  <c r="AO1478"/>
  <c r="CE1478" s="1"/>
  <c r="AI1478"/>
  <c r="AK1486" s="1"/>
  <c r="AH1478"/>
  <c r="AG1478"/>
  <c r="AF1478"/>
  <c r="AE1478"/>
  <c r="CA1478" s="1"/>
  <c r="AD1478"/>
  <c r="CD1478" s="1"/>
  <c r="X1478"/>
  <c r="Y1486" s="1"/>
  <c r="D1478"/>
  <c r="C1478"/>
  <c r="B1478"/>
  <c r="BY1477"/>
  <c r="BX1477"/>
  <c r="C1477" s="1"/>
  <c r="BW1477"/>
  <c r="BV1477"/>
  <c r="BT1477"/>
  <c r="BS1477"/>
  <c r="BR1477"/>
  <c r="BQ1477"/>
  <c r="BI1477"/>
  <c r="BH1477"/>
  <c r="BG1477"/>
  <c r="BF1477"/>
  <c r="BE1477"/>
  <c r="BD1477"/>
  <c r="BC1477"/>
  <c r="BB1477"/>
  <c r="BA1477"/>
  <c r="CC1477" s="1"/>
  <c r="AZ1477"/>
  <c r="CF1477" s="1"/>
  <c r="AT1477"/>
  <c r="AV1485" s="1"/>
  <c r="AS1477"/>
  <c r="AR1477"/>
  <c r="AQ1477"/>
  <c r="AP1477"/>
  <c r="CB1477" s="1"/>
  <c r="AO1477"/>
  <c r="CE1477" s="1"/>
  <c r="AI1477"/>
  <c r="AJ1485" s="1"/>
  <c r="AH1477"/>
  <c r="AG1477"/>
  <c r="AF1477"/>
  <c r="AE1477"/>
  <c r="CA1477" s="1"/>
  <c r="AD1477"/>
  <c r="CD1477" s="1"/>
  <c r="X1477"/>
  <c r="Z1485" s="1"/>
  <c r="D1477"/>
  <c r="B1477"/>
  <c r="BY1476"/>
  <c r="BX1476"/>
  <c r="BW1476"/>
  <c r="BV1476"/>
  <c r="BT1476"/>
  <c r="BS1476"/>
  <c r="BR1476"/>
  <c r="BQ1476"/>
  <c r="BI1476"/>
  <c r="BH1476"/>
  <c r="BG1476"/>
  <c r="BF1476"/>
  <c r="BE1476"/>
  <c r="BD1476"/>
  <c r="BC1476"/>
  <c r="BB1476"/>
  <c r="BA1476"/>
  <c r="CC1476" s="1"/>
  <c r="AZ1476"/>
  <c r="CF1476" s="1"/>
  <c r="AT1476"/>
  <c r="AU1484" s="1"/>
  <c r="AS1476"/>
  <c r="AR1476"/>
  <c r="AQ1476"/>
  <c r="AP1476"/>
  <c r="CB1476" s="1"/>
  <c r="AO1476"/>
  <c r="CE1476" s="1"/>
  <c r="AI1476"/>
  <c r="AK1484" s="1"/>
  <c r="AH1476"/>
  <c r="AG1476"/>
  <c r="AF1476"/>
  <c r="AE1476"/>
  <c r="CA1476" s="1"/>
  <c r="AD1476"/>
  <c r="CD1476" s="1"/>
  <c r="X1476"/>
  <c r="Y1484" s="1"/>
  <c r="D1476"/>
  <c r="C1476"/>
  <c r="B1476"/>
  <c r="BY1475"/>
  <c r="BX1475"/>
  <c r="C1475" s="1"/>
  <c r="BW1475"/>
  <c r="BV1475"/>
  <c r="BT1475"/>
  <c r="BS1475"/>
  <c r="BR1475"/>
  <c r="BQ1475"/>
  <c r="BI1475"/>
  <c r="BH1475"/>
  <c r="BG1475"/>
  <c r="BF1475"/>
  <c r="BE1475"/>
  <c r="BD1475"/>
  <c r="BC1475"/>
  <c r="BB1475"/>
  <c r="BA1475"/>
  <c r="CC1475" s="1"/>
  <c r="AZ1475"/>
  <c r="CF1475" s="1"/>
  <c r="AT1475"/>
  <c r="AV1483" s="1"/>
  <c r="AS1475"/>
  <c r="AR1475"/>
  <c r="AQ1475"/>
  <c r="AP1475"/>
  <c r="CB1475" s="1"/>
  <c r="AO1475"/>
  <c r="CE1475" s="1"/>
  <c r="AI1475"/>
  <c r="AJ1483" s="1"/>
  <c r="AH1475"/>
  <c r="AG1475"/>
  <c r="AF1475"/>
  <c r="AE1475"/>
  <c r="CA1475" s="1"/>
  <c r="AD1475"/>
  <c r="CD1475" s="1"/>
  <c r="X1475"/>
  <c r="Z1483" s="1"/>
  <c r="D1475"/>
  <c r="B1475"/>
  <c r="BY1474"/>
  <c r="BX1474"/>
  <c r="BW1474"/>
  <c r="BV1474"/>
  <c r="BT1474"/>
  <c r="BS1474"/>
  <c r="BR1474"/>
  <c r="BQ1474"/>
  <c r="BI1474"/>
  <c r="BH1474"/>
  <c r="BG1474"/>
  <c r="BF1474"/>
  <c r="BE1474"/>
  <c r="BD1474"/>
  <c r="BC1474"/>
  <c r="BB1474"/>
  <c r="BA1474"/>
  <c r="CC1474" s="1"/>
  <c r="AZ1474"/>
  <c r="CF1474" s="1"/>
  <c r="AT1474"/>
  <c r="AU1482" s="1"/>
  <c r="AS1474"/>
  <c r="AR1474"/>
  <c r="AQ1474"/>
  <c r="AP1474"/>
  <c r="CB1474" s="1"/>
  <c r="AO1474"/>
  <c r="CE1474" s="1"/>
  <c r="AI1474"/>
  <c r="AK1482" s="1"/>
  <c r="AH1474"/>
  <c r="AG1474"/>
  <c r="AF1474"/>
  <c r="AE1474"/>
  <c r="CA1474" s="1"/>
  <c r="AD1474"/>
  <c r="CD1474" s="1"/>
  <c r="X1474"/>
  <c r="Y1482" s="1"/>
  <c r="D1474"/>
  <c r="C1474"/>
  <c r="B1474"/>
  <c r="BY1473"/>
  <c r="BX1473"/>
  <c r="C1473" s="1"/>
  <c r="BW1473"/>
  <c r="BV1473"/>
  <c r="BT1473"/>
  <c r="BS1473"/>
  <c r="BR1473"/>
  <c r="BQ1473"/>
  <c r="BP1473"/>
  <c r="BP1474" s="1"/>
  <c r="BN1473"/>
  <c r="BN1474" s="1"/>
  <c r="BN1475" s="1"/>
  <c r="BN1476" s="1"/>
  <c r="BN1477" s="1"/>
  <c r="BN1478" s="1"/>
  <c r="BN1479" s="1"/>
  <c r="BN1480" s="1"/>
  <c r="BL1473"/>
  <c r="BL1474" s="1"/>
  <c r="BI1473"/>
  <c r="BH1473"/>
  <c r="BG1473"/>
  <c r="BF1473"/>
  <c r="BE1473"/>
  <c r="BD1473"/>
  <c r="BC1473"/>
  <c r="BB1473"/>
  <c r="BA1473"/>
  <c r="CC1473" s="1"/>
  <c r="AZ1473"/>
  <c r="CF1473" s="1"/>
  <c r="AT1473"/>
  <c r="AU1481" s="1"/>
  <c r="AS1473"/>
  <c r="AR1473"/>
  <c r="AQ1473"/>
  <c r="AP1473"/>
  <c r="CB1473" s="1"/>
  <c r="AO1473"/>
  <c r="CE1473" s="1"/>
  <c r="AI1473"/>
  <c r="AK1481" s="1"/>
  <c r="AH1473"/>
  <c r="AG1473"/>
  <c r="AF1473"/>
  <c r="AE1473"/>
  <c r="CA1473" s="1"/>
  <c r="AD1473"/>
  <c r="CD1473" s="1"/>
  <c r="X1473"/>
  <c r="Y1481" s="1"/>
  <c r="D1473"/>
  <c r="B1473"/>
  <c r="CE1472"/>
  <c r="CC1472"/>
  <c r="CA1472"/>
  <c r="BY1472"/>
  <c r="C1472" s="1"/>
  <c r="BX1472"/>
  <c r="BW1472"/>
  <c r="BV1472"/>
  <c r="BU1472"/>
  <c r="BT1472"/>
  <c r="BS1472"/>
  <c r="BR1472"/>
  <c r="BQ1472"/>
  <c r="BP1472"/>
  <c r="BO1472"/>
  <c r="BO1473" s="1"/>
  <c r="BO1474" s="1"/>
  <c r="BO1475" s="1"/>
  <c r="BO1476" s="1"/>
  <c r="BO1477" s="1"/>
  <c r="BO1478" s="1"/>
  <c r="BO1479" s="1"/>
  <c r="BO1480" s="1"/>
  <c r="BN1472"/>
  <c r="BM1472"/>
  <c r="BM1473" s="1"/>
  <c r="BM1474" s="1"/>
  <c r="BM1475" s="1"/>
  <c r="BM1476" s="1"/>
  <c r="BM1477" s="1"/>
  <c r="BM1478" s="1"/>
  <c r="BM1479" s="1"/>
  <c r="BM1480" s="1"/>
  <c r="BL1472"/>
  <c r="BI1472"/>
  <c r="BH1472"/>
  <c r="BG1472"/>
  <c r="BF1472"/>
  <c r="BE1472"/>
  <c r="BD1472"/>
  <c r="BC1472"/>
  <c r="BB1472"/>
  <c r="BA1472"/>
  <c r="AZ1472"/>
  <c r="CF1472" s="1"/>
  <c r="AT1472"/>
  <c r="AV1480" s="1"/>
  <c r="AS1472"/>
  <c r="AR1472"/>
  <c r="AQ1472"/>
  <c r="AP1472"/>
  <c r="CB1472" s="1"/>
  <c r="AO1472"/>
  <c r="AI1472"/>
  <c r="AJ1480" s="1"/>
  <c r="AH1472"/>
  <c r="AG1472"/>
  <c r="AF1472"/>
  <c r="AE1472"/>
  <c r="AD1472"/>
  <c r="CD1472" s="1"/>
  <c r="X1472"/>
  <c r="Z1480" s="1"/>
  <c r="D1472"/>
  <c r="B1472"/>
  <c r="BY1471"/>
  <c r="BX1471"/>
  <c r="BW1471"/>
  <c r="BV1471"/>
  <c r="BT1471"/>
  <c r="BS1471"/>
  <c r="BR1471"/>
  <c r="BQ1471"/>
  <c r="BI1471"/>
  <c r="BH1471"/>
  <c r="BG1471"/>
  <c r="BF1471"/>
  <c r="BE1471"/>
  <c r="BD1471"/>
  <c r="BC1471"/>
  <c r="BB1471"/>
  <c r="BA1471"/>
  <c r="CC1471" s="1"/>
  <c r="AZ1471"/>
  <c r="CF1471" s="1"/>
  <c r="AT1471"/>
  <c r="AU1479" s="1"/>
  <c r="AS1471"/>
  <c r="AR1471"/>
  <c r="AQ1471"/>
  <c r="AP1471"/>
  <c r="CB1471" s="1"/>
  <c r="AO1471"/>
  <c r="CE1471" s="1"/>
  <c r="AI1471"/>
  <c r="AK1479" s="1"/>
  <c r="AH1471"/>
  <c r="AG1471"/>
  <c r="AF1471"/>
  <c r="AE1471"/>
  <c r="CA1471" s="1"/>
  <c r="AD1471"/>
  <c r="CD1471" s="1"/>
  <c r="X1471"/>
  <c r="Y1479" s="1"/>
  <c r="E1471"/>
  <c r="D1471"/>
  <c r="C1471"/>
  <c r="B1471"/>
  <c r="BY1470"/>
  <c r="BX1470"/>
  <c r="C1470" s="1"/>
  <c r="BW1470"/>
  <c r="BV1470"/>
  <c r="BT1470"/>
  <c r="BS1470"/>
  <c r="BR1470"/>
  <c r="BQ1470"/>
  <c r="BI1470"/>
  <c r="BH1470"/>
  <c r="BG1470"/>
  <c r="BF1470"/>
  <c r="BE1470"/>
  <c r="BD1470"/>
  <c r="BC1470"/>
  <c r="BB1470"/>
  <c r="BA1470"/>
  <c r="CC1470" s="1"/>
  <c r="AZ1470"/>
  <c r="CF1470" s="1"/>
  <c r="AT1470"/>
  <c r="AV1478" s="1"/>
  <c r="AS1470"/>
  <c r="AR1470"/>
  <c r="AQ1470"/>
  <c r="AP1470"/>
  <c r="CB1470" s="1"/>
  <c r="AO1470"/>
  <c r="CE1470" s="1"/>
  <c r="AI1470"/>
  <c r="AJ1478" s="1"/>
  <c r="AH1470"/>
  <c r="AG1470"/>
  <c r="AF1470"/>
  <c r="AE1470"/>
  <c r="CA1470" s="1"/>
  <c r="AD1470"/>
  <c r="CD1470" s="1"/>
  <c r="X1470"/>
  <c r="Z1478" s="1"/>
  <c r="D1470"/>
  <c r="B1470"/>
  <c r="BY1469"/>
  <c r="BX1469"/>
  <c r="BW1469"/>
  <c r="BV1469"/>
  <c r="BT1469"/>
  <c r="BS1469"/>
  <c r="BR1469"/>
  <c r="BQ1469"/>
  <c r="BI1469"/>
  <c r="BH1469"/>
  <c r="BG1469"/>
  <c r="BF1469"/>
  <c r="BE1469"/>
  <c r="BD1469"/>
  <c r="BC1469"/>
  <c r="BB1469"/>
  <c r="BA1469"/>
  <c r="CC1469" s="1"/>
  <c r="AZ1469"/>
  <c r="CF1469" s="1"/>
  <c r="AT1469"/>
  <c r="AU1477" s="1"/>
  <c r="AS1469"/>
  <c r="AR1469"/>
  <c r="AQ1469"/>
  <c r="AP1469"/>
  <c r="CB1469" s="1"/>
  <c r="AO1469"/>
  <c r="CE1469" s="1"/>
  <c r="AI1469"/>
  <c r="AK1477" s="1"/>
  <c r="AH1469"/>
  <c r="AG1469"/>
  <c r="AF1469"/>
  <c r="AE1469"/>
  <c r="CA1469" s="1"/>
  <c r="AD1469"/>
  <c r="CD1469" s="1"/>
  <c r="X1469"/>
  <c r="Y1477" s="1"/>
  <c r="D1469"/>
  <c r="C1469"/>
  <c r="B1469"/>
  <c r="BY1468"/>
  <c r="BX1468"/>
  <c r="C1468" s="1"/>
  <c r="BW1468"/>
  <c r="BV1468"/>
  <c r="BT1468"/>
  <c r="BS1468"/>
  <c r="BR1468"/>
  <c r="BQ1468"/>
  <c r="BI1468"/>
  <c r="BH1468"/>
  <c r="BG1468"/>
  <c r="BF1468"/>
  <c r="BE1468"/>
  <c r="BD1468"/>
  <c r="BC1468"/>
  <c r="BB1468"/>
  <c r="BA1468"/>
  <c r="CC1468" s="1"/>
  <c r="AZ1468"/>
  <c r="CF1468" s="1"/>
  <c r="AT1468"/>
  <c r="AV1476" s="1"/>
  <c r="AS1468"/>
  <c r="AR1468"/>
  <c r="AQ1468"/>
  <c r="AP1468"/>
  <c r="CB1468" s="1"/>
  <c r="AO1468"/>
  <c r="CE1468" s="1"/>
  <c r="AI1468"/>
  <c r="AJ1476" s="1"/>
  <c r="AH1468"/>
  <c r="AG1468"/>
  <c r="AF1468"/>
  <c r="AE1468"/>
  <c r="CA1468" s="1"/>
  <c r="AD1468"/>
  <c r="CD1468" s="1"/>
  <c r="X1468"/>
  <c r="Z1476" s="1"/>
  <c r="D1468"/>
  <c r="B1468"/>
  <c r="BY1467"/>
  <c r="BX1467"/>
  <c r="BW1467"/>
  <c r="BV1467"/>
  <c r="BT1467"/>
  <c r="BS1467"/>
  <c r="BR1467"/>
  <c r="BQ1467"/>
  <c r="BI1467"/>
  <c r="BH1467"/>
  <c r="BG1467"/>
  <c r="BF1467"/>
  <c r="BE1467"/>
  <c r="BD1467"/>
  <c r="BC1467"/>
  <c r="BB1467"/>
  <c r="BA1467"/>
  <c r="CC1467" s="1"/>
  <c r="AZ1467"/>
  <c r="CF1467" s="1"/>
  <c r="AT1467"/>
  <c r="AU1475" s="1"/>
  <c r="AS1467"/>
  <c r="AR1467"/>
  <c r="AQ1467"/>
  <c r="AP1467"/>
  <c r="CB1467" s="1"/>
  <c r="AO1467"/>
  <c r="CE1467" s="1"/>
  <c r="AI1467"/>
  <c r="AK1475" s="1"/>
  <c r="AH1467"/>
  <c r="AG1467"/>
  <c r="AF1467"/>
  <c r="AE1467"/>
  <c r="CA1467" s="1"/>
  <c r="AD1467"/>
  <c r="CD1467" s="1"/>
  <c r="X1467"/>
  <c r="Y1475" s="1"/>
  <c r="D1467"/>
  <c r="C1467"/>
  <c r="B1467"/>
  <c r="BY1466"/>
  <c r="BX1466"/>
  <c r="C1466" s="1"/>
  <c r="BW1466"/>
  <c r="BV1466"/>
  <c r="BT1466"/>
  <c r="BS1466"/>
  <c r="BR1466"/>
  <c r="BQ1466"/>
  <c r="BI1466"/>
  <c r="BH1466"/>
  <c r="BG1466"/>
  <c r="BF1466"/>
  <c r="BE1466"/>
  <c r="BD1466"/>
  <c r="BC1466"/>
  <c r="BB1466"/>
  <c r="BA1466"/>
  <c r="CC1466" s="1"/>
  <c r="AZ1466"/>
  <c r="CF1466" s="1"/>
  <c r="AT1466"/>
  <c r="AV1474" s="1"/>
  <c r="AS1466"/>
  <c r="AR1466"/>
  <c r="AQ1466"/>
  <c r="AP1466"/>
  <c r="CB1466" s="1"/>
  <c r="AO1466"/>
  <c r="CE1466" s="1"/>
  <c r="AI1466"/>
  <c r="AJ1474" s="1"/>
  <c r="AH1466"/>
  <c r="AG1466"/>
  <c r="AF1466"/>
  <c r="AE1466"/>
  <c r="CA1466" s="1"/>
  <c r="AD1466"/>
  <c r="CD1466" s="1"/>
  <c r="X1466"/>
  <c r="Z1474" s="1"/>
  <c r="D1466"/>
  <c r="B1466"/>
  <c r="BY1465"/>
  <c r="BX1465"/>
  <c r="BW1465"/>
  <c r="BV1465"/>
  <c r="BT1465"/>
  <c r="BS1465"/>
  <c r="BR1465"/>
  <c r="BQ1465"/>
  <c r="BI1465"/>
  <c r="BH1465"/>
  <c r="BG1465"/>
  <c r="BF1465"/>
  <c r="BE1465"/>
  <c r="BD1465"/>
  <c r="BC1465"/>
  <c r="BB1465"/>
  <c r="BA1465"/>
  <c r="CC1465" s="1"/>
  <c r="AZ1465"/>
  <c r="CF1465" s="1"/>
  <c r="AT1465"/>
  <c r="AU1473" s="1"/>
  <c r="AS1465"/>
  <c r="AR1465"/>
  <c r="AQ1465"/>
  <c r="AP1465"/>
  <c r="CB1465" s="1"/>
  <c r="AO1465"/>
  <c r="CE1465" s="1"/>
  <c r="AI1465"/>
  <c r="AK1473" s="1"/>
  <c r="AH1465"/>
  <c r="AG1465"/>
  <c r="AF1465"/>
  <c r="AE1465"/>
  <c r="CA1465" s="1"/>
  <c r="AD1465"/>
  <c r="CD1465" s="1"/>
  <c r="X1465"/>
  <c r="Y1473" s="1"/>
  <c r="D1465"/>
  <c r="C1465"/>
  <c r="B1465"/>
  <c r="BY1464"/>
  <c r="BX1464"/>
  <c r="C1464" s="1"/>
  <c r="BW1464"/>
  <c r="BV1464"/>
  <c r="BT1464"/>
  <c r="BS1464"/>
  <c r="BR1464"/>
  <c r="BQ1464"/>
  <c r="BP1464"/>
  <c r="BP1465" s="1"/>
  <c r="BN1464"/>
  <c r="BN1465" s="1"/>
  <c r="BN1466" s="1"/>
  <c r="BN1467" s="1"/>
  <c r="BN1468" s="1"/>
  <c r="BN1469" s="1"/>
  <c r="BN1470" s="1"/>
  <c r="BN1471" s="1"/>
  <c r="BL1464"/>
  <c r="BL1465" s="1"/>
  <c r="BI1464"/>
  <c r="BH1464"/>
  <c r="BG1464"/>
  <c r="BF1464"/>
  <c r="BE1464"/>
  <c r="BD1464"/>
  <c r="BC1464"/>
  <c r="BB1464"/>
  <c r="BA1464"/>
  <c r="CC1464" s="1"/>
  <c r="AZ1464"/>
  <c r="CF1464" s="1"/>
  <c r="AT1464"/>
  <c r="AU1472" s="1"/>
  <c r="AS1464"/>
  <c r="AR1464"/>
  <c r="AQ1464"/>
  <c r="AP1464"/>
  <c r="CB1464" s="1"/>
  <c r="AO1464"/>
  <c r="CE1464" s="1"/>
  <c r="AI1464"/>
  <c r="AK1472" s="1"/>
  <c r="AH1464"/>
  <c r="AG1464"/>
  <c r="AF1464"/>
  <c r="AE1464"/>
  <c r="CA1464" s="1"/>
  <c r="AD1464"/>
  <c r="CD1464" s="1"/>
  <c r="X1464"/>
  <c r="Y1472" s="1"/>
  <c r="D1464"/>
  <c r="B1464"/>
  <c r="CE1463"/>
  <c r="CC1463"/>
  <c r="CA1463"/>
  <c r="BY1463"/>
  <c r="C1463" s="1"/>
  <c r="BX1463"/>
  <c r="BW1463"/>
  <c r="BV1463"/>
  <c r="BU1463"/>
  <c r="BT1463"/>
  <c r="BS1463"/>
  <c r="BR1463"/>
  <c r="BQ1463"/>
  <c r="BP1463"/>
  <c r="BO1463"/>
  <c r="BO1464" s="1"/>
  <c r="BO1465" s="1"/>
  <c r="BO1466" s="1"/>
  <c r="BO1467" s="1"/>
  <c r="BO1468" s="1"/>
  <c r="BO1469" s="1"/>
  <c r="BO1470" s="1"/>
  <c r="BO1471" s="1"/>
  <c r="BN1463"/>
  <c r="BM1463"/>
  <c r="BM1464" s="1"/>
  <c r="BM1465" s="1"/>
  <c r="BM1466" s="1"/>
  <c r="BM1467" s="1"/>
  <c r="BM1468" s="1"/>
  <c r="BM1469" s="1"/>
  <c r="BM1470" s="1"/>
  <c r="BM1471" s="1"/>
  <c r="BL1463"/>
  <c r="BI1463"/>
  <c r="BH1463"/>
  <c r="BG1463"/>
  <c r="BF1463"/>
  <c r="BE1463"/>
  <c r="BD1463"/>
  <c r="BC1463"/>
  <c r="BB1463"/>
  <c r="BA1463"/>
  <c r="AZ1463"/>
  <c r="CF1463" s="1"/>
  <c r="AT1463"/>
  <c r="AV1471" s="1"/>
  <c r="AS1463"/>
  <c r="AR1463"/>
  <c r="AQ1463"/>
  <c r="AP1463"/>
  <c r="CB1463" s="1"/>
  <c r="AO1463"/>
  <c r="AI1463"/>
  <c r="AJ1471" s="1"/>
  <c r="AH1463"/>
  <c r="AG1463"/>
  <c r="AF1463"/>
  <c r="AE1463"/>
  <c r="AD1463"/>
  <c r="CD1463" s="1"/>
  <c r="X1463"/>
  <c r="Z1471" s="1"/>
  <c r="D1463"/>
  <c r="B1463"/>
  <c r="BY1462"/>
  <c r="BX1462"/>
  <c r="BW1462"/>
  <c r="BV1462"/>
  <c r="BT1462"/>
  <c r="BS1462"/>
  <c r="BR1462"/>
  <c r="BQ1462"/>
  <c r="BI1462"/>
  <c r="BH1462"/>
  <c r="BG1462"/>
  <c r="BF1462"/>
  <c r="BE1462"/>
  <c r="BD1462"/>
  <c r="BC1462"/>
  <c r="BB1462"/>
  <c r="BA1462"/>
  <c r="CC1462" s="1"/>
  <c r="AZ1462"/>
  <c r="CF1462" s="1"/>
  <c r="AT1462"/>
  <c r="AU1470" s="1"/>
  <c r="AS1462"/>
  <c r="AR1462"/>
  <c r="AQ1462"/>
  <c r="AP1462"/>
  <c r="CB1462" s="1"/>
  <c r="AO1462"/>
  <c r="CE1462" s="1"/>
  <c r="AI1462"/>
  <c r="AK1470" s="1"/>
  <c r="AH1462"/>
  <c r="AG1462"/>
  <c r="AF1462"/>
  <c r="AE1462"/>
  <c r="CA1462" s="1"/>
  <c r="AD1462"/>
  <c r="CD1462" s="1"/>
  <c r="X1462"/>
  <c r="Y1470" s="1"/>
  <c r="E1462"/>
  <c r="D1462"/>
  <c r="C1462"/>
  <c r="B1462"/>
  <c r="BY1461"/>
  <c r="BX1461"/>
  <c r="C1461" s="1"/>
  <c r="BW1461"/>
  <c r="BV1461"/>
  <c r="BT1461"/>
  <c r="BS1461"/>
  <c r="BR1461"/>
  <c r="BQ1461"/>
  <c r="BI1461"/>
  <c r="BH1461"/>
  <c r="BG1461"/>
  <c r="BF1461"/>
  <c r="BE1461"/>
  <c r="BD1461"/>
  <c r="BC1461"/>
  <c r="BB1461"/>
  <c r="BA1461"/>
  <c r="CC1461" s="1"/>
  <c r="AZ1461"/>
  <c r="CF1461" s="1"/>
  <c r="AT1461"/>
  <c r="AV1469" s="1"/>
  <c r="AS1461"/>
  <c r="AR1461"/>
  <c r="AQ1461"/>
  <c r="AP1461"/>
  <c r="CB1461" s="1"/>
  <c r="AO1461"/>
  <c r="CE1461" s="1"/>
  <c r="AI1461"/>
  <c r="AJ1469" s="1"/>
  <c r="AH1461"/>
  <c r="AG1461"/>
  <c r="AF1461"/>
  <c r="AE1461"/>
  <c r="CA1461" s="1"/>
  <c r="AD1461"/>
  <c r="CD1461" s="1"/>
  <c r="X1461"/>
  <c r="Z1469" s="1"/>
  <c r="D1461"/>
  <c r="B1461"/>
  <c r="BY1460"/>
  <c r="BX1460"/>
  <c r="BW1460"/>
  <c r="BV1460"/>
  <c r="BT1460"/>
  <c r="BS1460"/>
  <c r="BR1460"/>
  <c r="BQ1460"/>
  <c r="BI1460"/>
  <c r="BH1460"/>
  <c r="BG1460"/>
  <c r="BF1460"/>
  <c r="BE1460"/>
  <c r="BD1460"/>
  <c r="BC1460"/>
  <c r="BB1460"/>
  <c r="BA1460"/>
  <c r="CC1460" s="1"/>
  <c r="AZ1460"/>
  <c r="CF1460" s="1"/>
  <c r="AT1460"/>
  <c r="AU1468" s="1"/>
  <c r="AS1460"/>
  <c r="AR1460"/>
  <c r="AQ1460"/>
  <c r="AP1460"/>
  <c r="CB1460" s="1"/>
  <c r="AO1460"/>
  <c r="CE1460" s="1"/>
  <c r="AI1460"/>
  <c r="AK1468" s="1"/>
  <c r="AH1460"/>
  <c r="AG1460"/>
  <c r="AF1460"/>
  <c r="AE1460"/>
  <c r="CA1460" s="1"/>
  <c r="AD1460"/>
  <c r="CD1460" s="1"/>
  <c r="X1460"/>
  <c r="Y1468" s="1"/>
  <c r="D1460"/>
  <c r="C1460"/>
  <c r="B1460"/>
  <c r="BY1459"/>
  <c r="BX1459"/>
  <c r="C1459" s="1"/>
  <c r="BW1459"/>
  <c r="BV1459"/>
  <c r="BT1459"/>
  <c r="BS1459"/>
  <c r="BR1459"/>
  <c r="BQ1459"/>
  <c r="BI1459"/>
  <c r="BH1459"/>
  <c r="BG1459"/>
  <c r="BF1459"/>
  <c r="BE1459"/>
  <c r="BD1459"/>
  <c r="BC1459"/>
  <c r="BB1459"/>
  <c r="BA1459"/>
  <c r="CC1459" s="1"/>
  <c r="AZ1459"/>
  <c r="CF1459" s="1"/>
  <c r="AT1459"/>
  <c r="AV1467" s="1"/>
  <c r="AS1459"/>
  <c r="AR1459"/>
  <c r="AQ1459"/>
  <c r="AP1459"/>
  <c r="CB1459" s="1"/>
  <c r="AO1459"/>
  <c r="CE1459" s="1"/>
  <c r="AI1459"/>
  <c r="AJ1467" s="1"/>
  <c r="AH1459"/>
  <c r="AG1459"/>
  <c r="AF1459"/>
  <c r="AE1459"/>
  <c r="CA1459" s="1"/>
  <c r="AD1459"/>
  <c r="CD1459" s="1"/>
  <c r="X1459"/>
  <c r="Z1467" s="1"/>
  <c r="D1459"/>
  <c r="B1459"/>
  <c r="BY1458"/>
  <c r="BX1458"/>
  <c r="BW1458"/>
  <c r="BV1458"/>
  <c r="BT1458"/>
  <c r="BS1458"/>
  <c r="BR1458"/>
  <c r="BQ1458"/>
  <c r="BI1458"/>
  <c r="BH1458"/>
  <c r="BG1458"/>
  <c r="BF1458"/>
  <c r="BE1458"/>
  <c r="BD1458"/>
  <c r="BC1458"/>
  <c r="BB1458"/>
  <c r="BA1458"/>
  <c r="CC1458" s="1"/>
  <c r="AZ1458"/>
  <c r="CF1458" s="1"/>
  <c r="AT1458"/>
  <c r="AU1466" s="1"/>
  <c r="AS1458"/>
  <c r="AR1458"/>
  <c r="AQ1458"/>
  <c r="AP1458"/>
  <c r="CB1458" s="1"/>
  <c r="AO1458"/>
  <c r="CE1458" s="1"/>
  <c r="AI1458"/>
  <c r="AK1466" s="1"/>
  <c r="AH1458"/>
  <c r="AG1458"/>
  <c r="AF1458"/>
  <c r="AE1458"/>
  <c r="CA1458" s="1"/>
  <c r="AD1458"/>
  <c r="CD1458" s="1"/>
  <c r="X1458"/>
  <c r="Y1466" s="1"/>
  <c r="D1458"/>
  <c r="C1458"/>
  <c r="B1458"/>
  <c r="BY1457"/>
  <c r="BX1457"/>
  <c r="C1457" s="1"/>
  <c r="BW1457"/>
  <c r="BV1457"/>
  <c r="BT1457"/>
  <c r="BS1457"/>
  <c r="BR1457"/>
  <c r="BQ1457"/>
  <c r="BI1457"/>
  <c r="BH1457"/>
  <c r="BG1457"/>
  <c r="BF1457"/>
  <c r="BE1457"/>
  <c r="BD1457"/>
  <c r="BC1457"/>
  <c r="BB1457"/>
  <c r="BA1457"/>
  <c r="CC1457" s="1"/>
  <c r="AZ1457"/>
  <c r="CF1457" s="1"/>
  <c r="AT1457"/>
  <c r="AV1465" s="1"/>
  <c r="AS1457"/>
  <c r="AR1457"/>
  <c r="AQ1457"/>
  <c r="AP1457"/>
  <c r="CB1457" s="1"/>
  <c r="AO1457"/>
  <c r="CE1457" s="1"/>
  <c r="AI1457"/>
  <c r="AJ1465" s="1"/>
  <c r="AH1457"/>
  <c r="AG1457"/>
  <c r="AF1457"/>
  <c r="AE1457"/>
  <c r="CA1457" s="1"/>
  <c r="AD1457"/>
  <c r="CD1457" s="1"/>
  <c r="X1457"/>
  <c r="Z1465" s="1"/>
  <c r="D1457"/>
  <c r="B1457"/>
  <c r="BY1456"/>
  <c r="BX1456"/>
  <c r="BW1456"/>
  <c r="BV1456"/>
  <c r="BT1456"/>
  <c r="BS1456"/>
  <c r="BR1456"/>
  <c r="BQ1456"/>
  <c r="BI1456"/>
  <c r="BH1456"/>
  <c r="BG1456"/>
  <c r="BF1456"/>
  <c r="BE1456"/>
  <c r="BD1456"/>
  <c r="BC1456"/>
  <c r="BB1456"/>
  <c r="BA1456"/>
  <c r="CC1456" s="1"/>
  <c r="AZ1456"/>
  <c r="CF1456" s="1"/>
  <c r="AT1456"/>
  <c r="AU1464" s="1"/>
  <c r="AS1456"/>
  <c r="AR1456"/>
  <c r="AQ1456"/>
  <c r="AP1456"/>
  <c r="CB1456" s="1"/>
  <c r="AO1456"/>
  <c r="CE1456" s="1"/>
  <c r="AI1456"/>
  <c r="AK1464" s="1"/>
  <c r="AH1456"/>
  <c r="AG1456"/>
  <c r="AF1456"/>
  <c r="AE1456"/>
  <c r="CA1456" s="1"/>
  <c r="AD1456"/>
  <c r="CD1456" s="1"/>
  <c r="X1456"/>
  <c r="Y1464" s="1"/>
  <c r="D1456"/>
  <c r="C1456"/>
  <c r="B1456"/>
  <c r="BY1455"/>
  <c r="BX1455"/>
  <c r="C1455" s="1"/>
  <c r="BW1455"/>
  <c r="BV1455"/>
  <c r="BT1455"/>
  <c r="BS1455"/>
  <c r="BR1455"/>
  <c r="BQ1455"/>
  <c r="BP1455"/>
  <c r="BP1456" s="1"/>
  <c r="BN1455"/>
  <c r="BN1456" s="1"/>
  <c r="BN1457" s="1"/>
  <c r="BN1458" s="1"/>
  <c r="BN1459" s="1"/>
  <c r="BN1460" s="1"/>
  <c r="BN1461" s="1"/>
  <c r="BN1462" s="1"/>
  <c r="BL1455"/>
  <c r="BL1456" s="1"/>
  <c r="BI1455"/>
  <c r="BH1455"/>
  <c r="BG1455"/>
  <c r="BF1455"/>
  <c r="BE1455"/>
  <c r="BD1455"/>
  <c r="BC1455"/>
  <c r="BB1455"/>
  <c r="BA1455"/>
  <c r="CC1455" s="1"/>
  <c r="AZ1455"/>
  <c r="CF1455" s="1"/>
  <c r="AT1455"/>
  <c r="AU1463" s="1"/>
  <c r="AS1455"/>
  <c r="AR1455"/>
  <c r="AQ1455"/>
  <c r="AP1455"/>
  <c r="CB1455" s="1"/>
  <c r="AO1455"/>
  <c r="CE1455" s="1"/>
  <c r="AJ1455"/>
  <c r="AI1455"/>
  <c r="AK1463" s="1"/>
  <c r="AH1455"/>
  <c r="AG1455"/>
  <c r="AF1455"/>
  <c r="AE1455"/>
  <c r="CA1455" s="1"/>
  <c r="AD1455"/>
  <c r="CD1455" s="1"/>
  <c r="X1455"/>
  <c r="Y1463" s="1"/>
  <c r="D1455"/>
  <c r="B1455"/>
  <c r="CE1454"/>
  <c r="CC1454"/>
  <c r="CA1454"/>
  <c r="BY1454"/>
  <c r="C1454" s="1"/>
  <c r="BX1454"/>
  <c r="BW1454"/>
  <c r="BZ1454" s="1"/>
  <c r="BZ1455" s="1"/>
  <c r="BV1454"/>
  <c r="BU1454"/>
  <c r="BT1454"/>
  <c r="BS1454"/>
  <c r="BR1454"/>
  <c r="BQ1454"/>
  <c r="BP1454"/>
  <c r="BO1454"/>
  <c r="BO1455" s="1"/>
  <c r="BO1456" s="1"/>
  <c r="BO1457" s="1"/>
  <c r="BO1458" s="1"/>
  <c r="BO1459" s="1"/>
  <c r="BO1460" s="1"/>
  <c r="BO1461" s="1"/>
  <c r="BO1462" s="1"/>
  <c r="BN1454"/>
  <c r="BM1454"/>
  <c r="BM1455" s="1"/>
  <c r="BM1456" s="1"/>
  <c r="BM1457" s="1"/>
  <c r="BM1458" s="1"/>
  <c r="BM1459" s="1"/>
  <c r="BM1460" s="1"/>
  <c r="BM1461" s="1"/>
  <c r="BM1462" s="1"/>
  <c r="BL1454"/>
  <c r="BI1454"/>
  <c r="BH1454"/>
  <c r="BG1454"/>
  <c r="BF1454"/>
  <c r="BE1454"/>
  <c r="BD1454"/>
  <c r="BC1454"/>
  <c r="BB1454"/>
  <c r="BA1454"/>
  <c r="AZ1454"/>
  <c r="CF1454" s="1"/>
  <c r="AT1454"/>
  <c r="AV1462" s="1"/>
  <c r="AS1454"/>
  <c r="AR1454"/>
  <c r="AQ1454"/>
  <c r="AP1454"/>
  <c r="CB1454" s="1"/>
  <c r="AO1454"/>
  <c r="AJ1454"/>
  <c r="AI1454"/>
  <c r="AJ1462" s="1"/>
  <c r="AH1454"/>
  <c r="AG1454"/>
  <c r="AF1454"/>
  <c r="AE1454"/>
  <c r="AD1454"/>
  <c r="CD1454" s="1"/>
  <c r="AC1454"/>
  <c r="AC1455" s="1"/>
  <c r="AC1456" s="1"/>
  <c r="AC1457" s="1"/>
  <c r="AC1458" s="1"/>
  <c r="AC1459" s="1"/>
  <c r="AC1460" s="1"/>
  <c r="AC1461" s="1"/>
  <c r="AB1454"/>
  <c r="AB1455" s="1"/>
  <c r="AB1456" s="1"/>
  <c r="AB1457" s="1"/>
  <c r="AB1458" s="1"/>
  <c r="AB1459" s="1"/>
  <c r="AB1460" s="1"/>
  <c r="AB1461" s="1"/>
  <c r="X1454"/>
  <c r="Z1462" s="1"/>
  <c r="D1454"/>
  <c r="B1454"/>
  <c r="BY1453"/>
  <c r="BX1453"/>
  <c r="BW1453"/>
  <c r="BV1453"/>
  <c r="BT1453"/>
  <c r="BS1453"/>
  <c r="BR1453"/>
  <c r="BQ1453"/>
  <c r="BI1453"/>
  <c r="BH1453"/>
  <c r="BG1453"/>
  <c r="BF1453"/>
  <c r="BE1453"/>
  <c r="BD1453"/>
  <c r="BC1453"/>
  <c r="BB1453"/>
  <c r="BA1453"/>
  <c r="CC1453" s="1"/>
  <c r="AZ1453"/>
  <c r="CF1453" s="1"/>
  <c r="AT1453"/>
  <c r="AS1453"/>
  <c r="AR1453"/>
  <c r="AQ1453"/>
  <c r="AP1453"/>
  <c r="CB1453" s="1"/>
  <c r="AO1453"/>
  <c r="CE1453" s="1"/>
  <c r="AI1453"/>
  <c r="AH1453"/>
  <c r="AG1453"/>
  <c r="AF1453"/>
  <c r="AE1453"/>
  <c r="CA1453" s="1"/>
  <c r="AD1453"/>
  <c r="CD1453" s="1"/>
  <c r="X1453"/>
  <c r="E1453"/>
  <c r="D1453"/>
  <c r="C1453"/>
  <c r="B1453"/>
  <c r="BY1452"/>
  <c r="BX1452"/>
  <c r="C1452" s="1"/>
  <c r="BW1452"/>
  <c r="BV1452"/>
  <c r="BT1452"/>
  <c r="BS1452"/>
  <c r="BR1452"/>
  <c r="BQ1452"/>
  <c r="BI1452"/>
  <c r="BH1452"/>
  <c r="BG1452"/>
  <c r="BF1452"/>
  <c r="BE1452"/>
  <c r="BD1452"/>
  <c r="BC1452"/>
  <c r="BB1452"/>
  <c r="BA1452"/>
  <c r="CC1452" s="1"/>
  <c r="AZ1452"/>
  <c r="CF1452" s="1"/>
  <c r="AT1452"/>
  <c r="AS1452"/>
  <c r="AR1452"/>
  <c r="AQ1452"/>
  <c r="AP1452"/>
  <c r="CB1452" s="1"/>
  <c r="AO1452"/>
  <c r="CE1452" s="1"/>
  <c r="AI1452"/>
  <c r="AH1452"/>
  <c r="AG1452"/>
  <c r="AF1452"/>
  <c r="AE1452"/>
  <c r="CA1452" s="1"/>
  <c r="AD1452"/>
  <c r="CD1452" s="1"/>
  <c r="X1452"/>
  <c r="D1452"/>
  <c r="B1452"/>
  <c r="BY1451"/>
  <c r="BX1451"/>
  <c r="BW1451"/>
  <c r="BV1451"/>
  <c r="BT1451"/>
  <c r="BS1451"/>
  <c r="BR1451"/>
  <c r="BQ1451"/>
  <c r="BI1451"/>
  <c r="BH1451"/>
  <c r="BG1451"/>
  <c r="BF1451"/>
  <c r="BE1451"/>
  <c r="BD1451"/>
  <c r="BC1451"/>
  <c r="BB1451"/>
  <c r="BA1451"/>
  <c r="CC1451" s="1"/>
  <c r="AZ1451"/>
  <c r="CF1451" s="1"/>
  <c r="AT1451"/>
  <c r="AS1451"/>
  <c r="AR1451"/>
  <c r="AQ1451"/>
  <c r="AP1451"/>
  <c r="CB1451" s="1"/>
  <c r="AO1451"/>
  <c r="CE1451" s="1"/>
  <c r="AI1451"/>
  <c r="AH1451"/>
  <c r="AG1451"/>
  <c r="AF1451"/>
  <c r="AE1451"/>
  <c r="CA1451" s="1"/>
  <c r="AD1451"/>
  <c r="CD1451" s="1"/>
  <c r="X1451"/>
  <c r="D1451"/>
  <c r="C1451"/>
  <c r="B1451"/>
  <c r="BY1450"/>
  <c r="BX1450"/>
  <c r="C1450" s="1"/>
  <c r="BW1450"/>
  <c r="BV1450"/>
  <c r="BT1450"/>
  <c r="BS1450"/>
  <c r="BR1450"/>
  <c r="BQ1450"/>
  <c r="BI1450"/>
  <c r="BH1450"/>
  <c r="BG1450"/>
  <c r="BF1450"/>
  <c r="BE1450"/>
  <c r="BD1450"/>
  <c r="BC1450"/>
  <c r="BB1450"/>
  <c r="BA1450"/>
  <c r="CC1450" s="1"/>
  <c r="AZ1450"/>
  <c r="CF1450" s="1"/>
  <c r="AT1450"/>
  <c r="AS1450"/>
  <c r="AR1450"/>
  <c r="AQ1450"/>
  <c r="AP1450"/>
  <c r="CB1450" s="1"/>
  <c r="AO1450"/>
  <c r="CE1450" s="1"/>
  <c r="AI1450"/>
  <c r="AH1450"/>
  <c r="AG1450"/>
  <c r="AF1450"/>
  <c r="AE1450"/>
  <c r="CA1450" s="1"/>
  <c r="AD1450"/>
  <c r="CD1450" s="1"/>
  <c r="X1450"/>
  <c r="D1450"/>
  <c r="B1450"/>
  <c r="BY1449"/>
  <c r="BX1449"/>
  <c r="BW1449"/>
  <c r="BV1449"/>
  <c r="BT1449"/>
  <c r="BS1449"/>
  <c r="BR1449"/>
  <c r="BQ1449"/>
  <c r="BI1449"/>
  <c r="BH1449"/>
  <c r="BG1449"/>
  <c r="BF1449"/>
  <c r="BE1449"/>
  <c r="BD1449"/>
  <c r="BC1449"/>
  <c r="BB1449"/>
  <c r="BA1449"/>
  <c r="CC1449" s="1"/>
  <c r="AZ1449"/>
  <c r="CF1449" s="1"/>
  <c r="AT1449"/>
  <c r="AS1449"/>
  <c r="AR1449"/>
  <c r="AQ1449"/>
  <c r="AP1449"/>
  <c r="CB1449" s="1"/>
  <c r="AO1449"/>
  <c r="CE1449" s="1"/>
  <c r="AI1449"/>
  <c r="AH1449"/>
  <c r="AG1449"/>
  <c r="AF1449"/>
  <c r="AE1449"/>
  <c r="CA1449" s="1"/>
  <c r="AD1449"/>
  <c r="CD1449" s="1"/>
  <c r="X1449"/>
  <c r="D1449"/>
  <c r="C1449"/>
  <c r="B1449"/>
  <c r="BY1448"/>
  <c r="BX1448"/>
  <c r="C1448" s="1"/>
  <c r="BW1448"/>
  <c r="BV1448"/>
  <c r="BT1448"/>
  <c r="BS1448"/>
  <c r="BR1448"/>
  <c r="BQ1448"/>
  <c r="BI1448"/>
  <c r="BH1448"/>
  <c r="BG1448"/>
  <c r="BF1448"/>
  <c r="BE1448"/>
  <c r="BD1448"/>
  <c r="BC1448"/>
  <c r="BB1448"/>
  <c r="BA1448"/>
  <c r="CC1448" s="1"/>
  <c r="AZ1448"/>
  <c r="CF1448" s="1"/>
  <c r="AT1448"/>
  <c r="AS1448"/>
  <c r="AR1448"/>
  <c r="AQ1448"/>
  <c r="AP1448"/>
  <c r="CB1448" s="1"/>
  <c r="AO1448"/>
  <c r="CE1448" s="1"/>
  <c r="AI1448"/>
  <c r="AH1448"/>
  <c r="AG1448"/>
  <c r="AF1448"/>
  <c r="AE1448"/>
  <c r="CA1448" s="1"/>
  <c r="AD1448"/>
  <c r="CD1448" s="1"/>
  <c r="X1448"/>
  <c r="D1448"/>
  <c r="B1448"/>
  <c r="BY1447"/>
  <c r="BX1447"/>
  <c r="BW1447"/>
  <c r="BV1447"/>
  <c r="BT1447"/>
  <c r="BS1447"/>
  <c r="BR1447"/>
  <c r="BQ1447"/>
  <c r="BI1447"/>
  <c r="BH1447"/>
  <c r="BG1447"/>
  <c r="BF1447"/>
  <c r="BE1447"/>
  <c r="BD1447"/>
  <c r="BC1447"/>
  <c r="BB1447"/>
  <c r="BA1447"/>
  <c r="CC1447" s="1"/>
  <c r="AZ1447"/>
  <c r="CF1447" s="1"/>
  <c r="AT1447"/>
  <c r="AS1447"/>
  <c r="AR1447"/>
  <c r="AQ1447"/>
  <c r="AP1447"/>
  <c r="CB1447" s="1"/>
  <c r="AO1447"/>
  <c r="CE1447" s="1"/>
  <c r="AI1447"/>
  <c r="AH1447"/>
  <c r="AG1447"/>
  <c r="AF1447"/>
  <c r="AE1447"/>
  <c r="CA1447" s="1"/>
  <c r="AD1447"/>
  <c r="CD1447" s="1"/>
  <c r="X1447"/>
  <c r="D1447"/>
  <c r="C1447"/>
  <c r="B1447"/>
  <c r="BY1446"/>
  <c r="BX1446"/>
  <c r="C1446" s="1"/>
  <c r="BW1446"/>
  <c r="BV1446"/>
  <c r="BT1446"/>
  <c r="BS1446"/>
  <c r="BR1446"/>
  <c r="BQ1446"/>
  <c r="BP1446"/>
  <c r="BP1447" s="1"/>
  <c r="BN1446"/>
  <c r="BN1447" s="1"/>
  <c r="BN1448" s="1"/>
  <c r="BN1449" s="1"/>
  <c r="BN1450" s="1"/>
  <c r="BN1451" s="1"/>
  <c r="BN1452" s="1"/>
  <c r="BN1453" s="1"/>
  <c r="BL1446"/>
  <c r="BL1447" s="1"/>
  <c r="BI1446"/>
  <c r="BH1446"/>
  <c r="BG1446"/>
  <c r="BF1446"/>
  <c r="BE1446"/>
  <c r="BD1446"/>
  <c r="BC1446"/>
  <c r="BB1446"/>
  <c r="BA1446"/>
  <c r="CC1446" s="1"/>
  <c r="AZ1446"/>
  <c r="CF1446" s="1"/>
  <c r="AT1446"/>
  <c r="AS1446"/>
  <c r="AR1446"/>
  <c r="AQ1446"/>
  <c r="AP1446"/>
  <c r="CB1446" s="1"/>
  <c r="AO1446"/>
  <c r="CE1446" s="1"/>
  <c r="AI1446"/>
  <c r="AH1446"/>
  <c r="AG1446"/>
  <c r="AF1446"/>
  <c r="AE1446"/>
  <c r="CA1446" s="1"/>
  <c r="AD1446"/>
  <c r="CD1446" s="1"/>
  <c r="X1446"/>
  <c r="D1446"/>
  <c r="B1446"/>
  <c r="CE1445"/>
  <c r="CC1445"/>
  <c r="CA1445"/>
  <c r="BY1445"/>
  <c r="C1445" s="1"/>
  <c r="BX1445"/>
  <c r="BW1445"/>
  <c r="BV1445"/>
  <c r="BU1445"/>
  <c r="BT1445"/>
  <c r="BS1445"/>
  <c r="BR1445"/>
  <c r="BQ1445"/>
  <c r="BP1445"/>
  <c r="BO1445"/>
  <c r="BO1446" s="1"/>
  <c r="BO1447" s="1"/>
  <c r="BO1448" s="1"/>
  <c r="BO1449" s="1"/>
  <c r="BO1450" s="1"/>
  <c r="BO1451" s="1"/>
  <c r="BO1452" s="1"/>
  <c r="BO1453" s="1"/>
  <c r="BN1445"/>
  <c r="BM1445"/>
  <c r="BM1446" s="1"/>
  <c r="BM1447" s="1"/>
  <c r="BM1448" s="1"/>
  <c r="BM1449" s="1"/>
  <c r="BM1450" s="1"/>
  <c r="BM1451" s="1"/>
  <c r="BM1452" s="1"/>
  <c r="BM1453" s="1"/>
  <c r="BL1445"/>
  <c r="BI1445"/>
  <c r="BH1445"/>
  <c r="BG1445"/>
  <c r="BF1445"/>
  <c r="BE1445"/>
  <c r="BD1445"/>
  <c r="BC1445"/>
  <c r="BB1445"/>
  <c r="BA1445"/>
  <c r="AZ1445"/>
  <c r="CF1445" s="1"/>
  <c r="AT1445"/>
  <c r="AU1453" s="1"/>
  <c r="AS1445"/>
  <c r="AR1445"/>
  <c r="AQ1445"/>
  <c r="AP1445"/>
  <c r="BJ1445" s="1"/>
  <c r="AO1445"/>
  <c r="AI1445"/>
  <c r="AK1453" s="1"/>
  <c r="AH1445"/>
  <c r="AG1445"/>
  <c r="AF1445"/>
  <c r="AE1445"/>
  <c r="AD1445"/>
  <c r="CD1445" s="1"/>
  <c r="X1445"/>
  <c r="Y1453" s="1"/>
  <c r="D1445"/>
  <c r="B1445"/>
  <c r="BY1444"/>
  <c r="BX1444"/>
  <c r="BW1444"/>
  <c r="BV1444"/>
  <c r="BT1444"/>
  <c r="BS1444"/>
  <c r="BR1444"/>
  <c r="BQ1444"/>
  <c r="BI1444"/>
  <c r="BH1444"/>
  <c r="BG1444"/>
  <c r="BF1444"/>
  <c r="BE1444"/>
  <c r="BD1444"/>
  <c r="BC1444"/>
  <c r="BB1444"/>
  <c r="BA1444"/>
  <c r="CC1444" s="1"/>
  <c r="AZ1444"/>
  <c r="CF1444" s="1"/>
  <c r="AT1444"/>
  <c r="AV1452" s="1"/>
  <c r="AS1444"/>
  <c r="AR1444"/>
  <c r="AQ1444"/>
  <c r="AP1444"/>
  <c r="CB1444" s="1"/>
  <c r="AO1444"/>
  <c r="CE1444" s="1"/>
  <c r="AI1444"/>
  <c r="AJ1452" s="1"/>
  <c r="AH1444"/>
  <c r="AG1444"/>
  <c r="AF1444"/>
  <c r="AE1444"/>
  <c r="CA1444" s="1"/>
  <c r="AD1444"/>
  <c r="CD1444" s="1"/>
  <c r="X1444"/>
  <c r="Z1452" s="1"/>
  <c r="E1444"/>
  <c r="D1444"/>
  <c r="C1444"/>
  <c r="B1444"/>
  <c r="BY1443"/>
  <c r="BX1443"/>
  <c r="C1443" s="1"/>
  <c r="BW1443"/>
  <c r="BV1443"/>
  <c r="BT1443"/>
  <c r="BS1443"/>
  <c r="BR1443"/>
  <c r="BQ1443"/>
  <c r="BI1443"/>
  <c r="BH1443"/>
  <c r="BG1443"/>
  <c r="BF1443"/>
  <c r="BE1443"/>
  <c r="BD1443"/>
  <c r="BC1443"/>
  <c r="BB1443"/>
  <c r="BA1443"/>
  <c r="CC1443" s="1"/>
  <c r="AZ1443"/>
  <c r="CF1443" s="1"/>
  <c r="AT1443"/>
  <c r="AS1443"/>
  <c r="AR1443"/>
  <c r="AQ1443"/>
  <c r="AP1443"/>
  <c r="CB1443" s="1"/>
  <c r="AO1443"/>
  <c r="CE1443" s="1"/>
  <c r="AI1443"/>
  <c r="AK1451" s="1"/>
  <c r="AH1443"/>
  <c r="AG1443"/>
  <c r="AF1443"/>
  <c r="AE1443"/>
  <c r="CA1443" s="1"/>
  <c r="AD1443"/>
  <c r="CD1443" s="1"/>
  <c r="X1443"/>
  <c r="D1443"/>
  <c r="B1443"/>
  <c r="CA1442"/>
  <c r="BY1442"/>
  <c r="BX1442"/>
  <c r="BW1442"/>
  <c r="BV1442"/>
  <c r="BT1442"/>
  <c r="BS1442"/>
  <c r="BR1442"/>
  <c r="BQ1442"/>
  <c r="BI1442"/>
  <c r="BH1442"/>
  <c r="BG1442"/>
  <c r="BF1442"/>
  <c r="BE1442"/>
  <c r="BD1442"/>
  <c r="BC1442"/>
  <c r="BB1442"/>
  <c r="BA1442"/>
  <c r="CC1442" s="1"/>
  <c r="AZ1442"/>
  <c r="CF1442" s="1"/>
  <c r="AT1442"/>
  <c r="AS1442"/>
  <c r="AR1442"/>
  <c r="AQ1442"/>
  <c r="AP1442"/>
  <c r="CB1442" s="1"/>
  <c r="AO1442"/>
  <c r="CE1442" s="1"/>
  <c r="AI1442"/>
  <c r="AH1442"/>
  <c r="AG1442"/>
  <c r="AF1442"/>
  <c r="AE1442"/>
  <c r="AD1442"/>
  <c r="CD1442" s="1"/>
  <c r="X1442"/>
  <c r="Z1450" s="1"/>
  <c r="D1442"/>
  <c r="C1442"/>
  <c r="B1442"/>
  <c r="BY1441"/>
  <c r="BX1441"/>
  <c r="C1441" s="1"/>
  <c r="BW1441"/>
  <c r="BV1441"/>
  <c r="BT1441"/>
  <c r="BS1441"/>
  <c r="BR1441"/>
  <c r="BQ1441"/>
  <c r="BI1441"/>
  <c r="BH1441"/>
  <c r="BG1441"/>
  <c r="BF1441"/>
  <c r="BE1441"/>
  <c r="BD1441"/>
  <c r="BC1441"/>
  <c r="BB1441"/>
  <c r="BA1441"/>
  <c r="CC1441" s="1"/>
  <c r="AZ1441"/>
  <c r="CF1441" s="1"/>
  <c r="AT1441"/>
  <c r="AS1441"/>
  <c r="AR1441"/>
  <c r="AQ1441"/>
  <c r="AP1441"/>
  <c r="CB1441" s="1"/>
  <c r="AO1441"/>
  <c r="CE1441" s="1"/>
  <c r="AI1441"/>
  <c r="AK1449" s="1"/>
  <c r="AH1441"/>
  <c r="AG1441"/>
  <c r="AF1441"/>
  <c r="AE1441"/>
  <c r="CA1441" s="1"/>
  <c r="AD1441"/>
  <c r="CD1441" s="1"/>
  <c r="X1441"/>
  <c r="D1441"/>
  <c r="B1441"/>
  <c r="CA1440"/>
  <c r="BY1440"/>
  <c r="BX1440"/>
  <c r="BW1440"/>
  <c r="BV1440"/>
  <c r="BT1440"/>
  <c r="BS1440"/>
  <c r="BR1440"/>
  <c r="BQ1440"/>
  <c r="BI1440"/>
  <c r="BH1440"/>
  <c r="BG1440"/>
  <c r="BF1440"/>
  <c r="BE1440"/>
  <c r="BD1440"/>
  <c r="BC1440"/>
  <c r="BB1440"/>
  <c r="BA1440"/>
  <c r="CC1440" s="1"/>
  <c r="AZ1440"/>
  <c r="CF1440" s="1"/>
  <c r="AT1440"/>
  <c r="AS1440"/>
  <c r="AR1440"/>
  <c r="AQ1440"/>
  <c r="AP1440"/>
  <c r="CB1440" s="1"/>
  <c r="AO1440"/>
  <c r="CE1440" s="1"/>
  <c r="AI1440"/>
  <c r="AH1440"/>
  <c r="AG1440"/>
  <c r="AF1440"/>
  <c r="AE1440"/>
  <c r="AD1440"/>
  <c r="CD1440" s="1"/>
  <c r="X1440"/>
  <c r="Z1448" s="1"/>
  <c r="D1440"/>
  <c r="C1440"/>
  <c r="B1440"/>
  <c r="BY1439"/>
  <c r="BX1439"/>
  <c r="C1439" s="1"/>
  <c r="BW1439"/>
  <c r="BV1439"/>
  <c r="BT1439"/>
  <c r="BS1439"/>
  <c r="BR1439"/>
  <c r="BQ1439"/>
  <c r="BI1439"/>
  <c r="BH1439"/>
  <c r="BG1439"/>
  <c r="BF1439"/>
  <c r="BE1439"/>
  <c r="BD1439"/>
  <c r="BC1439"/>
  <c r="BB1439"/>
  <c r="BA1439"/>
  <c r="CC1439" s="1"/>
  <c r="AZ1439"/>
  <c r="CF1439" s="1"/>
  <c r="AT1439"/>
  <c r="AS1439"/>
  <c r="AR1439"/>
  <c r="AQ1439"/>
  <c r="AP1439"/>
  <c r="CB1439" s="1"/>
  <c r="AO1439"/>
  <c r="CE1439" s="1"/>
  <c r="AI1439"/>
  <c r="AK1447" s="1"/>
  <c r="AH1439"/>
  <c r="AG1439"/>
  <c r="AF1439"/>
  <c r="AE1439"/>
  <c r="CA1439" s="1"/>
  <c r="AD1439"/>
  <c r="CD1439" s="1"/>
  <c r="X1439"/>
  <c r="D1439"/>
  <c r="B1439"/>
  <c r="CA1438"/>
  <c r="BY1438"/>
  <c r="BX1438"/>
  <c r="BW1438"/>
  <c r="BV1438"/>
  <c r="BT1438"/>
  <c r="BS1438"/>
  <c r="BR1438"/>
  <c r="BQ1438"/>
  <c r="BO1438"/>
  <c r="BO1439" s="1"/>
  <c r="BO1440" s="1"/>
  <c r="BO1441" s="1"/>
  <c r="BO1442" s="1"/>
  <c r="BO1443" s="1"/>
  <c r="BO1444" s="1"/>
  <c r="BI1438"/>
  <c r="BH1438"/>
  <c r="BG1438"/>
  <c r="BF1438"/>
  <c r="BE1438"/>
  <c r="BD1438"/>
  <c r="BC1438"/>
  <c r="BB1438"/>
  <c r="BA1438"/>
  <c r="CC1438" s="1"/>
  <c r="AZ1438"/>
  <c r="CF1438" s="1"/>
  <c r="AT1438"/>
  <c r="AS1438"/>
  <c r="AR1438"/>
  <c r="AQ1438"/>
  <c r="AP1438"/>
  <c r="CB1438" s="1"/>
  <c r="AO1438"/>
  <c r="CE1438" s="1"/>
  <c r="AI1438"/>
  <c r="AH1438"/>
  <c r="AG1438"/>
  <c r="AF1438"/>
  <c r="AE1438"/>
  <c r="AD1438"/>
  <c r="CD1438" s="1"/>
  <c r="X1438"/>
  <c r="Z1446" s="1"/>
  <c r="D1438"/>
  <c r="C1438"/>
  <c r="B1438"/>
  <c r="BY1437"/>
  <c r="BX1437"/>
  <c r="C1437" s="1"/>
  <c r="BW1437"/>
  <c r="BV1437"/>
  <c r="BT1437"/>
  <c r="BS1437"/>
  <c r="BR1437"/>
  <c r="BQ1437"/>
  <c r="BI1437"/>
  <c r="BH1437"/>
  <c r="BG1437"/>
  <c r="BF1437"/>
  <c r="BE1437"/>
  <c r="BD1437"/>
  <c r="BC1437"/>
  <c r="BB1437"/>
  <c r="BA1437"/>
  <c r="CC1437" s="1"/>
  <c r="AZ1437"/>
  <c r="CF1437" s="1"/>
  <c r="AT1437"/>
  <c r="AS1437"/>
  <c r="AR1437"/>
  <c r="AQ1437"/>
  <c r="AP1437"/>
  <c r="CB1437" s="1"/>
  <c r="AO1437"/>
  <c r="CE1437" s="1"/>
  <c r="AI1437"/>
  <c r="AJ1445" s="1"/>
  <c r="AH1437"/>
  <c r="AG1437"/>
  <c r="AF1437"/>
  <c r="AE1437"/>
  <c r="CA1437" s="1"/>
  <c r="AD1437"/>
  <c r="CD1437" s="1"/>
  <c r="X1437"/>
  <c r="D1437"/>
  <c r="B1437"/>
  <c r="CB1436"/>
  <c r="BY1436"/>
  <c r="BX1436"/>
  <c r="BW1436"/>
  <c r="BV1436"/>
  <c r="D1436" s="1"/>
  <c r="BT1436"/>
  <c r="BS1436"/>
  <c r="BR1436"/>
  <c r="BQ1436"/>
  <c r="BP1436"/>
  <c r="BP1437" s="1"/>
  <c r="BO1436"/>
  <c r="BO1437" s="1"/>
  <c r="BN1436"/>
  <c r="BN1437" s="1"/>
  <c r="BN1438" s="1"/>
  <c r="BN1439" s="1"/>
  <c r="BN1440" s="1"/>
  <c r="BN1441" s="1"/>
  <c r="BN1442" s="1"/>
  <c r="BN1443" s="1"/>
  <c r="BN1444" s="1"/>
  <c r="BM1436"/>
  <c r="BM1437" s="1"/>
  <c r="BM1438" s="1"/>
  <c r="BM1439" s="1"/>
  <c r="BM1440" s="1"/>
  <c r="BM1441" s="1"/>
  <c r="BM1442" s="1"/>
  <c r="BM1443" s="1"/>
  <c r="BM1444" s="1"/>
  <c r="BL1436"/>
  <c r="BL1437" s="1"/>
  <c r="BI1436"/>
  <c r="BH1436"/>
  <c r="BG1436"/>
  <c r="BF1436"/>
  <c r="BE1436"/>
  <c r="BD1436"/>
  <c r="BC1436"/>
  <c r="BB1436"/>
  <c r="BA1436"/>
  <c r="CC1436" s="1"/>
  <c r="AZ1436"/>
  <c r="CF1436" s="1"/>
  <c r="AT1436"/>
  <c r="AS1436"/>
  <c r="AR1436"/>
  <c r="AQ1436"/>
  <c r="AP1436"/>
  <c r="AO1436"/>
  <c r="CE1436" s="1"/>
  <c r="AI1436"/>
  <c r="AH1436"/>
  <c r="AG1436"/>
  <c r="AF1436"/>
  <c r="AE1436"/>
  <c r="CA1436" s="1"/>
  <c r="AD1436"/>
  <c r="CD1436" s="1"/>
  <c r="X1436"/>
  <c r="Z1444" s="1"/>
  <c r="C1436"/>
  <c r="B1436"/>
  <c r="BY1435"/>
  <c r="BX1435"/>
  <c r="C1435" s="1"/>
  <c r="BW1435"/>
  <c r="BV1435"/>
  <c r="BT1435"/>
  <c r="BS1435"/>
  <c r="BR1435"/>
  <c r="BQ1435"/>
  <c r="BI1435"/>
  <c r="BH1435"/>
  <c r="BG1435"/>
  <c r="BF1435"/>
  <c r="BE1435"/>
  <c r="BD1435"/>
  <c r="BC1435"/>
  <c r="BB1435"/>
  <c r="BA1435"/>
  <c r="CC1435" s="1"/>
  <c r="AZ1435"/>
  <c r="CF1435" s="1"/>
  <c r="AT1435"/>
  <c r="AU1443" s="1"/>
  <c r="AS1435"/>
  <c r="AR1435"/>
  <c r="AQ1435"/>
  <c r="AP1435"/>
  <c r="CB1435" s="1"/>
  <c r="AO1435"/>
  <c r="CE1435" s="1"/>
  <c r="AI1435"/>
  <c r="AH1435"/>
  <c r="AG1435"/>
  <c r="AF1435"/>
  <c r="AE1435"/>
  <c r="CA1435" s="1"/>
  <c r="AD1435"/>
  <c r="CD1435" s="1"/>
  <c r="X1435"/>
  <c r="Y1443" s="1"/>
  <c r="D1435"/>
  <c r="B1435"/>
  <c r="BY1434"/>
  <c r="BX1434"/>
  <c r="BW1434"/>
  <c r="BV1434"/>
  <c r="BT1434"/>
  <c r="BS1434"/>
  <c r="BR1434"/>
  <c r="BQ1434"/>
  <c r="BI1434"/>
  <c r="BH1434"/>
  <c r="BG1434"/>
  <c r="BF1434"/>
  <c r="BE1434"/>
  <c r="BD1434"/>
  <c r="BC1434"/>
  <c r="BB1434"/>
  <c r="BA1434"/>
  <c r="CC1434" s="1"/>
  <c r="AZ1434"/>
  <c r="CF1434" s="1"/>
  <c r="AT1434"/>
  <c r="AS1434"/>
  <c r="AR1434"/>
  <c r="AQ1434"/>
  <c r="AP1434"/>
  <c r="CB1434" s="1"/>
  <c r="AO1434"/>
  <c r="CE1434" s="1"/>
  <c r="AI1434"/>
  <c r="AJ1442" s="1"/>
  <c r="AH1434"/>
  <c r="AG1434"/>
  <c r="AF1434"/>
  <c r="AE1434"/>
  <c r="CA1434" s="1"/>
  <c r="AD1434"/>
  <c r="CD1434" s="1"/>
  <c r="X1434"/>
  <c r="D1434"/>
  <c r="C1434"/>
  <c r="B1434"/>
  <c r="BY1433"/>
  <c r="BX1433"/>
  <c r="C1433" s="1"/>
  <c r="BW1433"/>
  <c r="BV1433"/>
  <c r="BT1433"/>
  <c r="BS1433"/>
  <c r="BR1433"/>
  <c r="BQ1433"/>
  <c r="BI1433"/>
  <c r="BH1433"/>
  <c r="BG1433"/>
  <c r="BF1433"/>
  <c r="BE1433"/>
  <c r="BD1433"/>
  <c r="BC1433"/>
  <c r="BB1433"/>
  <c r="BA1433"/>
  <c r="CC1433" s="1"/>
  <c r="AZ1433"/>
  <c r="CF1433" s="1"/>
  <c r="AT1433"/>
  <c r="AU1441" s="1"/>
  <c r="AS1433"/>
  <c r="AR1433"/>
  <c r="AQ1433"/>
  <c r="AP1433"/>
  <c r="CB1433" s="1"/>
  <c r="AO1433"/>
  <c r="CE1433" s="1"/>
  <c r="AI1433"/>
  <c r="AH1433"/>
  <c r="AG1433"/>
  <c r="AF1433"/>
  <c r="AE1433"/>
  <c r="CA1433" s="1"/>
  <c r="AD1433"/>
  <c r="CD1433" s="1"/>
  <c r="X1433"/>
  <c r="Y1441" s="1"/>
  <c r="D1433"/>
  <c r="B1433"/>
  <c r="BY1432"/>
  <c r="BX1432"/>
  <c r="BW1432"/>
  <c r="BV1432"/>
  <c r="BT1432"/>
  <c r="BS1432"/>
  <c r="BR1432"/>
  <c r="BQ1432"/>
  <c r="BI1432"/>
  <c r="BH1432"/>
  <c r="BG1432"/>
  <c r="BF1432"/>
  <c r="BE1432"/>
  <c r="BD1432"/>
  <c r="BC1432"/>
  <c r="BB1432"/>
  <c r="BA1432"/>
  <c r="CC1432" s="1"/>
  <c r="AZ1432"/>
  <c r="CF1432" s="1"/>
  <c r="AT1432"/>
  <c r="AS1432"/>
  <c r="AR1432"/>
  <c r="AQ1432"/>
  <c r="AP1432"/>
  <c r="CB1432" s="1"/>
  <c r="AO1432"/>
  <c r="CE1432" s="1"/>
  <c r="AI1432"/>
  <c r="AJ1440" s="1"/>
  <c r="AH1432"/>
  <c r="AG1432"/>
  <c r="AF1432"/>
  <c r="AE1432"/>
  <c r="CA1432" s="1"/>
  <c r="AD1432"/>
  <c r="CD1432" s="1"/>
  <c r="X1432"/>
  <c r="D1432"/>
  <c r="C1432"/>
  <c r="B1432"/>
  <c r="BY1431"/>
  <c r="BX1431"/>
  <c r="C1431" s="1"/>
  <c r="BW1431"/>
  <c r="BV1431"/>
  <c r="BT1431"/>
  <c r="BS1431"/>
  <c r="BR1431"/>
  <c r="BQ1431"/>
  <c r="BI1431"/>
  <c r="BH1431"/>
  <c r="BG1431"/>
  <c r="BF1431"/>
  <c r="BE1431"/>
  <c r="BD1431"/>
  <c r="BC1431"/>
  <c r="BB1431"/>
  <c r="BA1431"/>
  <c r="CC1431" s="1"/>
  <c r="AZ1431"/>
  <c r="CF1431" s="1"/>
  <c r="AT1431"/>
  <c r="AU1439" s="1"/>
  <c r="AS1431"/>
  <c r="AR1431"/>
  <c r="AQ1431"/>
  <c r="AP1431"/>
  <c r="CB1431" s="1"/>
  <c r="AO1431"/>
  <c r="CE1431" s="1"/>
  <c r="AI1431"/>
  <c r="AH1431"/>
  <c r="AG1431"/>
  <c r="AF1431"/>
  <c r="AE1431"/>
  <c r="CA1431" s="1"/>
  <c r="AD1431"/>
  <c r="CD1431" s="1"/>
  <c r="X1431"/>
  <c r="Y1439" s="1"/>
  <c r="D1431"/>
  <c r="B1431"/>
  <c r="BY1430"/>
  <c r="BX1430"/>
  <c r="BW1430"/>
  <c r="BV1430"/>
  <c r="BT1430"/>
  <c r="BS1430"/>
  <c r="BR1430"/>
  <c r="BQ1430"/>
  <c r="BI1430"/>
  <c r="BH1430"/>
  <c r="BG1430"/>
  <c r="BF1430"/>
  <c r="BE1430"/>
  <c r="BD1430"/>
  <c r="BC1430"/>
  <c r="BB1430"/>
  <c r="BA1430"/>
  <c r="CC1430" s="1"/>
  <c r="AZ1430"/>
  <c r="CF1430" s="1"/>
  <c r="AT1430"/>
  <c r="AS1430"/>
  <c r="AR1430"/>
  <c r="AQ1430"/>
  <c r="AP1430"/>
  <c r="CB1430" s="1"/>
  <c r="AO1430"/>
  <c r="CE1430" s="1"/>
  <c r="AI1430"/>
  <c r="AJ1438" s="1"/>
  <c r="AH1430"/>
  <c r="AG1430"/>
  <c r="AF1430"/>
  <c r="AE1430"/>
  <c r="CA1430" s="1"/>
  <c r="AD1430"/>
  <c r="CD1430" s="1"/>
  <c r="X1430"/>
  <c r="D1430"/>
  <c r="C1430"/>
  <c r="B1430"/>
  <c r="BY1429"/>
  <c r="BX1429"/>
  <c r="C1429" s="1"/>
  <c r="BW1429"/>
  <c r="BV1429"/>
  <c r="BT1429"/>
  <c r="BS1429"/>
  <c r="BR1429"/>
  <c r="BQ1429"/>
  <c r="BI1429"/>
  <c r="BH1429"/>
  <c r="BG1429"/>
  <c r="BF1429"/>
  <c r="BE1429"/>
  <c r="BD1429"/>
  <c r="BC1429"/>
  <c r="BB1429"/>
  <c r="BA1429"/>
  <c r="CC1429" s="1"/>
  <c r="AZ1429"/>
  <c r="CF1429" s="1"/>
  <c r="AT1429"/>
  <c r="AU1437" s="1"/>
  <c r="AS1429"/>
  <c r="AR1429"/>
  <c r="AQ1429"/>
  <c r="AP1429"/>
  <c r="CB1429" s="1"/>
  <c r="AO1429"/>
  <c r="CE1429" s="1"/>
  <c r="AI1429"/>
  <c r="AH1429"/>
  <c r="AG1429"/>
  <c r="AF1429"/>
  <c r="AE1429"/>
  <c r="CA1429" s="1"/>
  <c r="AD1429"/>
  <c r="CD1429" s="1"/>
  <c r="X1429"/>
  <c r="Y1437" s="1"/>
  <c r="D1429"/>
  <c r="B1429"/>
  <c r="BY1428"/>
  <c r="BX1428"/>
  <c r="BW1428"/>
  <c r="BV1428"/>
  <c r="BT1428"/>
  <c r="BS1428"/>
  <c r="BR1428"/>
  <c r="BQ1428"/>
  <c r="BO1428"/>
  <c r="BO1429" s="1"/>
  <c r="BO1430" s="1"/>
  <c r="BO1431" s="1"/>
  <c r="BO1432" s="1"/>
  <c r="BO1433" s="1"/>
  <c r="BO1434" s="1"/>
  <c r="BO1435" s="1"/>
  <c r="BM1428"/>
  <c r="BM1429" s="1"/>
  <c r="BM1430" s="1"/>
  <c r="BM1431" s="1"/>
  <c r="BM1432" s="1"/>
  <c r="BM1433" s="1"/>
  <c r="BM1434" s="1"/>
  <c r="BM1435" s="1"/>
  <c r="BI1428"/>
  <c r="BH1428"/>
  <c r="BG1428"/>
  <c r="BF1428"/>
  <c r="BE1428"/>
  <c r="BD1428"/>
  <c r="BC1428"/>
  <c r="BB1428"/>
  <c r="BA1428"/>
  <c r="CC1428" s="1"/>
  <c r="AZ1428"/>
  <c r="CF1428" s="1"/>
  <c r="AT1428"/>
  <c r="AU1436" s="1"/>
  <c r="AS1428"/>
  <c r="AR1428"/>
  <c r="AQ1428"/>
  <c r="AP1428"/>
  <c r="CB1428" s="1"/>
  <c r="AO1428"/>
  <c r="CE1428" s="1"/>
  <c r="AI1428"/>
  <c r="AK1436" s="1"/>
  <c r="AH1428"/>
  <c r="AG1428"/>
  <c r="AF1428"/>
  <c r="AE1428"/>
  <c r="CA1428" s="1"/>
  <c r="AD1428"/>
  <c r="CD1428" s="1"/>
  <c r="X1428"/>
  <c r="Y1436" s="1"/>
  <c r="D1428"/>
  <c r="C1428"/>
  <c r="B1428"/>
  <c r="CF1427"/>
  <c r="CD1427"/>
  <c r="CB1427"/>
  <c r="BY1427"/>
  <c r="BX1427"/>
  <c r="BW1427"/>
  <c r="BV1427"/>
  <c r="D1427" s="1"/>
  <c r="BT1427"/>
  <c r="BS1427"/>
  <c r="BR1427"/>
  <c r="BQ1427"/>
  <c r="BP1427"/>
  <c r="BP1428" s="1"/>
  <c r="BO1427"/>
  <c r="BN1427"/>
  <c r="BN1428" s="1"/>
  <c r="BN1429" s="1"/>
  <c r="BN1430" s="1"/>
  <c r="BN1431" s="1"/>
  <c r="BN1432" s="1"/>
  <c r="BN1433" s="1"/>
  <c r="BN1434" s="1"/>
  <c r="BN1435" s="1"/>
  <c r="BM1427"/>
  <c r="BL1427"/>
  <c r="BL1428" s="1"/>
  <c r="BI1427"/>
  <c r="BH1427"/>
  <c r="BG1427"/>
  <c r="BF1427"/>
  <c r="BE1427"/>
  <c r="BD1427"/>
  <c r="BC1427"/>
  <c r="BB1427"/>
  <c r="BA1427"/>
  <c r="CC1427" s="1"/>
  <c r="AZ1427"/>
  <c r="AT1427"/>
  <c r="AV1435" s="1"/>
  <c r="AS1427"/>
  <c r="AR1427"/>
  <c r="AQ1427"/>
  <c r="AP1427"/>
  <c r="AO1427"/>
  <c r="CE1427" s="1"/>
  <c r="AI1427"/>
  <c r="AJ1435" s="1"/>
  <c r="AH1427"/>
  <c r="AG1427"/>
  <c r="AF1427"/>
  <c r="AE1427"/>
  <c r="CA1427" s="1"/>
  <c r="AD1427"/>
  <c r="X1427"/>
  <c r="Z1435" s="1"/>
  <c r="C1427"/>
  <c r="B1427"/>
  <c r="BY1426"/>
  <c r="BX1426"/>
  <c r="C1426" s="1"/>
  <c r="BW1426"/>
  <c r="BV1426"/>
  <c r="BT1426"/>
  <c r="BS1426"/>
  <c r="BR1426"/>
  <c r="BQ1426"/>
  <c r="BI1426"/>
  <c r="BH1426"/>
  <c r="BG1426"/>
  <c r="BF1426"/>
  <c r="BE1426"/>
  <c r="BD1426"/>
  <c r="BC1426"/>
  <c r="BB1426"/>
  <c r="BA1426"/>
  <c r="CC1426" s="1"/>
  <c r="AZ1426"/>
  <c r="CF1426" s="1"/>
  <c r="AT1426"/>
  <c r="AU1434" s="1"/>
  <c r="AS1426"/>
  <c r="AR1426"/>
  <c r="AQ1426"/>
  <c r="AP1426"/>
  <c r="CB1426" s="1"/>
  <c r="AO1426"/>
  <c r="CE1426" s="1"/>
  <c r="AI1426"/>
  <c r="AK1434" s="1"/>
  <c r="AH1426"/>
  <c r="AG1426"/>
  <c r="AF1426"/>
  <c r="AE1426"/>
  <c r="CA1426" s="1"/>
  <c r="AD1426"/>
  <c r="CD1426" s="1"/>
  <c r="X1426"/>
  <c r="Y1434" s="1"/>
  <c r="D1426"/>
  <c r="B1426"/>
  <c r="BY1425"/>
  <c r="BX1425"/>
  <c r="BW1425"/>
  <c r="BV1425"/>
  <c r="BT1425"/>
  <c r="BS1425"/>
  <c r="BR1425"/>
  <c r="BQ1425"/>
  <c r="BI1425"/>
  <c r="BH1425"/>
  <c r="BG1425"/>
  <c r="BF1425"/>
  <c r="BE1425"/>
  <c r="BD1425"/>
  <c r="BC1425"/>
  <c r="BB1425"/>
  <c r="BA1425"/>
  <c r="CC1425" s="1"/>
  <c r="AZ1425"/>
  <c r="CF1425" s="1"/>
  <c r="AT1425"/>
  <c r="AV1433" s="1"/>
  <c r="AS1425"/>
  <c r="AR1425"/>
  <c r="AQ1425"/>
  <c r="AP1425"/>
  <c r="CB1425" s="1"/>
  <c r="AO1425"/>
  <c r="CE1425" s="1"/>
  <c r="AI1425"/>
  <c r="AJ1433" s="1"/>
  <c r="AH1425"/>
  <c r="AG1425"/>
  <c r="AF1425"/>
  <c r="AE1425"/>
  <c r="CA1425" s="1"/>
  <c r="AD1425"/>
  <c r="CD1425" s="1"/>
  <c r="X1425"/>
  <c r="Z1433" s="1"/>
  <c r="D1425"/>
  <c r="C1425"/>
  <c r="B1425"/>
  <c r="BY1424"/>
  <c r="BX1424"/>
  <c r="C1424" s="1"/>
  <c r="BW1424"/>
  <c r="BV1424"/>
  <c r="BT1424"/>
  <c r="BS1424"/>
  <c r="BR1424"/>
  <c r="BQ1424"/>
  <c r="BI1424"/>
  <c r="BH1424"/>
  <c r="BG1424"/>
  <c r="BF1424"/>
  <c r="BE1424"/>
  <c r="BD1424"/>
  <c r="BC1424"/>
  <c r="BB1424"/>
  <c r="BA1424"/>
  <c r="CC1424" s="1"/>
  <c r="AZ1424"/>
  <c r="CF1424" s="1"/>
  <c r="AT1424"/>
  <c r="AU1432" s="1"/>
  <c r="AS1424"/>
  <c r="AR1424"/>
  <c r="AQ1424"/>
  <c r="AP1424"/>
  <c r="CB1424" s="1"/>
  <c r="AO1424"/>
  <c r="CE1424" s="1"/>
  <c r="AI1424"/>
  <c r="AK1432" s="1"/>
  <c r="AH1424"/>
  <c r="AG1424"/>
  <c r="AF1424"/>
  <c r="AE1424"/>
  <c r="CA1424" s="1"/>
  <c r="AD1424"/>
  <c r="CD1424" s="1"/>
  <c r="X1424"/>
  <c r="Y1432" s="1"/>
  <c r="D1424"/>
  <c r="B1424"/>
  <c r="BY1423"/>
  <c r="BX1423"/>
  <c r="BW1423"/>
  <c r="BV1423"/>
  <c r="BT1423"/>
  <c r="BS1423"/>
  <c r="BR1423"/>
  <c r="BQ1423"/>
  <c r="BI1423"/>
  <c r="BH1423"/>
  <c r="BG1423"/>
  <c r="BF1423"/>
  <c r="BE1423"/>
  <c r="BD1423"/>
  <c r="BC1423"/>
  <c r="BB1423"/>
  <c r="BA1423"/>
  <c r="CC1423" s="1"/>
  <c r="AZ1423"/>
  <c r="CF1423" s="1"/>
  <c r="AT1423"/>
  <c r="AV1431" s="1"/>
  <c r="AS1423"/>
  <c r="AR1423"/>
  <c r="AQ1423"/>
  <c r="AP1423"/>
  <c r="CB1423" s="1"/>
  <c r="AO1423"/>
  <c r="CE1423" s="1"/>
  <c r="AI1423"/>
  <c r="AJ1431" s="1"/>
  <c r="AH1423"/>
  <c r="AG1423"/>
  <c r="AF1423"/>
  <c r="AE1423"/>
  <c r="CA1423" s="1"/>
  <c r="AD1423"/>
  <c r="CD1423" s="1"/>
  <c r="X1423"/>
  <c r="Z1431" s="1"/>
  <c r="D1423"/>
  <c r="C1423"/>
  <c r="B1423"/>
  <c r="BY1422"/>
  <c r="BX1422"/>
  <c r="C1422" s="1"/>
  <c r="BW1422"/>
  <c r="BV1422"/>
  <c r="BT1422"/>
  <c r="BS1422"/>
  <c r="BR1422"/>
  <c r="BQ1422"/>
  <c r="BI1422"/>
  <c r="BH1422"/>
  <c r="BG1422"/>
  <c r="BF1422"/>
  <c r="BE1422"/>
  <c r="BD1422"/>
  <c r="BC1422"/>
  <c r="BB1422"/>
  <c r="BA1422"/>
  <c r="CC1422" s="1"/>
  <c r="AZ1422"/>
  <c r="CF1422" s="1"/>
  <c r="AT1422"/>
  <c r="AS1422"/>
  <c r="AR1422"/>
  <c r="AQ1422"/>
  <c r="AP1422"/>
  <c r="CB1422" s="1"/>
  <c r="AO1422"/>
  <c r="CE1422" s="1"/>
  <c r="AI1422"/>
  <c r="AK1430" s="1"/>
  <c r="AH1422"/>
  <c r="AG1422"/>
  <c r="AF1422"/>
  <c r="AE1422"/>
  <c r="CA1422" s="1"/>
  <c r="AD1422"/>
  <c r="CD1422" s="1"/>
  <c r="X1422"/>
  <c r="D1422"/>
  <c r="B1422"/>
  <c r="CC1421"/>
  <c r="BY1421"/>
  <c r="BX1421"/>
  <c r="BW1421"/>
  <c r="BV1421"/>
  <c r="BT1421"/>
  <c r="BS1421"/>
  <c r="BR1421"/>
  <c r="BQ1421"/>
  <c r="BI1421"/>
  <c r="BH1421"/>
  <c r="BG1421"/>
  <c r="BF1421"/>
  <c r="BE1421"/>
  <c r="BD1421"/>
  <c r="BC1421"/>
  <c r="BB1421"/>
  <c r="BA1421"/>
  <c r="AZ1421"/>
  <c r="CF1421" s="1"/>
  <c r="AT1421"/>
  <c r="AV1429" s="1"/>
  <c r="AS1421"/>
  <c r="AR1421"/>
  <c r="AQ1421"/>
  <c r="AP1421"/>
  <c r="CB1421" s="1"/>
  <c r="AO1421"/>
  <c r="CE1421" s="1"/>
  <c r="AI1421"/>
  <c r="AH1421"/>
  <c r="AG1421"/>
  <c r="AF1421"/>
  <c r="AE1421"/>
  <c r="CA1421" s="1"/>
  <c r="AD1421"/>
  <c r="CD1421" s="1"/>
  <c r="Y1421"/>
  <c r="AA1421" s="1"/>
  <c r="X1421"/>
  <c r="D1421"/>
  <c r="C1421"/>
  <c r="B1421"/>
  <c r="CF1420"/>
  <c r="CB1420"/>
  <c r="BY1420"/>
  <c r="BX1420"/>
  <c r="C1420" s="1"/>
  <c r="BW1420"/>
  <c r="BV1420"/>
  <c r="BT1420"/>
  <c r="BS1420"/>
  <c r="BR1420"/>
  <c r="BQ1420"/>
  <c r="BI1420"/>
  <c r="BH1420"/>
  <c r="BG1420"/>
  <c r="BF1420"/>
  <c r="BE1420"/>
  <c r="BD1420"/>
  <c r="BC1420"/>
  <c r="BB1420"/>
  <c r="BA1420"/>
  <c r="CC1420" s="1"/>
  <c r="AZ1420"/>
  <c r="AT1420"/>
  <c r="AS1420"/>
  <c r="AR1420"/>
  <c r="AQ1420"/>
  <c r="AP1420"/>
  <c r="AO1420"/>
  <c r="CE1420" s="1"/>
  <c r="AI1420"/>
  <c r="AK1428" s="1"/>
  <c r="AH1420"/>
  <c r="AG1420"/>
  <c r="AF1420"/>
  <c r="AE1420"/>
  <c r="CA1420" s="1"/>
  <c r="AD1420"/>
  <c r="CD1420" s="1"/>
  <c r="X1420"/>
  <c r="D1420"/>
  <c r="B1420"/>
  <c r="CC1419"/>
  <c r="BY1419"/>
  <c r="BX1419"/>
  <c r="BW1419"/>
  <c r="BV1419"/>
  <c r="BT1419"/>
  <c r="BS1419"/>
  <c r="BR1419"/>
  <c r="BQ1419"/>
  <c r="BM1419"/>
  <c r="BM1420" s="1"/>
  <c r="BM1421" s="1"/>
  <c r="BM1422" s="1"/>
  <c r="BM1423" s="1"/>
  <c r="BM1424" s="1"/>
  <c r="BM1425" s="1"/>
  <c r="BM1426" s="1"/>
  <c r="BI1419"/>
  <c r="BH1419"/>
  <c r="BG1419"/>
  <c r="BF1419"/>
  <c r="BE1419"/>
  <c r="BD1419"/>
  <c r="BC1419"/>
  <c r="BB1419"/>
  <c r="BA1419"/>
  <c r="AZ1419"/>
  <c r="CF1419" s="1"/>
  <c r="AT1419"/>
  <c r="AU1427" s="1"/>
  <c r="AS1419"/>
  <c r="AR1419"/>
  <c r="AQ1419"/>
  <c r="AP1419"/>
  <c r="CB1419" s="1"/>
  <c r="AO1419"/>
  <c r="CE1419" s="1"/>
  <c r="AI1419"/>
  <c r="AH1419"/>
  <c r="AG1419"/>
  <c r="AF1419"/>
  <c r="AE1419"/>
  <c r="CA1419" s="1"/>
  <c r="AD1419"/>
  <c r="CD1419" s="1"/>
  <c r="Y1419"/>
  <c r="AA1419" s="1"/>
  <c r="X1419"/>
  <c r="D1419"/>
  <c r="C1419"/>
  <c r="B1419"/>
  <c r="CF1418"/>
  <c r="CD1418"/>
  <c r="CB1418"/>
  <c r="BY1418"/>
  <c r="BX1418"/>
  <c r="BW1418"/>
  <c r="BV1418"/>
  <c r="D1418" s="1"/>
  <c r="BT1418"/>
  <c r="BS1418"/>
  <c r="BR1418"/>
  <c r="BQ1418"/>
  <c r="BP1418"/>
  <c r="BO1418"/>
  <c r="BO1419" s="1"/>
  <c r="BO1420" s="1"/>
  <c r="BO1421" s="1"/>
  <c r="BO1422" s="1"/>
  <c r="BO1423" s="1"/>
  <c r="BO1424" s="1"/>
  <c r="BO1425" s="1"/>
  <c r="BO1426" s="1"/>
  <c r="BN1418"/>
  <c r="BN1419" s="1"/>
  <c r="BN1420" s="1"/>
  <c r="BN1421" s="1"/>
  <c r="BN1422" s="1"/>
  <c r="BN1423" s="1"/>
  <c r="BN1424" s="1"/>
  <c r="BN1425" s="1"/>
  <c r="BN1426" s="1"/>
  <c r="BM1418"/>
  <c r="BL1418"/>
  <c r="BI1418"/>
  <c r="BH1418"/>
  <c r="BG1418"/>
  <c r="BF1418"/>
  <c r="BE1418"/>
  <c r="BD1418"/>
  <c r="BC1418"/>
  <c r="BB1418"/>
  <c r="BA1418"/>
  <c r="CC1418" s="1"/>
  <c r="AZ1418"/>
  <c r="AT1418"/>
  <c r="AS1418"/>
  <c r="AR1418"/>
  <c r="AQ1418"/>
  <c r="AP1418"/>
  <c r="AO1418"/>
  <c r="CE1418" s="1"/>
  <c r="AI1418"/>
  <c r="AH1418"/>
  <c r="AG1418"/>
  <c r="AF1418"/>
  <c r="AE1418"/>
  <c r="AD1418"/>
  <c r="Y1418"/>
  <c r="X1418"/>
  <c r="C1418"/>
  <c r="B1418"/>
  <c r="CD1417"/>
  <c r="BY1417"/>
  <c r="BX1417"/>
  <c r="C1417" s="1"/>
  <c r="BW1417"/>
  <c r="BV1417"/>
  <c r="BT1417"/>
  <c r="BS1417"/>
  <c r="BR1417"/>
  <c r="BQ1417"/>
  <c r="BI1417"/>
  <c r="BH1417"/>
  <c r="BG1417"/>
  <c r="BF1417"/>
  <c r="BE1417"/>
  <c r="BD1417"/>
  <c r="BC1417"/>
  <c r="BB1417"/>
  <c r="BA1417"/>
  <c r="CC1417" s="1"/>
  <c r="AZ1417"/>
  <c r="CF1417" s="1"/>
  <c r="AT1417"/>
  <c r="AS1417"/>
  <c r="AR1417"/>
  <c r="AQ1417"/>
  <c r="AP1417"/>
  <c r="CB1417" s="1"/>
  <c r="AO1417"/>
  <c r="CE1417" s="1"/>
  <c r="AN1417"/>
  <c r="AJ1417"/>
  <c r="AI1417"/>
  <c r="AH1417"/>
  <c r="AG1417"/>
  <c r="AF1417"/>
  <c r="AE1417"/>
  <c r="CA1417" s="1"/>
  <c r="AD1417"/>
  <c r="Z1417"/>
  <c r="X1417"/>
  <c r="D1417"/>
  <c r="B1417"/>
  <c r="CA1416"/>
  <c r="BY1416"/>
  <c r="BX1416"/>
  <c r="BW1416"/>
  <c r="BV1416"/>
  <c r="BT1416"/>
  <c r="BS1416"/>
  <c r="BR1416"/>
  <c r="BQ1416"/>
  <c r="BI1416"/>
  <c r="BH1416"/>
  <c r="BG1416"/>
  <c r="BF1416"/>
  <c r="BE1416"/>
  <c r="BD1416"/>
  <c r="BC1416"/>
  <c r="BB1416"/>
  <c r="BA1416"/>
  <c r="CC1416" s="1"/>
  <c r="AZ1416"/>
  <c r="CF1416" s="1"/>
  <c r="AT1416"/>
  <c r="AS1416"/>
  <c r="AR1416"/>
  <c r="AQ1416"/>
  <c r="AP1416"/>
  <c r="CB1416" s="1"/>
  <c r="AO1416"/>
  <c r="CE1416" s="1"/>
  <c r="AK1416"/>
  <c r="AI1416"/>
  <c r="AH1416"/>
  <c r="AG1416"/>
  <c r="AF1416"/>
  <c r="AE1416"/>
  <c r="AD1416"/>
  <c r="CD1416" s="1"/>
  <c r="X1416"/>
  <c r="D1416"/>
  <c r="C1416"/>
  <c r="B1416"/>
  <c r="BY1415"/>
  <c r="BX1415"/>
  <c r="C1415" s="1"/>
  <c r="BW1415"/>
  <c r="BV1415"/>
  <c r="D1415" s="1"/>
  <c r="BT1415"/>
  <c r="BS1415"/>
  <c r="BR1415"/>
  <c r="BQ1415"/>
  <c r="BI1415"/>
  <c r="BH1415"/>
  <c r="BG1415"/>
  <c r="BF1415"/>
  <c r="BE1415"/>
  <c r="BD1415"/>
  <c r="BC1415"/>
  <c r="BB1415"/>
  <c r="BA1415"/>
  <c r="CC1415" s="1"/>
  <c r="AZ1415"/>
  <c r="CF1415" s="1"/>
  <c r="AT1415"/>
  <c r="AS1415"/>
  <c r="AR1415"/>
  <c r="AQ1415"/>
  <c r="AP1415"/>
  <c r="CB1415" s="1"/>
  <c r="AO1415"/>
  <c r="CE1415" s="1"/>
  <c r="AI1415"/>
  <c r="AH1415"/>
  <c r="AG1415"/>
  <c r="AF1415"/>
  <c r="AE1415"/>
  <c r="CA1415" s="1"/>
  <c r="AD1415"/>
  <c r="CD1415" s="1"/>
  <c r="X1415"/>
  <c r="B1415"/>
  <c r="CA1414"/>
  <c r="BY1414"/>
  <c r="BX1414"/>
  <c r="BW1414"/>
  <c r="BV1414"/>
  <c r="BT1414"/>
  <c r="BS1414"/>
  <c r="BR1414"/>
  <c r="BQ1414"/>
  <c r="BI1414"/>
  <c r="BH1414"/>
  <c r="BG1414"/>
  <c r="BF1414"/>
  <c r="BE1414"/>
  <c r="BD1414"/>
  <c r="BC1414"/>
  <c r="BB1414"/>
  <c r="BA1414"/>
  <c r="CC1414" s="1"/>
  <c r="AZ1414"/>
  <c r="CF1414" s="1"/>
  <c r="AT1414"/>
  <c r="AS1414"/>
  <c r="AR1414"/>
  <c r="AQ1414"/>
  <c r="AP1414"/>
  <c r="CB1414" s="1"/>
  <c r="AO1414"/>
  <c r="CE1414" s="1"/>
  <c r="AI1414"/>
  <c r="AH1414"/>
  <c r="AG1414"/>
  <c r="AF1414"/>
  <c r="AE1414"/>
  <c r="AD1414"/>
  <c r="CD1414" s="1"/>
  <c r="X1414"/>
  <c r="D1414"/>
  <c r="C1414"/>
  <c r="B1414"/>
  <c r="CD1413"/>
  <c r="BY1413"/>
  <c r="BX1413"/>
  <c r="C1413" s="1"/>
  <c r="BW1413"/>
  <c r="BV1413"/>
  <c r="BT1413"/>
  <c r="BS1413"/>
  <c r="BR1413"/>
  <c r="BQ1413"/>
  <c r="BN1413"/>
  <c r="BN1414" s="1"/>
  <c r="BN1415" s="1"/>
  <c r="BN1416" s="1"/>
  <c r="BN1417" s="1"/>
  <c r="BI1413"/>
  <c r="BH1413"/>
  <c r="BG1413"/>
  <c r="BF1413"/>
  <c r="BE1413"/>
  <c r="BD1413"/>
  <c r="BC1413"/>
  <c r="BB1413"/>
  <c r="BA1413"/>
  <c r="CC1413" s="1"/>
  <c r="AZ1413"/>
  <c r="CF1413" s="1"/>
  <c r="AT1413"/>
  <c r="AS1413"/>
  <c r="AR1413"/>
  <c r="AQ1413"/>
  <c r="AP1413"/>
  <c r="CB1413" s="1"/>
  <c r="AO1413"/>
  <c r="CE1413" s="1"/>
  <c r="AI1413"/>
  <c r="AH1413"/>
  <c r="AG1413"/>
  <c r="AF1413"/>
  <c r="AE1413"/>
  <c r="CA1413" s="1"/>
  <c r="AD1413"/>
  <c r="X1413"/>
  <c r="Z1421" s="1"/>
  <c r="D1413"/>
  <c r="B1413"/>
  <c r="CA1412"/>
  <c r="BY1412"/>
  <c r="BX1412"/>
  <c r="BW1412"/>
  <c r="BV1412"/>
  <c r="BT1412"/>
  <c r="BS1412"/>
  <c r="BR1412"/>
  <c r="BQ1412"/>
  <c r="BO1412"/>
  <c r="BO1413" s="1"/>
  <c r="BO1414" s="1"/>
  <c r="BO1415" s="1"/>
  <c r="BO1416" s="1"/>
  <c r="BO1417" s="1"/>
  <c r="BI1412"/>
  <c r="BH1412"/>
  <c r="BG1412"/>
  <c r="BF1412"/>
  <c r="BE1412"/>
  <c r="BD1412"/>
  <c r="BC1412"/>
  <c r="BB1412"/>
  <c r="BA1412"/>
  <c r="CC1412" s="1"/>
  <c r="AZ1412"/>
  <c r="CF1412" s="1"/>
  <c r="AU1412"/>
  <c r="AT1412"/>
  <c r="AS1412"/>
  <c r="AR1412"/>
  <c r="AQ1412"/>
  <c r="AP1412"/>
  <c r="CB1412" s="1"/>
  <c r="AO1412"/>
  <c r="CE1412" s="1"/>
  <c r="AI1412"/>
  <c r="AH1412"/>
  <c r="AG1412"/>
  <c r="AF1412"/>
  <c r="AE1412"/>
  <c r="AD1412"/>
  <c r="CD1412" s="1"/>
  <c r="X1412"/>
  <c r="D1412"/>
  <c r="C1412"/>
  <c r="B1412"/>
  <c r="BY1411"/>
  <c r="BX1411"/>
  <c r="C1411" s="1"/>
  <c r="BW1411"/>
  <c r="BV1411"/>
  <c r="D1411" s="1"/>
  <c r="BT1411"/>
  <c r="BS1411"/>
  <c r="BR1411"/>
  <c r="BQ1411"/>
  <c r="BN1411"/>
  <c r="BN1412" s="1"/>
  <c r="BI1411"/>
  <c r="BH1411"/>
  <c r="BG1411"/>
  <c r="BF1411"/>
  <c r="BE1411"/>
  <c r="BD1411"/>
  <c r="BC1411"/>
  <c r="BB1411"/>
  <c r="BA1411"/>
  <c r="CC1411" s="1"/>
  <c r="AZ1411"/>
  <c r="CF1411" s="1"/>
  <c r="AT1411"/>
  <c r="AS1411"/>
  <c r="AR1411"/>
  <c r="AQ1411"/>
  <c r="AP1411"/>
  <c r="CB1411" s="1"/>
  <c r="AO1411"/>
  <c r="CE1411" s="1"/>
  <c r="AI1411"/>
  <c r="AH1411"/>
  <c r="AG1411"/>
  <c r="AF1411"/>
  <c r="AE1411"/>
  <c r="CA1411" s="1"/>
  <c r="AD1411"/>
  <c r="CD1411" s="1"/>
  <c r="X1411"/>
  <c r="Z1419" s="1"/>
  <c r="B1411"/>
  <c r="CA1410"/>
  <c r="BY1410"/>
  <c r="BX1410"/>
  <c r="BW1410"/>
  <c r="BV1410"/>
  <c r="BT1410"/>
  <c r="BS1410"/>
  <c r="BR1410"/>
  <c r="BQ1410"/>
  <c r="BO1410"/>
  <c r="BO1411" s="1"/>
  <c r="BM1410"/>
  <c r="BM1411" s="1"/>
  <c r="BM1412" s="1"/>
  <c r="BM1413" s="1"/>
  <c r="BM1414" s="1"/>
  <c r="BM1415" s="1"/>
  <c r="BM1416" s="1"/>
  <c r="BM1417" s="1"/>
  <c r="BI1410"/>
  <c r="BH1410"/>
  <c r="BG1410"/>
  <c r="BF1410"/>
  <c r="BE1410"/>
  <c r="BD1410"/>
  <c r="BC1410"/>
  <c r="BB1410"/>
  <c r="BA1410"/>
  <c r="CC1410" s="1"/>
  <c r="AZ1410"/>
  <c r="CF1410" s="1"/>
  <c r="AU1410"/>
  <c r="AY1410" s="1"/>
  <c r="AT1410"/>
  <c r="AS1410"/>
  <c r="AR1410"/>
  <c r="AQ1410"/>
  <c r="AP1410"/>
  <c r="CB1410" s="1"/>
  <c r="AO1410"/>
  <c r="CE1410" s="1"/>
  <c r="AI1410"/>
  <c r="AH1410"/>
  <c r="AG1410"/>
  <c r="AF1410"/>
  <c r="AE1410"/>
  <c r="AD1410"/>
  <c r="CD1410" s="1"/>
  <c r="X1410"/>
  <c r="Z1418" s="1"/>
  <c r="D1410"/>
  <c r="C1410"/>
  <c r="B1410"/>
  <c r="CF1409"/>
  <c r="CD1409"/>
  <c r="CB1409"/>
  <c r="BY1409"/>
  <c r="BX1409"/>
  <c r="C1409" s="1"/>
  <c r="BW1409"/>
  <c r="BV1409"/>
  <c r="D1409" s="1"/>
  <c r="BT1409"/>
  <c r="BS1409"/>
  <c r="BR1409"/>
  <c r="BQ1409"/>
  <c r="BP1409"/>
  <c r="BO1409"/>
  <c r="BN1409"/>
  <c r="BN1410" s="1"/>
  <c r="BM1409"/>
  <c r="BL1409"/>
  <c r="BI1409"/>
  <c r="BH1409"/>
  <c r="BG1409"/>
  <c r="BF1409"/>
  <c r="BE1409"/>
  <c r="BD1409"/>
  <c r="BC1409"/>
  <c r="BB1409"/>
  <c r="BA1409"/>
  <c r="CC1409" s="1"/>
  <c r="AZ1409"/>
  <c r="AU1409"/>
  <c r="AT1409"/>
  <c r="AS1409"/>
  <c r="AR1409"/>
  <c r="AQ1409"/>
  <c r="AP1409"/>
  <c r="AO1409"/>
  <c r="CE1409" s="1"/>
  <c r="AI1409"/>
  <c r="AK1417" s="1"/>
  <c r="AH1409"/>
  <c r="AG1409"/>
  <c r="AF1409"/>
  <c r="AE1409"/>
  <c r="AD1409"/>
  <c r="X1409"/>
  <c r="Y1417" s="1"/>
  <c r="B1409"/>
  <c r="CB1408"/>
  <c r="BY1408"/>
  <c r="BX1408"/>
  <c r="C1408" s="1"/>
  <c r="BW1408"/>
  <c r="BV1408"/>
  <c r="BT1408"/>
  <c r="BS1408"/>
  <c r="BR1408"/>
  <c r="BQ1408"/>
  <c r="BI1408"/>
  <c r="BH1408"/>
  <c r="BG1408"/>
  <c r="BF1408"/>
  <c r="BE1408"/>
  <c r="BD1408"/>
  <c r="BC1408"/>
  <c r="BB1408"/>
  <c r="BA1408"/>
  <c r="CC1408" s="1"/>
  <c r="AZ1408"/>
  <c r="CF1408" s="1"/>
  <c r="AV1408"/>
  <c r="AT1408"/>
  <c r="AS1408"/>
  <c r="AR1408"/>
  <c r="AQ1408"/>
  <c r="AP1408"/>
  <c r="AO1408"/>
  <c r="CE1408" s="1"/>
  <c r="AI1408"/>
  <c r="AJ1416" s="1"/>
  <c r="AH1408"/>
  <c r="AG1408"/>
  <c r="AF1408"/>
  <c r="AE1408"/>
  <c r="CA1408" s="1"/>
  <c r="AD1408"/>
  <c r="CD1408" s="1"/>
  <c r="X1408"/>
  <c r="Z1415" s="1"/>
  <c r="D1408"/>
  <c r="B1408"/>
  <c r="CC1407"/>
  <c r="BY1407"/>
  <c r="C1407" s="1"/>
  <c r="BX1407"/>
  <c r="BW1407"/>
  <c r="BV1407"/>
  <c r="BT1407"/>
  <c r="BS1407"/>
  <c r="BR1407"/>
  <c r="BQ1407"/>
  <c r="BI1407"/>
  <c r="BH1407"/>
  <c r="BG1407"/>
  <c r="BF1407"/>
  <c r="BE1407"/>
  <c r="BD1407"/>
  <c r="BC1407"/>
  <c r="BB1407"/>
  <c r="BA1407"/>
  <c r="AZ1407"/>
  <c r="CF1407" s="1"/>
  <c r="AT1407"/>
  <c r="AS1407"/>
  <c r="AR1407"/>
  <c r="AQ1407"/>
  <c r="AP1407"/>
  <c r="CB1407" s="1"/>
  <c r="AO1407"/>
  <c r="CE1407" s="1"/>
  <c r="AI1407"/>
  <c r="AK1415" s="1"/>
  <c r="AH1407"/>
  <c r="AG1407"/>
  <c r="AF1407"/>
  <c r="AE1407"/>
  <c r="CA1407" s="1"/>
  <c r="AD1407"/>
  <c r="CD1407" s="1"/>
  <c r="X1407"/>
  <c r="D1407"/>
  <c r="B1407"/>
  <c r="CB1406"/>
  <c r="BY1406"/>
  <c r="BX1406"/>
  <c r="C1406" s="1"/>
  <c r="BW1406"/>
  <c r="BV1406"/>
  <c r="BT1406"/>
  <c r="BS1406"/>
  <c r="BR1406"/>
  <c r="BQ1406"/>
  <c r="BI1406"/>
  <c r="BH1406"/>
  <c r="BG1406"/>
  <c r="BF1406"/>
  <c r="BE1406"/>
  <c r="BD1406"/>
  <c r="BC1406"/>
  <c r="BB1406"/>
  <c r="BA1406"/>
  <c r="CC1406" s="1"/>
  <c r="AZ1406"/>
  <c r="CF1406" s="1"/>
  <c r="AT1406"/>
  <c r="AS1406"/>
  <c r="AR1406"/>
  <c r="AQ1406"/>
  <c r="AP1406"/>
  <c r="AO1406"/>
  <c r="CE1406" s="1"/>
  <c r="AI1406"/>
  <c r="AH1406"/>
  <c r="AG1406"/>
  <c r="AF1406"/>
  <c r="AE1406"/>
  <c r="CA1406" s="1"/>
  <c r="AD1406"/>
  <c r="CD1406" s="1"/>
  <c r="X1406"/>
  <c r="D1406"/>
  <c r="B1406"/>
  <c r="CC1405"/>
  <c r="BY1405"/>
  <c r="C1405" s="1"/>
  <c r="BX1405"/>
  <c r="BW1405"/>
  <c r="BV1405"/>
  <c r="BT1405"/>
  <c r="BS1405"/>
  <c r="BR1405"/>
  <c r="BQ1405"/>
  <c r="BI1405"/>
  <c r="BH1405"/>
  <c r="BG1405"/>
  <c r="BF1405"/>
  <c r="BE1405"/>
  <c r="BD1405"/>
  <c r="BC1405"/>
  <c r="BB1405"/>
  <c r="BA1405"/>
  <c r="AZ1405"/>
  <c r="CF1405" s="1"/>
  <c r="AT1405"/>
  <c r="AS1405"/>
  <c r="AR1405"/>
  <c r="AQ1405"/>
  <c r="AP1405"/>
  <c r="CB1405" s="1"/>
  <c r="AO1405"/>
  <c r="CE1405" s="1"/>
  <c r="AI1405"/>
  <c r="AK1413" s="1"/>
  <c r="AH1405"/>
  <c r="AG1405"/>
  <c r="AF1405"/>
  <c r="AE1405"/>
  <c r="CA1405" s="1"/>
  <c r="AD1405"/>
  <c r="CD1405" s="1"/>
  <c r="X1405"/>
  <c r="D1405"/>
  <c r="B1405"/>
  <c r="CB1404"/>
  <c r="BY1404"/>
  <c r="BX1404"/>
  <c r="C1404" s="1"/>
  <c r="BW1404"/>
  <c r="BV1404"/>
  <c r="BT1404"/>
  <c r="BS1404"/>
  <c r="BR1404"/>
  <c r="BQ1404"/>
  <c r="BI1404"/>
  <c r="BH1404"/>
  <c r="BG1404"/>
  <c r="BF1404"/>
  <c r="BE1404"/>
  <c r="BD1404"/>
  <c r="BC1404"/>
  <c r="BB1404"/>
  <c r="BA1404"/>
  <c r="CC1404" s="1"/>
  <c r="AZ1404"/>
  <c r="CF1404" s="1"/>
  <c r="AT1404"/>
  <c r="AS1404"/>
  <c r="AR1404"/>
  <c r="AQ1404"/>
  <c r="AP1404"/>
  <c r="AO1404"/>
  <c r="CE1404" s="1"/>
  <c r="AI1404"/>
  <c r="AH1404"/>
  <c r="AG1404"/>
  <c r="AF1404"/>
  <c r="AE1404"/>
  <c r="CA1404" s="1"/>
  <c r="AD1404"/>
  <c r="CD1404" s="1"/>
  <c r="X1404"/>
  <c r="Z1411" s="1"/>
  <c r="D1404"/>
  <c r="B1404"/>
  <c r="CC1403"/>
  <c r="BY1403"/>
  <c r="C1403" s="1"/>
  <c r="BX1403"/>
  <c r="BW1403"/>
  <c r="BV1403"/>
  <c r="BT1403"/>
  <c r="BS1403"/>
  <c r="BR1403"/>
  <c r="BQ1403"/>
  <c r="BI1403"/>
  <c r="BH1403"/>
  <c r="BG1403"/>
  <c r="BF1403"/>
  <c r="BE1403"/>
  <c r="BD1403"/>
  <c r="BC1403"/>
  <c r="BB1403"/>
  <c r="BA1403"/>
  <c r="AZ1403"/>
  <c r="CF1403" s="1"/>
  <c r="AT1403"/>
  <c r="AU1411" s="1"/>
  <c r="AS1403"/>
  <c r="AR1403"/>
  <c r="AQ1403"/>
  <c r="AP1403"/>
  <c r="CB1403" s="1"/>
  <c r="AO1403"/>
  <c r="CE1403" s="1"/>
  <c r="AI1403"/>
  <c r="AK1411" s="1"/>
  <c r="AH1403"/>
  <c r="AG1403"/>
  <c r="AF1403"/>
  <c r="AE1403"/>
  <c r="CA1403" s="1"/>
  <c r="AD1403"/>
  <c r="CD1403" s="1"/>
  <c r="X1403"/>
  <c r="D1403"/>
  <c r="B1403"/>
  <c r="CB1402"/>
  <c r="BY1402"/>
  <c r="BX1402"/>
  <c r="C1402" s="1"/>
  <c r="BW1402"/>
  <c r="BV1402"/>
  <c r="BT1402"/>
  <c r="BS1402"/>
  <c r="BR1402"/>
  <c r="BQ1402"/>
  <c r="BI1402"/>
  <c r="BH1402"/>
  <c r="BG1402"/>
  <c r="BF1402"/>
  <c r="BE1402"/>
  <c r="BD1402"/>
  <c r="BC1402"/>
  <c r="BB1402"/>
  <c r="BA1402"/>
  <c r="CC1402" s="1"/>
  <c r="AZ1402"/>
  <c r="CF1402" s="1"/>
  <c r="AT1402"/>
  <c r="AV1410" s="1"/>
  <c r="AS1402"/>
  <c r="AR1402"/>
  <c r="AQ1402"/>
  <c r="AP1402"/>
  <c r="AO1402"/>
  <c r="CE1402" s="1"/>
  <c r="AI1402"/>
  <c r="AH1402"/>
  <c r="AG1402"/>
  <c r="AF1402"/>
  <c r="AE1402"/>
  <c r="CA1402" s="1"/>
  <c r="AD1402"/>
  <c r="CD1402" s="1"/>
  <c r="X1402"/>
  <c r="Y1407" s="1"/>
  <c r="D1402"/>
  <c r="B1402"/>
  <c r="CC1401"/>
  <c r="BY1401"/>
  <c r="BX1401"/>
  <c r="BW1401"/>
  <c r="BV1401"/>
  <c r="BT1401"/>
  <c r="BS1401"/>
  <c r="BR1401"/>
  <c r="BQ1401"/>
  <c r="BO1401"/>
  <c r="BO1402" s="1"/>
  <c r="BO1403" s="1"/>
  <c r="BO1404" s="1"/>
  <c r="BO1405" s="1"/>
  <c r="BO1406" s="1"/>
  <c r="BO1407" s="1"/>
  <c r="BO1408" s="1"/>
  <c r="BM1401"/>
  <c r="BM1402" s="1"/>
  <c r="BM1403" s="1"/>
  <c r="BM1404" s="1"/>
  <c r="BM1405" s="1"/>
  <c r="BM1406" s="1"/>
  <c r="BM1407" s="1"/>
  <c r="BM1408" s="1"/>
  <c r="BI1401"/>
  <c r="BH1401"/>
  <c r="BG1401"/>
  <c r="BF1401"/>
  <c r="BE1401"/>
  <c r="BD1401"/>
  <c r="BC1401"/>
  <c r="BB1401"/>
  <c r="BA1401"/>
  <c r="AZ1401"/>
  <c r="CF1401" s="1"/>
  <c r="AT1401"/>
  <c r="AV1409" s="1"/>
  <c r="AY1409" s="1"/>
  <c r="AS1401"/>
  <c r="AR1401"/>
  <c r="AQ1401"/>
  <c r="AP1401"/>
  <c r="CB1401" s="1"/>
  <c r="AO1401"/>
  <c r="CE1401" s="1"/>
  <c r="AI1401"/>
  <c r="AH1401"/>
  <c r="AG1401"/>
  <c r="AF1401"/>
  <c r="AE1401"/>
  <c r="CA1401" s="1"/>
  <c r="AD1401"/>
  <c r="CD1401" s="1"/>
  <c r="Y1401"/>
  <c r="AA1401" s="1"/>
  <c r="X1401"/>
  <c r="D1401"/>
  <c r="C1401"/>
  <c r="B1401"/>
  <c r="CF1400"/>
  <c r="CD1400"/>
  <c r="CB1400"/>
  <c r="BY1400"/>
  <c r="BX1400"/>
  <c r="BW1400"/>
  <c r="BV1400"/>
  <c r="D1400" s="1"/>
  <c r="BT1400"/>
  <c r="BS1400"/>
  <c r="BR1400"/>
  <c r="BQ1400"/>
  <c r="BP1400"/>
  <c r="BO1400"/>
  <c r="BN1400"/>
  <c r="BN1401" s="1"/>
  <c r="BN1402" s="1"/>
  <c r="BN1403" s="1"/>
  <c r="BN1404" s="1"/>
  <c r="BN1405" s="1"/>
  <c r="BN1406" s="1"/>
  <c r="BN1407" s="1"/>
  <c r="BN1408" s="1"/>
  <c r="BM1400"/>
  <c r="BL1400"/>
  <c r="BI1400"/>
  <c r="BH1400"/>
  <c r="BG1400"/>
  <c r="BF1400"/>
  <c r="BE1400"/>
  <c r="BD1400"/>
  <c r="BC1400"/>
  <c r="BB1400"/>
  <c r="BA1400"/>
  <c r="CC1400" s="1"/>
  <c r="AZ1400"/>
  <c r="AT1400"/>
  <c r="AU1408" s="1"/>
  <c r="AS1400"/>
  <c r="AR1400"/>
  <c r="AQ1400"/>
  <c r="AP1400"/>
  <c r="AO1400"/>
  <c r="CE1400" s="1"/>
  <c r="AI1400"/>
  <c r="AH1400"/>
  <c r="AG1400"/>
  <c r="AF1400"/>
  <c r="AE1400"/>
  <c r="AD1400"/>
  <c r="Y1400"/>
  <c r="X1400"/>
  <c r="C1400"/>
  <c r="B1400"/>
  <c r="CD1399"/>
  <c r="BY1399"/>
  <c r="BX1399"/>
  <c r="C1399" s="1"/>
  <c r="BW1399"/>
  <c r="BV1399"/>
  <c r="BT1399"/>
  <c r="BS1399"/>
  <c r="BR1399"/>
  <c r="BQ1399"/>
  <c r="BI1399"/>
  <c r="BH1399"/>
  <c r="BG1399"/>
  <c r="BF1399"/>
  <c r="BE1399"/>
  <c r="BD1399"/>
  <c r="BC1399"/>
  <c r="BB1399"/>
  <c r="BA1399"/>
  <c r="CC1399" s="1"/>
  <c r="AZ1399"/>
  <c r="CF1399" s="1"/>
  <c r="AT1399"/>
  <c r="AV1406" s="1"/>
  <c r="AS1399"/>
  <c r="AR1399"/>
  <c r="AQ1399"/>
  <c r="AP1399"/>
  <c r="CB1399" s="1"/>
  <c r="AO1399"/>
  <c r="CE1399" s="1"/>
  <c r="AN1399"/>
  <c r="AJ1399"/>
  <c r="AI1399"/>
  <c r="AH1399"/>
  <c r="AG1399"/>
  <c r="AF1399"/>
  <c r="AE1399"/>
  <c r="CA1399" s="1"/>
  <c r="AD1399"/>
  <c r="Z1399"/>
  <c r="X1399"/>
  <c r="D1399"/>
  <c r="B1399"/>
  <c r="CA1398"/>
  <c r="BY1398"/>
  <c r="BX1398"/>
  <c r="BW1398"/>
  <c r="BV1398"/>
  <c r="BT1398"/>
  <c r="BS1398"/>
  <c r="BR1398"/>
  <c r="BQ1398"/>
  <c r="BI1398"/>
  <c r="BH1398"/>
  <c r="BG1398"/>
  <c r="BF1398"/>
  <c r="BE1398"/>
  <c r="BD1398"/>
  <c r="BC1398"/>
  <c r="BB1398"/>
  <c r="BA1398"/>
  <c r="CC1398" s="1"/>
  <c r="AZ1398"/>
  <c r="CF1398" s="1"/>
  <c r="AT1398"/>
  <c r="AS1398"/>
  <c r="AR1398"/>
  <c r="AQ1398"/>
  <c r="AP1398"/>
  <c r="CB1398" s="1"/>
  <c r="AO1398"/>
  <c r="CE1398" s="1"/>
  <c r="AK1398"/>
  <c r="AI1398"/>
  <c r="AH1398"/>
  <c r="AG1398"/>
  <c r="AF1398"/>
  <c r="AE1398"/>
  <c r="AD1398"/>
  <c r="CD1398" s="1"/>
  <c r="X1398"/>
  <c r="D1398"/>
  <c r="C1398"/>
  <c r="B1398"/>
  <c r="BY1397"/>
  <c r="BX1397"/>
  <c r="C1397" s="1"/>
  <c r="BW1397"/>
  <c r="BV1397"/>
  <c r="D1397" s="1"/>
  <c r="BT1397"/>
  <c r="BS1397"/>
  <c r="BR1397"/>
  <c r="BQ1397"/>
  <c r="BI1397"/>
  <c r="BH1397"/>
  <c r="BG1397"/>
  <c r="BF1397"/>
  <c r="BE1397"/>
  <c r="BD1397"/>
  <c r="BC1397"/>
  <c r="BB1397"/>
  <c r="BA1397"/>
  <c r="CC1397" s="1"/>
  <c r="AZ1397"/>
  <c r="CF1397" s="1"/>
  <c r="AT1397"/>
  <c r="AS1397"/>
  <c r="AR1397"/>
  <c r="AQ1397"/>
  <c r="AP1397"/>
  <c r="CB1397" s="1"/>
  <c r="AO1397"/>
  <c r="CE1397" s="1"/>
  <c r="AI1397"/>
  <c r="AH1397"/>
  <c r="AG1397"/>
  <c r="AF1397"/>
  <c r="AE1397"/>
  <c r="CA1397" s="1"/>
  <c r="AD1397"/>
  <c r="CD1397" s="1"/>
  <c r="X1397"/>
  <c r="B1397"/>
  <c r="CA1396"/>
  <c r="BY1396"/>
  <c r="BX1396"/>
  <c r="BW1396"/>
  <c r="BV1396"/>
  <c r="BT1396"/>
  <c r="BS1396"/>
  <c r="BR1396"/>
  <c r="BQ1396"/>
  <c r="BI1396"/>
  <c r="BH1396"/>
  <c r="BG1396"/>
  <c r="BF1396"/>
  <c r="BE1396"/>
  <c r="BD1396"/>
  <c r="BC1396"/>
  <c r="BB1396"/>
  <c r="BA1396"/>
  <c r="CC1396" s="1"/>
  <c r="AZ1396"/>
  <c r="CF1396" s="1"/>
  <c r="AT1396"/>
  <c r="AS1396"/>
  <c r="AR1396"/>
  <c r="AQ1396"/>
  <c r="AP1396"/>
  <c r="CB1396" s="1"/>
  <c r="AO1396"/>
  <c r="CE1396" s="1"/>
  <c r="AI1396"/>
  <c r="AH1396"/>
  <c r="AG1396"/>
  <c r="AF1396"/>
  <c r="AE1396"/>
  <c r="AD1396"/>
  <c r="CD1396" s="1"/>
  <c r="X1396"/>
  <c r="Y1404" s="1"/>
  <c r="D1396"/>
  <c r="C1396"/>
  <c r="B1396"/>
  <c r="CD1395"/>
  <c r="BY1395"/>
  <c r="BX1395"/>
  <c r="C1395" s="1"/>
  <c r="BW1395"/>
  <c r="BV1395"/>
  <c r="BT1395"/>
  <c r="BS1395"/>
  <c r="BR1395"/>
  <c r="BQ1395"/>
  <c r="BN1395"/>
  <c r="BN1396" s="1"/>
  <c r="BN1397" s="1"/>
  <c r="BN1398" s="1"/>
  <c r="BN1399" s="1"/>
  <c r="BI1395"/>
  <c r="BH1395"/>
  <c r="BG1395"/>
  <c r="BF1395"/>
  <c r="BE1395"/>
  <c r="BD1395"/>
  <c r="BC1395"/>
  <c r="BB1395"/>
  <c r="BA1395"/>
  <c r="CC1395" s="1"/>
  <c r="AZ1395"/>
  <c r="CF1395" s="1"/>
  <c r="AT1395"/>
  <c r="AV1402" s="1"/>
  <c r="AS1395"/>
  <c r="AR1395"/>
  <c r="AQ1395"/>
  <c r="AP1395"/>
  <c r="CB1395" s="1"/>
  <c r="AO1395"/>
  <c r="CE1395" s="1"/>
  <c r="AI1395"/>
  <c r="AH1395"/>
  <c r="AG1395"/>
  <c r="AF1395"/>
  <c r="AE1395"/>
  <c r="CA1395" s="1"/>
  <c r="AD1395"/>
  <c r="X1395"/>
  <c r="D1395"/>
  <c r="B1395"/>
  <c r="CA1394"/>
  <c r="BY1394"/>
  <c r="BX1394"/>
  <c r="BW1394"/>
  <c r="BV1394"/>
  <c r="BT1394"/>
  <c r="BS1394"/>
  <c r="BR1394"/>
  <c r="BQ1394"/>
  <c r="BO1394"/>
  <c r="BO1395" s="1"/>
  <c r="BO1396" s="1"/>
  <c r="BO1397" s="1"/>
  <c r="BO1398" s="1"/>
  <c r="BO1399" s="1"/>
  <c r="BI1394"/>
  <c r="BH1394"/>
  <c r="BG1394"/>
  <c r="BF1394"/>
  <c r="BE1394"/>
  <c r="BD1394"/>
  <c r="BC1394"/>
  <c r="BB1394"/>
  <c r="BA1394"/>
  <c r="CC1394" s="1"/>
  <c r="AZ1394"/>
  <c r="CF1394" s="1"/>
  <c r="AT1394"/>
  <c r="AS1394"/>
  <c r="AR1394"/>
  <c r="AQ1394"/>
  <c r="AP1394"/>
  <c r="CB1394" s="1"/>
  <c r="AO1394"/>
  <c r="CE1394" s="1"/>
  <c r="AI1394"/>
  <c r="AH1394"/>
  <c r="AG1394"/>
  <c r="AF1394"/>
  <c r="AE1394"/>
  <c r="AD1394"/>
  <c r="CD1394" s="1"/>
  <c r="X1394"/>
  <c r="D1394"/>
  <c r="C1394"/>
  <c r="B1394"/>
  <c r="BY1393"/>
  <c r="BX1393"/>
  <c r="C1393" s="1"/>
  <c r="BW1393"/>
  <c r="BV1393"/>
  <c r="D1393" s="1"/>
  <c r="BT1393"/>
  <c r="BS1393"/>
  <c r="BR1393"/>
  <c r="BQ1393"/>
  <c r="BN1393"/>
  <c r="BN1394" s="1"/>
  <c r="BI1393"/>
  <c r="BH1393"/>
  <c r="BG1393"/>
  <c r="BF1393"/>
  <c r="BE1393"/>
  <c r="BD1393"/>
  <c r="BC1393"/>
  <c r="BB1393"/>
  <c r="BA1393"/>
  <c r="CC1393" s="1"/>
  <c r="AZ1393"/>
  <c r="CF1393" s="1"/>
  <c r="AT1393"/>
  <c r="AS1393"/>
  <c r="AR1393"/>
  <c r="AQ1393"/>
  <c r="AP1393"/>
  <c r="CB1393" s="1"/>
  <c r="AO1393"/>
  <c r="CE1393" s="1"/>
  <c r="AI1393"/>
  <c r="AH1393"/>
  <c r="AG1393"/>
  <c r="AF1393"/>
  <c r="AE1393"/>
  <c r="CA1393" s="1"/>
  <c r="AD1393"/>
  <c r="CD1393" s="1"/>
  <c r="X1393"/>
  <c r="Z1401" s="1"/>
  <c r="B1393"/>
  <c r="CA1392"/>
  <c r="BY1392"/>
  <c r="BX1392"/>
  <c r="BW1392"/>
  <c r="BV1392"/>
  <c r="BT1392"/>
  <c r="BS1392"/>
  <c r="BR1392"/>
  <c r="BQ1392"/>
  <c r="BO1392"/>
  <c r="BO1393" s="1"/>
  <c r="BM1392"/>
  <c r="BM1393" s="1"/>
  <c r="BM1394" s="1"/>
  <c r="BM1395" s="1"/>
  <c r="BM1396" s="1"/>
  <c r="BM1397" s="1"/>
  <c r="BM1398" s="1"/>
  <c r="BM1399" s="1"/>
  <c r="BI1392"/>
  <c r="BH1392"/>
  <c r="BG1392"/>
  <c r="BF1392"/>
  <c r="BE1392"/>
  <c r="BD1392"/>
  <c r="BC1392"/>
  <c r="BB1392"/>
  <c r="BA1392"/>
  <c r="CC1392" s="1"/>
  <c r="AZ1392"/>
  <c r="CF1392" s="1"/>
  <c r="AT1392"/>
  <c r="AS1392"/>
  <c r="AR1392"/>
  <c r="AQ1392"/>
  <c r="AP1392"/>
  <c r="CB1392" s="1"/>
  <c r="AO1392"/>
  <c r="CE1392" s="1"/>
  <c r="AI1392"/>
  <c r="AH1392"/>
  <c r="AG1392"/>
  <c r="AF1392"/>
  <c r="AE1392"/>
  <c r="AD1392"/>
  <c r="CD1392" s="1"/>
  <c r="X1392"/>
  <c r="Z1400" s="1"/>
  <c r="D1392"/>
  <c r="C1392"/>
  <c r="B1392"/>
  <c r="CF1391"/>
  <c r="CD1391"/>
  <c r="CB1391"/>
  <c r="BY1391"/>
  <c r="BX1391"/>
  <c r="C1391" s="1"/>
  <c r="BW1391"/>
  <c r="BV1391"/>
  <c r="D1391" s="1"/>
  <c r="BT1391"/>
  <c r="BS1391"/>
  <c r="BR1391"/>
  <c r="BQ1391"/>
  <c r="BP1391"/>
  <c r="BO1391"/>
  <c r="BN1391"/>
  <c r="BN1392" s="1"/>
  <c r="BM1391"/>
  <c r="BL1391"/>
  <c r="BI1391"/>
  <c r="BH1391"/>
  <c r="BG1391"/>
  <c r="BF1391"/>
  <c r="BE1391"/>
  <c r="BD1391"/>
  <c r="BC1391"/>
  <c r="BB1391"/>
  <c r="BA1391"/>
  <c r="CC1391" s="1"/>
  <c r="AZ1391"/>
  <c r="AT1391"/>
  <c r="AS1391"/>
  <c r="AR1391"/>
  <c r="AQ1391"/>
  <c r="AP1391"/>
  <c r="AO1391"/>
  <c r="CE1391" s="1"/>
  <c r="AI1391"/>
  <c r="AK1399" s="1"/>
  <c r="AH1391"/>
  <c r="AG1391"/>
  <c r="AF1391"/>
  <c r="AE1391"/>
  <c r="AD1391"/>
  <c r="X1391"/>
  <c r="Y1399" s="1"/>
  <c r="B1391"/>
  <c r="CB1390"/>
  <c r="BY1390"/>
  <c r="BX1390"/>
  <c r="C1390" s="1"/>
  <c r="BW1390"/>
  <c r="BV1390"/>
  <c r="BT1390"/>
  <c r="BS1390"/>
  <c r="BR1390"/>
  <c r="BQ1390"/>
  <c r="BI1390"/>
  <c r="BH1390"/>
  <c r="BG1390"/>
  <c r="BF1390"/>
  <c r="BE1390"/>
  <c r="BD1390"/>
  <c r="BC1390"/>
  <c r="BB1390"/>
  <c r="BA1390"/>
  <c r="CC1390" s="1"/>
  <c r="AZ1390"/>
  <c r="CF1390" s="1"/>
  <c r="AT1390"/>
  <c r="AS1390"/>
  <c r="AR1390"/>
  <c r="AQ1390"/>
  <c r="AP1390"/>
  <c r="AO1390"/>
  <c r="CE1390" s="1"/>
  <c r="AI1390"/>
  <c r="AJ1398" s="1"/>
  <c r="AH1390"/>
  <c r="AG1390"/>
  <c r="AF1390"/>
  <c r="AE1390"/>
  <c r="CA1390" s="1"/>
  <c r="AD1390"/>
  <c r="CD1390" s="1"/>
  <c r="X1390"/>
  <c r="Z1397" s="1"/>
  <c r="D1390"/>
  <c r="B1390"/>
  <c r="CC1389"/>
  <c r="BY1389"/>
  <c r="C1389" s="1"/>
  <c r="BX1389"/>
  <c r="BW1389"/>
  <c r="BV1389"/>
  <c r="BT1389"/>
  <c r="BS1389"/>
  <c r="BR1389"/>
  <c r="BQ1389"/>
  <c r="BI1389"/>
  <c r="BH1389"/>
  <c r="BG1389"/>
  <c r="BF1389"/>
  <c r="BE1389"/>
  <c r="BD1389"/>
  <c r="BC1389"/>
  <c r="BB1389"/>
  <c r="BA1389"/>
  <c r="AZ1389"/>
  <c r="CF1389" s="1"/>
  <c r="AT1389"/>
  <c r="AS1389"/>
  <c r="AR1389"/>
  <c r="AQ1389"/>
  <c r="AP1389"/>
  <c r="CB1389" s="1"/>
  <c r="AO1389"/>
  <c r="CE1389" s="1"/>
  <c r="AI1389"/>
  <c r="AK1397" s="1"/>
  <c r="AH1389"/>
  <c r="AG1389"/>
  <c r="AF1389"/>
  <c r="AE1389"/>
  <c r="CA1389" s="1"/>
  <c r="AD1389"/>
  <c r="CD1389" s="1"/>
  <c r="X1389"/>
  <c r="D1389"/>
  <c r="B1389"/>
  <c r="CB1388"/>
  <c r="BY1388"/>
  <c r="BX1388"/>
  <c r="C1388" s="1"/>
  <c r="BW1388"/>
  <c r="BV1388"/>
  <c r="BT1388"/>
  <c r="BS1388"/>
  <c r="BR1388"/>
  <c r="BQ1388"/>
  <c r="BI1388"/>
  <c r="BH1388"/>
  <c r="BG1388"/>
  <c r="BF1388"/>
  <c r="BE1388"/>
  <c r="BD1388"/>
  <c r="BC1388"/>
  <c r="BB1388"/>
  <c r="BA1388"/>
  <c r="CC1388" s="1"/>
  <c r="AZ1388"/>
  <c r="CF1388" s="1"/>
  <c r="AT1388"/>
  <c r="AS1388"/>
  <c r="AR1388"/>
  <c r="AQ1388"/>
  <c r="AP1388"/>
  <c r="AO1388"/>
  <c r="CE1388" s="1"/>
  <c r="AI1388"/>
  <c r="AH1388"/>
  <c r="AG1388"/>
  <c r="AF1388"/>
  <c r="AE1388"/>
  <c r="CA1388" s="1"/>
  <c r="AD1388"/>
  <c r="CD1388" s="1"/>
  <c r="X1388"/>
  <c r="D1388"/>
  <c r="B1388"/>
  <c r="CC1387"/>
  <c r="BY1387"/>
  <c r="C1387" s="1"/>
  <c r="BX1387"/>
  <c r="BW1387"/>
  <c r="BV1387"/>
  <c r="BT1387"/>
  <c r="BS1387"/>
  <c r="BR1387"/>
  <c r="BQ1387"/>
  <c r="BI1387"/>
  <c r="BH1387"/>
  <c r="BG1387"/>
  <c r="BF1387"/>
  <c r="BE1387"/>
  <c r="BD1387"/>
  <c r="BC1387"/>
  <c r="BB1387"/>
  <c r="BA1387"/>
  <c r="AZ1387"/>
  <c r="CF1387" s="1"/>
  <c r="AT1387"/>
  <c r="AS1387"/>
  <c r="AR1387"/>
  <c r="AQ1387"/>
  <c r="AP1387"/>
  <c r="CB1387" s="1"/>
  <c r="AO1387"/>
  <c r="CE1387" s="1"/>
  <c r="AI1387"/>
  <c r="AH1387"/>
  <c r="AG1387"/>
  <c r="AF1387"/>
  <c r="AE1387"/>
  <c r="CA1387" s="1"/>
  <c r="AD1387"/>
  <c r="CD1387" s="1"/>
  <c r="X1387"/>
  <c r="D1387"/>
  <c r="B1387"/>
  <c r="BY1386"/>
  <c r="BX1386"/>
  <c r="C1386" s="1"/>
  <c r="BW1386"/>
  <c r="BV1386"/>
  <c r="BT1386"/>
  <c r="BS1386"/>
  <c r="BR1386"/>
  <c r="BQ1386"/>
  <c r="BI1386"/>
  <c r="BH1386"/>
  <c r="BG1386"/>
  <c r="BF1386"/>
  <c r="BE1386"/>
  <c r="BD1386"/>
  <c r="BC1386"/>
  <c r="BB1386"/>
  <c r="BA1386"/>
  <c r="CC1386" s="1"/>
  <c r="AZ1386"/>
  <c r="CF1386" s="1"/>
  <c r="AT1386"/>
  <c r="AV1394" s="1"/>
  <c r="AS1386"/>
  <c r="AR1386"/>
  <c r="AQ1386"/>
  <c r="AP1386"/>
  <c r="CB1386" s="1"/>
  <c r="AO1386"/>
  <c r="CE1386" s="1"/>
  <c r="AI1386"/>
  <c r="AH1386"/>
  <c r="AG1386"/>
  <c r="AF1386"/>
  <c r="AE1386"/>
  <c r="CA1386" s="1"/>
  <c r="AD1386"/>
  <c r="CD1386" s="1"/>
  <c r="X1386"/>
  <c r="D1386"/>
  <c r="B1386"/>
  <c r="CA1385"/>
  <c r="BY1385"/>
  <c r="BX1385"/>
  <c r="BW1385"/>
  <c r="BV1385"/>
  <c r="BT1385"/>
  <c r="BS1385"/>
  <c r="BR1385"/>
  <c r="BQ1385"/>
  <c r="BI1385"/>
  <c r="BH1385"/>
  <c r="BG1385"/>
  <c r="BF1385"/>
  <c r="BE1385"/>
  <c r="BD1385"/>
  <c r="BC1385"/>
  <c r="BB1385"/>
  <c r="BA1385"/>
  <c r="CC1385" s="1"/>
  <c r="AZ1385"/>
  <c r="CF1385" s="1"/>
  <c r="AT1385"/>
  <c r="AS1385"/>
  <c r="AR1385"/>
  <c r="AQ1385"/>
  <c r="AP1385"/>
  <c r="CB1385" s="1"/>
  <c r="AO1385"/>
  <c r="CE1385" s="1"/>
  <c r="AI1385"/>
  <c r="AH1385"/>
  <c r="AG1385"/>
  <c r="AF1385"/>
  <c r="AE1385"/>
  <c r="AD1385"/>
  <c r="CD1385" s="1"/>
  <c r="X1385"/>
  <c r="D1385"/>
  <c r="C1385"/>
  <c r="B1385"/>
  <c r="BY1384"/>
  <c r="BX1384"/>
  <c r="C1384" s="1"/>
  <c r="BW1384"/>
  <c r="BV1384"/>
  <c r="BT1384"/>
  <c r="BS1384"/>
  <c r="BR1384"/>
  <c r="BQ1384"/>
  <c r="BN1384"/>
  <c r="BN1385" s="1"/>
  <c r="BN1386" s="1"/>
  <c r="BN1387" s="1"/>
  <c r="BN1388" s="1"/>
  <c r="BN1389" s="1"/>
  <c r="BN1390" s="1"/>
  <c r="BI1384"/>
  <c r="BH1384"/>
  <c r="BG1384"/>
  <c r="BF1384"/>
  <c r="BE1384"/>
  <c r="BD1384"/>
  <c r="BC1384"/>
  <c r="BB1384"/>
  <c r="BA1384"/>
  <c r="CC1384" s="1"/>
  <c r="AZ1384"/>
  <c r="CF1384" s="1"/>
  <c r="AT1384"/>
  <c r="AV1392" s="1"/>
  <c r="AS1384"/>
  <c r="AR1384"/>
  <c r="AQ1384"/>
  <c r="AP1384"/>
  <c r="CB1384" s="1"/>
  <c r="AO1384"/>
  <c r="CE1384" s="1"/>
  <c r="AI1384"/>
  <c r="AH1384"/>
  <c r="AG1384"/>
  <c r="AF1384"/>
  <c r="AE1384"/>
  <c r="CA1384" s="1"/>
  <c r="AD1384"/>
  <c r="CD1384" s="1"/>
  <c r="X1384"/>
  <c r="D1384"/>
  <c r="B1384"/>
  <c r="CA1383"/>
  <c r="BY1383"/>
  <c r="BX1383"/>
  <c r="BW1383"/>
  <c r="BV1383"/>
  <c r="BT1383"/>
  <c r="BS1383"/>
  <c r="BR1383"/>
  <c r="BQ1383"/>
  <c r="BO1383"/>
  <c r="BO1384" s="1"/>
  <c r="BO1385" s="1"/>
  <c r="BO1386" s="1"/>
  <c r="BO1387" s="1"/>
  <c r="BO1388" s="1"/>
  <c r="BO1389" s="1"/>
  <c r="BO1390" s="1"/>
  <c r="BM1383"/>
  <c r="BM1384" s="1"/>
  <c r="BM1385" s="1"/>
  <c r="BM1386" s="1"/>
  <c r="BM1387" s="1"/>
  <c r="BM1388" s="1"/>
  <c r="BM1389" s="1"/>
  <c r="BM1390" s="1"/>
  <c r="BI1383"/>
  <c r="BH1383"/>
  <c r="BG1383"/>
  <c r="BF1383"/>
  <c r="BE1383"/>
  <c r="BD1383"/>
  <c r="BC1383"/>
  <c r="BB1383"/>
  <c r="BA1383"/>
  <c r="CC1383" s="1"/>
  <c r="AZ1383"/>
  <c r="CF1383" s="1"/>
  <c r="AU1383"/>
  <c r="AX1383" s="1"/>
  <c r="AT1383"/>
  <c r="AS1383"/>
  <c r="AR1383"/>
  <c r="AQ1383"/>
  <c r="AP1383"/>
  <c r="CB1383" s="1"/>
  <c r="AO1383"/>
  <c r="CE1383" s="1"/>
  <c r="AI1383"/>
  <c r="AH1383"/>
  <c r="AG1383"/>
  <c r="AF1383"/>
  <c r="AE1383"/>
  <c r="AD1383"/>
  <c r="CD1383" s="1"/>
  <c r="X1383"/>
  <c r="D1383"/>
  <c r="C1383"/>
  <c r="B1383"/>
  <c r="CF1382"/>
  <c r="CD1382"/>
  <c r="CB1382"/>
  <c r="BY1382"/>
  <c r="BX1382"/>
  <c r="BW1382"/>
  <c r="BV1382"/>
  <c r="D1382" s="1"/>
  <c r="BT1382"/>
  <c r="BS1382"/>
  <c r="BR1382"/>
  <c r="BQ1382"/>
  <c r="BP1382"/>
  <c r="BO1382"/>
  <c r="BN1382"/>
  <c r="BN1383" s="1"/>
  <c r="BM1382"/>
  <c r="BL1382"/>
  <c r="BI1382"/>
  <c r="BH1382"/>
  <c r="BG1382"/>
  <c r="BF1382"/>
  <c r="BE1382"/>
  <c r="BD1382"/>
  <c r="BC1382"/>
  <c r="BB1382"/>
  <c r="BA1382"/>
  <c r="CC1382" s="1"/>
  <c r="AZ1382"/>
  <c r="AU1382"/>
  <c r="AW1382" s="1"/>
  <c r="AT1382"/>
  <c r="AS1382"/>
  <c r="AR1382"/>
  <c r="AQ1382"/>
  <c r="AP1382"/>
  <c r="AO1382"/>
  <c r="CE1382" s="1"/>
  <c r="AI1382"/>
  <c r="AH1382"/>
  <c r="AG1382"/>
  <c r="AF1382"/>
  <c r="AE1382"/>
  <c r="AD1382"/>
  <c r="X1382"/>
  <c r="C1382"/>
  <c r="B1382"/>
  <c r="CB1381"/>
  <c r="BY1381"/>
  <c r="BX1381"/>
  <c r="C1381" s="1"/>
  <c r="BW1381"/>
  <c r="BV1381"/>
  <c r="BT1381"/>
  <c r="BS1381"/>
  <c r="BR1381"/>
  <c r="BQ1381"/>
  <c r="BI1381"/>
  <c r="BH1381"/>
  <c r="BG1381"/>
  <c r="BF1381"/>
  <c r="BE1381"/>
  <c r="BD1381"/>
  <c r="BC1381"/>
  <c r="BB1381"/>
  <c r="BA1381"/>
  <c r="CC1381" s="1"/>
  <c r="AZ1381"/>
  <c r="CF1381" s="1"/>
  <c r="AV1381"/>
  <c r="AT1381"/>
  <c r="AS1381"/>
  <c r="AR1381"/>
  <c r="AQ1381"/>
  <c r="AP1381"/>
  <c r="AO1381"/>
  <c r="CE1381" s="1"/>
  <c r="AI1381"/>
  <c r="AH1381"/>
  <c r="AG1381"/>
  <c r="AF1381"/>
  <c r="AE1381"/>
  <c r="CA1381" s="1"/>
  <c r="AD1381"/>
  <c r="CD1381" s="1"/>
  <c r="X1381"/>
  <c r="Z1389" s="1"/>
  <c r="D1381"/>
  <c r="B1381"/>
  <c r="CC1380"/>
  <c r="BY1380"/>
  <c r="BX1380"/>
  <c r="BW1380"/>
  <c r="BV1380"/>
  <c r="BT1380"/>
  <c r="BS1380"/>
  <c r="BR1380"/>
  <c r="BQ1380"/>
  <c r="BI1380"/>
  <c r="BH1380"/>
  <c r="BG1380"/>
  <c r="BF1380"/>
  <c r="BE1380"/>
  <c r="BD1380"/>
  <c r="BC1380"/>
  <c r="BB1380"/>
  <c r="BA1380"/>
  <c r="AZ1380"/>
  <c r="CF1380" s="1"/>
  <c r="AT1380"/>
  <c r="AS1380"/>
  <c r="AR1380"/>
  <c r="AQ1380"/>
  <c r="AP1380"/>
  <c r="CB1380" s="1"/>
  <c r="AO1380"/>
  <c r="CE1380" s="1"/>
  <c r="AI1380"/>
  <c r="AH1380"/>
  <c r="AG1380"/>
  <c r="AF1380"/>
  <c r="AE1380"/>
  <c r="CA1380" s="1"/>
  <c r="AD1380"/>
  <c r="CD1380" s="1"/>
  <c r="X1380"/>
  <c r="D1380"/>
  <c r="C1380"/>
  <c r="B1380"/>
  <c r="CB1379"/>
  <c r="BY1379"/>
  <c r="BX1379"/>
  <c r="C1379" s="1"/>
  <c r="BW1379"/>
  <c r="BV1379"/>
  <c r="BT1379"/>
  <c r="BS1379"/>
  <c r="BR1379"/>
  <c r="BQ1379"/>
  <c r="BI1379"/>
  <c r="BH1379"/>
  <c r="BG1379"/>
  <c r="BF1379"/>
  <c r="BE1379"/>
  <c r="BD1379"/>
  <c r="BC1379"/>
  <c r="BB1379"/>
  <c r="BA1379"/>
  <c r="CC1379" s="1"/>
  <c r="AZ1379"/>
  <c r="CF1379" s="1"/>
  <c r="AT1379"/>
  <c r="AS1379"/>
  <c r="AR1379"/>
  <c r="AQ1379"/>
  <c r="AP1379"/>
  <c r="AO1379"/>
  <c r="CE1379" s="1"/>
  <c r="AI1379"/>
  <c r="AJ1387" s="1"/>
  <c r="AH1379"/>
  <c r="AG1379"/>
  <c r="AF1379"/>
  <c r="AE1379"/>
  <c r="CA1379" s="1"/>
  <c r="AD1379"/>
  <c r="CD1379" s="1"/>
  <c r="X1379"/>
  <c r="Z1387" s="1"/>
  <c r="D1379"/>
  <c r="B1379"/>
  <c r="CC1378"/>
  <c r="BY1378"/>
  <c r="BX1378"/>
  <c r="BW1378"/>
  <c r="BV1378"/>
  <c r="BT1378"/>
  <c r="BS1378"/>
  <c r="BR1378"/>
  <c r="BQ1378"/>
  <c r="BI1378"/>
  <c r="BH1378"/>
  <c r="BG1378"/>
  <c r="BF1378"/>
  <c r="BE1378"/>
  <c r="BD1378"/>
  <c r="BC1378"/>
  <c r="BB1378"/>
  <c r="BA1378"/>
  <c r="AZ1378"/>
  <c r="CF1378" s="1"/>
  <c r="AT1378"/>
  <c r="AU1386" s="1"/>
  <c r="AS1378"/>
  <c r="AR1378"/>
  <c r="AQ1378"/>
  <c r="AP1378"/>
  <c r="CB1378" s="1"/>
  <c r="AO1378"/>
  <c r="CE1378" s="1"/>
  <c r="AI1378"/>
  <c r="AK1386" s="1"/>
  <c r="AH1378"/>
  <c r="AG1378"/>
  <c r="AF1378"/>
  <c r="AE1378"/>
  <c r="CA1378" s="1"/>
  <c r="AD1378"/>
  <c r="CD1378" s="1"/>
  <c r="X1378"/>
  <c r="D1378"/>
  <c r="C1378"/>
  <c r="B1378"/>
  <c r="CB1377"/>
  <c r="BY1377"/>
  <c r="BX1377"/>
  <c r="C1377" s="1"/>
  <c r="BW1377"/>
  <c r="BV1377"/>
  <c r="BT1377"/>
  <c r="BS1377"/>
  <c r="BR1377"/>
  <c r="BQ1377"/>
  <c r="BI1377"/>
  <c r="BH1377"/>
  <c r="BG1377"/>
  <c r="BF1377"/>
  <c r="BE1377"/>
  <c r="BD1377"/>
  <c r="BC1377"/>
  <c r="BB1377"/>
  <c r="BA1377"/>
  <c r="CC1377" s="1"/>
  <c r="AZ1377"/>
  <c r="CF1377" s="1"/>
  <c r="AT1377"/>
  <c r="AS1377"/>
  <c r="AR1377"/>
  <c r="AQ1377"/>
  <c r="AP1377"/>
  <c r="AO1377"/>
  <c r="CE1377" s="1"/>
  <c r="AI1377"/>
  <c r="AJ1385" s="1"/>
  <c r="AH1377"/>
  <c r="AG1377"/>
  <c r="AF1377"/>
  <c r="AE1377"/>
  <c r="CA1377" s="1"/>
  <c r="AD1377"/>
  <c r="CD1377" s="1"/>
  <c r="X1377"/>
  <c r="Z1385" s="1"/>
  <c r="D1377"/>
  <c r="B1377"/>
  <c r="CC1376"/>
  <c r="BY1376"/>
  <c r="BX1376"/>
  <c r="BW1376"/>
  <c r="BV1376"/>
  <c r="BT1376"/>
  <c r="BS1376"/>
  <c r="BR1376"/>
  <c r="BQ1376"/>
  <c r="BI1376"/>
  <c r="BH1376"/>
  <c r="BG1376"/>
  <c r="BF1376"/>
  <c r="BE1376"/>
  <c r="BD1376"/>
  <c r="BC1376"/>
  <c r="BB1376"/>
  <c r="BA1376"/>
  <c r="AZ1376"/>
  <c r="CF1376" s="1"/>
  <c r="AT1376"/>
  <c r="AU1384" s="1"/>
  <c r="AS1376"/>
  <c r="AR1376"/>
  <c r="AQ1376"/>
  <c r="AP1376"/>
  <c r="CB1376" s="1"/>
  <c r="AO1376"/>
  <c r="CE1376" s="1"/>
  <c r="AI1376"/>
  <c r="AK1384" s="1"/>
  <c r="AH1376"/>
  <c r="AG1376"/>
  <c r="AF1376"/>
  <c r="AE1376"/>
  <c r="CA1376" s="1"/>
  <c r="AD1376"/>
  <c r="CD1376" s="1"/>
  <c r="X1376"/>
  <c r="D1376"/>
  <c r="C1376"/>
  <c r="B1376"/>
  <c r="CB1375"/>
  <c r="BY1375"/>
  <c r="BX1375"/>
  <c r="C1375" s="1"/>
  <c r="BW1375"/>
  <c r="BV1375"/>
  <c r="BT1375"/>
  <c r="BS1375"/>
  <c r="BR1375"/>
  <c r="BQ1375"/>
  <c r="BI1375"/>
  <c r="BH1375"/>
  <c r="BG1375"/>
  <c r="BF1375"/>
  <c r="BE1375"/>
  <c r="BD1375"/>
  <c r="BC1375"/>
  <c r="BB1375"/>
  <c r="BA1375"/>
  <c r="CC1375" s="1"/>
  <c r="AZ1375"/>
  <c r="CF1375" s="1"/>
  <c r="AT1375"/>
  <c r="AV1383" s="1"/>
  <c r="AS1375"/>
  <c r="AR1375"/>
  <c r="AQ1375"/>
  <c r="AP1375"/>
  <c r="AO1375"/>
  <c r="CE1375" s="1"/>
  <c r="AI1375"/>
  <c r="AJ1383" s="1"/>
  <c r="AH1375"/>
  <c r="AG1375"/>
  <c r="AF1375"/>
  <c r="AE1375"/>
  <c r="CA1375" s="1"/>
  <c r="AD1375"/>
  <c r="CD1375" s="1"/>
  <c r="X1375"/>
  <c r="Z1383" s="1"/>
  <c r="D1375"/>
  <c r="B1375"/>
  <c r="CC1374"/>
  <c r="BY1374"/>
  <c r="BX1374"/>
  <c r="BW1374"/>
  <c r="BV1374"/>
  <c r="BT1374"/>
  <c r="BS1374"/>
  <c r="BR1374"/>
  <c r="BQ1374"/>
  <c r="BO1374"/>
  <c r="BO1375" s="1"/>
  <c r="BO1376" s="1"/>
  <c r="BO1377" s="1"/>
  <c r="BO1378" s="1"/>
  <c r="BO1379" s="1"/>
  <c r="BO1380" s="1"/>
  <c r="BO1381" s="1"/>
  <c r="BM1374"/>
  <c r="BM1375" s="1"/>
  <c r="BM1376" s="1"/>
  <c r="BM1377" s="1"/>
  <c r="BM1378" s="1"/>
  <c r="BM1379" s="1"/>
  <c r="BM1380" s="1"/>
  <c r="BM1381" s="1"/>
  <c r="BI1374"/>
  <c r="BH1374"/>
  <c r="BG1374"/>
  <c r="BF1374"/>
  <c r="BE1374"/>
  <c r="BD1374"/>
  <c r="BC1374"/>
  <c r="BB1374"/>
  <c r="BA1374"/>
  <c r="AZ1374"/>
  <c r="CF1374" s="1"/>
  <c r="AT1374"/>
  <c r="AV1382" s="1"/>
  <c r="AY1382" s="1"/>
  <c r="AS1374"/>
  <c r="AR1374"/>
  <c r="AQ1374"/>
  <c r="AP1374"/>
  <c r="CB1374" s="1"/>
  <c r="AO1374"/>
  <c r="CE1374" s="1"/>
  <c r="AI1374"/>
  <c r="AJ1382" s="1"/>
  <c r="AH1374"/>
  <c r="AG1374"/>
  <c r="AF1374"/>
  <c r="AE1374"/>
  <c r="CA1374" s="1"/>
  <c r="AD1374"/>
  <c r="CD1374" s="1"/>
  <c r="X1374"/>
  <c r="D1374"/>
  <c r="C1374"/>
  <c r="B1374"/>
  <c r="CF1373"/>
  <c r="CD1373"/>
  <c r="CB1373"/>
  <c r="BY1373"/>
  <c r="BX1373"/>
  <c r="BW1373"/>
  <c r="BV1373"/>
  <c r="D1373" s="1"/>
  <c r="BT1373"/>
  <c r="BS1373"/>
  <c r="BR1373"/>
  <c r="BQ1373"/>
  <c r="BP1373"/>
  <c r="BO1373"/>
  <c r="BN1373"/>
  <c r="BN1374" s="1"/>
  <c r="BN1375" s="1"/>
  <c r="BN1376" s="1"/>
  <c r="BN1377" s="1"/>
  <c r="BN1378" s="1"/>
  <c r="BN1379" s="1"/>
  <c r="BN1380" s="1"/>
  <c r="BN1381" s="1"/>
  <c r="BM1373"/>
  <c r="BL1373"/>
  <c r="BI1373"/>
  <c r="BH1373"/>
  <c r="BG1373"/>
  <c r="BF1373"/>
  <c r="BE1373"/>
  <c r="BD1373"/>
  <c r="BC1373"/>
  <c r="BB1373"/>
  <c r="BA1373"/>
  <c r="CC1373" s="1"/>
  <c r="AZ1373"/>
  <c r="AT1373"/>
  <c r="AU1381" s="1"/>
  <c r="AW1381" s="1"/>
  <c r="AS1373"/>
  <c r="AR1373"/>
  <c r="AQ1373"/>
  <c r="AP1373"/>
  <c r="AO1373"/>
  <c r="CE1373" s="1"/>
  <c r="AI1373"/>
  <c r="AK1381" s="1"/>
  <c r="AH1373"/>
  <c r="AG1373"/>
  <c r="AF1373"/>
  <c r="AE1373"/>
  <c r="AD1373"/>
  <c r="X1373"/>
  <c r="C1373"/>
  <c r="B1373"/>
  <c r="BY1372"/>
  <c r="BX1372"/>
  <c r="C1372" s="1"/>
  <c r="BW1372"/>
  <c r="BV1372"/>
  <c r="BT1372"/>
  <c r="BS1372"/>
  <c r="BR1372"/>
  <c r="BQ1372"/>
  <c r="BI1372"/>
  <c r="BH1372"/>
  <c r="BG1372"/>
  <c r="BF1372"/>
  <c r="BE1372"/>
  <c r="BD1372"/>
  <c r="BC1372"/>
  <c r="BB1372"/>
  <c r="BA1372"/>
  <c r="CC1372" s="1"/>
  <c r="AZ1372"/>
  <c r="CF1372" s="1"/>
  <c r="AT1372"/>
  <c r="AV1380" s="1"/>
  <c r="AS1372"/>
  <c r="AR1372"/>
  <c r="AQ1372"/>
  <c r="AP1372"/>
  <c r="CB1372" s="1"/>
  <c r="AO1372"/>
  <c r="CE1372" s="1"/>
  <c r="AI1372"/>
  <c r="AH1372"/>
  <c r="AG1372"/>
  <c r="AF1372"/>
  <c r="AE1372"/>
  <c r="CA1372" s="1"/>
  <c r="AD1372"/>
  <c r="CD1372" s="1"/>
  <c r="X1372"/>
  <c r="D1372"/>
  <c r="B1372"/>
  <c r="BY1371"/>
  <c r="BX1371"/>
  <c r="BW1371"/>
  <c r="BV1371"/>
  <c r="BT1371"/>
  <c r="BS1371"/>
  <c r="BR1371"/>
  <c r="BQ1371"/>
  <c r="BI1371"/>
  <c r="BH1371"/>
  <c r="BG1371"/>
  <c r="BF1371"/>
  <c r="BE1371"/>
  <c r="BD1371"/>
  <c r="BC1371"/>
  <c r="BB1371"/>
  <c r="BA1371"/>
  <c r="CC1371" s="1"/>
  <c r="AZ1371"/>
  <c r="CF1371" s="1"/>
  <c r="AT1371"/>
  <c r="AS1371"/>
  <c r="AR1371"/>
  <c r="AQ1371"/>
  <c r="AP1371"/>
  <c r="CB1371" s="1"/>
  <c r="AO1371"/>
  <c r="CE1371" s="1"/>
  <c r="AI1371"/>
  <c r="AK1379" s="1"/>
  <c r="AH1371"/>
  <c r="AG1371"/>
  <c r="AF1371"/>
  <c r="AE1371"/>
  <c r="CA1371" s="1"/>
  <c r="AD1371"/>
  <c r="CD1371" s="1"/>
  <c r="X1371"/>
  <c r="D1371"/>
  <c r="C1371"/>
  <c r="B1371"/>
  <c r="BY1370"/>
  <c r="BX1370"/>
  <c r="C1370" s="1"/>
  <c r="BW1370"/>
  <c r="BV1370"/>
  <c r="BT1370"/>
  <c r="BS1370"/>
  <c r="BR1370"/>
  <c r="BQ1370"/>
  <c r="BI1370"/>
  <c r="BH1370"/>
  <c r="BG1370"/>
  <c r="BF1370"/>
  <c r="BE1370"/>
  <c r="BD1370"/>
  <c r="BC1370"/>
  <c r="BB1370"/>
  <c r="BA1370"/>
  <c r="CC1370" s="1"/>
  <c r="AZ1370"/>
  <c r="CF1370" s="1"/>
  <c r="AT1370"/>
  <c r="AV1378" s="1"/>
  <c r="AS1370"/>
  <c r="AR1370"/>
  <c r="AQ1370"/>
  <c r="AP1370"/>
  <c r="CB1370" s="1"/>
  <c r="AO1370"/>
  <c r="CE1370" s="1"/>
  <c r="AI1370"/>
  <c r="AH1370"/>
  <c r="AG1370"/>
  <c r="AF1370"/>
  <c r="AE1370"/>
  <c r="CA1370" s="1"/>
  <c r="AD1370"/>
  <c r="CD1370" s="1"/>
  <c r="X1370"/>
  <c r="Z1378" s="1"/>
  <c r="D1370"/>
  <c r="B1370"/>
  <c r="BY1369"/>
  <c r="BX1369"/>
  <c r="BW1369"/>
  <c r="BV1369"/>
  <c r="BT1369"/>
  <c r="BS1369"/>
  <c r="BR1369"/>
  <c r="BQ1369"/>
  <c r="BI1369"/>
  <c r="BH1369"/>
  <c r="BG1369"/>
  <c r="BF1369"/>
  <c r="BE1369"/>
  <c r="BD1369"/>
  <c r="BC1369"/>
  <c r="BB1369"/>
  <c r="BA1369"/>
  <c r="CC1369" s="1"/>
  <c r="AZ1369"/>
  <c r="CF1369" s="1"/>
  <c r="AT1369"/>
  <c r="AS1369"/>
  <c r="AR1369"/>
  <c r="AQ1369"/>
  <c r="AP1369"/>
  <c r="CB1369" s="1"/>
  <c r="AO1369"/>
  <c r="CE1369" s="1"/>
  <c r="AI1369"/>
  <c r="AK1377" s="1"/>
  <c r="AH1369"/>
  <c r="AG1369"/>
  <c r="AF1369"/>
  <c r="AE1369"/>
  <c r="CA1369" s="1"/>
  <c r="AD1369"/>
  <c r="CD1369" s="1"/>
  <c r="X1369"/>
  <c r="D1369"/>
  <c r="C1369"/>
  <c r="B1369"/>
  <c r="BY1368"/>
  <c r="BX1368"/>
  <c r="C1368" s="1"/>
  <c r="BW1368"/>
  <c r="BV1368"/>
  <c r="BT1368"/>
  <c r="BS1368"/>
  <c r="BR1368"/>
  <c r="BQ1368"/>
  <c r="BI1368"/>
  <c r="BH1368"/>
  <c r="BG1368"/>
  <c r="BF1368"/>
  <c r="BE1368"/>
  <c r="BD1368"/>
  <c r="BC1368"/>
  <c r="BB1368"/>
  <c r="BA1368"/>
  <c r="CC1368" s="1"/>
  <c r="AZ1368"/>
  <c r="CF1368" s="1"/>
  <c r="AT1368"/>
  <c r="AV1376" s="1"/>
  <c r="AS1368"/>
  <c r="AR1368"/>
  <c r="AQ1368"/>
  <c r="AP1368"/>
  <c r="CB1368" s="1"/>
  <c r="AO1368"/>
  <c r="CE1368" s="1"/>
  <c r="AI1368"/>
  <c r="AH1368"/>
  <c r="AG1368"/>
  <c r="AF1368"/>
  <c r="AE1368"/>
  <c r="CA1368" s="1"/>
  <c r="AD1368"/>
  <c r="CD1368" s="1"/>
  <c r="X1368"/>
  <c r="Z1376" s="1"/>
  <c r="D1368"/>
  <c r="B1368"/>
  <c r="BY1367"/>
  <c r="BX1367"/>
  <c r="BW1367"/>
  <c r="BV1367"/>
  <c r="BT1367"/>
  <c r="BS1367"/>
  <c r="BR1367"/>
  <c r="BQ1367"/>
  <c r="BI1367"/>
  <c r="BH1367"/>
  <c r="BG1367"/>
  <c r="BF1367"/>
  <c r="BE1367"/>
  <c r="BD1367"/>
  <c r="BC1367"/>
  <c r="BB1367"/>
  <c r="BA1367"/>
  <c r="CC1367" s="1"/>
  <c r="AZ1367"/>
  <c r="CF1367" s="1"/>
  <c r="AT1367"/>
  <c r="AS1367"/>
  <c r="AR1367"/>
  <c r="AQ1367"/>
  <c r="AP1367"/>
  <c r="CB1367" s="1"/>
  <c r="AO1367"/>
  <c r="CE1367" s="1"/>
  <c r="AI1367"/>
  <c r="AK1375" s="1"/>
  <c r="AH1367"/>
  <c r="AG1367"/>
  <c r="AF1367"/>
  <c r="AE1367"/>
  <c r="CA1367" s="1"/>
  <c r="AD1367"/>
  <c r="CD1367" s="1"/>
  <c r="X1367"/>
  <c r="D1367"/>
  <c r="C1367"/>
  <c r="B1367"/>
  <c r="BY1366"/>
  <c r="BX1366"/>
  <c r="C1366" s="1"/>
  <c r="BW1366"/>
  <c r="BV1366"/>
  <c r="BT1366"/>
  <c r="BS1366"/>
  <c r="BR1366"/>
  <c r="BQ1366"/>
  <c r="BI1366"/>
  <c r="BH1366"/>
  <c r="BG1366"/>
  <c r="BF1366"/>
  <c r="BE1366"/>
  <c r="BD1366"/>
  <c r="BC1366"/>
  <c r="BB1366"/>
  <c r="BA1366"/>
  <c r="CC1366" s="1"/>
  <c r="AZ1366"/>
  <c r="CF1366" s="1"/>
  <c r="AT1366"/>
  <c r="AV1374" s="1"/>
  <c r="AS1366"/>
  <c r="AR1366"/>
  <c r="AQ1366"/>
  <c r="AP1366"/>
  <c r="CB1366" s="1"/>
  <c r="AO1366"/>
  <c r="CE1366" s="1"/>
  <c r="AI1366"/>
  <c r="AH1366"/>
  <c r="AG1366"/>
  <c r="AF1366"/>
  <c r="AE1366"/>
  <c r="CA1366" s="1"/>
  <c r="AD1366"/>
  <c r="CD1366" s="1"/>
  <c r="X1366"/>
  <c r="Z1374" s="1"/>
  <c r="D1366"/>
  <c r="B1366"/>
  <c r="BY1365"/>
  <c r="BX1365"/>
  <c r="BW1365"/>
  <c r="BV1365"/>
  <c r="BT1365"/>
  <c r="BS1365"/>
  <c r="BR1365"/>
  <c r="BQ1365"/>
  <c r="BO1365"/>
  <c r="BO1366" s="1"/>
  <c r="BO1367" s="1"/>
  <c r="BO1368" s="1"/>
  <c r="BO1369" s="1"/>
  <c r="BO1370" s="1"/>
  <c r="BO1371" s="1"/>
  <c r="BO1372" s="1"/>
  <c r="BM1365"/>
  <c r="BM1366" s="1"/>
  <c r="BM1367" s="1"/>
  <c r="BM1368" s="1"/>
  <c r="BM1369" s="1"/>
  <c r="BM1370" s="1"/>
  <c r="BM1371" s="1"/>
  <c r="BM1372" s="1"/>
  <c r="BI1365"/>
  <c r="BH1365"/>
  <c r="BG1365"/>
  <c r="BF1365"/>
  <c r="BE1365"/>
  <c r="BD1365"/>
  <c r="BC1365"/>
  <c r="BB1365"/>
  <c r="BA1365"/>
  <c r="CC1365" s="1"/>
  <c r="AZ1365"/>
  <c r="CF1365" s="1"/>
  <c r="AT1365"/>
  <c r="AS1365"/>
  <c r="AR1365"/>
  <c r="AQ1365"/>
  <c r="AP1365"/>
  <c r="CB1365" s="1"/>
  <c r="AO1365"/>
  <c r="CE1365" s="1"/>
  <c r="AI1365"/>
  <c r="AJ1373" s="1"/>
  <c r="AH1365"/>
  <c r="AG1365"/>
  <c r="AF1365"/>
  <c r="AE1365"/>
  <c r="CA1365" s="1"/>
  <c r="AD1365"/>
  <c r="CD1365" s="1"/>
  <c r="X1365"/>
  <c r="D1365"/>
  <c r="C1365"/>
  <c r="B1365"/>
  <c r="CF1364"/>
  <c r="CD1364"/>
  <c r="CB1364"/>
  <c r="BY1364"/>
  <c r="BX1364"/>
  <c r="BW1364"/>
  <c r="BV1364"/>
  <c r="D1364" s="1"/>
  <c r="BT1364"/>
  <c r="BS1364"/>
  <c r="BR1364"/>
  <c r="BQ1364"/>
  <c r="BP1364"/>
  <c r="BP1365" s="1"/>
  <c r="BO1364"/>
  <c r="BN1364"/>
  <c r="BN1365" s="1"/>
  <c r="BN1366" s="1"/>
  <c r="BN1367" s="1"/>
  <c r="BN1368" s="1"/>
  <c r="BN1369" s="1"/>
  <c r="BN1370" s="1"/>
  <c r="BN1371" s="1"/>
  <c r="BN1372" s="1"/>
  <c r="BM1364"/>
  <c r="BL1364"/>
  <c r="BL1365" s="1"/>
  <c r="BI1364"/>
  <c r="BH1364"/>
  <c r="BG1364"/>
  <c r="BF1364"/>
  <c r="BE1364"/>
  <c r="BD1364"/>
  <c r="BC1364"/>
  <c r="BB1364"/>
  <c r="BA1364"/>
  <c r="CC1364" s="1"/>
  <c r="AZ1364"/>
  <c r="AT1364"/>
  <c r="AS1364"/>
  <c r="AR1364"/>
  <c r="AQ1364"/>
  <c r="AP1364"/>
  <c r="AO1364"/>
  <c r="CE1364" s="1"/>
  <c r="AI1364"/>
  <c r="AK1372" s="1"/>
  <c r="AH1364"/>
  <c r="AG1364"/>
  <c r="AF1364"/>
  <c r="AE1364"/>
  <c r="CA1364" s="1"/>
  <c r="AD1364"/>
  <c r="X1364"/>
  <c r="C1364"/>
  <c r="B1364"/>
  <c r="BY1363"/>
  <c r="BX1363"/>
  <c r="C1363" s="1"/>
  <c r="BW1363"/>
  <c r="BV1363"/>
  <c r="BT1363"/>
  <c r="BS1363"/>
  <c r="BR1363"/>
  <c r="BQ1363"/>
  <c r="BI1363"/>
  <c r="BH1363"/>
  <c r="BG1363"/>
  <c r="BF1363"/>
  <c r="BE1363"/>
  <c r="BD1363"/>
  <c r="BC1363"/>
  <c r="BB1363"/>
  <c r="BA1363"/>
  <c r="CC1363" s="1"/>
  <c r="AZ1363"/>
  <c r="CF1363" s="1"/>
  <c r="AT1363"/>
  <c r="AU1371" s="1"/>
  <c r="AS1363"/>
  <c r="AR1363"/>
  <c r="AQ1363"/>
  <c r="AP1363"/>
  <c r="CB1363" s="1"/>
  <c r="AO1363"/>
  <c r="CE1363" s="1"/>
  <c r="AI1363"/>
  <c r="AJ1371" s="1"/>
  <c r="AH1363"/>
  <c r="AG1363"/>
  <c r="AF1363"/>
  <c r="AE1363"/>
  <c r="CA1363" s="1"/>
  <c r="AD1363"/>
  <c r="CD1363" s="1"/>
  <c r="X1363"/>
  <c r="Y1371" s="1"/>
  <c r="D1363"/>
  <c r="B1363"/>
  <c r="BY1362"/>
  <c r="BX1362"/>
  <c r="BW1362"/>
  <c r="BV1362"/>
  <c r="BT1362"/>
  <c r="BS1362"/>
  <c r="BR1362"/>
  <c r="BQ1362"/>
  <c r="BI1362"/>
  <c r="BH1362"/>
  <c r="BG1362"/>
  <c r="BF1362"/>
  <c r="BE1362"/>
  <c r="BD1362"/>
  <c r="BC1362"/>
  <c r="BB1362"/>
  <c r="BA1362"/>
  <c r="CC1362" s="1"/>
  <c r="AZ1362"/>
  <c r="CF1362" s="1"/>
  <c r="AT1362"/>
  <c r="AU1370" s="1"/>
  <c r="AS1362"/>
  <c r="AR1362"/>
  <c r="AQ1362"/>
  <c r="AP1362"/>
  <c r="CB1362" s="1"/>
  <c r="AO1362"/>
  <c r="CE1362" s="1"/>
  <c r="AI1362"/>
  <c r="AJ1370" s="1"/>
  <c r="AH1362"/>
  <c r="AG1362"/>
  <c r="AF1362"/>
  <c r="AE1362"/>
  <c r="CA1362" s="1"/>
  <c r="AD1362"/>
  <c r="CD1362" s="1"/>
  <c r="X1362"/>
  <c r="Y1370" s="1"/>
  <c r="D1362"/>
  <c r="C1362"/>
  <c r="B1362"/>
  <c r="BY1361"/>
  <c r="BX1361"/>
  <c r="C1361" s="1"/>
  <c r="BW1361"/>
  <c r="BV1361"/>
  <c r="BT1361"/>
  <c r="BS1361"/>
  <c r="BR1361"/>
  <c r="BQ1361"/>
  <c r="BI1361"/>
  <c r="BH1361"/>
  <c r="BG1361"/>
  <c r="BF1361"/>
  <c r="BE1361"/>
  <c r="BD1361"/>
  <c r="BC1361"/>
  <c r="BB1361"/>
  <c r="BA1361"/>
  <c r="CC1361" s="1"/>
  <c r="AZ1361"/>
  <c r="CF1361" s="1"/>
  <c r="AT1361"/>
  <c r="AU1369" s="1"/>
  <c r="AS1361"/>
  <c r="AR1361"/>
  <c r="AQ1361"/>
  <c r="AP1361"/>
  <c r="CB1361" s="1"/>
  <c r="AO1361"/>
  <c r="CE1361" s="1"/>
  <c r="AI1361"/>
  <c r="AJ1369" s="1"/>
  <c r="AH1361"/>
  <c r="AG1361"/>
  <c r="AF1361"/>
  <c r="AE1361"/>
  <c r="CA1361" s="1"/>
  <c r="AD1361"/>
  <c r="CD1361" s="1"/>
  <c r="X1361"/>
  <c r="Y1369" s="1"/>
  <c r="D1361"/>
  <c r="B1361"/>
  <c r="BY1360"/>
  <c r="BX1360"/>
  <c r="BW1360"/>
  <c r="BV1360"/>
  <c r="BT1360"/>
  <c r="BS1360"/>
  <c r="BR1360"/>
  <c r="BQ1360"/>
  <c r="BI1360"/>
  <c r="BH1360"/>
  <c r="BG1360"/>
  <c r="BF1360"/>
  <c r="BE1360"/>
  <c r="BD1360"/>
  <c r="BC1360"/>
  <c r="BB1360"/>
  <c r="BA1360"/>
  <c r="CC1360" s="1"/>
  <c r="AZ1360"/>
  <c r="CF1360" s="1"/>
  <c r="AT1360"/>
  <c r="AU1368" s="1"/>
  <c r="AS1360"/>
  <c r="AR1360"/>
  <c r="AQ1360"/>
  <c r="AP1360"/>
  <c r="CB1360" s="1"/>
  <c r="AO1360"/>
  <c r="CE1360" s="1"/>
  <c r="AI1360"/>
  <c r="AJ1368" s="1"/>
  <c r="AH1360"/>
  <c r="AG1360"/>
  <c r="AF1360"/>
  <c r="AE1360"/>
  <c r="CA1360" s="1"/>
  <c r="AD1360"/>
  <c r="CD1360" s="1"/>
  <c r="X1360"/>
  <c r="Y1368" s="1"/>
  <c r="D1360"/>
  <c r="C1360"/>
  <c r="B1360"/>
  <c r="BY1359"/>
  <c r="BX1359"/>
  <c r="C1359" s="1"/>
  <c r="BW1359"/>
  <c r="BV1359"/>
  <c r="BT1359"/>
  <c r="BS1359"/>
  <c r="BR1359"/>
  <c r="BQ1359"/>
  <c r="BI1359"/>
  <c r="BH1359"/>
  <c r="BG1359"/>
  <c r="BF1359"/>
  <c r="BE1359"/>
  <c r="BD1359"/>
  <c r="BC1359"/>
  <c r="BB1359"/>
  <c r="BA1359"/>
  <c r="CC1359" s="1"/>
  <c r="AZ1359"/>
  <c r="CF1359" s="1"/>
  <c r="AT1359"/>
  <c r="AU1367" s="1"/>
  <c r="AS1359"/>
  <c r="AR1359"/>
  <c r="AQ1359"/>
  <c r="AP1359"/>
  <c r="CB1359" s="1"/>
  <c r="AO1359"/>
  <c r="CE1359" s="1"/>
  <c r="AI1359"/>
  <c r="AJ1367" s="1"/>
  <c r="AH1359"/>
  <c r="AG1359"/>
  <c r="AF1359"/>
  <c r="AE1359"/>
  <c r="CA1359" s="1"/>
  <c r="AD1359"/>
  <c r="CD1359" s="1"/>
  <c r="X1359"/>
  <c r="Y1367" s="1"/>
  <c r="D1359"/>
  <c r="B1359"/>
  <c r="BY1358"/>
  <c r="BX1358"/>
  <c r="BW1358"/>
  <c r="BV1358"/>
  <c r="BT1358"/>
  <c r="BS1358"/>
  <c r="BR1358"/>
  <c r="BQ1358"/>
  <c r="BI1358"/>
  <c r="BH1358"/>
  <c r="BG1358"/>
  <c r="BF1358"/>
  <c r="BE1358"/>
  <c r="BD1358"/>
  <c r="BC1358"/>
  <c r="BB1358"/>
  <c r="BA1358"/>
  <c r="CC1358" s="1"/>
  <c r="AZ1358"/>
  <c r="CF1358" s="1"/>
  <c r="AT1358"/>
  <c r="AU1366" s="1"/>
  <c r="AS1358"/>
  <c r="AR1358"/>
  <c r="AQ1358"/>
  <c r="AP1358"/>
  <c r="CB1358" s="1"/>
  <c r="AO1358"/>
  <c r="CE1358" s="1"/>
  <c r="AI1358"/>
  <c r="AJ1366" s="1"/>
  <c r="AH1358"/>
  <c r="AG1358"/>
  <c r="AF1358"/>
  <c r="AE1358"/>
  <c r="CA1358" s="1"/>
  <c r="AD1358"/>
  <c r="CD1358" s="1"/>
  <c r="X1358"/>
  <c r="Y1366" s="1"/>
  <c r="D1358"/>
  <c r="C1358"/>
  <c r="B1358"/>
  <c r="BY1357"/>
  <c r="BX1357"/>
  <c r="C1357" s="1"/>
  <c r="BW1357"/>
  <c r="BV1357"/>
  <c r="BT1357"/>
  <c r="BS1357"/>
  <c r="BR1357"/>
  <c r="BQ1357"/>
  <c r="BI1357"/>
  <c r="BH1357"/>
  <c r="BG1357"/>
  <c r="BF1357"/>
  <c r="BE1357"/>
  <c r="BD1357"/>
  <c r="BC1357"/>
  <c r="BB1357"/>
  <c r="BA1357"/>
  <c r="CC1357" s="1"/>
  <c r="AZ1357"/>
  <c r="CF1357" s="1"/>
  <c r="AT1357"/>
  <c r="AU1365" s="1"/>
  <c r="AS1357"/>
  <c r="AR1357"/>
  <c r="AQ1357"/>
  <c r="AP1357"/>
  <c r="CB1357" s="1"/>
  <c r="AO1357"/>
  <c r="CE1357" s="1"/>
  <c r="AI1357"/>
  <c r="AJ1365" s="1"/>
  <c r="AH1357"/>
  <c r="AG1357"/>
  <c r="AF1357"/>
  <c r="AE1357"/>
  <c r="CA1357" s="1"/>
  <c r="AD1357"/>
  <c r="CD1357" s="1"/>
  <c r="X1357"/>
  <c r="Y1365" s="1"/>
  <c r="D1357"/>
  <c r="B1357"/>
  <c r="BY1356"/>
  <c r="BX1356"/>
  <c r="BW1356"/>
  <c r="BV1356"/>
  <c r="BT1356"/>
  <c r="BS1356"/>
  <c r="BR1356"/>
  <c r="BQ1356"/>
  <c r="BO1356"/>
  <c r="BO1357" s="1"/>
  <c r="BO1358" s="1"/>
  <c r="BO1359" s="1"/>
  <c r="BO1360" s="1"/>
  <c r="BO1361" s="1"/>
  <c r="BO1362" s="1"/>
  <c r="BO1363" s="1"/>
  <c r="BM1356"/>
  <c r="BM1357" s="1"/>
  <c r="BM1358" s="1"/>
  <c r="BM1359" s="1"/>
  <c r="BM1360" s="1"/>
  <c r="BM1361" s="1"/>
  <c r="BM1362" s="1"/>
  <c r="BM1363" s="1"/>
  <c r="BI1356"/>
  <c r="BH1356"/>
  <c r="BG1356"/>
  <c r="BF1356"/>
  <c r="BE1356"/>
  <c r="BD1356"/>
  <c r="BC1356"/>
  <c r="BB1356"/>
  <c r="BA1356"/>
  <c r="CC1356" s="1"/>
  <c r="AZ1356"/>
  <c r="CF1356" s="1"/>
  <c r="AT1356"/>
  <c r="AV1364" s="1"/>
  <c r="AS1356"/>
  <c r="AR1356"/>
  <c r="AQ1356"/>
  <c r="AP1356"/>
  <c r="CB1356" s="1"/>
  <c r="AO1356"/>
  <c r="CE1356" s="1"/>
  <c r="AI1356"/>
  <c r="AK1364" s="1"/>
  <c r="AH1356"/>
  <c r="AG1356"/>
  <c r="AF1356"/>
  <c r="AE1356"/>
  <c r="CA1356" s="1"/>
  <c r="AD1356"/>
  <c r="CD1356" s="1"/>
  <c r="X1356"/>
  <c r="Z1364" s="1"/>
  <c r="D1356"/>
  <c r="C1356"/>
  <c r="B1356"/>
  <c r="CF1355"/>
  <c r="CD1355"/>
  <c r="CB1355"/>
  <c r="BY1355"/>
  <c r="BX1355"/>
  <c r="BW1355"/>
  <c r="BV1355"/>
  <c r="D1355" s="1"/>
  <c r="BT1355"/>
  <c r="BS1355"/>
  <c r="BR1355"/>
  <c r="BQ1355"/>
  <c r="BP1355"/>
  <c r="BP1356" s="1"/>
  <c r="BO1355"/>
  <c r="BN1355"/>
  <c r="BN1356" s="1"/>
  <c r="BN1357" s="1"/>
  <c r="BN1358" s="1"/>
  <c r="BN1359" s="1"/>
  <c r="BN1360" s="1"/>
  <c r="BN1361" s="1"/>
  <c r="BN1362" s="1"/>
  <c r="BN1363" s="1"/>
  <c r="BM1355"/>
  <c r="BL1355"/>
  <c r="BL1356" s="1"/>
  <c r="BI1355"/>
  <c r="BH1355"/>
  <c r="BG1355"/>
  <c r="BF1355"/>
  <c r="BE1355"/>
  <c r="BD1355"/>
  <c r="BC1355"/>
  <c r="BB1355"/>
  <c r="BA1355"/>
  <c r="CC1355" s="1"/>
  <c r="AZ1355"/>
  <c r="AT1355"/>
  <c r="AU1363" s="1"/>
  <c r="AS1355"/>
  <c r="AR1355"/>
  <c r="AQ1355"/>
  <c r="AP1355"/>
  <c r="AO1355"/>
  <c r="CE1355" s="1"/>
  <c r="AI1355"/>
  <c r="AJ1363" s="1"/>
  <c r="AH1355"/>
  <c r="AG1355"/>
  <c r="AF1355"/>
  <c r="AE1355"/>
  <c r="CA1355" s="1"/>
  <c r="AD1355"/>
  <c r="X1355"/>
  <c r="Y1363" s="1"/>
  <c r="C1355"/>
  <c r="B1355"/>
  <c r="BY1354"/>
  <c r="BX1354"/>
  <c r="C1354" s="1"/>
  <c r="BW1354"/>
  <c r="BV1354"/>
  <c r="BT1354"/>
  <c r="BS1354"/>
  <c r="BR1354"/>
  <c r="BQ1354"/>
  <c r="BI1354"/>
  <c r="BH1354"/>
  <c r="BG1354"/>
  <c r="BF1354"/>
  <c r="BE1354"/>
  <c r="BD1354"/>
  <c r="BC1354"/>
  <c r="BB1354"/>
  <c r="BA1354"/>
  <c r="CC1354" s="1"/>
  <c r="AZ1354"/>
  <c r="CF1354" s="1"/>
  <c r="AT1354"/>
  <c r="AU1362" s="1"/>
  <c r="AS1354"/>
  <c r="AR1354"/>
  <c r="AQ1354"/>
  <c r="AP1354"/>
  <c r="CB1354" s="1"/>
  <c r="AO1354"/>
  <c r="CE1354" s="1"/>
  <c r="AI1354"/>
  <c r="AJ1362" s="1"/>
  <c r="AH1354"/>
  <c r="AG1354"/>
  <c r="AF1354"/>
  <c r="AE1354"/>
  <c r="CA1354" s="1"/>
  <c r="AD1354"/>
  <c r="CD1354" s="1"/>
  <c r="X1354"/>
  <c r="Y1362" s="1"/>
  <c r="D1354"/>
  <c r="B1354"/>
  <c r="BY1353"/>
  <c r="BX1353"/>
  <c r="BW1353"/>
  <c r="BV1353"/>
  <c r="BT1353"/>
  <c r="BS1353"/>
  <c r="BR1353"/>
  <c r="BQ1353"/>
  <c r="BI1353"/>
  <c r="BH1353"/>
  <c r="BG1353"/>
  <c r="BF1353"/>
  <c r="BE1353"/>
  <c r="BD1353"/>
  <c r="BC1353"/>
  <c r="BB1353"/>
  <c r="BA1353"/>
  <c r="CC1353" s="1"/>
  <c r="AZ1353"/>
  <c r="CF1353" s="1"/>
  <c r="AT1353"/>
  <c r="AU1361" s="1"/>
  <c r="AS1353"/>
  <c r="AR1353"/>
  <c r="AQ1353"/>
  <c r="AP1353"/>
  <c r="CB1353" s="1"/>
  <c r="AO1353"/>
  <c r="CE1353" s="1"/>
  <c r="AI1353"/>
  <c r="AJ1361" s="1"/>
  <c r="AH1353"/>
  <c r="AG1353"/>
  <c r="AF1353"/>
  <c r="AE1353"/>
  <c r="CA1353" s="1"/>
  <c r="AD1353"/>
  <c r="CD1353" s="1"/>
  <c r="X1353"/>
  <c r="Y1361" s="1"/>
  <c r="D1353"/>
  <c r="C1353"/>
  <c r="B1353"/>
  <c r="BY1352"/>
  <c r="BX1352"/>
  <c r="C1352" s="1"/>
  <c r="BW1352"/>
  <c r="BV1352"/>
  <c r="BT1352"/>
  <c r="BS1352"/>
  <c r="BR1352"/>
  <c r="BQ1352"/>
  <c r="BI1352"/>
  <c r="BH1352"/>
  <c r="BG1352"/>
  <c r="BF1352"/>
  <c r="BE1352"/>
  <c r="BD1352"/>
  <c r="BC1352"/>
  <c r="BB1352"/>
  <c r="BA1352"/>
  <c r="CC1352" s="1"/>
  <c r="AZ1352"/>
  <c r="CF1352" s="1"/>
  <c r="AT1352"/>
  <c r="AU1360" s="1"/>
  <c r="AS1352"/>
  <c r="AR1352"/>
  <c r="AQ1352"/>
  <c r="AP1352"/>
  <c r="CB1352" s="1"/>
  <c r="AO1352"/>
  <c r="CE1352" s="1"/>
  <c r="AI1352"/>
  <c r="AJ1360" s="1"/>
  <c r="AH1352"/>
  <c r="AG1352"/>
  <c r="AF1352"/>
  <c r="AE1352"/>
  <c r="CA1352" s="1"/>
  <c r="AD1352"/>
  <c r="CD1352" s="1"/>
  <c r="X1352"/>
  <c r="Y1360" s="1"/>
  <c r="D1352"/>
  <c r="B1352"/>
  <c r="BY1351"/>
  <c r="BX1351"/>
  <c r="BW1351"/>
  <c r="BV1351"/>
  <c r="BT1351"/>
  <c r="BS1351"/>
  <c r="BR1351"/>
  <c r="BQ1351"/>
  <c r="BI1351"/>
  <c r="BH1351"/>
  <c r="BG1351"/>
  <c r="BF1351"/>
  <c r="BE1351"/>
  <c r="BD1351"/>
  <c r="BC1351"/>
  <c r="BB1351"/>
  <c r="BA1351"/>
  <c r="CC1351" s="1"/>
  <c r="AZ1351"/>
  <c r="CF1351" s="1"/>
  <c r="AT1351"/>
  <c r="AU1359" s="1"/>
  <c r="AS1351"/>
  <c r="AR1351"/>
  <c r="AQ1351"/>
  <c r="AP1351"/>
  <c r="CB1351" s="1"/>
  <c r="AO1351"/>
  <c r="CE1351" s="1"/>
  <c r="AI1351"/>
  <c r="AJ1359" s="1"/>
  <c r="AH1351"/>
  <c r="AG1351"/>
  <c r="AF1351"/>
  <c r="AE1351"/>
  <c r="CA1351" s="1"/>
  <c r="AD1351"/>
  <c r="CD1351" s="1"/>
  <c r="X1351"/>
  <c r="Y1359" s="1"/>
  <c r="D1351"/>
  <c r="C1351"/>
  <c r="B1351"/>
  <c r="BY1350"/>
  <c r="BX1350"/>
  <c r="C1350" s="1"/>
  <c r="BW1350"/>
  <c r="BV1350"/>
  <c r="BT1350"/>
  <c r="BS1350"/>
  <c r="BR1350"/>
  <c r="BQ1350"/>
  <c r="BI1350"/>
  <c r="BH1350"/>
  <c r="BG1350"/>
  <c r="BF1350"/>
  <c r="BE1350"/>
  <c r="BD1350"/>
  <c r="BC1350"/>
  <c r="BB1350"/>
  <c r="BA1350"/>
  <c r="CC1350" s="1"/>
  <c r="AZ1350"/>
  <c r="CF1350" s="1"/>
  <c r="AT1350"/>
  <c r="AU1358" s="1"/>
  <c r="AS1350"/>
  <c r="AR1350"/>
  <c r="AQ1350"/>
  <c r="AP1350"/>
  <c r="CB1350" s="1"/>
  <c r="AO1350"/>
  <c r="CE1350" s="1"/>
  <c r="AI1350"/>
  <c r="AJ1358" s="1"/>
  <c r="AH1350"/>
  <c r="AG1350"/>
  <c r="AF1350"/>
  <c r="AE1350"/>
  <c r="CA1350" s="1"/>
  <c r="AD1350"/>
  <c r="CD1350" s="1"/>
  <c r="X1350"/>
  <c r="Y1358" s="1"/>
  <c r="D1350"/>
  <c r="B1350"/>
  <c r="BY1349"/>
  <c r="BX1349"/>
  <c r="BW1349"/>
  <c r="BV1349"/>
  <c r="BT1349"/>
  <c r="BS1349"/>
  <c r="BR1349"/>
  <c r="BQ1349"/>
  <c r="BI1349"/>
  <c r="BH1349"/>
  <c r="BG1349"/>
  <c r="BF1349"/>
  <c r="BE1349"/>
  <c r="BD1349"/>
  <c r="BC1349"/>
  <c r="BB1349"/>
  <c r="BA1349"/>
  <c r="CC1349" s="1"/>
  <c r="AZ1349"/>
  <c r="CF1349" s="1"/>
  <c r="AT1349"/>
  <c r="AU1357" s="1"/>
  <c r="AS1349"/>
  <c r="AR1349"/>
  <c r="AQ1349"/>
  <c r="AP1349"/>
  <c r="CB1349" s="1"/>
  <c r="AO1349"/>
  <c r="CE1349" s="1"/>
  <c r="AI1349"/>
  <c r="AJ1357" s="1"/>
  <c r="AH1349"/>
  <c r="AG1349"/>
  <c r="AF1349"/>
  <c r="AE1349"/>
  <c r="CA1349" s="1"/>
  <c r="AD1349"/>
  <c r="CD1349" s="1"/>
  <c r="X1349"/>
  <c r="Y1357" s="1"/>
  <c r="D1349"/>
  <c r="C1349"/>
  <c r="B1349"/>
  <c r="BY1348"/>
  <c r="BX1348"/>
  <c r="C1348" s="1"/>
  <c r="BW1348"/>
  <c r="BV1348"/>
  <c r="BT1348"/>
  <c r="BS1348"/>
  <c r="BR1348"/>
  <c r="BQ1348"/>
  <c r="BI1348"/>
  <c r="BH1348"/>
  <c r="BG1348"/>
  <c r="BF1348"/>
  <c r="BE1348"/>
  <c r="BD1348"/>
  <c r="BC1348"/>
  <c r="BB1348"/>
  <c r="BA1348"/>
  <c r="CC1348" s="1"/>
  <c r="AZ1348"/>
  <c r="CF1348" s="1"/>
  <c r="AT1348"/>
  <c r="AU1356" s="1"/>
  <c r="AS1348"/>
  <c r="AR1348"/>
  <c r="AQ1348"/>
  <c r="AP1348"/>
  <c r="CB1348" s="1"/>
  <c r="AO1348"/>
  <c r="CE1348" s="1"/>
  <c r="AI1348"/>
  <c r="AJ1356" s="1"/>
  <c r="AH1348"/>
  <c r="AG1348"/>
  <c r="AF1348"/>
  <c r="AE1348"/>
  <c r="CA1348" s="1"/>
  <c r="AD1348"/>
  <c r="CD1348" s="1"/>
  <c r="X1348"/>
  <c r="Y1356" s="1"/>
  <c r="D1348"/>
  <c r="B1348"/>
  <c r="BY1347"/>
  <c r="BX1347"/>
  <c r="BW1347"/>
  <c r="BV1347"/>
  <c r="BT1347"/>
  <c r="BS1347"/>
  <c r="BR1347"/>
  <c r="BQ1347"/>
  <c r="BO1347"/>
  <c r="BO1348" s="1"/>
  <c r="BO1349" s="1"/>
  <c r="BO1350" s="1"/>
  <c r="BO1351" s="1"/>
  <c r="BO1352" s="1"/>
  <c r="BO1353" s="1"/>
  <c r="BO1354" s="1"/>
  <c r="BM1347"/>
  <c r="BM1348" s="1"/>
  <c r="BM1349" s="1"/>
  <c r="BM1350" s="1"/>
  <c r="BM1351" s="1"/>
  <c r="BM1352" s="1"/>
  <c r="BM1353" s="1"/>
  <c r="BM1354" s="1"/>
  <c r="BI1347"/>
  <c r="BH1347"/>
  <c r="BG1347"/>
  <c r="BF1347"/>
  <c r="BE1347"/>
  <c r="BD1347"/>
  <c r="BC1347"/>
  <c r="BB1347"/>
  <c r="BA1347"/>
  <c r="CC1347" s="1"/>
  <c r="AZ1347"/>
  <c r="CF1347" s="1"/>
  <c r="AT1347"/>
  <c r="AV1355" s="1"/>
  <c r="AS1347"/>
  <c r="AR1347"/>
  <c r="AQ1347"/>
  <c r="AP1347"/>
  <c r="CB1347" s="1"/>
  <c r="AO1347"/>
  <c r="CE1347" s="1"/>
  <c r="AI1347"/>
  <c r="AK1355" s="1"/>
  <c r="AH1347"/>
  <c r="AG1347"/>
  <c r="AF1347"/>
  <c r="AE1347"/>
  <c r="CA1347" s="1"/>
  <c r="AD1347"/>
  <c r="CD1347" s="1"/>
  <c r="X1347"/>
  <c r="Z1355" s="1"/>
  <c r="D1347"/>
  <c r="C1347"/>
  <c r="B1347"/>
  <c r="CF1346"/>
  <c r="CD1346"/>
  <c r="CB1346"/>
  <c r="BY1346"/>
  <c r="BX1346"/>
  <c r="BW1346"/>
  <c r="BV1346"/>
  <c r="D1346" s="1"/>
  <c r="BT1346"/>
  <c r="BS1346"/>
  <c r="BR1346"/>
  <c r="BQ1346"/>
  <c r="BP1346"/>
  <c r="BP1347" s="1"/>
  <c r="BO1346"/>
  <c r="BN1346"/>
  <c r="BN1347" s="1"/>
  <c r="BN1348" s="1"/>
  <c r="BN1349" s="1"/>
  <c r="BN1350" s="1"/>
  <c r="BN1351" s="1"/>
  <c r="BN1352" s="1"/>
  <c r="BN1353" s="1"/>
  <c r="BN1354" s="1"/>
  <c r="BM1346"/>
  <c r="BL1346"/>
  <c r="BL1347" s="1"/>
  <c r="BI1346"/>
  <c r="BH1346"/>
  <c r="BG1346"/>
  <c r="BF1346"/>
  <c r="BE1346"/>
  <c r="BD1346"/>
  <c r="BC1346"/>
  <c r="BB1346"/>
  <c r="BA1346"/>
  <c r="CC1346" s="1"/>
  <c r="AZ1346"/>
  <c r="AT1346"/>
  <c r="AU1354" s="1"/>
  <c r="AS1346"/>
  <c r="AR1346"/>
  <c r="AQ1346"/>
  <c r="AP1346"/>
  <c r="AO1346"/>
  <c r="CE1346" s="1"/>
  <c r="AI1346"/>
  <c r="AJ1354" s="1"/>
  <c r="AH1346"/>
  <c r="AG1346"/>
  <c r="AF1346"/>
  <c r="AE1346"/>
  <c r="CA1346" s="1"/>
  <c r="AD1346"/>
  <c r="X1346"/>
  <c r="Y1354" s="1"/>
  <c r="C1346"/>
  <c r="B1346"/>
  <c r="BY1345"/>
  <c r="BX1345"/>
  <c r="C1345" s="1"/>
  <c r="BW1345"/>
  <c r="BV1345"/>
  <c r="BT1345"/>
  <c r="BS1345"/>
  <c r="BR1345"/>
  <c r="BQ1345"/>
  <c r="BI1345"/>
  <c r="BH1345"/>
  <c r="BG1345"/>
  <c r="BF1345"/>
  <c r="BE1345"/>
  <c r="BD1345"/>
  <c r="BC1345"/>
  <c r="BB1345"/>
  <c r="BA1345"/>
  <c r="CC1345" s="1"/>
  <c r="AZ1345"/>
  <c r="CF1345" s="1"/>
  <c r="AT1345"/>
  <c r="AU1353" s="1"/>
  <c r="AS1345"/>
  <c r="AR1345"/>
  <c r="AQ1345"/>
  <c r="AP1345"/>
  <c r="CB1345" s="1"/>
  <c r="AO1345"/>
  <c r="CE1345" s="1"/>
  <c r="AI1345"/>
  <c r="AJ1353" s="1"/>
  <c r="AH1345"/>
  <c r="AG1345"/>
  <c r="AF1345"/>
  <c r="AE1345"/>
  <c r="CA1345" s="1"/>
  <c r="AD1345"/>
  <c r="CD1345" s="1"/>
  <c r="X1345"/>
  <c r="Y1353" s="1"/>
  <c r="D1345"/>
  <c r="B1345"/>
  <c r="BY1344"/>
  <c r="BX1344"/>
  <c r="BW1344"/>
  <c r="BV1344"/>
  <c r="BT1344"/>
  <c r="BS1344"/>
  <c r="BR1344"/>
  <c r="BQ1344"/>
  <c r="BI1344"/>
  <c r="BH1344"/>
  <c r="BG1344"/>
  <c r="BF1344"/>
  <c r="BE1344"/>
  <c r="BD1344"/>
  <c r="BC1344"/>
  <c r="BB1344"/>
  <c r="BA1344"/>
  <c r="CC1344" s="1"/>
  <c r="AZ1344"/>
  <c r="CF1344" s="1"/>
  <c r="AT1344"/>
  <c r="AU1352" s="1"/>
  <c r="AS1344"/>
  <c r="AR1344"/>
  <c r="AQ1344"/>
  <c r="AP1344"/>
  <c r="CB1344" s="1"/>
  <c r="AO1344"/>
  <c r="CE1344" s="1"/>
  <c r="AI1344"/>
  <c r="AJ1352" s="1"/>
  <c r="AH1344"/>
  <c r="AG1344"/>
  <c r="AF1344"/>
  <c r="AE1344"/>
  <c r="CA1344" s="1"/>
  <c r="AD1344"/>
  <c r="CD1344" s="1"/>
  <c r="X1344"/>
  <c r="Y1352" s="1"/>
  <c r="D1344"/>
  <c r="C1344"/>
  <c r="B1344"/>
  <c r="BY1343"/>
  <c r="BX1343"/>
  <c r="C1343" s="1"/>
  <c r="BW1343"/>
  <c r="BV1343"/>
  <c r="BT1343"/>
  <c r="BS1343"/>
  <c r="BR1343"/>
  <c r="BQ1343"/>
  <c r="BI1343"/>
  <c r="BH1343"/>
  <c r="BG1343"/>
  <c r="BF1343"/>
  <c r="BE1343"/>
  <c r="BD1343"/>
  <c r="BC1343"/>
  <c r="BB1343"/>
  <c r="BA1343"/>
  <c r="CC1343" s="1"/>
  <c r="AZ1343"/>
  <c r="CF1343" s="1"/>
  <c r="AT1343"/>
  <c r="AU1351" s="1"/>
  <c r="AS1343"/>
  <c r="AR1343"/>
  <c r="AQ1343"/>
  <c r="AP1343"/>
  <c r="CB1343" s="1"/>
  <c r="AO1343"/>
  <c r="CE1343" s="1"/>
  <c r="AI1343"/>
  <c r="AJ1351" s="1"/>
  <c r="AH1343"/>
  <c r="AG1343"/>
  <c r="AF1343"/>
  <c r="AE1343"/>
  <c r="CA1343" s="1"/>
  <c r="AD1343"/>
  <c r="CD1343" s="1"/>
  <c r="X1343"/>
  <c r="D1343"/>
  <c r="B1343"/>
  <c r="CC1342"/>
  <c r="BY1342"/>
  <c r="BX1342"/>
  <c r="BW1342"/>
  <c r="BV1342"/>
  <c r="BT1342"/>
  <c r="BS1342"/>
  <c r="BR1342"/>
  <c r="BQ1342"/>
  <c r="BI1342"/>
  <c r="BH1342"/>
  <c r="BG1342"/>
  <c r="BF1342"/>
  <c r="BE1342"/>
  <c r="BD1342"/>
  <c r="BC1342"/>
  <c r="BB1342"/>
  <c r="BA1342"/>
  <c r="AZ1342"/>
  <c r="CF1342" s="1"/>
  <c r="AT1342"/>
  <c r="AU1350" s="1"/>
  <c r="AS1342"/>
  <c r="AR1342"/>
  <c r="AQ1342"/>
  <c r="AP1342"/>
  <c r="CB1342" s="1"/>
  <c r="AO1342"/>
  <c r="CE1342" s="1"/>
  <c r="AI1342"/>
  <c r="AH1342"/>
  <c r="AG1342"/>
  <c r="AF1342"/>
  <c r="AE1342"/>
  <c r="CA1342" s="1"/>
  <c r="AD1342"/>
  <c r="CD1342" s="1"/>
  <c r="X1342"/>
  <c r="D1342"/>
  <c r="C1342"/>
  <c r="B1342"/>
  <c r="CB1341"/>
  <c r="BY1341"/>
  <c r="BX1341"/>
  <c r="C1341" s="1"/>
  <c r="BW1341"/>
  <c r="BV1341"/>
  <c r="BT1341"/>
  <c r="BS1341"/>
  <c r="BR1341"/>
  <c r="BQ1341"/>
  <c r="BI1341"/>
  <c r="BH1341"/>
  <c r="BG1341"/>
  <c r="BF1341"/>
  <c r="BE1341"/>
  <c r="BD1341"/>
  <c r="BC1341"/>
  <c r="BB1341"/>
  <c r="BA1341"/>
  <c r="CC1341" s="1"/>
  <c r="AZ1341"/>
  <c r="CF1341" s="1"/>
  <c r="AT1341"/>
  <c r="AS1341"/>
  <c r="AR1341"/>
  <c r="AQ1341"/>
  <c r="AP1341"/>
  <c r="AO1341"/>
  <c r="CE1341" s="1"/>
  <c r="AI1341"/>
  <c r="AJ1349" s="1"/>
  <c r="AH1341"/>
  <c r="AG1341"/>
  <c r="AF1341"/>
  <c r="AE1341"/>
  <c r="CA1341" s="1"/>
  <c r="AD1341"/>
  <c r="CD1341" s="1"/>
  <c r="X1341"/>
  <c r="D1341"/>
  <c r="B1341"/>
  <c r="CC1340"/>
  <c r="BY1340"/>
  <c r="BX1340"/>
  <c r="BW1340"/>
  <c r="BV1340"/>
  <c r="BT1340"/>
  <c r="BS1340"/>
  <c r="BR1340"/>
  <c r="BQ1340"/>
  <c r="BI1340"/>
  <c r="BH1340"/>
  <c r="BG1340"/>
  <c r="BF1340"/>
  <c r="BE1340"/>
  <c r="BD1340"/>
  <c r="BC1340"/>
  <c r="BB1340"/>
  <c r="BA1340"/>
  <c r="AZ1340"/>
  <c r="CF1340" s="1"/>
  <c r="AT1340"/>
  <c r="AU1348" s="1"/>
  <c r="AS1340"/>
  <c r="AR1340"/>
  <c r="AQ1340"/>
  <c r="AP1340"/>
  <c r="CB1340" s="1"/>
  <c r="AO1340"/>
  <c r="CE1340" s="1"/>
  <c r="AI1340"/>
  <c r="AH1340"/>
  <c r="AG1340"/>
  <c r="AF1340"/>
  <c r="AE1340"/>
  <c r="CA1340" s="1"/>
  <c r="AD1340"/>
  <c r="CD1340" s="1"/>
  <c r="X1340"/>
  <c r="D1340"/>
  <c r="C1340"/>
  <c r="B1340"/>
  <c r="CB1339"/>
  <c r="BY1339"/>
  <c r="BX1339"/>
  <c r="C1339" s="1"/>
  <c r="BW1339"/>
  <c r="BV1339"/>
  <c r="BT1339"/>
  <c r="BS1339"/>
  <c r="BR1339"/>
  <c r="BQ1339"/>
  <c r="BI1339"/>
  <c r="BH1339"/>
  <c r="BG1339"/>
  <c r="BF1339"/>
  <c r="BE1339"/>
  <c r="BD1339"/>
  <c r="BC1339"/>
  <c r="BB1339"/>
  <c r="BA1339"/>
  <c r="CC1339" s="1"/>
  <c r="AZ1339"/>
  <c r="CF1339" s="1"/>
  <c r="AT1339"/>
  <c r="AS1339"/>
  <c r="AR1339"/>
  <c r="AQ1339"/>
  <c r="AP1339"/>
  <c r="AO1339"/>
  <c r="CE1339" s="1"/>
  <c r="AI1339"/>
  <c r="AJ1347" s="1"/>
  <c r="AH1339"/>
  <c r="AG1339"/>
  <c r="AF1339"/>
  <c r="AE1339"/>
  <c r="CA1339" s="1"/>
  <c r="AD1339"/>
  <c r="CD1339" s="1"/>
  <c r="X1339"/>
  <c r="D1339"/>
  <c r="B1339"/>
  <c r="CC1338"/>
  <c r="BY1338"/>
  <c r="BX1338"/>
  <c r="BW1338"/>
  <c r="BV1338"/>
  <c r="BT1338"/>
  <c r="BS1338"/>
  <c r="BR1338"/>
  <c r="BQ1338"/>
  <c r="BO1338"/>
  <c r="BO1339" s="1"/>
  <c r="BO1340" s="1"/>
  <c r="BO1341" s="1"/>
  <c r="BO1342" s="1"/>
  <c r="BO1343" s="1"/>
  <c r="BO1344" s="1"/>
  <c r="BO1345" s="1"/>
  <c r="BM1338"/>
  <c r="BM1339" s="1"/>
  <c r="BM1340" s="1"/>
  <c r="BM1341" s="1"/>
  <c r="BM1342" s="1"/>
  <c r="BM1343" s="1"/>
  <c r="BM1344" s="1"/>
  <c r="BM1345" s="1"/>
  <c r="BI1338"/>
  <c r="BH1338"/>
  <c r="BG1338"/>
  <c r="BF1338"/>
  <c r="BE1338"/>
  <c r="BD1338"/>
  <c r="BC1338"/>
  <c r="BB1338"/>
  <c r="BA1338"/>
  <c r="AZ1338"/>
  <c r="CF1338" s="1"/>
  <c r="AT1338"/>
  <c r="AV1346" s="1"/>
  <c r="AS1338"/>
  <c r="AR1338"/>
  <c r="AQ1338"/>
  <c r="AP1338"/>
  <c r="CB1338" s="1"/>
  <c r="AO1338"/>
  <c r="CE1338" s="1"/>
  <c r="AI1338"/>
  <c r="AH1338"/>
  <c r="AG1338"/>
  <c r="AF1338"/>
  <c r="AE1338"/>
  <c r="CA1338" s="1"/>
  <c r="AD1338"/>
  <c r="CD1338" s="1"/>
  <c r="Y1338"/>
  <c r="AA1338" s="1"/>
  <c r="X1338"/>
  <c r="D1338"/>
  <c r="C1338"/>
  <c r="B1338"/>
  <c r="CF1337"/>
  <c r="CD1337"/>
  <c r="CB1337"/>
  <c r="BY1337"/>
  <c r="BX1337"/>
  <c r="BW1337"/>
  <c r="BV1337"/>
  <c r="D1337" s="1"/>
  <c r="BT1337"/>
  <c r="BS1337"/>
  <c r="BR1337"/>
  <c r="BQ1337"/>
  <c r="BP1337"/>
  <c r="BO1337"/>
  <c r="BN1337"/>
  <c r="BN1338" s="1"/>
  <c r="BN1339" s="1"/>
  <c r="BN1340" s="1"/>
  <c r="BN1341" s="1"/>
  <c r="BN1342" s="1"/>
  <c r="BN1343" s="1"/>
  <c r="BN1344" s="1"/>
  <c r="BN1345" s="1"/>
  <c r="BM1337"/>
  <c r="BL1337"/>
  <c r="BI1337"/>
  <c r="BH1337"/>
  <c r="BG1337"/>
  <c r="BF1337"/>
  <c r="BE1337"/>
  <c r="BD1337"/>
  <c r="BC1337"/>
  <c r="BB1337"/>
  <c r="BA1337"/>
  <c r="CC1337" s="1"/>
  <c r="AZ1337"/>
  <c r="AT1337"/>
  <c r="AU1345" s="1"/>
  <c r="AS1337"/>
  <c r="AR1337"/>
  <c r="AQ1337"/>
  <c r="AP1337"/>
  <c r="AO1337"/>
  <c r="CE1337" s="1"/>
  <c r="AI1337"/>
  <c r="AH1337"/>
  <c r="AG1337"/>
  <c r="AF1337"/>
  <c r="AE1337"/>
  <c r="AD1337"/>
  <c r="Y1337"/>
  <c r="AA1337" s="1"/>
  <c r="X1337"/>
  <c r="C1337"/>
  <c r="B1337"/>
  <c r="BY1336"/>
  <c r="BX1336"/>
  <c r="C1336" s="1"/>
  <c r="BW1336"/>
  <c r="BV1336"/>
  <c r="BT1336"/>
  <c r="BS1336"/>
  <c r="BR1336"/>
  <c r="BQ1336"/>
  <c r="BI1336"/>
  <c r="BH1336"/>
  <c r="BG1336"/>
  <c r="BF1336"/>
  <c r="BE1336"/>
  <c r="BD1336"/>
  <c r="BC1336"/>
  <c r="BB1336"/>
  <c r="BA1336"/>
  <c r="CC1336" s="1"/>
  <c r="AZ1336"/>
  <c r="CF1336" s="1"/>
  <c r="AT1336"/>
  <c r="AS1336"/>
  <c r="AR1336"/>
  <c r="AQ1336"/>
  <c r="AP1336"/>
  <c r="CB1336" s="1"/>
  <c r="AO1336"/>
  <c r="CE1336" s="1"/>
  <c r="AJ1336"/>
  <c r="AM1336" s="1"/>
  <c r="AI1336"/>
  <c r="AH1336"/>
  <c r="AG1336"/>
  <c r="AF1336"/>
  <c r="AE1336"/>
  <c r="CA1336" s="1"/>
  <c r="AD1336"/>
  <c r="CD1336" s="1"/>
  <c r="Z1336"/>
  <c r="X1336"/>
  <c r="D1336"/>
  <c r="B1336"/>
  <c r="CA1335"/>
  <c r="BY1335"/>
  <c r="BX1335"/>
  <c r="BW1335"/>
  <c r="BV1335"/>
  <c r="BT1335"/>
  <c r="BS1335"/>
  <c r="BR1335"/>
  <c r="BQ1335"/>
  <c r="BI1335"/>
  <c r="BH1335"/>
  <c r="BG1335"/>
  <c r="BF1335"/>
  <c r="BE1335"/>
  <c r="BD1335"/>
  <c r="BC1335"/>
  <c r="BB1335"/>
  <c r="BA1335"/>
  <c r="CC1335" s="1"/>
  <c r="AZ1335"/>
  <c r="CF1335" s="1"/>
  <c r="AT1335"/>
  <c r="AS1335"/>
  <c r="AR1335"/>
  <c r="AQ1335"/>
  <c r="AP1335"/>
  <c r="CB1335" s="1"/>
  <c r="AO1335"/>
  <c r="CE1335" s="1"/>
  <c r="AK1335"/>
  <c r="AI1335"/>
  <c r="AH1335"/>
  <c r="AG1335"/>
  <c r="AF1335"/>
  <c r="AE1335"/>
  <c r="AD1335"/>
  <c r="CD1335" s="1"/>
  <c r="X1335"/>
  <c r="Y1343" s="1"/>
  <c r="D1335"/>
  <c r="C1335"/>
  <c r="B1335"/>
  <c r="BY1334"/>
  <c r="BX1334"/>
  <c r="C1334" s="1"/>
  <c r="BW1334"/>
  <c r="BV1334"/>
  <c r="BT1334"/>
  <c r="BS1334"/>
  <c r="BR1334"/>
  <c r="BQ1334"/>
  <c r="BI1334"/>
  <c r="BH1334"/>
  <c r="BG1334"/>
  <c r="BF1334"/>
  <c r="BE1334"/>
  <c r="BD1334"/>
  <c r="BC1334"/>
  <c r="BB1334"/>
  <c r="BA1334"/>
  <c r="CC1334" s="1"/>
  <c r="AZ1334"/>
  <c r="CF1334" s="1"/>
  <c r="AT1334"/>
  <c r="AV1342" s="1"/>
  <c r="AS1334"/>
  <c r="AR1334"/>
  <c r="AQ1334"/>
  <c r="AP1334"/>
  <c r="CB1334" s="1"/>
  <c r="AO1334"/>
  <c r="CE1334" s="1"/>
  <c r="AI1334"/>
  <c r="AH1334"/>
  <c r="AG1334"/>
  <c r="AF1334"/>
  <c r="AE1334"/>
  <c r="CA1334" s="1"/>
  <c r="AD1334"/>
  <c r="CD1334" s="1"/>
  <c r="X1334"/>
  <c r="D1334"/>
  <c r="B1334"/>
  <c r="CA1333"/>
  <c r="BY1333"/>
  <c r="BX1333"/>
  <c r="BW1333"/>
  <c r="BV1333"/>
  <c r="BT1333"/>
  <c r="BS1333"/>
  <c r="BR1333"/>
  <c r="BQ1333"/>
  <c r="BI1333"/>
  <c r="BH1333"/>
  <c r="BG1333"/>
  <c r="BF1333"/>
  <c r="BE1333"/>
  <c r="BD1333"/>
  <c r="BC1333"/>
  <c r="BB1333"/>
  <c r="BA1333"/>
  <c r="CC1333" s="1"/>
  <c r="AZ1333"/>
  <c r="CF1333" s="1"/>
  <c r="AT1333"/>
  <c r="AS1333"/>
  <c r="AR1333"/>
  <c r="AQ1333"/>
  <c r="AP1333"/>
  <c r="CB1333" s="1"/>
  <c r="AO1333"/>
  <c r="CE1333" s="1"/>
  <c r="AI1333"/>
  <c r="AH1333"/>
  <c r="AG1333"/>
  <c r="AF1333"/>
  <c r="AE1333"/>
  <c r="AD1333"/>
  <c r="CD1333" s="1"/>
  <c r="X1333"/>
  <c r="Y1341" s="1"/>
  <c r="D1333"/>
  <c r="C1333"/>
  <c r="B1333"/>
  <c r="BY1332"/>
  <c r="BX1332"/>
  <c r="C1332" s="1"/>
  <c r="BW1332"/>
  <c r="BV1332"/>
  <c r="BT1332"/>
  <c r="BS1332"/>
  <c r="BR1332"/>
  <c r="BQ1332"/>
  <c r="BI1332"/>
  <c r="BH1332"/>
  <c r="BG1332"/>
  <c r="BF1332"/>
  <c r="BE1332"/>
  <c r="BD1332"/>
  <c r="BC1332"/>
  <c r="BB1332"/>
  <c r="BA1332"/>
  <c r="CC1332" s="1"/>
  <c r="AZ1332"/>
  <c r="CF1332" s="1"/>
  <c r="AT1332"/>
  <c r="AV1340" s="1"/>
  <c r="AS1332"/>
  <c r="AR1332"/>
  <c r="AQ1332"/>
  <c r="AP1332"/>
  <c r="CB1332" s="1"/>
  <c r="AO1332"/>
  <c r="CE1332" s="1"/>
  <c r="AI1332"/>
  <c r="AH1332"/>
  <c r="AG1332"/>
  <c r="AF1332"/>
  <c r="AE1332"/>
  <c r="CA1332" s="1"/>
  <c r="AD1332"/>
  <c r="CD1332" s="1"/>
  <c r="X1332"/>
  <c r="D1332"/>
  <c r="B1332"/>
  <c r="CA1331"/>
  <c r="BY1331"/>
  <c r="BX1331"/>
  <c r="BW1331"/>
  <c r="BV1331"/>
  <c r="BT1331"/>
  <c r="BS1331"/>
  <c r="BR1331"/>
  <c r="BQ1331"/>
  <c r="BI1331"/>
  <c r="BH1331"/>
  <c r="BG1331"/>
  <c r="BF1331"/>
  <c r="BE1331"/>
  <c r="BD1331"/>
  <c r="BC1331"/>
  <c r="BB1331"/>
  <c r="BA1331"/>
  <c r="CC1331" s="1"/>
  <c r="AZ1331"/>
  <c r="CF1331" s="1"/>
  <c r="AT1331"/>
  <c r="AS1331"/>
  <c r="AR1331"/>
  <c r="AQ1331"/>
  <c r="AP1331"/>
  <c r="CB1331" s="1"/>
  <c r="AO1331"/>
  <c r="CE1331" s="1"/>
  <c r="AI1331"/>
  <c r="AH1331"/>
  <c r="AG1331"/>
  <c r="AF1331"/>
  <c r="AE1331"/>
  <c r="AD1331"/>
  <c r="CD1331" s="1"/>
  <c r="X1331"/>
  <c r="Y1339" s="1"/>
  <c r="D1331"/>
  <c r="C1331"/>
  <c r="B1331"/>
  <c r="BY1330"/>
  <c r="BX1330"/>
  <c r="C1330" s="1"/>
  <c r="BW1330"/>
  <c r="BV1330"/>
  <c r="BT1330"/>
  <c r="BS1330"/>
  <c r="BR1330"/>
  <c r="BQ1330"/>
  <c r="BN1330"/>
  <c r="BN1331" s="1"/>
  <c r="BN1332" s="1"/>
  <c r="BN1333" s="1"/>
  <c r="BN1334" s="1"/>
  <c r="BN1335" s="1"/>
  <c r="BN1336" s="1"/>
  <c r="BI1330"/>
  <c r="BH1330"/>
  <c r="BG1330"/>
  <c r="BF1330"/>
  <c r="BE1330"/>
  <c r="BD1330"/>
  <c r="BC1330"/>
  <c r="BB1330"/>
  <c r="BA1330"/>
  <c r="CC1330" s="1"/>
  <c r="AZ1330"/>
  <c r="CF1330" s="1"/>
  <c r="AT1330"/>
  <c r="AV1338" s="1"/>
  <c r="AS1330"/>
  <c r="AR1330"/>
  <c r="AQ1330"/>
  <c r="AP1330"/>
  <c r="CB1330" s="1"/>
  <c r="AO1330"/>
  <c r="CE1330" s="1"/>
  <c r="AI1330"/>
  <c r="AH1330"/>
  <c r="AG1330"/>
  <c r="AF1330"/>
  <c r="AE1330"/>
  <c r="CA1330" s="1"/>
  <c r="AD1330"/>
  <c r="CD1330" s="1"/>
  <c r="X1330"/>
  <c r="Z1338" s="1"/>
  <c r="D1330"/>
  <c r="B1330"/>
  <c r="CA1329"/>
  <c r="BY1329"/>
  <c r="BX1329"/>
  <c r="BW1329"/>
  <c r="BV1329"/>
  <c r="BT1329"/>
  <c r="BS1329"/>
  <c r="BR1329"/>
  <c r="BQ1329"/>
  <c r="BO1329"/>
  <c r="BO1330" s="1"/>
  <c r="BO1331" s="1"/>
  <c r="BO1332" s="1"/>
  <c r="BO1333" s="1"/>
  <c r="BO1334" s="1"/>
  <c r="BO1335" s="1"/>
  <c r="BO1336" s="1"/>
  <c r="BM1329"/>
  <c r="BM1330" s="1"/>
  <c r="BM1331" s="1"/>
  <c r="BM1332" s="1"/>
  <c r="BM1333" s="1"/>
  <c r="BM1334" s="1"/>
  <c r="BM1335" s="1"/>
  <c r="BM1336" s="1"/>
  <c r="BI1329"/>
  <c r="BH1329"/>
  <c r="BG1329"/>
  <c r="BF1329"/>
  <c r="BE1329"/>
  <c r="BD1329"/>
  <c r="BC1329"/>
  <c r="BB1329"/>
  <c r="BA1329"/>
  <c r="CC1329" s="1"/>
  <c r="AZ1329"/>
  <c r="CF1329" s="1"/>
  <c r="AU1329"/>
  <c r="AX1329" s="1"/>
  <c r="AT1329"/>
  <c r="AS1329"/>
  <c r="AR1329"/>
  <c r="AQ1329"/>
  <c r="AP1329"/>
  <c r="CB1329" s="1"/>
  <c r="AO1329"/>
  <c r="CE1329" s="1"/>
  <c r="AI1329"/>
  <c r="AH1329"/>
  <c r="AG1329"/>
  <c r="AF1329"/>
  <c r="AE1329"/>
  <c r="AD1329"/>
  <c r="CD1329" s="1"/>
  <c r="X1329"/>
  <c r="Z1337" s="1"/>
  <c r="D1329"/>
  <c r="C1329"/>
  <c r="B1329"/>
  <c r="CF1328"/>
  <c r="CD1328"/>
  <c r="CB1328"/>
  <c r="BY1328"/>
  <c r="BX1328"/>
  <c r="BW1328"/>
  <c r="BV1328"/>
  <c r="D1328" s="1"/>
  <c r="BT1328"/>
  <c r="BS1328"/>
  <c r="BR1328"/>
  <c r="BQ1328"/>
  <c r="BP1328"/>
  <c r="BO1328"/>
  <c r="BN1328"/>
  <c r="BN1329" s="1"/>
  <c r="BM1328"/>
  <c r="BL1328"/>
  <c r="BI1328"/>
  <c r="BH1328"/>
  <c r="BG1328"/>
  <c r="BF1328"/>
  <c r="BE1328"/>
  <c r="BD1328"/>
  <c r="BC1328"/>
  <c r="BB1328"/>
  <c r="BA1328"/>
  <c r="CC1328" s="1"/>
  <c r="AZ1328"/>
  <c r="AU1328"/>
  <c r="AT1328"/>
  <c r="AS1328"/>
  <c r="AR1328"/>
  <c r="AQ1328"/>
  <c r="AP1328"/>
  <c r="AO1328"/>
  <c r="CE1328" s="1"/>
  <c r="AI1328"/>
  <c r="AK1336" s="1"/>
  <c r="AH1328"/>
  <c r="AG1328"/>
  <c r="AF1328"/>
  <c r="AE1328"/>
  <c r="AD1328"/>
  <c r="X1328"/>
  <c r="Y1336" s="1"/>
  <c r="AA1336" s="1"/>
  <c r="C1328"/>
  <c r="B1328"/>
  <c r="CB1327"/>
  <c r="BY1327"/>
  <c r="BX1327"/>
  <c r="C1327" s="1"/>
  <c r="BW1327"/>
  <c r="BV1327"/>
  <c r="BT1327"/>
  <c r="BS1327"/>
  <c r="BR1327"/>
  <c r="BQ1327"/>
  <c r="BI1327"/>
  <c r="BH1327"/>
  <c r="BG1327"/>
  <c r="BF1327"/>
  <c r="BE1327"/>
  <c r="BD1327"/>
  <c r="BC1327"/>
  <c r="BB1327"/>
  <c r="BA1327"/>
  <c r="CC1327" s="1"/>
  <c r="AZ1327"/>
  <c r="CF1327" s="1"/>
  <c r="AT1327"/>
  <c r="AS1327"/>
  <c r="AR1327"/>
  <c r="AQ1327"/>
  <c r="AP1327"/>
  <c r="AO1327"/>
  <c r="CE1327" s="1"/>
  <c r="AI1327"/>
  <c r="AJ1335" s="1"/>
  <c r="AL1335" s="1"/>
  <c r="AH1327"/>
  <c r="AG1327"/>
  <c r="AF1327"/>
  <c r="AE1327"/>
  <c r="CA1327" s="1"/>
  <c r="AD1327"/>
  <c r="CD1327" s="1"/>
  <c r="X1327"/>
  <c r="Z1335" s="1"/>
  <c r="D1327"/>
  <c r="B1327"/>
  <c r="CC1326"/>
  <c r="BY1326"/>
  <c r="BX1326"/>
  <c r="BW1326"/>
  <c r="BV1326"/>
  <c r="BT1326"/>
  <c r="BS1326"/>
  <c r="BR1326"/>
  <c r="BQ1326"/>
  <c r="BI1326"/>
  <c r="BH1326"/>
  <c r="BG1326"/>
  <c r="BF1326"/>
  <c r="BE1326"/>
  <c r="BD1326"/>
  <c r="BC1326"/>
  <c r="BB1326"/>
  <c r="BA1326"/>
  <c r="AZ1326"/>
  <c r="CF1326" s="1"/>
  <c r="AT1326"/>
  <c r="AU1334" s="1"/>
  <c r="AS1326"/>
  <c r="AR1326"/>
  <c r="AQ1326"/>
  <c r="AP1326"/>
  <c r="CB1326" s="1"/>
  <c r="AO1326"/>
  <c r="CE1326" s="1"/>
  <c r="AI1326"/>
  <c r="AK1334" s="1"/>
  <c r="AH1326"/>
  <c r="AG1326"/>
  <c r="AF1326"/>
  <c r="AE1326"/>
  <c r="CA1326" s="1"/>
  <c r="AD1326"/>
  <c r="CD1326" s="1"/>
  <c r="X1326"/>
  <c r="D1326"/>
  <c r="C1326"/>
  <c r="B1326"/>
  <c r="CB1325"/>
  <c r="BY1325"/>
  <c r="BX1325"/>
  <c r="C1325" s="1"/>
  <c r="BW1325"/>
  <c r="BV1325"/>
  <c r="BT1325"/>
  <c r="BS1325"/>
  <c r="BR1325"/>
  <c r="BQ1325"/>
  <c r="BI1325"/>
  <c r="BH1325"/>
  <c r="BG1325"/>
  <c r="BF1325"/>
  <c r="BE1325"/>
  <c r="BD1325"/>
  <c r="BC1325"/>
  <c r="BB1325"/>
  <c r="BA1325"/>
  <c r="CC1325" s="1"/>
  <c r="AZ1325"/>
  <c r="CF1325" s="1"/>
  <c r="AT1325"/>
  <c r="AS1325"/>
  <c r="AR1325"/>
  <c r="AQ1325"/>
  <c r="AP1325"/>
  <c r="AO1325"/>
  <c r="CE1325" s="1"/>
  <c r="AI1325"/>
  <c r="AJ1333" s="1"/>
  <c r="AH1325"/>
  <c r="AG1325"/>
  <c r="AF1325"/>
  <c r="AE1325"/>
  <c r="CA1325" s="1"/>
  <c r="AD1325"/>
  <c r="CD1325" s="1"/>
  <c r="X1325"/>
  <c r="Z1333" s="1"/>
  <c r="D1325"/>
  <c r="B1325"/>
  <c r="CC1324"/>
  <c r="BY1324"/>
  <c r="BX1324"/>
  <c r="BW1324"/>
  <c r="BV1324"/>
  <c r="BT1324"/>
  <c r="BS1324"/>
  <c r="BR1324"/>
  <c r="BQ1324"/>
  <c r="BI1324"/>
  <c r="BH1324"/>
  <c r="BG1324"/>
  <c r="BF1324"/>
  <c r="BE1324"/>
  <c r="BD1324"/>
  <c r="BC1324"/>
  <c r="BB1324"/>
  <c r="BA1324"/>
  <c r="AZ1324"/>
  <c r="CF1324" s="1"/>
  <c r="AT1324"/>
  <c r="AU1332" s="1"/>
  <c r="AS1324"/>
  <c r="AR1324"/>
  <c r="AQ1324"/>
  <c r="AP1324"/>
  <c r="CB1324" s="1"/>
  <c r="AO1324"/>
  <c r="CE1324" s="1"/>
  <c r="AI1324"/>
  <c r="AK1332" s="1"/>
  <c r="AH1324"/>
  <c r="AG1324"/>
  <c r="AF1324"/>
  <c r="AE1324"/>
  <c r="CA1324" s="1"/>
  <c r="AD1324"/>
  <c r="CD1324" s="1"/>
  <c r="X1324"/>
  <c r="D1324"/>
  <c r="C1324"/>
  <c r="B1324"/>
  <c r="CB1323"/>
  <c r="BY1323"/>
  <c r="BX1323"/>
  <c r="C1323" s="1"/>
  <c r="BW1323"/>
  <c r="BV1323"/>
  <c r="BT1323"/>
  <c r="BS1323"/>
  <c r="BR1323"/>
  <c r="BQ1323"/>
  <c r="BI1323"/>
  <c r="BH1323"/>
  <c r="BG1323"/>
  <c r="BF1323"/>
  <c r="BE1323"/>
  <c r="BD1323"/>
  <c r="BC1323"/>
  <c r="BB1323"/>
  <c r="BA1323"/>
  <c r="CC1323" s="1"/>
  <c r="AZ1323"/>
  <c r="CF1323" s="1"/>
  <c r="AT1323"/>
  <c r="AS1323"/>
  <c r="AR1323"/>
  <c r="AQ1323"/>
  <c r="AP1323"/>
  <c r="AO1323"/>
  <c r="CE1323" s="1"/>
  <c r="AI1323"/>
  <c r="AJ1331" s="1"/>
  <c r="AH1323"/>
  <c r="AG1323"/>
  <c r="AF1323"/>
  <c r="AE1323"/>
  <c r="CA1323" s="1"/>
  <c r="AD1323"/>
  <c r="CD1323" s="1"/>
  <c r="X1323"/>
  <c r="Z1331" s="1"/>
  <c r="D1323"/>
  <c r="B1323"/>
  <c r="CC1322"/>
  <c r="BY1322"/>
  <c r="BX1322"/>
  <c r="BW1322"/>
  <c r="BV1322"/>
  <c r="BT1322"/>
  <c r="BS1322"/>
  <c r="BR1322"/>
  <c r="BQ1322"/>
  <c r="BI1322"/>
  <c r="BH1322"/>
  <c r="BG1322"/>
  <c r="BF1322"/>
  <c r="BE1322"/>
  <c r="BD1322"/>
  <c r="BC1322"/>
  <c r="BB1322"/>
  <c r="BA1322"/>
  <c r="AZ1322"/>
  <c r="CF1322" s="1"/>
  <c r="AT1322"/>
  <c r="AU1330" s="1"/>
  <c r="AS1322"/>
  <c r="AR1322"/>
  <c r="AQ1322"/>
  <c r="AP1322"/>
  <c r="CB1322" s="1"/>
  <c r="AO1322"/>
  <c r="CE1322" s="1"/>
  <c r="AI1322"/>
  <c r="AK1330" s="1"/>
  <c r="AH1322"/>
  <c r="AG1322"/>
  <c r="AF1322"/>
  <c r="AE1322"/>
  <c r="CA1322" s="1"/>
  <c r="AD1322"/>
  <c r="CD1322" s="1"/>
  <c r="X1322"/>
  <c r="D1322"/>
  <c r="C1322"/>
  <c r="B1322"/>
  <c r="CB1321"/>
  <c r="BY1321"/>
  <c r="BX1321"/>
  <c r="C1321" s="1"/>
  <c r="BW1321"/>
  <c r="BV1321"/>
  <c r="BT1321"/>
  <c r="BS1321"/>
  <c r="BR1321"/>
  <c r="BQ1321"/>
  <c r="BP1321"/>
  <c r="BL1321"/>
  <c r="BL1322" s="1"/>
  <c r="BI1321"/>
  <c r="BH1321"/>
  <c r="BG1321"/>
  <c r="BF1321"/>
  <c r="BE1321"/>
  <c r="BD1321"/>
  <c r="BC1321"/>
  <c r="BB1321"/>
  <c r="BA1321"/>
  <c r="CC1321" s="1"/>
  <c r="AZ1321"/>
  <c r="CF1321" s="1"/>
  <c r="AT1321"/>
  <c r="AV1329" s="1"/>
  <c r="AS1321"/>
  <c r="AR1321"/>
  <c r="AQ1321"/>
  <c r="AP1321"/>
  <c r="AO1321"/>
  <c r="CE1321" s="1"/>
  <c r="AI1321"/>
  <c r="AJ1329" s="1"/>
  <c r="AH1321"/>
  <c r="AG1321"/>
  <c r="AF1321"/>
  <c r="AE1321"/>
  <c r="CA1321" s="1"/>
  <c r="AD1321"/>
  <c r="CD1321" s="1"/>
  <c r="X1321"/>
  <c r="Z1329" s="1"/>
  <c r="D1321"/>
  <c r="B1321"/>
  <c r="CC1320"/>
  <c r="BY1320"/>
  <c r="C1320" s="1"/>
  <c r="BX1320"/>
  <c r="BW1320"/>
  <c r="BV1320"/>
  <c r="BU1320"/>
  <c r="BT1320"/>
  <c r="BS1320"/>
  <c r="BR1320"/>
  <c r="BQ1320"/>
  <c r="BI1320"/>
  <c r="BH1320"/>
  <c r="BG1320"/>
  <c r="BF1320"/>
  <c r="BE1320"/>
  <c r="BD1320"/>
  <c r="BC1320"/>
  <c r="BB1320"/>
  <c r="BA1320"/>
  <c r="AZ1320"/>
  <c r="CF1320" s="1"/>
  <c r="AT1320"/>
  <c r="AV1328" s="1"/>
  <c r="AY1328" s="1"/>
  <c r="AS1320"/>
  <c r="AR1320"/>
  <c r="AQ1320"/>
  <c r="AP1320"/>
  <c r="CB1320" s="1"/>
  <c r="AO1320"/>
  <c r="CE1320" s="1"/>
  <c r="AI1320"/>
  <c r="AJ1328" s="1"/>
  <c r="AH1320"/>
  <c r="AG1320"/>
  <c r="AF1320"/>
  <c r="AE1320"/>
  <c r="CA1320" s="1"/>
  <c r="AD1320"/>
  <c r="CD1320" s="1"/>
  <c r="X1320"/>
  <c r="Z1328" s="1"/>
  <c r="D1320"/>
  <c r="B1320"/>
  <c r="CE1319"/>
  <c r="CC1319"/>
  <c r="CA1319"/>
  <c r="BY1319"/>
  <c r="C1319" s="1"/>
  <c r="BX1319"/>
  <c r="BW1319"/>
  <c r="BV1319"/>
  <c r="BU1319"/>
  <c r="BT1319"/>
  <c r="BS1319"/>
  <c r="BR1319"/>
  <c r="BQ1319"/>
  <c r="BP1319"/>
  <c r="BP1320" s="1"/>
  <c r="BO1319"/>
  <c r="BO1320" s="1"/>
  <c r="BO1321" s="1"/>
  <c r="BO1322" s="1"/>
  <c r="BO1323" s="1"/>
  <c r="BO1324" s="1"/>
  <c r="BO1325" s="1"/>
  <c r="BO1326" s="1"/>
  <c r="BO1327" s="1"/>
  <c r="BN1319"/>
  <c r="BN1320" s="1"/>
  <c r="BN1321" s="1"/>
  <c r="BN1322" s="1"/>
  <c r="BN1323" s="1"/>
  <c r="BN1324" s="1"/>
  <c r="BN1325" s="1"/>
  <c r="BN1326" s="1"/>
  <c r="BN1327" s="1"/>
  <c r="BM1319"/>
  <c r="BM1320" s="1"/>
  <c r="BL1319"/>
  <c r="BL1320" s="1"/>
  <c r="BI1319"/>
  <c r="BH1319"/>
  <c r="BG1319"/>
  <c r="BF1319"/>
  <c r="BE1319"/>
  <c r="BD1319"/>
  <c r="BC1319"/>
  <c r="BB1319"/>
  <c r="BA1319"/>
  <c r="AZ1319"/>
  <c r="CF1319" s="1"/>
  <c r="AT1319"/>
  <c r="AU1327" s="1"/>
  <c r="AS1319"/>
  <c r="AR1319"/>
  <c r="AQ1319"/>
  <c r="AP1319"/>
  <c r="CB1319" s="1"/>
  <c r="AO1319"/>
  <c r="AI1319"/>
  <c r="AH1319"/>
  <c r="AG1319"/>
  <c r="AF1319"/>
  <c r="AE1319"/>
  <c r="AD1319"/>
  <c r="CD1319" s="1"/>
  <c r="X1319"/>
  <c r="Y1327" s="1"/>
  <c r="D1319"/>
  <c r="B1319"/>
  <c r="BY1318"/>
  <c r="BX1318"/>
  <c r="BW1318"/>
  <c r="BV1318"/>
  <c r="BT1318"/>
  <c r="BS1318"/>
  <c r="BR1318"/>
  <c r="BQ1318"/>
  <c r="BI1318"/>
  <c r="BH1318"/>
  <c r="BG1318"/>
  <c r="BF1318"/>
  <c r="BE1318"/>
  <c r="BD1318"/>
  <c r="BC1318"/>
  <c r="BB1318"/>
  <c r="BA1318"/>
  <c r="CC1318" s="1"/>
  <c r="AZ1318"/>
  <c r="CF1318" s="1"/>
  <c r="AT1318"/>
  <c r="AS1318"/>
  <c r="AR1318"/>
  <c r="AQ1318"/>
  <c r="AP1318"/>
  <c r="CB1318" s="1"/>
  <c r="AO1318"/>
  <c r="CE1318" s="1"/>
  <c r="AI1318"/>
  <c r="AJ1326" s="1"/>
  <c r="AH1318"/>
  <c r="AG1318"/>
  <c r="AF1318"/>
  <c r="AE1318"/>
  <c r="CA1318" s="1"/>
  <c r="AD1318"/>
  <c r="CD1318" s="1"/>
  <c r="X1318"/>
  <c r="E1318"/>
  <c r="D1318"/>
  <c r="C1318"/>
  <c r="B1318"/>
  <c r="BY1317"/>
  <c r="BX1317"/>
  <c r="C1317" s="1"/>
  <c r="BW1317"/>
  <c r="BV1317"/>
  <c r="BT1317"/>
  <c r="BS1317"/>
  <c r="BR1317"/>
  <c r="BQ1317"/>
  <c r="BI1317"/>
  <c r="BH1317"/>
  <c r="BG1317"/>
  <c r="BF1317"/>
  <c r="BE1317"/>
  <c r="BD1317"/>
  <c r="BC1317"/>
  <c r="BB1317"/>
  <c r="BA1317"/>
  <c r="CC1317" s="1"/>
  <c r="AZ1317"/>
  <c r="CF1317" s="1"/>
  <c r="AT1317"/>
  <c r="AU1325" s="1"/>
  <c r="AS1317"/>
  <c r="AR1317"/>
  <c r="AQ1317"/>
  <c r="AP1317"/>
  <c r="CB1317" s="1"/>
  <c r="AO1317"/>
  <c r="CE1317" s="1"/>
  <c r="AI1317"/>
  <c r="AH1317"/>
  <c r="AG1317"/>
  <c r="AF1317"/>
  <c r="AE1317"/>
  <c r="CA1317" s="1"/>
  <c r="AD1317"/>
  <c r="CD1317" s="1"/>
  <c r="X1317"/>
  <c r="Y1325" s="1"/>
  <c r="D1317"/>
  <c r="B1317"/>
  <c r="BY1316"/>
  <c r="BX1316"/>
  <c r="BW1316"/>
  <c r="BV1316"/>
  <c r="BT1316"/>
  <c r="BS1316"/>
  <c r="BR1316"/>
  <c r="BQ1316"/>
  <c r="BI1316"/>
  <c r="BH1316"/>
  <c r="BG1316"/>
  <c r="BF1316"/>
  <c r="BE1316"/>
  <c r="BD1316"/>
  <c r="BC1316"/>
  <c r="BB1316"/>
  <c r="BA1316"/>
  <c r="CC1316" s="1"/>
  <c r="AZ1316"/>
  <c r="CF1316" s="1"/>
  <c r="AT1316"/>
  <c r="AS1316"/>
  <c r="AR1316"/>
  <c r="AQ1316"/>
  <c r="AP1316"/>
  <c r="CB1316" s="1"/>
  <c r="AO1316"/>
  <c r="CE1316" s="1"/>
  <c r="AI1316"/>
  <c r="AJ1324" s="1"/>
  <c r="AH1316"/>
  <c r="AG1316"/>
  <c r="AF1316"/>
  <c r="AE1316"/>
  <c r="CA1316" s="1"/>
  <c r="AD1316"/>
  <c r="CD1316" s="1"/>
  <c r="X1316"/>
  <c r="D1316"/>
  <c r="C1316"/>
  <c r="B1316"/>
  <c r="BY1315"/>
  <c r="BX1315"/>
  <c r="C1315" s="1"/>
  <c r="BW1315"/>
  <c r="BV1315"/>
  <c r="BT1315"/>
  <c r="BS1315"/>
  <c r="BR1315"/>
  <c r="BQ1315"/>
  <c r="BI1315"/>
  <c r="BH1315"/>
  <c r="BG1315"/>
  <c r="BF1315"/>
  <c r="BE1315"/>
  <c r="BD1315"/>
  <c r="BC1315"/>
  <c r="BB1315"/>
  <c r="BA1315"/>
  <c r="CC1315" s="1"/>
  <c r="AZ1315"/>
  <c r="CF1315" s="1"/>
  <c r="AT1315"/>
  <c r="AU1323" s="1"/>
  <c r="AS1315"/>
  <c r="AR1315"/>
  <c r="AQ1315"/>
  <c r="AP1315"/>
  <c r="CB1315" s="1"/>
  <c r="AO1315"/>
  <c r="CE1315" s="1"/>
  <c r="AI1315"/>
  <c r="AH1315"/>
  <c r="AG1315"/>
  <c r="AF1315"/>
  <c r="AE1315"/>
  <c r="CA1315" s="1"/>
  <c r="AD1315"/>
  <c r="CD1315" s="1"/>
  <c r="X1315"/>
  <c r="Y1323" s="1"/>
  <c r="D1315"/>
  <c r="B1315"/>
  <c r="BY1314"/>
  <c r="BX1314"/>
  <c r="BW1314"/>
  <c r="BV1314"/>
  <c r="BT1314"/>
  <c r="BS1314"/>
  <c r="BR1314"/>
  <c r="BQ1314"/>
  <c r="BI1314"/>
  <c r="BH1314"/>
  <c r="BG1314"/>
  <c r="BF1314"/>
  <c r="BE1314"/>
  <c r="BD1314"/>
  <c r="BC1314"/>
  <c r="BB1314"/>
  <c r="BA1314"/>
  <c r="CC1314" s="1"/>
  <c r="AZ1314"/>
  <c r="CF1314" s="1"/>
  <c r="AT1314"/>
  <c r="AS1314"/>
  <c r="AR1314"/>
  <c r="AQ1314"/>
  <c r="AP1314"/>
  <c r="CB1314" s="1"/>
  <c r="AO1314"/>
  <c r="CE1314" s="1"/>
  <c r="AI1314"/>
  <c r="AJ1322" s="1"/>
  <c r="AH1314"/>
  <c r="AG1314"/>
  <c r="AF1314"/>
  <c r="AE1314"/>
  <c r="CA1314" s="1"/>
  <c r="AD1314"/>
  <c r="CD1314" s="1"/>
  <c r="X1314"/>
  <c r="D1314"/>
  <c r="C1314"/>
  <c r="B1314"/>
  <c r="BY1313"/>
  <c r="BX1313"/>
  <c r="C1313" s="1"/>
  <c r="BW1313"/>
  <c r="BV1313"/>
  <c r="BT1313"/>
  <c r="BS1313"/>
  <c r="BR1313"/>
  <c r="BQ1313"/>
  <c r="BI1313"/>
  <c r="BH1313"/>
  <c r="BG1313"/>
  <c r="BF1313"/>
  <c r="BE1313"/>
  <c r="BD1313"/>
  <c r="BC1313"/>
  <c r="BB1313"/>
  <c r="BA1313"/>
  <c r="CC1313" s="1"/>
  <c r="AZ1313"/>
  <c r="CF1313" s="1"/>
  <c r="AT1313"/>
  <c r="AS1313"/>
  <c r="AR1313"/>
  <c r="AQ1313"/>
  <c r="AP1313"/>
  <c r="CB1313" s="1"/>
  <c r="AO1313"/>
  <c r="CE1313" s="1"/>
  <c r="AI1313"/>
  <c r="AH1313"/>
  <c r="AG1313"/>
  <c r="AF1313"/>
  <c r="AE1313"/>
  <c r="CA1313" s="1"/>
  <c r="AD1313"/>
  <c r="CD1313" s="1"/>
  <c r="X1313"/>
  <c r="D1313"/>
  <c r="B1313"/>
  <c r="CA1312"/>
  <c r="BY1312"/>
  <c r="BX1312"/>
  <c r="BW1312"/>
  <c r="BV1312"/>
  <c r="BT1312"/>
  <c r="BS1312"/>
  <c r="BR1312"/>
  <c r="BQ1312"/>
  <c r="BO1312"/>
  <c r="BO1313" s="1"/>
  <c r="BO1314" s="1"/>
  <c r="BO1315" s="1"/>
  <c r="BO1316" s="1"/>
  <c r="BO1317" s="1"/>
  <c r="BO1318" s="1"/>
  <c r="BI1312"/>
  <c r="BH1312"/>
  <c r="BG1312"/>
  <c r="BF1312"/>
  <c r="BE1312"/>
  <c r="BD1312"/>
  <c r="BC1312"/>
  <c r="BB1312"/>
  <c r="BA1312"/>
  <c r="CC1312" s="1"/>
  <c r="AZ1312"/>
  <c r="CF1312" s="1"/>
  <c r="AT1312"/>
  <c r="AS1312"/>
  <c r="AR1312"/>
  <c r="AQ1312"/>
  <c r="AP1312"/>
  <c r="CB1312" s="1"/>
  <c r="AO1312"/>
  <c r="CE1312" s="1"/>
  <c r="AI1312"/>
  <c r="AH1312"/>
  <c r="AG1312"/>
  <c r="AF1312"/>
  <c r="AE1312"/>
  <c r="AD1312"/>
  <c r="CD1312" s="1"/>
  <c r="X1312"/>
  <c r="Y1320" s="1"/>
  <c r="D1312"/>
  <c r="C1312"/>
  <c r="B1312"/>
  <c r="BY1311"/>
  <c r="BX1311"/>
  <c r="C1311" s="1"/>
  <c r="BW1311"/>
  <c r="BV1311"/>
  <c r="BT1311"/>
  <c r="BS1311"/>
  <c r="BR1311"/>
  <c r="BQ1311"/>
  <c r="BP1311"/>
  <c r="BN1311"/>
  <c r="BN1312" s="1"/>
  <c r="BN1313" s="1"/>
  <c r="BN1314" s="1"/>
  <c r="BN1315" s="1"/>
  <c r="BN1316" s="1"/>
  <c r="BN1317" s="1"/>
  <c r="BN1318" s="1"/>
  <c r="BL1311"/>
  <c r="BI1311"/>
  <c r="BH1311"/>
  <c r="BG1311"/>
  <c r="BF1311"/>
  <c r="BE1311"/>
  <c r="BD1311"/>
  <c r="BC1311"/>
  <c r="BB1311"/>
  <c r="BA1311"/>
  <c r="CC1311" s="1"/>
  <c r="AZ1311"/>
  <c r="CF1311" s="1"/>
  <c r="AT1311"/>
  <c r="AS1311"/>
  <c r="AR1311"/>
  <c r="AQ1311"/>
  <c r="AP1311"/>
  <c r="CB1311" s="1"/>
  <c r="AO1311"/>
  <c r="CE1311" s="1"/>
  <c r="AI1311"/>
  <c r="AK1319" s="1"/>
  <c r="AH1311"/>
  <c r="AG1311"/>
  <c r="AF1311"/>
  <c r="AE1311"/>
  <c r="CA1311" s="1"/>
  <c r="AD1311"/>
  <c r="CD1311" s="1"/>
  <c r="X1311"/>
  <c r="D1311"/>
  <c r="B1311"/>
  <c r="CE1310"/>
  <c r="CC1310"/>
  <c r="CA1310"/>
  <c r="BY1310"/>
  <c r="C1310" s="1"/>
  <c r="BX1310"/>
  <c r="BW1310"/>
  <c r="BV1310"/>
  <c r="BU1310"/>
  <c r="BT1310"/>
  <c r="BS1310"/>
  <c r="BR1310"/>
  <c r="BQ1310"/>
  <c r="BP1310"/>
  <c r="BO1310"/>
  <c r="BO1311" s="1"/>
  <c r="BN1310"/>
  <c r="BM1310"/>
  <c r="BM1311" s="1"/>
  <c r="BM1312" s="1"/>
  <c r="BM1313" s="1"/>
  <c r="BM1314" s="1"/>
  <c r="BM1315" s="1"/>
  <c r="BM1316" s="1"/>
  <c r="BM1317" s="1"/>
  <c r="BM1318" s="1"/>
  <c r="BL1310"/>
  <c r="BI1310"/>
  <c r="BH1310"/>
  <c r="BG1310"/>
  <c r="BF1310"/>
  <c r="BE1310"/>
  <c r="BD1310"/>
  <c r="BC1310"/>
  <c r="BB1310"/>
  <c r="BA1310"/>
  <c r="AZ1310"/>
  <c r="CF1310" s="1"/>
  <c r="AT1310"/>
  <c r="AS1310"/>
  <c r="AR1310"/>
  <c r="AQ1310"/>
  <c r="AP1310"/>
  <c r="CB1310" s="1"/>
  <c r="AO1310"/>
  <c r="AI1310"/>
  <c r="AJ1318" s="1"/>
  <c r="AH1310"/>
  <c r="AG1310"/>
  <c r="AF1310"/>
  <c r="AE1310"/>
  <c r="AD1310"/>
  <c r="CD1310" s="1"/>
  <c r="X1310"/>
  <c r="D1310"/>
  <c r="B1310"/>
  <c r="CA1309"/>
  <c r="BY1309"/>
  <c r="BX1309"/>
  <c r="BW1309"/>
  <c r="BV1309"/>
  <c r="BT1309"/>
  <c r="BS1309"/>
  <c r="BR1309"/>
  <c r="BQ1309"/>
  <c r="BI1309"/>
  <c r="BH1309"/>
  <c r="BG1309"/>
  <c r="BF1309"/>
  <c r="BE1309"/>
  <c r="BD1309"/>
  <c r="BC1309"/>
  <c r="BB1309"/>
  <c r="BA1309"/>
  <c r="CC1309" s="1"/>
  <c r="AZ1309"/>
  <c r="CF1309" s="1"/>
  <c r="AT1309"/>
  <c r="AS1309"/>
  <c r="AR1309"/>
  <c r="AQ1309"/>
  <c r="AP1309"/>
  <c r="CB1309" s="1"/>
  <c r="AO1309"/>
  <c r="CE1309" s="1"/>
  <c r="AI1309"/>
  <c r="AH1309"/>
  <c r="AG1309"/>
  <c r="AF1309"/>
  <c r="AE1309"/>
  <c r="AD1309"/>
  <c r="CD1309" s="1"/>
  <c r="X1309"/>
  <c r="Y1317" s="1"/>
  <c r="E1309"/>
  <c r="D1309"/>
  <c r="C1309"/>
  <c r="B1309"/>
  <c r="BY1308"/>
  <c r="BX1308"/>
  <c r="C1308" s="1"/>
  <c r="BW1308"/>
  <c r="BV1308"/>
  <c r="BT1308"/>
  <c r="BS1308"/>
  <c r="BR1308"/>
  <c r="BQ1308"/>
  <c r="BI1308"/>
  <c r="BH1308"/>
  <c r="BG1308"/>
  <c r="BF1308"/>
  <c r="BE1308"/>
  <c r="BD1308"/>
  <c r="BC1308"/>
  <c r="BB1308"/>
  <c r="BA1308"/>
  <c r="CC1308" s="1"/>
  <c r="AZ1308"/>
  <c r="CF1308" s="1"/>
  <c r="AT1308"/>
  <c r="AS1308"/>
  <c r="AR1308"/>
  <c r="AQ1308"/>
  <c r="AP1308"/>
  <c r="CB1308" s="1"/>
  <c r="AO1308"/>
  <c r="CE1308" s="1"/>
  <c r="AI1308"/>
  <c r="AJ1316" s="1"/>
  <c r="AH1308"/>
  <c r="AG1308"/>
  <c r="AF1308"/>
  <c r="AE1308"/>
  <c r="CA1308" s="1"/>
  <c r="AD1308"/>
  <c r="CD1308" s="1"/>
  <c r="X1308"/>
  <c r="D1308"/>
  <c r="B1308"/>
  <c r="CA1307"/>
  <c r="BY1307"/>
  <c r="BX1307"/>
  <c r="BW1307"/>
  <c r="BV1307"/>
  <c r="BT1307"/>
  <c r="BS1307"/>
  <c r="BR1307"/>
  <c r="BQ1307"/>
  <c r="BI1307"/>
  <c r="BH1307"/>
  <c r="BG1307"/>
  <c r="BF1307"/>
  <c r="BE1307"/>
  <c r="BD1307"/>
  <c r="BC1307"/>
  <c r="BB1307"/>
  <c r="BA1307"/>
  <c r="CC1307" s="1"/>
  <c r="AZ1307"/>
  <c r="CF1307" s="1"/>
  <c r="AT1307"/>
  <c r="AS1307"/>
  <c r="AR1307"/>
  <c r="AQ1307"/>
  <c r="AP1307"/>
  <c r="CB1307" s="1"/>
  <c r="AO1307"/>
  <c r="CE1307" s="1"/>
  <c r="AI1307"/>
  <c r="AH1307"/>
  <c r="AG1307"/>
  <c r="AF1307"/>
  <c r="AE1307"/>
  <c r="AD1307"/>
  <c r="CD1307" s="1"/>
  <c r="X1307"/>
  <c r="Y1315" s="1"/>
  <c r="D1307"/>
  <c r="C1307"/>
  <c r="B1307"/>
  <c r="BY1306"/>
  <c r="BX1306"/>
  <c r="C1306" s="1"/>
  <c r="BW1306"/>
  <c r="BV1306"/>
  <c r="BT1306"/>
  <c r="BS1306"/>
  <c r="BR1306"/>
  <c r="BQ1306"/>
  <c r="BI1306"/>
  <c r="BH1306"/>
  <c r="BG1306"/>
  <c r="BF1306"/>
  <c r="BE1306"/>
  <c r="BD1306"/>
  <c r="BC1306"/>
  <c r="BB1306"/>
  <c r="BA1306"/>
  <c r="CC1306" s="1"/>
  <c r="AZ1306"/>
  <c r="CF1306" s="1"/>
  <c r="AT1306"/>
  <c r="AV1313" s="1"/>
  <c r="AS1306"/>
  <c r="AR1306"/>
  <c r="AQ1306"/>
  <c r="AP1306"/>
  <c r="CB1306" s="1"/>
  <c r="AO1306"/>
  <c r="CE1306" s="1"/>
  <c r="AI1306"/>
  <c r="AJ1314" s="1"/>
  <c r="AH1306"/>
  <c r="AG1306"/>
  <c r="AF1306"/>
  <c r="AE1306"/>
  <c r="CA1306" s="1"/>
  <c r="AD1306"/>
  <c r="CD1306" s="1"/>
  <c r="X1306"/>
  <c r="D1306"/>
  <c r="B1306"/>
  <c r="CA1305"/>
  <c r="BY1305"/>
  <c r="BX1305"/>
  <c r="BW1305"/>
  <c r="BV1305"/>
  <c r="BT1305"/>
  <c r="BS1305"/>
  <c r="BR1305"/>
  <c r="BQ1305"/>
  <c r="BI1305"/>
  <c r="BH1305"/>
  <c r="BG1305"/>
  <c r="BF1305"/>
  <c r="BE1305"/>
  <c r="BD1305"/>
  <c r="BC1305"/>
  <c r="BB1305"/>
  <c r="BA1305"/>
  <c r="CC1305" s="1"/>
  <c r="AZ1305"/>
  <c r="CF1305" s="1"/>
  <c r="AT1305"/>
  <c r="AS1305"/>
  <c r="AR1305"/>
  <c r="AQ1305"/>
  <c r="AP1305"/>
  <c r="CB1305" s="1"/>
  <c r="AO1305"/>
  <c r="CE1305" s="1"/>
  <c r="AI1305"/>
  <c r="AK1313" s="1"/>
  <c r="AH1305"/>
  <c r="AG1305"/>
  <c r="AF1305"/>
  <c r="AE1305"/>
  <c r="AD1305"/>
  <c r="CD1305" s="1"/>
  <c r="X1305"/>
  <c r="Y1313" s="1"/>
  <c r="D1305"/>
  <c r="C1305"/>
  <c r="B1305"/>
  <c r="BY1304"/>
  <c r="BX1304"/>
  <c r="C1304" s="1"/>
  <c r="BW1304"/>
  <c r="BV1304"/>
  <c r="BT1304"/>
  <c r="BS1304"/>
  <c r="BR1304"/>
  <c r="BQ1304"/>
  <c r="BI1304"/>
  <c r="BH1304"/>
  <c r="BG1304"/>
  <c r="BF1304"/>
  <c r="BE1304"/>
  <c r="BD1304"/>
  <c r="BC1304"/>
  <c r="BB1304"/>
  <c r="BA1304"/>
  <c r="CC1304" s="1"/>
  <c r="AZ1304"/>
  <c r="CF1304" s="1"/>
  <c r="AT1304"/>
  <c r="AV1312" s="1"/>
  <c r="AS1304"/>
  <c r="AR1304"/>
  <c r="AQ1304"/>
  <c r="AP1304"/>
  <c r="CB1304" s="1"/>
  <c r="AO1304"/>
  <c r="CE1304" s="1"/>
  <c r="AI1304"/>
  <c r="AJ1312" s="1"/>
  <c r="AH1304"/>
  <c r="AG1304"/>
  <c r="AF1304"/>
  <c r="AE1304"/>
  <c r="CA1304" s="1"/>
  <c r="AD1304"/>
  <c r="CD1304" s="1"/>
  <c r="X1304"/>
  <c r="Z1312" s="1"/>
  <c r="D1304"/>
  <c r="B1304"/>
  <c r="CA1303"/>
  <c r="BY1303"/>
  <c r="BX1303"/>
  <c r="BW1303"/>
  <c r="BV1303"/>
  <c r="BT1303"/>
  <c r="BS1303"/>
  <c r="BR1303"/>
  <c r="BQ1303"/>
  <c r="BO1303"/>
  <c r="BO1304" s="1"/>
  <c r="BO1305" s="1"/>
  <c r="BO1306" s="1"/>
  <c r="BO1307" s="1"/>
  <c r="BO1308" s="1"/>
  <c r="BO1309" s="1"/>
  <c r="BI1303"/>
  <c r="BH1303"/>
  <c r="BG1303"/>
  <c r="BF1303"/>
  <c r="BE1303"/>
  <c r="BD1303"/>
  <c r="BC1303"/>
  <c r="BB1303"/>
  <c r="BA1303"/>
  <c r="CC1303" s="1"/>
  <c r="AZ1303"/>
  <c r="CF1303" s="1"/>
  <c r="AT1303"/>
  <c r="AS1303"/>
  <c r="AR1303"/>
  <c r="AQ1303"/>
  <c r="AP1303"/>
  <c r="CB1303" s="1"/>
  <c r="AO1303"/>
  <c r="CE1303" s="1"/>
  <c r="AI1303"/>
  <c r="AK1311" s="1"/>
  <c r="AH1303"/>
  <c r="AG1303"/>
  <c r="AF1303"/>
  <c r="AE1303"/>
  <c r="AD1303"/>
  <c r="CD1303" s="1"/>
  <c r="X1303"/>
  <c r="Y1311" s="1"/>
  <c r="D1303"/>
  <c r="C1303"/>
  <c r="B1303"/>
  <c r="BY1302"/>
  <c r="BX1302"/>
  <c r="C1302" s="1"/>
  <c r="BW1302"/>
  <c r="BV1302"/>
  <c r="BT1302"/>
  <c r="BS1302"/>
  <c r="BR1302"/>
  <c r="BQ1302"/>
  <c r="BP1302"/>
  <c r="BN1302"/>
  <c r="BN1303" s="1"/>
  <c r="BN1304" s="1"/>
  <c r="BN1305" s="1"/>
  <c r="BN1306" s="1"/>
  <c r="BN1307" s="1"/>
  <c r="BN1308" s="1"/>
  <c r="BN1309" s="1"/>
  <c r="BL1302"/>
  <c r="BI1302"/>
  <c r="BH1302"/>
  <c r="BG1302"/>
  <c r="BF1302"/>
  <c r="BE1302"/>
  <c r="BD1302"/>
  <c r="BC1302"/>
  <c r="BB1302"/>
  <c r="BA1302"/>
  <c r="CC1302" s="1"/>
  <c r="AZ1302"/>
  <c r="CF1302" s="1"/>
  <c r="AT1302"/>
  <c r="AU1310" s="1"/>
  <c r="AS1302"/>
  <c r="AR1302"/>
  <c r="AQ1302"/>
  <c r="AP1302"/>
  <c r="CB1302" s="1"/>
  <c r="AO1302"/>
  <c r="CE1302" s="1"/>
  <c r="AI1302"/>
  <c r="AK1310" s="1"/>
  <c r="AH1302"/>
  <c r="AG1302"/>
  <c r="AF1302"/>
  <c r="AE1302"/>
  <c r="CA1302" s="1"/>
  <c r="AD1302"/>
  <c r="CD1302" s="1"/>
  <c r="X1302"/>
  <c r="Y1310" s="1"/>
  <c r="D1302"/>
  <c r="B1302"/>
  <c r="CE1301"/>
  <c r="CC1301"/>
  <c r="CA1301"/>
  <c r="BY1301"/>
  <c r="C1301" s="1"/>
  <c r="BX1301"/>
  <c r="BW1301"/>
  <c r="BV1301"/>
  <c r="BU1301"/>
  <c r="BT1301"/>
  <c r="BS1301"/>
  <c r="BR1301"/>
  <c r="BQ1301"/>
  <c r="BP1301"/>
  <c r="BO1301"/>
  <c r="BO1302" s="1"/>
  <c r="BN1301"/>
  <c r="BM1301"/>
  <c r="BM1302" s="1"/>
  <c r="BM1303" s="1"/>
  <c r="BM1304" s="1"/>
  <c r="BM1305" s="1"/>
  <c r="BM1306" s="1"/>
  <c r="BM1307" s="1"/>
  <c r="BM1308" s="1"/>
  <c r="BM1309" s="1"/>
  <c r="BL1301"/>
  <c r="BI1301"/>
  <c r="BH1301"/>
  <c r="BG1301"/>
  <c r="BF1301"/>
  <c r="BE1301"/>
  <c r="BD1301"/>
  <c r="BC1301"/>
  <c r="BB1301"/>
  <c r="BA1301"/>
  <c r="AZ1301"/>
  <c r="CF1301" s="1"/>
  <c r="AT1301"/>
  <c r="AV1309" s="1"/>
  <c r="AS1301"/>
  <c r="AR1301"/>
  <c r="AQ1301"/>
  <c r="AP1301"/>
  <c r="CB1301" s="1"/>
  <c r="AO1301"/>
  <c r="AI1301"/>
  <c r="AJ1309" s="1"/>
  <c r="AH1301"/>
  <c r="AG1301"/>
  <c r="AF1301"/>
  <c r="AE1301"/>
  <c r="AD1301"/>
  <c r="CD1301" s="1"/>
  <c r="X1301"/>
  <c r="Z1309" s="1"/>
  <c r="D1301"/>
  <c r="B1301"/>
  <c r="CA1300"/>
  <c r="BY1300"/>
  <c r="BX1300"/>
  <c r="BW1300"/>
  <c r="BV1300"/>
  <c r="BT1300"/>
  <c r="BS1300"/>
  <c r="BR1300"/>
  <c r="BQ1300"/>
  <c r="BI1300"/>
  <c r="BH1300"/>
  <c r="BG1300"/>
  <c r="BF1300"/>
  <c r="BE1300"/>
  <c r="BD1300"/>
  <c r="BC1300"/>
  <c r="BB1300"/>
  <c r="BA1300"/>
  <c r="CC1300" s="1"/>
  <c r="AZ1300"/>
  <c r="CF1300" s="1"/>
  <c r="AT1300"/>
  <c r="AS1300"/>
  <c r="AR1300"/>
  <c r="AQ1300"/>
  <c r="AP1300"/>
  <c r="CB1300" s="1"/>
  <c r="AO1300"/>
  <c r="CE1300" s="1"/>
  <c r="AI1300"/>
  <c r="AK1308" s="1"/>
  <c r="AH1300"/>
  <c r="AG1300"/>
  <c r="AF1300"/>
  <c r="AE1300"/>
  <c r="AD1300"/>
  <c r="CD1300" s="1"/>
  <c r="X1300"/>
  <c r="Y1308" s="1"/>
  <c r="E1300"/>
  <c r="D1300"/>
  <c r="C1300"/>
  <c r="B1300"/>
  <c r="BY1299"/>
  <c r="BX1299"/>
  <c r="C1299" s="1"/>
  <c r="BW1299"/>
  <c r="BV1299"/>
  <c r="BT1299"/>
  <c r="BS1299"/>
  <c r="BR1299"/>
  <c r="BQ1299"/>
  <c r="BI1299"/>
  <c r="BH1299"/>
  <c r="BG1299"/>
  <c r="BF1299"/>
  <c r="BE1299"/>
  <c r="BD1299"/>
  <c r="BC1299"/>
  <c r="BB1299"/>
  <c r="BA1299"/>
  <c r="CC1299" s="1"/>
  <c r="AZ1299"/>
  <c r="CF1299" s="1"/>
  <c r="AT1299"/>
  <c r="AV1307" s="1"/>
  <c r="AS1299"/>
  <c r="AR1299"/>
  <c r="AQ1299"/>
  <c r="AP1299"/>
  <c r="CB1299" s="1"/>
  <c r="AO1299"/>
  <c r="CE1299" s="1"/>
  <c r="AI1299"/>
  <c r="AJ1307" s="1"/>
  <c r="AH1299"/>
  <c r="AG1299"/>
  <c r="AF1299"/>
  <c r="AE1299"/>
  <c r="CA1299" s="1"/>
  <c r="AD1299"/>
  <c r="CD1299" s="1"/>
  <c r="X1299"/>
  <c r="Z1307" s="1"/>
  <c r="D1299"/>
  <c r="B1299"/>
  <c r="CA1298"/>
  <c r="BY1298"/>
  <c r="BX1298"/>
  <c r="BW1298"/>
  <c r="BV1298"/>
  <c r="BT1298"/>
  <c r="BS1298"/>
  <c r="BR1298"/>
  <c r="BQ1298"/>
  <c r="BI1298"/>
  <c r="BH1298"/>
  <c r="BG1298"/>
  <c r="BF1298"/>
  <c r="BE1298"/>
  <c r="BD1298"/>
  <c r="BC1298"/>
  <c r="BB1298"/>
  <c r="BA1298"/>
  <c r="CC1298" s="1"/>
  <c r="AZ1298"/>
  <c r="CF1298" s="1"/>
  <c r="AT1298"/>
  <c r="AS1298"/>
  <c r="AR1298"/>
  <c r="AQ1298"/>
  <c r="AP1298"/>
  <c r="CB1298" s="1"/>
  <c r="AO1298"/>
  <c r="CE1298" s="1"/>
  <c r="AI1298"/>
  <c r="AK1306" s="1"/>
  <c r="AH1298"/>
  <c r="AG1298"/>
  <c r="AF1298"/>
  <c r="AE1298"/>
  <c r="AD1298"/>
  <c r="CD1298" s="1"/>
  <c r="X1298"/>
  <c r="Y1306" s="1"/>
  <c r="D1298"/>
  <c r="C1298"/>
  <c r="B1298"/>
  <c r="BY1297"/>
  <c r="BX1297"/>
  <c r="C1297" s="1"/>
  <c r="BW1297"/>
  <c r="BV1297"/>
  <c r="BT1297"/>
  <c r="BS1297"/>
  <c r="BR1297"/>
  <c r="BQ1297"/>
  <c r="BI1297"/>
  <c r="BH1297"/>
  <c r="BG1297"/>
  <c r="BF1297"/>
  <c r="BE1297"/>
  <c r="BD1297"/>
  <c r="BC1297"/>
  <c r="BB1297"/>
  <c r="BA1297"/>
  <c r="CC1297" s="1"/>
  <c r="AZ1297"/>
  <c r="CF1297" s="1"/>
  <c r="AT1297"/>
  <c r="AV1305" s="1"/>
  <c r="AS1297"/>
  <c r="AR1297"/>
  <c r="AQ1297"/>
  <c r="AP1297"/>
  <c r="CB1297" s="1"/>
  <c r="AO1297"/>
  <c r="CE1297" s="1"/>
  <c r="AI1297"/>
  <c r="AJ1305" s="1"/>
  <c r="AH1297"/>
  <c r="AG1297"/>
  <c r="AF1297"/>
  <c r="AE1297"/>
  <c r="CA1297" s="1"/>
  <c r="AD1297"/>
  <c r="CD1297" s="1"/>
  <c r="X1297"/>
  <c r="Z1305" s="1"/>
  <c r="D1297"/>
  <c r="B1297"/>
  <c r="CA1296"/>
  <c r="BY1296"/>
  <c r="BX1296"/>
  <c r="BW1296"/>
  <c r="BV1296"/>
  <c r="BT1296"/>
  <c r="BS1296"/>
  <c r="BR1296"/>
  <c r="BQ1296"/>
  <c r="BI1296"/>
  <c r="BH1296"/>
  <c r="BG1296"/>
  <c r="BF1296"/>
  <c r="BE1296"/>
  <c r="BD1296"/>
  <c r="BC1296"/>
  <c r="BB1296"/>
  <c r="BA1296"/>
  <c r="CC1296" s="1"/>
  <c r="AZ1296"/>
  <c r="CF1296" s="1"/>
  <c r="AT1296"/>
  <c r="AS1296"/>
  <c r="AR1296"/>
  <c r="AQ1296"/>
  <c r="AP1296"/>
  <c r="CB1296" s="1"/>
  <c r="AO1296"/>
  <c r="CE1296" s="1"/>
  <c r="AI1296"/>
  <c r="AK1304" s="1"/>
  <c r="AH1296"/>
  <c r="AG1296"/>
  <c r="AF1296"/>
  <c r="AE1296"/>
  <c r="AD1296"/>
  <c r="CD1296" s="1"/>
  <c r="X1296"/>
  <c r="Y1304" s="1"/>
  <c r="D1296"/>
  <c r="C1296"/>
  <c r="B1296"/>
  <c r="BY1295"/>
  <c r="BX1295"/>
  <c r="C1295" s="1"/>
  <c r="BW1295"/>
  <c r="BV1295"/>
  <c r="BT1295"/>
  <c r="BS1295"/>
  <c r="BR1295"/>
  <c r="BQ1295"/>
  <c r="BI1295"/>
  <c r="BH1295"/>
  <c r="BG1295"/>
  <c r="BF1295"/>
  <c r="BE1295"/>
  <c r="BD1295"/>
  <c r="BC1295"/>
  <c r="BB1295"/>
  <c r="BA1295"/>
  <c r="CC1295" s="1"/>
  <c r="AZ1295"/>
  <c r="CF1295" s="1"/>
  <c r="AT1295"/>
  <c r="AV1303" s="1"/>
  <c r="AS1295"/>
  <c r="AR1295"/>
  <c r="AQ1295"/>
  <c r="AP1295"/>
  <c r="CB1295" s="1"/>
  <c r="AO1295"/>
  <c r="CE1295" s="1"/>
  <c r="AI1295"/>
  <c r="AJ1303" s="1"/>
  <c r="AH1295"/>
  <c r="AG1295"/>
  <c r="AF1295"/>
  <c r="AE1295"/>
  <c r="CA1295" s="1"/>
  <c r="AD1295"/>
  <c r="CD1295" s="1"/>
  <c r="X1295"/>
  <c r="Z1303" s="1"/>
  <c r="D1295"/>
  <c r="B1295"/>
  <c r="CA1294"/>
  <c r="BY1294"/>
  <c r="BX1294"/>
  <c r="BW1294"/>
  <c r="BV1294"/>
  <c r="BT1294"/>
  <c r="BS1294"/>
  <c r="BR1294"/>
  <c r="BQ1294"/>
  <c r="BO1294"/>
  <c r="BO1295" s="1"/>
  <c r="BO1296" s="1"/>
  <c r="BO1297" s="1"/>
  <c r="BO1298" s="1"/>
  <c r="BO1299" s="1"/>
  <c r="BO1300" s="1"/>
  <c r="BI1294"/>
  <c r="BH1294"/>
  <c r="BG1294"/>
  <c r="BF1294"/>
  <c r="BE1294"/>
  <c r="BD1294"/>
  <c r="BC1294"/>
  <c r="BB1294"/>
  <c r="BA1294"/>
  <c r="CC1294" s="1"/>
  <c r="AZ1294"/>
  <c r="CF1294" s="1"/>
  <c r="AT1294"/>
  <c r="AS1294"/>
  <c r="AR1294"/>
  <c r="AQ1294"/>
  <c r="AP1294"/>
  <c r="CB1294" s="1"/>
  <c r="AO1294"/>
  <c r="CE1294" s="1"/>
  <c r="AI1294"/>
  <c r="AK1302" s="1"/>
  <c r="AH1294"/>
  <c r="AG1294"/>
  <c r="AF1294"/>
  <c r="AE1294"/>
  <c r="AD1294"/>
  <c r="CD1294" s="1"/>
  <c r="X1294"/>
  <c r="Y1302" s="1"/>
  <c r="D1294"/>
  <c r="C1294"/>
  <c r="B1294"/>
  <c r="BY1293"/>
  <c r="BX1293"/>
  <c r="C1293" s="1"/>
  <c r="BW1293"/>
  <c r="BV1293"/>
  <c r="BT1293"/>
  <c r="BS1293"/>
  <c r="BR1293"/>
  <c r="BQ1293"/>
  <c r="BP1293"/>
  <c r="BN1293"/>
  <c r="BN1294" s="1"/>
  <c r="BN1295" s="1"/>
  <c r="BN1296" s="1"/>
  <c r="BN1297" s="1"/>
  <c r="BN1298" s="1"/>
  <c r="BN1299" s="1"/>
  <c r="BN1300" s="1"/>
  <c r="BL1293"/>
  <c r="BI1293"/>
  <c r="BH1293"/>
  <c r="BG1293"/>
  <c r="BF1293"/>
  <c r="BE1293"/>
  <c r="BD1293"/>
  <c r="BC1293"/>
  <c r="BB1293"/>
  <c r="BA1293"/>
  <c r="CC1293" s="1"/>
  <c r="AZ1293"/>
  <c r="CF1293" s="1"/>
  <c r="AT1293"/>
  <c r="AU1301" s="1"/>
  <c r="AS1293"/>
  <c r="AR1293"/>
  <c r="AQ1293"/>
  <c r="AP1293"/>
  <c r="CB1293" s="1"/>
  <c r="AO1293"/>
  <c r="CE1293" s="1"/>
  <c r="AI1293"/>
  <c r="AK1301" s="1"/>
  <c r="AH1293"/>
  <c r="AG1293"/>
  <c r="AF1293"/>
  <c r="AE1293"/>
  <c r="CA1293" s="1"/>
  <c r="AD1293"/>
  <c r="CD1293" s="1"/>
  <c r="X1293"/>
  <c r="Y1301" s="1"/>
  <c r="D1293"/>
  <c r="B1293"/>
  <c r="CE1292"/>
  <c r="CC1292"/>
  <c r="CA1292"/>
  <c r="BY1292"/>
  <c r="C1292" s="1"/>
  <c r="BX1292"/>
  <c r="BW1292"/>
  <c r="BV1292"/>
  <c r="BU1292"/>
  <c r="BT1292"/>
  <c r="BS1292"/>
  <c r="BR1292"/>
  <c r="BQ1292"/>
  <c r="BP1292"/>
  <c r="BO1292"/>
  <c r="BO1293" s="1"/>
  <c r="BN1292"/>
  <c r="BM1292"/>
  <c r="BM1293" s="1"/>
  <c r="BM1294" s="1"/>
  <c r="BM1295" s="1"/>
  <c r="BM1296" s="1"/>
  <c r="BM1297" s="1"/>
  <c r="BM1298" s="1"/>
  <c r="BM1299" s="1"/>
  <c r="BM1300" s="1"/>
  <c r="BL1292"/>
  <c r="BI1292"/>
  <c r="BH1292"/>
  <c r="BG1292"/>
  <c r="BF1292"/>
  <c r="BE1292"/>
  <c r="BD1292"/>
  <c r="BC1292"/>
  <c r="BB1292"/>
  <c r="BA1292"/>
  <c r="AZ1292"/>
  <c r="CF1292" s="1"/>
  <c r="AT1292"/>
  <c r="AV1300" s="1"/>
  <c r="AS1292"/>
  <c r="AR1292"/>
  <c r="AQ1292"/>
  <c r="AP1292"/>
  <c r="CB1292" s="1"/>
  <c r="AO1292"/>
  <c r="AI1292"/>
  <c r="AJ1300" s="1"/>
  <c r="AH1292"/>
  <c r="AG1292"/>
  <c r="AF1292"/>
  <c r="AE1292"/>
  <c r="AD1292"/>
  <c r="CD1292" s="1"/>
  <c r="X1292"/>
  <c r="Z1300" s="1"/>
  <c r="D1292"/>
  <c r="B1292"/>
  <c r="CA1291"/>
  <c r="BY1291"/>
  <c r="BX1291"/>
  <c r="BW1291"/>
  <c r="BV1291"/>
  <c r="BT1291"/>
  <c r="BS1291"/>
  <c r="BR1291"/>
  <c r="BQ1291"/>
  <c r="BI1291"/>
  <c r="BH1291"/>
  <c r="BG1291"/>
  <c r="BF1291"/>
  <c r="BE1291"/>
  <c r="BD1291"/>
  <c r="BC1291"/>
  <c r="BB1291"/>
  <c r="BA1291"/>
  <c r="CC1291" s="1"/>
  <c r="AZ1291"/>
  <c r="CF1291" s="1"/>
  <c r="AT1291"/>
  <c r="AS1291"/>
  <c r="AR1291"/>
  <c r="AQ1291"/>
  <c r="AP1291"/>
  <c r="CB1291" s="1"/>
  <c r="AO1291"/>
  <c r="CE1291" s="1"/>
  <c r="AI1291"/>
  <c r="AK1299" s="1"/>
  <c r="AH1291"/>
  <c r="AG1291"/>
  <c r="AF1291"/>
  <c r="AE1291"/>
  <c r="AD1291"/>
  <c r="CD1291" s="1"/>
  <c r="X1291"/>
  <c r="Y1299" s="1"/>
  <c r="E1291"/>
  <c r="D1291"/>
  <c r="C1291"/>
  <c r="B1291"/>
  <c r="BY1290"/>
  <c r="BX1290"/>
  <c r="C1290" s="1"/>
  <c r="BW1290"/>
  <c r="BV1290"/>
  <c r="BT1290"/>
  <c r="BS1290"/>
  <c r="BR1290"/>
  <c r="BQ1290"/>
  <c r="BI1290"/>
  <c r="BH1290"/>
  <c r="BG1290"/>
  <c r="BF1290"/>
  <c r="BE1290"/>
  <c r="BD1290"/>
  <c r="BC1290"/>
  <c r="BB1290"/>
  <c r="BA1290"/>
  <c r="CC1290" s="1"/>
  <c r="AZ1290"/>
  <c r="CF1290" s="1"/>
  <c r="AT1290"/>
  <c r="AV1298" s="1"/>
  <c r="AS1290"/>
  <c r="AR1290"/>
  <c r="AQ1290"/>
  <c r="AP1290"/>
  <c r="CB1290" s="1"/>
  <c r="AO1290"/>
  <c r="CE1290" s="1"/>
  <c r="AI1290"/>
  <c r="AJ1298" s="1"/>
  <c r="AH1290"/>
  <c r="AG1290"/>
  <c r="AF1290"/>
  <c r="AE1290"/>
  <c r="CA1290" s="1"/>
  <c r="AD1290"/>
  <c r="CD1290" s="1"/>
  <c r="X1290"/>
  <c r="Z1298" s="1"/>
  <c r="D1290"/>
  <c r="B1290"/>
  <c r="CA1289"/>
  <c r="BY1289"/>
  <c r="BX1289"/>
  <c r="BW1289"/>
  <c r="BV1289"/>
  <c r="BT1289"/>
  <c r="BS1289"/>
  <c r="BR1289"/>
  <c r="BQ1289"/>
  <c r="BI1289"/>
  <c r="BH1289"/>
  <c r="BG1289"/>
  <c r="BF1289"/>
  <c r="BE1289"/>
  <c r="BD1289"/>
  <c r="BC1289"/>
  <c r="BB1289"/>
  <c r="BA1289"/>
  <c r="CC1289" s="1"/>
  <c r="AZ1289"/>
  <c r="CF1289" s="1"/>
  <c r="AT1289"/>
  <c r="AS1289"/>
  <c r="AR1289"/>
  <c r="AQ1289"/>
  <c r="AP1289"/>
  <c r="CB1289" s="1"/>
  <c r="AO1289"/>
  <c r="CE1289" s="1"/>
  <c r="AI1289"/>
  <c r="AK1297" s="1"/>
  <c r="AH1289"/>
  <c r="AG1289"/>
  <c r="AF1289"/>
  <c r="AE1289"/>
  <c r="AD1289"/>
  <c r="CD1289" s="1"/>
  <c r="X1289"/>
  <c r="Y1297" s="1"/>
  <c r="D1289"/>
  <c r="C1289"/>
  <c r="B1289"/>
  <c r="BY1288"/>
  <c r="BX1288"/>
  <c r="C1288" s="1"/>
  <c r="BW1288"/>
  <c r="BV1288"/>
  <c r="BT1288"/>
  <c r="BS1288"/>
  <c r="BR1288"/>
  <c r="BQ1288"/>
  <c r="BI1288"/>
  <c r="BH1288"/>
  <c r="BG1288"/>
  <c r="BF1288"/>
  <c r="BE1288"/>
  <c r="BD1288"/>
  <c r="BC1288"/>
  <c r="BB1288"/>
  <c r="BA1288"/>
  <c r="CC1288" s="1"/>
  <c r="AZ1288"/>
  <c r="CF1288" s="1"/>
  <c r="AT1288"/>
  <c r="AV1296" s="1"/>
  <c r="AS1288"/>
  <c r="AR1288"/>
  <c r="AQ1288"/>
  <c r="AP1288"/>
  <c r="CB1288" s="1"/>
  <c r="AO1288"/>
  <c r="CE1288" s="1"/>
  <c r="AI1288"/>
  <c r="AJ1296" s="1"/>
  <c r="AH1288"/>
  <c r="AG1288"/>
  <c r="AF1288"/>
  <c r="AE1288"/>
  <c r="CA1288" s="1"/>
  <c r="AD1288"/>
  <c r="CD1288" s="1"/>
  <c r="X1288"/>
  <c r="Z1296" s="1"/>
  <c r="D1288"/>
  <c r="B1288"/>
  <c r="CA1287"/>
  <c r="BY1287"/>
  <c r="BX1287"/>
  <c r="BW1287"/>
  <c r="BV1287"/>
  <c r="BT1287"/>
  <c r="BS1287"/>
  <c r="BR1287"/>
  <c r="BQ1287"/>
  <c r="BI1287"/>
  <c r="BH1287"/>
  <c r="BG1287"/>
  <c r="BF1287"/>
  <c r="BE1287"/>
  <c r="BD1287"/>
  <c r="BC1287"/>
  <c r="BB1287"/>
  <c r="BA1287"/>
  <c r="CC1287" s="1"/>
  <c r="AZ1287"/>
  <c r="CF1287" s="1"/>
  <c r="AT1287"/>
  <c r="AS1287"/>
  <c r="AR1287"/>
  <c r="AQ1287"/>
  <c r="AP1287"/>
  <c r="CB1287" s="1"/>
  <c r="AO1287"/>
  <c r="CE1287" s="1"/>
  <c r="AI1287"/>
  <c r="AK1295" s="1"/>
  <c r="AH1287"/>
  <c r="AG1287"/>
  <c r="AF1287"/>
  <c r="AE1287"/>
  <c r="AD1287"/>
  <c r="CD1287" s="1"/>
  <c r="X1287"/>
  <c r="Y1295" s="1"/>
  <c r="D1287"/>
  <c r="C1287"/>
  <c r="B1287"/>
  <c r="BY1286"/>
  <c r="BX1286"/>
  <c r="C1286" s="1"/>
  <c r="BW1286"/>
  <c r="BV1286"/>
  <c r="BT1286"/>
  <c r="BS1286"/>
  <c r="BR1286"/>
  <c r="BQ1286"/>
  <c r="BI1286"/>
  <c r="BH1286"/>
  <c r="BG1286"/>
  <c r="BF1286"/>
  <c r="BE1286"/>
  <c r="BD1286"/>
  <c r="BC1286"/>
  <c r="BB1286"/>
  <c r="BA1286"/>
  <c r="CC1286" s="1"/>
  <c r="AZ1286"/>
  <c r="CF1286" s="1"/>
  <c r="AT1286"/>
  <c r="AV1294" s="1"/>
  <c r="AS1286"/>
  <c r="AR1286"/>
  <c r="AQ1286"/>
  <c r="AP1286"/>
  <c r="CB1286" s="1"/>
  <c r="AO1286"/>
  <c r="CE1286" s="1"/>
  <c r="AI1286"/>
  <c r="AJ1294" s="1"/>
  <c r="AH1286"/>
  <c r="AG1286"/>
  <c r="AF1286"/>
  <c r="AE1286"/>
  <c r="CA1286" s="1"/>
  <c r="AD1286"/>
  <c r="CD1286" s="1"/>
  <c r="X1286"/>
  <c r="Z1294" s="1"/>
  <c r="D1286"/>
  <c r="B1286"/>
  <c r="CA1285"/>
  <c r="BY1285"/>
  <c r="BX1285"/>
  <c r="BW1285"/>
  <c r="BV1285"/>
  <c r="BT1285"/>
  <c r="BS1285"/>
  <c r="BR1285"/>
  <c r="BQ1285"/>
  <c r="BI1285"/>
  <c r="BH1285"/>
  <c r="BG1285"/>
  <c r="BF1285"/>
  <c r="BE1285"/>
  <c r="BD1285"/>
  <c r="BC1285"/>
  <c r="BB1285"/>
  <c r="BA1285"/>
  <c r="CC1285" s="1"/>
  <c r="AZ1285"/>
  <c r="CF1285" s="1"/>
  <c r="AT1285"/>
  <c r="AS1285"/>
  <c r="AR1285"/>
  <c r="AQ1285"/>
  <c r="AP1285"/>
  <c r="CB1285" s="1"/>
  <c r="AO1285"/>
  <c r="CE1285" s="1"/>
  <c r="AI1285"/>
  <c r="AK1293" s="1"/>
  <c r="AH1285"/>
  <c r="AG1285"/>
  <c r="AF1285"/>
  <c r="AE1285"/>
  <c r="AD1285"/>
  <c r="CD1285" s="1"/>
  <c r="X1285"/>
  <c r="Y1293" s="1"/>
  <c r="D1285"/>
  <c r="C1285"/>
  <c r="B1285"/>
  <c r="BY1284"/>
  <c r="BX1284"/>
  <c r="C1284" s="1"/>
  <c r="BW1284"/>
  <c r="BV1284"/>
  <c r="BT1284"/>
  <c r="BS1284"/>
  <c r="BR1284"/>
  <c r="BQ1284"/>
  <c r="BP1284"/>
  <c r="BN1284"/>
  <c r="BN1285" s="1"/>
  <c r="BN1286" s="1"/>
  <c r="BN1287" s="1"/>
  <c r="BN1288" s="1"/>
  <c r="BN1289" s="1"/>
  <c r="BN1290" s="1"/>
  <c r="BN1291" s="1"/>
  <c r="BL1284"/>
  <c r="BI1284"/>
  <c r="BH1284"/>
  <c r="BG1284"/>
  <c r="BF1284"/>
  <c r="BE1284"/>
  <c r="BD1284"/>
  <c r="BC1284"/>
  <c r="BB1284"/>
  <c r="BA1284"/>
  <c r="CC1284" s="1"/>
  <c r="AZ1284"/>
  <c r="CF1284" s="1"/>
  <c r="AT1284"/>
  <c r="AU1292" s="1"/>
  <c r="AS1284"/>
  <c r="AR1284"/>
  <c r="AQ1284"/>
  <c r="AP1284"/>
  <c r="CB1284" s="1"/>
  <c r="AO1284"/>
  <c r="CE1284" s="1"/>
  <c r="AI1284"/>
  <c r="AK1292" s="1"/>
  <c r="AH1284"/>
  <c r="AG1284"/>
  <c r="AF1284"/>
  <c r="AE1284"/>
  <c r="CA1284" s="1"/>
  <c r="AD1284"/>
  <c r="CD1284" s="1"/>
  <c r="X1284"/>
  <c r="Y1292" s="1"/>
  <c r="D1284"/>
  <c r="B1284"/>
  <c r="CE1283"/>
  <c r="CC1283"/>
  <c r="CA1283"/>
  <c r="BY1283"/>
  <c r="C1283" s="1"/>
  <c r="BX1283"/>
  <c r="BW1283"/>
  <c r="BV1283"/>
  <c r="BU1283"/>
  <c r="BT1283"/>
  <c r="BS1283"/>
  <c r="BR1283"/>
  <c r="BQ1283"/>
  <c r="BP1283"/>
  <c r="BO1283"/>
  <c r="BO1284" s="1"/>
  <c r="BO1285" s="1"/>
  <c r="BO1286" s="1"/>
  <c r="BO1287" s="1"/>
  <c r="BO1288" s="1"/>
  <c r="BO1289" s="1"/>
  <c r="BO1290" s="1"/>
  <c r="BO1291" s="1"/>
  <c r="BN1283"/>
  <c r="BM1283"/>
  <c r="BM1284" s="1"/>
  <c r="BM1285" s="1"/>
  <c r="BM1286" s="1"/>
  <c r="BM1287" s="1"/>
  <c r="BM1288" s="1"/>
  <c r="BM1289" s="1"/>
  <c r="BM1290" s="1"/>
  <c r="BM1291" s="1"/>
  <c r="BL1283"/>
  <c r="BI1283"/>
  <c r="BH1283"/>
  <c r="BG1283"/>
  <c r="BF1283"/>
  <c r="BE1283"/>
  <c r="BD1283"/>
  <c r="BC1283"/>
  <c r="BB1283"/>
  <c r="BA1283"/>
  <c r="AZ1283"/>
  <c r="CF1283" s="1"/>
  <c r="AT1283"/>
  <c r="AV1291" s="1"/>
  <c r="AS1283"/>
  <c r="AR1283"/>
  <c r="AQ1283"/>
  <c r="AP1283"/>
  <c r="CB1283" s="1"/>
  <c r="AO1283"/>
  <c r="AI1283"/>
  <c r="AJ1291" s="1"/>
  <c r="AH1283"/>
  <c r="AG1283"/>
  <c r="AF1283"/>
  <c r="AE1283"/>
  <c r="AD1283"/>
  <c r="CD1283" s="1"/>
  <c r="X1283"/>
  <c r="Z1291" s="1"/>
  <c r="D1283"/>
  <c r="B1283"/>
  <c r="CA1282"/>
  <c r="BY1282"/>
  <c r="BX1282"/>
  <c r="BW1282"/>
  <c r="BV1282"/>
  <c r="BT1282"/>
  <c r="BS1282"/>
  <c r="BR1282"/>
  <c r="BQ1282"/>
  <c r="BI1282"/>
  <c r="BH1282"/>
  <c r="BG1282"/>
  <c r="BF1282"/>
  <c r="BE1282"/>
  <c r="BD1282"/>
  <c r="BC1282"/>
  <c r="BB1282"/>
  <c r="BA1282"/>
  <c r="CC1282" s="1"/>
  <c r="AZ1282"/>
  <c r="CF1282" s="1"/>
  <c r="AT1282"/>
  <c r="AS1282"/>
  <c r="AR1282"/>
  <c r="AQ1282"/>
  <c r="AP1282"/>
  <c r="CB1282" s="1"/>
  <c r="AO1282"/>
  <c r="CE1282" s="1"/>
  <c r="AI1282"/>
  <c r="AK1290" s="1"/>
  <c r="AH1282"/>
  <c r="AG1282"/>
  <c r="AF1282"/>
  <c r="AE1282"/>
  <c r="AD1282"/>
  <c r="CD1282" s="1"/>
  <c r="X1282"/>
  <c r="Y1290" s="1"/>
  <c r="E1282"/>
  <c r="D1282"/>
  <c r="C1282"/>
  <c r="B1282"/>
  <c r="BY1281"/>
  <c r="BX1281"/>
  <c r="C1281" s="1"/>
  <c r="BW1281"/>
  <c r="BV1281"/>
  <c r="BT1281"/>
  <c r="BS1281"/>
  <c r="BR1281"/>
  <c r="BQ1281"/>
  <c r="BI1281"/>
  <c r="BH1281"/>
  <c r="BG1281"/>
  <c r="BF1281"/>
  <c r="BE1281"/>
  <c r="BD1281"/>
  <c r="BC1281"/>
  <c r="BB1281"/>
  <c r="BA1281"/>
  <c r="CC1281" s="1"/>
  <c r="AZ1281"/>
  <c r="CF1281" s="1"/>
  <c r="AT1281"/>
  <c r="AV1289" s="1"/>
  <c r="AS1281"/>
  <c r="AR1281"/>
  <c r="AQ1281"/>
  <c r="AP1281"/>
  <c r="CB1281" s="1"/>
  <c r="AO1281"/>
  <c r="CE1281" s="1"/>
  <c r="AI1281"/>
  <c r="AJ1289" s="1"/>
  <c r="AH1281"/>
  <c r="AG1281"/>
  <c r="AF1281"/>
  <c r="AE1281"/>
  <c r="CA1281" s="1"/>
  <c r="AD1281"/>
  <c r="CD1281" s="1"/>
  <c r="X1281"/>
  <c r="Z1289" s="1"/>
  <c r="D1281"/>
  <c r="B1281"/>
  <c r="CA1280"/>
  <c r="BY1280"/>
  <c r="BX1280"/>
  <c r="BW1280"/>
  <c r="BV1280"/>
  <c r="BT1280"/>
  <c r="BS1280"/>
  <c r="BR1280"/>
  <c r="BQ1280"/>
  <c r="BI1280"/>
  <c r="BH1280"/>
  <c r="BG1280"/>
  <c r="BF1280"/>
  <c r="BE1280"/>
  <c r="BD1280"/>
  <c r="BC1280"/>
  <c r="BB1280"/>
  <c r="BA1280"/>
  <c r="CC1280" s="1"/>
  <c r="AZ1280"/>
  <c r="CF1280" s="1"/>
  <c r="AT1280"/>
  <c r="AS1280"/>
  <c r="AR1280"/>
  <c r="AQ1280"/>
  <c r="AP1280"/>
  <c r="CB1280" s="1"/>
  <c r="AO1280"/>
  <c r="CE1280" s="1"/>
  <c r="AI1280"/>
  <c r="AK1288" s="1"/>
  <c r="AH1280"/>
  <c r="AG1280"/>
  <c r="AF1280"/>
  <c r="AE1280"/>
  <c r="AD1280"/>
  <c r="CD1280" s="1"/>
  <c r="X1280"/>
  <c r="Y1288" s="1"/>
  <c r="D1280"/>
  <c r="C1280"/>
  <c r="B1280"/>
  <c r="BY1279"/>
  <c r="BX1279"/>
  <c r="C1279" s="1"/>
  <c r="BW1279"/>
  <c r="BV1279"/>
  <c r="BT1279"/>
  <c r="BS1279"/>
  <c r="BR1279"/>
  <c r="BQ1279"/>
  <c r="BI1279"/>
  <c r="BH1279"/>
  <c r="BG1279"/>
  <c r="BF1279"/>
  <c r="BE1279"/>
  <c r="BD1279"/>
  <c r="BC1279"/>
  <c r="BB1279"/>
  <c r="BA1279"/>
  <c r="CC1279" s="1"/>
  <c r="AZ1279"/>
  <c r="CF1279" s="1"/>
  <c r="AT1279"/>
  <c r="AV1287" s="1"/>
  <c r="AS1279"/>
  <c r="AR1279"/>
  <c r="AQ1279"/>
  <c r="AP1279"/>
  <c r="CB1279" s="1"/>
  <c r="AO1279"/>
  <c r="CE1279" s="1"/>
  <c r="AI1279"/>
  <c r="AJ1287" s="1"/>
  <c r="AH1279"/>
  <c r="AG1279"/>
  <c r="AF1279"/>
  <c r="AE1279"/>
  <c r="CA1279" s="1"/>
  <c r="AD1279"/>
  <c r="CD1279" s="1"/>
  <c r="X1279"/>
  <c r="Z1287" s="1"/>
  <c r="D1279"/>
  <c r="B1279"/>
  <c r="CA1278"/>
  <c r="BY1278"/>
  <c r="BX1278"/>
  <c r="BW1278"/>
  <c r="BV1278"/>
  <c r="BT1278"/>
  <c r="BS1278"/>
  <c r="BR1278"/>
  <c r="BQ1278"/>
  <c r="BI1278"/>
  <c r="BH1278"/>
  <c r="BG1278"/>
  <c r="BF1278"/>
  <c r="BE1278"/>
  <c r="BD1278"/>
  <c r="BC1278"/>
  <c r="BB1278"/>
  <c r="BA1278"/>
  <c r="CC1278" s="1"/>
  <c r="AZ1278"/>
  <c r="CF1278" s="1"/>
  <c r="AT1278"/>
  <c r="AU1286" s="1"/>
  <c r="AS1278"/>
  <c r="AR1278"/>
  <c r="AQ1278"/>
  <c r="AP1278"/>
  <c r="CB1278" s="1"/>
  <c r="AO1278"/>
  <c r="CE1278" s="1"/>
  <c r="AI1278"/>
  <c r="AK1286" s="1"/>
  <c r="AH1278"/>
  <c r="AG1278"/>
  <c r="AF1278"/>
  <c r="AE1278"/>
  <c r="AD1278"/>
  <c r="CD1278" s="1"/>
  <c r="X1278"/>
  <c r="Y1286" s="1"/>
  <c r="D1278"/>
  <c r="C1278"/>
  <c r="B1278"/>
  <c r="BY1277"/>
  <c r="BX1277"/>
  <c r="C1277" s="1"/>
  <c r="BW1277"/>
  <c r="BV1277"/>
  <c r="BT1277"/>
  <c r="BS1277"/>
  <c r="BR1277"/>
  <c r="BQ1277"/>
  <c r="BI1277"/>
  <c r="BH1277"/>
  <c r="BG1277"/>
  <c r="BF1277"/>
  <c r="BE1277"/>
  <c r="BD1277"/>
  <c r="BC1277"/>
  <c r="BB1277"/>
  <c r="BA1277"/>
  <c r="CC1277" s="1"/>
  <c r="AZ1277"/>
  <c r="CF1277" s="1"/>
  <c r="AT1277"/>
  <c r="AV1285" s="1"/>
  <c r="AS1277"/>
  <c r="AR1277"/>
  <c r="AQ1277"/>
  <c r="AP1277"/>
  <c r="CB1277" s="1"/>
  <c r="AO1277"/>
  <c r="CE1277" s="1"/>
  <c r="AI1277"/>
  <c r="AJ1285" s="1"/>
  <c r="AH1277"/>
  <c r="AG1277"/>
  <c r="AF1277"/>
  <c r="AE1277"/>
  <c r="CA1277" s="1"/>
  <c r="AD1277"/>
  <c r="CD1277" s="1"/>
  <c r="X1277"/>
  <c r="Z1285" s="1"/>
  <c r="D1277"/>
  <c r="B1277"/>
  <c r="BY1276"/>
  <c r="BX1276"/>
  <c r="BW1276"/>
  <c r="BV1276"/>
  <c r="BT1276"/>
  <c r="BS1276"/>
  <c r="BR1276"/>
  <c r="BQ1276"/>
  <c r="BI1276"/>
  <c r="BH1276"/>
  <c r="BG1276"/>
  <c r="BF1276"/>
  <c r="BE1276"/>
  <c r="BD1276"/>
  <c r="BC1276"/>
  <c r="BB1276"/>
  <c r="BA1276"/>
  <c r="CC1276" s="1"/>
  <c r="AZ1276"/>
  <c r="CF1276" s="1"/>
  <c r="AT1276"/>
  <c r="AU1284" s="1"/>
  <c r="AS1276"/>
  <c r="AR1276"/>
  <c r="AQ1276"/>
  <c r="AP1276"/>
  <c r="CB1276" s="1"/>
  <c r="AO1276"/>
  <c r="CE1276" s="1"/>
  <c r="AI1276"/>
  <c r="AK1284" s="1"/>
  <c r="AH1276"/>
  <c r="AG1276"/>
  <c r="AF1276"/>
  <c r="AE1276"/>
  <c r="CA1276" s="1"/>
  <c r="AD1276"/>
  <c r="CD1276" s="1"/>
  <c r="X1276"/>
  <c r="Y1284" s="1"/>
  <c r="D1276"/>
  <c r="C1276"/>
  <c r="B1276"/>
  <c r="BY1275"/>
  <c r="BX1275"/>
  <c r="C1275" s="1"/>
  <c r="BW1275"/>
  <c r="BV1275"/>
  <c r="BT1275"/>
  <c r="BS1275"/>
  <c r="BR1275"/>
  <c r="BQ1275"/>
  <c r="BP1275"/>
  <c r="BN1275"/>
  <c r="BN1276" s="1"/>
  <c r="BN1277" s="1"/>
  <c r="BN1278" s="1"/>
  <c r="BN1279" s="1"/>
  <c r="BN1280" s="1"/>
  <c r="BN1281" s="1"/>
  <c r="BN1282" s="1"/>
  <c r="BL1275"/>
  <c r="BI1275"/>
  <c r="BH1275"/>
  <c r="BG1275"/>
  <c r="BF1275"/>
  <c r="BE1275"/>
  <c r="BD1275"/>
  <c r="BC1275"/>
  <c r="BB1275"/>
  <c r="BA1275"/>
  <c r="CC1275" s="1"/>
  <c r="AZ1275"/>
  <c r="CF1275" s="1"/>
  <c r="AT1275"/>
  <c r="AU1283" s="1"/>
  <c r="AS1275"/>
  <c r="AR1275"/>
  <c r="AQ1275"/>
  <c r="AP1275"/>
  <c r="CB1275" s="1"/>
  <c r="AO1275"/>
  <c r="CE1275" s="1"/>
  <c r="AI1275"/>
  <c r="AK1283" s="1"/>
  <c r="AH1275"/>
  <c r="AG1275"/>
  <c r="AF1275"/>
  <c r="AE1275"/>
  <c r="CA1275" s="1"/>
  <c r="AD1275"/>
  <c r="CD1275" s="1"/>
  <c r="X1275"/>
  <c r="Y1283" s="1"/>
  <c r="D1275"/>
  <c r="B1275"/>
  <c r="CE1274"/>
  <c r="CC1274"/>
  <c r="CA1274"/>
  <c r="BY1274"/>
  <c r="C1274" s="1"/>
  <c r="BX1274"/>
  <c r="BW1274"/>
  <c r="BV1274"/>
  <c r="BU1274"/>
  <c r="BT1274"/>
  <c r="BS1274"/>
  <c r="BR1274"/>
  <c r="BQ1274"/>
  <c r="BP1274"/>
  <c r="BO1274"/>
  <c r="BO1275" s="1"/>
  <c r="BO1276" s="1"/>
  <c r="BO1277" s="1"/>
  <c r="BO1278" s="1"/>
  <c r="BO1279" s="1"/>
  <c r="BO1280" s="1"/>
  <c r="BO1281" s="1"/>
  <c r="BO1282" s="1"/>
  <c r="BN1274"/>
  <c r="BM1274"/>
  <c r="BM1275" s="1"/>
  <c r="BM1276" s="1"/>
  <c r="BM1277" s="1"/>
  <c r="BM1278" s="1"/>
  <c r="BM1279" s="1"/>
  <c r="BM1280" s="1"/>
  <c r="BM1281" s="1"/>
  <c r="BM1282" s="1"/>
  <c r="BL1274"/>
  <c r="BI1274"/>
  <c r="BH1274"/>
  <c r="BG1274"/>
  <c r="BF1274"/>
  <c r="BE1274"/>
  <c r="BD1274"/>
  <c r="BC1274"/>
  <c r="BB1274"/>
  <c r="BA1274"/>
  <c r="AZ1274"/>
  <c r="CF1274" s="1"/>
  <c r="AT1274"/>
  <c r="AV1282" s="1"/>
  <c r="AS1274"/>
  <c r="AR1274"/>
  <c r="AQ1274"/>
  <c r="AP1274"/>
  <c r="CB1274" s="1"/>
  <c r="AO1274"/>
  <c r="AI1274"/>
  <c r="AJ1282" s="1"/>
  <c r="AH1274"/>
  <c r="AG1274"/>
  <c r="AF1274"/>
  <c r="AE1274"/>
  <c r="AD1274"/>
  <c r="CD1274" s="1"/>
  <c r="X1274"/>
  <c r="Z1282" s="1"/>
  <c r="D1274"/>
  <c r="B1274"/>
  <c r="BY1273"/>
  <c r="BX1273"/>
  <c r="BW1273"/>
  <c r="BV1273"/>
  <c r="BT1273"/>
  <c r="BS1273"/>
  <c r="BR1273"/>
  <c r="BQ1273"/>
  <c r="BI1273"/>
  <c r="BH1273"/>
  <c r="BG1273"/>
  <c r="BF1273"/>
  <c r="BE1273"/>
  <c r="BD1273"/>
  <c r="BC1273"/>
  <c r="BB1273"/>
  <c r="BA1273"/>
  <c r="CC1273" s="1"/>
  <c r="AZ1273"/>
  <c r="CF1273" s="1"/>
  <c r="AT1273"/>
  <c r="AU1281" s="1"/>
  <c r="AS1273"/>
  <c r="AR1273"/>
  <c r="AQ1273"/>
  <c r="AP1273"/>
  <c r="CB1273" s="1"/>
  <c r="AO1273"/>
  <c r="CE1273" s="1"/>
  <c r="AI1273"/>
  <c r="AK1281" s="1"/>
  <c r="AH1273"/>
  <c r="AG1273"/>
  <c r="AF1273"/>
  <c r="AE1273"/>
  <c r="CA1273" s="1"/>
  <c r="AD1273"/>
  <c r="CD1273" s="1"/>
  <c r="X1273"/>
  <c r="Y1281" s="1"/>
  <c r="E1273"/>
  <c r="D1273"/>
  <c r="C1273"/>
  <c r="B1273"/>
  <c r="BY1272"/>
  <c r="BX1272"/>
  <c r="C1272" s="1"/>
  <c r="BW1272"/>
  <c r="BV1272"/>
  <c r="BT1272"/>
  <c r="BS1272"/>
  <c r="BR1272"/>
  <c r="BQ1272"/>
  <c r="BI1272"/>
  <c r="BH1272"/>
  <c r="BG1272"/>
  <c r="BF1272"/>
  <c r="BE1272"/>
  <c r="BD1272"/>
  <c r="BC1272"/>
  <c r="BB1272"/>
  <c r="BA1272"/>
  <c r="CC1272" s="1"/>
  <c r="AZ1272"/>
  <c r="CF1272" s="1"/>
  <c r="AT1272"/>
  <c r="AV1280" s="1"/>
  <c r="AS1272"/>
  <c r="AR1272"/>
  <c r="AQ1272"/>
  <c r="AP1272"/>
  <c r="CB1272" s="1"/>
  <c r="AO1272"/>
  <c r="CE1272" s="1"/>
  <c r="AI1272"/>
  <c r="AJ1280" s="1"/>
  <c r="AH1272"/>
  <c r="AG1272"/>
  <c r="AF1272"/>
  <c r="AE1272"/>
  <c r="CA1272" s="1"/>
  <c r="AD1272"/>
  <c r="CD1272" s="1"/>
  <c r="X1272"/>
  <c r="Z1280" s="1"/>
  <c r="D1272"/>
  <c r="B1272"/>
  <c r="BY1271"/>
  <c r="BX1271"/>
  <c r="BW1271"/>
  <c r="BV1271"/>
  <c r="BT1271"/>
  <c r="BS1271"/>
  <c r="BR1271"/>
  <c r="BQ1271"/>
  <c r="BI1271"/>
  <c r="BH1271"/>
  <c r="BG1271"/>
  <c r="BF1271"/>
  <c r="BE1271"/>
  <c r="BD1271"/>
  <c r="BC1271"/>
  <c r="BB1271"/>
  <c r="BA1271"/>
  <c r="CC1271" s="1"/>
  <c r="AZ1271"/>
  <c r="CF1271" s="1"/>
  <c r="AT1271"/>
  <c r="AU1279" s="1"/>
  <c r="AS1271"/>
  <c r="AR1271"/>
  <c r="AQ1271"/>
  <c r="AP1271"/>
  <c r="CB1271" s="1"/>
  <c r="AO1271"/>
  <c r="CE1271" s="1"/>
  <c r="AI1271"/>
  <c r="AK1279" s="1"/>
  <c r="AH1271"/>
  <c r="AG1271"/>
  <c r="AF1271"/>
  <c r="AE1271"/>
  <c r="CA1271" s="1"/>
  <c r="AD1271"/>
  <c r="CD1271" s="1"/>
  <c r="X1271"/>
  <c r="Y1279" s="1"/>
  <c r="D1271"/>
  <c r="C1271"/>
  <c r="B1271"/>
  <c r="BY1270"/>
  <c r="BX1270"/>
  <c r="C1270" s="1"/>
  <c r="BW1270"/>
  <c r="BV1270"/>
  <c r="BT1270"/>
  <c r="BS1270"/>
  <c r="BR1270"/>
  <c r="BQ1270"/>
  <c r="BI1270"/>
  <c r="BH1270"/>
  <c r="BG1270"/>
  <c r="BF1270"/>
  <c r="BE1270"/>
  <c r="BD1270"/>
  <c r="BC1270"/>
  <c r="BB1270"/>
  <c r="BA1270"/>
  <c r="CC1270" s="1"/>
  <c r="AZ1270"/>
  <c r="CF1270" s="1"/>
  <c r="AT1270"/>
  <c r="AV1278" s="1"/>
  <c r="AS1270"/>
  <c r="AR1270"/>
  <c r="AQ1270"/>
  <c r="AP1270"/>
  <c r="CB1270" s="1"/>
  <c r="AO1270"/>
  <c r="CE1270" s="1"/>
  <c r="AI1270"/>
  <c r="AJ1278" s="1"/>
  <c r="AH1270"/>
  <c r="AG1270"/>
  <c r="AF1270"/>
  <c r="AE1270"/>
  <c r="CA1270" s="1"/>
  <c r="AD1270"/>
  <c r="CD1270" s="1"/>
  <c r="X1270"/>
  <c r="Z1278" s="1"/>
  <c r="D1270"/>
  <c r="B1270"/>
  <c r="CC1269"/>
  <c r="BY1269"/>
  <c r="BX1269"/>
  <c r="BW1269"/>
  <c r="BV1269"/>
  <c r="BT1269"/>
  <c r="BS1269"/>
  <c r="BR1269"/>
  <c r="BQ1269"/>
  <c r="BI1269"/>
  <c r="BH1269"/>
  <c r="BG1269"/>
  <c r="BF1269"/>
  <c r="BE1269"/>
  <c r="BD1269"/>
  <c r="BC1269"/>
  <c r="BB1269"/>
  <c r="BA1269"/>
  <c r="AZ1269"/>
  <c r="CF1269" s="1"/>
  <c r="AT1269"/>
  <c r="AU1277" s="1"/>
  <c r="AS1269"/>
  <c r="AR1269"/>
  <c r="AQ1269"/>
  <c r="AP1269"/>
  <c r="CB1269" s="1"/>
  <c r="AO1269"/>
  <c r="CE1269" s="1"/>
  <c r="AI1269"/>
  <c r="AK1277" s="1"/>
  <c r="AH1269"/>
  <c r="AG1269"/>
  <c r="AF1269"/>
  <c r="AE1269"/>
  <c r="CA1269" s="1"/>
  <c r="AD1269"/>
  <c r="CD1269" s="1"/>
  <c r="X1269"/>
  <c r="Y1277" s="1"/>
  <c r="D1269"/>
  <c r="C1269"/>
  <c r="B1269"/>
  <c r="CB1268"/>
  <c r="BY1268"/>
  <c r="BX1268"/>
  <c r="C1268" s="1"/>
  <c r="BW1268"/>
  <c r="BV1268"/>
  <c r="BT1268"/>
  <c r="BS1268"/>
  <c r="BR1268"/>
  <c r="BQ1268"/>
  <c r="BI1268"/>
  <c r="BH1268"/>
  <c r="BG1268"/>
  <c r="BF1268"/>
  <c r="BE1268"/>
  <c r="BD1268"/>
  <c r="BC1268"/>
  <c r="BB1268"/>
  <c r="BA1268"/>
  <c r="CC1268" s="1"/>
  <c r="AZ1268"/>
  <c r="CF1268" s="1"/>
  <c r="AT1268"/>
  <c r="AV1276" s="1"/>
  <c r="AS1268"/>
  <c r="AR1268"/>
  <c r="AQ1268"/>
  <c r="AP1268"/>
  <c r="AO1268"/>
  <c r="CE1268" s="1"/>
  <c r="AI1268"/>
  <c r="AJ1276" s="1"/>
  <c r="AH1268"/>
  <c r="AG1268"/>
  <c r="AF1268"/>
  <c r="AE1268"/>
  <c r="CA1268" s="1"/>
  <c r="AD1268"/>
  <c r="CD1268" s="1"/>
  <c r="X1268"/>
  <c r="Z1276" s="1"/>
  <c r="D1268"/>
  <c r="B1268"/>
  <c r="CC1267"/>
  <c r="BY1267"/>
  <c r="BX1267"/>
  <c r="BW1267"/>
  <c r="BV1267"/>
  <c r="BT1267"/>
  <c r="BS1267"/>
  <c r="BR1267"/>
  <c r="BQ1267"/>
  <c r="BI1267"/>
  <c r="BH1267"/>
  <c r="BG1267"/>
  <c r="BF1267"/>
  <c r="BE1267"/>
  <c r="BD1267"/>
  <c r="BC1267"/>
  <c r="BB1267"/>
  <c r="BA1267"/>
  <c r="AZ1267"/>
  <c r="CF1267" s="1"/>
  <c r="AT1267"/>
  <c r="AU1275" s="1"/>
  <c r="AS1267"/>
  <c r="AR1267"/>
  <c r="AQ1267"/>
  <c r="AP1267"/>
  <c r="CB1267" s="1"/>
  <c r="AO1267"/>
  <c r="CE1267" s="1"/>
  <c r="AI1267"/>
  <c r="AK1275" s="1"/>
  <c r="AH1267"/>
  <c r="AG1267"/>
  <c r="AF1267"/>
  <c r="AE1267"/>
  <c r="CA1267" s="1"/>
  <c r="AD1267"/>
  <c r="CD1267" s="1"/>
  <c r="X1267"/>
  <c r="D1267"/>
  <c r="C1267"/>
  <c r="B1267"/>
  <c r="CB1266"/>
  <c r="BY1266"/>
  <c r="BX1266"/>
  <c r="BW1266"/>
  <c r="BV1266"/>
  <c r="BT1266"/>
  <c r="BS1266"/>
  <c r="BR1266"/>
  <c r="BQ1266"/>
  <c r="BI1266"/>
  <c r="BH1266"/>
  <c r="BG1266"/>
  <c r="BF1266"/>
  <c r="BE1266"/>
  <c r="BD1266"/>
  <c r="BC1266"/>
  <c r="BB1266"/>
  <c r="BA1266"/>
  <c r="CC1266" s="1"/>
  <c r="AZ1266"/>
  <c r="CF1266" s="1"/>
  <c r="AT1266"/>
  <c r="AU1274" s="1"/>
  <c r="AS1266"/>
  <c r="AR1266"/>
  <c r="AQ1266"/>
  <c r="AP1266"/>
  <c r="AO1266"/>
  <c r="CE1266" s="1"/>
  <c r="AI1266"/>
  <c r="AK1274" s="1"/>
  <c r="AH1266"/>
  <c r="AG1266"/>
  <c r="AF1266"/>
  <c r="AE1266"/>
  <c r="CA1266" s="1"/>
  <c r="AD1266"/>
  <c r="CD1266" s="1"/>
  <c r="X1266"/>
  <c r="Y1274" s="1"/>
  <c r="D1266"/>
  <c r="C1266"/>
  <c r="B1266"/>
  <c r="CF1265"/>
  <c r="CD1265"/>
  <c r="CB1265"/>
  <c r="BY1265"/>
  <c r="BX1265"/>
  <c r="BW1265"/>
  <c r="BV1265"/>
  <c r="D1265" s="1"/>
  <c r="BT1265"/>
  <c r="BS1265"/>
  <c r="BR1265"/>
  <c r="BQ1265"/>
  <c r="BP1265"/>
  <c r="BU1265" s="1"/>
  <c r="BO1265"/>
  <c r="BO1266" s="1"/>
  <c r="BO1267" s="1"/>
  <c r="BO1268" s="1"/>
  <c r="BO1269" s="1"/>
  <c r="BO1270" s="1"/>
  <c r="BO1271" s="1"/>
  <c r="BO1272" s="1"/>
  <c r="BO1273" s="1"/>
  <c r="BN1265"/>
  <c r="BN1266" s="1"/>
  <c r="BN1267" s="1"/>
  <c r="BN1268" s="1"/>
  <c r="BN1269" s="1"/>
  <c r="BN1270" s="1"/>
  <c r="BN1271" s="1"/>
  <c r="BN1272" s="1"/>
  <c r="BN1273" s="1"/>
  <c r="BM1265"/>
  <c r="BM1266" s="1"/>
  <c r="BM1267" s="1"/>
  <c r="BM1268" s="1"/>
  <c r="BM1269" s="1"/>
  <c r="BM1270" s="1"/>
  <c r="BM1271" s="1"/>
  <c r="BM1272" s="1"/>
  <c r="BM1273" s="1"/>
  <c r="BL1265"/>
  <c r="BL1266" s="1"/>
  <c r="BI1265"/>
  <c r="BH1265"/>
  <c r="BG1265"/>
  <c r="BF1265"/>
  <c r="BE1265"/>
  <c r="BD1265"/>
  <c r="BC1265"/>
  <c r="BB1265"/>
  <c r="BA1265"/>
  <c r="CC1265" s="1"/>
  <c r="AZ1265"/>
  <c r="AT1265"/>
  <c r="AV1273" s="1"/>
  <c r="AS1265"/>
  <c r="AR1265"/>
  <c r="AQ1265"/>
  <c r="AP1265"/>
  <c r="AO1265"/>
  <c r="CE1265" s="1"/>
  <c r="AI1265"/>
  <c r="AJ1273" s="1"/>
  <c r="AH1265"/>
  <c r="AG1265"/>
  <c r="AF1265"/>
  <c r="AE1265"/>
  <c r="CA1265" s="1"/>
  <c r="AD1265"/>
  <c r="X1265"/>
  <c r="Z1273" s="1"/>
  <c r="C1265"/>
  <c r="B1265"/>
  <c r="BY1264"/>
  <c r="BX1264"/>
  <c r="C1264" s="1"/>
  <c r="BW1264"/>
  <c r="BV1264"/>
  <c r="BT1264"/>
  <c r="BS1264"/>
  <c r="BR1264"/>
  <c r="BQ1264"/>
  <c r="BI1264"/>
  <c r="BH1264"/>
  <c r="BG1264"/>
  <c r="BF1264"/>
  <c r="BE1264"/>
  <c r="BD1264"/>
  <c r="BC1264"/>
  <c r="BB1264"/>
  <c r="BA1264"/>
  <c r="CC1264" s="1"/>
  <c r="AZ1264"/>
  <c r="CF1264" s="1"/>
  <c r="AT1264"/>
  <c r="AU1272" s="1"/>
  <c r="AS1264"/>
  <c r="AR1264"/>
  <c r="AQ1264"/>
  <c r="AP1264"/>
  <c r="CB1264" s="1"/>
  <c r="AO1264"/>
  <c r="CE1264" s="1"/>
  <c r="AI1264"/>
  <c r="AH1264"/>
  <c r="AG1264"/>
  <c r="AF1264"/>
  <c r="AE1264"/>
  <c r="CA1264" s="1"/>
  <c r="AD1264"/>
  <c r="CD1264" s="1"/>
  <c r="X1264"/>
  <c r="Y1272" s="1"/>
  <c r="E1264"/>
  <c r="D1264"/>
  <c r="B1264"/>
  <c r="BY1263"/>
  <c r="BX1263"/>
  <c r="BW1263"/>
  <c r="BV1263"/>
  <c r="BT1263"/>
  <c r="BS1263"/>
  <c r="BR1263"/>
  <c r="BQ1263"/>
  <c r="BI1263"/>
  <c r="BH1263"/>
  <c r="BG1263"/>
  <c r="BF1263"/>
  <c r="BE1263"/>
  <c r="BD1263"/>
  <c r="BC1263"/>
  <c r="BB1263"/>
  <c r="BA1263"/>
  <c r="CC1263" s="1"/>
  <c r="AZ1263"/>
  <c r="CF1263" s="1"/>
  <c r="AT1263"/>
  <c r="AS1263"/>
  <c r="AR1263"/>
  <c r="AQ1263"/>
  <c r="AP1263"/>
  <c r="CB1263" s="1"/>
  <c r="AO1263"/>
  <c r="CE1263" s="1"/>
  <c r="AI1263"/>
  <c r="AJ1271" s="1"/>
  <c r="AH1263"/>
  <c r="AG1263"/>
  <c r="AF1263"/>
  <c r="AE1263"/>
  <c r="CA1263" s="1"/>
  <c r="AD1263"/>
  <c r="CD1263" s="1"/>
  <c r="X1263"/>
  <c r="Y1271" s="1"/>
  <c r="D1263"/>
  <c r="C1263"/>
  <c r="B1263"/>
  <c r="BY1262"/>
  <c r="BX1262"/>
  <c r="C1262" s="1"/>
  <c r="BW1262"/>
  <c r="BV1262"/>
  <c r="BT1262"/>
  <c r="BS1262"/>
  <c r="BR1262"/>
  <c r="BQ1262"/>
  <c r="BI1262"/>
  <c r="BH1262"/>
  <c r="BG1262"/>
  <c r="BF1262"/>
  <c r="BE1262"/>
  <c r="BD1262"/>
  <c r="BC1262"/>
  <c r="BB1262"/>
  <c r="BA1262"/>
  <c r="CC1262" s="1"/>
  <c r="AZ1262"/>
  <c r="CF1262" s="1"/>
  <c r="AT1262"/>
  <c r="AU1270" s="1"/>
  <c r="AS1262"/>
  <c r="AR1262"/>
  <c r="AQ1262"/>
  <c r="AP1262"/>
  <c r="CB1262" s="1"/>
  <c r="AO1262"/>
  <c r="CE1262" s="1"/>
  <c r="AI1262"/>
  <c r="AH1262"/>
  <c r="AG1262"/>
  <c r="AF1262"/>
  <c r="AE1262"/>
  <c r="CA1262" s="1"/>
  <c r="AD1262"/>
  <c r="CD1262" s="1"/>
  <c r="X1262"/>
  <c r="Y1270" s="1"/>
  <c r="D1262"/>
  <c r="B1262"/>
  <c r="BY1261"/>
  <c r="BX1261"/>
  <c r="BW1261"/>
  <c r="BV1261"/>
  <c r="BT1261"/>
  <c r="BS1261"/>
  <c r="BR1261"/>
  <c r="BQ1261"/>
  <c r="BI1261"/>
  <c r="BH1261"/>
  <c r="BG1261"/>
  <c r="BF1261"/>
  <c r="BE1261"/>
  <c r="BD1261"/>
  <c r="BC1261"/>
  <c r="BB1261"/>
  <c r="BA1261"/>
  <c r="CC1261" s="1"/>
  <c r="AZ1261"/>
  <c r="CF1261" s="1"/>
  <c r="AT1261"/>
  <c r="AS1261"/>
  <c r="AR1261"/>
  <c r="AQ1261"/>
  <c r="AP1261"/>
  <c r="CB1261" s="1"/>
  <c r="AO1261"/>
  <c r="CE1261" s="1"/>
  <c r="AI1261"/>
  <c r="AJ1269" s="1"/>
  <c r="AH1261"/>
  <c r="AG1261"/>
  <c r="AF1261"/>
  <c r="AE1261"/>
  <c r="CA1261" s="1"/>
  <c r="AD1261"/>
  <c r="CD1261" s="1"/>
  <c r="X1261"/>
  <c r="Y1269" s="1"/>
  <c r="D1261"/>
  <c r="C1261"/>
  <c r="B1261"/>
  <c r="BY1260"/>
  <c r="BX1260"/>
  <c r="C1260" s="1"/>
  <c r="BW1260"/>
  <c r="BV1260"/>
  <c r="BT1260"/>
  <c r="BS1260"/>
  <c r="BR1260"/>
  <c r="BQ1260"/>
  <c r="BI1260"/>
  <c r="BH1260"/>
  <c r="BG1260"/>
  <c r="BF1260"/>
  <c r="BE1260"/>
  <c r="BD1260"/>
  <c r="BC1260"/>
  <c r="BB1260"/>
  <c r="BA1260"/>
  <c r="CC1260" s="1"/>
  <c r="AZ1260"/>
  <c r="CF1260" s="1"/>
  <c r="AT1260"/>
  <c r="AU1268" s="1"/>
  <c r="AS1260"/>
  <c r="AR1260"/>
  <c r="AQ1260"/>
  <c r="AP1260"/>
  <c r="CB1260" s="1"/>
  <c r="AO1260"/>
  <c r="CE1260" s="1"/>
  <c r="AI1260"/>
  <c r="AH1260"/>
  <c r="AG1260"/>
  <c r="AF1260"/>
  <c r="AE1260"/>
  <c r="CA1260" s="1"/>
  <c r="AD1260"/>
  <c r="CD1260" s="1"/>
  <c r="X1260"/>
  <c r="Y1268" s="1"/>
  <c r="D1260"/>
  <c r="B1260"/>
  <c r="BY1259"/>
  <c r="BX1259"/>
  <c r="BW1259"/>
  <c r="BV1259"/>
  <c r="BT1259"/>
  <c r="BS1259"/>
  <c r="BR1259"/>
  <c r="BQ1259"/>
  <c r="BI1259"/>
  <c r="BH1259"/>
  <c r="BG1259"/>
  <c r="BF1259"/>
  <c r="BE1259"/>
  <c r="BD1259"/>
  <c r="BC1259"/>
  <c r="BB1259"/>
  <c r="BA1259"/>
  <c r="CC1259" s="1"/>
  <c r="AZ1259"/>
  <c r="CF1259" s="1"/>
  <c r="AT1259"/>
  <c r="AS1259"/>
  <c r="AR1259"/>
  <c r="AQ1259"/>
  <c r="AP1259"/>
  <c r="CB1259" s="1"/>
  <c r="AO1259"/>
  <c r="CE1259" s="1"/>
  <c r="AI1259"/>
  <c r="AJ1267" s="1"/>
  <c r="AH1259"/>
  <c r="AG1259"/>
  <c r="AF1259"/>
  <c r="AE1259"/>
  <c r="CA1259" s="1"/>
  <c r="AD1259"/>
  <c r="CD1259" s="1"/>
  <c r="X1259"/>
  <c r="Y1267" s="1"/>
  <c r="D1259"/>
  <c r="C1259"/>
  <c r="B1259"/>
  <c r="BY1258"/>
  <c r="BX1258"/>
  <c r="C1258" s="1"/>
  <c r="BW1258"/>
  <c r="BV1258"/>
  <c r="BT1258"/>
  <c r="BS1258"/>
  <c r="BR1258"/>
  <c r="BQ1258"/>
  <c r="BI1258"/>
  <c r="BH1258"/>
  <c r="BG1258"/>
  <c r="BF1258"/>
  <c r="BE1258"/>
  <c r="BD1258"/>
  <c r="BC1258"/>
  <c r="BB1258"/>
  <c r="BA1258"/>
  <c r="CC1258" s="1"/>
  <c r="AZ1258"/>
  <c r="CF1258" s="1"/>
  <c r="AT1258"/>
  <c r="AV1266" s="1"/>
  <c r="AS1258"/>
  <c r="AR1258"/>
  <c r="AQ1258"/>
  <c r="AP1258"/>
  <c r="CB1258" s="1"/>
  <c r="AO1258"/>
  <c r="CE1258" s="1"/>
  <c r="AI1258"/>
  <c r="AJ1266" s="1"/>
  <c r="AH1258"/>
  <c r="AG1258"/>
  <c r="AF1258"/>
  <c r="AE1258"/>
  <c r="CA1258" s="1"/>
  <c r="AD1258"/>
  <c r="CD1258" s="1"/>
  <c r="X1258"/>
  <c r="Z1266" s="1"/>
  <c r="D1258"/>
  <c r="B1258"/>
  <c r="BY1257"/>
  <c r="BX1257"/>
  <c r="BW1257"/>
  <c r="BV1257"/>
  <c r="BT1257"/>
  <c r="BS1257"/>
  <c r="BR1257"/>
  <c r="BQ1257"/>
  <c r="BO1257"/>
  <c r="BO1258" s="1"/>
  <c r="BO1259" s="1"/>
  <c r="BO1260" s="1"/>
  <c r="BO1261" s="1"/>
  <c r="BO1262" s="1"/>
  <c r="BO1263" s="1"/>
  <c r="BO1264" s="1"/>
  <c r="BM1257"/>
  <c r="BM1258" s="1"/>
  <c r="BM1259" s="1"/>
  <c r="BM1260" s="1"/>
  <c r="BM1261" s="1"/>
  <c r="BM1262" s="1"/>
  <c r="BM1263" s="1"/>
  <c r="BM1264" s="1"/>
  <c r="BI1257"/>
  <c r="BH1257"/>
  <c r="BG1257"/>
  <c r="BF1257"/>
  <c r="BE1257"/>
  <c r="BD1257"/>
  <c r="BC1257"/>
  <c r="BB1257"/>
  <c r="BA1257"/>
  <c r="CC1257" s="1"/>
  <c r="AZ1257"/>
  <c r="CF1257" s="1"/>
  <c r="AT1257"/>
  <c r="AV1265" s="1"/>
  <c r="AS1257"/>
  <c r="AR1257"/>
  <c r="AQ1257"/>
  <c r="AP1257"/>
  <c r="CB1257" s="1"/>
  <c r="AO1257"/>
  <c r="CE1257" s="1"/>
  <c r="AI1257"/>
  <c r="AJ1265" s="1"/>
  <c r="AH1257"/>
  <c r="AG1257"/>
  <c r="AF1257"/>
  <c r="AE1257"/>
  <c r="CA1257" s="1"/>
  <c r="AD1257"/>
  <c r="CD1257" s="1"/>
  <c r="X1257"/>
  <c r="Z1265" s="1"/>
  <c r="D1257"/>
  <c r="C1257"/>
  <c r="B1257"/>
  <c r="CF1256"/>
  <c r="CD1256"/>
  <c r="CB1256"/>
  <c r="BY1256"/>
  <c r="BX1256"/>
  <c r="BW1256"/>
  <c r="BV1256"/>
  <c r="D1256" s="1"/>
  <c r="BT1256"/>
  <c r="BS1256"/>
  <c r="BR1256"/>
  <c r="BQ1256"/>
  <c r="BP1256"/>
  <c r="BP1257" s="1"/>
  <c r="BO1256"/>
  <c r="BN1256"/>
  <c r="BN1257" s="1"/>
  <c r="BN1258" s="1"/>
  <c r="BN1259" s="1"/>
  <c r="BN1260" s="1"/>
  <c r="BN1261" s="1"/>
  <c r="BN1262" s="1"/>
  <c r="BN1263" s="1"/>
  <c r="BN1264" s="1"/>
  <c r="BM1256"/>
  <c r="BL1256"/>
  <c r="BL1257" s="1"/>
  <c r="BI1256"/>
  <c r="BH1256"/>
  <c r="BG1256"/>
  <c r="BF1256"/>
  <c r="BE1256"/>
  <c r="BD1256"/>
  <c r="BC1256"/>
  <c r="BB1256"/>
  <c r="BA1256"/>
  <c r="CC1256" s="1"/>
  <c r="AZ1256"/>
  <c r="AT1256"/>
  <c r="AU1264" s="1"/>
  <c r="AS1256"/>
  <c r="AR1256"/>
  <c r="AQ1256"/>
  <c r="AP1256"/>
  <c r="AO1256"/>
  <c r="CE1256" s="1"/>
  <c r="AI1256"/>
  <c r="AK1264" s="1"/>
  <c r="AH1256"/>
  <c r="AG1256"/>
  <c r="AF1256"/>
  <c r="AE1256"/>
  <c r="CA1256" s="1"/>
  <c r="AD1256"/>
  <c r="X1256"/>
  <c r="Y1264" s="1"/>
  <c r="C1256"/>
  <c r="B1256"/>
  <c r="BY1255"/>
  <c r="BX1255"/>
  <c r="C1255" s="1"/>
  <c r="BW1255"/>
  <c r="BV1255"/>
  <c r="BT1255"/>
  <c r="BS1255"/>
  <c r="BR1255"/>
  <c r="BQ1255"/>
  <c r="BI1255"/>
  <c r="BH1255"/>
  <c r="BG1255"/>
  <c r="BF1255"/>
  <c r="BE1255"/>
  <c r="BD1255"/>
  <c r="BC1255"/>
  <c r="BB1255"/>
  <c r="BA1255"/>
  <c r="CC1255" s="1"/>
  <c r="AZ1255"/>
  <c r="CF1255" s="1"/>
  <c r="AT1255"/>
  <c r="AV1263" s="1"/>
  <c r="AS1255"/>
  <c r="AR1255"/>
  <c r="AQ1255"/>
  <c r="AP1255"/>
  <c r="CB1255" s="1"/>
  <c r="AO1255"/>
  <c r="CE1255" s="1"/>
  <c r="AI1255"/>
  <c r="AJ1263" s="1"/>
  <c r="AH1255"/>
  <c r="AG1255"/>
  <c r="AF1255"/>
  <c r="AE1255"/>
  <c r="CA1255" s="1"/>
  <c r="AD1255"/>
  <c r="CD1255" s="1"/>
  <c r="X1255"/>
  <c r="Z1263" s="1"/>
  <c r="D1255"/>
  <c r="B1255"/>
  <c r="BY1254"/>
  <c r="BX1254"/>
  <c r="BW1254"/>
  <c r="BV1254"/>
  <c r="BT1254"/>
  <c r="BS1254"/>
  <c r="BR1254"/>
  <c r="BQ1254"/>
  <c r="BI1254"/>
  <c r="BH1254"/>
  <c r="BG1254"/>
  <c r="BF1254"/>
  <c r="BE1254"/>
  <c r="BD1254"/>
  <c r="BC1254"/>
  <c r="BB1254"/>
  <c r="BA1254"/>
  <c r="CC1254" s="1"/>
  <c r="AZ1254"/>
  <c r="CF1254" s="1"/>
  <c r="AT1254"/>
  <c r="AU1262" s="1"/>
  <c r="AS1254"/>
  <c r="AR1254"/>
  <c r="AQ1254"/>
  <c r="AP1254"/>
  <c r="CB1254" s="1"/>
  <c r="AO1254"/>
  <c r="CE1254" s="1"/>
  <c r="AI1254"/>
  <c r="AK1262" s="1"/>
  <c r="AH1254"/>
  <c r="AG1254"/>
  <c r="AF1254"/>
  <c r="AE1254"/>
  <c r="CA1254" s="1"/>
  <c r="AD1254"/>
  <c r="CD1254" s="1"/>
  <c r="X1254"/>
  <c r="Y1262" s="1"/>
  <c r="D1254"/>
  <c r="C1254"/>
  <c r="B1254"/>
  <c r="BY1253"/>
  <c r="BX1253"/>
  <c r="C1253" s="1"/>
  <c r="BW1253"/>
  <c r="BV1253"/>
  <c r="BT1253"/>
  <c r="BS1253"/>
  <c r="BR1253"/>
  <c r="BQ1253"/>
  <c r="BI1253"/>
  <c r="BH1253"/>
  <c r="BG1253"/>
  <c r="BF1253"/>
  <c r="BE1253"/>
  <c r="BD1253"/>
  <c r="BC1253"/>
  <c r="BB1253"/>
  <c r="BA1253"/>
  <c r="CC1253" s="1"/>
  <c r="AZ1253"/>
  <c r="CF1253" s="1"/>
  <c r="AT1253"/>
  <c r="AV1261" s="1"/>
  <c r="AS1253"/>
  <c r="AR1253"/>
  <c r="AQ1253"/>
  <c r="AP1253"/>
  <c r="CB1253" s="1"/>
  <c r="AO1253"/>
  <c r="CE1253" s="1"/>
  <c r="AI1253"/>
  <c r="AJ1261" s="1"/>
  <c r="AH1253"/>
  <c r="AG1253"/>
  <c r="AF1253"/>
  <c r="AE1253"/>
  <c r="CA1253" s="1"/>
  <c r="AD1253"/>
  <c r="CD1253" s="1"/>
  <c r="X1253"/>
  <c r="Z1261" s="1"/>
  <c r="D1253"/>
  <c r="B1253"/>
  <c r="BY1252"/>
  <c r="BX1252"/>
  <c r="BW1252"/>
  <c r="BV1252"/>
  <c r="BT1252"/>
  <c r="BS1252"/>
  <c r="BR1252"/>
  <c r="BQ1252"/>
  <c r="BI1252"/>
  <c r="BH1252"/>
  <c r="BG1252"/>
  <c r="BF1252"/>
  <c r="BE1252"/>
  <c r="BD1252"/>
  <c r="BC1252"/>
  <c r="BB1252"/>
  <c r="BA1252"/>
  <c r="CC1252" s="1"/>
  <c r="AZ1252"/>
  <c r="CF1252" s="1"/>
  <c r="AT1252"/>
  <c r="AU1260" s="1"/>
  <c r="AS1252"/>
  <c r="AR1252"/>
  <c r="AQ1252"/>
  <c r="AP1252"/>
  <c r="CB1252" s="1"/>
  <c r="AO1252"/>
  <c r="CE1252" s="1"/>
  <c r="AI1252"/>
  <c r="AK1260" s="1"/>
  <c r="AH1252"/>
  <c r="AG1252"/>
  <c r="AF1252"/>
  <c r="AE1252"/>
  <c r="CA1252" s="1"/>
  <c r="AD1252"/>
  <c r="CD1252" s="1"/>
  <c r="X1252"/>
  <c r="Y1260" s="1"/>
  <c r="D1252"/>
  <c r="C1252"/>
  <c r="B1252"/>
  <c r="BY1251"/>
  <c r="BX1251"/>
  <c r="C1251" s="1"/>
  <c r="BW1251"/>
  <c r="BV1251"/>
  <c r="BT1251"/>
  <c r="BS1251"/>
  <c r="BR1251"/>
  <c r="BQ1251"/>
  <c r="BI1251"/>
  <c r="BH1251"/>
  <c r="BG1251"/>
  <c r="BF1251"/>
  <c r="BE1251"/>
  <c r="BD1251"/>
  <c r="BC1251"/>
  <c r="BB1251"/>
  <c r="BA1251"/>
  <c r="CC1251" s="1"/>
  <c r="AZ1251"/>
  <c r="CF1251" s="1"/>
  <c r="AT1251"/>
  <c r="AV1259" s="1"/>
  <c r="AS1251"/>
  <c r="AR1251"/>
  <c r="AQ1251"/>
  <c r="AP1251"/>
  <c r="CB1251" s="1"/>
  <c r="AO1251"/>
  <c r="CE1251" s="1"/>
  <c r="AI1251"/>
  <c r="AJ1259" s="1"/>
  <c r="AH1251"/>
  <c r="AG1251"/>
  <c r="AF1251"/>
  <c r="AE1251"/>
  <c r="CA1251" s="1"/>
  <c r="AD1251"/>
  <c r="CD1251" s="1"/>
  <c r="X1251"/>
  <c r="Z1259" s="1"/>
  <c r="D1251"/>
  <c r="B1251"/>
  <c r="BY1250"/>
  <c r="BX1250"/>
  <c r="BW1250"/>
  <c r="BV1250"/>
  <c r="BT1250"/>
  <c r="BS1250"/>
  <c r="BR1250"/>
  <c r="BQ1250"/>
  <c r="BI1250"/>
  <c r="BH1250"/>
  <c r="BG1250"/>
  <c r="BF1250"/>
  <c r="BE1250"/>
  <c r="BD1250"/>
  <c r="BC1250"/>
  <c r="BB1250"/>
  <c r="BA1250"/>
  <c r="CC1250" s="1"/>
  <c r="AZ1250"/>
  <c r="CF1250" s="1"/>
  <c r="AT1250"/>
  <c r="AU1258" s="1"/>
  <c r="AS1250"/>
  <c r="AR1250"/>
  <c r="AQ1250"/>
  <c r="AP1250"/>
  <c r="CB1250" s="1"/>
  <c r="AO1250"/>
  <c r="CE1250" s="1"/>
  <c r="AI1250"/>
  <c r="AK1258" s="1"/>
  <c r="AH1250"/>
  <c r="AG1250"/>
  <c r="AF1250"/>
  <c r="AE1250"/>
  <c r="CA1250" s="1"/>
  <c r="AD1250"/>
  <c r="CD1250" s="1"/>
  <c r="X1250"/>
  <c r="Y1258" s="1"/>
  <c r="D1250"/>
  <c r="C1250"/>
  <c r="B1250"/>
  <c r="BY1249"/>
  <c r="BX1249"/>
  <c r="C1249" s="1"/>
  <c r="BW1249"/>
  <c r="BV1249"/>
  <c r="BT1249"/>
  <c r="BS1249"/>
  <c r="BR1249"/>
  <c r="BQ1249"/>
  <c r="BI1249"/>
  <c r="BH1249"/>
  <c r="BG1249"/>
  <c r="BF1249"/>
  <c r="BE1249"/>
  <c r="BD1249"/>
  <c r="BC1249"/>
  <c r="BB1249"/>
  <c r="BA1249"/>
  <c r="CC1249" s="1"/>
  <c r="AZ1249"/>
  <c r="CF1249" s="1"/>
  <c r="AT1249"/>
  <c r="AV1257" s="1"/>
  <c r="AS1249"/>
  <c r="AR1249"/>
  <c r="AQ1249"/>
  <c r="AP1249"/>
  <c r="CB1249" s="1"/>
  <c r="AO1249"/>
  <c r="CE1249" s="1"/>
  <c r="AI1249"/>
  <c r="AJ1257" s="1"/>
  <c r="AH1249"/>
  <c r="AG1249"/>
  <c r="AF1249"/>
  <c r="AE1249"/>
  <c r="CA1249" s="1"/>
  <c r="AD1249"/>
  <c r="CD1249" s="1"/>
  <c r="X1249"/>
  <c r="Z1257" s="1"/>
  <c r="D1249"/>
  <c r="B1249"/>
  <c r="BY1248"/>
  <c r="BX1248"/>
  <c r="BW1248"/>
  <c r="BV1248"/>
  <c r="BT1248"/>
  <c r="BS1248"/>
  <c r="BR1248"/>
  <c r="BQ1248"/>
  <c r="BO1248"/>
  <c r="BO1249" s="1"/>
  <c r="BO1250" s="1"/>
  <c r="BO1251" s="1"/>
  <c r="BO1252" s="1"/>
  <c r="BO1253" s="1"/>
  <c r="BO1254" s="1"/>
  <c r="BO1255" s="1"/>
  <c r="BM1248"/>
  <c r="BM1249" s="1"/>
  <c r="BM1250" s="1"/>
  <c r="BM1251" s="1"/>
  <c r="BM1252" s="1"/>
  <c r="BM1253" s="1"/>
  <c r="BM1254" s="1"/>
  <c r="BM1255" s="1"/>
  <c r="BI1248"/>
  <c r="BH1248"/>
  <c r="BG1248"/>
  <c r="BF1248"/>
  <c r="BE1248"/>
  <c r="BD1248"/>
  <c r="BC1248"/>
  <c r="BB1248"/>
  <c r="BA1248"/>
  <c r="CC1248" s="1"/>
  <c r="AZ1248"/>
  <c r="CF1248" s="1"/>
  <c r="AT1248"/>
  <c r="AV1256" s="1"/>
  <c r="AS1248"/>
  <c r="AR1248"/>
  <c r="AQ1248"/>
  <c r="AP1248"/>
  <c r="CB1248" s="1"/>
  <c r="AO1248"/>
  <c r="CE1248" s="1"/>
  <c r="AI1248"/>
  <c r="AJ1256" s="1"/>
  <c r="AH1248"/>
  <c r="AG1248"/>
  <c r="AF1248"/>
  <c r="AE1248"/>
  <c r="CA1248" s="1"/>
  <c r="AD1248"/>
  <c r="CD1248" s="1"/>
  <c r="X1248"/>
  <c r="Z1256" s="1"/>
  <c r="D1248"/>
  <c r="C1248"/>
  <c r="B1248"/>
  <c r="CF1247"/>
  <c r="CD1247"/>
  <c r="CB1247"/>
  <c r="BY1247"/>
  <c r="BX1247"/>
  <c r="BW1247"/>
  <c r="BV1247"/>
  <c r="D1247" s="1"/>
  <c r="BT1247"/>
  <c r="BS1247"/>
  <c r="BR1247"/>
  <c r="BQ1247"/>
  <c r="BP1247"/>
  <c r="BP1248" s="1"/>
  <c r="BO1247"/>
  <c r="BN1247"/>
  <c r="BN1248" s="1"/>
  <c r="BN1249" s="1"/>
  <c r="BN1250" s="1"/>
  <c r="BN1251" s="1"/>
  <c r="BN1252" s="1"/>
  <c r="BN1253" s="1"/>
  <c r="BN1254" s="1"/>
  <c r="BN1255" s="1"/>
  <c r="BM1247"/>
  <c r="BL1247"/>
  <c r="BL1248" s="1"/>
  <c r="BI1247"/>
  <c r="BH1247"/>
  <c r="BG1247"/>
  <c r="BF1247"/>
  <c r="BE1247"/>
  <c r="BD1247"/>
  <c r="BC1247"/>
  <c r="BB1247"/>
  <c r="BA1247"/>
  <c r="CC1247" s="1"/>
  <c r="AZ1247"/>
  <c r="AT1247"/>
  <c r="AU1255" s="1"/>
  <c r="AS1247"/>
  <c r="AR1247"/>
  <c r="AQ1247"/>
  <c r="AP1247"/>
  <c r="AO1247"/>
  <c r="CE1247" s="1"/>
  <c r="AI1247"/>
  <c r="AK1255" s="1"/>
  <c r="AH1247"/>
  <c r="AG1247"/>
  <c r="AF1247"/>
  <c r="AE1247"/>
  <c r="CA1247" s="1"/>
  <c r="AD1247"/>
  <c r="X1247"/>
  <c r="Y1255" s="1"/>
  <c r="C1247"/>
  <c r="B1247"/>
  <c r="BY1246"/>
  <c r="BX1246"/>
  <c r="C1246" s="1"/>
  <c r="BW1246"/>
  <c r="BV1246"/>
  <c r="BT1246"/>
  <c r="BS1246"/>
  <c r="BR1246"/>
  <c r="BQ1246"/>
  <c r="BI1246"/>
  <c r="BH1246"/>
  <c r="BG1246"/>
  <c r="BF1246"/>
  <c r="BE1246"/>
  <c r="BD1246"/>
  <c r="BC1246"/>
  <c r="BB1246"/>
  <c r="BA1246"/>
  <c r="CC1246" s="1"/>
  <c r="AZ1246"/>
  <c r="CF1246" s="1"/>
  <c r="AT1246"/>
  <c r="AV1254" s="1"/>
  <c r="AS1246"/>
  <c r="AR1246"/>
  <c r="AQ1246"/>
  <c r="AP1246"/>
  <c r="CB1246" s="1"/>
  <c r="AO1246"/>
  <c r="CE1246" s="1"/>
  <c r="AI1246"/>
  <c r="AJ1254" s="1"/>
  <c r="AH1246"/>
  <c r="AG1246"/>
  <c r="AF1246"/>
  <c r="AE1246"/>
  <c r="CA1246" s="1"/>
  <c r="AD1246"/>
  <c r="CD1246" s="1"/>
  <c r="X1246"/>
  <c r="Z1254" s="1"/>
  <c r="D1246"/>
  <c r="B1246"/>
  <c r="BY1245"/>
  <c r="BX1245"/>
  <c r="BW1245"/>
  <c r="BV1245"/>
  <c r="BT1245"/>
  <c r="BS1245"/>
  <c r="BR1245"/>
  <c r="BQ1245"/>
  <c r="BI1245"/>
  <c r="BH1245"/>
  <c r="BG1245"/>
  <c r="BF1245"/>
  <c r="BE1245"/>
  <c r="BD1245"/>
  <c r="BC1245"/>
  <c r="BB1245"/>
  <c r="BA1245"/>
  <c r="CC1245" s="1"/>
  <c r="AZ1245"/>
  <c r="CF1245" s="1"/>
  <c r="AT1245"/>
  <c r="AU1253" s="1"/>
  <c r="AS1245"/>
  <c r="AR1245"/>
  <c r="AQ1245"/>
  <c r="AP1245"/>
  <c r="CB1245" s="1"/>
  <c r="AO1245"/>
  <c r="CE1245" s="1"/>
  <c r="AI1245"/>
  <c r="AK1253" s="1"/>
  <c r="AH1245"/>
  <c r="AG1245"/>
  <c r="AF1245"/>
  <c r="AE1245"/>
  <c r="CA1245" s="1"/>
  <c r="AD1245"/>
  <c r="CD1245" s="1"/>
  <c r="X1245"/>
  <c r="Y1253" s="1"/>
  <c r="D1245"/>
  <c r="C1245"/>
  <c r="B1245"/>
  <c r="BY1244"/>
  <c r="BX1244"/>
  <c r="C1244" s="1"/>
  <c r="BW1244"/>
  <c r="BV1244"/>
  <c r="BT1244"/>
  <c r="BS1244"/>
  <c r="BR1244"/>
  <c r="BQ1244"/>
  <c r="BI1244"/>
  <c r="BH1244"/>
  <c r="BG1244"/>
  <c r="BF1244"/>
  <c r="BE1244"/>
  <c r="BD1244"/>
  <c r="BC1244"/>
  <c r="BB1244"/>
  <c r="BA1244"/>
  <c r="CC1244" s="1"/>
  <c r="AZ1244"/>
  <c r="CF1244" s="1"/>
  <c r="AT1244"/>
  <c r="AV1252" s="1"/>
  <c r="AS1244"/>
  <c r="AR1244"/>
  <c r="AQ1244"/>
  <c r="AP1244"/>
  <c r="CB1244" s="1"/>
  <c r="AO1244"/>
  <c r="CE1244" s="1"/>
  <c r="AI1244"/>
  <c r="AJ1252" s="1"/>
  <c r="AH1244"/>
  <c r="AG1244"/>
  <c r="AF1244"/>
  <c r="AE1244"/>
  <c r="CA1244" s="1"/>
  <c r="AD1244"/>
  <c r="CD1244" s="1"/>
  <c r="X1244"/>
  <c r="Z1252" s="1"/>
  <c r="D1244"/>
  <c r="B1244"/>
  <c r="BY1243"/>
  <c r="BX1243"/>
  <c r="BW1243"/>
  <c r="BV1243"/>
  <c r="BT1243"/>
  <c r="BS1243"/>
  <c r="BR1243"/>
  <c r="BQ1243"/>
  <c r="BI1243"/>
  <c r="BH1243"/>
  <c r="BG1243"/>
  <c r="BF1243"/>
  <c r="BE1243"/>
  <c r="BD1243"/>
  <c r="BC1243"/>
  <c r="BB1243"/>
  <c r="BA1243"/>
  <c r="CC1243" s="1"/>
  <c r="AZ1243"/>
  <c r="CF1243" s="1"/>
  <c r="AT1243"/>
  <c r="AU1251" s="1"/>
  <c r="AS1243"/>
  <c r="AR1243"/>
  <c r="AQ1243"/>
  <c r="AP1243"/>
  <c r="CB1243" s="1"/>
  <c r="AO1243"/>
  <c r="CE1243" s="1"/>
  <c r="AI1243"/>
  <c r="AK1251" s="1"/>
  <c r="AH1243"/>
  <c r="AG1243"/>
  <c r="AF1243"/>
  <c r="AE1243"/>
  <c r="CA1243" s="1"/>
  <c r="AD1243"/>
  <c r="CD1243" s="1"/>
  <c r="X1243"/>
  <c r="Y1251" s="1"/>
  <c r="D1243"/>
  <c r="C1243"/>
  <c r="B1243"/>
  <c r="BY1242"/>
  <c r="BX1242"/>
  <c r="C1242" s="1"/>
  <c r="BW1242"/>
  <c r="BV1242"/>
  <c r="BT1242"/>
  <c r="BS1242"/>
  <c r="BR1242"/>
  <c r="BQ1242"/>
  <c r="BI1242"/>
  <c r="BH1242"/>
  <c r="BG1242"/>
  <c r="BF1242"/>
  <c r="BE1242"/>
  <c r="BD1242"/>
  <c r="BC1242"/>
  <c r="BB1242"/>
  <c r="BA1242"/>
  <c r="CC1242" s="1"/>
  <c r="AZ1242"/>
  <c r="CF1242" s="1"/>
  <c r="AT1242"/>
  <c r="AV1250" s="1"/>
  <c r="AS1242"/>
  <c r="AR1242"/>
  <c r="AQ1242"/>
  <c r="AP1242"/>
  <c r="CB1242" s="1"/>
  <c r="AO1242"/>
  <c r="CE1242" s="1"/>
  <c r="AI1242"/>
  <c r="AJ1250" s="1"/>
  <c r="AH1242"/>
  <c r="AG1242"/>
  <c r="AF1242"/>
  <c r="AE1242"/>
  <c r="CA1242" s="1"/>
  <c r="AD1242"/>
  <c r="CD1242" s="1"/>
  <c r="X1242"/>
  <c r="Z1250" s="1"/>
  <c r="D1242"/>
  <c r="B1242"/>
  <c r="BY1241"/>
  <c r="BX1241"/>
  <c r="BW1241"/>
  <c r="BV1241"/>
  <c r="BT1241"/>
  <c r="BS1241"/>
  <c r="BR1241"/>
  <c r="BQ1241"/>
  <c r="BI1241"/>
  <c r="BH1241"/>
  <c r="BG1241"/>
  <c r="BF1241"/>
  <c r="BE1241"/>
  <c r="BD1241"/>
  <c r="BC1241"/>
  <c r="BB1241"/>
  <c r="BA1241"/>
  <c r="CC1241" s="1"/>
  <c r="AZ1241"/>
  <c r="CF1241" s="1"/>
  <c r="AT1241"/>
  <c r="AU1249" s="1"/>
  <c r="AS1241"/>
  <c r="AR1241"/>
  <c r="AQ1241"/>
  <c r="AP1241"/>
  <c r="CB1241" s="1"/>
  <c r="AO1241"/>
  <c r="CE1241" s="1"/>
  <c r="AI1241"/>
  <c r="AK1249" s="1"/>
  <c r="AH1241"/>
  <c r="AG1241"/>
  <c r="AF1241"/>
  <c r="AE1241"/>
  <c r="CA1241" s="1"/>
  <c r="AD1241"/>
  <c r="CD1241" s="1"/>
  <c r="X1241"/>
  <c r="Y1249" s="1"/>
  <c r="D1241"/>
  <c r="C1241"/>
  <c r="B1241"/>
  <c r="BY1240"/>
  <c r="BX1240"/>
  <c r="C1240" s="1"/>
  <c r="BW1240"/>
  <c r="BV1240"/>
  <c r="BT1240"/>
  <c r="BS1240"/>
  <c r="BR1240"/>
  <c r="BQ1240"/>
  <c r="BI1240"/>
  <c r="BH1240"/>
  <c r="BG1240"/>
  <c r="BF1240"/>
  <c r="BE1240"/>
  <c r="BD1240"/>
  <c r="BC1240"/>
  <c r="BB1240"/>
  <c r="BA1240"/>
  <c r="CC1240" s="1"/>
  <c r="AZ1240"/>
  <c r="CF1240" s="1"/>
  <c r="AT1240"/>
  <c r="AV1248" s="1"/>
  <c r="AS1240"/>
  <c r="AR1240"/>
  <c r="AQ1240"/>
  <c r="AP1240"/>
  <c r="CB1240" s="1"/>
  <c r="AO1240"/>
  <c r="CE1240" s="1"/>
  <c r="AI1240"/>
  <c r="AJ1248" s="1"/>
  <c r="AH1240"/>
  <c r="AG1240"/>
  <c r="AF1240"/>
  <c r="AE1240"/>
  <c r="CA1240" s="1"/>
  <c r="AD1240"/>
  <c r="CD1240" s="1"/>
  <c r="X1240"/>
  <c r="Z1248" s="1"/>
  <c r="D1240"/>
  <c r="B1240"/>
  <c r="BY1239"/>
  <c r="BX1239"/>
  <c r="BW1239"/>
  <c r="BV1239"/>
  <c r="BT1239"/>
  <c r="BS1239"/>
  <c r="BR1239"/>
  <c r="BQ1239"/>
  <c r="BO1239"/>
  <c r="BO1240" s="1"/>
  <c r="BO1241" s="1"/>
  <c r="BO1242" s="1"/>
  <c r="BO1243" s="1"/>
  <c r="BO1244" s="1"/>
  <c r="BO1245" s="1"/>
  <c r="BO1246" s="1"/>
  <c r="BM1239"/>
  <c r="BM1240" s="1"/>
  <c r="BM1241" s="1"/>
  <c r="BM1242" s="1"/>
  <c r="BM1243" s="1"/>
  <c r="BM1244" s="1"/>
  <c r="BM1245" s="1"/>
  <c r="BM1246" s="1"/>
  <c r="BI1239"/>
  <c r="BH1239"/>
  <c r="BG1239"/>
  <c r="BF1239"/>
  <c r="BE1239"/>
  <c r="BD1239"/>
  <c r="BC1239"/>
  <c r="BB1239"/>
  <c r="BA1239"/>
  <c r="CC1239" s="1"/>
  <c r="AZ1239"/>
  <c r="CF1239" s="1"/>
  <c r="AT1239"/>
  <c r="AV1247" s="1"/>
  <c r="AS1239"/>
  <c r="AR1239"/>
  <c r="AQ1239"/>
  <c r="AP1239"/>
  <c r="CB1239" s="1"/>
  <c r="AO1239"/>
  <c r="CE1239" s="1"/>
  <c r="AI1239"/>
  <c r="AJ1247" s="1"/>
  <c r="AH1239"/>
  <c r="AG1239"/>
  <c r="AF1239"/>
  <c r="AE1239"/>
  <c r="CA1239" s="1"/>
  <c r="AD1239"/>
  <c r="CD1239" s="1"/>
  <c r="X1239"/>
  <c r="Z1247" s="1"/>
  <c r="D1239"/>
  <c r="C1239"/>
  <c r="B1239"/>
  <c r="CF1238"/>
  <c r="CD1238"/>
  <c r="CB1238"/>
  <c r="BY1238"/>
  <c r="BX1238"/>
  <c r="BW1238"/>
  <c r="BV1238"/>
  <c r="D1238" s="1"/>
  <c r="BT1238"/>
  <c r="BS1238"/>
  <c r="BR1238"/>
  <c r="BQ1238"/>
  <c r="BP1238"/>
  <c r="BP1239" s="1"/>
  <c r="BO1238"/>
  <c r="BN1238"/>
  <c r="BN1239" s="1"/>
  <c r="BN1240" s="1"/>
  <c r="BN1241" s="1"/>
  <c r="BN1242" s="1"/>
  <c r="BN1243" s="1"/>
  <c r="BN1244" s="1"/>
  <c r="BN1245" s="1"/>
  <c r="BN1246" s="1"/>
  <c r="BM1238"/>
  <c r="BL1238"/>
  <c r="BL1239" s="1"/>
  <c r="BI1238"/>
  <c r="BH1238"/>
  <c r="BG1238"/>
  <c r="BF1238"/>
  <c r="BE1238"/>
  <c r="BD1238"/>
  <c r="BC1238"/>
  <c r="BB1238"/>
  <c r="BA1238"/>
  <c r="CC1238" s="1"/>
  <c r="AZ1238"/>
  <c r="AT1238"/>
  <c r="AU1246" s="1"/>
  <c r="AS1238"/>
  <c r="AR1238"/>
  <c r="AQ1238"/>
  <c r="AP1238"/>
  <c r="AO1238"/>
  <c r="CE1238" s="1"/>
  <c r="AI1238"/>
  <c r="AK1246" s="1"/>
  <c r="AH1238"/>
  <c r="AG1238"/>
  <c r="AF1238"/>
  <c r="AE1238"/>
  <c r="CA1238" s="1"/>
  <c r="AD1238"/>
  <c r="X1238"/>
  <c r="Y1246" s="1"/>
  <c r="C1238"/>
  <c r="B1238"/>
  <c r="BY1237"/>
  <c r="BX1237"/>
  <c r="C1237" s="1"/>
  <c r="BW1237"/>
  <c r="BV1237"/>
  <c r="BT1237"/>
  <c r="BS1237"/>
  <c r="BR1237"/>
  <c r="BQ1237"/>
  <c r="BI1237"/>
  <c r="BH1237"/>
  <c r="BG1237"/>
  <c r="BF1237"/>
  <c r="BE1237"/>
  <c r="BD1237"/>
  <c r="BC1237"/>
  <c r="BB1237"/>
  <c r="BA1237"/>
  <c r="CC1237" s="1"/>
  <c r="AZ1237"/>
  <c r="CF1237" s="1"/>
  <c r="AT1237"/>
  <c r="AV1245" s="1"/>
  <c r="AS1237"/>
  <c r="AR1237"/>
  <c r="AQ1237"/>
  <c r="AP1237"/>
  <c r="CB1237" s="1"/>
  <c r="AO1237"/>
  <c r="CE1237" s="1"/>
  <c r="AI1237"/>
  <c r="AJ1245" s="1"/>
  <c r="AH1237"/>
  <c r="AG1237"/>
  <c r="AF1237"/>
  <c r="AE1237"/>
  <c r="CA1237" s="1"/>
  <c r="AD1237"/>
  <c r="CD1237" s="1"/>
  <c r="X1237"/>
  <c r="Z1245" s="1"/>
  <c r="D1237"/>
  <c r="B1237"/>
  <c r="BY1236"/>
  <c r="BX1236"/>
  <c r="BW1236"/>
  <c r="BV1236"/>
  <c r="BT1236"/>
  <c r="BS1236"/>
  <c r="BR1236"/>
  <c r="BQ1236"/>
  <c r="BI1236"/>
  <c r="BH1236"/>
  <c r="BG1236"/>
  <c r="BF1236"/>
  <c r="BE1236"/>
  <c r="BD1236"/>
  <c r="BC1236"/>
  <c r="BB1236"/>
  <c r="BA1236"/>
  <c r="CC1236" s="1"/>
  <c r="AZ1236"/>
  <c r="CF1236" s="1"/>
  <c r="AT1236"/>
  <c r="AU1244" s="1"/>
  <c r="AS1236"/>
  <c r="AR1236"/>
  <c r="AQ1236"/>
  <c r="AP1236"/>
  <c r="CB1236" s="1"/>
  <c r="AO1236"/>
  <c r="CE1236" s="1"/>
  <c r="AI1236"/>
  <c r="AK1244" s="1"/>
  <c r="AH1236"/>
  <c r="AG1236"/>
  <c r="AF1236"/>
  <c r="AE1236"/>
  <c r="CA1236" s="1"/>
  <c r="AD1236"/>
  <c r="CD1236" s="1"/>
  <c r="X1236"/>
  <c r="Y1244" s="1"/>
  <c r="D1236"/>
  <c r="C1236"/>
  <c r="B1236"/>
  <c r="BY1235"/>
  <c r="BX1235"/>
  <c r="C1235" s="1"/>
  <c r="BW1235"/>
  <c r="BV1235"/>
  <c r="BT1235"/>
  <c r="BS1235"/>
  <c r="BR1235"/>
  <c r="BQ1235"/>
  <c r="BI1235"/>
  <c r="BH1235"/>
  <c r="BG1235"/>
  <c r="BF1235"/>
  <c r="BE1235"/>
  <c r="BD1235"/>
  <c r="BC1235"/>
  <c r="BB1235"/>
  <c r="BA1235"/>
  <c r="CC1235" s="1"/>
  <c r="AZ1235"/>
  <c r="CF1235" s="1"/>
  <c r="AT1235"/>
  <c r="AV1243" s="1"/>
  <c r="AS1235"/>
  <c r="AR1235"/>
  <c r="AQ1235"/>
  <c r="AP1235"/>
  <c r="CB1235" s="1"/>
  <c r="AO1235"/>
  <c r="CE1235" s="1"/>
  <c r="AI1235"/>
  <c r="AJ1243" s="1"/>
  <c r="AH1235"/>
  <c r="AG1235"/>
  <c r="AF1235"/>
  <c r="AE1235"/>
  <c r="CA1235" s="1"/>
  <c r="AD1235"/>
  <c r="CD1235" s="1"/>
  <c r="X1235"/>
  <c r="Z1243" s="1"/>
  <c r="D1235"/>
  <c r="B1235"/>
  <c r="BY1234"/>
  <c r="BX1234"/>
  <c r="BW1234"/>
  <c r="BV1234"/>
  <c r="BT1234"/>
  <c r="BS1234"/>
  <c r="BR1234"/>
  <c r="BQ1234"/>
  <c r="BI1234"/>
  <c r="BH1234"/>
  <c r="BG1234"/>
  <c r="BF1234"/>
  <c r="BE1234"/>
  <c r="BD1234"/>
  <c r="BC1234"/>
  <c r="BB1234"/>
  <c r="BA1234"/>
  <c r="CC1234" s="1"/>
  <c r="AZ1234"/>
  <c r="CF1234" s="1"/>
  <c r="AT1234"/>
  <c r="AU1242" s="1"/>
  <c r="AS1234"/>
  <c r="AR1234"/>
  <c r="AQ1234"/>
  <c r="AP1234"/>
  <c r="CB1234" s="1"/>
  <c r="AO1234"/>
  <c r="CE1234" s="1"/>
  <c r="AI1234"/>
  <c r="AK1242" s="1"/>
  <c r="AH1234"/>
  <c r="AG1234"/>
  <c r="AF1234"/>
  <c r="AE1234"/>
  <c r="CA1234" s="1"/>
  <c r="AD1234"/>
  <c r="CD1234" s="1"/>
  <c r="X1234"/>
  <c r="Y1242" s="1"/>
  <c r="D1234"/>
  <c r="C1234"/>
  <c r="B1234"/>
  <c r="BY1233"/>
  <c r="BX1233"/>
  <c r="C1233" s="1"/>
  <c r="BW1233"/>
  <c r="BV1233"/>
  <c r="BT1233"/>
  <c r="BS1233"/>
  <c r="BR1233"/>
  <c r="BQ1233"/>
  <c r="BI1233"/>
  <c r="BH1233"/>
  <c r="BG1233"/>
  <c r="BF1233"/>
  <c r="BE1233"/>
  <c r="BD1233"/>
  <c r="BC1233"/>
  <c r="BB1233"/>
  <c r="BA1233"/>
  <c r="CC1233" s="1"/>
  <c r="AZ1233"/>
  <c r="CF1233" s="1"/>
  <c r="AT1233"/>
  <c r="AV1241" s="1"/>
  <c r="AS1233"/>
  <c r="AR1233"/>
  <c r="AQ1233"/>
  <c r="AP1233"/>
  <c r="CB1233" s="1"/>
  <c r="AO1233"/>
  <c r="CE1233" s="1"/>
  <c r="AI1233"/>
  <c r="AJ1241" s="1"/>
  <c r="AH1233"/>
  <c r="AG1233"/>
  <c r="AF1233"/>
  <c r="AE1233"/>
  <c r="CA1233" s="1"/>
  <c r="AD1233"/>
  <c r="CD1233" s="1"/>
  <c r="X1233"/>
  <c r="Z1241" s="1"/>
  <c r="D1233"/>
  <c r="B1233"/>
  <c r="BY1232"/>
  <c r="BX1232"/>
  <c r="BW1232"/>
  <c r="BV1232"/>
  <c r="BT1232"/>
  <c r="BS1232"/>
  <c r="BR1232"/>
  <c r="BQ1232"/>
  <c r="BI1232"/>
  <c r="BH1232"/>
  <c r="BG1232"/>
  <c r="BF1232"/>
  <c r="BE1232"/>
  <c r="BD1232"/>
  <c r="BC1232"/>
  <c r="BB1232"/>
  <c r="BA1232"/>
  <c r="CC1232" s="1"/>
  <c r="AZ1232"/>
  <c r="CF1232" s="1"/>
  <c r="AT1232"/>
  <c r="AU1240" s="1"/>
  <c r="AS1232"/>
  <c r="AR1232"/>
  <c r="AQ1232"/>
  <c r="AP1232"/>
  <c r="CB1232" s="1"/>
  <c r="AO1232"/>
  <c r="CE1232" s="1"/>
  <c r="AI1232"/>
  <c r="AK1240" s="1"/>
  <c r="AH1232"/>
  <c r="AG1232"/>
  <c r="AF1232"/>
  <c r="AE1232"/>
  <c r="CA1232" s="1"/>
  <c r="AD1232"/>
  <c r="CD1232" s="1"/>
  <c r="X1232"/>
  <c r="Y1240" s="1"/>
  <c r="D1232"/>
  <c r="C1232"/>
  <c r="B1232"/>
  <c r="BY1231"/>
  <c r="BX1231"/>
  <c r="C1231" s="1"/>
  <c r="BW1231"/>
  <c r="BV1231"/>
  <c r="BT1231"/>
  <c r="BS1231"/>
  <c r="BR1231"/>
  <c r="BQ1231"/>
  <c r="BI1231"/>
  <c r="BH1231"/>
  <c r="BG1231"/>
  <c r="BF1231"/>
  <c r="BE1231"/>
  <c r="BD1231"/>
  <c r="BC1231"/>
  <c r="BB1231"/>
  <c r="BA1231"/>
  <c r="CC1231" s="1"/>
  <c r="AZ1231"/>
  <c r="CF1231" s="1"/>
  <c r="AT1231"/>
  <c r="AV1239" s="1"/>
  <c r="AS1231"/>
  <c r="AR1231"/>
  <c r="AQ1231"/>
  <c r="AP1231"/>
  <c r="CB1231" s="1"/>
  <c r="AO1231"/>
  <c r="CE1231" s="1"/>
  <c r="AI1231"/>
  <c r="AJ1239" s="1"/>
  <c r="AH1231"/>
  <c r="AG1231"/>
  <c r="AF1231"/>
  <c r="AE1231"/>
  <c r="CA1231" s="1"/>
  <c r="AD1231"/>
  <c r="CD1231" s="1"/>
  <c r="X1231"/>
  <c r="Z1239" s="1"/>
  <c r="D1231"/>
  <c r="B1231"/>
  <c r="BY1230"/>
  <c r="BX1230"/>
  <c r="BW1230"/>
  <c r="BV1230"/>
  <c r="BT1230"/>
  <c r="BS1230"/>
  <c r="BR1230"/>
  <c r="BQ1230"/>
  <c r="BO1230"/>
  <c r="BO1231" s="1"/>
  <c r="BO1232" s="1"/>
  <c r="BO1233" s="1"/>
  <c r="BO1234" s="1"/>
  <c r="BO1235" s="1"/>
  <c r="BO1236" s="1"/>
  <c r="BO1237" s="1"/>
  <c r="BM1230"/>
  <c r="BM1231" s="1"/>
  <c r="BM1232" s="1"/>
  <c r="BM1233" s="1"/>
  <c r="BM1234" s="1"/>
  <c r="BM1235" s="1"/>
  <c r="BM1236" s="1"/>
  <c r="BM1237" s="1"/>
  <c r="BI1230"/>
  <c r="BH1230"/>
  <c r="BG1230"/>
  <c r="BF1230"/>
  <c r="BE1230"/>
  <c r="BD1230"/>
  <c r="BC1230"/>
  <c r="BB1230"/>
  <c r="BA1230"/>
  <c r="CC1230" s="1"/>
  <c r="AZ1230"/>
  <c r="CF1230" s="1"/>
  <c r="AT1230"/>
  <c r="AV1238" s="1"/>
  <c r="AS1230"/>
  <c r="AR1230"/>
  <c r="AQ1230"/>
  <c r="AP1230"/>
  <c r="CB1230" s="1"/>
  <c r="AO1230"/>
  <c r="CE1230" s="1"/>
  <c r="AI1230"/>
  <c r="AJ1238" s="1"/>
  <c r="AH1230"/>
  <c r="AG1230"/>
  <c r="AF1230"/>
  <c r="AE1230"/>
  <c r="CA1230" s="1"/>
  <c r="AD1230"/>
  <c r="CD1230" s="1"/>
  <c r="X1230"/>
  <c r="Z1238" s="1"/>
  <c r="D1230"/>
  <c r="C1230"/>
  <c r="B1230"/>
  <c r="CF1229"/>
  <c r="CD1229"/>
  <c r="CB1229"/>
  <c r="BY1229"/>
  <c r="BX1229"/>
  <c r="BW1229"/>
  <c r="BV1229"/>
  <c r="D1229" s="1"/>
  <c r="BT1229"/>
  <c r="BS1229"/>
  <c r="BR1229"/>
  <c r="BQ1229"/>
  <c r="BP1229"/>
  <c r="BP1230" s="1"/>
  <c r="BO1229"/>
  <c r="BN1229"/>
  <c r="BN1230" s="1"/>
  <c r="BN1231" s="1"/>
  <c r="BN1232" s="1"/>
  <c r="BN1233" s="1"/>
  <c r="BN1234" s="1"/>
  <c r="BN1235" s="1"/>
  <c r="BN1236" s="1"/>
  <c r="BN1237" s="1"/>
  <c r="BM1229"/>
  <c r="BL1229"/>
  <c r="BL1230" s="1"/>
  <c r="BI1229"/>
  <c r="BH1229"/>
  <c r="BG1229"/>
  <c r="BF1229"/>
  <c r="BE1229"/>
  <c r="BD1229"/>
  <c r="BC1229"/>
  <c r="BB1229"/>
  <c r="BA1229"/>
  <c r="CC1229" s="1"/>
  <c r="AZ1229"/>
  <c r="AT1229"/>
  <c r="AU1237" s="1"/>
  <c r="AS1229"/>
  <c r="AR1229"/>
  <c r="AQ1229"/>
  <c r="AP1229"/>
  <c r="AO1229"/>
  <c r="CE1229" s="1"/>
  <c r="AI1229"/>
  <c r="AK1237" s="1"/>
  <c r="AH1229"/>
  <c r="AG1229"/>
  <c r="AF1229"/>
  <c r="AE1229"/>
  <c r="CA1229" s="1"/>
  <c r="AD1229"/>
  <c r="X1229"/>
  <c r="Y1237" s="1"/>
  <c r="C1229"/>
  <c r="B1229"/>
  <c r="BY1228"/>
  <c r="BX1228"/>
  <c r="C1228" s="1"/>
  <c r="BW1228"/>
  <c r="BV1228"/>
  <c r="BT1228"/>
  <c r="BS1228"/>
  <c r="BR1228"/>
  <c r="BQ1228"/>
  <c r="BI1228"/>
  <c r="BH1228"/>
  <c r="BG1228"/>
  <c r="BF1228"/>
  <c r="BE1228"/>
  <c r="BD1228"/>
  <c r="BC1228"/>
  <c r="BB1228"/>
  <c r="BA1228"/>
  <c r="CC1228" s="1"/>
  <c r="AZ1228"/>
  <c r="CF1228" s="1"/>
  <c r="AT1228"/>
  <c r="AV1236" s="1"/>
  <c r="AS1228"/>
  <c r="AR1228"/>
  <c r="AQ1228"/>
  <c r="AP1228"/>
  <c r="CB1228" s="1"/>
  <c r="AO1228"/>
  <c r="CE1228" s="1"/>
  <c r="AI1228"/>
  <c r="AJ1236" s="1"/>
  <c r="AH1228"/>
  <c r="AG1228"/>
  <c r="AF1228"/>
  <c r="AE1228"/>
  <c r="CA1228" s="1"/>
  <c r="AD1228"/>
  <c r="CD1228" s="1"/>
  <c r="X1228"/>
  <c r="Z1236" s="1"/>
  <c r="D1228"/>
  <c r="B1228"/>
  <c r="BY1227"/>
  <c r="BX1227"/>
  <c r="BW1227"/>
  <c r="BV1227"/>
  <c r="BT1227"/>
  <c r="BS1227"/>
  <c r="BR1227"/>
  <c r="BQ1227"/>
  <c r="BI1227"/>
  <c r="BH1227"/>
  <c r="BG1227"/>
  <c r="BF1227"/>
  <c r="BE1227"/>
  <c r="BD1227"/>
  <c r="BC1227"/>
  <c r="BB1227"/>
  <c r="BA1227"/>
  <c r="CC1227" s="1"/>
  <c r="AZ1227"/>
  <c r="CF1227" s="1"/>
  <c r="AT1227"/>
  <c r="AU1235" s="1"/>
  <c r="AS1227"/>
  <c r="AR1227"/>
  <c r="AQ1227"/>
  <c r="AP1227"/>
  <c r="CB1227" s="1"/>
  <c r="AO1227"/>
  <c r="CE1227" s="1"/>
  <c r="AI1227"/>
  <c r="AK1235" s="1"/>
  <c r="AH1227"/>
  <c r="AG1227"/>
  <c r="AF1227"/>
  <c r="AE1227"/>
  <c r="CA1227" s="1"/>
  <c r="AD1227"/>
  <c r="CD1227" s="1"/>
  <c r="X1227"/>
  <c r="Y1235" s="1"/>
  <c r="D1227"/>
  <c r="C1227"/>
  <c r="B1227"/>
  <c r="BY1226"/>
  <c r="BX1226"/>
  <c r="C1226" s="1"/>
  <c r="BW1226"/>
  <c r="BV1226"/>
  <c r="BT1226"/>
  <c r="BS1226"/>
  <c r="BR1226"/>
  <c r="BQ1226"/>
  <c r="BI1226"/>
  <c r="BH1226"/>
  <c r="BG1226"/>
  <c r="BF1226"/>
  <c r="BE1226"/>
  <c r="BD1226"/>
  <c r="BC1226"/>
  <c r="BB1226"/>
  <c r="BA1226"/>
  <c r="CC1226" s="1"/>
  <c r="AZ1226"/>
  <c r="CF1226" s="1"/>
  <c r="AT1226"/>
  <c r="AV1234" s="1"/>
  <c r="AS1226"/>
  <c r="AR1226"/>
  <c r="AQ1226"/>
  <c r="AP1226"/>
  <c r="CB1226" s="1"/>
  <c r="AO1226"/>
  <c r="CE1226" s="1"/>
  <c r="AI1226"/>
  <c r="AJ1234" s="1"/>
  <c r="AH1226"/>
  <c r="AG1226"/>
  <c r="AF1226"/>
  <c r="AE1226"/>
  <c r="CA1226" s="1"/>
  <c r="AD1226"/>
  <c r="CD1226" s="1"/>
  <c r="X1226"/>
  <c r="Z1234" s="1"/>
  <c r="D1226"/>
  <c r="B1226"/>
  <c r="BY1225"/>
  <c r="BX1225"/>
  <c r="BW1225"/>
  <c r="BV1225"/>
  <c r="BT1225"/>
  <c r="BS1225"/>
  <c r="BR1225"/>
  <c r="BQ1225"/>
  <c r="BI1225"/>
  <c r="BH1225"/>
  <c r="BG1225"/>
  <c r="BF1225"/>
  <c r="BE1225"/>
  <c r="BD1225"/>
  <c r="BC1225"/>
  <c r="BB1225"/>
  <c r="BA1225"/>
  <c r="CC1225" s="1"/>
  <c r="AZ1225"/>
  <c r="CF1225" s="1"/>
  <c r="AT1225"/>
  <c r="AU1233" s="1"/>
  <c r="AS1225"/>
  <c r="AR1225"/>
  <c r="AQ1225"/>
  <c r="AP1225"/>
  <c r="CB1225" s="1"/>
  <c r="AO1225"/>
  <c r="CE1225" s="1"/>
  <c r="AI1225"/>
  <c r="AK1233" s="1"/>
  <c r="AH1225"/>
  <c r="AG1225"/>
  <c r="AF1225"/>
  <c r="AE1225"/>
  <c r="CA1225" s="1"/>
  <c r="AD1225"/>
  <c r="CD1225" s="1"/>
  <c r="X1225"/>
  <c r="Y1233" s="1"/>
  <c r="D1225"/>
  <c r="C1225"/>
  <c r="B1225"/>
  <c r="BY1224"/>
  <c r="BX1224"/>
  <c r="C1224" s="1"/>
  <c r="BW1224"/>
  <c r="BV1224"/>
  <c r="BT1224"/>
  <c r="BS1224"/>
  <c r="BR1224"/>
  <c r="BQ1224"/>
  <c r="BI1224"/>
  <c r="BH1224"/>
  <c r="BG1224"/>
  <c r="BF1224"/>
  <c r="BE1224"/>
  <c r="BD1224"/>
  <c r="BC1224"/>
  <c r="BB1224"/>
  <c r="BA1224"/>
  <c r="CC1224" s="1"/>
  <c r="AZ1224"/>
  <c r="CF1224" s="1"/>
  <c r="AT1224"/>
  <c r="AV1232" s="1"/>
  <c r="AS1224"/>
  <c r="AR1224"/>
  <c r="AQ1224"/>
  <c r="AP1224"/>
  <c r="CB1224" s="1"/>
  <c r="AO1224"/>
  <c r="CE1224" s="1"/>
  <c r="AI1224"/>
  <c r="AJ1232" s="1"/>
  <c r="AH1224"/>
  <c r="AG1224"/>
  <c r="AF1224"/>
  <c r="AE1224"/>
  <c r="CA1224" s="1"/>
  <c r="AD1224"/>
  <c r="CD1224" s="1"/>
  <c r="X1224"/>
  <c r="Z1232" s="1"/>
  <c r="D1224"/>
  <c r="B1224"/>
  <c r="BY1223"/>
  <c r="BX1223"/>
  <c r="BW1223"/>
  <c r="BV1223"/>
  <c r="BT1223"/>
  <c r="BS1223"/>
  <c r="BR1223"/>
  <c r="BQ1223"/>
  <c r="BI1223"/>
  <c r="BH1223"/>
  <c r="BG1223"/>
  <c r="BF1223"/>
  <c r="BE1223"/>
  <c r="BD1223"/>
  <c r="BC1223"/>
  <c r="BB1223"/>
  <c r="BA1223"/>
  <c r="CC1223" s="1"/>
  <c r="AZ1223"/>
  <c r="CF1223" s="1"/>
  <c r="AT1223"/>
  <c r="AU1231" s="1"/>
  <c r="AS1223"/>
  <c r="AR1223"/>
  <c r="AQ1223"/>
  <c r="AP1223"/>
  <c r="CB1223" s="1"/>
  <c r="AO1223"/>
  <c r="CE1223" s="1"/>
  <c r="AI1223"/>
  <c r="AK1231" s="1"/>
  <c r="AH1223"/>
  <c r="AG1223"/>
  <c r="AF1223"/>
  <c r="AE1223"/>
  <c r="CA1223" s="1"/>
  <c r="AD1223"/>
  <c r="CD1223" s="1"/>
  <c r="X1223"/>
  <c r="Y1231" s="1"/>
  <c r="D1223"/>
  <c r="C1223"/>
  <c r="B1223"/>
  <c r="BY1222"/>
  <c r="BX1222"/>
  <c r="C1222" s="1"/>
  <c r="BW1222"/>
  <c r="BV1222"/>
  <c r="BT1222"/>
  <c r="BS1222"/>
  <c r="BR1222"/>
  <c r="BQ1222"/>
  <c r="BI1222"/>
  <c r="BH1222"/>
  <c r="BG1222"/>
  <c r="BF1222"/>
  <c r="BE1222"/>
  <c r="BD1222"/>
  <c r="BC1222"/>
  <c r="BB1222"/>
  <c r="BA1222"/>
  <c r="CC1222" s="1"/>
  <c r="AZ1222"/>
  <c r="CF1222" s="1"/>
  <c r="AT1222"/>
  <c r="AV1230" s="1"/>
  <c r="AS1222"/>
  <c r="AR1222"/>
  <c r="AQ1222"/>
  <c r="AP1222"/>
  <c r="CB1222" s="1"/>
  <c r="AO1222"/>
  <c r="CE1222" s="1"/>
  <c r="AI1222"/>
  <c r="AJ1230" s="1"/>
  <c r="AH1222"/>
  <c r="AG1222"/>
  <c r="AF1222"/>
  <c r="AE1222"/>
  <c r="CA1222" s="1"/>
  <c r="AD1222"/>
  <c r="CD1222" s="1"/>
  <c r="X1222"/>
  <c r="Z1230" s="1"/>
  <c r="D1222"/>
  <c r="B1222"/>
  <c r="BY1221"/>
  <c r="BX1221"/>
  <c r="BW1221"/>
  <c r="BV1221"/>
  <c r="BT1221"/>
  <c r="BS1221"/>
  <c r="BR1221"/>
  <c r="BQ1221"/>
  <c r="BO1221"/>
  <c r="BO1222" s="1"/>
  <c r="BO1223" s="1"/>
  <c r="BO1224" s="1"/>
  <c r="BO1225" s="1"/>
  <c r="BO1226" s="1"/>
  <c r="BO1227" s="1"/>
  <c r="BO1228" s="1"/>
  <c r="BM1221"/>
  <c r="BM1222" s="1"/>
  <c r="BM1223" s="1"/>
  <c r="BM1224" s="1"/>
  <c r="BM1225" s="1"/>
  <c r="BM1226" s="1"/>
  <c r="BM1227" s="1"/>
  <c r="BM1228" s="1"/>
  <c r="BI1221"/>
  <c r="BH1221"/>
  <c r="BG1221"/>
  <c r="BF1221"/>
  <c r="BE1221"/>
  <c r="BD1221"/>
  <c r="BC1221"/>
  <c r="BB1221"/>
  <c r="BA1221"/>
  <c r="CC1221" s="1"/>
  <c r="AZ1221"/>
  <c r="CF1221" s="1"/>
  <c r="AT1221"/>
  <c r="AV1229" s="1"/>
  <c r="AS1221"/>
  <c r="AR1221"/>
  <c r="AQ1221"/>
  <c r="AP1221"/>
  <c r="CB1221" s="1"/>
  <c r="AO1221"/>
  <c r="CE1221" s="1"/>
  <c r="AI1221"/>
  <c r="AJ1229" s="1"/>
  <c r="AH1221"/>
  <c r="AG1221"/>
  <c r="AF1221"/>
  <c r="AE1221"/>
  <c r="CA1221" s="1"/>
  <c r="AD1221"/>
  <c r="CD1221" s="1"/>
  <c r="X1221"/>
  <c r="Z1229" s="1"/>
  <c r="D1221"/>
  <c r="C1221"/>
  <c r="B1221"/>
  <c r="CF1220"/>
  <c r="CD1220"/>
  <c r="CB1220"/>
  <c r="BY1220"/>
  <c r="BX1220"/>
  <c r="BW1220"/>
  <c r="BV1220"/>
  <c r="D1220" s="1"/>
  <c r="BT1220"/>
  <c r="BS1220"/>
  <c r="BR1220"/>
  <c r="BQ1220"/>
  <c r="BP1220"/>
  <c r="BP1221" s="1"/>
  <c r="BO1220"/>
  <c r="BN1220"/>
  <c r="BN1221" s="1"/>
  <c r="BN1222" s="1"/>
  <c r="BN1223" s="1"/>
  <c r="BN1224" s="1"/>
  <c r="BN1225" s="1"/>
  <c r="BN1226" s="1"/>
  <c r="BN1227" s="1"/>
  <c r="BN1228" s="1"/>
  <c r="BM1220"/>
  <c r="BL1220"/>
  <c r="BL1221" s="1"/>
  <c r="BI1220"/>
  <c r="BH1220"/>
  <c r="BG1220"/>
  <c r="BF1220"/>
  <c r="BE1220"/>
  <c r="BD1220"/>
  <c r="BC1220"/>
  <c r="BB1220"/>
  <c r="BA1220"/>
  <c r="CC1220" s="1"/>
  <c r="AZ1220"/>
  <c r="AT1220"/>
  <c r="AU1228" s="1"/>
  <c r="AS1220"/>
  <c r="AR1220"/>
  <c r="AQ1220"/>
  <c r="AP1220"/>
  <c r="AO1220"/>
  <c r="CE1220" s="1"/>
  <c r="AI1220"/>
  <c r="AK1228" s="1"/>
  <c r="AH1220"/>
  <c r="AG1220"/>
  <c r="AF1220"/>
  <c r="AE1220"/>
  <c r="CA1220" s="1"/>
  <c r="AD1220"/>
  <c r="X1220"/>
  <c r="Y1228" s="1"/>
  <c r="C1220"/>
  <c r="B1220"/>
  <c r="BY1219"/>
  <c r="BX1219"/>
  <c r="C1219" s="1"/>
  <c r="BW1219"/>
  <c r="BV1219"/>
  <c r="BT1219"/>
  <c r="BS1219"/>
  <c r="BR1219"/>
  <c r="BQ1219"/>
  <c r="BI1219"/>
  <c r="BH1219"/>
  <c r="BG1219"/>
  <c r="BF1219"/>
  <c r="BE1219"/>
  <c r="BD1219"/>
  <c r="BC1219"/>
  <c r="BB1219"/>
  <c r="BA1219"/>
  <c r="CC1219" s="1"/>
  <c r="AZ1219"/>
  <c r="CF1219" s="1"/>
  <c r="AT1219"/>
  <c r="AV1227" s="1"/>
  <c r="AS1219"/>
  <c r="AR1219"/>
  <c r="AQ1219"/>
  <c r="AP1219"/>
  <c r="CB1219" s="1"/>
  <c r="AO1219"/>
  <c r="CE1219" s="1"/>
  <c r="AI1219"/>
  <c r="AJ1227" s="1"/>
  <c r="AH1219"/>
  <c r="AG1219"/>
  <c r="AF1219"/>
  <c r="AE1219"/>
  <c r="CA1219" s="1"/>
  <c r="AD1219"/>
  <c r="CD1219" s="1"/>
  <c r="X1219"/>
  <c r="Z1227" s="1"/>
  <c r="D1219"/>
  <c r="B1219"/>
  <c r="BY1218"/>
  <c r="BX1218"/>
  <c r="BW1218"/>
  <c r="BV1218"/>
  <c r="BT1218"/>
  <c r="BS1218"/>
  <c r="BR1218"/>
  <c r="BQ1218"/>
  <c r="BI1218"/>
  <c r="BH1218"/>
  <c r="BG1218"/>
  <c r="BF1218"/>
  <c r="BE1218"/>
  <c r="BD1218"/>
  <c r="BC1218"/>
  <c r="BB1218"/>
  <c r="BA1218"/>
  <c r="CC1218" s="1"/>
  <c r="AZ1218"/>
  <c r="CF1218" s="1"/>
  <c r="AT1218"/>
  <c r="AU1226" s="1"/>
  <c r="AS1218"/>
  <c r="AR1218"/>
  <c r="AQ1218"/>
  <c r="AP1218"/>
  <c r="CB1218" s="1"/>
  <c r="AO1218"/>
  <c r="CE1218" s="1"/>
  <c r="AI1218"/>
  <c r="AK1226" s="1"/>
  <c r="AH1218"/>
  <c r="AG1218"/>
  <c r="AF1218"/>
  <c r="AE1218"/>
  <c r="CA1218" s="1"/>
  <c r="AD1218"/>
  <c r="CD1218" s="1"/>
  <c r="X1218"/>
  <c r="Y1226" s="1"/>
  <c r="D1218"/>
  <c r="C1218"/>
  <c r="B1218"/>
  <c r="BY1217"/>
  <c r="BX1217"/>
  <c r="C1217" s="1"/>
  <c r="BW1217"/>
  <c r="BV1217"/>
  <c r="BT1217"/>
  <c r="BS1217"/>
  <c r="BR1217"/>
  <c r="BQ1217"/>
  <c r="BI1217"/>
  <c r="BH1217"/>
  <c r="BG1217"/>
  <c r="BF1217"/>
  <c r="BE1217"/>
  <c r="BD1217"/>
  <c r="BC1217"/>
  <c r="BB1217"/>
  <c r="BA1217"/>
  <c r="CC1217" s="1"/>
  <c r="AZ1217"/>
  <c r="CF1217" s="1"/>
  <c r="AT1217"/>
  <c r="AV1225" s="1"/>
  <c r="AS1217"/>
  <c r="AR1217"/>
  <c r="AQ1217"/>
  <c r="AP1217"/>
  <c r="CB1217" s="1"/>
  <c r="AO1217"/>
  <c r="CE1217" s="1"/>
  <c r="AI1217"/>
  <c r="AJ1225" s="1"/>
  <c r="AH1217"/>
  <c r="AG1217"/>
  <c r="AF1217"/>
  <c r="AE1217"/>
  <c r="CA1217" s="1"/>
  <c r="AD1217"/>
  <c r="CD1217" s="1"/>
  <c r="X1217"/>
  <c r="Z1225" s="1"/>
  <c r="D1217"/>
  <c r="B1217"/>
  <c r="BY1216"/>
  <c r="BX1216"/>
  <c r="BW1216"/>
  <c r="BV1216"/>
  <c r="BT1216"/>
  <c r="BS1216"/>
  <c r="BR1216"/>
  <c r="BQ1216"/>
  <c r="BI1216"/>
  <c r="BH1216"/>
  <c r="BG1216"/>
  <c r="BF1216"/>
  <c r="BE1216"/>
  <c r="BD1216"/>
  <c r="BC1216"/>
  <c r="BB1216"/>
  <c r="BA1216"/>
  <c r="CC1216" s="1"/>
  <c r="AZ1216"/>
  <c r="CF1216" s="1"/>
  <c r="AT1216"/>
  <c r="AU1224" s="1"/>
  <c r="AS1216"/>
  <c r="AR1216"/>
  <c r="AQ1216"/>
  <c r="AP1216"/>
  <c r="CB1216" s="1"/>
  <c r="AO1216"/>
  <c r="CE1216" s="1"/>
  <c r="AI1216"/>
  <c r="AK1224" s="1"/>
  <c r="AH1216"/>
  <c r="AG1216"/>
  <c r="AF1216"/>
  <c r="AE1216"/>
  <c r="CA1216" s="1"/>
  <c r="AD1216"/>
  <c r="CD1216" s="1"/>
  <c r="X1216"/>
  <c r="Y1224" s="1"/>
  <c r="D1216"/>
  <c r="C1216"/>
  <c r="B1216"/>
  <c r="BY1215"/>
  <c r="BX1215"/>
  <c r="C1215" s="1"/>
  <c r="BW1215"/>
  <c r="BV1215"/>
  <c r="BT1215"/>
  <c r="BS1215"/>
  <c r="BR1215"/>
  <c r="BQ1215"/>
  <c r="BI1215"/>
  <c r="BH1215"/>
  <c r="BG1215"/>
  <c r="BF1215"/>
  <c r="BE1215"/>
  <c r="BD1215"/>
  <c r="BC1215"/>
  <c r="BB1215"/>
  <c r="BA1215"/>
  <c r="CC1215" s="1"/>
  <c r="AZ1215"/>
  <c r="CF1215" s="1"/>
  <c r="AT1215"/>
  <c r="AV1223" s="1"/>
  <c r="AS1215"/>
  <c r="AR1215"/>
  <c r="AQ1215"/>
  <c r="AP1215"/>
  <c r="CB1215" s="1"/>
  <c r="AO1215"/>
  <c r="CE1215" s="1"/>
  <c r="AI1215"/>
  <c r="AJ1223" s="1"/>
  <c r="AH1215"/>
  <c r="AG1215"/>
  <c r="AF1215"/>
  <c r="AE1215"/>
  <c r="CA1215" s="1"/>
  <c r="AD1215"/>
  <c r="CD1215" s="1"/>
  <c r="X1215"/>
  <c r="Z1223" s="1"/>
  <c r="D1215"/>
  <c r="B1215"/>
  <c r="BY1214"/>
  <c r="BX1214"/>
  <c r="BW1214"/>
  <c r="BV1214"/>
  <c r="BT1214"/>
  <c r="BS1214"/>
  <c r="BR1214"/>
  <c r="BQ1214"/>
  <c r="BI1214"/>
  <c r="BH1214"/>
  <c r="BG1214"/>
  <c r="BF1214"/>
  <c r="BE1214"/>
  <c r="BD1214"/>
  <c r="BC1214"/>
  <c r="BB1214"/>
  <c r="BA1214"/>
  <c r="CC1214" s="1"/>
  <c r="AZ1214"/>
  <c r="CF1214" s="1"/>
  <c r="AT1214"/>
  <c r="AU1222" s="1"/>
  <c r="AS1214"/>
  <c r="AR1214"/>
  <c r="AQ1214"/>
  <c r="AP1214"/>
  <c r="CB1214" s="1"/>
  <c r="AO1214"/>
  <c r="CE1214" s="1"/>
  <c r="AI1214"/>
  <c r="AK1222" s="1"/>
  <c r="AH1214"/>
  <c r="AG1214"/>
  <c r="AF1214"/>
  <c r="AE1214"/>
  <c r="CA1214" s="1"/>
  <c r="AD1214"/>
  <c r="CD1214" s="1"/>
  <c r="X1214"/>
  <c r="Y1222" s="1"/>
  <c r="D1214"/>
  <c r="C1214"/>
  <c r="B1214"/>
  <c r="BY1213"/>
  <c r="BX1213"/>
  <c r="C1213" s="1"/>
  <c r="BW1213"/>
  <c r="BV1213"/>
  <c r="BT1213"/>
  <c r="BS1213"/>
  <c r="BR1213"/>
  <c r="BQ1213"/>
  <c r="BI1213"/>
  <c r="BH1213"/>
  <c r="BG1213"/>
  <c r="BF1213"/>
  <c r="BE1213"/>
  <c r="BD1213"/>
  <c r="BC1213"/>
  <c r="BB1213"/>
  <c r="BA1213"/>
  <c r="CC1213" s="1"/>
  <c r="AZ1213"/>
  <c r="CF1213" s="1"/>
  <c r="AT1213"/>
  <c r="AV1221" s="1"/>
  <c r="AS1213"/>
  <c r="AR1213"/>
  <c r="AQ1213"/>
  <c r="AP1213"/>
  <c r="CB1213" s="1"/>
  <c r="AO1213"/>
  <c r="CE1213" s="1"/>
  <c r="AI1213"/>
  <c r="AJ1221" s="1"/>
  <c r="AH1213"/>
  <c r="AG1213"/>
  <c r="AF1213"/>
  <c r="AE1213"/>
  <c r="CA1213" s="1"/>
  <c r="AD1213"/>
  <c r="CD1213" s="1"/>
  <c r="X1213"/>
  <c r="Z1221" s="1"/>
  <c r="D1213"/>
  <c r="B1213"/>
  <c r="BY1212"/>
  <c r="BX1212"/>
  <c r="BW1212"/>
  <c r="BV1212"/>
  <c r="BT1212"/>
  <c r="BS1212"/>
  <c r="BR1212"/>
  <c r="BQ1212"/>
  <c r="BO1212"/>
  <c r="BO1213" s="1"/>
  <c r="BO1214" s="1"/>
  <c r="BO1215" s="1"/>
  <c r="BO1216" s="1"/>
  <c r="BO1217" s="1"/>
  <c r="BO1218" s="1"/>
  <c r="BO1219" s="1"/>
  <c r="BM1212"/>
  <c r="BM1213" s="1"/>
  <c r="BM1214" s="1"/>
  <c r="BM1215" s="1"/>
  <c r="BM1216" s="1"/>
  <c r="BM1217" s="1"/>
  <c r="BM1218" s="1"/>
  <c r="BM1219" s="1"/>
  <c r="BI1212"/>
  <c r="BH1212"/>
  <c r="BG1212"/>
  <c r="BF1212"/>
  <c r="BE1212"/>
  <c r="BD1212"/>
  <c r="BC1212"/>
  <c r="BB1212"/>
  <c r="BA1212"/>
  <c r="CC1212" s="1"/>
  <c r="AZ1212"/>
  <c r="CF1212" s="1"/>
  <c r="AT1212"/>
  <c r="AV1220" s="1"/>
  <c r="AS1212"/>
  <c r="AR1212"/>
  <c r="AQ1212"/>
  <c r="AP1212"/>
  <c r="CB1212" s="1"/>
  <c r="AO1212"/>
  <c r="CE1212" s="1"/>
  <c r="AI1212"/>
  <c r="AJ1220" s="1"/>
  <c r="AH1212"/>
  <c r="AG1212"/>
  <c r="AF1212"/>
  <c r="AE1212"/>
  <c r="CA1212" s="1"/>
  <c r="AD1212"/>
  <c r="CD1212" s="1"/>
  <c r="X1212"/>
  <c r="Z1220" s="1"/>
  <c r="D1212"/>
  <c r="C1212"/>
  <c r="B1212"/>
  <c r="CF1211"/>
  <c r="CD1211"/>
  <c r="CB1211"/>
  <c r="BY1211"/>
  <c r="BX1211"/>
  <c r="BW1211"/>
  <c r="BV1211"/>
  <c r="D1211" s="1"/>
  <c r="BT1211"/>
  <c r="BS1211"/>
  <c r="BR1211"/>
  <c r="BQ1211"/>
  <c r="BP1211"/>
  <c r="BP1212" s="1"/>
  <c r="BO1211"/>
  <c r="BN1211"/>
  <c r="BN1212" s="1"/>
  <c r="BN1213" s="1"/>
  <c r="BN1214" s="1"/>
  <c r="BN1215" s="1"/>
  <c r="BN1216" s="1"/>
  <c r="BN1217" s="1"/>
  <c r="BN1218" s="1"/>
  <c r="BN1219" s="1"/>
  <c r="BM1211"/>
  <c r="BL1211"/>
  <c r="BL1212" s="1"/>
  <c r="BI1211"/>
  <c r="BH1211"/>
  <c r="BG1211"/>
  <c r="BF1211"/>
  <c r="BE1211"/>
  <c r="BD1211"/>
  <c r="BC1211"/>
  <c r="BB1211"/>
  <c r="BA1211"/>
  <c r="CC1211" s="1"/>
  <c r="AZ1211"/>
  <c r="AT1211"/>
  <c r="AU1219" s="1"/>
  <c r="AS1211"/>
  <c r="AR1211"/>
  <c r="AQ1211"/>
  <c r="AP1211"/>
  <c r="AO1211"/>
  <c r="CE1211" s="1"/>
  <c r="AI1211"/>
  <c r="AK1219" s="1"/>
  <c r="AH1211"/>
  <c r="AG1211"/>
  <c r="AF1211"/>
  <c r="AE1211"/>
  <c r="CA1211" s="1"/>
  <c r="AD1211"/>
  <c r="X1211"/>
  <c r="Y1219" s="1"/>
  <c r="C1211"/>
  <c r="B1211"/>
  <c r="BY1210"/>
  <c r="BX1210"/>
  <c r="C1210" s="1"/>
  <c r="BW1210"/>
  <c r="BV1210"/>
  <c r="BT1210"/>
  <c r="BS1210"/>
  <c r="BR1210"/>
  <c r="BQ1210"/>
  <c r="BI1210"/>
  <c r="BH1210"/>
  <c r="BG1210"/>
  <c r="BF1210"/>
  <c r="BE1210"/>
  <c r="BD1210"/>
  <c r="BC1210"/>
  <c r="BB1210"/>
  <c r="BA1210"/>
  <c r="CC1210" s="1"/>
  <c r="AZ1210"/>
  <c r="CF1210" s="1"/>
  <c r="AT1210"/>
  <c r="AV1218" s="1"/>
  <c r="AS1210"/>
  <c r="AR1210"/>
  <c r="AQ1210"/>
  <c r="AP1210"/>
  <c r="CB1210" s="1"/>
  <c r="AO1210"/>
  <c r="CE1210" s="1"/>
  <c r="AI1210"/>
  <c r="AJ1218" s="1"/>
  <c r="AH1210"/>
  <c r="AG1210"/>
  <c r="AF1210"/>
  <c r="AE1210"/>
  <c r="CA1210" s="1"/>
  <c r="AD1210"/>
  <c r="CD1210" s="1"/>
  <c r="X1210"/>
  <c r="Z1218" s="1"/>
  <c r="D1210"/>
  <c r="B1210"/>
  <c r="BY1209"/>
  <c r="BX1209"/>
  <c r="BW1209"/>
  <c r="BV1209"/>
  <c r="BT1209"/>
  <c r="BS1209"/>
  <c r="BR1209"/>
  <c r="BQ1209"/>
  <c r="BI1209"/>
  <c r="BH1209"/>
  <c r="BG1209"/>
  <c r="BF1209"/>
  <c r="BE1209"/>
  <c r="BD1209"/>
  <c r="BC1209"/>
  <c r="BB1209"/>
  <c r="BA1209"/>
  <c r="CC1209" s="1"/>
  <c r="AZ1209"/>
  <c r="CF1209" s="1"/>
  <c r="AT1209"/>
  <c r="AU1217" s="1"/>
  <c r="AS1209"/>
  <c r="AR1209"/>
  <c r="AQ1209"/>
  <c r="AP1209"/>
  <c r="CB1209" s="1"/>
  <c r="AO1209"/>
  <c r="CE1209" s="1"/>
  <c r="AI1209"/>
  <c r="AK1217" s="1"/>
  <c r="AH1209"/>
  <c r="AG1209"/>
  <c r="AF1209"/>
  <c r="AE1209"/>
  <c r="CA1209" s="1"/>
  <c r="AD1209"/>
  <c r="CD1209" s="1"/>
  <c r="X1209"/>
  <c r="Y1217" s="1"/>
  <c r="D1209"/>
  <c r="C1209"/>
  <c r="B1209"/>
  <c r="BY1208"/>
  <c r="BX1208"/>
  <c r="C1208" s="1"/>
  <c r="BW1208"/>
  <c r="BV1208"/>
  <c r="BT1208"/>
  <c r="BS1208"/>
  <c r="BR1208"/>
  <c r="BQ1208"/>
  <c r="BI1208"/>
  <c r="BH1208"/>
  <c r="BG1208"/>
  <c r="BF1208"/>
  <c r="BE1208"/>
  <c r="BD1208"/>
  <c r="BC1208"/>
  <c r="BB1208"/>
  <c r="BA1208"/>
  <c r="CC1208" s="1"/>
  <c r="AZ1208"/>
  <c r="CF1208" s="1"/>
  <c r="AT1208"/>
  <c r="AV1216" s="1"/>
  <c r="AS1208"/>
  <c r="AR1208"/>
  <c r="AQ1208"/>
  <c r="AP1208"/>
  <c r="CB1208" s="1"/>
  <c r="AO1208"/>
  <c r="CE1208" s="1"/>
  <c r="AI1208"/>
  <c r="AJ1216" s="1"/>
  <c r="AH1208"/>
  <c r="AG1208"/>
  <c r="AF1208"/>
  <c r="AE1208"/>
  <c r="CA1208" s="1"/>
  <c r="AD1208"/>
  <c r="CD1208" s="1"/>
  <c r="X1208"/>
  <c r="Z1216" s="1"/>
  <c r="D1208"/>
  <c r="B1208"/>
  <c r="BY1207"/>
  <c r="BX1207"/>
  <c r="BW1207"/>
  <c r="BV1207"/>
  <c r="BT1207"/>
  <c r="BS1207"/>
  <c r="BR1207"/>
  <c r="BQ1207"/>
  <c r="BI1207"/>
  <c r="BH1207"/>
  <c r="BG1207"/>
  <c r="BF1207"/>
  <c r="BE1207"/>
  <c r="BD1207"/>
  <c r="BC1207"/>
  <c r="BB1207"/>
  <c r="BA1207"/>
  <c r="CC1207" s="1"/>
  <c r="AZ1207"/>
  <c r="CF1207" s="1"/>
  <c r="AT1207"/>
  <c r="AU1215" s="1"/>
  <c r="AS1207"/>
  <c r="AR1207"/>
  <c r="AQ1207"/>
  <c r="AP1207"/>
  <c r="CB1207" s="1"/>
  <c r="AO1207"/>
  <c r="CE1207" s="1"/>
  <c r="AI1207"/>
  <c r="AK1215" s="1"/>
  <c r="AH1207"/>
  <c r="AG1207"/>
  <c r="AF1207"/>
  <c r="AE1207"/>
  <c r="CA1207" s="1"/>
  <c r="AD1207"/>
  <c r="CD1207" s="1"/>
  <c r="X1207"/>
  <c r="Y1215" s="1"/>
  <c r="D1207"/>
  <c r="C1207"/>
  <c r="B1207"/>
  <c r="BY1206"/>
  <c r="BX1206"/>
  <c r="C1206" s="1"/>
  <c r="BW1206"/>
  <c r="BV1206"/>
  <c r="BT1206"/>
  <c r="BS1206"/>
  <c r="BR1206"/>
  <c r="BQ1206"/>
  <c r="BI1206"/>
  <c r="BH1206"/>
  <c r="BG1206"/>
  <c r="BF1206"/>
  <c r="BE1206"/>
  <c r="BD1206"/>
  <c r="BC1206"/>
  <c r="BB1206"/>
  <c r="BA1206"/>
  <c r="CC1206" s="1"/>
  <c r="AZ1206"/>
  <c r="CF1206" s="1"/>
  <c r="AT1206"/>
  <c r="AV1214" s="1"/>
  <c r="AS1206"/>
  <c r="AR1206"/>
  <c r="AQ1206"/>
  <c r="AP1206"/>
  <c r="CB1206" s="1"/>
  <c r="AO1206"/>
  <c r="CE1206" s="1"/>
  <c r="AI1206"/>
  <c r="AJ1214" s="1"/>
  <c r="AH1206"/>
  <c r="AG1206"/>
  <c r="AF1206"/>
  <c r="AE1206"/>
  <c r="CA1206" s="1"/>
  <c r="AD1206"/>
  <c r="CD1206" s="1"/>
  <c r="X1206"/>
  <c r="Z1214" s="1"/>
  <c r="D1206"/>
  <c r="B1206"/>
  <c r="BY1205"/>
  <c r="BX1205"/>
  <c r="BW1205"/>
  <c r="BV1205"/>
  <c r="BT1205"/>
  <c r="BS1205"/>
  <c r="BR1205"/>
  <c r="BQ1205"/>
  <c r="BI1205"/>
  <c r="BH1205"/>
  <c r="BG1205"/>
  <c r="BF1205"/>
  <c r="BE1205"/>
  <c r="BD1205"/>
  <c r="BC1205"/>
  <c r="BB1205"/>
  <c r="BA1205"/>
  <c r="CC1205" s="1"/>
  <c r="AZ1205"/>
  <c r="CF1205" s="1"/>
  <c r="AT1205"/>
  <c r="AU1213" s="1"/>
  <c r="AS1205"/>
  <c r="AR1205"/>
  <c r="AQ1205"/>
  <c r="AP1205"/>
  <c r="CB1205" s="1"/>
  <c r="AO1205"/>
  <c r="CE1205" s="1"/>
  <c r="AI1205"/>
  <c r="AK1213" s="1"/>
  <c r="AH1205"/>
  <c r="AG1205"/>
  <c r="AF1205"/>
  <c r="AE1205"/>
  <c r="CA1205" s="1"/>
  <c r="AD1205"/>
  <c r="CD1205" s="1"/>
  <c r="X1205"/>
  <c r="Y1213" s="1"/>
  <c r="D1205"/>
  <c r="C1205"/>
  <c r="B1205"/>
  <c r="BY1204"/>
  <c r="BX1204"/>
  <c r="C1204" s="1"/>
  <c r="BW1204"/>
  <c r="BV1204"/>
  <c r="BT1204"/>
  <c r="BS1204"/>
  <c r="BR1204"/>
  <c r="BQ1204"/>
  <c r="BI1204"/>
  <c r="BH1204"/>
  <c r="BG1204"/>
  <c r="BF1204"/>
  <c r="BE1204"/>
  <c r="BD1204"/>
  <c r="BC1204"/>
  <c r="BB1204"/>
  <c r="BA1204"/>
  <c r="CC1204" s="1"/>
  <c r="AZ1204"/>
  <c r="CF1204" s="1"/>
  <c r="AT1204"/>
  <c r="AV1212" s="1"/>
  <c r="AS1204"/>
  <c r="AR1204"/>
  <c r="AQ1204"/>
  <c r="AP1204"/>
  <c r="CB1204" s="1"/>
  <c r="AO1204"/>
  <c r="CE1204" s="1"/>
  <c r="AI1204"/>
  <c r="AJ1212" s="1"/>
  <c r="AH1204"/>
  <c r="AG1204"/>
  <c r="AF1204"/>
  <c r="AE1204"/>
  <c r="CA1204" s="1"/>
  <c r="AD1204"/>
  <c r="CD1204" s="1"/>
  <c r="X1204"/>
  <c r="Z1212" s="1"/>
  <c r="D1204"/>
  <c r="B1204"/>
  <c r="BY1203"/>
  <c r="BX1203"/>
  <c r="BW1203"/>
  <c r="BV1203"/>
  <c r="BT1203"/>
  <c r="BS1203"/>
  <c r="BR1203"/>
  <c r="BQ1203"/>
  <c r="BO1203"/>
  <c r="BO1204" s="1"/>
  <c r="BO1205" s="1"/>
  <c r="BO1206" s="1"/>
  <c r="BO1207" s="1"/>
  <c r="BO1208" s="1"/>
  <c r="BO1209" s="1"/>
  <c r="BO1210" s="1"/>
  <c r="BM1203"/>
  <c r="BM1204" s="1"/>
  <c r="BM1205" s="1"/>
  <c r="BM1206" s="1"/>
  <c r="BM1207" s="1"/>
  <c r="BM1208" s="1"/>
  <c r="BM1209" s="1"/>
  <c r="BM1210" s="1"/>
  <c r="BI1203"/>
  <c r="BH1203"/>
  <c r="BG1203"/>
  <c r="BF1203"/>
  <c r="BE1203"/>
  <c r="BD1203"/>
  <c r="BC1203"/>
  <c r="BB1203"/>
  <c r="BA1203"/>
  <c r="CC1203" s="1"/>
  <c r="AZ1203"/>
  <c r="CF1203" s="1"/>
  <c r="AT1203"/>
  <c r="AV1211" s="1"/>
  <c r="AS1203"/>
  <c r="AR1203"/>
  <c r="AQ1203"/>
  <c r="AP1203"/>
  <c r="CB1203" s="1"/>
  <c r="AO1203"/>
  <c r="CE1203" s="1"/>
  <c r="AI1203"/>
  <c r="AJ1211" s="1"/>
  <c r="AH1203"/>
  <c r="AG1203"/>
  <c r="AF1203"/>
  <c r="AE1203"/>
  <c r="CA1203" s="1"/>
  <c r="AD1203"/>
  <c r="CD1203" s="1"/>
  <c r="X1203"/>
  <c r="Z1211" s="1"/>
  <c r="D1203"/>
  <c r="C1203"/>
  <c r="B1203"/>
  <c r="CF1202"/>
  <c r="CD1202"/>
  <c r="CB1202"/>
  <c r="BY1202"/>
  <c r="BX1202"/>
  <c r="BW1202"/>
  <c r="BV1202"/>
  <c r="D1202" s="1"/>
  <c r="BT1202"/>
  <c r="BS1202"/>
  <c r="BR1202"/>
  <c r="BQ1202"/>
  <c r="BP1202"/>
  <c r="BP1203" s="1"/>
  <c r="BO1202"/>
  <c r="BN1202"/>
  <c r="BN1203" s="1"/>
  <c r="BN1204" s="1"/>
  <c r="BN1205" s="1"/>
  <c r="BN1206" s="1"/>
  <c r="BN1207" s="1"/>
  <c r="BN1208" s="1"/>
  <c r="BN1209" s="1"/>
  <c r="BN1210" s="1"/>
  <c r="BM1202"/>
  <c r="BL1202"/>
  <c r="BL1203" s="1"/>
  <c r="BI1202"/>
  <c r="BH1202"/>
  <c r="BG1202"/>
  <c r="BF1202"/>
  <c r="BE1202"/>
  <c r="BD1202"/>
  <c r="BC1202"/>
  <c r="BB1202"/>
  <c r="BA1202"/>
  <c r="CC1202" s="1"/>
  <c r="AZ1202"/>
  <c r="AT1202"/>
  <c r="AU1210" s="1"/>
  <c r="AS1202"/>
  <c r="AR1202"/>
  <c r="AQ1202"/>
  <c r="AP1202"/>
  <c r="AO1202"/>
  <c r="CE1202" s="1"/>
  <c r="AI1202"/>
  <c r="AK1210" s="1"/>
  <c r="AH1202"/>
  <c r="AG1202"/>
  <c r="AF1202"/>
  <c r="AE1202"/>
  <c r="CA1202" s="1"/>
  <c r="AD1202"/>
  <c r="X1202"/>
  <c r="Y1210" s="1"/>
  <c r="C1202"/>
  <c r="B1202"/>
  <c r="BY1201"/>
  <c r="BX1201"/>
  <c r="C1201" s="1"/>
  <c r="BW1201"/>
  <c r="BV1201"/>
  <c r="BT1201"/>
  <c r="BS1201"/>
  <c r="BR1201"/>
  <c r="BQ1201"/>
  <c r="BI1201"/>
  <c r="BH1201"/>
  <c r="BG1201"/>
  <c r="BF1201"/>
  <c r="BE1201"/>
  <c r="BD1201"/>
  <c r="BC1201"/>
  <c r="BB1201"/>
  <c r="BA1201"/>
  <c r="CC1201" s="1"/>
  <c r="AZ1201"/>
  <c r="CF1201" s="1"/>
  <c r="AT1201"/>
  <c r="AV1209" s="1"/>
  <c r="AS1201"/>
  <c r="AR1201"/>
  <c r="AQ1201"/>
  <c r="AP1201"/>
  <c r="CB1201" s="1"/>
  <c r="AO1201"/>
  <c r="CE1201" s="1"/>
  <c r="AI1201"/>
  <c r="AJ1209" s="1"/>
  <c r="AH1201"/>
  <c r="AG1201"/>
  <c r="AF1201"/>
  <c r="AE1201"/>
  <c r="CA1201" s="1"/>
  <c r="AD1201"/>
  <c r="CD1201" s="1"/>
  <c r="X1201"/>
  <c r="Z1209" s="1"/>
  <c r="D1201"/>
  <c r="B1201"/>
  <c r="BY1200"/>
  <c r="BX1200"/>
  <c r="BW1200"/>
  <c r="BV1200"/>
  <c r="BT1200"/>
  <c r="BS1200"/>
  <c r="BR1200"/>
  <c r="BQ1200"/>
  <c r="BI1200"/>
  <c r="BH1200"/>
  <c r="BG1200"/>
  <c r="BF1200"/>
  <c r="BE1200"/>
  <c r="BD1200"/>
  <c r="BC1200"/>
  <c r="BB1200"/>
  <c r="BA1200"/>
  <c r="CC1200" s="1"/>
  <c r="AZ1200"/>
  <c r="CF1200" s="1"/>
  <c r="AT1200"/>
  <c r="AU1208" s="1"/>
  <c r="AS1200"/>
  <c r="AR1200"/>
  <c r="AQ1200"/>
  <c r="AP1200"/>
  <c r="CB1200" s="1"/>
  <c r="AO1200"/>
  <c r="CE1200" s="1"/>
  <c r="AI1200"/>
  <c r="AK1208" s="1"/>
  <c r="AH1200"/>
  <c r="AG1200"/>
  <c r="AF1200"/>
  <c r="AE1200"/>
  <c r="CA1200" s="1"/>
  <c r="AD1200"/>
  <c r="CD1200" s="1"/>
  <c r="X1200"/>
  <c r="Y1208" s="1"/>
  <c r="D1200"/>
  <c r="C1200"/>
  <c r="B1200"/>
  <c r="BY1199"/>
  <c r="BX1199"/>
  <c r="C1199" s="1"/>
  <c r="BW1199"/>
  <c r="BV1199"/>
  <c r="BT1199"/>
  <c r="BS1199"/>
  <c r="BR1199"/>
  <c r="BQ1199"/>
  <c r="BI1199"/>
  <c r="BH1199"/>
  <c r="BG1199"/>
  <c r="BF1199"/>
  <c r="BE1199"/>
  <c r="BD1199"/>
  <c r="BC1199"/>
  <c r="BB1199"/>
  <c r="BA1199"/>
  <c r="CC1199" s="1"/>
  <c r="AZ1199"/>
  <c r="CF1199" s="1"/>
  <c r="AT1199"/>
  <c r="AV1207" s="1"/>
  <c r="AS1199"/>
  <c r="AR1199"/>
  <c r="AQ1199"/>
  <c r="AP1199"/>
  <c r="CB1199" s="1"/>
  <c r="AO1199"/>
  <c r="CE1199" s="1"/>
  <c r="AI1199"/>
  <c r="AJ1207" s="1"/>
  <c r="AH1199"/>
  <c r="AG1199"/>
  <c r="AF1199"/>
  <c r="AE1199"/>
  <c r="CA1199" s="1"/>
  <c r="AD1199"/>
  <c r="CD1199" s="1"/>
  <c r="X1199"/>
  <c r="Z1207" s="1"/>
  <c r="D1199"/>
  <c r="B1199"/>
  <c r="BY1198"/>
  <c r="BX1198"/>
  <c r="BW1198"/>
  <c r="BV1198"/>
  <c r="BT1198"/>
  <c r="BS1198"/>
  <c r="BR1198"/>
  <c r="BQ1198"/>
  <c r="BI1198"/>
  <c r="BH1198"/>
  <c r="BG1198"/>
  <c r="BF1198"/>
  <c r="BE1198"/>
  <c r="BD1198"/>
  <c r="BC1198"/>
  <c r="BB1198"/>
  <c r="BA1198"/>
  <c r="CC1198" s="1"/>
  <c r="AZ1198"/>
  <c r="CF1198" s="1"/>
  <c r="AT1198"/>
  <c r="AU1206" s="1"/>
  <c r="AS1198"/>
  <c r="AR1198"/>
  <c r="AQ1198"/>
  <c r="AP1198"/>
  <c r="CB1198" s="1"/>
  <c r="AO1198"/>
  <c r="CE1198" s="1"/>
  <c r="AI1198"/>
  <c r="AK1206" s="1"/>
  <c r="AH1198"/>
  <c r="AG1198"/>
  <c r="AF1198"/>
  <c r="AE1198"/>
  <c r="CA1198" s="1"/>
  <c r="AD1198"/>
  <c r="CD1198" s="1"/>
  <c r="X1198"/>
  <c r="Y1206" s="1"/>
  <c r="D1198"/>
  <c r="C1198"/>
  <c r="B1198"/>
  <c r="BY1197"/>
  <c r="BX1197"/>
  <c r="C1197" s="1"/>
  <c r="BW1197"/>
  <c r="BV1197"/>
  <c r="BT1197"/>
  <c r="BS1197"/>
  <c r="BR1197"/>
  <c r="BQ1197"/>
  <c r="BI1197"/>
  <c r="BH1197"/>
  <c r="BG1197"/>
  <c r="BF1197"/>
  <c r="BE1197"/>
  <c r="BD1197"/>
  <c r="BC1197"/>
  <c r="BB1197"/>
  <c r="BA1197"/>
  <c r="CC1197" s="1"/>
  <c r="AZ1197"/>
  <c r="CF1197" s="1"/>
  <c r="AT1197"/>
  <c r="AV1205" s="1"/>
  <c r="AS1197"/>
  <c r="AR1197"/>
  <c r="AQ1197"/>
  <c r="AP1197"/>
  <c r="CB1197" s="1"/>
  <c r="AO1197"/>
  <c r="CE1197" s="1"/>
  <c r="AI1197"/>
  <c r="AJ1205" s="1"/>
  <c r="AH1197"/>
  <c r="AG1197"/>
  <c r="AF1197"/>
  <c r="AE1197"/>
  <c r="CA1197" s="1"/>
  <c r="AD1197"/>
  <c r="CD1197" s="1"/>
  <c r="X1197"/>
  <c r="Z1205" s="1"/>
  <c r="D1197"/>
  <c r="B1197"/>
  <c r="BY1196"/>
  <c r="BX1196"/>
  <c r="BW1196"/>
  <c r="BV1196"/>
  <c r="BT1196"/>
  <c r="BS1196"/>
  <c r="BR1196"/>
  <c r="BQ1196"/>
  <c r="BI1196"/>
  <c r="BH1196"/>
  <c r="BG1196"/>
  <c r="BF1196"/>
  <c r="BE1196"/>
  <c r="BD1196"/>
  <c r="BC1196"/>
  <c r="BB1196"/>
  <c r="BA1196"/>
  <c r="CC1196" s="1"/>
  <c r="AZ1196"/>
  <c r="CF1196" s="1"/>
  <c r="AT1196"/>
  <c r="AU1204" s="1"/>
  <c r="AS1196"/>
  <c r="AR1196"/>
  <c r="AQ1196"/>
  <c r="AP1196"/>
  <c r="CB1196" s="1"/>
  <c r="AO1196"/>
  <c r="CE1196" s="1"/>
  <c r="AI1196"/>
  <c r="AK1204" s="1"/>
  <c r="AH1196"/>
  <c r="AG1196"/>
  <c r="AF1196"/>
  <c r="AE1196"/>
  <c r="CA1196" s="1"/>
  <c r="AD1196"/>
  <c r="CD1196" s="1"/>
  <c r="X1196"/>
  <c r="Y1204" s="1"/>
  <c r="D1196"/>
  <c r="C1196"/>
  <c r="B1196"/>
  <c r="BY1195"/>
  <c r="BX1195"/>
  <c r="C1195" s="1"/>
  <c r="BW1195"/>
  <c r="BV1195"/>
  <c r="BT1195"/>
  <c r="BS1195"/>
  <c r="BR1195"/>
  <c r="BQ1195"/>
  <c r="BI1195"/>
  <c r="BH1195"/>
  <c r="BG1195"/>
  <c r="BF1195"/>
  <c r="BE1195"/>
  <c r="BD1195"/>
  <c r="BC1195"/>
  <c r="BB1195"/>
  <c r="BA1195"/>
  <c r="CC1195" s="1"/>
  <c r="AZ1195"/>
  <c r="CF1195" s="1"/>
  <c r="AT1195"/>
  <c r="AV1203" s="1"/>
  <c r="AS1195"/>
  <c r="AR1195"/>
  <c r="AQ1195"/>
  <c r="AP1195"/>
  <c r="CB1195" s="1"/>
  <c r="AO1195"/>
  <c r="CE1195" s="1"/>
  <c r="AI1195"/>
  <c r="AJ1203" s="1"/>
  <c r="AH1195"/>
  <c r="AG1195"/>
  <c r="AF1195"/>
  <c r="AE1195"/>
  <c r="CA1195" s="1"/>
  <c r="AD1195"/>
  <c r="CD1195" s="1"/>
  <c r="X1195"/>
  <c r="Z1203" s="1"/>
  <c r="D1195"/>
  <c r="B1195"/>
  <c r="BY1194"/>
  <c r="BX1194"/>
  <c r="BW1194"/>
  <c r="BV1194"/>
  <c r="BT1194"/>
  <c r="BS1194"/>
  <c r="BR1194"/>
  <c r="BQ1194"/>
  <c r="BO1194"/>
  <c r="BO1195" s="1"/>
  <c r="BO1196" s="1"/>
  <c r="BO1197" s="1"/>
  <c r="BO1198" s="1"/>
  <c r="BO1199" s="1"/>
  <c r="BO1200" s="1"/>
  <c r="BO1201" s="1"/>
  <c r="BM1194"/>
  <c r="BM1195" s="1"/>
  <c r="BM1196" s="1"/>
  <c r="BM1197" s="1"/>
  <c r="BM1198" s="1"/>
  <c r="BM1199" s="1"/>
  <c r="BM1200" s="1"/>
  <c r="BM1201" s="1"/>
  <c r="BI1194"/>
  <c r="BH1194"/>
  <c r="BG1194"/>
  <c r="BF1194"/>
  <c r="BE1194"/>
  <c r="BD1194"/>
  <c r="BC1194"/>
  <c r="BB1194"/>
  <c r="BA1194"/>
  <c r="CC1194" s="1"/>
  <c r="AZ1194"/>
  <c r="CF1194" s="1"/>
  <c r="AT1194"/>
  <c r="AV1202" s="1"/>
  <c r="AS1194"/>
  <c r="AR1194"/>
  <c r="AQ1194"/>
  <c r="AP1194"/>
  <c r="CB1194" s="1"/>
  <c r="AO1194"/>
  <c r="CE1194" s="1"/>
  <c r="AI1194"/>
  <c r="AJ1202" s="1"/>
  <c r="AH1194"/>
  <c r="AG1194"/>
  <c r="AF1194"/>
  <c r="AE1194"/>
  <c r="CA1194" s="1"/>
  <c r="AD1194"/>
  <c r="CD1194" s="1"/>
  <c r="X1194"/>
  <c r="Z1202" s="1"/>
  <c r="D1194"/>
  <c r="C1194"/>
  <c r="B1194"/>
  <c r="CF1193"/>
  <c r="CD1193"/>
  <c r="CB1193"/>
  <c r="BY1193"/>
  <c r="BX1193"/>
  <c r="BW1193"/>
  <c r="BV1193"/>
  <c r="D1193" s="1"/>
  <c r="BT1193"/>
  <c r="BS1193"/>
  <c r="BR1193"/>
  <c r="BQ1193"/>
  <c r="BP1193"/>
  <c r="BP1194" s="1"/>
  <c r="BO1193"/>
  <c r="BN1193"/>
  <c r="BN1194" s="1"/>
  <c r="BN1195" s="1"/>
  <c r="BN1196" s="1"/>
  <c r="BN1197" s="1"/>
  <c r="BN1198" s="1"/>
  <c r="BN1199" s="1"/>
  <c r="BN1200" s="1"/>
  <c r="BN1201" s="1"/>
  <c r="BM1193"/>
  <c r="BL1193"/>
  <c r="BL1194" s="1"/>
  <c r="BI1193"/>
  <c r="BH1193"/>
  <c r="BG1193"/>
  <c r="BF1193"/>
  <c r="BE1193"/>
  <c r="BD1193"/>
  <c r="BC1193"/>
  <c r="BB1193"/>
  <c r="BA1193"/>
  <c r="CC1193" s="1"/>
  <c r="AZ1193"/>
  <c r="AT1193"/>
  <c r="AU1201" s="1"/>
  <c r="AS1193"/>
  <c r="AR1193"/>
  <c r="AQ1193"/>
  <c r="AP1193"/>
  <c r="AO1193"/>
  <c r="CE1193" s="1"/>
  <c r="AI1193"/>
  <c r="AK1201" s="1"/>
  <c r="AH1193"/>
  <c r="AG1193"/>
  <c r="AF1193"/>
  <c r="AE1193"/>
  <c r="CA1193" s="1"/>
  <c r="AD1193"/>
  <c r="X1193"/>
  <c r="Y1201" s="1"/>
  <c r="C1193"/>
  <c r="B1193"/>
  <c r="BY1192"/>
  <c r="BX1192"/>
  <c r="C1192" s="1"/>
  <c r="BW1192"/>
  <c r="BV1192"/>
  <c r="BT1192"/>
  <c r="BS1192"/>
  <c r="BR1192"/>
  <c r="BQ1192"/>
  <c r="BI1192"/>
  <c r="BH1192"/>
  <c r="BG1192"/>
  <c r="BF1192"/>
  <c r="BE1192"/>
  <c r="BD1192"/>
  <c r="BC1192"/>
  <c r="BB1192"/>
  <c r="BA1192"/>
  <c r="CC1192" s="1"/>
  <c r="AZ1192"/>
  <c r="CF1192" s="1"/>
  <c r="AT1192"/>
  <c r="AV1200" s="1"/>
  <c r="AS1192"/>
  <c r="AR1192"/>
  <c r="AQ1192"/>
  <c r="AP1192"/>
  <c r="CB1192" s="1"/>
  <c r="AO1192"/>
  <c r="CE1192" s="1"/>
  <c r="AI1192"/>
  <c r="AJ1200" s="1"/>
  <c r="AH1192"/>
  <c r="AG1192"/>
  <c r="AF1192"/>
  <c r="AE1192"/>
  <c r="CA1192" s="1"/>
  <c r="AD1192"/>
  <c r="CD1192" s="1"/>
  <c r="X1192"/>
  <c r="Z1200" s="1"/>
  <c r="D1192"/>
  <c r="B1192"/>
  <c r="BY1191"/>
  <c r="BX1191"/>
  <c r="BW1191"/>
  <c r="BV1191"/>
  <c r="BT1191"/>
  <c r="BS1191"/>
  <c r="BR1191"/>
  <c r="BQ1191"/>
  <c r="BI1191"/>
  <c r="BH1191"/>
  <c r="BG1191"/>
  <c r="BF1191"/>
  <c r="BE1191"/>
  <c r="BD1191"/>
  <c r="BC1191"/>
  <c r="BB1191"/>
  <c r="BA1191"/>
  <c r="CC1191" s="1"/>
  <c r="AZ1191"/>
  <c r="CF1191" s="1"/>
  <c r="AT1191"/>
  <c r="AU1199" s="1"/>
  <c r="AS1191"/>
  <c r="AR1191"/>
  <c r="AQ1191"/>
  <c r="AP1191"/>
  <c r="CB1191" s="1"/>
  <c r="AO1191"/>
  <c r="CE1191" s="1"/>
  <c r="AI1191"/>
  <c r="AK1199" s="1"/>
  <c r="AH1191"/>
  <c r="AG1191"/>
  <c r="AF1191"/>
  <c r="AE1191"/>
  <c r="CA1191" s="1"/>
  <c r="AD1191"/>
  <c r="CD1191" s="1"/>
  <c r="X1191"/>
  <c r="Y1199" s="1"/>
  <c r="D1191"/>
  <c r="C1191"/>
  <c r="B1191"/>
  <c r="BY1190"/>
  <c r="BX1190"/>
  <c r="C1190" s="1"/>
  <c r="BW1190"/>
  <c r="BV1190"/>
  <c r="BT1190"/>
  <c r="BS1190"/>
  <c r="BR1190"/>
  <c r="BQ1190"/>
  <c r="BI1190"/>
  <c r="BH1190"/>
  <c r="BG1190"/>
  <c r="BF1190"/>
  <c r="BE1190"/>
  <c r="BD1190"/>
  <c r="BC1190"/>
  <c r="BB1190"/>
  <c r="BA1190"/>
  <c r="CC1190" s="1"/>
  <c r="AZ1190"/>
  <c r="CF1190" s="1"/>
  <c r="AT1190"/>
  <c r="AV1198" s="1"/>
  <c r="AS1190"/>
  <c r="AR1190"/>
  <c r="AQ1190"/>
  <c r="AP1190"/>
  <c r="CB1190" s="1"/>
  <c r="AO1190"/>
  <c r="CE1190" s="1"/>
  <c r="AI1190"/>
  <c r="AJ1198" s="1"/>
  <c r="AH1190"/>
  <c r="AG1190"/>
  <c r="AF1190"/>
  <c r="AE1190"/>
  <c r="CA1190" s="1"/>
  <c r="AD1190"/>
  <c r="CD1190" s="1"/>
  <c r="X1190"/>
  <c r="Z1198" s="1"/>
  <c r="D1190"/>
  <c r="B1190"/>
  <c r="BY1189"/>
  <c r="BX1189"/>
  <c r="BW1189"/>
  <c r="BV1189"/>
  <c r="BT1189"/>
  <c r="BS1189"/>
  <c r="BR1189"/>
  <c r="BQ1189"/>
  <c r="BI1189"/>
  <c r="BH1189"/>
  <c r="BG1189"/>
  <c r="BF1189"/>
  <c r="BE1189"/>
  <c r="BD1189"/>
  <c r="BC1189"/>
  <c r="BB1189"/>
  <c r="BA1189"/>
  <c r="CC1189" s="1"/>
  <c r="AZ1189"/>
  <c r="CF1189" s="1"/>
  <c r="AT1189"/>
  <c r="AU1197" s="1"/>
  <c r="AS1189"/>
  <c r="AR1189"/>
  <c r="AQ1189"/>
  <c r="AP1189"/>
  <c r="CB1189" s="1"/>
  <c r="AO1189"/>
  <c r="CE1189" s="1"/>
  <c r="AI1189"/>
  <c r="AK1197" s="1"/>
  <c r="AH1189"/>
  <c r="AG1189"/>
  <c r="AF1189"/>
  <c r="AE1189"/>
  <c r="CA1189" s="1"/>
  <c r="AD1189"/>
  <c r="CD1189" s="1"/>
  <c r="X1189"/>
  <c r="Y1197" s="1"/>
  <c r="D1189"/>
  <c r="C1189"/>
  <c r="B1189"/>
  <c r="BY1188"/>
  <c r="BX1188"/>
  <c r="C1188" s="1"/>
  <c r="BW1188"/>
  <c r="BV1188"/>
  <c r="BT1188"/>
  <c r="BS1188"/>
  <c r="BR1188"/>
  <c r="BQ1188"/>
  <c r="BI1188"/>
  <c r="BH1188"/>
  <c r="BG1188"/>
  <c r="BF1188"/>
  <c r="BE1188"/>
  <c r="BD1188"/>
  <c r="BC1188"/>
  <c r="BB1188"/>
  <c r="BA1188"/>
  <c r="CC1188" s="1"/>
  <c r="AZ1188"/>
  <c r="CF1188" s="1"/>
  <c r="AT1188"/>
  <c r="AV1196" s="1"/>
  <c r="AS1188"/>
  <c r="AR1188"/>
  <c r="AQ1188"/>
  <c r="AP1188"/>
  <c r="CB1188" s="1"/>
  <c r="AO1188"/>
  <c r="CE1188" s="1"/>
  <c r="AI1188"/>
  <c r="AJ1196" s="1"/>
  <c r="AH1188"/>
  <c r="AG1188"/>
  <c r="AF1188"/>
  <c r="AE1188"/>
  <c r="CA1188" s="1"/>
  <c r="AD1188"/>
  <c r="CD1188" s="1"/>
  <c r="X1188"/>
  <c r="Z1196" s="1"/>
  <c r="D1188"/>
  <c r="B1188"/>
  <c r="BY1187"/>
  <c r="BX1187"/>
  <c r="BW1187"/>
  <c r="BV1187"/>
  <c r="BT1187"/>
  <c r="BS1187"/>
  <c r="BR1187"/>
  <c r="BQ1187"/>
  <c r="BI1187"/>
  <c r="BH1187"/>
  <c r="BG1187"/>
  <c r="BF1187"/>
  <c r="BE1187"/>
  <c r="BD1187"/>
  <c r="BC1187"/>
  <c r="BB1187"/>
  <c r="BA1187"/>
  <c r="CC1187" s="1"/>
  <c r="AZ1187"/>
  <c r="CF1187" s="1"/>
  <c r="AT1187"/>
  <c r="AU1195" s="1"/>
  <c r="AS1187"/>
  <c r="AR1187"/>
  <c r="AQ1187"/>
  <c r="AP1187"/>
  <c r="CB1187" s="1"/>
  <c r="AO1187"/>
  <c r="CE1187" s="1"/>
  <c r="AI1187"/>
  <c r="AK1195" s="1"/>
  <c r="AH1187"/>
  <c r="AG1187"/>
  <c r="AF1187"/>
  <c r="AE1187"/>
  <c r="CA1187" s="1"/>
  <c r="AD1187"/>
  <c r="CD1187" s="1"/>
  <c r="X1187"/>
  <c r="Y1195" s="1"/>
  <c r="D1187"/>
  <c r="C1187"/>
  <c r="B1187"/>
  <c r="BY1186"/>
  <c r="BX1186"/>
  <c r="C1186" s="1"/>
  <c r="BW1186"/>
  <c r="BV1186"/>
  <c r="BT1186"/>
  <c r="BS1186"/>
  <c r="BR1186"/>
  <c r="BQ1186"/>
  <c r="BI1186"/>
  <c r="BH1186"/>
  <c r="BG1186"/>
  <c r="BF1186"/>
  <c r="BE1186"/>
  <c r="BD1186"/>
  <c r="BC1186"/>
  <c r="BB1186"/>
  <c r="BA1186"/>
  <c r="CC1186" s="1"/>
  <c r="AZ1186"/>
  <c r="CF1186" s="1"/>
  <c r="AT1186"/>
  <c r="AV1194" s="1"/>
  <c r="AS1186"/>
  <c r="AR1186"/>
  <c r="AQ1186"/>
  <c r="AP1186"/>
  <c r="CB1186" s="1"/>
  <c r="AO1186"/>
  <c r="CE1186" s="1"/>
  <c r="AI1186"/>
  <c r="AJ1194" s="1"/>
  <c r="AH1186"/>
  <c r="AG1186"/>
  <c r="AF1186"/>
  <c r="AE1186"/>
  <c r="CA1186" s="1"/>
  <c r="AD1186"/>
  <c r="CD1186" s="1"/>
  <c r="X1186"/>
  <c r="Z1194" s="1"/>
  <c r="D1186"/>
  <c r="B1186"/>
  <c r="BY1185"/>
  <c r="BX1185"/>
  <c r="BW1185"/>
  <c r="BV1185"/>
  <c r="BT1185"/>
  <c r="BS1185"/>
  <c r="BR1185"/>
  <c r="BQ1185"/>
  <c r="BO1185"/>
  <c r="BO1186" s="1"/>
  <c r="BO1187" s="1"/>
  <c r="BO1188" s="1"/>
  <c r="BO1189" s="1"/>
  <c r="BO1190" s="1"/>
  <c r="BO1191" s="1"/>
  <c r="BO1192" s="1"/>
  <c r="BM1185"/>
  <c r="BM1186" s="1"/>
  <c r="BM1187" s="1"/>
  <c r="BM1188" s="1"/>
  <c r="BM1189" s="1"/>
  <c r="BM1190" s="1"/>
  <c r="BM1191" s="1"/>
  <c r="BM1192" s="1"/>
  <c r="BI1185"/>
  <c r="BH1185"/>
  <c r="BG1185"/>
  <c r="BF1185"/>
  <c r="BE1185"/>
  <c r="BD1185"/>
  <c r="BC1185"/>
  <c r="BB1185"/>
  <c r="BA1185"/>
  <c r="CC1185" s="1"/>
  <c r="AZ1185"/>
  <c r="CF1185" s="1"/>
  <c r="AT1185"/>
  <c r="AV1193" s="1"/>
  <c r="AS1185"/>
  <c r="AR1185"/>
  <c r="AQ1185"/>
  <c r="AP1185"/>
  <c r="CB1185" s="1"/>
  <c r="AO1185"/>
  <c r="CE1185" s="1"/>
  <c r="AI1185"/>
  <c r="AJ1193" s="1"/>
  <c r="AH1185"/>
  <c r="AG1185"/>
  <c r="AF1185"/>
  <c r="AE1185"/>
  <c r="CA1185" s="1"/>
  <c r="AD1185"/>
  <c r="CD1185" s="1"/>
  <c r="X1185"/>
  <c r="Z1193" s="1"/>
  <c r="D1185"/>
  <c r="C1185"/>
  <c r="B1185"/>
  <c r="CF1184"/>
  <c r="CD1184"/>
  <c r="CB1184"/>
  <c r="BY1184"/>
  <c r="BX1184"/>
  <c r="BW1184"/>
  <c r="BV1184"/>
  <c r="D1184" s="1"/>
  <c r="BT1184"/>
  <c r="BS1184"/>
  <c r="BR1184"/>
  <c r="BQ1184"/>
  <c r="BP1184"/>
  <c r="BP1185" s="1"/>
  <c r="BO1184"/>
  <c r="BN1184"/>
  <c r="BN1185" s="1"/>
  <c r="BN1186" s="1"/>
  <c r="BN1187" s="1"/>
  <c r="BN1188" s="1"/>
  <c r="BN1189" s="1"/>
  <c r="BN1190" s="1"/>
  <c r="BN1191" s="1"/>
  <c r="BN1192" s="1"/>
  <c r="BM1184"/>
  <c r="BL1184"/>
  <c r="BL1185" s="1"/>
  <c r="BI1184"/>
  <c r="BH1184"/>
  <c r="BG1184"/>
  <c r="BF1184"/>
  <c r="BE1184"/>
  <c r="BD1184"/>
  <c r="BC1184"/>
  <c r="BB1184"/>
  <c r="BA1184"/>
  <c r="CC1184" s="1"/>
  <c r="AZ1184"/>
  <c r="AT1184"/>
  <c r="AU1192" s="1"/>
  <c r="AS1184"/>
  <c r="AR1184"/>
  <c r="AQ1184"/>
  <c r="AP1184"/>
  <c r="AO1184"/>
  <c r="CE1184" s="1"/>
  <c r="AI1184"/>
  <c r="AK1192" s="1"/>
  <c r="AH1184"/>
  <c r="AG1184"/>
  <c r="AF1184"/>
  <c r="AE1184"/>
  <c r="CA1184" s="1"/>
  <c r="AD1184"/>
  <c r="X1184"/>
  <c r="Y1192" s="1"/>
  <c r="C1184"/>
  <c r="B1184"/>
  <c r="BY1183"/>
  <c r="BX1183"/>
  <c r="C1183" s="1"/>
  <c r="BW1183"/>
  <c r="BV1183"/>
  <c r="BT1183"/>
  <c r="BS1183"/>
  <c r="BR1183"/>
  <c r="BQ1183"/>
  <c r="BI1183"/>
  <c r="BH1183"/>
  <c r="BG1183"/>
  <c r="BF1183"/>
  <c r="BE1183"/>
  <c r="BD1183"/>
  <c r="BC1183"/>
  <c r="BB1183"/>
  <c r="BA1183"/>
  <c r="CC1183" s="1"/>
  <c r="AZ1183"/>
  <c r="CF1183" s="1"/>
  <c r="AT1183"/>
  <c r="AV1191" s="1"/>
  <c r="AS1183"/>
  <c r="AR1183"/>
  <c r="AQ1183"/>
  <c r="AP1183"/>
  <c r="CB1183" s="1"/>
  <c r="AO1183"/>
  <c r="CE1183" s="1"/>
  <c r="AI1183"/>
  <c r="AJ1191" s="1"/>
  <c r="AH1183"/>
  <c r="AG1183"/>
  <c r="AF1183"/>
  <c r="AE1183"/>
  <c r="CA1183" s="1"/>
  <c r="AD1183"/>
  <c r="CD1183" s="1"/>
  <c r="X1183"/>
  <c r="Z1191" s="1"/>
  <c r="D1183"/>
  <c r="B1183"/>
  <c r="BY1182"/>
  <c r="BX1182"/>
  <c r="BW1182"/>
  <c r="BV1182"/>
  <c r="BT1182"/>
  <c r="BS1182"/>
  <c r="BR1182"/>
  <c r="BQ1182"/>
  <c r="BI1182"/>
  <c r="BH1182"/>
  <c r="BG1182"/>
  <c r="BF1182"/>
  <c r="BE1182"/>
  <c r="BD1182"/>
  <c r="BC1182"/>
  <c r="BB1182"/>
  <c r="BA1182"/>
  <c r="CC1182" s="1"/>
  <c r="AZ1182"/>
  <c r="CF1182" s="1"/>
  <c r="AT1182"/>
  <c r="AU1190" s="1"/>
  <c r="AS1182"/>
  <c r="AR1182"/>
  <c r="AQ1182"/>
  <c r="AP1182"/>
  <c r="CB1182" s="1"/>
  <c r="AO1182"/>
  <c r="CE1182" s="1"/>
  <c r="AI1182"/>
  <c r="AK1190" s="1"/>
  <c r="AH1182"/>
  <c r="AG1182"/>
  <c r="AF1182"/>
  <c r="AE1182"/>
  <c r="CA1182" s="1"/>
  <c r="AD1182"/>
  <c r="CD1182" s="1"/>
  <c r="X1182"/>
  <c r="Y1190" s="1"/>
  <c r="D1182"/>
  <c r="C1182"/>
  <c r="B1182"/>
  <c r="BY1181"/>
  <c r="BX1181"/>
  <c r="C1181" s="1"/>
  <c r="BW1181"/>
  <c r="BV1181"/>
  <c r="BT1181"/>
  <c r="BS1181"/>
  <c r="BR1181"/>
  <c r="BQ1181"/>
  <c r="BI1181"/>
  <c r="BH1181"/>
  <c r="BG1181"/>
  <c r="BF1181"/>
  <c r="BE1181"/>
  <c r="BD1181"/>
  <c r="BC1181"/>
  <c r="BB1181"/>
  <c r="BA1181"/>
  <c r="CC1181" s="1"/>
  <c r="AZ1181"/>
  <c r="CF1181" s="1"/>
  <c r="AT1181"/>
  <c r="AV1189" s="1"/>
  <c r="AS1181"/>
  <c r="AR1181"/>
  <c r="AQ1181"/>
  <c r="AP1181"/>
  <c r="CB1181" s="1"/>
  <c r="AO1181"/>
  <c r="CE1181" s="1"/>
  <c r="AI1181"/>
  <c r="AJ1189" s="1"/>
  <c r="AH1181"/>
  <c r="AG1181"/>
  <c r="AF1181"/>
  <c r="AE1181"/>
  <c r="CA1181" s="1"/>
  <c r="AD1181"/>
  <c r="CD1181" s="1"/>
  <c r="X1181"/>
  <c r="Z1189" s="1"/>
  <c r="D1181"/>
  <c r="B1181"/>
  <c r="BY1180"/>
  <c r="BX1180"/>
  <c r="BW1180"/>
  <c r="BV1180"/>
  <c r="BT1180"/>
  <c r="BS1180"/>
  <c r="BR1180"/>
  <c r="BQ1180"/>
  <c r="BI1180"/>
  <c r="BH1180"/>
  <c r="BG1180"/>
  <c r="BF1180"/>
  <c r="BE1180"/>
  <c r="BD1180"/>
  <c r="BC1180"/>
  <c r="BB1180"/>
  <c r="BA1180"/>
  <c r="CC1180" s="1"/>
  <c r="AZ1180"/>
  <c r="CF1180" s="1"/>
  <c r="AT1180"/>
  <c r="AU1188" s="1"/>
  <c r="AS1180"/>
  <c r="AR1180"/>
  <c r="AQ1180"/>
  <c r="AP1180"/>
  <c r="CB1180" s="1"/>
  <c r="AO1180"/>
  <c r="CE1180" s="1"/>
  <c r="AI1180"/>
  <c r="AK1188" s="1"/>
  <c r="AH1180"/>
  <c r="AG1180"/>
  <c r="AF1180"/>
  <c r="AE1180"/>
  <c r="CA1180" s="1"/>
  <c r="AD1180"/>
  <c r="CD1180" s="1"/>
  <c r="X1180"/>
  <c r="Y1188" s="1"/>
  <c r="D1180"/>
  <c r="C1180"/>
  <c r="B1180"/>
  <c r="BY1179"/>
  <c r="BX1179"/>
  <c r="C1179" s="1"/>
  <c r="BW1179"/>
  <c r="BV1179"/>
  <c r="BT1179"/>
  <c r="BS1179"/>
  <c r="BR1179"/>
  <c r="BQ1179"/>
  <c r="BI1179"/>
  <c r="BH1179"/>
  <c r="BG1179"/>
  <c r="BF1179"/>
  <c r="BE1179"/>
  <c r="BD1179"/>
  <c r="BC1179"/>
  <c r="BB1179"/>
  <c r="BA1179"/>
  <c r="CC1179" s="1"/>
  <c r="AZ1179"/>
  <c r="CF1179" s="1"/>
  <c r="AT1179"/>
  <c r="AV1187" s="1"/>
  <c r="AS1179"/>
  <c r="AR1179"/>
  <c r="AQ1179"/>
  <c r="AP1179"/>
  <c r="CB1179" s="1"/>
  <c r="AO1179"/>
  <c r="CE1179" s="1"/>
  <c r="AI1179"/>
  <c r="AJ1187" s="1"/>
  <c r="AH1179"/>
  <c r="AG1179"/>
  <c r="AF1179"/>
  <c r="AE1179"/>
  <c r="CA1179" s="1"/>
  <c r="AD1179"/>
  <c r="CD1179" s="1"/>
  <c r="X1179"/>
  <c r="Z1187" s="1"/>
  <c r="D1179"/>
  <c r="B1179"/>
  <c r="BY1178"/>
  <c r="BX1178"/>
  <c r="BW1178"/>
  <c r="BV1178"/>
  <c r="BT1178"/>
  <c r="BS1178"/>
  <c r="BR1178"/>
  <c r="BQ1178"/>
  <c r="BI1178"/>
  <c r="BH1178"/>
  <c r="BG1178"/>
  <c r="BF1178"/>
  <c r="BE1178"/>
  <c r="BD1178"/>
  <c r="BC1178"/>
  <c r="BB1178"/>
  <c r="BA1178"/>
  <c r="CC1178" s="1"/>
  <c r="AZ1178"/>
  <c r="CF1178" s="1"/>
  <c r="AT1178"/>
  <c r="AU1186" s="1"/>
  <c r="AS1178"/>
  <c r="AR1178"/>
  <c r="AQ1178"/>
  <c r="AP1178"/>
  <c r="CB1178" s="1"/>
  <c r="AO1178"/>
  <c r="CE1178" s="1"/>
  <c r="AI1178"/>
  <c r="AK1186" s="1"/>
  <c r="AH1178"/>
  <c r="AG1178"/>
  <c r="AF1178"/>
  <c r="AE1178"/>
  <c r="CA1178" s="1"/>
  <c r="AD1178"/>
  <c r="CD1178" s="1"/>
  <c r="X1178"/>
  <c r="Y1186" s="1"/>
  <c r="D1178"/>
  <c r="C1178"/>
  <c r="B1178"/>
  <c r="BY1177"/>
  <c r="BX1177"/>
  <c r="C1177" s="1"/>
  <c r="BW1177"/>
  <c r="BV1177"/>
  <c r="BT1177"/>
  <c r="BS1177"/>
  <c r="BR1177"/>
  <c r="BQ1177"/>
  <c r="BI1177"/>
  <c r="BH1177"/>
  <c r="BG1177"/>
  <c r="BF1177"/>
  <c r="BE1177"/>
  <c r="BD1177"/>
  <c r="BC1177"/>
  <c r="BB1177"/>
  <c r="BA1177"/>
  <c r="CC1177" s="1"/>
  <c r="AZ1177"/>
  <c r="CF1177" s="1"/>
  <c r="AT1177"/>
  <c r="AV1185" s="1"/>
  <c r="AS1177"/>
  <c r="AR1177"/>
  <c r="AQ1177"/>
  <c r="AP1177"/>
  <c r="CB1177" s="1"/>
  <c r="AO1177"/>
  <c r="CE1177" s="1"/>
  <c r="AI1177"/>
  <c r="AJ1185" s="1"/>
  <c r="AH1177"/>
  <c r="AG1177"/>
  <c r="AF1177"/>
  <c r="AE1177"/>
  <c r="CA1177" s="1"/>
  <c r="AD1177"/>
  <c r="CD1177" s="1"/>
  <c r="X1177"/>
  <c r="Z1185" s="1"/>
  <c r="D1177"/>
  <c r="B1177"/>
  <c r="BY1176"/>
  <c r="BX1176"/>
  <c r="BW1176"/>
  <c r="BV1176"/>
  <c r="BT1176"/>
  <c r="BS1176"/>
  <c r="BR1176"/>
  <c r="BQ1176"/>
  <c r="BO1176"/>
  <c r="BO1177" s="1"/>
  <c r="BO1178" s="1"/>
  <c r="BO1179" s="1"/>
  <c r="BO1180" s="1"/>
  <c r="BO1181" s="1"/>
  <c r="BO1182" s="1"/>
  <c r="BO1183" s="1"/>
  <c r="BM1176"/>
  <c r="BM1177" s="1"/>
  <c r="BM1178" s="1"/>
  <c r="BM1179" s="1"/>
  <c r="BM1180" s="1"/>
  <c r="BM1181" s="1"/>
  <c r="BM1182" s="1"/>
  <c r="BM1183" s="1"/>
  <c r="BI1176"/>
  <c r="BH1176"/>
  <c r="BG1176"/>
  <c r="BF1176"/>
  <c r="BE1176"/>
  <c r="BD1176"/>
  <c r="BC1176"/>
  <c r="BB1176"/>
  <c r="BA1176"/>
  <c r="CC1176" s="1"/>
  <c r="AZ1176"/>
  <c r="CF1176" s="1"/>
  <c r="AT1176"/>
  <c r="AV1184" s="1"/>
  <c r="AS1176"/>
  <c r="AR1176"/>
  <c r="AQ1176"/>
  <c r="AP1176"/>
  <c r="CB1176" s="1"/>
  <c r="AO1176"/>
  <c r="CE1176" s="1"/>
  <c r="AI1176"/>
  <c r="AJ1184" s="1"/>
  <c r="AH1176"/>
  <c r="AG1176"/>
  <c r="AF1176"/>
  <c r="AE1176"/>
  <c r="CA1176" s="1"/>
  <c r="AD1176"/>
  <c r="CD1176" s="1"/>
  <c r="X1176"/>
  <c r="Z1184" s="1"/>
  <c r="D1176"/>
  <c r="C1176"/>
  <c r="B1176"/>
  <c r="CF1175"/>
  <c r="CD1175"/>
  <c r="CB1175"/>
  <c r="BY1175"/>
  <c r="BX1175"/>
  <c r="BW1175"/>
  <c r="BV1175"/>
  <c r="D1175" s="1"/>
  <c r="BT1175"/>
  <c r="BS1175"/>
  <c r="BR1175"/>
  <c r="BQ1175"/>
  <c r="BP1175"/>
  <c r="BP1176" s="1"/>
  <c r="BO1175"/>
  <c r="BN1175"/>
  <c r="BN1176" s="1"/>
  <c r="BN1177" s="1"/>
  <c r="BN1178" s="1"/>
  <c r="BN1179" s="1"/>
  <c r="BN1180" s="1"/>
  <c r="BN1181" s="1"/>
  <c r="BN1182" s="1"/>
  <c r="BN1183" s="1"/>
  <c r="BM1175"/>
  <c r="BL1175"/>
  <c r="BL1176" s="1"/>
  <c r="BI1175"/>
  <c r="BH1175"/>
  <c r="BG1175"/>
  <c r="BF1175"/>
  <c r="BE1175"/>
  <c r="BD1175"/>
  <c r="BC1175"/>
  <c r="BB1175"/>
  <c r="BA1175"/>
  <c r="CC1175" s="1"/>
  <c r="AZ1175"/>
  <c r="AT1175"/>
  <c r="AU1183" s="1"/>
  <c r="AS1175"/>
  <c r="AR1175"/>
  <c r="AQ1175"/>
  <c r="AP1175"/>
  <c r="AO1175"/>
  <c r="CE1175" s="1"/>
  <c r="AI1175"/>
  <c r="AK1183" s="1"/>
  <c r="AH1175"/>
  <c r="AG1175"/>
  <c r="AF1175"/>
  <c r="AE1175"/>
  <c r="CA1175" s="1"/>
  <c r="AD1175"/>
  <c r="X1175"/>
  <c r="Y1183" s="1"/>
  <c r="C1175"/>
  <c r="B1175"/>
  <c r="BY1174"/>
  <c r="BX1174"/>
  <c r="C1174" s="1"/>
  <c r="BW1174"/>
  <c r="BV1174"/>
  <c r="BT1174"/>
  <c r="BS1174"/>
  <c r="BR1174"/>
  <c r="BQ1174"/>
  <c r="BI1174"/>
  <c r="BH1174"/>
  <c r="BG1174"/>
  <c r="BF1174"/>
  <c r="BE1174"/>
  <c r="BD1174"/>
  <c r="BC1174"/>
  <c r="BB1174"/>
  <c r="BA1174"/>
  <c r="CC1174" s="1"/>
  <c r="AZ1174"/>
  <c r="CF1174" s="1"/>
  <c r="AT1174"/>
  <c r="AV1182" s="1"/>
  <c r="AS1174"/>
  <c r="AR1174"/>
  <c r="AQ1174"/>
  <c r="AP1174"/>
  <c r="CB1174" s="1"/>
  <c r="AO1174"/>
  <c r="CE1174" s="1"/>
  <c r="AI1174"/>
  <c r="AJ1182" s="1"/>
  <c r="AH1174"/>
  <c r="AG1174"/>
  <c r="AF1174"/>
  <c r="AE1174"/>
  <c r="CA1174" s="1"/>
  <c r="AD1174"/>
  <c r="CD1174" s="1"/>
  <c r="X1174"/>
  <c r="Z1182" s="1"/>
  <c r="D1174"/>
  <c r="B1174"/>
  <c r="BY1173"/>
  <c r="BX1173"/>
  <c r="BW1173"/>
  <c r="BV1173"/>
  <c r="BT1173"/>
  <c r="BS1173"/>
  <c r="BR1173"/>
  <c r="BQ1173"/>
  <c r="BI1173"/>
  <c r="BH1173"/>
  <c r="BG1173"/>
  <c r="BF1173"/>
  <c r="BE1173"/>
  <c r="BD1173"/>
  <c r="BC1173"/>
  <c r="BB1173"/>
  <c r="BA1173"/>
  <c r="CC1173" s="1"/>
  <c r="AZ1173"/>
  <c r="CF1173" s="1"/>
  <c r="AT1173"/>
  <c r="AU1181" s="1"/>
  <c r="AS1173"/>
  <c r="AR1173"/>
  <c r="AQ1173"/>
  <c r="AP1173"/>
  <c r="CB1173" s="1"/>
  <c r="AO1173"/>
  <c r="CE1173" s="1"/>
  <c r="AI1173"/>
  <c r="AK1181" s="1"/>
  <c r="AH1173"/>
  <c r="AG1173"/>
  <c r="AF1173"/>
  <c r="AE1173"/>
  <c r="CA1173" s="1"/>
  <c r="AD1173"/>
  <c r="CD1173" s="1"/>
  <c r="X1173"/>
  <c r="Y1181" s="1"/>
  <c r="D1173"/>
  <c r="C1173"/>
  <c r="B1173"/>
  <c r="BY1172"/>
  <c r="BX1172"/>
  <c r="C1172" s="1"/>
  <c r="BW1172"/>
  <c r="BV1172"/>
  <c r="BT1172"/>
  <c r="BS1172"/>
  <c r="BR1172"/>
  <c r="BQ1172"/>
  <c r="BI1172"/>
  <c r="BH1172"/>
  <c r="BG1172"/>
  <c r="BF1172"/>
  <c r="BE1172"/>
  <c r="BD1172"/>
  <c r="BC1172"/>
  <c r="BB1172"/>
  <c r="BA1172"/>
  <c r="CC1172" s="1"/>
  <c r="AZ1172"/>
  <c r="CF1172" s="1"/>
  <c r="AT1172"/>
  <c r="AV1180" s="1"/>
  <c r="AS1172"/>
  <c r="AR1172"/>
  <c r="AQ1172"/>
  <c r="AP1172"/>
  <c r="CB1172" s="1"/>
  <c r="AO1172"/>
  <c r="CE1172" s="1"/>
  <c r="AI1172"/>
  <c r="AJ1180" s="1"/>
  <c r="AH1172"/>
  <c r="AG1172"/>
  <c r="AF1172"/>
  <c r="AE1172"/>
  <c r="CA1172" s="1"/>
  <c r="AD1172"/>
  <c r="CD1172" s="1"/>
  <c r="X1172"/>
  <c r="Z1180" s="1"/>
  <c r="D1172"/>
  <c r="B1172"/>
  <c r="BY1171"/>
  <c r="BX1171"/>
  <c r="BW1171"/>
  <c r="BV1171"/>
  <c r="BT1171"/>
  <c r="BS1171"/>
  <c r="BR1171"/>
  <c r="BQ1171"/>
  <c r="BI1171"/>
  <c r="BH1171"/>
  <c r="BG1171"/>
  <c r="BF1171"/>
  <c r="BE1171"/>
  <c r="BD1171"/>
  <c r="BC1171"/>
  <c r="BB1171"/>
  <c r="BA1171"/>
  <c r="CC1171" s="1"/>
  <c r="AZ1171"/>
  <c r="CF1171" s="1"/>
  <c r="AT1171"/>
  <c r="AU1179" s="1"/>
  <c r="AS1171"/>
  <c r="AR1171"/>
  <c r="AQ1171"/>
  <c r="AP1171"/>
  <c r="CB1171" s="1"/>
  <c r="AO1171"/>
  <c r="CE1171" s="1"/>
  <c r="AI1171"/>
  <c r="AK1179" s="1"/>
  <c r="AH1171"/>
  <c r="AG1171"/>
  <c r="AF1171"/>
  <c r="AE1171"/>
  <c r="CA1171" s="1"/>
  <c r="AD1171"/>
  <c r="CD1171" s="1"/>
  <c r="X1171"/>
  <c r="Y1179" s="1"/>
  <c r="D1171"/>
  <c r="C1171"/>
  <c r="B1171"/>
  <c r="BY1170"/>
  <c r="BX1170"/>
  <c r="C1170" s="1"/>
  <c r="BW1170"/>
  <c r="BV1170"/>
  <c r="BT1170"/>
  <c r="BS1170"/>
  <c r="BR1170"/>
  <c r="BQ1170"/>
  <c r="BI1170"/>
  <c r="BH1170"/>
  <c r="BG1170"/>
  <c r="BF1170"/>
  <c r="BE1170"/>
  <c r="BD1170"/>
  <c r="BC1170"/>
  <c r="BB1170"/>
  <c r="BA1170"/>
  <c r="CC1170" s="1"/>
  <c r="AZ1170"/>
  <c r="CF1170" s="1"/>
  <c r="AT1170"/>
  <c r="AV1178" s="1"/>
  <c r="AS1170"/>
  <c r="AR1170"/>
  <c r="AQ1170"/>
  <c r="AP1170"/>
  <c r="CB1170" s="1"/>
  <c r="AO1170"/>
  <c r="CE1170" s="1"/>
  <c r="AI1170"/>
  <c r="AJ1178" s="1"/>
  <c r="AH1170"/>
  <c r="AG1170"/>
  <c r="AF1170"/>
  <c r="AE1170"/>
  <c r="CA1170" s="1"/>
  <c r="AD1170"/>
  <c r="CD1170" s="1"/>
  <c r="X1170"/>
  <c r="Z1178" s="1"/>
  <c r="D1170"/>
  <c r="B1170"/>
  <c r="BY1169"/>
  <c r="BX1169"/>
  <c r="BW1169"/>
  <c r="BV1169"/>
  <c r="BT1169"/>
  <c r="BS1169"/>
  <c r="BR1169"/>
  <c r="BQ1169"/>
  <c r="BI1169"/>
  <c r="BH1169"/>
  <c r="BG1169"/>
  <c r="BF1169"/>
  <c r="BE1169"/>
  <c r="BD1169"/>
  <c r="BC1169"/>
  <c r="BB1169"/>
  <c r="BA1169"/>
  <c r="CC1169" s="1"/>
  <c r="AZ1169"/>
  <c r="CF1169" s="1"/>
  <c r="AT1169"/>
  <c r="AU1177" s="1"/>
  <c r="AS1169"/>
  <c r="AR1169"/>
  <c r="AQ1169"/>
  <c r="AP1169"/>
  <c r="CB1169" s="1"/>
  <c r="AO1169"/>
  <c r="CE1169" s="1"/>
  <c r="AI1169"/>
  <c r="AK1177" s="1"/>
  <c r="AH1169"/>
  <c r="AG1169"/>
  <c r="AF1169"/>
  <c r="AE1169"/>
  <c r="CA1169" s="1"/>
  <c r="AD1169"/>
  <c r="CD1169" s="1"/>
  <c r="X1169"/>
  <c r="Y1177" s="1"/>
  <c r="D1169"/>
  <c r="C1169"/>
  <c r="B1169"/>
  <c r="BY1168"/>
  <c r="BX1168"/>
  <c r="C1168" s="1"/>
  <c r="BW1168"/>
  <c r="BV1168"/>
  <c r="BT1168"/>
  <c r="BS1168"/>
  <c r="BR1168"/>
  <c r="BQ1168"/>
  <c r="BI1168"/>
  <c r="BH1168"/>
  <c r="BG1168"/>
  <c r="BF1168"/>
  <c r="BE1168"/>
  <c r="BD1168"/>
  <c r="BC1168"/>
  <c r="BB1168"/>
  <c r="BA1168"/>
  <c r="CC1168" s="1"/>
  <c r="AZ1168"/>
  <c r="CF1168" s="1"/>
  <c r="AT1168"/>
  <c r="AV1176" s="1"/>
  <c r="AS1168"/>
  <c r="AR1168"/>
  <c r="AQ1168"/>
  <c r="AP1168"/>
  <c r="CB1168" s="1"/>
  <c r="AO1168"/>
  <c r="CE1168" s="1"/>
  <c r="AI1168"/>
  <c r="AJ1176" s="1"/>
  <c r="AH1168"/>
  <c r="AG1168"/>
  <c r="AF1168"/>
  <c r="AE1168"/>
  <c r="CA1168" s="1"/>
  <c r="AD1168"/>
  <c r="CD1168" s="1"/>
  <c r="X1168"/>
  <c r="Z1176" s="1"/>
  <c r="D1168"/>
  <c r="B1168"/>
  <c r="BY1167"/>
  <c r="BX1167"/>
  <c r="BW1167"/>
  <c r="BV1167"/>
  <c r="BT1167"/>
  <c r="BS1167"/>
  <c r="BR1167"/>
  <c r="BQ1167"/>
  <c r="BO1167"/>
  <c r="BO1168" s="1"/>
  <c r="BO1169" s="1"/>
  <c r="BO1170" s="1"/>
  <c r="BO1171" s="1"/>
  <c r="BO1172" s="1"/>
  <c r="BO1173" s="1"/>
  <c r="BO1174" s="1"/>
  <c r="BM1167"/>
  <c r="BM1168" s="1"/>
  <c r="BM1169" s="1"/>
  <c r="BM1170" s="1"/>
  <c r="BM1171" s="1"/>
  <c r="BM1172" s="1"/>
  <c r="BM1173" s="1"/>
  <c r="BM1174" s="1"/>
  <c r="BI1167"/>
  <c r="BH1167"/>
  <c r="BG1167"/>
  <c r="BF1167"/>
  <c r="BE1167"/>
  <c r="BD1167"/>
  <c r="BC1167"/>
  <c r="BB1167"/>
  <c r="BA1167"/>
  <c r="CC1167" s="1"/>
  <c r="AZ1167"/>
  <c r="CF1167" s="1"/>
  <c r="AT1167"/>
  <c r="AV1175" s="1"/>
  <c r="AS1167"/>
  <c r="AR1167"/>
  <c r="AQ1167"/>
  <c r="AP1167"/>
  <c r="CB1167" s="1"/>
  <c r="AO1167"/>
  <c r="CE1167" s="1"/>
  <c r="AI1167"/>
  <c r="AJ1175" s="1"/>
  <c r="AH1167"/>
  <c r="AG1167"/>
  <c r="AF1167"/>
  <c r="AE1167"/>
  <c r="CA1167" s="1"/>
  <c r="AD1167"/>
  <c r="CD1167" s="1"/>
  <c r="X1167"/>
  <c r="Z1175" s="1"/>
  <c r="D1167"/>
  <c r="C1167"/>
  <c r="B1167"/>
  <c r="CF1166"/>
  <c r="CD1166"/>
  <c r="CB1166"/>
  <c r="BY1166"/>
  <c r="BX1166"/>
  <c r="BW1166"/>
  <c r="BV1166"/>
  <c r="D1166" s="1"/>
  <c r="BT1166"/>
  <c r="BS1166"/>
  <c r="BR1166"/>
  <c r="BQ1166"/>
  <c r="BP1166"/>
  <c r="BP1167" s="1"/>
  <c r="BO1166"/>
  <c r="BN1166"/>
  <c r="BN1167" s="1"/>
  <c r="BN1168" s="1"/>
  <c r="BN1169" s="1"/>
  <c r="BN1170" s="1"/>
  <c r="BN1171" s="1"/>
  <c r="BN1172" s="1"/>
  <c r="BN1173" s="1"/>
  <c r="BN1174" s="1"/>
  <c r="BM1166"/>
  <c r="BL1166"/>
  <c r="BL1167" s="1"/>
  <c r="BI1166"/>
  <c r="BH1166"/>
  <c r="BG1166"/>
  <c r="BF1166"/>
  <c r="BE1166"/>
  <c r="BD1166"/>
  <c r="BC1166"/>
  <c r="BB1166"/>
  <c r="BA1166"/>
  <c r="CC1166" s="1"/>
  <c r="AZ1166"/>
  <c r="AT1166"/>
  <c r="AU1174" s="1"/>
  <c r="AS1166"/>
  <c r="AR1166"/>
  <c r="AQ1166"/>
  <c r="AP1166"/>
  <c r="AO1166"/>
  <c r="CE1166" s="1"/>
  <c r="AI1166"/>
  <c r="AK1174" s="1"/>
  <c r="AH1166"/>
  <c r="AG1166"/>
  <c r="AF1166"/>
  <c r="AE1166"/>
  <c r="CA1166" s="1"/>
  <c r="AD1166"/>
  <c r="X1166"/>
  <c r="Y1174" s="1"/>
  <c r="C1166"/>
  <c r="B1166"/>
  <c r="BY1165"/>
  <c r="BX1165"/>
  <c r="C1165" s="1"/>
  <c r="BW1165"/>
  <c r="BV1165"/>
  <c r="BT1165"/>
  <c r="BS1165"/>
  <c r="BR1165"/>
  <c r="BQ1165"/>
  <c r="BI1165"/>
  <c r="BH1165"/>
  <c r="BG1165"/>
  <c r="BF1165"/>
  <c r="BE1165"/>
  <c r="BD1165"/>
  <c r="BC1165"/>
  <c r="BB1165"/>
  <c r="BA1165"/>
  <c r="CC1165" s="1"/>
  <c r="AZ1165"/>
  <c r="CF1165" s="1"/>
  <c r="AT1165"/>
  <c r="AV1173" s="1"/>
  <c r="AS1165"/>
  <c r="AR1165"/>
  <c r="AQ1165"/>
  <c r="AP1165"/>
  <c r="CB1165" s="1"/>
  <c r="AO1165"/>
  <c r="CE1165" s="1"/>
  <c r="AI1165"/>
  <c r="AJ1173" s="1"/>
  <c r="AH1165"/>
  <c r="AG1165"/>
  <c r="AF1165"/>
  <c r="AE1165"/>
  <c r="CA1165" s="1"/>
  <c r="AD1165"/>
  <c r="CD1165" s="1"/>
  <c r="X1165"/>
  <c r="Z1173" s="1"/>
  <c r="D1165"/>
  <c r="B1165"/>
  <c r="BY1164"/>
  <c r="BX1164"/>
  <c r="BW1164"/>
  <c r="BV1164"/>
  <c r="BT1164"/>
  <c r="BS1164"/>
  <c r="BR1164"/>
  <c r="BQ1164"/>
  <c r="BI1164"/>
  <c r="BH1164"/>
  <c r="BG1164"/>
  <c r="BF1164"/>
  <c r="BE1164"/>
  <c r="BD1164"/>
  <c r="BC1164"/>
  <c r="BB1164"/>
  <c r="BA1164"/>
  <c r="CC1164" s="1"/>
  <c r="AZ1164"/>
  <c r="CF1164" s="1"/>
  <c r="AT1164"/>
  <c r="AU1172" s="1"/>
  <c r="AS1164"/>
  <c r="AR1164"/>
  <c r="AQ1164"/>
  <c r="AP1164"/>
  <c r="CB1164" s="1"/>
  <c r="AO1164"/>
  <c r="CE1164" s="1"/>
  <c r="AI1164"/>
  <c r="AK1172" s="1"/>
  <c r="AH1164"/>
  <c r="AG1164"/>
  <c r="AF1164"/>
  <c r="AE1164"/>
  <c r="CA1164" s="1"/>
  <c r="AD1164"/>
  <c r="CD1164" s="1"/>
  <c r="X1164"/>
  <c r="Y1172" s="1"/>
  <c r="D1164"/>
  <c r="C1164"/>
  <c r="B1164"/>
  <c r="BY1163"/>
  <c r="BX1163"/>
  <c r="C1163" s="1"/>
  <c r="BW1163"/>
  <c r="BV1163"/>
  <c r="BT1163"/>
  <c r="BS1163"/>
  <c r="BR1163"/>
  <c r="BQ1163"/>
  <c r="BI1163"/>
  <c r="BH1163"/>
  <c r="BG1163"/>
  <c r="BF1163"/>
  <c r="BE1163"/>
  <c r="BD1163"/>
  <c r="BC1163"/>
  <c r="BB1163"/>
  <c r="BA1163"/>
  <c r="CC1163" s="1"/>
  <c r="AZ1163"/>
  <c r="CF1163" s="1"/>
  <c r="AT1163"/>
  <c r="AV1171" s="1"/>
  <c r="AS1163"/>
  <c r="AR1163"/>
  <c r="AQ1163"/>
  <c r="AP1163"/>
  <c r="CB1163" s="1"/>
  <c r="AO1163"/>
  <c r="CE1163" s="1"/>
  <c r="AI1163"/>
  <c r="AJ1171" s="1"/>
  <c r="AH1163"/>
  <c r="AG1163"/>
  <c r="AF1163"/>
  <c r="AE1163"/>
  <c r="CA1163" s="1"/>
  <c r="AD1163"/>
  <c r="CD1163" s="1"/>
  <c r="X1163"/>
  <c r="Z1171" s="1"/>
  <c r="D1163"/>
  <c r="B1163"/>
  <c r="BY1162"/>
  <c r="BX1162"/>
  <c r="BW1162"/>
  <c r="BV1162"/>
  <c r="BT1162"/>
  <c r="BS1162"/>
  <c r="BR1162"/>
  <c r="BQ1162"/>
  <c r="BI1162"/>
  <c r="BH1162"/>
  <c r="BG1162"/>
  <c r="BF1162"/>
  <c r="BE1162"/>
  <c r="BD1162"/>
  <c r="BC1162"/>
  <c r="BB1162"/>
  <c r="BA1162"/>
  <c r="CC1162" s="1"/>
  <c r="AZ1162"/>
  <c r="CF1162" s="1"/>
  <c r="AT1162"/>
  <c r="AU1170" s="1"/>
  <c r="AS1162"/>
  <c r="AR1162"/>
  <c r="AQ1162"/>
  <c r="AP1162"/>
  <c r="CB1162" s="1"/>
  <c r="AO1162"/>
  <c r="CE1162" s="1"/>
  <c r="AI1162"/>
  <c r="AH1162"/>
  <c r="AG1162"/>
  <c r="AF1162"/>
  <c r="AE1162"/>
  <c r="CA1162" s="1"/>
  <c r="AD1162"/>
  <c r="CD1162" s="1"/>
  <c r="X1162"/>
  <c r="Y1170" s="1"/>
  <c r="D1162"/>
  <c r="C1162"/>
  <c r="B1162"/>
  <c r="CB1161"/>
  <c r="BY1161"/>
  <c r="BX1161"/>
  <c r="C1161" s="1"/>
  <c r="BW1161"/>
  <c r="BV1161"/>
  <c r="BT1161"/>
  <c r="BS1161"/>
  <c r="BR1161"/>
  <c r="BQ1161"/>
  <c r="BI1161"/>
  <c r="BH1161"/>
  <c r="BG1161"/>
  <c r="BF1161"/>
  <c r="BE1161"/>
  <c r="BD1161"/>
  <c r="BC1161"/>
  <c r="BB1161"/>
  <c r="BA1161"/>
  <c r="CC1161" s="1"/>
  <c r="AZ1161"/>
  <c r="CF1161" s="1"/>
  <c r="AT1161"/>
  <c r="AS1161"/>
  <c r="AR1161"/>
  <c r="AQ1161"/>
  <c r="AP1161"/>
  <c r="AO1161"/>
  <c r="CE1161" s="1"/>
  <c r="AI1161"/>
  <c r="AJ1169" s="1"/>
  <c r="AH1161"/>
  <c r="AG1161"/>
  <c r="AF1161"/>
  <c r="AE1161"/>
  <c r="CA1161" s="1"/>
  <c r="AD1161"/>
  <c r="CD1161" s="1"/>
  <c r="X1161"/>
  <c r="D1161"/>
  <c r="B1161"/>
  <c r="CC1160"/>
  <c r="BY1160"/>
  <c r="BX1160"/>
  <c r="BW1160"/>
  <c r="BV1160"/>
  <c r="BT1160"/>
  <c r="BS1160"/>
  <c r="BR1160"/>
  <c r="BQ1160"/>
  <c r="BI1160"/>
  <c r="BH1160"/>
  <c r="BG1160"/>
  <c r="BF1160"/>
  <c r="BE1160"/>
  <c r="BD1160"/>
  <c r="BC1160"/>
  <c r="BB1160"/>
  <c r="BA1160"/>
  <c r="AZ1160"/>
  <c r="CF1160" s="1"/>
  <c r="AT1160"/>
  <c r="AU1168" s="1"/>
  <c r="AS1160"/>
  <c r="AR1160"/>
  <c r="AQ1160"/>
  <c r="AP1160"/>
  <c r="CB1160" s="1"/>
  <c r="AO1160"/>
  <c r="CE1160" s="1"/>
  <c r="AI1160"/>
  <c r="AH1160"/>
  <c r="AG1160"/>
  <c r="AF1160"/>
  <c r="AE1160"/>
  <c r="CA1160" s="1"/>
  <c r="AD1160"/>
  <c r="CD1160" s="1"/>
  <c r="X1160"/>
  <c r="D1160"/>
  <c r="C1160"/>
  <c r="B1160"/>
  <c r="CB1159"/>
  <c r="BY1159"/>
  <c r="BX1159"/>
  <c r="C1159" s="1"/>
  <c r="BW1159"/>
  <c r="BV1159"/>
  <c r="BT1159"/>
  <c r="BS1159"/>
  <c r="BR1159"/>
  <c r="BQ1159"/>
  <c r="BI1159"/>
  <c r="BH1159"/>
  <c r="BG1159"/>
  <c r="BF1159"/>
  <c r="BE1159"/>
  <c r="BD1159"/>
  <c r="BC1159"/>
  <c r="BB1159"/>
  <c r="BA1159"/>
  <c r="CC1159" s="1"/>
  <c r="AZ1159"/>
  <c r="CF1159" s="1"/>
  <c r="AT1159"/>
  <c r="AS1159"/>
  <c r="AR1159"/>
  <c r="AQ1159"/>
  <c r="AP1159"/>
  <c r="AO1159"/>
  <c r="CE1159" s="1"/>
  <c r="AI1159"/>
  <c r="AJ1167" s="1"/>
  <c r="AH1159"/>
  <c r="AG1159"/>
  <c r="AF1159"/>
  <c r="AE1159"/>
  <c r="CA1159" s="1"/>
  <c r="AD1159"/>
  <c r="CD1159" s="1"/>
  <c r="X1159"/>
  <c r="D1159"/>
  <c r="B1159"/>
  <c r="CC1158"/>
  <c r="BY1158"/>
  <c r="BX1158"/>
  <c r="BW1158"/>
  <c r="BV1158"/>
  <c r="BT1158"/>
  <c r="BS1158"/>
  <c r="BR1158"/>
  <c r="BQ1158"/>
  <c r="BO1158"/>
  <c r="BO1159" s="1"/>
  <c r="BO1160" s="1"/>
  <c r="BO1161" s="1"/>
  <c r="BO1162" s="1"/>
  <c r="BO1163" s="1"/>
  <c r="BO1164" s="1"/>
  <c r="BO1165" s="1"/>
  <c r="BM1158"/>
  <c r="BM1159" s="1"/>
  <c r="BM1160" s="1"/>
  <c r="BM1161" s="1"/>
  <c r="BM1162" s="1"/>
  <c r="BM1163" s="1"/>
  <c r="BM1164" s="1"/>
  <c r="BM1165" s="1"/>
  <c r="BI1158"/>
  <c r="BH1158"/>
  <c r="BG1158"/>
  <c r="BF1158"/>
  <c r="BE1158"/>
  <c r="BD1158"/>
  <c r="BC1158"/>
  <c r="BB1158"/>
  <c r="BA1158"/>
  <c r="AZ1158"/>
  <c r="CF1158" s="1"/>
  <c r="AT1158"/>
  <c r="AV1166" s="1"/>
  <c r="AS1158"/>
  <c r="AR1158"/>
  <c r="AQ1158"/>
  <c r="AP1158"/>
  <c r="CB1158" s="1"/>
  <c r="AO1158"/>
  <c r="CE1158" s="1"/>
  <c r="AI1158"/>
  <c r="AH1158"/>
  <c r="AG1158"/>
  <c r="AF1158"/>
  <c r="AE1158"/>
  <c r="CA1158" s="1"/>
  <c r="AD1158"/>
  <c r="CD1158" s="1"/>
  <c r="Y1158"/>
  <c r="AA1158" s="1"/>
  <c r="X1158"/>
  <c r="D1158"/>
  <c r="C1158"/>
  <c r="B1158"/>
  <c r="CF1157"/>
  <c r="CD1157"/>
  <c r="CB1157"/>
  <c r="BY1157"/>
  <c r="BX1157"/>
  <c r="BW1157"/>
  <c r="BV1157"/>
  <c r="D1157" s="1"/>
  <c r="BT1157"/>
  <c r="BS1157"/>
  <c r="BR1157"/>
  <c r="BQ1157"/>
  <c r="BP1157"/>
  <c r="BO1157"/>
  <c r="BN1157"/>
  <c r="BN1158" s="1"/>
  <c r="BN1159" s="1"/>
  <c r="BN1160" s="1"/>
  <c r="BN1161" s="1"/>
  <c r="BN1162" s="1"/>
  <c r="BN1163" s="1"/>
  <c r="BN1164" s="1"/>
  <c r="BN1165" s="1"/>
  <c r="BM1157"/>
  <c r="BL1157"/>
  <c r="BI1157"/>
  <c r="BH1157"/>
  <c r="BG1157"/>
  <c r="BF1157"/>
  <c r="BE1157"/>
  <c r="BD1157"/>
  <c r="BC1157"/>
  <c r="BB1157"/>
  <c r="BA1157"/>
  <c r="CC1157" s="1"/>
  <c r="AZ1157"/>
  <c r="AT1157"/>
  <c r="AU1165" s="1"/>
  <c r="AS1157"/>
  <c r="AR1157"/>
  <c r="AQ1157"/>
  <c r="AP1157"/>
  <c r="AO1157"/>
  <c r="CE1157" s="1"/>
  <c r="AI1157"/>
  <c r="AH1157"/>
  <c r="AG1157"/>
  <c r="AF1157"/>
  <c r="AE1157"/>
  <c r="AD1157"/>
  <c r="X1157"/>
  <c r="C1157"/>
  <c r="B1157"/>
  <c r="BY1156"/>
  <c r="BX1156"/>
  <c r="C1156" s="1"/>
  <c r="BW1156"/>
  <c r="BV1156"/>
  <c r="BT1156"/>
  <c r="BS1156"/>
  <c r="BR1156"/>
  <c r="BQ1156"/>
  <c r="BI1156"/>
  <c r="BH1156"/>
  <c r="BG1156"/>
  <c r="BF1156"/>
  <c r="BE1156"/>
  <c r="BD1156"/>
  <c r="BC1156"/>
  <c r="BB1156"/>
  <c r="BA1156"/>
  <c r="CC1156" s="1"/>
  <c r="AZ1156"/>
  <c r="CF1156" s="1"/>
  <c r="AT1156"/>
  <c r="AS1156"/>
  <c r="AR1156"/>
  <c r="AQ1156"/>
  <c r="AP1156"/>
  <c r="CB1156" s="1"/>
  <c r="AO1156"/>
  <c r="CE1156" s="1"/>
  <c r="AI1156"/>
  <c r="AH1156"/>
  <c r="AG1156"/>
  <c r="AF1156"/>
  <c r="AE1156"/>
  <c r="CA1156" s="1"/>
  <c r="AD1156"/>
  <c r="CD1156" s="1"/>
  <c r="X1156"/>
  <c r="D1156"/>
  <c r="B1156"/>
  <c r="CA1155"/>
  <c r="BY1155"/>
  <c r="BX1155"/>
  <c r="BW1155"/>
  <c r="BV1155"/>
  <c r="BT1155"/>
  <c r="BS1155"/>
  <c r="BR1155"/>
  <c r="BQ1155"/>
  <c r="BI1155"/>
  <c r="BH1155"/>
  <c r="BG1155"/>
  <c r="BF1155"/>
  <c r="BE1155"/>
  <c r="BD1155"/>
  <c r="BC1155"/>
  <c r="BB1155"/>
  <c r="BA1155"/>
  <c r="CC1155" s="1"/>
  <c r="AZ1155"/>
  <c r="CF1155" s="1"/>
  <c r="AT1155"/>
  <c r="AS1155"/>
  <c r="AR1155"/>
  <c r="AQ1155"/>
  <c r="AP1155"/>
  <c r="CB1155" s="1"/>
  <c r="AO1155"/>
  <c r="CE1155" s="1"/>
  <c r="AI1155"/>
  <c r="AH1155"/>
  <c r="AG1155"/>
  <c r="AF1155"/>
  <c r="AE1155"/>
  <c r="AD1155"/>
  <c r="CD1155" s="1"/>
  <c r="X1155"/>
  <c r="Y1163" s="1"/>
  <c r="D1155"/>
  <c r="C1155"/>
  <c r="B1155"/>
  <c r="BY1154"/>
  <c r="BX1154"/>
  <c r="C1154" s="1"/>
  <c r="BW1154"/>
  <c r="BV1154"/>
  <c r="BT1154"/>
  <c r="BS1154"/>
  <c r="BR1154"/>
  <c r="BQ1154"/>
  <c r="BI1154"/>
  <c r="BH1154"/>
  <c r="BG1154"/>
  <c r="BF1154"/>
  <c r="BE1154"/>
  <c r="BD1154"/>
  <c r="BC1154"/>
  <c r="BB1154"/>
  <c r="BA1154"/>
  <c r="CC1154" s="1"/>
  <c r="AZ1154"/>
  <c r="CF1154" s="1"/>
  <c r="AT1154"/>
  <c r="AV1162" s="1"/>
  <c r="AS1154"/>
  <c r="AR1154"/>
  <c r="AQ1154"/>
  <c r="AP1154"/>
  <c r="CB1154" s="1"/>
  <c r="AO1154"/>
  <c r="CE1154" s="1"/>
  <c r="AI1154"/>
  <c r="AH1154"/>
  <c r="AG1154"/>
  <c r="AF1154"/>
  <c r="AE1154"/>
  <c r="CA1154" s="1"/>
  <c r="AD1154"/>
  <c r="CD1154" s="1"/>
  <c r="X1154"/>
  <c r="D1154"/>
  <c r="B1154"/>
  <c r="CA1153"/>
  <c r="BY1153"/>
  <c r="BX1153"/>
  <c r="BW1153"/>
  <c r="BV1153"/>
  <c r="BT1153"/>
  <c r="BS1153"/>
  <c r="BR1153"/>
  <c r="BQ1153"/>
  <c r="BI1153"/>
  <c r="BH1153"/>
  <c r="BG1153"/>
  <c r="BF1153"/>
  <c r="BE1153"/>
  <c r="BD1153"/>
  <c r="BC1153"/>
  <c r="BB1153"/>
  <c r="BA1153"/>
  <c r="CC1153" s="1"/>
  <c r="AZ1153"/>
  <c r="CF1153" s="1"/>
  <c r="AT1153"/>
  <c r="AS1153"/>
  <c r="AR1153"/>
  <c r="AQ1153"/>
  <c r="AP1153"/>
  <c r="CB1153" s="1"/>
  <c r="AO1153"/>
  <c r="CE1153" s="1"/>
  <c r="AI1153"/>
  <c r="AH1153"/>
  <c r="AG1153"/>
  <c r="AF1153"/>
  <c r="AE1153"/>
  <c r="AD1153"/>
  <c r="CD1153" s="1"/>
  <c r="X1153"/>
  <c r="Y1161" s="1"/>
  <c r="D1153"/>
  <c r="C1153"/>
  <c r="B1153"/>
  <c r="BY1152"/>
  <c r="BX1152"/>
  <c r="C1152" s="1"/>
  <c r="BW1152"/>
  <c r="BV1152"/>
  <c r="BT1152"/>
  <c r="BS1152"/>
  <c r="BR1152"/>
  <c r="BQ1152"/>
  <c r="BI1152"/>
  <c r="BH1152"/>
  <c r="BG1152"/>
  <c r="BF1152"/>
  <c r="BE1152"/>
  <c r="BD1152"/>
  <c r="BC1152"/>
  <c r="BB1152"/>
  <c r="BA1152"/>
  <c r="CC1152" s="1"/>
  <c r="AZ1152"/>
  <c r="CF1152" s="1"/>
  <c r="AT1152"/>
  <c r="AV1160" s="1"/>
  <c r="AS1152"/>
  <c r="AR1152"/>
  <c r="AQ1152"/>
  <c r="AP1152"/>
  <c r="CB1152" s="1"/>
  <c r="AO1152"/>
  <c r="CE1152" s="1"/>
  <c r="AI1152"/>
  <c r="AH1152"/>
  <c r="AG1152"/>
  <c r="AF1152"/>
  <c r="AE1152"/>
  <c r="CA1152" s="1"/>
  <c r="AD1152"/>
  <c r="CD1152" s="1"/>
  <c r="X1152"/>
  <c r="D1152"/>
  <c r="B1152"/>
  <c r="CA1151"/>
  <c r="BY1151"/>
  <c r="BX1151"/>
  <c r="BW1151"/>
  <c r="BV1151"/>
  <c r="BT1151"/>
  <c r="BS1151"/>
  <c r="BR1151"/>
  <c r="BQ1151"/>
  <c r="BI1151"/>
  <c r="BH1151"/>
  <c r="BG1151"/>
  <c r="BF1151"/>
  <c r="BE1151"/>
  <c r="BD1151"/>
  <c r="BC1151"/>
  <c r="BB1151"/>
  <c r="BA1151"/>
  <c r="CC1151" s="1"/>
  <c r="AZ1151"/>
  <c r="CF1151" s="1"/>
  <c r="AT1151"/>
  <c r="AS1151"/>
  <c r="AR1151"/>
  <c r="AQ1151"/>
  <c r="AP1151"/>
  <c r="CB1151" s="1"/>
  <c r="AO1151"/>
  <c r="CE1151" s="1"/>
  <c r="AI1151"/>
  <c r="AH1151"/>
  <c r="AG1151"/>
  <c r="AF1151"/>
  <c r="AE1151"/>
  <c r="AD1151"/>
  <c r="CD1151" s="1"/>
  <c r="X1151"/>
  <c r="Y1159" s="1"/>
  <c r="D1151"/>
  <c r="C1151"/>
  <c r="B1151"/>
  <c r="CD1150"/>
  <c r="BY1150"/>
  <c r="BX1150"/>
  <c r="BW1150"/>
  <c r="BV1150"/>
  <c r="D1150" s="1"/>
  <c r="BT1150"/>
  <c r="BS1150"/>
  <c r="BR1150"/>
  <c r="BQ1150"/>
  <c r="BI1150"/>
  <c r="BH1150"/>
  <c r="BG1150"/>
  <c r="BF1150"/>
  <c r="BE1150"/>
  <c r="BD1150"/>
  <c r="BC1150"/>
  <c r="BB1150"/>
  <c r="BA1150"/>
  <c r="CC1150" s="1"/>
  <c r="AZ1150"/>
  <c r="CF1150" s="1"/>
  <c r="AT1150"/>
  <c r="AV1158" s="1"/>
  <c r="AS1150"/>
  <c r="AR1150"/>
  <c r="AQ1150"/>
  <c r="AP1150"/>
  <c r="CB1150" s="1"/>
  <c r="AO1150"/>
  <c r="CE1150" s="1"/>
  <c r="AI1150"/>
  <c r="AJ1158" s="1"/>
  <c r="AH1150"/>
  <c r="AG1150"/>
  <c r="AF1150"/>
  <c r="AE1150"/>
  <c r="CA1150" s="1"/>
  <c r="AD1150"/>
  <c r="X1150"/>
  <c r="Z1158" s="1"/>
  <c r="C1150"/>
  <c r="B1150"/>
  <c r="BY1149"/>
  <c r="BX1149"/>
  <c r="C1149" s="1"/>
  <c r="BW1149"/>
  <c r="BV1149"/>
  <c r="BT1149"/>
  <c r="BS1149"/>
  <c r="BR1149"/>
  <c r="BQ1149"/>
  <c r="BP1149"/>
  <c r="BP1150" s="1"/>
  <c r="BN1149"/>
  <c r="BN1150" s="1"/>
  <c r="BN1151" s="1"/>
  <c r="BN1152" s="1"/>
  <c r="BN1153" s="1"/>
  <c r="BN1154" s="1"/>
  <c r="BN1155" s="1"/>
  <c r="BN1156" s="1"/>
  <c r="BL1149"/>
  <c r="BL1150" s="1"/>
  <c r="BI1149"/>
  <c r="BH1149"/>
  <c r="BG1149"/>
  <c r="BF1149"/>
  <c r="BE1149"/>
  <c r="BD1149"/>
  <c r="BC1149"/>
  <c r="BB1149"/>
  <c r="BA1149"/>
  <c r="CC1149" s="1"/>
  <c r="AZ1149"/>
  <c r="CF1149" s="1"/>
  <c r="AT1149"/>
  <c r="AV1157" s="1"/>
  <c r="AS1149"/>
  <c r="AR1149"/>
  <c r="AQ1149"/>
  <c r="AP1149"/>
  <c r="CB1149" s="1"/>
  <c r="AO1149"/>
  <c r="CE1149" s="1"/>
  <c r="AI1149"/>
  <c r="AH1149"/>
  <c r="AG1149"/>
  <c r="AF1149"/>
  <c r="AE1149"/>
  <c r="CA1149" s="1"/>
  <c r="AD1149"/>
  <c r="CD1149" s="1"/>
  <c r="X1149"/>
  <c r="Z1157" s="1"/>
  <c r="D1149"/>
  <c r="B1149"/>
  <c r="CE1148"/>
  <c r="CC1148"/>
  <c r="CA1148"/>
  <c r="BY1148"/>
  <c r="C1148" s="1"/>
  <c r="BX1148"/>
  <c r="BW1148"/>
  <c r="BV1148"/>
  <c r="BU1148"/>
  <c r="BT1148"/>
  <c r="BS1148"/>
  <c r="BR1148"/>
  <c r="BQ1148"/>
  <c r="BP1148"/>
  <c r="BO1148"/>
  <c r="BO1149" s="1"/>
  <c r="BO1150" s="1"/>
  <c r="BO1151" s="1"/>
  <c r="BO1152" s="1"/>
  <c r="BO1153" s="1"/>
  <c r="BO1154" s="1"/>
  <c r="BO1155" s="1"/>
  <c r="BO1156" s="1"/>
  <c r="BN1148"/>
  <c r="BM1148"/>
  <c r="BM1149" s="1"/>
  <c r="BM1150" s="1"/>
  <c r="BM1151" s="1"/>
  <c r="BM1152" s="1"/>
  <c r="BM1153" s="1"/>
  <c r="BM1154" s="1"/>
  <c r="BM1155" s="1"/>
  <c r="BM1156" s="1"/>
  <c r="BL1148"/>
  <c r="BI1148"/>
  <c r="BH1148"/>
  <c r="BG1148"/>
  <c r="BF1148"/>
  <c r="BE1148"/>
  <c r="BD1148"/>
  <c r="BC1148"/>
  <c r="BB1148"/>
  <c r="BA1148"/>
  <c r="AZ1148"/>
  <c r="CF1148" s="1"/>
  <c r="AT1148"/>
  <c r="AU1156" s="1"/>
  <c r="AS1148"/>
  <c r="AR1148"/>
  <c r="AQ1148"/>
  <c r="AP1148"/>
  <c r="BJ1148" s="1"/>
  <c r="AO1148"/>
  <c r="AI1148"/>
  <c r="AH1148"/>
  <c r="AG1148"/>
  <c r="AF1148"/>
  <c r="AE1148"/>
  <c r="AD1148"/>
  <c r="CD1148" s="1"/>
  <c r="X1148"/>
  <c r="Y1156" s="1"/>
  <c r="D1148"/>
  <c r="B1148"/>
  <c r="BY1147"/>
  <c r="BX1147"/>
  <c r="BW1147"/>
  <c r="BV1147"/>
  <c r="BT1147"/>
  <c r="BS1147"/>
  <c r="BR1147"/>
  <c r="BQ1147"/>
  <c r="BI1147"/>
  <c r="BH1147"/>
  <c r="BG1147"/>
  <c r="BF1147"/>
  <c r="BE1147"/>
  <c r="BD1147"/>
  <c r="BC1147"/>
  <c r="BB1147"/>
  <c r="BA1147"/>
  <c r="CC1147" s="1"/>
  <c r="AZ1147"/>
  <c r="CF1147" s="1"/>
  <c r="AT1147"/>
  <c r="AS1147"/>
  <c r="AR1147"/>
  <c r="AQ1147"/>
  <c r="AP1147"/>
  <c r="CB1147" s="1"/>
  <c r="AO1147"/>
  <c r="CE1147" s="1"/>
  <c r="AI1147"/>
  <c r="AJ1155" s="1"/>
  <c r="AH1147"/>
  <c r="AG1147"/>
  <c r="AF1147"/>
  <c r="AE1147"/>
  <c r="CA1147" s="1"/>
  <c r="AD1147"/>
  <c r="CD1147" s="1"/>
  <c r="X1147"/>
  <c r="E1147"/>
  <c r="D1147"/>
  <c r="C1147"/>
  <c r="B1147"/>
  <c r="BY1146"/>
  <c r="BX1146"/>
  <c r="C1146" s="1"/>
  <c r="BW1146"/>
  <c r="BV1146"/>
  <c r="BT1146"/>
  <c r="BS1146"/>
  <c r="BR1146"/>
  <c r="BQ1146"/>
  <c r="BI1146"/>
  <c r="BH1146"/>
  <c r="BG1146"/>
  <c r="BF1146"/>
  <c r="BE1146"/>
  <c r="BD1146"/>
  <c r="BC1146"/>
  <c r="BB1146"/>
  <c r="BA1146"/>
  <c r="CC1146" s="1"/>
  <c r="AZ1146"/>
  <c r="CF1146" s="1"/>
  <c r="AT1146"/>
  <c r="AU1154" s="1"/>
  <c r="AS1146"/>
  <c r="AR1146"/>
  <c r="AQ1146"/>
  <c r="AP1146"/>
  <c r="CB1146" s="1"/>
  <c r="AO1146"/>
  <c r="CE1146" s="1"/>
  <c r="AI1146"/>
  <c r="AH1146"/>
  <c r="AG1146"/>
  <c r="AF1146"/>
  <c r="AE1146"/>
  <c r="CA1146" s="1"/>
  <c r="AD1146"/>
  <c r="CD1146" s="1"/>
  <c r="X1146"/>
  <c r="Y1154" s="1"/>
  <c r="D1146"/>
  <c r="B1146"/>
  <c r="BY1145"/>
  <c r="BX1145"/>
  <c r="BW1145"/>
  <c r="BV1145"/>
  <c r="BT1145"/>
  <c r="BS1145"/>
  <c r="BR1145"/>
  <c r="BQ1145"/>
  <c r="BI1145"/>
  <c r="BH1145"/>
  <c r="BG1145"/>
  <c r="BF1145"/>
  <c r="BE1145"/>
  <c r="BD1145"/>
  <c r="BC1145"/>
  <c r="BB1145"/>
  <c r="BA1145"/>
  <c r="CC1145" s="1"/>
  <c r="AZ1145"/>
  <c r="CF1145" s="1"/>
  <c r="AT1145"/>
  <c r="AS1145"/>
  <c r="AR1145"/>
  <c r="AQ1145"/>
  <c r="AP1145"/>
  <c r="CB1145" s="1"/>
  <c r="AO1145"/>
  <c r="CE1145" s="1"/>
  <c r="AI1145"/>
  <c r="AJ1153" s="1"/>
  <c r="AH1145"/>
  <c r="AG1145"/>
  <c r="AF1145"/>
  <c r="AE1145"/>
  <c r="CA1145" s="1"/>
  <c r="AD1145"/>
  <c r="CD1145" s="1"/>
  <c r="X1145"/>
  <c r="D1145"/>
  <c r="C1145"/>
  <c r="B1145"/>
  <c r="BY1144"/>
  <c r="BX1144"/>
  <c r="C1144" s="1"/>
  <c r="BW1144"/>
  <c r="BV1144"/>
  <c r="BT1144"/>
  <c r="BS1144"/>
  <c r="BR1144"/>
  <c r="BQ1144"/>
  <c r="BI1144"/>
  <c r="BH1144"/>
  <c r="BG1144"/>
  <c r="BF1144"/>
  <c r="BE1144"/>
  <c r="BD1144"/>
  <c r="BC1144"/>
  <c r="BB1144"/>
  <c r="BA1144"/>
  <c r="CC1144" s="1"/>
  <c r="AZ1144"/>
  <c r="CF1144" s="1"/>
  <c r="AT1144"/>
  <c r="AU1152" s="1"/>
  <c r="AS1144"/>
  <c r="AR1144"/>
  <c r="AQ1144"/>
  <c r="AP1144"/>
  <c r="CB1144" s="1"/>
  <c r="AO1144"/>
  <c r="CE1144" s="1"/>
  <c r="AI1144"/>
  <c r="AH1144"/>
  <c r="AG1144"/>
  <c r="AF1144"/>
  <c r="AE1144"/>
  <c r="CA1144" s="1"/>
  <c r="AD1144"/>
  <c r="CD1144" s="1"/>
  <c r="X1144"/>
  <c r="Y1152" s="1"/>
  <c r="D1144"/>
  <c r="B1144"/>
  <c r="BY1143"/>
  <c r="BX1143"/>
  <c r="BW1143"/>
  <c r="BV1143"/>
  <c r="BT1143"/>
  <c r="BS1143"/>
  <c r="BR1143"/>
  <c r="BQ1143"/>
  <c r="BI1143"/>
  <c r="BH1143"/>
  <c r="BG1143"/>
  <c r="BF1143"/>
  <c r="BE1143"/>
  <c r="BD1143"/>
  <c r="BC1143"/>
  <c r="BB1143"/>
  <c r="BA1143"/>
  <c r="CC1143" s="1"/>
  <c r="AZ1143"/>
  <c r="CF1143" s="1"/>
  <c r="AT1143"/>
  <c r="AS1143"/>
  <c r="AR1143"/>
  <c r="AQ1143"/>
  <c r="AP1143"/>
  <c r="CB1143" s="1"/>
  <c r="AO1143"/>
  <c r="CE1143" s="1"/>
  <c r="AI1143"/>
  <c r="AJ1151" s="1"/>
  <c r="AH1143"/>
  <c r="AG1143"/>
  <c r="AF1143"/>
  <c r="AE1143"/>
  <c r="CA1143" s="1"/>
  <c r="AD1143"/>
  <c r="CD1143" s="1"/>
  <c r="X1143"/>
  <c r="D1143"/>
  <c r="C1143"/>
  <c r="B1143"/>
  <c r="BY1142"/>
  <c r="BX1142"/>
  <c r="C1142" s="1"/>
  <c r="BW1142"/>
  <c r="BV1142"/>
  <c r="BT1142"/>
  <c r="BS1142"/>
  <c r="BR1142"/>
  <c r="BQ1142"/>
  <c r="BI1142"/>
  <c r="BH1142"/>
  <c r="BG1142"/>
  <c r="BF1142"/>
  <c r="BE1142"/>
  <c r="BD1142"/>
  <c r="BC1142"/>
  <c r="BB1142"/>
  <c r="BA1142"/>
  <c r="CC1142" s="1"/>
  <c r="AZ1142"/>
  <c r="CF1142" s="1"/>
  <c r="AT1142"/>
  <c r="AU1150" s="1"/>
  <c r="AS1142"/>
  <c r="AR1142"/>
  <c r="AQ1142"/>
  <c r="AP1142"/>
  <c r="CB1142" s="1"/>
  <c r="AO1142"/>
  <c r="CE1142" s="1"/>
  <c r="AI1142"/>
  <c r="AJ1150" s="1"/>
  <c r="AH1142"/>
  <c r="AG1142"/>
  <c r="AF1142"/>
  <c r="AE1142"/>
  <c r="CA1142" s="1"/>
  <c r="AD1142"/>
  <c r="CD1142" s="1"/>
  <c r="X1142"/>
  <c r="Y1150" s="1"/>
  <c r="D1142"/>
  <c r="B1142"/>
  <c r="BY1141"/>
  <c r="BX1141"/>
  <c r="BW1141"/>
  <c r="BV1141"/>
  <c r="BT1141"/>
  <c r="BS1141"/>
  <c r="BR1141"/>
  <c r="BQ1141"/>
  <c r="BI1141"/>
  <c r="BH1141"/>
  <c r="BG1141"/>
  <c r="BF1141"/>
  <c r="BE1141"/>
  <c r="BD1141"/>
  <c r="BC1141"/>
  <c r="BB1141"/>
  <c r="BA1141"/>
  <c r="CC1141" s="1"/>
  <c r="AZ1141"/>
  <c r="CF1141" s="1"/>
  <c r="AT1141"/>
  <c r="AU1149" s="1"/>
  <c r="AS1141"/>
  <c r="AR1141"/>
  <c r="AQ1141"/>
  <c r="AP1141"/>
  <c r="CB1141" s="1"/>
  <c r="AO1141"/>
  <c r="CE1141" s="1"/>
  <c r="AI1141"/>
  <c r="AJ1149" s="1"/>
  <c r="AH1141"/>
  <c r="AG1141"/>
  <c r="AF1141"/>
  <c r="AE1141"/>
  <c r="CA1141" s="1"/>
  <c r="AD1141"/>
  <c r="CD1141" s="1"/>
  <c r="X1141"/>
  <c r="Y1149" s="1"/>
  <c r="D1141"/>
  <c r="C1141"/>
  <c r="B1141"/>
  <c r="BY1140"/>
  <c r="BX1140"/>
  <c r="C1140" s="1"/>
  <c r="BW1140"/>
  <c r="BV1140"/>
  <c r="BT1140"/>
  <c r="BS1140"/>
  <c r="BR1140"/>
  <c r="BQ1140"/>
  <c r="BP1140"/>
  <c r="BP1141" s="1"/>
  <c r="BN1140"/>
  <c r="BN1141" s="1"/>
  <c r="BN1142" s="1"/>
  <c r="BN1143" s="1"/>
  <c r="BN1144" s="1"/>
  <c r="BN1145" s="1"/>
  <c r="BN1146" s="1"/>
  <c r="BN1147" s="1"/>
  <c r="BL1140"/>
  <c r="BL1141" s="1"/>
  <c r="BI1140"/>
  <c r="BH1140"/>
  <c r="BG1140"/>
  <c r="BF1140"/>
  <c r="BE1140"/>
  <c r="BD1140"/>
  <c r="BC1140"/>
  <c r="BB1140"/>
  <c r="BA1140"/>
  <c r="CC1140" s="1"/>
  <c r="AZ1140"/>
  <c r="CF1140" s="1"/>
  <c r="AT1140"/>
  <c r="AV1148" s="1"/>
  <c r="AS1140"/>
  <c r="AR1140"/>
  <c r="AQ1140"/>
  <c r="AP1140"/>
  <c r="CB1140" s="1"/>
  <c r="AO1140"/>
  <c r="CE1140" s="1"/>
  <c r="AI1140"/>
  <c r="AK1148" s="1"/>
  <c r="AH1140"/>
  <c r="AG1140"/>
  <c r="AF1140"/>
  <c r="AE1140"/>
  <c r="CA1140" s="1"/>
  <c r="AD1140"/>
  <c r="CD1140" s="1"/>
  <c r="X1140"/>
  <c r="Z1148" s="1"/>
  <c r="D1140"/>
  <c r="B1140"/>
  <c r="CE1139"/>
  <c r="CC1139"/>
  <c r="CA1139"/>
  <c r="BY1139"/>
  <c r="C1139" s="1"/>
  <c r="BX1139"/>
  <c r="BW1139"/>
  <c r="BV1139"/>
  <c r="BU1139"/>
  <c r="BT1139"/>
  <c r="BS1139"/>
  <c r="BR1139"/>
  <c r="BQ1139"/>
  <c r="BP1139"/>
  <c r="BO1139"/>
  <c r="BO1140" s="1"/>
  <c r="BO1141" s="1"/>
  <c r="BO1142" s="1"/>
  <c r="BO1143" s="1"/>
  <c r="BO1144" s="1"/>
  <c r="BO1145" s="1"/>
  <c r="BO1146" s="1"/>
  <c r="BO1147" s="1"/>
  <c r="BN1139"/>
  <c r="BM1139"/>
  <c r="BM1140" s="1"/>
  <c r="BM1141" s="1"/>
  <c r="BM1142" s="1"/>
  <c r="BM1143" s="1"/>
  <c r="BM1144" s="1"/>
  <c r="BM1145" s="1"/>
  <c r="BM1146" s="1"/>
  <c r="BM1147" s="1"/>
  <c r="BL1139"/>
  <c r="BI1139"/>
  <c r="BH1139"/>
  <c r="BG1139"/>
  <c r="BF1139"/>
  <c r="BE1139"/>
  <c r="BD1139"/>
  <c r="BC1139"/>
  <c r="BB1139"/>
  <c r="BA1139"/>
  <c r="AZ1139"/>
  <c r="CF1139" s="1"/>
  <c r="AT1139"/>
  <c r="AU1147" s="1"/>
  <c r="AS1139"/>
  <c r="AR1139"/>
  <c r="AQ1139"/>
  <c r="AP1139"/>
  <c r="BJ1139" s="1"/>
  <c r="AO1139"/>
  <c r="AI1139"/>
  <c r="AJ1147" s="1"/>
  <c r="AH1139"/>
  <c r="AG1139"/>
  <c r="AF1139"/>
  <c r="AE1139"/>
  <c r="AD1139"/>
  <c r="CD1139" s="1"/>
  <c r="X1139"/>
  <c r="Y1147" s="1"/>
  <c r="D1139"/>
  <c r="B1139"/>
  <c r="BY1138"/>
  <c r="BX1138"/>
  <c r="BW1138"/>
  <c r="BV1138"/>
  <c r="BT1138"/>
  <c r="BS1138"/>
  <c r="BR1138"/>
  <c r="BQ1138"/>
  <c r="BI1138"/>
  <c r="BH1138"/>
  <c r="BG1138"/>
  <c r="BF1138"/>
  <c r="BE1138"/>
  <c r="BD1138"/>
  <c r="BC1138"/>
  <c r="BB1138"/>
  <c r="BA1138"/>
  <c r="CC1138" s="1"/>
  <c r="AZ1138"/>
  <c r="CF1138" s="1"/>
  <c r="AT1138"/>
  <c r="AU1146" s="1"/>
  <c r="AS1138"/>
  <c r="AR1138"/>
  <c r="AQ1138"/>
  <c r="AP1138"/>
  <c r="CB1138" s="1"/>
  <c r="AO1138"/>
  <c r="CE1138" s="1"/>
  <c r="AI1138"/>
  <c r="AJ1146" s="1"/>
  <c r="AH1138"/>
  <c r="AG1138"/>
  <c r="AF1138"/>
  <c r="AE1138"/>
  <c r="CA1138" s="1"/>
  <c r="AD1138"/>
  <c r="CD1138" s="1"/>
  <c r="X1138"/>
  <c r="Y1146" s="1"/>
  <c r="E1138"/>
  <c r="D1138"/>
  <c r="C1138"/>
  <c r="B1138"/>
  <c r="BY1137"/>
  <c r="BX1137"/>
  <c r="C1137" s="1"/>
  <c r="BW1137"/>
  <c r="BV1137"/>
  <c r="BT1137"/>
  <c r="BS1137"/>
  <c r="BR1137"/>
  <c r="BQ1137"/>
  <c r="BI1137"/>
  <c r="BH1137"/>
  <c r="BG1137"/>
  <c r="BF1137"/>
  <c r="BE1137"/>
  <c r="BD1137"/>
  <c r="BC1137"/>
  <c r="BB1137"/>
  <c r="BA1137"/>
  <c r="CC1137" s="1"/>
  <c r="AZ1137"/>
  <c r="CF1137" s="1"/>
  <c r="AT1137"/>
  <c r="AU1145" s="1"/>
  <c r="AS1137"/>
  <c r="AR1137"/>
  <c r="AQ1137"/>
  <c r="AP1137"/>
  <c r="CB1137" s="1"/>
  <c r="AO1137"/>
  <c r="CE1137" s="1"/>
  <c r="AI1137"/>
  <c r="AJ1145" s="1"/>
  <c r="AH1137"/>
  <c r="AG1137"/>
  <c r="AF1137"/>
  <c r="AE1137"/>
  <c r="CA1137" s="1"/>
  <c r="AD1137"/>
  <c r="CD1137" s="1"/>
  <c r="X1137"/>
  <c r="Y1145" s="1"/>
  <c r="D1137"/>
  <c r="B1137"/>
  <c r="BY1136"/>
  <c r="BX1136"/>
  <c r="BW1136"/>
  <c r="BV1136"/>
  <c r="BT1136"/>
  <c r="BS1136"/>
  <c r="BR1136"/>
  <c r="BQ1136"/>
  <c r="BI1136"/>
  <c r="BH1136"/>
  <c r="BG1136"/>
  <c r="BF1136"/>
  <c r="BE1136"/>
  <c r="BD1136"/>
  <c r="BC1136"/>
  <c r="BB1136"/>
  <c r="BA1136"/>
  <c r="CC1136" s="1"/>
  <c r="AZ1136"/>
  <c r="CF1136" s="1"/>
  <c r="AT1136"/>
  <c r="AU1144" s="1"/>
  <c r="AS1136"/>
  <c r="AR1136"/>
  <c r="AQ1136"/>
  <c r="AP1136"/>
  <c r="CB1136" s="1"/>
  <c r="AO1136"/>
  <c r="CE1136" s="1"/>
  <c r="AI1136"/>
  <c r="AJ1144" s="1"/>
  <c r="AH1136"/>
  <c r="AG1136"/>
  <c r="AF1136"/>
  <c r="AE1136"/>
  <c r="CA1136" s="1"/>
  <c r="AD1136"/>
  <c r="CD1136" s="1"/>
  <c r="X1136"/>
  <c r="Y1144" s="1"/>
  <c r="D1136"/>
  <c r="C1136"/>
  <c r="B1136"/>
  <c r="BY1135"/>
  <c r="BX1135"/>
  <c r="C1135" s="1"/>
  <c r="BW1135"/>
  <c r="BV1135"/>
  <c r="BT1135"/>
  <c r="BS1135"/>
  <c r="BR1135"/>
  <c r="BQ1135"/>
  <c r="BI1135"/>
  <c r="BH1135"/>
  <c r="BG1135"/>
  <c r="BF1135"/>
  <c r="BE1135"/>
  <c r="BD1135"/>
  <c r="BC1135"/>
  <c r="BB1135"/>
  <c r="BA1135"/>
  <c r="CC1135" s="1"/>
  <c r="AZ1135"/>
  <c r="CF1135" s="1"/>
  <c r="AT1135"/>
  <c r="AU1143" s="1"/>
  <c r="AS1135"/>
  <c r="AR1135"/>
  <c r="AQ1135"/>
  <c r="AP1135"/>
  <c r="CB1135" s="1"/>
  <c r="AO1135"/>
  <c r="CE1135" s="1"/>
  <c r="AI1135"/>
  <c r="AJ1143" s="1"/>
  <c r="AH1135"/>
  <c r="AG1135"/>
  <c r="AF1135"/>
  <c r="AE1135"/>
  <c r="CA1135" s="1"/>
  <c r="AD1135"/>
  <c r="CD1135" s="1"/>
  <c r="X1135"/>
  <c r="Y1143" s="1"/>
  <c r="D1135"/>
  <c r="B1135"/>
  <c r="BY1134"/>
  <c r="BX1134"/>
  <c r="BW1134"/>
  <c r="BV1134"/>
  <c r="BT1134"/>
  <c r="BS1134"/>
  <c r="BR1134"/>
  <c r="BQ1134"/>
  <c r="BI1134"/>
  <c r="BH1134"/>
  <c r="BG1134"/>
  <c r="BF1134"/>
  <c r="BE1134"/>
  <c r="BD1134"/>
  <c r="BC1134"/>
  <c r="BB1134"/>
  <c r="BA1134"/>
  <c r="CC1134" s="1"/>
  <c r="AZ1134"/>
  <c r="CF1134" s="1"/>
  <c r="AT1134"/>
  <c r="AU1142" s="1"/>
  <c r="AS1134"/>
  <c r="AR1134"/>
  <c r="AQ1134"/>
  <c r="AP1134"/>
  <c r="CB1134" s="1"/>
  <c r="AO1134"/>
  <c r="CE1134" s="1"/>
  <c r="AI1134"/>
  <c r="AJ1142" s="1"/>
  <c r="AH1134"/>
  <c r="AG1134"/>
  <c r="AF1134"/>
  <c r="AE1134"/>
  <c r="CA1134" s="1"/>
  <c r="AD1134"/>
  <c r="CD1134" s="1"/>
  <c r="X1134"/>
  <c r="Y1142" s="1"/>
  <c r="D1134"/>
  <c r="C1134"/>
  <c r="B1134"/>
  <c r="BY1133"/>
  <c r="BX1133"/>
  <c r="C1133" s="1"/>
  <c r="BW1133"/>
  <c r="BV1133"/>
  <c r="BT1133"/>
  <c r="BS1133"/>
  <c r="BR1133"/>
  <c r="BQ1133"/>
  <c r="BI1133"/>
  <c r="BH1133"/>
  <c r="BG1133"/>
  <c r="BF1133"/>
  <c r="BE1133"/>
  <c r="BD1133"/>
  <c r="BC1133"/>
  <c r="BB1133"/>
  <c r="BA1133"/>
  <c r="CC1133" s="1"/>
  <c r="AZ1133"/>
  <c r="CF1133" s="1"/>
  <c r="AT1133"/>
  <c r="AU1141" s="1"/>
  <c r="AS1133"/>
  <c r="AR1133"/>
  <c r="AQ1133"/>
  <c r="AP1133"/>
  <c r="CB1133" s="1"/>
  <c r="AO1133"/>
  <c r="CE1133" s="1"/>
  <c r="AI1133"/>
  <c r="AJ1141" s="1"/>
  <c r="AH1133"/>
  <c r="AG1133"/>
  <c r="AF1133"/>
  <c r="AE1133"/>
  <c r="CA1133" s="1"/>
  <c r="AD1133"/>
  <c r="CD1133" s="1"/>
  <c r="X1133"/>
  <c r="Y1141" s="1"/>
  <c r="D1133"/>
  <c r="B1133"/>
  <c r="BY1132"/>
  <c r="BX1132"/>
  <c r="BW1132"/>
  <c r="BV1132"/>
  <c r="BT1132"/>
  <c r="BS1132"/>
  <c r="BR1132"/>
  <c r="BQ1132"/>
  <c r="BI1132"/>
  <c r="BH1132"/>
  <c r="BG1132"/>
  <c r="BF1132"/>
  <c r="BE1132"/>
  <c r="BD1132"/>
  <c r="BC1132"/>
  <c r="BB1132"/>
  <c r="BA1132"/>
  <c r="CC1132" s="1"/>
  <c r="AZ1132"/>
  <c r="CF1132" s="1"/>
  <c r="AT1132"/>
  <c r="AU1140" s="1"/>
  <c r="AS1132"/>
  <c r="AR1132"/>
  <c r="AQ1132"/>
  <c r="AP1132"/>
  <c r="CB1132" s="1"/>
  <c r="AO1132"/>
  <c r="CE1132" s="1"/>
  <c r="AI1132"/>
  <c r="AJ1140" s="1"/>
  <c r="AH1132"/>
  <c r="AG1132"/>
  <c r="AF1132"/>
  <c r="AE1132"/>
  <c r="CA1132" s="1"/>
  <c r="AD1132"/>
  <c r="CD1132" s="1"/>
  <c r="X1132"/>
  <c r="Y1140" s="1"/>
  <c r="D1132"/>
  <c r="C1132"/>
  <c r="B1132"/>
  <c r="BY1131"/>
  <c r="BX1131"/>
  <c r="C1131" s="1"/>
  <c r="BW1131"/>
  <c r="BV1131"/>
  <c r="BT1131"/>
  <c r="BS1131"/>
  <c r="BR1131"/>
  <c r="BQ1131"/>
  <c r="BP1131"/>
  <c r="BP1132" s="1"/>
  <c r="BN1131"/>
  <c r="BN1132" s="1"/>
  <c r="BN1133" s="1"/>
  <c r="BN1134" s="1"/>
  <c r="BN1135" s="1"/>
  <c r="BN1136" s="1"/>
  <c r="BN1137" s="1"/>
  <c r="BN1138" s="1"/>
  <c r="BL1131"/>
  <c r="BL1132" s="1"/>
  <c r="BI1131"/>
  <c r="BH1131"/>
  <c r="BG1131"/>
  <c r="BF1131"/>
  <c r="BE1131"/>
  <c r="BD1131"/>
  <c r="BC1131"/>
  <c r="BB1131"/>
  <c r="BA1131"/>
  <c r="CC1131" s="1"/>
  <c r="AZ1131"/>
  <c r="CF1131" s="1"/>
  <c r="AT1131"/>
  <c r="AV1139" s="1"/>
  <c r="AS1131"/>
  <c r="AR1131"/>
  <c r="AQ1131"/>
  <c r="AP1131"/>
  <c r="CB1131" s="1"/>
  <c r="AO1131"/>
  <c r="CE1131" s="1"/>
  <c r="AI1131"/>
  <c r="AK1139" s="1"/>
  <c r="AH1131"/>
  <c r="AG1131"/>
  <c r="AF1131"/>
  <c r="AE1131"/>
  <c r="CA1131" s="1"/>
  <c r="AD1131"/>
  <c r="CD1131" s="1"/>
  <c r="X1131"/>
  <c r="Z1139" s="1"/>
  <c r="D1131"/>
  <c r="B1131"/>
  <c r="CE1130"/>
  <c r="CC1130"/>
  <c r="CA1130"/>
  <c r="BY1130"/>
  <c r="C1130" s="1"/>
  <c r="BX1130"/>
  <c r="BW1130"/>
  <c r="BV1130"/>
  <c r="BU1130"/>
  <c r="BT1130"/>
  <c r="BS1130"/>
  <c r="BR1130"/>
  <c r="BQ1130"/>
  <c r="BP1130"/>
  <c r="BO1130"/>
  <c r="BO1131" s="1"/>
  <c r="BO1132" s="1"/>
  <c r="BO1133" s="1"/>
  <c r="BO1134" s="1"/>
  <c r="BO1135" s="1"/>
  <c r="BO1136" s="1"/>
  <c r="BO1137" s="1"/>
  <c r="BO1138" s="1"/>
  <c r="BN1130"/>
  <c r="BM1130"/>
  <c r="BM1131" s="1"/>
  <c r="BM1132" s="1"/>
  <c r="BM1133" s="1"/>
  <c r="BM1134" s="1"/>
  <c r="BM1135" s="1"/>
  <c r="BM1136" s="1"/>
  <c r="BM1137" s="1"/>
  <c r="BM1138" s="1"/>
  <c r="BL1130"/>
  <c r="BI1130"/>
  <c r="BH1130"/>
  <c r="BG1130"/>
  <c r="BF1130"/>
  <c r="BE1130"/>
  <c r="BD1130"/>
  <c r="BC1130"/>
  <c r="BB1130"/>
  <c r="BA1130"/>
  <c r="AZ1130"/>
  <c r="CF1130" s="1"/>
  <c r="AT1130"/>
  <c r="AU1138" s="1"/>
  <c r="AS1130"/>
  <c r="AR1130"/>
  <c r="AQ1130"/>
  <c r="AP1130"/>
  <c r="BJ1130" s="1"/>
  <c r="AO1130"/>
  <c r="AI1130"/>
  <c r="AJ1138" s="1"/>
  <c r="AH1130"/>
  <c r="AG1130"/>
  <c r="AF1130"/>
  <c r="AE1130"/>
  <c r="AD1130"/>
  <c r="CD1130" s="1"/>
  <c r="X1130"/>
  <c r="Y1138" s="1"/>
  <c r="D1130"/>
  <c r="B1130"/>
  <c r="BY1129"/>
  <c r="BX1129"/>
  <c r="BW1129"/>
  <c r="BV1129"/>
  <c r="BT1129"/>
  <c r="BS1129"/>
  <c r="BR1129"/>
  <c r="BQ1129"/>
  <c r="BI1129"/>
  <c r="BH1129"/>
  <c r="BG1129"/>
  <c r="BF1129"/>
  <c r="BE1129"/>
  <c r="BD1129"/>
  <c r="BC1129"/>
  <c r="BB1129"/>
  <c r="BA1129"/>
  <c r="CC1129" s="1"/>
  <c r="AZ1129"/>
  <c r="CF1129" s="1"/>
  <c r="AT1129"/>
  <c r="AU1137" s="1"/>
  <c r="AS1129"/>
  <c r="AR1129"/>
  <c r="AQ1129"/>
  <c r="AP1129"/>
  <c r="CB1129" s="1"/>
  <c r="AO1129"/>
  <c r="CE1129" s="1"/>
  <c r="AI1129"/>
  <c r="AJ1137" s="1"/>
  <c r="AH1129"/>
  <c r="AG1129"/>
  <c r="AF1129"/>
  <c r="AE1129"/>
  <c r="CA1129" s="1"/>
  <c r="AD1129"/>
  <c r="CD1129" s="1"/>
  <c r="X1129"/>
  <c r="Y1137" s="1"/>
  <c r="E1129"/>
  <c r="D1129"/>
  <c r="C1129"/>
  <c r="B1129"/>
  <c r="BY1128"/>
  <c r="BX1128"/>
  <c r="C1128" s="1"/>
  <c r="BW1128"/>
  <c r="BV1128"/>
  <c r="BT1128"/>
  <c r="BS1128"/>
  <c r="BR1128"/>
  <c r="BQ1128"/>
  <c r="BI1128"/>
  <c r="BH1128"/>
  <c r="BG1128"/>
  <c r="BF1128"/>
  <c r="BE1128"/>
  <c r="BD1128"/>
  <c r="BC1128"/>
  <c r="BB1128"/>
  <c r="BA1128"/>
  <c r="CC1128" s="1"/>
  <c r="AZ1128"/>
  <c r="CF1128" s="1"/>
  <c r="AT1128"/>
  <c r="AU1136" s="1"/>
  <c r="AS1128"/>
  <c r="AR1128"/>
  <c r="AQ1128"/>
  <c r="AP1128"/>
  <c r="CB1128" s="1"/>
  <c r="AO1128"/>
  <c r="CE1128" s="1"/>
  <c r="AI1128"/>
  <c r="AJ1136" s="1"/>
  <c r="AH1128"/>
  <c r="AG1128"/>
  <c r="AF1128"/>
  <c r="AE1128"/>
  <c r="CA1128" s="1"/>
  <c r="AD1128"/>
  <c r="CD1128" s="1"/>
  <c r="X1128"/>
  <c r="Y1136" s="1"/>
  <c r="D1128"/>
  <c r="B1128"/>
  <c r="BY1127"/>
  <c r="BX1127"/>
  <c r="BW1127"/>
  <c r="BV1127"/>
  <c r="BT1127"/>
  <c r="BS1127"/>
  <c r="BR1127"/>
  <c r="BQ1127"/>
  <c r="BI1127"/>
  <c r="BH1127"/>
  <c r="BG1127"/>
  <c r="BF1127"/>
  <c r="BE1127"/>
  <c r="BD1127"/>
  <c r="BC1127"/>
  <c r="BB1127"/>
  <c r="BA1127"/>
  <c r="CC1127" s="1"/>
  <c r="AZ1127"/>
  <c r="CF1127" s="1"/>
  <c r="AT1127"/>
  <c r="AU1135" s="1"/>
  <c r="AS1127"/>
  <c r="AR1127"/>
  <c r="AQ1127"/>
  <c r="AP1127"/>
  <c r="CB1127" s="1"/>
  <c r="AO1127"/>
  <c r="CE1127" s="1"/>
  <c r="AI1127"/>
  <c r="AJ1135" s="1"/>
  <c r="AH1127"/>
  <c r="AG1127"/>
  <c r="AF1127"/>
  <c r="AE1127"/>
  <c r="CA1127" s="1"/>
  <c r="AD1127"/>
  <c r="CD1127" s="1"/>
  <c r="X1127"/>
  <c r="Y1135" s="1"/>
  <c r="D1127"/>
  <c r="C1127"/>
  <c r="B1127"/>
  <c r="BY1126"/>
  <c r="BX1126"/>
  <c r="C1126" s="1"/>
  <c r="BW1126"/>
  <c r="BV1126"/>
  <c r="BT1126"/>
  <c r="BS1126"/>
  <c r="BR1126"/>
  <c r="BQ1126"/>
  <c r="BI1126"/>
  <c r="BH1126"/>
  <c r="BG1126"/>
  <c r="BF1126"/>
  <c r="BE1126"/>
  <c r="BD1126"/>
  <c r="BC1126"/>
  <c r="BB1126"/>
  <c r="BA1126"/>
  <c r="CC1126" s="1"/>
  <c r="AZ1126"/>
  <c r="CF1126" s="1"/>
  <c r="AT1126"/>
  <c r="AU1134" s="1"/>
  <c r="AS1126"/>
  <c r="AR1126"/>
  <c r="AQ1126"/>
  <c r="AP1126"/>
  <c r="CB1126" s="1"/>
  <c r="AO1126"/>
  <c r="CE1126" s="1"/>
  <c r="AI1126"/>
  <c r="AJ1134" s="1"/>
  <c r="AH1126"/>
  <c r="AG1126"/>
  <c r="AF1126"/>
  <c r="AE1126"/>
  <c r="CA1126" s="1"/>
  <c r="AD1126"/>
  <c r="CD1126" s="1"/>
  <c r="X1126"/>
  <c r="Y1134" s="1"/>
  <c r="D1126"/>
  <c r="B1126"/>
  <c r="BY1125"/>
  <c r="BX1125"/>
  <c r="BW1125"/>
  <c r="BV1125"/>
  <c r="BT1125"/>
  <c r="BS1125"/>
  <c r="BR1125"/>
  <c r="BQ1125"/>
  <c r="BI1125"/>
  <c r="BH1125"/>
  <c r="BG1125"/>
  <c r="BF1125"/>
  <c r="BE1125"/>
  <c r="BD1125"/>
  <c r="BC1125"/>
  <c r="BB1125"/>
  <c r="BA1125"/>
  <c r="CC1125" s="1"/>
  <c r="AZ1125"/>
  <c r="CF1125" s="1"/>
  <c r="AT1125"/>
  <c r="AU1133" s="1"/>
  <c r="AS1125"/>
  <c r="AR1125"/>
  <c r="AQ1125"/>
  <c r="AP1125"/>
  <c r="CB1125" s="1"/>
  <c r="AO1125"/>
  <c r="CE1125" s="1"/>
  <c r="AI1125"/>
  <c r="AJ1133" s="1"/>
  <c r="AH1125"/>
  <c r="AG1125"/>
  <c r="AF1125"/>
  <c r="AE1125"/>
  <c r="CA1125" s="1"/>
  <c r="AD1125"/>
  <c r="CD1125" s="1"/>
  <c r="X1125"/>
  <c r="Y1133" s="1"/>
  <c r="D1125"/>
  <c r="C1125"/>
  <c r="B1125"/>
  <c r="BY1124"/>
  <c r="BX1124"/>
  <c r="C1124" s="1"/>
  <c r="BW1124"/>
  <c r="BV1124"/>
  <c r="BT1124"/>
  <c r="BS1124"/>
  <c r="BR1124"/>
  <c r="BQ1124"/>
  <c r="BI1124"/>
  <c r="BH1124"/>
  <c r="BG1124"/>
  <c r="BF1124"/>
  <c r="BE1124"/>
  <c r="BD1124"/>
  <c r="BC1124"/>
  <c r="BB1124"/>
  <c r="BA1124"/>
  <c r="CC1124" s="1"/>
  <c r="AZ1124"/>
  <c r="CF1124" s="1"/>
  <c r="AT1124"/>
  <c r="AU1132" s="1"/>
  <c r="AS1124"/>
  <c r="AR1124"/>
  <c r="AQ1124"/>
  <c r="AP1124"/>
  <c r="CB1124" s="1"/>
  <c r="AO1124"/>
  <c r="CE1124" s="1"/>
  <c r="AI1124"/>
  <c r="AJ1132" s="1"/>
  <c r="AH1124"/>
  <c r="AG1124"/>
  <c r="AF1124"/>
  <c r="AE1124"/>
  <c r="CA1124" s="1"/>
  <c r="AD1124"/>
  <c r="CD1124" s="1"/>
  <c r="X1124"/>
  <c r="Y1132" s="1"/>
  <c r="D1124"/>
  <c r="B1124"/>
  <c r="BY1123"/>
  <c r="BX1123"/>
  <c r="BW1123"/>
  <c r="BV1123"/>
  <c r="BT1123"/>
  <c r="BS1123"/>
  <c r="BR1123"/>
  <c r="BQ1123"/>
  <c r="BI1123"/>
  <c r="BH1123"/>
  <c r="BG1123"/>
  <c r="BF1123"/>
  <c r="BE1123"/>
  <c r="BD1123"/>
  <c r="BC1123"/>
  <c r="BB1123"/>
  <c r="BA1123"/>
  <c r="CC1123" s="1"/>
  <c r="AZ1123"/>
  <c r="CF1123" s="1"/>
  <c r="AT1123"/>
  <c r="AU1131" s="1"/>
  <c r="AS1123"/>
  <c r="AR1123"/>
  <c r="AQ1123"/>
  <c r="AP1123"/>
  <c r="CB1123" s="1"/>
  <c r="AO1123"/>
  <c r="CE1123" s="1"/>
  <c r="AI1123"/>
  <c r="AJ1131" s="1"/>
  <c r="AH1123"/>
  <c r="AG1123"/>
  <c r="AF1123"/>
  <c r="AE1123"/>
  <c r="CA1123" s="1"/>
  <c r="AD1123"/>
  <c r="CD1123" s="1"/>
  <c r="X1123"/>
  <c r="Y1131" s="1"/>
  <c r="D1123"/>
  <c r="C1123"/>
  <c r="B1123"/>
  <c r="BY1122"/>
  <c r="BX1122"/>
  <c r="C1122" s="1"/>
  <c r="BW1122"/>
  <c r="BV1122"/>
  <c r="BT1122"/>
  <c r="BS1122"/>
  <c r="BR1122"/>
  <c r="BQ1122"/>
  <c r="BP1122"/>
  <c r="BP1123" s="1"/>
  <c r="BN1122"/>
  <c r="BN1123" s="1"/>
  <c r="BN1124" s="1"/>
  <c r="BN1125" s="1"/>
  <c r="BN1126" s="1"/>
  <c r="BN1127" s="1"/>
  <c r="BN1128" s="1"/>
  <c r="BN1129" s="1"/>
  <c r="BL1122"/>
  <c r="BL1123" s="1"/>
  <c r="BI1122"/>
  <c r="BH1122"/>
  <c r="BG1122"/>
  <c r="BF1122"/>
  <c r="BE1122"/>
  <c r="BD1122"/>
  <c r="BC1122"/>
  <c r="BB1122"/>
  <c r="BA1122"/>
  <c r="CC1122" s="1"/>
  <c r="AZ1122"/>
  <c r="CF1122" s="1"/>
  <c r="AT1122"/>
  <c r="AV1130" s="1"/>
  <c r="AS1122"/>
  <c r="AR1122"/>
  <c r="AQ1122"/>
  <c r="AP1122"/>
  <c r="CB1122" s="1"/>
  <c r="AO1122"/>
  <c r="CE1122" s="1"/>
  <c r="AI1122"/>
  <c r="AK1130" s="1"/>
  <c r="AH1122"/>
  <c r="AG1122"/>
  <c r="AF1122"/>
  <c r="AE1122"/>
  <c r="CA1122" s="1"/>
  <c r="AD1122"/>
  <c r="CD1122" s="1"/>
  <c r="X1122"/>
  <c r="Z1130" s="1"/>
  <c r="D1122"/>
  <c r="B1122"/>
  <c r="CE1121"/>
  <c r="CC1121"/>
  <c r="CA1121"/>
  <c r="BY1121"/>
  <c r="C1121" s="1"/>
  <c r="BX1121"/>
  <c r="BW1121"/>
  <c r="BV1121"/>
  <c r="BU1121"/>
  <c r="BT1121"/>
  <c r="BS1121"/>
  <c r="BR1121"/>
  <c r="BQ1121"/>
  <c r="BP1121"/>
  <c r="BO1121"/>
  <c r="BO1122" s="1"/>
  <c r="BO1123" s="1"/>
  <c r="BO1124" s="1"/>
  <c r="BO1125" s="1"/>
  <c r="BO1126" s="1"/>
  <c r="BO1127" s="1"/>
  <c r="BO1128" s="1"/>
  <c r="BO1129" s="1"/>
  <c r="BN1121"/>
  <c r="BM1121"/>
  <c r="BM1122" s="1"/>
  <c r="BM1123" s="1"/>
  <c r="BM1124" s="1"/>
  <c r="BM1125" s="1"/>
  <c r="BM1126" s="1"/>
  <c r="BM1127" s="1"/>
  <c r="BM1128" s="1"/>
  <c r="BM1129" s="1"/>
  <c r="BL1121"/>
  <c r="BI1121"/>
  <c r="BH1121"/>
  <c r="BG1121"/>
  <c r="BF1121"/>
  <c r="BE1121"/>
  <c r="BD1121"/>
  <c r="BC1121"/>
  <c r="BB1121"/>
  <c r="BA1121"/>
  <c r="AZ1121"/>
  <c r="CF1121" s="1"/>
  <c r="AT1121"/>
  <c r="AU1129" s="1"/>
  <c r="AS1121"/>
  <c r="AR1121"/>
  <c r="AQ1121"/>
  <c r="AP1121"/>
  <c r="BJ1121" s="1"/>
  <c r="AO1121"/>
  <c r="AI1121"/>
  <c r="AJ1129" s="1"/>
  <c r="AH1121"/>
  <c r="AG1121"/>
  <c r="AF1121"/>
  <c r="AE1121"/>
  <c r="AD1121"/>
  <c r="CD1121" s="1"/>
  <c r="X1121"/>
  <c r="Y1129" s="1"/>
  <c r="D1121"/>
  <c r="B1121"/>
  <c r="BY1120"/>
  <c r="BX1120"/>
  <c r="BW1120"/>
  <c r="BV1120"/>
  <c r="BT1120"/>
  <c r="BS1120"/>
  <c r="BR1120"/>
  <c r="BQ1120"/>
  <c r="BI1120"/>
  <c r="BH1120"/>
  <c r="BG1120"/>
  <c r="BF1120"/>
  <c r="BE1120"/>
  <c r="BD1120"/>
  <c r="BC1120"/>
  <c r="BB1120"/>
  <c r="BA1120"/>
  <c r="CC1120" s="1"/>
  <c r="AZ1120"/>
  <c r="CF1120" s="1"/>
  <c r="AT1120"/>
  <c r="AU1128" s="1"/>
  <c r="AS1120"/>
  <c r="AR1120"/>
  <c r="AQ1120"/>
  <c r="AP1120"/>
  <c r="CB1120" s="1"/>
  <c r="AO1120"/>
  <c r="CE1120" s="1"/>
  <c r="AI1120"/>
  <c r="AJ1128" s="1"/>
  <c r="AH1120"/>
  <c r="AG1120"/>
  <c r="AF1120"/>
  <c r="AE1120"/>
  <c r="CA1120" s="1"/>
  <c r="AD1120"/>
  <c r="CD1120" s="1"/>
  <c r="X1120"/>
  <c r="Y1128" s="1"/>
  <c r="E1120"/>
  <c r="D1120"/>
  <c r="C1120"/>
  <c r="B1120"/>
  <c r="BY1119"/>
  <c r="BX1119"/>
  <c r="C1119" s="1"/>
  <c r="BW1119"/>
  <c r="BV1119"/>
  <c r="BT1119"/>
  <c r="BS1119"/>
  <c r="BR1119"/>
  <c r="BQ1119"/>
  <c r="BI1119"/>
  <c r="BH1119"/>
  <c r="BG1119"/>
  <c r="BF1119"/>
  <c r="BE1119"/>
  <c r="BD1119"/>
  <c r="BC1119"/>
  <c r="BB1119"/>
  <c r="BA1119"/>
  <c r="CC1119" s="1"/>
  <c r="AZ1119"/>
  <c r="CF1119" s="1"/>
  <c r="AT1119"/>
  <c r="AU1127" s="1"/>
  <c r="AS1119"/>
  <c r="AR1119"/>
  <c r="AQ1119"/>
  <c r="AP1119"/>
  <c r="CB1119" s="1"/>
  <c r="AO1119"/>
  <c r="CE1119" s="1"/>
  <c r="AI1119"/>
  <c r="AJ1127" s="1"/>
  <c r="AH1119"/>
  <c r="AG1119"/>
  <c r="AF1119"/>
  <c r="AE1119"/>
  <c r="CA1119" s="1"/>
  <c r="AD1119"/>
  <c r="CD1119" s="1"/>
  <c r="X1119"/>
  <c r="Y1127" s="1"/>
  <c r="D1119"/>
  <c r="B1119"/>
  <c r="BY1118"/>
  <c r="BX1118"/>
  <c r="BW1118"/>
  <c r="BV1118"/>
  <c r="BT1118"/>
  <c r="BS1118"/>
  <c r="BR1118"/>
  <c r="BQ1118"/>
  <c r="BI1118"/>
  <c r="BH1118"/>
  <c r="BG1118"/>
  <c r="BF1118"/>
  <c r="BE1118"/>
  <c r="BD1118"/>
  <c r="BC1118"/>
  <c r="BB1118"/>
  <c r="BA1118"/>
  <c r="CC1118" s="1"/>
  <c r="AZ1118"/>
  <c r="CF1118" s="1"/>
  <c r="AT1118"/>
  <c r="AU1126" s="1"/>
  <c r="AS1118"/>
  <c r="AR1118"/>
  <c r="AQ1118"/>
  <c r="AP1118"/>
  <c r="CB1118" s="1"/>
  <c r="AO1118"/>
  <c r="CE1118" s="1"/>
  <c r="AI1118"/>
  <c r="AJ1126" s="1"/>
  <c r="AH1118"/>
  <c r="AG1118"/>
  <c r="AF1118"/>
  <c r="AE1118"/>
  <c r="CA1118" s="1"/>
  <c r="AD1118"/>
  <c r="CD1118" s="1"/>
  <c r="X1118"/>
  <c r="Y1126" s="1"/>
  <c r="D1118"/>
  <c r="C1118"/>
  <c r="B1118"/>
  <c r="BY1117"/>
  <c r="BX1117"/>
  <c r="C1117" s="1"/>
  <c r="BW1117"/>
  <c r="BV1117"/>
  <c r="BT1117"/>
  <c r="BS1117"/>
  <c r="BR1117"/>
  <c r="BQ1117"/>
  <c r="BI1117"/>
  <c r="BH1117"/>
  <c r="BG1117"/>
  <c r="BF1117"/>
  <c r="BE1117"/>
  <c r="BD1117"/>
  <c r="BC1117"/>
  <c r="BB1117"/>
  <c r="BA1117"/>
  <c r="CC1117" s="1"/>
  <c r="AZ1117"/>
  <c r="CF1117" s="1"/>
  <c r="AT1117"/>
  <c r="AU1125" s="1"/>
  <c r="AS1117"/>
  <c r="AR1117"/>
  <c r="AQ1117"/>
  <c r="AP1117"/>
  <c r="CB1117" s="1"/>
  <c r="AO1117"/>
  <c r="CE1117" s="1"/>
  <c r="AI1117"/>
  <c r="AJ1125" s="1"/>
  <c r="AH1117"/>
  <c r="AG1117"/>
  <c r="AF1117"/>
  <c r="AE1117"/>
  <c r="CA1117" s="1"/>
  <c r="AD1117"/>
  <c r="CD1117" s="1"/>
  <c r="X1117"/>
  <c r="Y1125" s="1"/>
  <c r="D1117"/>
  <c r="B1117"/>
  <c r="BY1116"/>
  <c r="BX1116"/>
  <c r="BW1116"/>
  <c r="BV1116"/>
  <c r="BT1116"/>
  <c r="BS1116"/>
  <c r="BR1116"/>
  <c r="BQ1116"/>
  <c r="BI1116"/>
  <c r="BH1116"/>
  <c r="BG1116"/>
  <c r="BF1116"/>
  <c r="BE1116"/>
  <c r="BD1116"/>
  <c r="BC1116"/>
  <c r="BB1116"/>
  <c r="BA1116"/>
  <c r="CC1116" s="1"/>
  <c r="AZ1116"/>
  <c r="CF1116" s="1"/>
  <c r="AT1116"/>
  <c r="AU1124" s="1"/>
  <c r="AS1116"/>
  <c r="AR1116"/>
  <c r="AQ1116"/>
  <c r="AP1116"/>
  <c r="CB1116" s="1"/>
  <c r="AO1116"/>
  <c r="CE1116" s="1"/>
  <c r="AI1116"/>
  <c r="AJ1124" s="1"/>
  <c r="AH1116"/>
  <c r="AG1116"/>
  <c r="AF1116"/>
  <c r="AE1116"/>
  <c r="CA1116" s="1"/>
  <c r="AD1116"/>
  <c r="CD1116" s="1"/>
  <c r="X1116"/>
  <c r="Y1124" s="1"/>
  <c r="D1116"/>
  <c r="C1116"/>
  <c r="B1116"/>
  <c r="BY1115"/>
  <c r="BX1115"/>
  <c r="C1115" s="1"/>
  <c r="BW1115"/>
  <c r="BV1115"/>
  <c r="BT1115"/>
  <c r="BS1115"/>
  <c r="BR1115"/>
  <c r="BQ1115"/>
  <c r="BI1115"/>
  <c r="BH1115"/>
  <c r="BG1115"/>
  <c r="BF1115"/>
  <c r="BE1115"/>
  <c r="BD1115"/>
  <c r="BC1115"/>
  <c r="BB1115"/>
  <c r="BA1115"/>
  <c r="CC1115" s="1"/>
  <c r="AZ1115"/>
  <c r="CF1115" s="1"/>
  <c r="AT1115"/>
  <c r="AU1123" s="1"/>
  <c r="AS1115"/>
  <c r="AR1115"/>
  <c r="AQ1115"/>
  <c r="AP1115"/>
  <c r="CB1115" s="1"/>
  <c r="AO1115"/>
  <c r="CE1115" s="1"/>
  <c r="AI1115"/>
  <c r="AJ1123" s="1"/>
  <c r="AH1115"/>
  <c r="AG1115"/>
  <c r="AF1115"/>
  <c r="AE1115"/>
  <c r="CA1115" s="1"/>
  <c r="AD1115"/>
  <c r="CD1115" s="1"/>
  <c r="X1115"/>
  <c r="Y1123" s="1"/>
  <c r="D1115"/>
  <c r="B1115"/>
  <c r="BY1114"/>
  <c r="BX1114"/>
  <c r="BW1114"/>
  <c r="BV1114"/>
  <c r="BT1114"/>
  <c r="BS1114"/>
  <c r="BR1114"/>
  <c r="BQ1114"/>
  <c r="BI1114"/>
  <c r="BH1114"/>
  <c r="BG1114"/>
  <c r="BF1114"/>
  <c r="BE1114"/>
  <c r="BD1114"/>
  <c r="BC1114"/>
  <c r="BB1114"/>
  <c r="BA1114"/>
  <c r="CC1114" s="1"/>
  <c r="AZ1114"/>
  <c r="CF1114" s="1"/>
  <c r="AT1114"/>
  <c r="AU1122" s="1"/>
  <c r="AS1114"/>
  <c r="AR1114"/>
  <c r="AQ1114"/>
  <c r="AP1114"/>
  <c r="CB1114" s="1"/>
  <c r="AO1114"/>
  <c r="CE1114" s="1"/>
  <c r="AI1114"/>
  <c r="AJ1122" s="1"/>
  <c r="AH1114"/>
  <c r="AG1114"/>
  <c r="AF1114"/>
  <c r="AE1114"/>
  <c r="CA1114" s="1"/>
  <c r="AD1114"/>
  <c r="CD1114" s="1"/>
  <c r="X1114"/>
  <c r="Y1122" s="1"/>
  <c r="D1114"/>
  <c r="C1114"/>
  <c r="B1114"/>
  <c r="BY1113"/>
  <c r="BX1113"/>
  <c r="C1113" s="1"/>
  <c r="BW1113"/>
  <c r="BV1113"/>
  <c r="BT1113"/>
  <c r="BS1113"/>
  <c r="BR1113"/>
  <c r="BQ1113"/>
  <c r="BP1113"/>
  <c r="BP1114" s="1"/>
  <c r="BN1113"/>
  <c r="BN1114" s="1"/>
  <c r="BN1115" s="1"/>
  <c r="BN1116" s="1"/>
  <c r="BN1117" s="1"/>
  <c r="BN1118" s="1"/>
  <c r="BN1119" s="1"/>
  <c r="BN1120" s="1"/>
  <c r="BL1113"/>
  <c r="BL1114" s="1"/>
  <c r="BI1113"/>
  <c r="BH1113"/>
  <c r="BG1113"/>
  <c r="BF1113"/>
  <c r="BE1113"/>
  <c r="BD1113"/>
  <c r="BC1113"/>
  <c r="BB1113"/>
  <c r="BA1113"/>
  <c r="CC1113" s="1"/>
  <c r="AZ1113"/>
  <c r="CF1113" s="1"/>
  <c r="AT1113"/>
  <c r="AV1121" s="1"/>
  <c r="AS1113"/>
  <c r="AR1113"/>
  <c r="AQ1113"/>
  <c r="AP1113"/>
  <c r="CB1113" s="1"/>
  <c r="AO1113"/>
  <c r="CE1113" s="1"/>
  <c r="AI1113"/>
  <c r="AK1121" s="1"/>
  <c r="AH1113"/>
  <c r="AG1113"/>
  <c r="AF1113"/>
  <c r="AE1113"/>
  <c r="CA1113" s="1"/>
  <c r="AD1113"/>
  <c r="CD1113" s="1"/>
  <c r="X1113"/>
  <c r="Z1121" s="1"/>
  <c r="D1113"/>
  <c r="B1113"/>
  <c r="CE1112"/>
  <c r="CC1112"/>
  <c r="CA1112"/>
  <c r="BY1112"/>
  <c r="C1112" s="1"/>
  <c r="BX1112"/>
  <c r="BW1112"/>
  <c r="BV1112"/>
  <c r="BU1112"/>
  <c r="BT1112"/>
  <c r="BS1112"/>
  <c r="BR1112"/>
  <c r="BQ1112"/>
  <c r="BP1112"/>
  <c r="BO1112"/>
  <c r="BO1113" s="1"/>
  <c r="BO1114" s="1"/>
  <c r="BO1115" s="1"/>
  <c r="BO1116" s="1"/>
  <c r="BO1117" s="1"/>
  <c r="BO1118" s="1"/>
  <c r="BO1119" s="1"/>
  <c r="BO1120" s="1"/>
  <c r="BN1112"/>
  <c r="BM1112"/>
  <c r="BM1113" s="1"/>
  <c r="BM1114" s="1"/>
  <c r="BM1115" s="1"/>
  <c r="BM1116" s="1"/>
  <c r="BM1117" s="1"/>
  <c r="BM1118" s="1"/>
  <c r="BM1119" s="1"/>
  <c r="BM1120" s="1"/>
  <c r="BL1112"/>
  <c r="BI1112"/>
  <c r="BH1112"/>
  <c r="BG1112"/>
  <c r="BF1112"/>
  <c r="BE1112"/>
  <c r="BD1112"/>
  <c r="BC1112"/>
  <c r="BB1112"/>
  <c r="BA1112"/>
  <c r="AZ1112"/>
  <c r="CF1112" s="1"/>
  <c r="AT1112"/>
  <c r="AU1120" s="1"/>
  <c r="AS1112"/>
  <c r="AR1112"/>
  <c r="AQ1112"/>
  <c r="AP1112"/>
  <c r="BJ1112" s="1"/>
  <c r="AO1112"/>
  <c r="AI1112"/>
  <c r="AJ1120" s="1"/>
  <c r="AH1112"/>
  <c r="AG1112"/>
  <c r="AF1112"/>
  <c r="AE1112"/>
  <c r="AD1112"/>
  <c r="CD1112" s="1"/>
  <c r="X1112"/>
  <c r="Y1120" s="1"/>
  <c r="D1112"/>
  <c r="B1112"/>
  <c r="BY1111"/>
  <c r="BX1111"/>
  <c r="BW1111"/>
  <c r="BV1111"/>
  <c r="BT1111"/>
  <c r="BS1111"/>
  <c r="BR1111"/>
  <c r="BQ1111"/>
  <c r="BI1111"/>
  <c r="BH1111"/>
  <c r="BG1111"/>
  <c r="BF1111"/>
  <c r="BE1111"/>
  <c r="BD1111"/>
  <c r="BC1111"/>
  <c r="BB1111"/>
  <c r="BA1111"/>
  <c r="CC1111" s="1"/>
  <c r="AZ1111"/>
  <c r="CF1111" s="1"/>
  <c r="AT1111"/>
  <c r="AU1119" s="1"/>
  <c r="AS1111"/>
  <c r="AR1111"/>
  <c r="AQ1111"/>
  <c r="AP1111"/>
  <c r="CB1111" s="1"/>
  <c r="AO1111"/>
  <c r="CE1111" s="1"/>
  <c r="AI1111"/>
  <c r="AJ1119" s="1"/>
  <c r="AH1111"/>
  <c r="AG1111"/>
  <c r="AF1111"/>
  <c r="AE1111"/>
  <c r="CA1111" s="1"/>
  <c r="AD1111"/>
  <c r="CD1111" s="1"/>
  <c r="X1111"/>
  <c r="Y1119" s="1"/>
  <c r="E1111"/>
  <c r="D1111"/>
  <c r="C1111"/>
  <c r="B1111"/>
  <c r="BY1110"/>
  <c r="BX1110"/>
  <c r="C1110" s="1"/>
  <c r="BW1110"/>
  <c r="BV1110"/>
  <c r="BT1110"/>
  <c r="BS1110"/>
  <c r="BR1110"/>
  <c r="BQ1110"/>
  <c r="BI1110"/>
  <c r="BH1110"/>
  <c r="BG1110"/>
  <c r="BF1110"/>
  <c r="BE1110"/>
  <c r="BD1110"/>
  <c r="BC1110"/>
  <c r="BB1110"/>
  <c r="BA1110"/>
  <c r="CC1110" s="1"/>
  <c r="AZ1110"/>
  <c r="CF1110" s="1"/>
  <c r="AT1110"/>
  <c r="AU1118" s="1"/>
  <c r="AS1110"/>
  <c r="AR1110"/>
  <c r="AQ1110"/>
  <c r="AP1110"/>
  <c r="CB1110" s="1"/>
  <c r="AO1110"/>
  <c r="CE1110" s="1"/>
  <c r="AI1110"/>
  <c r="AJ1118" s="1"/>
  <c r="AH1110"/>
  <c r="AG1110"/>
  <c r="AF1110"/>
  <c r="AE1110"/>
  <c r="CA1110" s="1"/>
  <c r="AD1110"/>
  <c r="CD1110" s="1"/>
  <c r="X1110"/>
  <c r="Y1118" s="1"/>
  <c r="D1110"/>
  <c r="B1110"/>
  <c r="BY1109"/>
  <c r="BX1109"/>
  <c r="BW1109"/>
  <c r="BV1109"/>
  <c r="BT1109"/>
  <c r="BS1109"/>
  <c r="BR1109"/>
  <c r="BQ1109"/>
  <c r="BI1109"/>
  <c r="BH1109"/>
  <c r="BG1109"/>
  <c r="BF1109"/>
  <c r="BE1109"/>
  <c r="BD1109"/>
  <c r="BC1109"/>
  <c r="BB1109"/>
  <c r="BA1109"/>
  <c r="CC1109" s="1"/>
  <c r="AZ1109"/>
  <c r="CF1109" s="1"/>
  <c r="AT1109"/>
  <c r="AU1117" s="1"/>
  <c r="AS1109"/>
  <c r="AR1109"/>
  <c r="AQ1109"/>
  <c r="AP1109"/>
  <c r="CB1109" s="1"/>
  <c r="AO1109"/>
  <c r="CE1109" s="1"/>
  <c r="AI1109"/>
  <c r="AJ1117" s="1"/>
  <c r="AH1109"/>
  <c r="AG1109"/>
  <c r="AF1109"/>
  <c r="AE1109"/>
  <c r="CA1109" s="1"/>
  <c r="AD1109"/>
  <c r="CD1109" s="1"/>
  <c r="X1109"/>
  <c r="Y1117" s="1"/>
  <c r="D1109"/>
  <c r="C1109"/>
  <c r="B1109"/>
  <c r="BY1108"/>
  <c r="BX1108"/>
  <c r="C1108" s="1"/>
  <c r="BW1108"/>
  <c r="BV1108"/>
  <c r="BT1108"/>
  <c r="BS1108"/>
  <c r="BR1108"/>
  <c r="BQ1108"/>
  <c r="BI1108"/>
  <c r="BH1108"/>
  <c r="BG1108"/>
  <c r="BF1108"/>
  <c r="BE1108"/>
  <c r="BD1108"/>
  <c r="BC1108"/>
  <c r="BB1108"/>
  <c r="BA1108"/>
  <c r="CC1108" s="1"/>
  <c r="AZ1108"/>
  <c r="CF1108" s="1"/>
  <c r="AT1108"/>
  <c r="AU1116" s="1"/>
  <c r="AS1108"/>
  <c r="AR1108"/>
  <c r="AQ1108"/>
  <c r="AP1108"/>
  <c r="CB1108" s="1"/>
  <c r="AO1108"/>
  <c r="CE1108" s="1"/>
  <c r="AI1108"/>
  <c r="AJ1116" s="1"/>
  <c r="AH1108"/>
  <c r="AG1108"/>
  <c r="AF1108"/>
  <c r="AE1108"/>
  <c r="CA1108" s="1"/>
  <c r="AD1108"/>
  <c r="CD1108" s="1"/>
  <c r="X1108"/>
  <c r="Y1116" s="1"/>
  <c r="D1108"/>
  <c r="B1108"/>
  <c r="BY1107"/>
  <c r="BX1107"/>
  <c r="BW1107"/>
  <c r="BV1107"/>
  <c r="BT1107"/>
  <c r="BS1107"/>
  <c r="BR1107"/>
  <c r="BQ1107"/>
  <c r="BI1107"/>
  <c r="BH1107"/>
  <c r="BG1107"/>
  <c r="BF1107"/>
  <c r="BE1107"/>
  <c r="BD1107"/>
  <c r="BC1107"/>
  <c r="BB1107"/>
  <c r="BA1107"/>
  <c r="CC1107" s="1"/>
  <c r="AZ1107"/>
  <c r="CF1107" s="1"/>
  <c r="AT1107"/>
  <c r="AU1115" s="1"/>
  <c r="AS1107"/>
  <c r="AR1107"/>
  <c r="AQ1107"/>
  <c r="AP1107"/>
  <c r="CB1107" s="1"/>
  <c r="AO1107"/>
  <c r="CE1107" s="1"/>
  <c r="AI1107"/>
  <c r="AJ1115" s="1"/>
  <c r="AH1107"/>
  <c r="AG1107"/>
  <c r="AF1107"/>
  <c r="AE1107"/>
  <c r="CA1107" s="1"/>
  <c r="AD1107"/>
  <c r="CD1107" s="1"/>
  <c r="X1107"/>
  <c r="Y1115" s="1"/>
  <c r="D1107"/>
  <c r="C1107"/>
  <c r="B1107"/>
  <c r="BY1106"/>
  <c r="BX1106"/>
  <c r="C1106" s="1"/>
  <c r="BW1106"/>
  <c r="BV1106"/>
  <c r="BT1106"/>
  <c r="BS1106"/>
  <c r="BR1106"/>
  <c r="BQ1106"/>
  <c r="BI1106"/>
  <c r="BH1106"/>
  <c r="BG1106"/>
  <c r="BF1106"/>
  <c r="BE1106"/>
  <c r="BD1106"/>
  <c r="BC1106"/>
  <c r="BB1106"/>
  <c r="BA1106"/>
  <c r="CC1106" s="1"/>
  <c r="AZ1106"/>
  <c r="CF1106" s="1"/>
  <c r="AT1106"/>
  <c r="AU1114" s="1"/>
  <c r="AS1106"/>
  <c r="AR1106"/>
  <c r="AQ1106"/>
  <c r="AP1106"/>
  <c r="CB1106" s="1"/>
  <c r="AO1106"/>
  <c r="CE1106" s="1"/>
  <c r="AI1106"/>
  <c r="AJ1114" s="1"/>
  <c r="AH1106"/>
  <c r="AG1106"/>
  <c r="AF1106"/>
  <c r="AE1106"/>
  <c r="CA1106" s="1"/>
  <c r="AD1106"/>
  <c r="CD1106" s="1"/>
  <c r="X1106"/>
  <c r="Y1114" s="1"/>
  <c r="D1106"/>
  <c r="B1106"/>
  <c r="BY1105"/>
  <c r="BX1105"/>
  <c r="BW1105"/>
  <c r="BV1105"/>
  <c r="BT1105"/>
  <c r="BS1105"/>
  <c r="BR1105"/>
  <c r="BQ1105"/>
  <c r="BI1105"/>
  <c r="BH1105"/>
  <c r="BG1105"/>
  <c r="BF1105"/>
  <c r="BE1105"/>
  <c r="BD1105"/>
  <c r="BC1105"/>
  <c r="BB1105"/>
  <c r="BA1105"/>
  <c r="CC1105" s="1"/>
  <c r="AZ1105"/>
  <c r="CF1105" s="1"/>
  <c r="AT1105"/>
  <c r="AU1113" s="1"/>
  <c r="AS1105"/>
  <c r="AR1105"/>
  <c r="AQ1105"/>
  <c r="AP1105"/>
  <c r="CB1105" s="1"/>
  <c r="AO1105"/>
  <c r="CE1105" s="1"/>
  <c r="AI1105"/>
  <c r="AJ1113" s="1"/>
  <c r="AH1105"/>
  <c r="AG1105"/>
  <c r="AF1105"/>
  <c r="AE1105"/>
  <c r="CA1105" s="1"/>
  <c r="AD1105"/>
  <c r="CD1105" s="1"/>
  <c r="X1105"/>
  <c r="Y1113" s="1"/>
  <c r="D1105"/>
  <c r="C1105"/>
  <c r="B1105"/>
  <c r="BY1104"/>
  <c r="BX1104"/>
  <c r="C1104" s="1"/>
  <c r="BW1104"/>
  <c r="BV1104"/>
  <c r="BT1104"/>
  <c r="BS1104"/>
  <c r="BR1104"/>
  <c r="BQ1104"/>
  <c r="BP1104"/>
  <c r="BP1105" s="1"/>
  <c r="BN1104"/>
  <c r="BN1105" s="1"/>
  <c r="BN1106" s="1"/>
  <c r="BN1107" s="1"/>
  <c r="BN1108" s="1"/>
  <c r="BN1109" s="1"/>
  <c r="BN1110" s="1"/>
  <c r="BN1111" s="1"/>
  <c r="BL1104"/>
  <c r="BL1105" s="1"/>
  <c r="BI1104"/>
  <c r="BH1104"/>
  <c r="BG1104"/>
  <c r="BF1104"/>
  <c r="BE1104"/>
  <c r="BD1104"/>
  <c r="BC1104"/>
  <c r="BB1104"/>
  <c r="BA1104"/>
  <c r="CC1104" s="1"/>
  <c r="AZ1104"/>
  <c r="CF1104" s="1"/>
  <c r="AT1104"/>
  <c r="AV1112" s="1"/>
  <c r="AS1104"/>
  <c r="AR1104"/>
  <c r="AQ1104"/>
  <c r="AP1104"/>
  <c r="CB1104" s="1"/>
  <c r="AO1104"/>
  <c r="CE1104" s="1"/>
  <c r="AI1104"/>
  <c r="AK1112" s="1"/>
  <c r="AH1104"/>
  <c r="AG1104"/>
  <c r="AF1104"/>
  <c r="AE1104"/>
  <c r="CA1104" s="1"/>
  <c r="AD1104"/>
  <c r="CD1104" s="1"/>
  <c r="X1104"/>
  <c r="Z1112" s="1"/>
  <c r="D1104"/>
  <c r="B1104"/>
  <c r="CE1103"/>
  <c r="CC1103"/>
  <c r="CA1103"/>
  <c r="BY1103"/>
  <c r="C1103" s="1"/>
  <c r="BX1103"/>
  <c r="BW1103"/>
  <c r="BV1103"/>
  <c r="BU1103"/>
  <c r="BT1103"/>
  <c r="BS1103"/>
  <c r="BR1103"/>
  <c r="BQ1103"/>
  <c r="BP1103"/>
  <c r="BO1103"/>
  <c r="BO1104" s="1"/>
  <c r="BO1105" s="1"/>
  <c r="BO1106" s="1"/>
  <c r="BO1107" s="1"/>
  <c r="BO1108" s="1"/>
  <c r="BO1109" s="1"/>
  <c r="BO1110" s="1"/>
  <c r="BO1111" s="1"/>
  <c r="BN1103"/>
  <c r="BM1103"/>
  <c r="BM1104" s="1"/>
  <c r="BM1105" s="1"/>
  <c r="BM1106" s="1"/>
  <c r="BM1107" s="1"/>
  <c r="BM1108" s="1"/>
  <c r="BM1109" s="1"/>
  <c r="BM1110" s="1"/>
  <c r="BM1111" s="1"/>
  <c r="BL1103"/>
  <c r="BI1103"/>
  <c r="BH1103"/>
  <c r="BG1103"/>
  <c r="BF1103"/>
  <c r="BE1103"/>
  <c r="BD1103"/>
  <c r="BC1103"/>
  <c r="BB1103"/>
  <c r="BA1103"/>
  <c r="AZ1103"/>
  <c r="CF1103" s="1"/>
  <c r="AT1103"/>
  <c r="AU1111" s="1"/>
  <c r="AS1103"/>
  <c r="AR1103"/>
  <c r="AQ1103"/>
  <c r="AP1103"/>
  <c r="BJ1103" s="1"/>
  <c r="AO1103"/>
  <c r="AI1103"/>
  <c r="AJ1111" s="1"/>
  <c r="AH1103"/>
  <c r="AG1103"/>
  <c r="AF1103"/>
  <c r="AE1103"/>
  <c r="AD1103"/>
  <c r="CD1103" s="1"/>
  <c r="X1103"/>
  <c r="Y1111" s="1"/>
  <c r="D1103"/>
  <c r="B1103"/>
  <c r="BY1102"/>
  <c r="BX1102"/>
  <c r="BW1102"/>
  <c r="BV1102"/>
  <c r="BT1102"/>
  <c r="BS1102"/>
  <c r="BR1102"/>
  <c r="BQ1102"/>
  <c r="BI1102"/>
  <c r="BH1102"/>
  <c r="BG1102"/>
  <c r="BF1102"/>
  <c r="BE1102"/>
  <c r="BD1102"/>
  <c r="BC1102"/>
  <c r="BB1102"/>
  <c r="BA1102"/>
  <c r="CC1102" s="1"/>
  <c r="AZ1102"/>
  <c r="CF1102" s="1"/>
  <c r="AT1102"/>
  <c r="AU1110" s="1"/>
  <c r="AS1102"/>
  <c r="AR1102"/>
  <c r="AQ1102"/>
  <c r="AP1102"/>
  <c r="CB1102" s="1"/>
  <c r="AO1102"/>
  <c r="CE1102" s="1"/>
  <c r="AI1102"/>
  <c r="AJ1110" s="1"/>
  <c r="AH1102"/>
  <c r="AG1102"/>
  <c r="AF1102"/>
  <c r="AE1102"/>
  <c r="CA1102" s="1"/>
  <c r="AD1102"/>
  <c r="CD1102" s="1"/>
  <c r="X1102"/>
  <c r="Y1110" s="1"/>
  <c r="E1102"/>
  <c r="D1102"/>
  <c r="C1102"/>
  <c r="B1102"/>
  <c r="BY1101"/>
  <c r="BX1101"/>
  <c r="C1101" s="1"/>
  <c r="BW1101"/>
  <c r="BV1101"/>
  <c r="BT1101"/>
  <c r="BS1101"/>
  <c r="BR1101"/>
  <c r="BQ1101"/>
  <c r="BI1101"/>
  <c r="BH1101"/>
  <c r="BG1101"/>
  <c r="BF1101"/>
  <c r="BE1101"/>
  <c r="BD1101"/>
  <c r="BC1101"/>
  <c r="BB1101"/>
  <c r="BA1101"/>
  <c r="CC1101" s="1"/>
  <c r="AZ1101"/>
  <c r="CF1101" s="1"/>
  <c r="AT1101"/>
  <c r="AU1109" s="1"/>
  <c r="AS1101"/>
  <c r="AR1101"/>
  <c r="AQ1101"/>
  <c r="AP1101"/>
  <c r="CB1101" s="1"/>
  <c r="AO1101"/>
  <c r="CE1101" s="1"/>
  <c r="AI1101"/>
  <c r="AJ1109" s="1"/>
  <c r="AH1101"/>
  <c r="AG1101"/>
  <c r="AF1101"/>
  <c r="AE1101"/>
  <c r="CA1101" s="1"/>
  <c r="AD1101"/>
  <c r="CD1101" s="1"/>
  <c r="X1101"/>
  <c r="Y1109" s="1"/>
  <c r="D1101"/>
  <c r="B1101"/>
  <c r="BY1100"/>
  <c r="BX1100"/>
  <c r="BW1100"/>
  <c r="BV1100"/>
  <c r="BT1100"/>
  <c r="BS1100"/>
  <c r="BR1100"/>
  <c r="BQ1100"/>
  <c r="BI1100"/>
  <c r="BH1100"/>
  <c r="BG1100"/>
  <c r="BF1100"/>
  <c r="BE1100"/>
  <c r="BD1100"/>
  <c r="BC1100"/>
  <c r="BB1100"/>
  <c r="BA1100"/>
  <c r="CC1100" s="1"/>
  <c r="AZ1100"/>
  <c r="CF1100" s="1"/>
  <c r="AT1100"/>
  <c r="AU1108" s="1"/>
  <c r="AS1100"/>
  <c r="AR1100"/>
  <c r="AQ1100"/>
  <c r="AP1100"/>
  <c r="CB1100" s="1"/>
  <c r="AO1100"/>
  <c r="CE1100" s="1"/>
  <c r="AI1100"/>
  <c r="AJ1108" s="1"/>
  <c r="AH1100"/>
  <c r="AG1100"/>
  <c r="AF1100"/>
  <c r="AE1100"/>
  <c r="CA1100" s="1"/>
  <c r="AD1100"/>
  <c r="CD1100" s="1"/>
  <c r="X1100"/>
  <c r="Y1108" s="1"/>
  <c r="D1100"/>
  <c r="C1100"/>
  <c r="B1100"/>
  <c r="BY1099"/>
  <c r="BX1099"/>
  <c r="C1099" s="1"/>
  <c r="BW1099"/>
  <c r="BV1099"/>
  <c r="BT1099"/>
  <c r="BS1099"/>
  <c r="BR1099"/>
  <c r="BQ1099"/>
  <c r="BI1099"/>
  <c r="BH1099"/>
  <c r="BG1099"/>
  <c r="BF1099"/>
  <c r="BE1099"/>
  <c r="BD1099"/>
  <c r="BC1099"/>
  <c r="BB1099"/>
  <c r="BA1099"/>
  <c r="CC1099" s="1"/>
  <c r="AZ1099"/>
  <c r="CF1099" s="1"/>
  <c r="AT1099"/>
  <c r="AU1107" s="1"/>
  <c r="AS1099"/>
  <c r="AR1099"/>
  <c r="AQ1099"/>
  <c r="AP1099"/>
  <c r="CB1099" s="1"/>
  <c r="AO1099"/>
  <c r="CE1099" s="1"/>
  <c r="AI1099"/>
  <c r="AJ1107" s="1"/>
  <c r="AH1099"/>
  <c r="AG1099"/>
  <c r="AF1099"/>
  <c r="AE1099"/>
  <c r="CA1099" s="1"/>
  <c r="AD1099"/>
  <c r="CD1099" s="1"/>
  <c r="X1099"/>
  <c r="Y1107" s="1"/>
  <c r="D1099"/>
  <c r="B1099"/>
  <c r="BY1098"/>
  <c r="BX1098"/>
  <c r="BW1098"/>
  <c r="BV1098"/>
  <c r="BT1098"/>
  <c r="BS1098"/>
  <c r="BR1098"/>
  <c r="BQ1098"/>
  <c r="BI1098"/>
  <c r="BH1098"/>
  <c r="BG1098"/>
  <c r="BF1098"/>
  <c r="BE1098"/>
  <c r="BD1098"/>
  <c r="BC1098"/>
  <c r="BB1098"/>
  <c r="BA1098"/>
  <c r="CC1098" s="1"/>
  <c r="AZ1098"/>
  <c r="CF1098" s="1"/>
  <c r="AT1098"/>
  <c r="AU1106" s="1"/>
  <c r="AS1098"/>
  <c r="AR1098"/>
  <c r="AQ1098"/>
  <c r="AP1098"/>
  <c r="CB1098" s="1"/>
  <c r="AO1098"/>
  <c r="CE1098" s="1"/>
  <c r="AI1098"/>
  <c r="AJ1106" s="1"/>
  <c r="AH1098"/>
  <c r="AG1098"/>
  <c r="AF1098"/>
  <c r="AE1098"/>
  <c r="CA1098" s="1"/>
  <c r="AD1098"/>
  <c r="CD1098" s="1"/>
  <c r="X1098"/>
  <c r="Y1106" s="1"/>
  <c r="D1098"/>
  <c r="C1098"/>
  <c r="B1098"/>
  <c r="BY1097"/>
  <c r="BX1097"/>
  <c r="C1097" s="1"/>
  <c r="BW1097"/>
  <c r="BV1097"/>
  <c r="BT1097"/>
  <c r="BS1097"/>
  <c r="BR1097"/>
  <c r="BQ1097"/>
  <c r="BI1097"/>
  <c r="BH1097"/>
  <c r="BG1097"/>
  <c r="BF1097"/>
  <c r="BE1097"/>
  <c r="BD1097"/>
  <c r="BC1097"/>
  <c r="BB1097"/>
  <c r="BA1097"/>
  <c r="CC1097" s="1"/>
  <c r="AZ1097"/>
  <c r="CF1097" s="1"/>
  <c r="AT1097"/>
  <c r="AU1105" s="1"/>
  <c r="AS1097"/>
  <c r="AR1097"/>
  <c r="AQ1097"/>
  <c r="AP1097"/>
  <c r="CB1097" s="1"/>
  <c r="AO1097"/>
  <c r="CE1097" s="1"/>
  <c r="AI1097"/>
  <c r="AJ1105" s="1"/>
  <c r="AH1097"/>
  <c r="AG1097"/>
  <c r="AF1097"/>
  <c r="AE1097"/>
  <c r="CA1097" s="1"/>
  <c r="AD1097"/>
  <c r="CD1097" s="1"/>
  <c r="X1097"/>
  <c r="Y1105" s="1"/>
  <c r="D1097"/>
  <c r="B1097"/>
  <c r="BY1096"/>
  <c r="BX1096"/>
  <c r="BW1096"/>
  <c r="BV1096"/>
  <c r="BT1096"/>
  <c r="BS1096"/>
  <c r="BR1096"/>
  <c r="BQ1096"/>
  <c r="BI1096"/>
  <c r="BH1096"/>
  <c r="BG1096"/>
  <c r="BF1096"/>
  <c r="BE1096"/>
  <c r="BD1096"/>
  <c r="BC1096"/>
  <c r="BB1096"/>
  <c r="BA1096"/>
  <c r="CC1096" s="1"/>
  <c r="AZ1096"/>
  <c r="CF1096" s="1"/>
  <c r="AT1096"/>
  <c r="AU1104" s="1"/>
  <c r="AS1096"/>
  <c r="AR1096"/>
  <c r="AQ1096"/>
  <c r="AP1096"/>
  <c r="CB1096" s="1"/>
  <c r="AO1096"/>
  <c r="CE1096" s="1"/>
  <c r="AI1096"/>
  <c r="AJ1104" s="1"/>
  <c r="AH1096"/>
  <c r="AG1096"/>
  <c r="AF1096"/>
  <c r="AE1096"/>
  <c r="CA1096" s="1"/>
  <c r="AD1096"/>
  <c r="CD1096" s="1"/>
  <c r="X1096"/>
  <c r="Y1104" s="1"/>
  <c r="D1096"/>
  <c r="C1096"/>
  <c r="B1096"/>
  <c r="BY1095"/>
  <c r="BX1095"/>
  <c r="C1095" s="1"/>
  <c r="BW1095"/>
  <c r="BV1095"/>
  <c r="BT1095"/>
  <c r="BS1095"/>
  <c r="BR1095"/>
  <c r="BQ1095"/>
  <c r="BP1095"/>
  <c r="BP1096" s="1"/>
  <c r="BN1095"/>
  <c r="BN1096" s="1"/>
  <c r="BN1097" s="1"/>
  <c r="BN1098" s="1"/>
  <c r="BN1099" s="1"/>
  <c r="BN1100" s="1"/>
  <c r="BN1101" s="1"/>
  <c r="BN1102" s="1"/>
  <c r="BL1095"/>
  <c r="BL1096" s="1"/>
  <c r="BI1095"/>
  <c r="BH1095"/>
  <c r="BG1095"/>
  <c r="BF1095"/>
  <c r="BE1095"/>
  <c r="BD1095"/>
  <c r="BC1095"/>
  <c r="BB1095"/>
  <c r="BA1095"/>
  <c r="CC1095" s="1"/>
  <c r="AZ1095"/>
  <c r="CF1095" s="1"/>
  <c r="AT1095"/>
  <c r="AV1103" s="1"/>
  <c r="AS1095"/>
  <c r="AR1095"/>
  <c r="AQ1095"/>
  <c r="AP1095"/>
  <c r="CB1095" s="1"/>
  <c r="AO1095"/>
  <c r="CE1095" s="1"/>
  <c r="AI1095"/>
  <c r="AK1103" s="1"/>
  <c r="AH1095"/>
  <c r="AG1095"/>
  <c r="AF1095"/>
  <c r="AE1095"/>
  <c r="CA1095" s="1"/>
  <c r="AD1095"/>
  <c r="CD1095" s="1"/>
  <c r="X1095"/>
  <c r="Z1103" s="1"/>
  <c r="D1095"/>
  <c r="B1095"/>
  <c r="CE1094"/>
  <c r="CC1094"/>
  <c r="CA1094"/>
  <c r="BY1094"/>
  <c r="C1094" s="1"/>
  <c r="BX1094"/>
  <c r="BW1094"/>
  <c r="BV1094"/>
  <c r="BU1094"/>
  <c r="BT1094"/>
  <c r="BS1094"/>
  <c r="BR1094"/>
  <c r="BQ1094"/>
  <c r="BP1094"/>
  <c r="BO1094"/>
  <c r="BO1095" s="1"/>
  <c r="BO1096" s="1"/>
  <c r="BO1097" s="1"/>
  <c r="BO1098" s="1"/>
  <c r="BO1099" s="1"/>
  <c r="BO1100" s="1"/>
  <c r="BO1101" s="1"/>
  <c r="BO1102" s="1"/>
  <c r="BN1094"/>
  <c r="BM1094"/>
  <c r="BM1095" s="1"/>
  <c r="BM1096" s="1"/>
  <c r="BM1097" s="1"/>
  <c r="BM1098" s="1"/>
  <c r="BM1099" s="1"/>
  <c r="BM1100" s="1"/>
  <c r="BM1101" s="1"/>
  <c r="BM1102" s="1"/>
  <c r="BL1094"/>
  <c r="BI1094"/>
  <c r="BH1094"/>
  <c r="BG1094"/>
  <c r="BF1094"/>
  <c r="BE1094"/>
  <c r="BD1094"/>
  <c r="BC1094"/>
  <c r="BB1094"/>
  <c r="BA1094"/>
  <c r="AZ1094"/>
  <c r="CF1094" s="1"/>
  <c r="AT1094"/>
  <c r="AU1102" s="1"/>
  <c r="AS1094"/>
  <c r="AR1094"/>
  <c r="AQ1094"/>
  <c r="AP1094"/>
  <c r="BJ1094" s="1"/>
  <c r="AO1094"/>
  <c r="AI1094"/>
  <c r="AJ1102" s="1"/>
  <c r="AH1094"/>
  <c r="AG1094"/>
  <c r="AF1094"/>
  <c r="AE1094"/>
  <c r="AD1094"/>
  <c r="CD1094" s="1"/>
  <c r="X1094"/>
  <c r="Y1102" s="1"/>
  <c r="D1094"/>
  <c r="B1094"/>
  <c r="BY1093"/>
  <c r="BX1093"/>
  <c r="BW1093"/>
  <c r="BV1093"/>
  <c r="BT1093"/>
  <c r="BS1093"/>
  <c r="BR1093"/>
  <c r="BQ1093"/>
  <c r="BI1093"/>
  <c r="BH1093"/>
  <c r="BG1093"/>
  <c r="BF1093"/>
  <c r="BE1093"/>
  <c r="BD1093"/>
  <c r="BC1093"/>
  <c r="BB1093"/>
  <c r="BA1093"/>
  <c r="CC1093" s="1"/>
  <c r="AZ1093"/>
  <c r="CF1093" s="1"/>
  <c r="AT1093"/>
  <c r="AU1101" s="1"/>
  <c r="AS1093"/>
  <c r="AR1093"/>
  <c r="AQ1093"/>
  <c r="AP1093"/>
  <c r="CB1093" s="1"/>
  <c r="AO1093"/>
  <c r="CE1093" s="1"/>
  <c r="AI1093"/>
  <c r="AJ1101" s="1"/>
  <c r="AH1093"/>
  <c r="AG1093"/>
  <c r="AF1093"/>
  <c r="AE1093"/>
  <c r="CA1093" s="1"/>
  <c r="AD1093"/>
  <c r="CD1093" s="1"/>
  <c r="X1093"/>
  <c r="Y1101" s="1"/>
  <c r="E1093"/>
  <c r="D1093"/>
  <c r="C1093"/>
  <c r="B1093"/>
  <c r="BY1092"/>
  <c r="BX1092"/>
  <c r="C1092" s="1"/>
  <c r="BW1092"/>
  <c r="BV1092"/>
  <c r="BT1092"/>
  <c r="BS1092"/>
  <c r="BR1092"/>
  <c r="BQ1092"/>
  <c r="BI1092"/>
  <c r="BH1092"/>
  <c r="BG1092"/>
  <c r="BF1092"/>
  <c r="BE1092"/>
  <c r="BD1092"/>
  <c r="BC1092"/>
  <c r="BB1092"/>
  <c r="BA1092"/>
  <c r="CC1092" s="1"/>
  <c r="AZ1092"/>
  <c r="CF1092" s="1"/>
  <c r="AT1092"/>
  <c r="AU1100" s="1"/>
  <c r="AS1092"/>
  <c r="AR1092"/>
  <c r="AQ1092"/>
  <c r="AP1092"/>
  <c r="CB1092" s="1"/>
  <c r="AO1092"/>
  <c r="CE1092" s="1"/>
  <c r="AI1092"/>
  <c r="AJ1100" s="1"/>
  <c r="AH1092"/>
  <c r="AG1092"/>
  <c r="AF1092"/>
  <c r="AE1092"/>
  <c r="CA1092" s="1"/>
  <c r="AD1092"/>
  <c r="CD1092" s="1"/>
  <c r="X1092"/>
  <c r="Y1100" s="1"/>
  <c r="D1092"/>
  <c r="B1092"/>
  <c r="BY1091"/>
  <c r="BX1091"/>
  <c r="BW1091"/>
  <c r="BV1091"/>
  <c r="BT1091"/>
  <c r="BS1091"/>
  <c r="BR1091"/>
  <c r="BQ1091"/>
  <c r="BI1091"/>
  <c r="BH1091"/>
  <c r="BG1091"/>
  <c r="BF1091"/>
  <c r="BE1091"/>
  <c r="BD1091"/>
  <c r="BC1091"/>
  <c r="BB1091"/>
  <c r="BA1091"/>
  <c r="CC1091" s="1"/>
  <c r="AZ1091"/>
  <c r="CF1091" s="1"/>
  <c r="AT1091"/>
  <c r="AU1099" s="1"/>
  <c r="AS1091"/>
  <c r="AR1091"/>
  <c r="AQ1091"/>
  <c r="AP1091"/>
  <c r="CB1091" s="1"/>
  <c r="AO1091"/>
  <c r="CE1091" s="1"/>
  <c r="AI1091"/>
  <c r="AJ1099" s="1"/>
  <c r="AH1091"/>
  <c r="AG1091"/>
  <c r="AF1091"/>
  <c r="AE1091"/>
  <c r="CA1091" s="1"/>
  <c r="AD1091"/>
  <c r="CD1091" s="1"/>
  <c r="X1091"/>
  <c r="Y1099" s="1"/>
  <c r="D1091"/>
  <c r="C1091"/>
  <c r="B1091"/>
  <c r="BY1090"/>
  <c r="BX1090"/>
  <c r="C1090" s="1"/>
  <c r="BW1090"/>
  <c r="BV1090"/>
  <c r="BT1090"/>
  <c r="BS1090"/>
  <c r="BR1090"/>
  <c r="BQ1090"/>
  <c r="BI1090"/>
  <c r="BH1090"/>
  <c r="BG1090"/>
  <c r="BF1090"/>
  <c r="BE1090"/>
  <c r="BD1090"/>
  <c r="BC1090"/>
  <c r="BB1090"/>
  <c r="BA1090"/>
  <c r="CC1090" s="1"/>
  <c r="AZ1090"/>
  <c r="CF1090" s="1"/>
  <c r="AT1090"/>
  <c r="AU1098" s="1"/>
  <c r="AS1090"/>
  <c r="AR1090"/>
  <c r="AQ1090"/>
  <c r="AP1090"/>
  <c r="CB1090" s="1"/>
  <c r="AO1090"/>
  <c r="CE1090" s="1"/>
  <c r="AI1090"/>
  <c r="AJ1098" s="1"/>
  <c r="AH1090"/>
  <c r="AG1090"/>
  <c r="AF1090"/>
  <c r="AE1090"/>
  <c r="CA1090" s="1"/>
  <c r="AD1090"/>
  <c r="CD1090" s="1"/>
  <c r="X1090"/>
  <c r="Y1098" s="1"/>
  <c r="D1090"/>
  <c r="B1090"/>
  <c r="BY1089"/>
  <c r="BX1089"/>
  <c r="BW1089"/>
  <c r="BV1089"/>
  <c r="BT1089"/>
  <c r="BS1089"/>
  <c r="BR1089"/>
  <c r="BQ1089"/>
  <c r="BI1089"/>
  <c r="BH1089"/>
  <c r="BG1089"/>
  <c r="BF1089"/>
  <c r="BE1089"/>
  <c r="BD1089"/>
  <c r="BC1089"/>
  <c r="BB1089"/>
  <c r="BA1089"/>
  <c r="CC1089" s="1"/>
  <c r="AZ1089"/>
  <c r="CF1089" s="1"/>
  <c r="AT1089"/>
  <c r="AU1097" s="1"/>
  <c r="AS1089"/>
  <c r="AR1089"/>
  <c r="AQ1089"/>
  <c r="AP1089"/>
  <c r="CB1089" s="1"/>
  <c r="AO1089"/>
  <c r="CE1089" s="1"/>
  <c r="AI1089"/>
  <c r="AJ1097" s="1"/>
  <c r="AH1089"/>
  <c r="AG1089"/>
  <c r="AF1089"/>
  <c r="AE1089"/>
  <c r="CA1089" s="1"/>
  <c r="AD1089"/>
  <c r="CD1089" s="1"/>
  <c r="X1089"/>
  <c r="Y1097" s="1"/>
  <c r="D1089"/>
  <c r="C1089"/>
  <c r="B1089"/>
  <c r="BY1088"/>
  <c r="BX1088"/>
  <c r="C1088" s="1"/>
  <c r="BW1088"/>
  <c r="BV1088"/>
  <c r="BT1088"/>
  <c r="BS1088"/>
  <c r="BR1088"/>
  <c r="BQ1088"/>
  <c r="BI1088"/>
  <c r="BH1088"/>
  <c r="BG1088"/>
  <c r="BF1088"/>
  <c r="BE1088"/>
  <c r="BD1088"/>
  <c r="BC1088"/>
  <c r="BB1088"/>
  <c r="BA1088"/>
  <c r="CC1088" s="1"/>
  <c r="AZ1088"/>
  <c r="CF1088" s="1"/>
  <c r="AT1088"/>
  <c r="AU1096" s="1"/>
  <c r="AS1088"/>
  <c r="AR1088"/>
  <c r="AQ1088"/>
  <c r="AP1088"/>
  <c r="CB1088" s="1"/>
  <c r="AO1088"/>
  <c r="CE1088" s="1"/>
  <c r="AI1088"/>
  <c r="AJ1096" s="1"/>
  <c r="AH1088"/>
  <c r="AG1088"/>
  <c r="AF1088"/>
  <c r="AE1088"/>
  <c r="CA1088" s="1"/>
  <c r="AD1088"/>
  <c r="CD1088" s="1"/>
  <c r="X1088"/>
  <c r="Y1096" s="1"/>
  <c r="D1088"/>
  <c r="B1088"/>
  <c r="BY1087"/>
  <c r="BX1087"/>
  <c r="BW1087"/>
  <c r="BV1087"/>
  <c r="BT1087"/>
  <c r="BS1087"/>
  <c r="BR1087"/>
  <c r="BQ1087"/>
  <c r="BI1087"/>
  <c r="BH1087"/>
  <c r="BG1087"/>
  <c r="BF1087"/>
  <c r="BE1087"/>
  <c r="BD1087"/>
  <c r="BC1087"/>
  <c r="BB1087"/>
  <c r="BA1087"/>
  <c r="CC1087" s="1"/>
  <c r="AZ1087"/>
  <c r="CF1087" s="1"/>
  <c r="AT1087"/>
  <c r="AU1095" s="1"/>
  <c r="AS1087"/>
  <c r="AR1087"/>
  <c r="AQ1087"/>
  <c r="AP1087"/>
  <c r="CB1087" s="1"/>
  <c r="AO1087"/>
  <c r="CE1087" s="1"/>
  <c r="AI1087"/>
  <c r="AJ1095" s="1"/>
  <c r="AH1087"/>
  <c r="AG1087"/>
  <c r="AF1087"/>
  <c r="AE1087"/>
  <c r="CA1087" s="1"/>
  <c r="AD1087"/>
  <c r="CD1087" s="1"/>
  <c r="X1087"/>
  <c r="Y1095" s="1"/>
  <c r="D1087"/>
  <c r="C1087"/>
  <c r="B1087"/>
  <c r="BY1086"/>
  <c r="BX1086"/>
  <c r="C1086" s="1"/>
  <c r="BW1086"/>
  <c r="BV1086"/>
  <c r="BT1086"/>
  <c r="BS1086"/>
  <c r="BR1086"/>
  <c r="BQ1086"/>
  <c r="BP1086"/>
  <c r="BP1087" s="1"/>
  <c r="BN1086"/>
  <c r="BN1087" s="1"/>
  <c r="BN1088" s="1"/>
  <c r="BN1089" s="1"/>
  <c r="BN1090" s="1"/>
  <c r="BN1091" s="1"/>
  <c r="BN1092" s="1"/>
  <c r="BN1093" s="1"/>
  <c r="BL1086"/>
  <c r="BL1087" s="1"/>
  <c r="BI1086"/>
  <c r="BH1086"/>
  <c r="BG1086"/>
  <c r="BF1086"/>
  <c r="BE1086"/>
  <c r="BD1086"/>
  <c r="BC1086"/>
  <c r="BB1086"/>
  <c r="BA1086"/>
  <c r="CC1086" s="1"/>
  <c r="AZ1086"/>
  <c r="CF1086" s="1"/>
  <c r="AT1086"/>
  <c r="AV1094" s="1"/>
  <c r="AS1086"/>
  <c r="AR1086"/>
  <c r="AQ1086"/>
  <c r="AP1086"/>
  <c r="CB1086" s="1"/>
  <c r="AO1086"/>
  <c r="CE1086" s="1"/>
  <c r="AI1086"/>
  <c r="AK1094" s="1"/>
  <c r="AH1086"/>
  <c r="AG1086"/>
  <c r="AF1086"/>
  <c r="AE1086"/>
  <c r="CA1086" s="1"/>
  <c r="AD1086"/>
  <c r="CD1086" s="1"/>
  <c r="X1086"/>
  <c r="Z1094" s="1"/>
  <c r="D1086"/>
  <c r="B1086"/>
  <c r="CE1085"/>
  <c r="CC1085"/>
  <c r="CA1085"/>
  <c r="BY1085"/>
  <c r="C1085" s="1"/>
  <c r="BX1085"/>
  <c r="BW1085"/>
  <c r="BV1085"/>
  <c r="BU1085"/>
  <c r="BT1085"/>
  <c r="BS1085"/>
  <c r="BR1085"/>
  <c r="BQ1085"/>
  <c r="BP1085"/>
  <c r="BO1085"/>
  <c r="BO1086" s="1"/>
  <c r="BO1087" s="1"/>
  <c r="BO1088" s="1"/>
  <c r="BO1089" s="1"/>
  <c r="BO1090" s="1"/>
  <c r="BO1091" s="1"/>
  <c r="BO1092" s="1"/>
  <c r="BO1093" s="1"/>
  <c r="BN1085"/>
  <c r="BM1085"/>
  <c r="BM1086" s="1"/>
  <c r="BM1087" s="1"/>
  <c r="BM1088" s="1"/>
  <c r="BM1089" s="1"/>
  <c r="BM1090" s="1"/>
  <c r="BM1091" s="1"/>
  <c r="BM1092" s="1"/>
  <c r="BM1093" s="1"/>
  <c r="BL1085"/>
  <c r="BI1085"/>
  <c r="BH1085"/>
  <c r="BG1085"/>
  <c r="BF1085"/>
  <c r="BE1085"/>
  <c r="BD1085"/>
  <c r="BC1085"/>
  <c r="BB1085"/>
  <c r="BA1085"/>
  <c r="AZ1085"/>
  <c r="CF1085" s="1"/>
  <c r="AT1085"/>
  <c r="AU1093" s="1"/>
  <c r="AS1085"/>
  <c r="AR1085"/>
  <c r="AQ1085"/>
  <c r="AP1085"/>
  <c r="BJ1085" s="1"/>
  <c r="AO1085"/>
  <c r="AI1085"/>
  <c r="AJ1093" s="1"/>
  <c r="AH1085"/>
  <c r="AG1085"/>
  <c r="AF1085"/>
  <c r="AE1085"/>
  <c r="AD1085"/>
  <c r="CD1085" s="1"/>
  <c r="X1085"/>
  <c r="Y1093" s="1"/>
  <c r="D1085"/>
  <c r="B1085"/>
  <c r="BY1084"/>
  <c r="BX1084"/>
  <c r="BW1084"/>
  <c r="BV1084"/>
  <c r="BT1084"/>
  <c r="BS1084"/>
  <c r="BR1084"/>
  <c r="BQ1084"/>
  <c r="BI1084"/>
  <c r="BH1084"/>
  <c r="BG1084"/>
  <c r="BF1084"/>
  <c r="BE1084"/>
  <c r="BD1084"/>
  <c r="BC1084"/>
  <c r="BB1084"/>
  <c r="BA1084"/>
  <c r="CC1084" s="1"/>
  <c r="AZ1084"/>
  <c r="CF1084" s="1"/>
  <c r="AT1084"/>
  <c r="AU1092" s="1"/>
  <c r="AS1084"/>
  <c r="AR1084"/>
  <c r="AQ1084"/>
  <c r="AP1084"/>
  <c r="CB1084" s="1"/>
  <c r="AO1084"/>
  <c r="CE1084" s="1"/>
  <c r="AI1084"/>
  <c r="AJ1092" s="1"/>
  <c r="AH1084"/>
  <c r="AG1084"/>
  <c r="AF1084"/>
  <c r="AE1084"/>
  <c r="CA1084" s="1"/>
  <c r="AD1084"/>
  <c r="CD1084" s="1"/>
  <c r="X1084"/>
  <c r="Y1092" s="1"/>
  <c r="E1084"/>
  <c r="D1084"/>
  <c r="C1084"/>
  <c r="B1084"/>
  <c r="BY1083"/>
  <c r="BX1083"/>
  <c r="C1083" s="1"/>
  <c r="BW1083"/>
  <c r="BV1083"/>
  <c r="BT1083"/>
  <c r="BS1083"/>
  <c r="BR1083"/>
  <c r="BQ1083"/>
  <c r="BI1083"/>
  <c r="BH1083"/>
  <c r="BG1083"/>
  <c r="BF1083"/>
  <c r="BE1083"/>
  <c r="BD1083"/>
  <c r="BC1083"/>
  <c r="BB1083"/>
  <c r="BA1083"/>
  <c r="CC1083" s="1"/>
  <c r="AZ1083"/>
  <c r="CF1083" s="1"/>
  <c r="AT1083"/>
  <c r="AU1091" s="1"/>
  <c r="AS1083"/>
  <c r="AR1083"/>
  <c r="AQ1083"/>
  <c r="AP1083"/>
  <c r="CB1083" s="1"/>
  <c r="AO1083"/>
  <c r="CE1083" s="1"/>
  <c r="AI1083"/>
  <c r="AJ1091" s="1"/>
  <c r="AH1083"/>
  <c r="AG1083"/>
  <c r="AF1083"/>
  <c r="AE1083"/>
  <c r="CA1083" s="1"/>
  <c r="AD1083"/>
  <c r="CD1083" s="1"/>
  <c r="X1083"/>
  <c r="Y1091" s="1"/>
  <c r="D1083"/>
  <c r="B1083"/>
  <c r="BY1082"/>
  <c r="BX1082"/>
  <c r="BW1082"/>
  <c r="BV1082"/>
  <c r="BT1082"/>
  <c r="BS1082"/>
  <c r="BR1082"/>
  <c r="BQ1082"/>
  <c r="BI1082"/>
  <c r="BH1082"/>
  <c r="BG1082"/>
  <c r="BF1082"/>
  <c r="BE1082"/>
  <c r="BD1082"/>
  <c r="BC1082"/>
  <c r="BB1082"/>
  <c r="BA1082"/>
  <c r="CC1082" s="1"/>
  <c r="AZ1082"/>
  <c r="CF1082" s="1"/>
  <c r="AT1082"/>
  <c r="AU1090" s="1"/>
  <c r="AS1082"/>
  <c r="AR1082"/>
  <c r="AQ1082"/>
  <c r="AP1082"/>
  <c r="CB1082" s="1"/>
  <c r="AO1082"/>
  <c r="CE1082" s="1"/>
  <c r="AI1082"/>
  <c r="AJ1090" s="1"/>
  <c r="AH1082"/>
  <c r="AG1082"/>
  <c r="AF1082"/>
  <c r="AE1082"/>
  <c r="CA1082" s="1"/>
  <c r="AD1082"/>
  <c r="CD1082" s="1"/>
  <c r="X1082"/>
  <c r="Y1090" s="1"/>
  <c r="D1082"/>
  <c r="C1082"/>
  <c r="B1082"/>
  <c r="BY1081"/>
  <c r="BX1081"/>
  <c r="C1081" s="1"/>
  <c r="BW1081"/>
  <c r="BV1081"/>
  <c r="BT1081"/>
  <c r="BS1081"/>
  <c r="BR1081"/>
  <c r="BQ1081"/>
  <c r="BI1081"/>
  <c r="BH1081"/>
  <c r="BG1081"/>
  <c r="BF1081"/>
  <c r="BE1081"/>
  <c r="BD1081"/>
  <c r="BC1081"/>
  <c r="BB1081"/>
  <c r="BA1081"/>
  <c r="CC1081" s="1"/>
  <c r="AZ1081"/>
  <c r="CF1081" s="1"/>
  <c r="AT1081"/>
  <c r="AU1089" s="1"/>
  <c r="AS1081"/>
  <c r="AR1081"/>
  <c r="AQ1081"/>
  <c r="AP1081"/>
  <c r="CB1081" s="1"/>
  <c r="AO1081"/>
  <c r="CE1081" s="1"/>
  <c r="AI1081"/>
  <c r="AJ1089" s="1"/>
  <c r="AH1081"/>
  <c r="AG1081"/>
  <c r="AF1081"/>
  <c r="AE1081"/>
  <c r="CA1081" s="1"/>
  <c r="AD1081"/>
  <c r="CD1081" s="1"/>
  <c r="X1081"/>
  <c r="Y1089" s="1"/>
  <c r="D1081"/>
  <c r="B1081"/>
  <c r="BY1080"/>
  <c r="BX1080"/>
  <c r="BW1080"/>
  <c r="BV1080"/>
  <c r="BT1080"/>
  <c r="BS1080"/>
  <c r="BR1080"/>
  <c r="BQ1080"/>
  <c r="BI1080"/>
  <c r="BH1080"/>
  <c r="BG1080"/>
  <c r="BF1080"/>
  <c r="BE1080"/>
  <c r="BD1080"/>
  <c r="BC1080"/>
  <c r="BB1080"/>
  <c r="BA1080"/>
  <c r="CC1080" s="1"/>
  <c r="AZ1080"/>
  <c r="CF1080" s="1"/>
  <c r="AT1080"/>
  <c r="AU1088" s="1"/>
  <c r="AS1080"/>
  <c r="AR1080"/>
  <c r="AQ1080"/>
  <c r="AP1080"/>
  <c r="CB1080" s="1"/>
  <c r="AO1080"/>
  <c r="CE1080" s="1"/>
  <c r="AI1080"/>
  <c r="AJ1088" s="1"/>
  <c r="AH1080"/>
  <c r="AG1080"/>
  <c r="AF1080"/>
  <c r="AE1080"/>
  <c r="CA1080" s="1"/>
  <c r="AD1080"/>
  <c r="CD1080" s="1"/>
  <c r="X1080"/>
  <c r="Y1088" s="1"/>
  <c r="D1080"/>
  <c r="C1080"/>
  <c r="B1080"/>
  <c r="BY1079"/>
  <c r="BX1079"/>
  <c r="C1079" s="1"/>
  <c r="BW1079"/>
  <c r="BV1079"/>
  <c r="BT1079"/>
  <c r="BS1079"/>
  <c r="BR1079"/>
  <c r="BQ1079"/>
  <c r="BI1079"/>
  <c r="BH1079"/>
  <c r="BG1079"/>
  <c r="BF1079"/>
  <c r="BE1079"/>
  <c r="BD1079"/>
  <c r="BC1079"/>
  <c r="BB1079"/>
  <c r="BA1079"/>
  <c r="CC1079" s="1"/>
  <c r="AZ1079"/>
  <c r="CF1079" s="1"/>
  <c r="AT1079"/>
  <c r="AU1087" s="1"/>
  <c r="AS1079"/>
  <c r="AR1079"/>
  <c r="AQ1079"/>
  <c r="AP1079"/>
  <c r="CB1079" s="1"/>
  <c r="AO1079"/>
  <c r="CE1079" s="1"/>
  <c r="AI1079"/>
  <c r="AJ1087" s="1"/>
  <c r="AH1079"/>
  <c r="AG1079"/>
  <c r="AF1079"/>
  <c r="AE1079"/>
  <c r="CA1079" s="1"/>
  <c r="AD1079"/>
  <c r="CD1079" s="1"/>
  <c r="X1079"/>
  <c r="Y1087" s="1"/>
  <c r="D1079"/>
  <c r="B1079"/>
  <c r="BY1078"/>
  <c r="BX1078"/>
  <c r="BW1078"/>
  <c r="BV1078"/>
  <c r="BT1078"/>
  <c r="BS1078"/>
  <c r="BR1078"/>
  <c r="BQ1078"/>
  <c r="BI1078"/>
  <c r="BH1078"/>
  <c r="BG1078"/>
  <c r="BF1078"/>
  <c r="BE1078"/>
  <c r="BD1078"/>
  <c r="BC1078"/>
  <c r="BB1078"/>
  <c r="BA1078"/>
  <c r="CC1078" s="1"/>
  <c r="AZ1078"/>
  <c r="CF1078" s="1"/>
  <c r="AT1078"/>
  <c r="AU1086" s="1"/>
  <c r="AS1078"/>
  <c r="AR1078"/>
  <c r="AQ1078"/>
  <c r="AP1078"/>
  <c r="CB1078" s="1"/>
  <c r="AO1078"/>
  <c r="CE1078" s="1"/>
  <c r="AI1078"/>
  <c r="AJ1086" s="1"/>
  <c r="AH1078"/>
  <c r="AG1078"/>
  <c r="AF1078"/>
  <c r="AE1078"/>
  <c r="CA1078" s="1"/>
  <c r="AD1078"/>
  <c r="CD1078" s="1"/>
  <c r="X1078"/>
  <c r="Y1086" s="1"/>
  <c r="D1078"/>
  <c r="C1078"/>
  <c r="B1078"/>
  <c r="BY1077"/>
  <c r="BX1077"/>
  <c r="C1077" s="1"/>
  <c r="BW1077"/>
  <c r="BV1077"/>
  <c r="BT1077"/>
  <c r="BS1077"/>
  <c r="BR1077"/>
  <c r="BQ1077"/>
  <c r="BP1077"/>
  <c r="BP1078" s="1"/>
  <c r="BN1077"/>
  <c r="BN1078" s="1"/>
  <c r="BN1079" s="1"/>
  <c r="BN1080" s="1"/>
  <c r="BN1081" s="1"/>
  <c r="BN1082" s="1"/>
  <c r="BN1083" s="1"/>
  <c r="BN1084" s="1"/>
  <c r="BL1077"/>
  <c r="BL1078" s="1"/>
  <c r="BI1077"/>
  <c r="BH1077"/>
  <c r="BG1077"/>
  <c r="BF1077"/>
  <c r="BE1077"/>
  <c r="BD1077"/>
  <c r="BC1077"/>
  <c r="BB1077"/>
  <c r="BA1077"/>
  <c r="CC1077" s="1"/>
  <c r="AZ1077"/>
  <c r="CF1077" s="1"/>
  <c r="AT1077"/>
  <c r="AV1085" s="1"/>
  <c r="AS1077"/>
  <c r="AR1077"/>
  <c r="AQ1077"/>
  <c r="AP1077"/>
  <c r="CB1077" s="1"/>
  <c r="AO1077"/>
  <c r="CE1077" s="1"/>
  <c r="AI1077"/>
  <c r="AK1085" s="1"/>
  <c r="AH1077"/>
  <c r="AG1077"/>
  <c r="AF1077"/>
  <c r="AE1077"/>
  <c r="CA1077" s="1"/>
  <c r="AD1077"/>
  <c r="CD1077" s="1"/>
  <c r="X1077"/>
  <c r="Z1085" s="1"/>
  <c r="D1077"/>
  <c r="B1077"/>
  <c r="CE1076"/>
  <c r="CC1076"/>
  <c r="CA1076"/>
  <c r="BY1076"/>
  <c r="C1076" s="1"/>
  <c r="BX1076"/>
  <c r="BW1076"/>
  <c r="BV1076"/>
  <c r="BU1076"/>
  <c r="BT1076"/>
  <c r="BS1076"/>
  <c r="BR1076"/>
  <c r="BQ1076"/>
  <c r="BP1076"/>
  <c r="BO1076"/>
  <c r="BO1077" s="1"/>
  <c r="BO1078" s="1"/>
  <c r="BO1079" s="1"/>
  <c r="BO1080" s="1"/>
  <c r="BO1081" s="1"/>
  <c r="BO1082" s="1"/>
  <c r="BO1083" s="1"/>
  <c r="BO1084" s="1"/>
  <c r="BN1076"/>
  <c r="BM1076"/>
  <c r="BM1077" s="1"/>
  <c r="BM1078" s="1"/>
  <c r="BM1079" s="1"/>
  <c r="BM1080" s="1"/>
  <c r="BM1081" s="1"/>
  <c r="BM1082" s="1"/>
  <c r="BM1083" s="1"/>
  <c r="BM1084" s="1"/>
  <c r="BL1076"/>
  <c r="BI1076"/>
  <c r="BH1076"/>
  <c r="BG1076"/>
  <c r="BF1076"/>
  <c r="BE1076"/>
  <c r="BD1076"/>
  <c r="BC1076"/>
  <c r="BB1076"/>
  <c r="BA1076"/>
  <c r="AZ1076"/>
  <c r="CF1076" s="1"/>
  <c r="AT1076"/>
  <c r="AU1084" s="1"/>
  <c r="AS1076"/>
  <c r="AR1076"/>
  <c r="AQ1076"/>
  <c r="AP1076"/>
  <c r="BJ1076" s="1"/>
  <c r="AO1076"/>
  <c r="AI1076"/>
  <c r="AJ1084" s="1"/>
  <c r="AH1076"/>
  <c r="AG1076"/>
  <c r="AF1076"/>
  <c r="AE1076"/>
  <c r="AD1076"/>
  <c r="CD1076" s="1"/>
  <c r="X1076"/>
  <c r="Y1084" s="1"/>
  <c r="D1076"/>
  <c r="B1076"/>
  <c r="BY1075"/>
  <c r="BX1075"/>
  <c r="BW1075"/>
  <c r="BV1075"/>
  <c r="BT1075"/>
  <c r="BS1075"/>
  <c r="BR1075"/>
  <c r="BQ1075"/>
  <c r="BI1075"/>
  <c r="BH1075"/>
  <c r="BG1075"/>
  <c r="BF1075"/>
  <c r="BE1075"/>
  <c r="BD1075"/>
  <c r="BC1075"/>
  <c r="BB1075"/>
  <c r="BA1075"/>
  <c r="CC1075" s="1"/>
  <c r="AZ1075"/>
  <c r="CF1075" s="1"/>
  <c r="AT1075"/>
  <c r="AU1083" s="1"/>
  <c r="AS1075"/>
  <c r="AR1075"/>
  <c r="AQ1075"/>
  <c r="AP1075"/>
  <c r="CB1075" s="1"/>
  <c r="AO1075"/>
  <c r="CE1075" s="1"/>
  <c r="AI1075"/>
  <c r="AJ1083" s="1"/>
  <c r="AH1075"/>
  <c r="AG1075"/>
  <c r="AF1075"/>
  <c r="AE1075"/>
  <c r="CA1075" s="1"/>
  <c r="AD1075"/>
  <c r="CD1075" s="1"/>
  <c r="X1075"/>
  <c r="Y1083" s="1"/>
  <c r="E1075"/>
  <c r="D1075"/>
  <c r="C1075"/>
  <c r="B1075"/>
  <c r="BY1074"/>
  <c r="BX1074"/>
  <c r="C1074" s="1"/>
  <c r="BW1074"/>
  <c r="BV1074"/>
  <c r="BT1074"/>
  <c r="BS1074"/>
  <c r="BR1074"/>
  <c r="BQ1074"/>
  <c r="BI1074"/>
  <c r="BH1074"/>
  <c r="BG1074"/>
  <c r="BF1074"/>
  <c r="BE1074"/>
  <c r="BD1074"/>
  <c r="BC1074"/>
  <c r="BB1074"/>
  <c r="BA1074"/>
  <c r="CC1074" s="1"/>
  <c r="AZ1074"/>
  <c r="CF1074" s="1"/>
  <c r="AT1074"/>
  <c r="AU1082" s="1"/>
  <c r="AS1074"/>
  <c r="AR1074"/>
  <c r="AQ1074"/>
  <c r="AP1074"/>
  <c r="CB1074" s="1"/>
  <c r="AO1074"/>
  <c r="CE1074" s="1"/>
  <c r="AI1074"/>
  <c r="AJ1082" s="1"/>
  <c r="AH1074"/>
  <c r="AG1074"/>
  <c r="AF1074"/>
  <c r="AE1074"/>
  <c r="CA1074" s="1"/>
  <c r="AD1074"/>
  <c r="CD1074" s="1"/>
  <c r="X1074"/>
  <c r="Y1082" s="1"/>
  <c r="D1074"/>
  <c r="B1074"/>
  <c r="BY1073"/>
  <c r="BX1073"/>
  <c r="BW1073"/>
  <c r="BV1073"/>
  <c r="BT1073"/>
  <c r="BS1073"/>
  <c r="BR1073"/>
  <c r="BQ1073"/>
  <c r="BI1073"/>
  <c r="BH1073"/>
  <c r="BG1073"/>
  <c r="BF1073"/>
  <c r="BE1073"/>
  <c r="BD1073"/>
  <c r="BC1073"/>
  <c r="BB1073"/>
  <c r="BA1073"/>
  <c r="CC1073" s="1"/>
  <c r="AZ1073"/>
  <c r="CF1073" s="1"/>
  <c r="AT1073"/>
  <c r="AU1081" s="1"/>
  <c r="AS1073"/>
  <c r="AR1073"/>
  <c r="AQ1073"/>
  <c r="AP1073"/>
  <c r="CB1073" s="1"/>
  <c r="AO1073"/>
  <c r="CE1073" s="1"/>
  <c r="AI1073"/>
  <c r="AJ1081" s="1"/>
  <c r="AH1073"/>
  <c r="AG1073"/>
  <c r="AF1073"/>
  <c r="AE1073"/>
  <c r="CA1073" s="1"/>
  <c r="AD1073"/>
  <c r="CD1073" s="1"/>
  <c r="X1073"/>
  <c r="Y1081" s="1"/>
  <c r="D1073"/>
  <c r="C1073"/>
  <c r="B1073"/>
  <c r="BY1072"/>
  <c r="BX1072"/>
  <c r="C1072" s="1"/>
  <c r="BW1072"/>
  <c r="BV1072"/>
  <c r="BT1072"/>
  <c r="BS1072"/>
  <c r="BR1072"/>
  <c r="BQ1072"/>
  <c r="BI1072"/>
  <c r="BH1072"/>
  <c r="BG1072"/>
  <c r="BF1072"/>
  <c r="BE1072"/>
  <c r="BD1072"/>
  <c r="BC1072"/>
  <c r="BB1072"/>
  <c r="BA1072"/>
  <c r="CC1072" s="1"/>
  <c r="AZ1072"/>
  <c r="CF1072" s="1"/>
  <c r="AT1072"/>
  <c r="AU1080" s="1"/>
  <c r="AS1072"/>
  <c r="AR1072"/>
  <c r="AQ1072"/>
  <c r="AP1072"/>
  <c r="CB1072" s="1"/>
  <c r="AO1072"/>
  <c r="CE1072" s="1"/>
  <c r="AI1072"/>
  <c r="AJ1080" s="1"/>
  <c r="AH1072"/>
  <c r="AG1072"/>
  <c r="AF1072"/>
  <c r="AE1072"/>
  <c r="CA1072" s="1"/>
  <c r="AD1072"/>
  <c r="CD1072" s="1"/>
  <c r="X1072"/>
  <c r="Y1080" s="1"/>
  <c r="D1072"/>
  <c r="B1072"/>
  <c r="BY1071"/>
  <c r="BX1071"/>
  <c r="BW1071"/>
  <c r="BV1071"/>
  <c r="BT1071"/>
  <c r="BS1071"/>
  <c r="BR1071"/>
  <c r="BQ1071"/>
  <c r="BI1071"/>
  <c r="BH1071"/>
  <c r="BG1071"/>
  <c r="BF1071"/>
  <c r="BE1071"/>
  <c r="BD1071"/>
  <c r="BC1071"/>
  <c r="BB1071"/>
  <c r="BA1071"/>
  <c r="CC1071" s="1"/>
  <c r="AZ1071"/>
  <c r="CF1071" s="1"/>
  <c r="AT1071"/>
  <c r="AU1079" s="1"/>
  <c r="AS1071"/>
  <c r="AR1071"/>
  <c r="AQ1071"/>
  <c r="AP1071"/>
  <c r="CB1071" s="1"/>
  <c r="AO1071"/>
  <c r="CE1071" s="1"/>
  <c r="AI1071"/>
  <c r="AJ1079" s="1"/>
  <c r="AH1071"/>
  <c r="AG1071"/>
  <c r="AF1071"/>
  <c r="AE1071"/>
  <c r="CA1071" s="1"/>
  <c r="AD1071"/>
  <c r="CD1071" s="1"/>
  <c r="X1071"/>
  <c r="Y1079" s="1"/>
  <c r="D1071"/>
  <c r="C1071"/>
  <c r="B1071"/>
  <c r="BY1070"/>
  <c r="BX1070"/>
  <c r="C1070" s="1"/>
  <c r="BW1070"/>
  <c r="BV1070"/>
  <c r="BT1070"/>
  <c r="BS1070"/>
  <c r="BR1070"/>
  <c r="BQ1070"/>
  <c r="BI1070"/>
  <c r="BH1070"/>
  <c r="BG1070"/>
  <c r="BF1070"/>
  <c r="BE1070"/>
  <c r="BD1070"/>
  <c r="BC1070"/>
  <c r="BB1070"/>
  <c r="BA1070"/>
  <c r="CC1070" s="1"/>
  <c r="AZ1070"/>
  <c r="CF1070" s="1"/>
  <c r="AT1070"/>
  <c r="AU1078" s="1"/>
  <c r="AS1070"/>
  <c r="AR1070"/>
  <c r="AQ1070"/>
  <c r="AP1070"/>
  <c r="CB1070" s="1"/>
  <c r="AO1070"/>
  <c r="CE1070" s="1"/>
  <c r="AI1070"/>
  <c r="AJ1078" s="1"/>
  <c r="AH1070"/>
  <c r="AG1070"/>
  <c r="AF1070"/>
  <c r="AE1070"/>
  <c r="CA1070" s="1"/>
  <c r="AD1070"/>
  <c r="CD1070" s="1"/>
  <c r="X1070"/>
  <c r="Y1078" s="1"/>
  <c r="D1070"/>
  <c r="B1070"/>
  <c r="BY1069"/>
  <c r="BX1069"/>
  <c r="BW1069"/>
  <c r="BV1069"/>
  <c r="BT1069"/>
  <c r="BS1069"/>
  <c r="BR1069"/>
  <c r="BQ1069"/>
  <c r="BI1069"/>
  <c r="BH1069"/>
  <c r="BG1069"/>
  <c r="BF1069"/>
  <c r="BE1069"/>
  <c r="BD1069"/>
  <c r="BC1069"/>
  <c r="BB1069"/>
  <c r="BA1069"/>
  <c r="CC1069" s="1"/>
  <c r="AZ1069"/>
  <c r="CF1069" s="1"/>
  <c r="AT1069"/>
  <c r="AU1077" s="1"/>
  <c r="AS1069"/>
  <c r="AR1069"/>
  <c r="AQ1069"/>
  <c r="AP1069"/>
  <c r="CB1069" s="1"/>
  <c r="AO1069"/>
  <c r="CE1069" s="1"/>
  <c r="AI1069"/>
  <c r="AJ1077" s="1"/>
  <c r="AH1069"/>
  <c r="AG1069"/>
  <c r="AF1069"/>
  <c r="AE1069"/>
  <c r="CA1069" s="1"/>
  <c r="AD1069"/>
  <c r="CD1069" s="1"/>
  <c r="X1069"/>
  <c r="Y1077" s="1"/>
  <c r="D1069"/>
  <c r="C1069"/>
  <c r="B1069"/>
  <c r="BY1068"/>
  <c r="BX1068"/>
  <c r="C1068" s="1"/>
  <c r="BW1068"/>
  <c r="BV1068"/>
  <c r="BT1068"/>
  <c r="BS1068"/>
  <c r="BR1068"/>
  <c r="BQ1068"/>
  <c r="BP1068"/>
  <c r="BP1069" s="1"/>
  <c r="BN1068"/>
  <c r="BN1069" s="1"/>
  <c r="BN1070" s="1"/>
  <c r="BN1071" s="1"/>
  <c r="BN1072" s="1"/>
  <c r="BN1073" s="1"/>
  <c r="BN1074" s="1"/>
  <c r="BN1075" s="1"/>
  <c r="BL1068"/>
  <c r="BL1069" s="1"/>
  <c r="BI1068"/>
  <c r="BH1068"/>
  <c r="BG1068"/>
  <c r="BF1068"/>
  <c r="BE1068"/>
  <c r="BD1068"/>
  <c r="BC1068"/>
  <c r="BB1068"/>
  <c r="BA1068"/>
  <c r="CC1068" s="1"/>
  <c r="AZ1068"/>
  <c r="CF1068" s="1"/>
  <c r="AT1068"/>
  <c r="AV1076" s="1"/>
  <c r="AS1068"/>
  <c r="AR1068"/>
  <c r="AQ1068"/>
  <c r="AP1068"/>
  <c r="CB1068" s="1"/>
  <c r="AO1068"/>
  <c r="CE1068" s="1"/>
  <c r="AI1068"/>
  <c r="AK1076" s="1"/>
  <c r="AH1068"/>
  <c r="AG1068"/>
  <c r="AF1068"/>
  <c r="AE1068"/>
  <c r="CA1068" s="1"/>
  <c r="AD1068"/>
  <c r="CD1068" s="1"/>
  <c r="X1068"/>
  <c r="Z1076" s="1"/>
  <c r="D1068"/>
  <c r="B1068"/>
  <c r="CE1067"/>
  <c r="CC1067"/>
  <c r="CA1067"/>
  <c r="BY1067"/>
  <c r="C1067" s="1"/>
  <c r="BX1067"/>
  <c r="BW1067"/>
  <c r="BV1067"/>
  <c r="BU1067"/>
  <c r="BT1067"/>
  <c r="BS1067"/>
  <c r="BR1067"/>
  <c r="BQ1067"/>
  <c r="BP1067"/>
  <c r="BO1067"/>
  <c r="BO1068" s="1"/>
  <c r="BO1069" s="1"/>
  <c r="BO1070" s="1"/>
  <c r="BO1071" s="1"/>
  <c r="BO1072" s="1"/>
  <c r="BO1073" s="1"/>
  <c r="BO1074" s="1"/>
  <c r="BO1075" s="1"/>
  <c r="BN1067"/>
  <c r="BM1067"/>
  <c r="BM1068" s="1"/>
  <c r="BM1069" s="1"/>
  <c r="BM1070" s="1"/>
  <c r="BM1071" s="1"/>
  <c r="BM1072" s="1"/>
  <c r="BM1073" s="1"/>
  <c r="BM1074" s="1"/>
  <c r="BM1075" s="1"/>
  <c r="BL1067"/>
  <c r="BI1067"/>
  <c r="BH1067"/>
  <c r="BG1067"/>
  <c r="BF1067"/>
  <c r="BE1067"/>
  <c r="BD1067"/>
  <c r="BC1067"/>
  <c r="BB1067"/>
  <c r="BA1067"/>
  <c r="AZ1067"/>
  <c r="CF1067" s="1"/>
  <c r="AT1067"/>
  <c r="AU1075" s="1"/>
  <c r="AS1067"/>
  <c r="AR1067"/>
  <c r="AQ1067"/>
  <c r="AP1067"/>
  <c r="BJ1067" s="1"/>
  <c r="AO1067"/>
  <c r="AI1067"/>
  <c r="AJ1075" s="1"/>
  <c r="AH1067"/>
  <c r="AG1067"/>
  <c r="AF1067"/>
  <c r="AE1067"/>
  <c r="AD1067"/>
  <c r="CD1067" s="1"/>
  <c r="X1067"/>
  <c r="Y1075" s="1"/>
  <c r="D1067"/>
  <c r="B1067"/>
  <c r="BY1066"/>
  <c r="BX1066"/>
  <c r="BW1066"/>
  <c r="BV1066"/>
  <c r="BT1066"/>
  <c r="BS1066"/>
  <c r="BR1066"/>
  <c r="BQ1066"/>
  <c r="BI1066"/>
  <c r="BH1066"/>
  <c r="BG1066"/>
  <c r="BF1066"/>
  <c r="BE1066"/>
  <c r="BD1066"/>
  <c r="BC1066"/>
  <c r="BB1066"/>
  <c r="BA1066"/>
  <c r="CC1066" s="1"/>
  <c r="AZ1066"/>
  <c r="CF1066" s="1"/>
  <c r="AT1066"/>
  <c r="AU1074" s="1"/>
  <c r="AS1066"/>
  <c r="AR1066"/>
  <c r="AQ1066"/>
  <c r="AP1066"/>
  <c r="CB1066" s="1"/>
  <c r="AO1066"/>
  <c r="CE1066" s="1"/>
  <c r="AI1066"/>
  <c r="AJ1074" s="1"/>
  <c r="AH1066"/>
  <c r="AG1066"/>
  <c r="AF1066"/>
  <c r="AE1066"/>
  <c r="CA1066" s="1"/>
  <c r="AD1066"/>
  <c r="CD1066" s="1"/>
  <c r="X1066"/>
  <c r="Y1074" s="1"/>
  <c r="E1066"/>
  <c r="D1066"/>
  <c r="C1066"/>
  <c r="B1066"/>
  <c r="BY1065"/>
  <c r="BX1065"/>
  <c r="C1065" s="1"/>
  <c r="BW1065"/>
  <c r="BV1065"/>
  <c r="BT1065"/>
  <c r="BS1065"/>
  <c r="BR1065"/>
  <c r="BQ1065"/>
  <c r="BI1065"/>
  <c r="BH1065"/>
  <c r="BG1065"/>
  <c r="BF1065"/>
  <c r="BE1065"/>
  <c r="BD1065"/>
  <c r="BC1065"/>
  <c r="BB1065"/>
  <c r="BA1065"/>
  <c r="CC1065" s="1"/>
  <c r="AZ1065"/>
  <c r="CF1065" s="1"/>
  <c r="AT1065"/>
  <c r="AU1073" s="1"/>
  <c r="AS1065"/>
  <c r="AR1065"/>
  <c r="AQ1065"/>
  <c r="AP1065"/>
  <c r="CB1065" s="1"/>
  <c r="AO1065"/>
  <c r="CE1065" s="1"/>
  <c r="AI1065"/>
  <c r="AJ1073" s="1"/>
  <c r="AH1065"/>
  <c r="AG1065"/>
  <c r="AF1065"/>
  <c r="AE1065"/>
  <c r="CA1065" s="1"/>
  <c r="AD1065"/>
  <c r="CD1065" s="1"/>
  <c r="X1065"/>
  <c r="Y1073" s="1"/>
  <c r="D1065"/>
  <c r="B1065"/>
  <c r="BY1064"/>
  <c r="BX1064"/>
  <c r="BW1064"/>
  <c r="BV1064"/>
  <c r="BT1064"/>
  <c r="BS1064"/>
  <c r="BR1064"/>
  <c r="BQ1064"/>
  <c r="BI1064"/>
  <c r="BH1064"/>
  <c r="BG1064"/>
  <c r="BF1064"/>
  <c r="BE1064"/>
  <c r="BD1064"/>
  <c r="BC1064"/>
  <c r="BB1064"/>
  <c r="BA1064"/>
  <c r="CC1064" s="1"/>
  <c r="AZ1064"/>
  <c r="CF1064" s="1"/>
  <c r="AT1064"/>
  <c r="AU1072" s="1"/>
  <c r="AS1064"/>
  <c r="AR1064"/>
  <c r="AQ1064"/>
  <c r="AP1064"/>
  <c r="CB1064" s="1"/>
  <c r="AO1064"/>
  <c r="CE1064" s="1"/>
  <c r="AI1064"/>
  <c r="AJ1072" s="1"/>
  <c r="AH1064"/>
  <c r="AG1064"/>
  <c r="AF1064"/>
  <c r="AE1064"/>
  <c r="CA1064" s="1"/>
  <c r="AD1064"/>
  <c r="CD1064" s="1"/>
  <c r="X1064"/>
  <c r="Y1072" s="1"/>
  <c r="D1064"/>
  <c r="C1064"/>
  <c r="B1064"/>
  <c r="BY1063"/>
  <c r="BX1063"/>
  <c r="C1063" s="1"/>
  <c r="BW1063"/>
  <c r="BV1063"/>
  <c r="BT1063"/>
  <c r="BS1063"/>
  <c r="BR1063"/>
  <c r="BQ1063"/>
  <c r="BI1063"/>
  <c r="BH1063"/>
  <c r="BG1063"/>
  <c r="BF1063"/>
  <c r="BE1063"/>
  <c r="BD1063"/>
  <c r="BC1063"/>
  <c r="BB1063"/>
  <c r="BA1063"/>
  <c r="CC1063" s="1"/>
  <c r="AZ1063"/>
  <c r="CF1063" s="1"/>
  <c r="AT1063"/>
  <c r="AU1071" s="1"/>
  <c r="AS1063"/>
  <c r="AR1063"/>
  <c r="AQ1063"/>
  <c r="AP1063"/>
  <c r="CB1063" s="1"/>
  <c r="AO1063"/>
  <c r="CE1063" s="1"/>
  <c r="AI1063"/>
  <c r="AJ1071" s="1"/>
  <c r="AH1063"/>
  <c r="AG1063"/>
  <c r="AF1063"/>
  <c r="AE1063"/>
  <c r="CA1063" s="1"/>
  <c r="AD1063"/>
  <c r="CD1063" s="1"/>
  <c r="X1063"/>
  <c r="Y1071" s="1"/>
  <c r="D1063"/>
  <c r="B1063"/>
  <c r="BY1062"/>
  <c r="BX1062"/>
  <c r="BW1062"/>
  <c r="BV1062"/>
  <c r="BT1062"/>
  <c r="BS1062"/>
  <c r="BR1062"/>
  <c r="BQ1062"/>
  <c r="BI1062"/>
  <c r="BH1062"/>
  <c r="BG1062"/>
  <c r="BF1062"/>
  <c r="BE1062"/>
  <c r="BD1062"/>
  <c r="BC1062"/>
  <c r="BB1062"/>
  <c r="BA1062"/>
  <c r="CC1062" s="1"/>
  <c r="AZ1062"/>
  <c r="CF1062" s="1"/>
  <c r="AT1062"/>
  <c r="AU1070" s="1"/>
  <c r="AS1062"/>
  <c r="AR1062"/>
  <c r="AQ1062"/>
  <c r="AP1062"/>
  <c r="CB1062" s="1"/>
  <c r="AO1062"/>
  <c r="CE1062" s="1"/>
  <c r="AI1062"/>
  <c r="AJ1070" s="1"/>
  <c r="AH1062"/>
  <c r="AG1062"/>
  <c r="AF1062"/>
  <c r="AE1062"/>
  <c r="CA1062" s="1"/>
  <c r="AD1062"/>
  <c r="CD1062" s="1"/>
  <c r="X1062"/>
  <c r="Y1070" s="1"/>
  <c r="D1062"/>
  <c r="C1062"/>
  <c r="B1062"/>
  <c r="BY1061"/>
  <c r="BX1061"/>
  <c r="C1061" s="1"/>
  <c r="BW1061"/>
  <c r="BV1061"/>
  <c r="BT1061"/>
  <c r="BS1061"/>
  <c r="BR1061"/>
  <c r="BQ1061"/>
  <c r="BI1061"/>
  <c r="BH1061"/>
  <c r="BG1061"/>
  <c r="BF1061"/>
  <c r="BE1061"/>
  <c r="BD1061"/>
  <c r="BC1061"/>
  <c r="BB1061"/>
  <c r="BA1061"/>
  <c r="CC1061" s="1"/>
  <c r="AZ1061"/>
  <c r="CF1061" s="1"/>
  <c r="AT1061"/>
  <c r="AU1069" s="1"/>
  <c r="AS1061"/>
  <c r="AR1061"/>
  <c r="AQ1061"/>
  <c r="AP1061"/>
  <c r="CB1061" s="1"/>
  <c r="AO1061"/>
  <c r="CE1061" s="1"/>
  <c r="AI1061"/>
  <c r="AJ1069" s="1"/>
  <c r="AH1061"/>
  <c r="AG1061"/>
  <c r="AF1061"/>
  <c r="AE1061"/>
  <c r="CA1061" s="1"/>
  <c r="AD1061"/>
  <c r="CD1061" s="1"/>
  <c r="X1061"/>
  <c r="Y1069" s="1"/>
  <c r="D1061"/>
  <c r="B1061"/>
  <c r="BY1060"/>
  <c r="BX1060"/>
  <c r="BW1060"/>
  <c r="BV1060"/>
  <c r="BT1060"/>
  <c r="BS1060"/>
  <c r="BR1060"/>
  <c r="BQ1060"/>
  <c r="BI1060"/>
  <c r="BH1060"/>
  <c r="BG1060"/>
  <c r="BF1060"/>
  <c r="BE1060"/>
  <c r="BD1060"/>
  <c r="BC1060"/>
  <c r="BB1060"/>
  <c r="BA1060"/>
  <c r="CC1060" s="1"/>
  <c r="AZ1060"/>
  <c r="CF1060" s="1"/>
  <c r="AT1060"/>
  <c r="AU1068" s="1"/>
  <c r="AS1060"/>
  <c r="AR1060"/>
  <c r="AQ1060"/>
  <c r="AP1060"/>
  <c r="CB1060" s="1"/>
  <c r="AO1060"/>
  <c r="CE1060" s="1"/>
  <c r="AK1060"/>
  <c r="AN1060" s="1"/>
  <c r="AI1060"/>
  <c r="AH1060"/>
  <c r="AG1060"/>
  <c r="AF1060"/>
  <c r="AE1060"/>
  <c r="CA1060" s="1"/>
  <c r="AD1060"/>
  <c r="CD1060" s="1"/>
  <c r="X1060"/>
  <c r="Y1068" s="1"/>
  <c r="D1060"/>
  <c r="C1060"/>
  <c r="B1060"/>
  <c r="BY1059"/>
  <c r="BX1059"/>
  <c r="C1059" s="1"/>
  <c r="BW1059"/>
  <c r="BV1059"/>
  <c r="BT1059"/>
  <c r="BS1059"/>
  <c r="BR1059"/>
  <c r="BQ1059"/>
  <c r="BP1059"/>
  <c r="BN1059"/>
  <c r="BN1060" s="1"/>
  <c r="BN1061" s="1"/>
  <c r="BN1062" s="1"/>
  <c r="BN1063" s="1"/>
  <c r="BN1064" s="1"/>
  <c r="BN1065" s="1"/>
  <c r="BN1066" s="1"/>
  <c r="BL1059"/>
  <c r="BI1059"/>
  <c r="BH1059"/>
  <c r="BG1059"/>
  <c r="BF1059"/>
  <c r="BE1059"/>
  <c r="BD1059"/>
  <c r="BC1059"/>
  <c r="BB1059"/>
  <c r="BA1059"/>
  <c r="CC1059" s="1"/>
  <c r="AZ1059"/>
  <c r="CF1059" s="1"/>
  <c r="AT1059"/>
  <c r="AS1059"/>
  <c r="AR1059"/>
  <c r="AQ1059"/>
  <c r="AP1059"/>
  <c r="CB1059" s="1"/>
  <c r="AO1059"/>
  <c r="CE1059" s="1"/>
  <c r="AJ1059"/>
  <c r="AM1059" s="1"/>
  <c r="AI1059"/>
  <c r="AK1067" s="1"/>
  <c r="AH1059"/>
  <c r="AG1059"/>
  <c r="AF1059"/>
  <c r="AE1059"/>
  <c r="CA1059" s="1"/>
  <c r="AD1059"/>
  <c r="CD1059" s="1"/>
  <c r="Z1059"/>
  <c r="X1059"/>
  <c r="D1059"/>
  <c r="B1059"/>
  <c r="CE1058"/>
  <c r="CC1058"/>
  <c r="CA1058"/>
  <c r="BY1058"/>
  <c r="C1058" s="1"/>
  <c r="BX1058"/>
  <c r="BW1058"/>
  <c r="BV1058"/>
  <c r="BU1058"/>
  <c r="BT1058"/>
  <c r="BS1058"/>
  <c r="BR1058"/>
  <c r="BQ1058"/>
  <c r="BP1058"/>
  <c r="BO1058"/>
  <c r="BO1059" s="1"/>
  <c r="BO1060" s="1"/>
  <c r="BO1061" s="1"/>
  <c r="BO1062" s="1"/>
  <c r="BO1063" s="1"/>
  <c r="BO1064" s="1"/>
  <c r="BO1065" s="1"/>
  <c r="BO1066" s="1"/>
  <c r="BN1058"/>
  <c r="BM1058"/>
  <c r="BM1059" s="1"/>
  <c r="BM1060" s="1"/>
  <c r="BM1061" s="1"/>
  <c r="BM1062" s="1"/>
  <c r="BM1063" s="1"/>
  <c r="BM1064" s="1"/>
  <c r="BM1065" s="1"/>
  <c r="BM1066" s="1"/>
  <c r="BL1058"/>
  <c r="BI1058"/>
  <c r="BH1058"/>
  <c r="BG1058"/>
  <c r="BF1058"/>
  <c r="BE1058"/>
  <c r="BD1058"/>
  <c r="BC1058"/>
  <c r="BB1058"/>
  <c r="BA1058"/>
  <c r="AZ1058"/>
  <c r="CF1058" s="1"/>
  <c r="AT1058"/>
  <c r="AS1058"/>
  <c r="AR1058"/>
  <c r="AQ1058"/>
  <c r="AP1058"/>
  <c r="CB1058" s="1"/>
  <c r="AO1058"/>
  <c r="AJ1058"/>
  <c r="AM1058" s="1"/>
  <c r="AI1058"/>
  <c r="AJ1066" s="1"/>
  <c r="AH1058"/>
  <c r="AG1058"/>
  <c r="AF1058"/>
  <c r="AE1058"/>
  <c r="AD1058"/>
  <c r="CD1058" s="1"/>
  <c r="Z1058"/>
  <c r="X1058"/>
  <c r="D1058"/>
  <c r="B1058"/>
  <c r="CA1057"/>
  <c r="BY1057"/>
  <c r="BX1057"/>
  <c r="BW1057"/>
  <c r="BV1057"/>
  <c r="BT1057"/>
  <c r="BS1057"/>
  <c r="BR1057"/>
  <c r="BQ1057"/>
  <c r="BI1057"/>
  <c r="BH1057"/>
  <c r="BG1057"/>
  <c r="BF1057"/>
  <c r="BE1057"/>
  <c r="BD1057"/>
  <c r="BC1057"/>
  <c r="BB1057"/>
  <c r="BA1057"/>
  <c r="CC1057" s="1"/>
  <c r="AZ1057"/>
  <c r="CF1057" s="1"/>
  <c r="AT1057"/>
  <c r="AS1057"/>
  <c r="AR1057"/>
  <c r="AQ1057"/>
  <c r="AP1057"/>
  <c r="CB1057" s="1"/>
  <c r="AO1057"/>
  <c r="CE1057" s="1"/>
  <c r="AK1057"/>
  <c r="AN1057" s="1"/>
  <c r="AI1057"/>
  <c r="AH1057"/>
  <c r="AG1057"/>
  <c r="AF1057"/>
  <c r="AE1057"/>
  <c r="AD1057"/>
  <c r="CD1057" s="1"/>
  <c r="X1057"/>
  <c r="Y1065" s="1"/>
  <c r="E1057"/>
  <c r="D1057"/>
  <c r="C1057"/>
  <c r="B1057"/>
  <c r="BY1056"/>
  <c r="BX1056"/>
  <c r="C1056" s="1"/>
  <c r="BW1056"/>
  <c r="BV1056"/>
  <c r="BT1056"/>
  <c r="BS1056"/>
  <c r="BR1056"/>
  <c r="BQ1056"/>
  <c r="BI1056"/>
  <c r="BH1056"/>
  <c r="BG1056"/>
  <c r="BF1056"/>
  <c r="BE1056"/>
  <c r="BD1056"/>
  <c r="BC1056"/>
  <c r="BB1056"/>
  <c r="BA1056"/>
  <c r="CC1056" s="1"/>
  <c r="AZ1056"/>
  <c r="CF1056" s="1"/>
  <c r="AT1056"/>
  <c r="AS1056"/>
  <c r="AR1056"/>
  <c r="AQ1056"/>
  <c r="AP1056"/>
  <c r="CB1056" s="1"/>
  <c r="AO1056"/>
  <c r="CE1056" s="1"/>
  <c r="AJ1056"/>
  <c r="AM1056" s="1"/>
  <c r="AI1056"/>
  <c r="AJ1064" s="1"/>
  <c r="AH1056"/>
  <c r="AG1056"/>
  <c r="AF1056"/>
  <c r="AE1056"/>
  <c r="CA1056" s="1"/>
  <c r="AD1056"/>
  <c r="CD1056" s="1"/>
  <c r="Z1056"/>
  <c r="X1056"/>
  <c r="D1056"/>
  <c r="B1056"/>
  <c r="CA1055"/>
  <c r="BY1055"/>
  <c r="BX1055"/>
  <c r="BW1055"/>
  <c r="BV1055"/>
  <c r="BT1055"/>
  <c r="BS1055"/>
  <c r="BR1055"/>
  <c r="BQ1055"/>
  <c r="BI1055"/>
  <c r="BH1055"/>
  <c r="BG1055"/>
  <c r="BF1055"/>
  <c r="BE1055"/>
  <c r="BD1055"/>
  <c r="BC1055"/>
  <c r="BB1055"/>
  <c r="BA1055"/>
  <c r="CC1055" s="1"/>
  <c r="AZ1055"/>
  <c r="CF1055" s="1"/>
  <c r="AT1055"/>
  <c r="AS1055"/>
  <c r="AR1055"/>
  <c r="AQ1055"/>
  <c r="AP1055"/>
  <c r="CB1055" s="1"/>
  <c r="AO1055"/>
  <c r="CE1055" s="1"/>
  <c r="AK1055"/>
  <c r="AN1055" s="1"/>
  <c r="AI1055"/>
  <c r="AH1055"/>
  <c r="AG1055"/>
  <c r="AF1055"/>
  <c r="AE1055"/>
  <c r="AD1055"/>
  <c r="CD1055" s="1"/>
  <c r="X1055"/>
  <c r="Y1063" s="1"/>
  <c r="D1055"/>
  <c r="C1055"/>
  <c r="B1055"/>
  <c r="BY1054"/>
  <c r="BX1054"/>
  <c r="C1054" s="1"/>
  <c r="BW1054"/>
  <c r="BV1054"/>
  <c r="BT1054"/>
  <c r="BS1054"/>
  <c r="BR1054"/>
  <c r="BQ1054"/>
  <c r="BI1054"/>
  <c r="BH1054"/>
  <c r="BG1054"/>
  <c r="BF1054"/>
  <c r="BE1054"/>
  <c r="BD1054"/>
  <c r="BC1054"/>
  <c r="BB1054"/>
  <c r="BA1054"/>
  <c r="CC1054" s="1"/>
  <c r="AZ1054"/>
  <c r="CF1054" s="1"/>
  <c r="AT1054"/>
  <c r="AS1054"/>
  <c r="AR1054"/>
  <c r="AQ1054"/>
  <c r="AP1054"/>
  <c r="CB1054" s="1"/>
  <c r="AO1054"/>
  <c r="CE1054" s="1"/>
  <c r="AJ1054"/>
  <c r="AM1054" s="1"/>
  <c r="AI1054"/>
  <c r="AJ1062" s="1"/>
  <c r="AH1054"/>
  <c r="AG1054"/>
  <c r="AF1054"/>
  <c r="AE1054"/>
  <c r="CA1054" s="1"/>
  <c r="AD1054"/>
  <c r="CD1054" s="1"/>
  <c r="Z1054"/>
  <c r="X1054"/>
  <c r="D1054"/>
  <c r="B1054"/>
  <c r="CA1053"/>
  <c r="BY1053"/>
  <c r="BX1053"/>
  <c r="BW1053"/>
  <c r="BV1053"/>
  <c r="BT1053"/>
  <c r="BS1053"/>
  <c r="BR1053"/>
  <c r="BQ1053"/>
  <c r="BI1053"/>
  <c r="BH1053"/>
  <c r="BG1053"/>
  <c r="BF1053"/>
  <c r="BE1053"/>
  <c r="BD1053"/>
  <c r="BC1053"/>
  <c r="BB1053"/>
  <c r="BA1053"/>
  <c r="CC1053" s="1"/>
  <c r="AZ1053"/>
  <c r="CF1053" s="1"/>
  <c r="AT1053"/>
  <c r="AS1053"/>
  <c r="AR1053"/>
  <c r="AQ1053"/>
  <c r="AP1053"/>
  <c r="CB1053" s="1"/>
  <c r="AO1053"/>
  <c r="CE1053" s="1"/>
  <c r="AK1053"/>
  <c r="AN1053" s="1"/>
  <c r="AI1053"/>
  <c r="AH1053"/>
  <c r="AG1053"/>
  <c r="AF1053"/>
  <c r="AE1053"/>
  <c r="AD1053"/>
  <c r="CD1053" s="1"/>
  <c r="X1053"/>
  <c r="Y1061" s="1"/>
  <c r="D1053"/>
  <c r="C1053"/>
  <c r="B1053"/>
  <c r="BY1052"/>
  <c r="BX1052"/>
  <c r="C1052" s="1"/>
  <c r="BW1052"/>
  <c r="BV1052"/>
  <c r="BT1052"/>
  <c r="BS1052"/>
  <c r="BR1052"/>
  <c r="BQ1052"/>
  <c r="BI1052"/>
  <c r="BH1052"/>
  <c r="BG1052"/>
  <c r="BF1052"/>
  <c r="BE1052"/>
  <c r="BD1052"/>
  <c r="BC1052"/>
  <c r="BB1052"/>
  <c r="BA1052"/>
  <c r="CC1052" s="1"/>
  <c r="AZ1052"/>
  <c r="CF1052" s="1"/>
  <c r="AT1052"/>
  <c r="AV1059" s="1"/>
  <c r="AS1052"/>
  <c r="AR1052"/>
  <c r="AQ1052"/>
  <c r="AP1052"/>
  <c r="CB1052" s="1"/>
  <c r="AO1052"/>
  <c r="CE1052" s="1"/>
  <c r="AJ1052"/>
  <c r="AM1052" s="1"/>
  <c r="AI1052"/>
  <c r="AJ1060" s="1"/>
  <c r="AH1052"/>
  <c r="AG1052"/>
  <c r="AF1052"/>
  <c r="AE1052"/>
  <c r="CA1052" s="1"/>
  <c r="AD1052"/>
  <c r="CD1052" s="1"/>
  <c r="Z1052"/>
  <c r="X1052"/>
  <c r="Z1060" s="1"/>
  <c r="D1052"/>
  <c r="B1052"/>
  <c r="CA1051"/>
  <c r="BY1051"/>
  <c r="BX1051"/>
  <c r="BW1051"/>
  <c r="BV1051"/>
  <c r="BT1051"/>
  <c r="BS1051"/>
  <c r="BR1051"/>
  <c r="BQ1051"/>
  <c r="BO1051"/>
  <c r="BO1052" s="1"/>
  <c r="BO1053" s="1"/>
  <c r="BO1054" s="1"/>
  <c r="BO1055" s="1"/>
  <c r="BO1056" s="1"/>
  <c r="BO1057" s="1"/>
  <c r="BI1051"/>
  <c r="BH1051"/>
  <c r="BG1051"/>
  <c r="BF1051"/>
  <c r="BE1051"/>
  <c r="BD1051"/>
  <c r="BC1051"/>
  <c r="BB1051"/>
  <c r="BA1051"/>
  <c r="CC1051" s="1"/>
  <c r="AZ1051"/>
  <c r="CF1051" s="1"/>
  <c r="AT1051"/>
  <c r="AS1051"/>
  <c r="AR1051"/>
  <c r="AQ1051"/>
  <c r="AP1051"/>
  <c r="CB1051" s="1"/>
  <c r="AO1051"/>
  <c r="CE1051" s="1"/>
  <c r="AK1051"/>
  <c r="AN1051" s="1"/>
  <c r="AI1051"/>
  <c r="AK1059" s="1"/>
  <c r="AH1051"/>
  <c r="AG1051"/>
  <c r="AF1051"/>
  <c r="AE1051"/>
  <c r="AD1051"/>
  <c r="CD1051" s="1"/>
  <c r="X1051"/>
  <c r="Y1059" s="1"/>
  <c r="AA1059" s="1"/>
  <c r="D1051"/>
  <c r="C1051"/>
  <c r="B1051"/>
  <c r="BY1050"/>
  <c r="BX1050"/>
  <c r="C1050" s="1"/>
  <c r="BW1050"/>
  <c r="BV1050"/>
  <c r="BT1050"/>
  <c r="BS1050"/>
  <c r="BR1050"/>
  <c r="BQ1050"/>
  <c r="BP1050"/>
  <c r="BN1050"/>
  <c r="BN1051" s="1"/>
  <c r="BN1052" s="1"/>
  <c r="BN1053" s="1"/>
  <c r="BN1054" s="1"/>
  <c r="BN1055" s="1"/>
  <c r="BN1056" s="1"/>
  <c r="BN1057" s="1"/>
  <c r="BL1050"/>
  <c r="BI1050"/>
  <c r="BH1050"/>
  <c r="BG1050"/>
  <c r="BF1050"/>
  <c r="BE1050"/>
  <c r="BD1050"/>
  <c r="BC1050"/>
  <c r="BB1050"/>
  <c r="BA1050"/>
  <c r="CC1050" s="1"/>
  <c r="AZ1050"/>
  <c r="CF1050" s="1"/>
  <c r="AT1050"/>
  <c r="AU1058" s="1"/>
  <c r="AS1050"/>
  <c r="AR1050"/>
  <c r="AQ1050"/>
  <c r="AP1050"/>
  <c r="CB1050" s="1"/>
  <c r="AO1050"/>
  <c r="CE1050" s="1"/>
  <c r="AJ1050"/>
  <c r="AM1050" s="1"/>
  <c r="AI1050"/>
  <c r="AK1058" s="1"/>
  <c r="AH1050"/>
  <c r="AG1050"/>
  <c r="AF1050"/>
  <c r="AE1050"/>
  <c r="CA1050" s="1"/>
  <c r="AD1050"/>
  <c r="CD1050" s="1"/>
  <c r="Z1050"/>
  <c r="X1050"/>
  <c r="Y1058" s="1"/>
  <c r="D1050"/>
  <c r="B1050"/>
  <c r="CE1049"/>
  <c r="CC1049"/>
  <c r="CA1049"/>
  <c r="BY1049"/>
  <c r="C1049" s="1"/>
  <c r="BX1049"/>
  <c r="BW1049"/>
  <c r="BV1049"/>
  <c r="BU1049"/>
  <c r="BT1049"/>
  <c r="BS1049"/>
  <c r="BR1049"/>
  <c r="BQ1049"/>
  <c r="BP1049"/>
  <c r="BO1049"/>
  <c r="BO1050" s="1"/>
  <c r="BN1049"/>
  <c r="BM1049"/>
  <c r="BM1050" s="1"/>
  <c r="BM1051" s="1"/>
  <c r="BM1052" s="1"/>
  <c r="BM1053" s="1"/>
  <c r="BM1054" s="1"/>
  <c r="BM1055" s="1"/>
  <c r="BM1056" s="1"/>
  <c r="BM1057" s="1"/>
  <c r="BL1049"/>
  <c r="BI1049"/>
  <c r="BH1049"/>
  <c r="BG1049"/>
  <c r="BF1049"/>
  <c r="BE1049"/>
  <c r="BD1049"/>
  <c r="BC1049"/>
  <c r="BB1049"/>
  <c r="BA1049"/>
  <c r="AZ1049"/>
  <c r="CF1049" s="1"/>
  <c r="AT1049"/>
  <c r="AV1057" s="1"/>
  <c r="AS1049"/>
  <c r="AR1049"/>
  <c r="AQ1049"/>
  <c r="AP1049"/>
  <c r="CB1049" s="1"/>
  <c r="AO1049"/>
  <c r="AJ1049"/>
  <c r="AM1049" s="1"/>
  <c r="AI1049"/>
  <c r="AJ1057" s="1"/>
  <c r="AH1049"/>
  <c r="AG1049"/>
  <c r="AF1049"/>
  <c r="AE1049"/>
  <c r="AD1049"/>
  <c r="CD1049" s="1"/>
  <c r="Z1049"/>
  <c r="X1049"/>
  <c r="Z1057" s="1"/>
  <c r="D1049"/>
  <c r="B1049"/>
  <c r="CA1048"/>
  <c r="BY1048"/>
  <c r="BX1048"/>
  <c r="BW1048"/>
  <c r="BV1048"/>
  <c r="BT1048"/>
  <c r="BS1048"/>
  <c r="BR1048"/>
  <c r="BQ1048"/>
  <c r="BI1048"/>
  <c r="BH1048"/>
  <c r="BG1048"/>
  <c r="BF1048"/>
  <c r="BE1048"/>
  <c r="BD1048"/>
  <c r="BC1048"/>
  <c r="BB1048"/>
  <c r="BA1048"/>
  <c r="CC1048" s="1"/>
  <c r="AZ1048"/>
  <c r="CF1048" s="1"/>
  <c r="AT1048"/>
  <c r="AS1048"/>
  <c r="AR1048"/>
  <c r="AQ1048"/>
  <c r="AP1048"/>
  <c r="CB1048" s="1"/>
  <c r="AO1048"/>
  <c r="CE1048" s="1"/>
  <c r="AK1048"/>
  <c r="AN1048" s="1"/>
  <c r="AI1048"/>
  <c r="AK1056" s="1"/>
  <c r="AH1048"/>
  <c r="AG1048"/>
  <c r="AF1048"/>
  <c r="AE1048"/>
  <c r="AD1048"/>
  <c r="CD1048" s="1"/>
  <c r="X1048"/>
  <c r="Y1056" s="1"/>
  <c r="AA1056" s="1"/>
  <c r="E1048"/>
  <c r="D1048"/>
  <c r="C1048"/>
  <c r="B1048"/>
  <c r="BY1047"/>
  <c r="BX1047"/>
  <c r="C1047" s="1"/>
  <c r="BW1047"/>
  <c r="BV1047"/>
  <c r="BT1047"/>
  <c r="BS1047"/>
  <c r="BR1047"/>
  <c r="BQ1047"/>
  <c r="BI1047"/>
  <c r="BH1047"/>
  <c r="BG1047"/>
  <c r="BF1047"/>
  <c r="BE1047"/>
  <c r="BD1047"/>
  <c r="BC1047"/>
  <c r="BB1047"/>
  <c r="BA1047"/>
  <c r="CC1047" s="1"/>
  <c r="AZ1047"/>
  <c r="CF1047" s="1"/>
  <c r="AT1047"/>
  <c r="AV1055" s="1"/>
  <c r="AS1047"/>
  <c r="AR1047"/>
  <c r="AQ1047"/>
  <c r="AP1047"/>
  <c r="CB1047" s="1"/>
  <c r="AO1047"/>
  <c r="CE1047" s="1"/>
  <c r="AJ1047"/>
  <c r="AM1047" s="1"/>
  <c r="AI1047"/>
  <c r="AJ1055" s="1"/>
  <c r="AH1047"/>
  <c r="AG1047"/>
  <c r="AF1047"/>
  <c r="AE1047"/>
  <c r="CA1047" s="1"/>
  <c r="AD1047"/>
  <c r="CD1047" s="1"/>
  <c r="Z1047"/>
  <c r="X1047"/>
  <c r="Z1055" s="1"/>
  <c r="D1047"/>
  <c r="B1047"/>
  <c r="CA1046"/>
  <c r="BY1046"/>
  <c r="BX1046"/>
  <c r="BW1046"/>
  <c r="BV1046"/>
  <c r="BT1046"/>
  <c r="BS1046"/>
  <c r="BR1046"/>
  <c r="BQ1046"/>
  <c r="BI1046"/>
  <c r="BH1046"/>
  <c r="BG1046"/>
  <c r="BF1046"/>
  <c r="BE1046"/>
  <c r="BD1046"/>
  <c r="BC1046"/>
  <c r="BB1046"/>
  <c r="BA1046"/>
  <c r="CC1046" s="1"/>
  <c r="AZ1046"/>
  <c r="CF1046" s="1"/>
  <c r="AT1046"/>
  <c r="AS1046"/>
  <c r="AR1046"/>
  <c r="AQ1046"/>
  <c r="AP1046"/>
  <c r="CB1046" s="1"/>
  <c r="AO1046"/>
  <c r="CE1046" s="1"/>
  <c r="AK1046"/>
  <c r="AN1046" s="1"/>
  <c r="AI1046"/>
  <c r="AK1054" s="1"/>
  <c r="AH1046"/>
  <c r="AG1046"/>
  <c r="AF1046"/>
  <c r="AE1046"/>
  <c r="AD1046"/>
  <c r="CD1046" s="1"/>
  <c r="X1046"/>
  <c r="Y1054" s="1"/>
  <c r="AA1054" s="1"/>
  <c r="D1046"/>
  <c r="C1046"/>
  <c r="B1046"/>
  <c r="BY1045"/>
  <c r="BX1045"/>
  <c r="C1045" s="1"/>
  <c r="BW1045"/>
  <c r="BV1045"/>
  <c r="BT1045"/>
  <c r="BS1045"/>
  <c r="BR1045"/>
  <c r="BQ1045"/>
  <c r="BI1045"/>
  <c r="BH1045"/>
  <c r="BG1045"/>
  <c r="BF1045"/>
  <c r="BE1045"/>
  <c r="BD1045"/>
  <c r="BC1045"/>
  <c r="BB1045"/>
  <c r="BA1045"/>
  <c r="CC1045" s="1"/>
  <c r="AZ1045"/>
  <c r="CF1045" s="1"/>
  <c r="AT1045"/>
  <c r="AV1053" s="1"/>
  <c r="AS1045"/>
  <c r="AR1045"/>
  <c r="AQ1045"/>
  <c r="AP1045"/>
  <c r="CB1045" s="1"/>
  <c r="AO1045"/>
  <c r="CE1045" s="1"/>
  <c r="AJ1045"/>
  <c r="AM1045" s="1"/>
  <c r="AI1045"/>
  <c r="AJ1053" s="1"/>
  <c r="AH1045"/>
  <c r="AG1045"/>
  <c r="AF1045"/>
  <c r="AE1045"/>
  <c r="CA1045" s="1"/>
  <c r="AD1045"/>
  <c r="CD1045" s="1"/>
  <c r="Z1045"/>
  <c r="X1045"/>
  <c r="Z1053" s="1"/>
  <c r="D1045"/>
  <c r="B1045"/>
  <c r="CA1044"/>
  <c r="BY1044"/>
  <c r="BX1044"/>
  <c r="BW1044"/>
  <c r="BV1044"/>
  <c r="BT1044"/>
  <c r="BS1044"/>
  <c r="BR1044"/>
  <c r="BQ1044"/>
  <c r="BI1044"/>
  <c r="BH1044"/>
  <c r="BG1044"/>
  <c r="BF1044"/>
  <c r="BE1044"/>
  <c r="BD1044"/>
  <c r="BC1044"/>
  <c r="BB1044"/>
  <c r="BA1044"/>
  <c r="CC1044" s="1"/>
  <c r="AZ1044"/>
  <c r="CF1044" s="1"/>
  <c r="AT1044"/>
  <c r="AS1044"/>
  <c r="AR1044"/>
  <c r="AQ1044"/>
  <c r="AP1044"/>
  <c r="CB1044" s="1"/>
  <c r="AO1044"/>
  <c r="CE1044" s="1"/>
  <c r="AK1044"/>
  <c r="AN1044" s="1"/>
  <c r="AI1044"/>
  <c r="AK1052" s="1"/>
  <c r="AH1044"/>
  <c r="AG1044"/>
  <c r="AF1044"/>
  <c r="AE1044"/>
  <c r="AD1044"/>
  <c r="CD1044" s="1"/>
  <c r="X1044"/>
  <c r="Y1052" s="1"/>
  <c r="AA1052" s="1"/>
  <c r="D1044"/>
  <c r="C1044"/>
  <c r="B1044"/>
  <c r="BY1043"/>
  <c r="BX1043"/>
  <c r="C1043" s="1"/>
  <c r="BW1043"/>
  <c r="BV1043"/>
  <c r="BT1043"/>
  <c r="BS1043"/>
  <c r="BR1043"/>
  <c r="BQ1043"/>
  <c r="BI1043"/>
  <c r="BH1043"/>
  <c r="BG1043"/>
  <c r="BF1043"/>
  <c r="BE1043"/>
  <c r="BD1043"/>
  <c r="BC1043"/>
  <c r="BB1043"/>
  <c r="BA1043"/>
  <c r="CC1043" s="1"/>
  <c r="AZ1043"/>
  <c r="CF1043" s="1"/>
  <c r="AT1043"/>
  <c r="AV1051" s="1"/>
  <c r="AS1043"/>
  <c r="AR1043"/>
  <c r="AQ1043"/>
  <c r="AP1043"/>
  <c r="CB1043" s="1"/>
  <c r="AO1043"/>
  <c r="CE1043" s="1"/>
  <c r="AJ1043"/>
  <c r="AM1043" s="1"/>
  <c r="AI1043"/>
  <c r="AJ1051" s="1"/>
  <c r="AH1043"/>
  <c r="AG1043"/>
  <c r="AF1043"/>
  <c r="AE1043"/>
  <c r="CA1043" s="1"/>
  <c r="AD1043"/>
  <c r="CD1043" s="1"/>
  <c r="Z1043"/>
  <c r="X1043"/>
  <c r="Z1051" s="1"/>
  <c r="D1043"/>
  <c r="B1043"/>
  <c r="CA1042"/>
  <c r="BY1042"/>
  <c r="BX1042"/>
  <c r="BW1042"/>
  <c r="BV1042"/>
  <c r="BT1042"/>
  <c r="BS1042"/>
  <c r="BR1042"/>
  <c r="BQ1042"/>
  <c r="BO1042"/>
  <c r="BO1043" s="1"/>
  <c r="BO1044" s="1"/>
  <c r="BO1045" s="1"/>
  <c r="BO1046" s="1"/>
  <c r="BO1047" s="1"/>
  <c r="BO1048" s="1"/>
  <c r="BI1042"/>
  <c r="BH1042"/>
  <c r="BG1042"/>
  <c r="BF1042"/>
  <c r="BE1042"/>
  <c r="BD1042"/>
  <c r="BC1042"/>
  <c r="BB1042"/>
  <c r="BA1042"/>
  <c r="CC1042" s="1"/>
  <c r="AZ1042"/>
  <c r="CF1042" s="1"/>
  <c r="AT1042"/>
  <c r="AS1042"/>
  <c r="AR1042"/>
  <c r="AQ1042"/>
  <c r="AP1042"/>
  <c r="CB1042" s="1"/>
  <c r="AO1042"/>
  <c r="CE1042" s="1"/>
  <c r="AK1042"/>
  <c r="AN1042" s="1"/>
  <c r="AI1042"/>
  <c r="AK1050" s="1"/>
  <c r="AH1042"/>
  <c r="AG1042"/>
  <c r="AF1042"/>
  <c r="AE1042"/>
  <c r="AD1042"/>
  <c r="CD1042" s="1"/>
  <c r="X1042"/>
  <c r="Y1050" s="1"/>
  <c r="AA1050" s="1"/>
  <c r="D1042"/>
  <c r="C1042"/>
  <c r="B1042"/>
  <c r="BY1041"/>
  <c r="BX1041"/>
  <c r="C1041" s="1"/>
  <c r="BW1041"/>
  <c r="BV1041"/>
  <c r="BT1041"/>
  <c r="BS1041"/>
  <c r="BR1041"/>
  <c r="BQ1041"/>
  <c r="BP1041"/>
  <c r="BN1041"/>
  <c r="BN1042" s="1"/>
  <c r="BN1043" s="1"/>
  <c r="BN1044" s="1"/>
  <c r="BN1045" s="1"/>
  <c r="BN1046" s="1"/>
  <c r="BN1047" s="1"/>
  <c r="BN1048" s="1"/>
  <c r="BL1041"/>
  <c r="BI1041"/>
  <c r="BH1041"/>
  <c r="BG1041"/>
  <c r="BF1041"/>
  <c r="BE1041"/>
  <c r="BD1041"/>
  <c r="BC1041"/>
  <c r="BB1041"/>
  <c r="BA1041"/>
  <c r="CC1041" s="1"/>
  <c r="AZ1041"/>
  <c r="CF1041" s="1"/>
  <c r="AT1041"/>
  <c r="AU1049" s="1"/>
  <c r="AS1041"/>
  <c r="AR1041"/>
  <c r="AQ1041"/>
  <c r="AP1041"/>
  <c r="CB1041" s="1"/>
  <c r="AO1041"/>
  <c r="CE1041" s="1"/>
  <c r="AJ1041"/>
  <c r="AM1041" s="1"/>
  <c r="AI1041"/>
  <c r="AK1049" s="1"/>
  <c r="AH1041"/>
  <c r="AG1041"/>
  <c r="AF1041"/>
  <c r="AE1041"/>
  <c r="CA1041" s="1"/>
  <c r="AD1041"/>
  <c r="CD1041" s="1"/>
  <c r="Z1041"/>
  <c r="X1041"/>
  <c r="Y1049" s="1"/>
  <c r="D1041"/>
  <c r="B1041"/>
  <c r="CE1040"/>
  <c r="CC1040"/>
  <c r="CA1040"/>
  <c r="BY1040"/>
  <c r="C1040" s="1"/>
  <c r="BX1040"/>
  <c r="BW1040"/>
  <c r="BV1040"/>
  <c r="BU1040"/>
  <c r="BT1040"/>
  <c r="BS1040"/>
  <c r="BR1040"/>
  <c r="BQ1040"/>
  <c r="BP1040"/>
  <c r="BO1040"/>
  <c r="BO1041" s="1"/>
  <c r="BN1040"/>
  <c r="BM1040"/>
  <c r="BM1041" s="1"/>
  <c r="BM1042" s="1"/>
  <c r="BM1043" s="1"/>
  <c r="BM1044" s="1"/>
  <c r="BM1045" s="1"/>
  <c r="BM1046" s="1"/>
  <c r="BM1047" s="1"/>
  <c r="BM1048" s="1"/>
  <c r="BL1040"/>
  <c r="BI1040"/>
  <c r="BH1040"/>
  <c r="BG1040"/>
  <c r="BF1040"/>
  <c r="BE1040"/>
  <c r="BD1040"/>
  <c r="BC1040"/>
  <c r="BB1040"/>
  <c r="BA1040"/>
  <c r="AZ1040"/>
  <c r="CF1040" s="1"/>
  <c r="AT1040"/>
  <c r="AV1048" s="1"/>
  <c r="AS1040"/>
  <c r="AR1040"/>
  <c r="AQ1040"/>
  <c r="AP1040"/>
  <c r="CB1040" s="1"/>
  <c r="AO1040"/>
  <c r="AJ1040"/>
  <c r="AM1040" s="1"/>
  <c r="AI1040"/>
  <c r="AJ1048" s="1"/>
  <c r="AH1040"/>
  <c r="AG1040"/>
  <c r="AF1040"/>
  <c r="AE1040"/>
  <c r="AD1040"/>
  <c r="CD1040" s="1"/>
  <c r="Z1040"/>
  <c r="X1040"/>
  <c r="Z1048" s="1"/>
  <c r="D1040"/>
  <c r="B1040"/>
  <c r="CA1039"/>
  <c r="BY1039"/>
  <c r="BX1039"/>
  <c r="BW1039"/>
  <c r="BV1039"/>
  <c r="BT1039"/>
  <c r="BS1039"/>
  <c r="BR1039"/>
  <c r="BQ1039"/>
  <c r="BI1039"/>
  <c r="BH1039"/>
  <c r="BG1039"/>
  <c r="BF1039"/>
  <c r="BE1039"/>
  <c r="BD1039"/>
  <c r="BC1039"/>
  <c r="BB1039"/>
  <c r="BA1039"/>
  <c r="CC1039" s="1"/>
  <c r="AZ1039"/>
  <c r="CF1039" s="1"/>
  <c r="AT1039"/>
  <c r="AS1039"/>
  <c r="AR1039"/>
  <c r="AQ1039"/>
  <c r="AP1039"/>
  <c r="CB1039" s="1"/>
  <c r="AO1039"/>
  <c r="CE1039" s="1"/>
  <c r="AK1039"/>
  <c r="AN1039" s="1"/>
  <c r="AI1039"/>
  <c r="AK1047" s="1"/>
  <c r="AH1039"/>
  <c r="AG1039"/>
  <c r="AF1039"/>
  <c r="AE1039"/>
  <c r="AD1039"/>
  <c r="CD1039" s="1"/>
  <c r="X1039"/>
  <c r="Y1047" s="1"/>
  <c r="AA1047" s="1"/>
  <c r="E1039"/>
  <c r="D1039"/>
  <c r="C1039"/>
  <c r="B1039"/>
  <c r="BY1038"/>
  <c r="BX1038"/>
  <c r="C1038" s="1"/>
  <c r="BW1038"/>
  <c r="BV1038"/>
  <c r="BT1038"/>
  <c r="BS1038"/>
  <c r="BR1038"/>
  <c r="BQ1038"/>
  <c r="BI1038"/>
  <c r="BH1038"/>
  <c r="BG1038"/>
  <c r="BF1038"/>
  <c r="BE1038"/>
  <c r="BD1038"/>
  <c r="BC1038"/>
  <c r="BB1038"/>
  <c r="BA1038"/>
  <c r="CC1038" s="1"/>
  <c r="AZ1038"/>
  <c r="CF1038" s="1"/>
  <c r="AT1038"/>
  <c r="AV1046" s="1"/>
  <c r="AS1038"/>
  <c r="AR1038"/>
  <c r="AQ1038"/>
  <c r="AP1038"/>
  <c r="CB1038" s="1"/>
  <c r="AO1038"/>
  <c r="CE1038" s="1"/>
  <c r="AJ1038"/>
  <c r="AM1038" s="1"/>
  <c r="AI1038"/>
  <c r="AJ1046" s="1"/>
  <c r="AH1038"/>
  <c r="AG1038"/>
  <c r="AF1038"/>
  <c r="AE1038"/>
  <c r="CA1038" s="1"/>
  <c r="AD1038"/>
  <c r="CD1038" s="1"/>
  <c r="Z1038"/>
  <c r="X1038"/>
  <c r="Z1046" s="1"/>
  <c r="D1038"/>
  <c r="B1038"/>
  <c r="CA1037"/>
  <c r="BY1037"/>
  <c r="BX1037"/>
  <c r="BW1037"/>
  <c r="BV1037"/>
  <c r="BT1037"/>
  <c r="BS1037"/>
  <c r="BR1037"/>
  <c r="BQ1037"/>
  <c r="BI1037"/>
  <c r="BH1037"/>
  <c r="BG1037"/>
  <c r="BF1037"/>
  <c r="BE1037"/>
  <c r="BD1037"/>
  <c r="BC1037"/>
  <c r="BB1037"/>
  <c r="BA1037"/>
  <c r="CC1037" s="1"/>
  <c r="AZ1037"/>
  <c r="CF1037" s="1"/>
  <c r="AT1037"/>
  <c r="AS1037"/>
  <c r="AR1037"/>
  <c r="AQ1037"/>
  <c r="AP1037"/>
  <c r="CB1037" s="1"/>
  <c r="AO1037"/>
  <c r="CE1037" s="1"/>
  <c r="AK1037"/>
  <c r="AN1037" s="1"/>
  <c r="AI1037"/>
  <c r="AK1045" s="1"/>
  <c r="AH1037"/>
  <c r="AG1037"/>
  <c r="AF1037"/>
  <c r="AE1037"/>
  <c r="AD1037"/>
  <c r="CD1037" s="1"/>
  <c r="X1037"/>
  <c r="Y1045" s="1"/>
  <c r="AA1045" s="1"/>
  <c r="D1037"/>
  <c r="C1037"/>
  <c r="B1037"/>
  <c r="BY1036"/>
  <c r="BX1036"/>
  <c r="C1036" s="1"/>
  <c r="BW1036"/>
  <c r="BV1036"/>
  <c r="BT1036"/>
  <c r="BS1036"/>
  <c r="BR1036"/>
  <c r="BQ1036"/>
  <c r="BI1036"/>
  <c r="BH1036"/>
  <c r="BG1036"/>
  <c r="BF1036"/>
  <c r="BE1036"/>
  <c r="BD1036"/>
  <c r="BC1036"/>
  <c r="BB1036"/>
  <c r="BA1036"/>
  <c r="CC1036" s="1"/>
  <c r="AZ1036"/>
  <c r="CF1036" s="1"/>
  <c r="AT1036"/>
  <c r="AV1044" s="1"/>
  <c r="AS1036"/>
  <c r="AR1036"/>
  <c r="AQ1036"/>
  <c r="AP1036"/>
  <c r="CB1036" s="1"/>
  <c r="AO1036"/>
  <c r="CE1036" s="1"/>
  <c r="AJ1036"/>
  <c r="AM1036" s="1"/>
  <c r="AI1036"/>
  <c r="AJ1044" s="1"/>
  <c r="AH1036"/>
  <c r="AG1036"/>
  <c r="AF1036"/>
  <c r="AE1036"/>
  <c r="CA1036" s="1"/>
  <c r="AD1036"/>
  <c r="CD1036" s="1"/>
  <c r="Z1036"/>
  <c r="X1036"/>
  <c r="Z1044" s="1"/>
  <c r="D1036"/>
  <c r="B1036"/>
  <c r="CA1035"/>
  <c r="BY1035"/>
  <c r="BX1035"/>
  <c r="BW1035"/>
  <c r="BV1035"/>
  <c r="BT1035"/>
  <c r="BS1035"/>
  <c r="BR1035"/>
  <c r="BQ1035"/>
  <c r="BI1035"/>
  <c r="BH1035"/>
  <c r="BG1035"/>
  <c r="BF1035"/>
  <c r="BE1035"/>
  <c r="BD1035"/>
  <c r="BC1035"/>
  <c r="BB1035"/>
  <c r="BA1035"/>
  <c r="CC1035" s="1"/>
  <c r="AZ1035"/>
  <c r="CF1035" s="1"/>
  <c r="AT1035"/>
  <c r="AS1035"/>
  <c r="AR1035"/>
  <c r="AQ1035"/>
  <c r="AP1035"/>
  <c r="CB1035" s="1"/>
  <c r="AO1035"/>
  <c r="CE1035" s="1"/>
  <c r="AI1035"/>
  <c r="AK1043" s="1"/>
  <c r="AH1035"/>
  <c r="AG1035"/>
  <c r="AF1035"/>
  <c r="AE1035"/>
  <c r="AD1035"/>
  <c r="CD1035" s="1"/>
  <c r="X1035"/>
  <c r="Y1043" s="1"/>
  <c r="AA1043" s="1"/>
  <c r="D1035"/>
  <c r="C1035"/>
  <c r="B1035"/>
  <c r="BY1034"/>
  <c r="BX1034"/>
  <c r="C1034" s="1"/>
  <c r="BW1034"/>
  <c r="BV1034"/>
  <c r="BT1034"/>
  <c r="BS1034"/>
  <c r="BR1034"/>
  <c r="BQ1034"/>
  <c r="BI1034"/>
  <c r="BH1034"/>
  <c r="BG1034"/>
  <c r="BF1034"/>
  <c r="BE1034"/>
  <c r="BD1034"/>
  <c r="BC1034"/>
  <c r="BB1034"/>
  <c r="BA1034"/>
  <c r="CC1034" s="1"/>
  <c r="AZ1034"/>
  <c r="CF1034" s="1"/>
  <c r="AT1034"/>
  <c r="AV1042" s="1"/>
  <c r="AS1034"/>
  <c r="AR1034"/>
  <c r="AQ1034"/>
  <c r="AP1034"/>
  <c r="CB1034" s="1"/>
  <c r="AO1034"/>
  <c r="CE1034" s="1"/>
  <c r="AI1034"/>
  <c r="AJ1042" s="1"/>
  <c r="AH1034"/>
  <c r="AG1034"/>
  <c r="AF1034"/>
  <c r="AE1034"/>
  <c r="CA1034" s="1"/>
  <c r="AD1034"/>
  <c r="CD1034" s="1"/>
  <c r="X1034"/>
  <c r="Z1042" s="1"/>
  <c r="D1034"/>
  <c r="B1034"/>
  <c r="CA1033"/>
  <c r="BY1033"/>
  <c r="BX1033"/>
  <c r="BW1033"/>
  <c r="BV1033"/>
  <c r="BT1033"/>
  <c r="BS1033"/>
  <c r="BR1033"/>
  <c r="BQ1033"/>
  <c r="BO1033"/>
  <c r="BO1034" s="1"/>
  <c r="BO1035" s="1"/>
  <c r="BO1036" s="1"/>
  <c r="BO1037" s="1"/>
  <c r="BO1038" s="1"/>
  <c r="BO1039" s="1"/>
  <c r="BI1033"/>
  <c r="BH1033"/>
  <c r="BG1033"/>
  <c r="BF1033"/>
  <c r="BE1033"/>
  <c r="BD1033"/>
  <c r="BC1033"/>
  <c r="BB1033"/>
  <c r="BA1033"/>
  <c r="CC1033" s="1"/>
  <c r="AZ1033"/>
  <c r="CF1033" s="1"/>
  <c r="AT1033"/>
  <c r="AS1033"/>
  <c r="AR1033"/>
  <c r="AQ1033"/>
  <c r="AP1033"/>
  <c r="CB1033" s="1"/>
  <c r="AO1033"/>
  <c r="CE1033" s="1"/>
  <c r="AI1033"/>
  <c r="AK1041" s="1"/>
  <c r="AH1033"/>
  <c r="AG1033"/>
  <c r="AF1033"/>
  <c r="AE1033"/>
  <c r="AD1033"/>
  <c r="CD1033" s="1"/>
  <c r="X1033"/>
  <c r="Y1041" s="1"/>
  <c r="AA1041" s="1"/>
  <c r="D1033"/>
  <c r="C1033"/>
  <c r="B1033"/>
  <c r="BY1032"/>
  <c r="BX1032"/>
  <c r="C1032" s="1"/>
  <c r="BW1032"/>
  <c r="BV1032"/>
  <c r="BT1032"/>
  <c r="BS1032"/>
  <c r="BR1032"/>
  <c r="BQ1032"/>
  <c r="BP1032"/>
  <c r="BN1032"/>
  <c r="BN1033" s="1"/>
  <c r="BN1034" s="1"/>
  <c r="BN1035" s="1"/>
  <c r="BN1036" s="1"/>
  <c r="BN1037" s="1"/>
  <c r="BN1038" s="1"/>
  <c r="BN1039" s="1"/>
  <c r="BL1032"/>
  <c r="BI1032"/>
  <c r="BH1032"/>
  <c r="BG1032"/>
  <c r="BF1032"/>
  <c r="BE1032"/>
  <c r="BD1032"/>
  <c r="BC1032"/>
  <c r="BB1032"/>
  <c r="BA1032"/>
  <c r="CC1032" s="1"/>
  <c r="AZ1032"/>
  <c r="CF1032" s="1"/>
  <c r="AT1032"/>
  <c r="AU1040" s="1"/>
  <c r="AS1032"/>
  <c r="AR1032"/>
  <c r="AQ1032"/>
  <c r="AP1032"/>
  <c r="CB1032" s="1"/>
  <c r="AO1032"/>
  <c r="CE1032" s="1"/>
  <c r="AI1032"/>
  <c r="AK1040" s="1"/>
  <c r="AH1032"/>
  <c r="AG1032"/>
  <c r="AF1032"/>
  <c r="AE1032"/>
  <c r="CA1032" s="1"/>
  <c r="AD1032"/>
  <c r="CD1032" s="1"/>
  <c r="X1032"/>
  <c r="Y1040" s="1"/>
  <c r="D1032"/>
  <c r="B1032"/>
  <c r="CE1031"/>
  <c r="CC1031"/>
  <c r="CA1031"/>
  <c r="BY1031"/>
  <c r="C1031" s="1"/>
  <c r="BX1031"/>
  <c r="BW1031"/>
  <c r="BV1031"/>
  <c r="BU1031"/>
  <c r="BT1031"/>
  <c r="BS1031"/>
  <c r="BR1031"/>
  <c r="BQ1031"/>
  <c r="BP1031"/>
  <c r="BO1031"/>
  <c r="BO1032" s="1"/>
  <c r="BN1031"/>
  <c r="BM1031"/>
  <c r="BM1032" s="1"/>
  <c r="BM1033" s="1"/>
  <c r="BM1034" s="1"/>
  <c r="BM1035" s="1"/>
  <c r="BM1036" s="1"/>
  <c r="BM1037" s="1"/>
  <c r="BM1038" s="1"/>
  <c r="BM1039" s="1"/>
  <c r="BL1031"/>
  <c r="BI1031"/>
  <c r="BH1031"/>
  <c r="BG1031"/>
  <c r="BF1031"/>
  <c r="BE1031"/>
  <c r="BD1031"/>
  <c r="BC1031"/>
  <c r="BB1031"/>
  <c r="BA1031"/>
  <c r="AZ1031"/>
  <c r="CF1031" s="1"/>
  <c r="AT1031"/>
  <c r="AV1039" s="1"/>
  <c r="AS1031"/>
  <c r="AR1031"/>
  <c r="AQ1031"/>
  <c r="AP1031"/>
  <c r="CB1031" s="1"/>
  <c r="AO1031"/>
  <c r="AI1031"/>
  <c r="AJ1039" s="1"/>
  <c r="AH1031"/>
  <c r="AG1031"/>
  <c r="AF1031"/>
  <c r="AE1031"/>
  <c r="AD1031"/>
  <c r="CD1031" s="1"/>
  <c r="X1031"/>
  <c r="Z1039" s="1"/>
  <c r="D1031"/>
  <c r="B1031"/>
  <c r="CA1030"/>
  <c r="BY1030"/>
  <c r="BX1030"/>
  <c r="BW1030"/>
  <c r="BV1030"/>
  <c r="BT1030"/>
  <c r="BS1030"/>
  <c r="BR1030"/>
  <c r="BQ1030"/>
  <c r="BI1030"/>
  <c r="BH1030"/>
  <c r="BG1030"/>
  <c r="BF1030"/>
  <c r="BE1030"/>
  <c r="BD1030"/>
  <c r="BC1030"/>
  <c r="BB1030"/>
  <c r="BA1030"/>
  <c r="CC1030" s="1"/>
  <c r="AZ1030"/>
  <c r="CF1030" s="1"/>
  <c r="AT1030"/>
  <c r="AS1030"/>
  <c r="AR1030"/>
  <c r="AQ1030"/>
  <c r="AP1030"/>
  <c r="CB1030" s="1"/>
  <c r="AO1030"/>
  <c r="CE1030" s="1"/>
  <c r="AI1030"/>
  <c r="AK1038" s="1"/>
  <c r="AH1030"/>
  <c r="AG1030"/>
  <c r="AF1030"/>
  <c r="AE1030"/>
  <c r="AD1030"/>
  <c r="CD1030" s="1"/>
  <c r="X1030"/>
  <c r="Y1038" s="1"/>
  <c r="AA1038" s="1"/>
  <c r="E1030"/>
  <c r="D1030"/>
  <c r="C1030"/>
  <c r="B1030"/>
  <c r="BY1029"/>
  <c r="BX1029"/>
  <c r="C1029" s="1"/>
  <c r="BW1029"/>
  <c r="BV1029"/>
  <c r="BT1029"/>
  <c r="BS1029"/>
  <c r="BR1029"/>
  <c r="BQ1029"/>
  <c r="BI1029"/>
  <c r="BH1029"/>
  <c r="BG1029"/>
  <c r="BF1029"/>
  <c r="BE1029"/>
  <c r="BD1029"/>
  <c r="BC1029"/>
  <c r="BB1029"/>
  <c r="BA1029"/>
  <c r="CC1029" s="1"/>
  <c r="AZ1029"/>
  <c r="CF1029" s="1"/>
  <c r="AT1029"/>
  <c r="AV1037" s="1"/>
  <c r="AS1029"/>
  <c r="AR1029"/>
  <c r="AQ1029"/>
  <c r="AP1029"/>
  <c r="CB1029" s="1"/>
  <c r="AO1029"/>
  <c r="CE1029" s="1"/>
  <c r="AI1029"/>
  <c r="AJ1037" s="1"/>
  <c r="AH1029"/>
  <c r="AG1029"/>
  <c r="AF1029"/>
  <c r="AE1029"/>
  <c r="CA1029" s="1"/>
  <c r="AD1029"/>
  <c r="CD1029" s="1"/>
  <c r="X1029"/>
  <c r="Z1037" s="1"/>
  <c r="D1029"/>
  <c r="B1029"/>
  <c r="CA1028"/>
  <c r="BY1028"/>
  <c r="BX1028"/>
  <c r="BW1028"/>
  <c r="BV1028"/>
  <c r="BT1028"/>
  <c r="BS1028"/>
  <c r="BR1028"/>
  <c r="BQ1028"/>
  <c r="BI1028"/>
  <c r="BH1028"/>
  <c r="BG1028"/>
  <c r="BF1028"/>
  <c r="BE1028"/>
  <c r="BD1028"/>
  <c r="BC1028"/>
  <c r="BB1028"/>
  <c r="BA1028"/>
  <c r="CC1028" s="1"/>
  <c r="AZ1028"/>
  <c r="CF1028" s="1"/>
  <c r="AT1028"/>
  <c r="AS1028"/>
  <c r="AR1028"/>
  <c r="AQ1028"/>
  <c r="AP1028"/>
  <c r="CB1028" s="1"/>
  <c r="AO1028"/>
  <c r="CE1028" s="1"/>
  <c r="AI1028"/>
  <c r="AK1036" s="1"/>
  <c r="AH1028"/>
  <c r="AG1028"/>
  <c r="AF1028"/>
  <c r="AE1028"/>
  <c r="AD1028"/>
  <c r="CD1028" s="1"/>
  <c r="X1028"/>
  <c r="Y1036" s="1"/>
  <c r="AA1036" s="1"/>
  <c r="D1028"/>
  <c r="C1028"/>
  <c r="B1028"/>
  <c r="CD1027"/>
  <c r="BY1027"/>
  <c r="BX1027"/>
  <c r="BW1027"/>
  <c r="BV1027"/>
  <c r="BT1027"/>
  <c r="BS1027"/>
  <c r="BR1027"/>
  <c r="BQ1027"/>
  <c r="BI1027"/>
  <c r="BH1027"/>
  <c r="BG1027"/>
  <c r="BF1027"/>
  <c r="BE1027"/>
  <c r="BD1027"/>
  <c r="BC1027"/>
  <c r="BB1027"/>
  <c r="BA1027"/>
  <c r="CC1027" s="1"/>
  <c r="AZ1027"/>
  <c r="CF1027" s="1"/>
  <c r="AT1027"/>
  <c r="AS1027"/>
  <c r="AR1027"/>
  <c r="AQ1027"/>
  <c r="AP1027"/>
  <c r="CB1027" s="1"/>
  <c r="AO1027"/>
  <c r="CE1027" s="1"/>
  <c r="AI1027"/>
  <c r="AJ1035" s="1"/>
  <c r="AH1027"/>
  <c r="AG1027"/>
  <c r="AF1027"/>
  <c r="AE1027"/>
  <c r="CA1027" s="1"/>
  <c r="AD1027"/>
  <c r="X1027"/>
  <c r="Z1035" s="1"/>
  <c r="D1027"/>
  <c r="C1027"/>
  <c r="B1027"/>
  <c r="BY1026"/>
  <c r="BX1026"/>
  <c r="C1026" s="1"/>
  <c r="BW1026"/>
  <c r="BV1026"/>
  <c r="BT1026"/>
  <c r="BS1026"/>
  <c r="BR1026"/>
  <c r="BQ1026"/>
  <c r="BI1026"/>
  <c r="BH1026"/>
  <c r="BG1026"/>
  <c r="BF1026"/>
  <c r="BE1026"/>
  <c r="BD1026"/>
  <c r="BC1026"/>
  <c r="BB1026"/>
  <c r="BA1026"/>
  <c r="CC1026" s="1"/>
  <c r="AZ1026"/>
  <c r="CF1026" s="1"/>
  <c r="AT1026"/>
  <c r="AU1034" s="1"/>
  <c r="AS1026"/>
  <c r="AR1026"/>
  <c r="AQ1026"/>
  <c r="AP1026"/>
  <c r="CB1026" s="1"/>
  <c r="AO1026"/>
  <c r="CE1026" s="1"/>
  <c r="AI1026"/>
  <c r="AH1026"/>
  <c r="AG1026"/>
  <c r="AF1026"/>
  <c r="AE1026"/>
  <c r="CA1026" s="1"/>
  <c r="AD1026"/>
  <c r="CD1026" s="1"/>
  <c r="X1026"/>
  <c r="Y1034" s="1"/>
  <c r="D1026"/>
  <c r="B1026"/>
  <c r="BY1025"/>
  <c r="BX1025"/>
  <c r="BW1025"/>
  <c r="BV1025"/>
  <c r="BT1025"/>
  <c r="BS1025"/>
  <c r="BR1025"/>
  <c r="BQ1025"/>
  <c r="BI1025"/>
  <c r="BH1025"/>
  <c r="BG1025"/>
  <c r="BF1025"/>
  <c r="BE1025"/>
  <c r="BD1025"/>
  <c r="BC1025"/>
  <c r="BB1025"/>
  <c r="BA1025"/>
  <c r="CC1025" s="1"/>
  <c r="AZ1025"/>
  <c r="CF1025" s="1"/>
  <c r="AT1025"/>
  <c r="AS1025"/>
  <c r="AR1025"/>
  <c r="AQ1025"/>
  <c r="AP1025"/>
  <c r="CB1025" s="1"/>
  <c r="AO1025"/>
  <c r="CE1025" s="1"/>
  <c r="AI1025"/>
  <c r="AJ1033" s="1"/>
  <c r="AH1025"/>
  <c r="AG1025"/>
  <c r="AF1025"/>
  <c r="AE1025"/>
  <c r="CA1025" s="1"/>
  <c r="AD1025"/>
  <c r="CD1025" s="1"/>
  <c r="X1025"/>
  <c r="D1025"/>
  <c r="C1025"/>
  <c r="B1025"/>
  <c r="BY1024"/>
  <c r="BX1024"/>
  <c r="C1024" s="1"/>
  <c r="BW1024"/>
  <c r="BV1024"/>
  <c r="BT1024"/>
  <c r="BS1024"/>
  <c r="BR1024"/>
  <c r="BQ1024"/>
  <c r="BI1024"/>
  <c r="BH1024"/>
  <c r="BG1024"/>
  <c r="BF1024"/>
  <c r="BE1024"/>
  <c r="BD1024"/>
  <c r="BC1024"/>
  <c r="BB1024"/>
  <c r="BA1024"/>
  <c r="CC1024" s="1"/>
  <c r="AZ1024"/>
  <c r="CF1024" s="1"/>
  <c r="AT1024"/>
  <c r="AU1032" s="1"/>
  <c r="AS1024"/>
  <c r="AR1024"/>
  <c r="AQ1024"/>
  <c r="AP1024"/>
  <c r="CB1024" s="1"/>
  <c r="AO1024"/>
  <c r="CE1024" s="1"/>
  <c r="AI1024"/>
  <c r="AH1024"/>
  <c r="AG1024"/>
  <c r="AF1024"/>
  <c r="AE1024"/>
  <c r="CA1024" s="1"/>
  <c r="AD1024"/>
  <c r="CD1024" s="1"/>
  <c r="X1024"/>
  <c r="Y1032" s="1"/>
  <c r="D1024"/>
  <c r="B1024"/>
  <c r="BY1023"/>
  <c r="BX1023"/>
  <c r="BW1023"/>
  <c r="BV1023"/>
  <c r="BT1023"/>
  <c r="BS1023"/>
  <c r="BR1023"/>
  <c r="BQ1023"/>
  <c r="BO1023"/>
  <c r="BO1024" s="1"/>
  <c r="BO1025" s="1"/>
  <c r="BO1026" s="1"/>
  <c r="BO1027" s="1"/>
  <c r="BO1028" s="1"/>
  <c r="BO1029" s="1"/>
  <c r="BO1030" s="1"/>
  <c r="BM1023"/>
  <c r="BM1024" s="1"/>
  <c r="BM1025" s="1"/>
  <c r="BM1026" s="1"/>
  <c r="BM1027" s="1"/>
  <c r="BM1028" s="1"/>
  <c r="BM1029" s="1"/>
  <c r="BM1030" s="1"/>
  <c r="BI1023"/>
  <c r="BH1023"/>
  <c r="BG1023"/>
  <c r="BF1023"/>
  <c r="BE1023"/>
  <c r="BD1023"/>
  <c r="BC1023"/>
  <c r="BB1023"/>
  <c r="BA1023"/>
  <c r="CC1023" s="1"/>
  <c r="AZ1023"/>
  <c r="CF1023" s="1"/>
  <c r="AT1023"/>
  <c r="AS1023"/>
  <c r="AR1023"/>
  <c r="AQ1023"/>
  <c r="AP1023"/>
  <c r="CB1023" s="1"/>
  <c r="AO1023"/>
  <c r="CE1023" s="1"/>
  <c r="AI1023"/>
  <c r="AK1031" s="1"/>
  <c r="AH1023"/>
  <c r="AG1023"/>
  <c r="AF1023"/>
  <c r="AE1023"/>
  <c r="CA1023" s="1"/>
  <c r="AD1023"/>
  <c r="CD1023" s="1"/>
  <c r="X1023"/>
  <c r="D1023"/>
  <c r="C1023"/>
  <c r="B1023"/>
  <c r="CF1022"/>
  <c r="CD1022"/>
  <c r="CB1022"/>
  <c r="BY1022"/>
  <c r="BX1022"/>
  <c r="BW1022"/>
  <c r="BV1022"/>
  <c r="D1022" s="1"/>
  <c r="BT1022"/>
  <c r="BS1022"/>
  <c r="BR1022"/>
  <c r="BQ1022"/>
  <c r="BP1022"/>
  <c r="BP1023" s="1"/>
  <c r="BO1022"/>
  <c r="BN1022"/>
  <c r="BN1023" s="1"/>
  <c r="BN1024" s="1"/>
  <c r="BN1025" s="1"/>
  <c r="BN1026" s="1"/>
  <c r="BN1027" s="1"/>
  <c r="BN1028" s="1"/>
  <c r="BN1029" s="1"/>
  <c r="BN1030" s="1"/>
  <c r="BM1022"/>
  <c r="BL1022"/>
  <c r="BL1023" s="1"/>
  <c r="BI1022"/>
  <c r="BH1022"/>
  <c r="BG1022"/>
  <c r="BF1022"/>
  <c r="BE1022"/>
  <c r="BD1022"/>
  <c r="BC1022"/>
  <c r="BB1022"/>
  <c r="BA1022"/>
  <c r="CC1022" s="1"/>
  <c r="AZ1022"/>
  <c r="AT1022"/>
  <c r="AS1022"/>
  <c r="AR1022"/>
  <c r="AQ1022"/>
  <c r="AP1022"/>
  <c r="AO1022"/>
  <c r="CE1022" s="1"/>
  <c r="AI1022"/>
  <c r="AJ1030" s="1"/>
  <c r="AH1022"/>
  <c r="AG1022"/>
  <c r="AF1022"/>
  <c r="AE1022"/>
  <c r="CA1022" s="1"/>
  <c r="AD1022"/>
  <c r="X1022"/>
  <c r="C1022"/>
  <c r="B1022"/>
  <c r="BY1021"/>
  <c r="BX1021"/>
  <c r="C1021" s="1"/>
  <c r="BW1021"/>
  <c r="BV1021"/>
  <c r="BT1021"/>
  <c r="BS1021"/>
  <c r="BR1021"/>
  <c r="BQ1021"/>
  <c r="BI1021"/>
  <c r="BH1021"/>
  <c r="BG1021"/>
  <c r="BF1021"/>
  <c r="BE1021"/>
  <c r="BD1021"/>
  <c r="BC1021"/>
  <c r="BB1021"/>
  <c r="BA1021"/>
  <c r="CC1021" s="1"/>
  <c r="AZ1021"/>
  <c r="CF1021" s="1"/>
  <c r="AT1021"/>
  <c r="AU1029" s="1"/>
  <c r="AS1021"/>
  <c r="AR1021"/>
  <c r="AQ1021"/>
  <c r="AP1021"/>
  <c r="CB1021" s="1"/>
  <c r="AO1021"/>
  <c r="CE1021" s="1"/>
  <c r="AI1021"/>
  <c r="AH1021"/>
  <c r="AG1021"/>
  <c r="AF1021"/>
  <c r="AE1021"/>
  <c r="CA1021" s="1"/>
  <c r="AD1021"/>
  <c r="CD1021" s="1"/>
  <c r="X1021"/>
  <c r="Y1029" s="1"/>
  <c r="D1021"/>
  <c r="B1021"/>
  <c r="BY1020"/>
  <c r="BX1020"/>
  <c r="BW1020"/>
  <c r="BV1020"/>
  <c r="BT1020"/>
  <c r="BS1020"/>
  <c r="BR1020"/>
  <c r="BQ1020"/>
  <c r="BI1020"/>
  <c r="BH1020"/>
  <c r="BG1020"/>
  <c r="BF1020"/>
  <c r="BE1020"/>
  <c r="BD1020"/>
  <c r="BC1020"/>
  <c r="BB1020"/>
  <c r="BA1020"/>
  <c r="CC1020" s="1"/>
  <c r="AZ1020"/>
  <c r="CF1020" s="1"/>
  <c r="AT1020"/>
  <c r="AS1020"/>
  <c r="AR1020"/>
  <c r="AQ1020"/>
  <c r="AP1020"/>
  <c r="CB1020" s="1"/>
  <c r="AO1020"/>
  <c r="CE1020" s="1"/>
  <c r="AI1020"/>
  <c r="AJ1028" s="1"/>
  <c r="AH1020"/>
  <c r="AG1020"/>
  <c r="AF1020"/>
  <c r="AE1020"/>
  <c r="CA1020" s="1"/>
  <c r="AD1020"/>
  <c r="CD1020" s="1"/>
  <c r="X1020"/>
  <c r="D1020"/>
  <c r="C1020"/>
  <c r="B1020"/>
  <c r="BY1019"/>
  <c r="BX1019"/>
  <c r="C1019" s="1"/>
  <c r="BW1019"/>
  <c r="BV1019"/>
  <c r="BT1019"/>
  <c r="BS1019"/>
  <c r="BR1019"/>
  <c r="BQ1019"/>
  <c r="BI1019"/>
  <c r="BH1019"/>
  <c r="BG1019"/>
  <c r="BF1019"/>
  <c r="BE1019"/>
  <c r="BD1019"/>
  <c r="BC1019"/>
  <c r="BB1019"/>
  <c r="BA1019"/>
  <c r="CC1019" s="1"/>
  <c r="AZ1019"/>
  <c r="CF1019" s="1"/>
  <c r="AT1019"/>
  <c r="AU1027" s="1"/>
  <c r="AS1019"/>
  <c r="AR1019"/>
  <c r="AQ1019"/>
  <c r="AP1019"/>
  <c r="CB1019" s="1"/>
  <c r="AO1019"/>
  <c r="CE1019" s="1"/>
  <c r="AI1019"/>
  <c r="AJ1027" s="1"/>
  <c r="AH1019"/>
  <c r="AG1019"/>
  <c r="AF1019"/>
  <c r="AE1019"/>
  <c r="CA1019" s="1"/>
  <c r="AD1019"/>
  <c r="CD1019" s="1"/>
  <c r="X1019"/>
  <c r="Y1027" s="1"/>
  <c r="D1019"/>
  <c r="B1019"/>
  <c r="BY1018"/>
  <c r="BX1018"/>
  <c r="BW1018"/>
  <c r="BV1018"/>
  <c r="BT1018"/>
  <c r="BS1018"/>
  <c r="BR1018"/>
  <c r="BQ1018"/>
  <c r="BI1018"/>
  <c r="BH1018"/>
  <c r="BG1018"/>
  <c r="BF1018"/>
  <c r="BE1018"/>
  <c r="BD1018"/>
  <c r="BC1018"/>
  <c r="BB1018"/>
  <c r="BA1018"/>
  <c r="CC1018" s="1"/>
  <c r="AZ1018"/>
  <c r="CF1018" s="1"/>
  <c r="AT1018"/>
  <c r="AU1026" s="1"/>
  <c r="AS1018"/>
  <c r="AR1018"/>
  <c r="AQ1018"/>
  <c r="AP1018"/>
  <c r="CB1018" s="1"/>
  <c r="AO1018"/>
  <c r="CE1018" s="1"/>
  <c r="AI1018"/>
  <c r="AJ1026" s="1"/>
  <c r="AH1018"/>
  <c r="AG1018"/>
  <c r="AF1018"/>
  <c r="AE1018"/>
  <c r="CA1018" s="1"/>
  <c r="AD1018"/>
  <c r="CD1018" s="1"/>
  <c r="X1018"/>
  <c r="Y1026" s="1"/>
  <c r="D1018"/>
  <c r="C1018"/>
  <c r="B1018"/>
  <c r="BY1017"/>
  <c r="BX1017"/>
  <c r="C1017" s="1"/>
  <c r="BW1017"/>
  <c r="BV1017"/>
  <c r="BT1017"/>
  <c r="BS1017"/>
  <c r="BR1017"/>
  <c r="BQ1017"/>
  <c r="BI1017"/>
  <c r="BH1017"/>
  <c r="BG1017"/>
  <c r="BF1017"/>
  <c r="BE1017"/>
  <c r="BD1017"/>
  <c r="BC1017"/>
  <c r="BB1017"/>
  <c r="BA1017"/>
  <c r="CC1017" s="1"/>
  <c r="AZ1017"/>
  <c r="CF1017" s="1"/>
  <c r="AT1017"/>
  <c r="AU1025" s="1"/>
  <c r="AS1017"/>
  <c r="AR1017"/>
  <c r="AQ1017"/>
  <c r="AP1017"/>
  <c r="CB1017" s="1"/>
  <c r="AO1017"/>
  <c r="CE1017" s="1"/>
  <c r="AI1017"/>
  <c r="AJ1025" s="1"/>
  <c r="AH1017"/>
  <c r="AG1017"/>
  <c r="AF1017"/>
  <c r="AE1017"/>
  <c r="CA1017" s="1"/>
  <c r="AD1017"/>
  <c r="CD1017" s="1"/>
  <c r="X1017"/>
  <c r="Y1025" s="1"/>
  <c r="D1017"/>
  <c r="B1017"/>
  <c r="BY1016"/>
  <c r="BX1016"/>
  <c r="BW1016"/>
  <c r="BV1016"/>
  <c r="BT1016"/>
  <c r="BS1016"/>
  <c r="BR1016"/>
  <c r="BQ1016"/>
  <c r="BI1016"/>
  <c r="BH1016"/>
  <c r="BG1016"/>
  <c r="BF1016"/>
  <c r="BE1016"/>
  <c r="BD1016"/>
  <c r="BC1016"/>
  <c r="BB1016"/>
  <c r="BA1016"/>
  <c r="CC1016" s="1"/>
  <c r="AZ1016"/>
  <c r="CF1016" s="1"/>
  <c r="AT1016"/>
  <c r="AU1024" s="1"/>
  <c r="AS1016"/>
  <c r="AR1016"/>
  <c r="AQ1016"/>
  <c r="AP1016"/>
  <c r="CB1016" s="1"/>
  <c r="AO1016"/>
  <c r="CE1016" s="1"/>
  <c r="AI1016"/>
  <c r="AJ1024" s="1"/>
  <c r="AH1016"/>
  <c r="AG1016"/>
  <c r="AF1016"/>
  <c r="AE1016"/>
  <c r="CA1016" s="1"/>
  <c r="AD1016"/>
  <c r="CD1016" s="1"/>
  <c r="X1016"/>
  <c r="Y1024" s="1"/>
  <c r="D1016"/>
  <c r="C1016"/>
  <c r="B1016"/>
  <c r="BY1015"/>
  <c r="BX1015"/>
  <c r="C1015" s="1"/>
  <c r="BW1015"/>
  <c r="BV1015"/>
  <c r="BT1015"/>
  <c r="BS1015"/>
  <c r="BR1015"/>
  <c r="BQ1015"/>
  <c r="BI1015"/>
  <c r="BH1015"/>
  <c r="BG1015"/>
  <c r="BF1015"/>
  <c r="BE1015"/>
  <c r="BD1015"/>
  <c r="BC1015"/>
  <c r="BB1015"/>
  <c r="BA1015"/>
  <c r="CC1015" s="1"/>
  <c r="AZ1015"/>
  <c r="CF1015" s="1"/>
  <c r="AT1015"/>
  <c r="AU1023" s="1"/>
  <c r="AS1015"/>
  <c r="AR1015"/>
  <c r="AQ1015"/>
  <c r="AP1015"/>
  <c r="CB1015" s="1"/>
  <c r="AO1015"/>
  <c r="CE1015" s="1"/>
  <c r="AI1015"/>
  <c r="AJ1023" s="1"/>
  <c r="AH1015"/>
  <c r="AG1015"/>
  <c r="AF1015"/>
  <c r="AE1015"/>
  <c r="CA1015" s="1"/>
  <c r="AD1015"/>
  <c r="CD1015" s="1"/>
  <c r="X1015"/>
  <c r="Y1023" s="1"/>
  <c r="D1015"/>
  <c r="B1015"/>
  <c r="BY1014"/>
  <c r="BX1014"/>
  <c r="BW1014"/>
  <c r="BV1014"/>
  <c r="BT1014"/>
  <c r="BS1014"/>
  <c r="BR1014"/>
  <c r="BQ1014"/>
  <c r="BO1014"/>
  <c r="BO1015" s="1"/>
  <c r="BO1016" s="1"/>
  <c r="BO1017" s="1"/>
  <c r="BO1018" s="1"/>
  <c r="BO1019" s="1"/>
  <c r="BO1020" s="1"/>
  <c r="BO1021" s="1"/>
  <c r="BM1014"/>
  <c r="BM1015" s="1"/>
  <c r="BM1016" s="1"/>
  <c r="BM1017" s="1"/>
  <c r="BM1018" s="1"/>
  <c r="BM1019" s="1"/>
  <c r="BM1020" s="1"/>
  <c r="BM1021" s="1"/>
  <c r="BI1014"/>
  <c r="BH1014"/>
  <c r="BG1014"/>
  <c r="BF1014"/>
  <c r="BE1014"/>
  <c r="BD1014"/>
  <c r="BC1014"/>
  <c r="BB1014"/>
  <c r="BA1014"/>
  <c r="CC1014" s="1"/>
  <c r="AZ1014"/>
  <c r="CF1014" s="1"/>
  <c r="AT1014"/>
  <c r="AV1022" s="1"/>
  <c r="AS1014"/>
  <c r="AR1014"/>
  <c r="AQ1014"/>
  <c r="AP1014"/>
  <c r="CB1014" s="1"/>
  <c r="AO1014"/>
  <c r="CE1014" s="1"/>
  <c r="AI1014"/>
  <c r="AK1022" s="1"/>
  <c r="AH1014"/>
  <c r="AG1014"/>
  <c r="AF1014"/>
  <c r="AE1014"/>
  <c r="CA1014" s="1"/>
  <c r="AD1014"/>
  <c r="CD1014" s="1"/>
  <c r="X1014"/>
  <c r="Z1022" s="1"/>
  <c r="D1014"/>
  <c r="C1014"/>
  <c r="B1014"/>
  <c r="CF1013"/>
  <c r="CD1013"/>
  <c r="CB1013"/>
  <c r="BY1013"/>
  <c r="BX1013"/>
  <c r="BW1013"/>
  <c r="BV1013"/>
  <c r="D1013" s="1"/>
  <c r="BT1013"/>
  <c r="BS1013"/>
  <c r="BR1013"/>
  <c r="BQ1013"/>
  <c r="BP1013"/>
  <c r="BP1014" s="1"/>
  <c r="BO1013"/>
  <c r="BN1013"/>
  <c r="BN1014" s="1"/>
  <c r="BN1015" s="1"/>
  <c r="BN1016" s="1"/>
  <c r="BN1017" s="1"/>
  <c r="BN1018" s="1"/>
  <c r="BN1019" s="1"/>
  <c r="BN1020" s="1"/>
  <c r="BN1021" s="1"/>
  <c r="BM1013"/>
  <c r="BL1013"/>
  <c r="BL1014" s="1"/>
  <c r="BI1013"/>
  <c r="BH1013"/>
  <c r="BG1013"/>
  <c r="BF1013"/>
  <c r="BE1013"/>
  <c r="BD1013"/>
  <c r="BC1013"/>
  <c r="BB1013"/>
  <c r="BA1013"/>
  <c r="CC1013" s="1"/>
  <c r="AZ1013"/>
  <c r="AT1013"/>
  <c r="AU1021" s="1"/>
  <c r="AS1013"/>
  <c r="AR1013"/>
  <c r="AQ1013"/>
  <c r="AP1013"/>
  <c r="AO1013"/>
  <c r="CE1013" s="1"/>
  <c r="AI1013"/>
  <c r="AJ1021" s="1"/>
  <c r="AH1013"/>
  <c r="AG1013"/>
  <c r="AF1013"/>
  <c r="AE1013"/>
  <c r="CA1013" s="1"/>
  <c r="AD1013"/>
  <c r="X1013"/>
  <c r="Y1021" s="1"/>
  <c r="C1013"/>
  <c r="B1013"/>
  <c r="BY1012"/>
  <c r="BX1012"/>
  <c r="C1012" s="1"/>
  <c r="BW1012"/>
  <c r="BV1012"/>
  <c r="BT1012"/>
  <c r="BS1012"/>
  <c r="BR1012"/>
  <c r="BQ1012"/>
  <c r="BI1012"/>
  <c r="BH1012"/>
  <c r="BG1012"/>
  <c r="BF1012"/>
  <c r="BE1012"/>
  <c r="BD1012"/>
  <c r="BC1012"/>
  <c r="BB1012"/>
  <c r="BA1012"/>
  <c r="CC1012" s="1"/>
  <c r="AZ1012"/>
  <c r="CF1012" s="1"/>
  <c r="AT1012"/>
  <c r="AU1020" s="1"/>
  <c r="AS1012"/>
  <c r="AR1012"/>
  <c r="AQ1012"/>
  <c r="AP1012"/>
  <c r="CB1012" s="1"/>
  <c r="AO1012"/>
  <c r="CE1012" s="1"/>
  <c r="AI1012"/>
  <c r="AJ1020" s="1"/>
  <c r="AH1012"/>
  <c r="AG1012"/>
  <c r="AF1012"/>
  <c r="AE1012"/>
  <c r="CA1012" s="1"/>
  <c r="AD1012"/>
  <c r="CD1012" s="1"/>
  <c r="X1012"/>
  <c r="Y1020" s="1"/>
  <c r="D1012"/>
  <c r="B1012"/>
  <c r="BY1011"/>
  <c r="BX1011"/>
  <c r="BW1011"/>
  <c r="BV1011"/>
  <c r="BT1011"/>
  <c r="BS1011"/>
  <c r="BR1011"/>
  <c r="BQ1011"/>
  <c r="BI1011"/>
  <c r="BH1011"/>
  <c r="BG1011"/>
  <c r="BF1011"/>
  <c r="BE1011"/>
  <c r="BD1011"/>
  <c r="BC1011"/>
  <c r="BB1011"/>
  <c r="BA1011"/>
  <c r="CC1011" s="1"/>
  <c r="AZ1011"/>
  <c r="CF1011" s="1"/>
  <c r="AT1011"/>
  <c r="AU1019" s="1"/>
  <c r="AS1011"/>
  <c r="AR1011"/>
  <c r="AQ1011"/>
  <c r="AP1011"/>
  <c r="CB1011" s="1"/>
  <c r="AO1011"/>
  <c r="CE1011" s="1"/>
  <c r="AI1011"/>
  <c r="AJ1019" s="1"/>
  <c r="AH1011"/>
  <c r="AG1011"/>
  <c r="AF1011"/>
  <c r="AE1011"/>
  <c r="CA1011" s="1"/>
  <c r="AD1011"/>
  <c r="CD1011" s="1"/>
  <c r="X1011"/>
  <c r="Y1019" s="1"/>
  <c r="D1011"/>
  <c r="C1011"/>
  <c r="B1011"/>
  <c r="BY1010"/>
  <c r="BX1010"/>
  <c r="C1010" s="1"/>
  <c r="BW1010"/>
  <c r="BV1010"/>
  <c r="BT1010"/>
  <c r="BS1010"/>
  <c r="BR1010"/>
  <c r="BQ1010"/>
  <c r="BI1010"/>
  <c r="BH1010"/>
  <c r="BG1010"/>
  <c r="BF1010"/>
  <c r="BE1010"/>
  <c r="BD1010"/>
  <c r="BC1010"/>
  <c r="BB1010"/>
  <c r="BA1010"/>
  <c r="CC1010" s="1"/>
  <c r="AZ1010"/>
  <c r="CF1010" s="1"/>
  <c r="AT1010"/>
  <c r="AU1018" s="1"/>
  <c r="AS1010"/>
  <c r="AR1010"/>
  <c r="AQ1010"/>
  <c r="AP1010"/>
  <c r="CB1010" s="1"/>
  <c r="AO1010"/>
  <c r="CE1010" s="1"/>
  <c r="AI1010"/>
  <c r="AJ1018" s="1"/>
  <c r="AH1010"/>
  <c r="AG1010"/>
  <c r="AF1010"/>
  <c r="AE1010"/>
  <c r="CA1010" s="1"/>
  <c r="AD1010"/>
  <c r="CD1010" s="1"/>
  <c r="X1010"/>
  <c r="Y1018" s="1"/>
  <c r="D1010"/>
  <c r="B1010"/>
  <c r="BY1009"/>
  <c r="BX1009"/>
  <c r="BW1009"/>
  <c r="BV1009"/>
  <c r="BT1009"/>
  <c r="BS1009"/>
  <c r="BR1009"/>
  <c r="BQ1009"/>
  <c r="BI1009"/>
  <c r="BH1009"/>
  <c r="BG1009"/>
  <c r="BF1009"/>
  <c r="BE1009"/>
  <c r="BD1009"/>
  <c r="BC1009"/>
  <c r="BB1009"/>
  <c r="BA1009"/>
  <c r="CC1009" s="1"/>
  <c r="AZ1009"/>
  <c r="CF1009" s="1"/>
  <c r="AT1009"/>
  <c r="AU1017" s="1"/>
  <c r="AS1009"/>
  <c r="AR1009"/>
  <c r="AQ1009"/>
  <c r="AP1009"/>
  <c r="CB1009" s="1"/>
  <c r="AO1009"/>
  <c r="CE1009" s="1"/>
  <c r="AI1009"/>
  <c r="AJ1017" s="1"/>
  <c r="AH1009"/>
  <c r="AG1009"/>
  <c r="AF1009"/>
  <c r="AE1009"/>
  <c r="CA1009" s="1"/>
  <c r="AD1009"/>
  <c r="CD1009" s="1"/>
  <c r="X1009"/>
  <c r="Y1017" s="1"/>
  <c r="D1009"/>
  <c r="C1009"/>
  <c r="B1009"/>
  <c r="BY1008"/>
  <c r="BX1008"/>
  <c r="C1008" s="1"/>
  <c r="BW1008"/>
  <c r="BV1008"/>
  <c r="BT1008"/>
  <c r="BS1008"/>
  <c r="BR1008"/>
  <c r="BQ1008"/>
  <c r="BI1008"/>
  <c r="BH1008"/>
  <c r="BG1008"/>
  <c r="BF1008"/>
  <c r="BE1008"/>
  <c r="BD1008"/>
  <c r="BC1008"/>
  <c r="BB1008"/>
  <c r="BA1008"/>
  <c r="CC1008" s="1"/>
  <c r="AZ1008"/>
  <c r="CF1008" s="1"/>
  <c r="AT1008"/>
  <c r="AU1016" s="1"/>
  <c r="AS1008"/>
  <c r="AR1008"/>
  <c r="AQ1008"/>
  <c r="AP1008"/>
  <c r="CB1008" s="1"/>
  <c r="AO1008"/>
  <c r="CE1008" s="1"/>
  <c r="AI1008"/>
  <c r="AJ1016" s="1"/>
  <c r="AH1008"/>
  <c r="AG1008"/>
  <c r="AF1008"/>
  <c r="AE1008"/>
  <c r="CA1008" s="1"/>
  <c r="AD1008"/>
  <c r="CD1008" s="1"/>
  <c r="X1008"/>
  <c r="Y1016" s="1"/>
  <c r="D1008"/>
  <c r="B1008"/>
  <c r="BY1007"/>
  <c r="BX1007"/>
  <c r="BW1007"/>
  <c r="BV1007"/>
  <c r="BT1007"/>
  <c r="BS1007"/>
  <c r="BR1007"/>
  <c r="BQ1007"/>
  <c r="BI1007"/>
  <c r="BH1007"/>
  <c r="BG1007"/>
  <c r="BF1007"/>
  <c r="BE1007"/>
  <c r="BD1007"/>
  <c r="BC1007"/>
  <c r="BB1007"/>
  <c r="BA1007"/>
  <c r="CC1007" s="1"/>
  <c r="AZ1007"/>
  <c r="CF1007" s="1"/>
  <c r="AT1007"/>
  <c r="AU1015" s="1"/>
  <c r="AS1007"/>
  <c r="AR1007"/>
  <c r="AQ1007"/>
  <c r="AP1007"/>
  <c r="CB1007" s="1"/>
  <c r="AO1007"/>
  <c r="CE1007" s="1"/>
  <c r="AI1007"/>
  <c r="AJ1015" s="1"/>
  <c r="AH1007"/>
  <c r="AG1007"/>
  <c r="AF1007"/>
  <c r="AE1007"/>
  <c r="CA1007" s="1"/>
  <c r="AD1007"/>
  <c r="CD1007" s="1"/>
  <c r="X1007"/>
  <c r="Y1015" s="1"/>
  <c r="D1007"/>
  <c r="C1007"/>
  <c r="B1007"/>
  <c r="BY1006"/>
  <c r="BX1006"/>
  <c r="C1006" s="1"/>
  <c r="BW1006"/>
  <c r="BV1006"/>
  <c r="BT1006"/>
  <c r="BS1006"/>
  <c r="BR1006"/>
  <c r="BQ1006"/>
  <c r="BI1006"/>
  <c r="BH1006"/>
  <c r="BG1006"/>
  <c r="BF1006"/>
  <c r="BE1006"/>
  <c r="BD1006"/>
  <c r="BC1006"/>
  <c r="BB1006"/>
  <c r="BA1006"/>
  <c r="CC1006" s="1"/>
  <c r="AZ1006"/>
  <c r="CF1006" s="1"/>
  <c r="AT1006"/>
  <c r="AU1014" s="1"/>
  <c r="AS1006"/>
  <c r="AR1006"/>
  <c r="AQ1006"/>
  <c r="AP1006"/>
  <c r="CB1006" s="1"/>
  <c r="AO1006"/>
  <c r="CE1006" s="1"/>
  <c r="AI1006"/>
  <c r="AJ1014" s="1"/>
  <c r="AH1006"/>
  <c r="AG1006"/>
  <c r="AF1006"/>
  <c r="AE1006"/>
  <c r="CA1006" s="1"/>
  <c r="AD1006"/>
  <c r="CD1006" s="1"/>
  <c r="X1006"/>
  <c r="Y1014" s="1"/>
  <c r="D1006"/>
  <c r="B1006"/>
  <c r="BY1005"/>
  <c r="BX1005"/>
  <c r="BW1005"/>
  <c r="BV1005"/>
  <c r="BT1005"/>
  <c r="BS1005"/>
  <c r="BR1005"/>
  <c r="BQ1005"/>
  <c r="BO1005"/>
  <c r="BO1006" s="1"/>
  <c r="BO1007" s="1"/>
  <c r="BO1008" s="1"/>
  <c r="BO1009" s="1"/>
  <c r="BO1010" s="1"/>
  <c r="BO1011" s="1"/>
  <c r="BO1012" s="1"/>
  <c r="BM1005"/>
  <c r="BM1006" s="1"/>
  <c r="BM1007" s="1"/>
  <c r="BM1008" s="1"/>
  <c r="BM1009" s="1"/>
  <c r="BM1010" s="1"/>
  <c r="BM1011" s="1"/>
  <c r="BM1012" s="1"/>
  <c r="BI1005"/>
  <c r="BH1005"/>
  <c r="BG1005"/>
  <c r="BF1005"/>
  <c r="BE1005"/>
  <c r="BD1005"/>
  <c r="BC1005"/>
  <c r="BB1005"/>
  <c r="BA1005"/>
  <c r="CC1005" s="1"/>
  <c r="AZ1005"/>
  <c r="CF1005" s="1"/>
  <c r="AT1005"/>
  <c r="AV1013" s="1"/>
  <c r="AS1005"/>
  <c r="AR1005"/>
  <c r="AQ1005"/>
  <c r="AP1005"/>
  <c r="CB1005" s="1"/>
  <c r="AO1005"/>
  <c r="CE1005" s="1"/>
  <c r="AI1005"/>
  <c r="AK1013" s="1"/>
  <c r="AH1005"/>
  <c r="AG1005"/>
  <c r="AF1005"/>
  <c r="AE1005"/>
  <c r="CA1005" s="1"/>
  <c r="AD1005"/>
  <c r="CD1005" s="1"/>
  <c r="X1005"/>
  <c r="Z1013" s="1"/>
  <c r="D1005"/>
  <c r="C1005"/>
  <c r="B1005"/>
  <c r="CF1004"/>
  <c r="CD1004"/>
  <c r="CB1004"/>
  <c r="BY1004"/>
  <c r="BX1004"/>
  <c r="BW1004"/>
  <c r="BV1004"/>
  <c r="D1004" s="1"/>
  <c r="BT1004"/>
  <c r="BS1004"/>
  <c r="BR1004"/>
  <c r="BQ1004"/>
  <c r="BP1004"/>
  <c r="BP1005" s="1"/>
  <c r="BO1004"/>
  <c r="BN1004"/>
  <c r="BN1005" s="1"/>
  <c r="BN1006" s="1"/>
  <c r="BN1007" s="1"/>
  <c r="BN1008" s="1"/>
  <c r="BN1009" s="1"/>
  <c r="BN1010" s="1"/>
  <c r="BN1011" s="1"/>
  <c r="BN1012" s="1"/>
  <c r="BM1004"/>
  <c r="BL1004"/>
  <c r="BL1005" s="1"/>
  <c r="BI1004"/>
  <c r="BH1004"/>
  <c r="BG1004"/>
  <c r="BF1004"/>
  <c r="BE1004"/>
  <c r="BD1004"/>
  <c r="BC1004"/>
  <c r="BB1004"/>
  <c r="BA1004"/>
  <c r="CC1004" s="1"/>
  <c r="AZ1004"/>
  <c r="AT1004"/>
  <c r="AU1012" s="1"/>
  <c r="AS1004"/>
  <c r="AR1004"/>
  <c r="AQ1004"/>
  <c r="AP1004"/>
  <c r="AO1004"/>
  <c r="CE1004" s="1"/>
  <c r="AI1004"/>
  <c r="AJ1012" s="1"/>
  <c r="AH1004"/>
  <c r="AG1004"/>
  <c r="AF1004"/>
  <c r="AE1004"/>
  <c r="CA1004" s="1"/>
  <c r="AD1004"/>
  <c r="X1004"/>
  <c r="Y1012" s="1"/>
  <c r="C1004"/>
  <c r="B1004"/>
  <c r="BY1003"/>
  <c r="BX1003"/>
  <c r="C1003" s="1"/>
  <c r="BW1003"/>
  <c r="BV1003"/>
  <c r="BT1003"/>
  <c r="BS1003"/>
  <c r="BR1003"/>
  <c r="BQ1003"/>
  <c r="BI1003"/>
  <c r="BH1003"/>
  <c r="BG1003"/>
  <c r="BF1003"/>
  <c r="BE1003"/>
  <c r="BD1003"/>
  <c r="BC1003"/>
  <c r="BB1003"/>
  <c r="BA1003"/>
  <c r="CC1003" s="1"/>
  <c r="AZ1003"/>
  <c r="CF1003" s="1"/>
  <c r="AT1003"/>
  <c r="AU1011" s="1"/>
  <c r="AS1003"/>
  <c r="AR1003"/>
  <c r="AQ1003"/>
  <c r="AP1003"/>
  <c r="CB1003" s="1"/>
  <c r="AO1003"/>
  <c r="CE1003" s="1"/>
  <c r="AI1003"/>
  <c r="AJ1011" s="1"/>
  <c r="AH1003"/>
  <c r="AG1003"/>
  <c r="AF1003"/>
  <c r="AE1003"/>
  <c r="CA1003" s="1"/>
  <c r="AD1003"/>
  <c r="CD1003" s="1"/>
  <c r="X1003"/>
  <c r="Y1011" s="1"/>
  <c r="D1003"/>
  <c r="B1003"/>
  <c r="BY1002"/>
  <c r="BX1002"/>
  <c r="BW1002"/>
  <c r="BV1002"/>
  <c r="BT1002"/>
  <c r="BS1002"/>
  <c r="BR1002"/>
  <c r="BQ1002"/>
  <c r="BI1002"/>
  <c r="BH1002"/>
  <c r="BG1002"/>
  <c r="BF1002"/>
  <c r="BE1002"/>
  <c r="BD1002"/>
  <c r="BC1002"/>
  <c r="BB1002"/>
  <c r="BA1002"/>
  <c r="CC1002" s="1"/>
  <c r="AZ1002"/>
  <c r="CF1002" s="1"/>
  <c r="AT1002"/>
  <c r="AU1010" s="1"/>
  <c r="AS1002"/>
  <c r="AR1002"/>
  <c r="AQ1002"/>
  <c r="AP1002"/>
  <c r="CB1002" s="1"/>
  <c r="AO1002"/>
  <c r="CE1002" s="1"/>
  <c r="AI1002"/>
  <c r="AJ1010" s="1"/>
  <c r="AH1002"/>
  <c r="AG1002"/>
  <c r="AF1002"/>
  <c r="AE1002"/>
  <c r="CA1002" s="1"/>
  <c r="AD1002"/>
  <c r="CD1002" s="1"/>
  <c r="X1002"/>
  <c r="Y1010" s="1"/>
  <c r="D1002"/>
  <c r="C1002"/>
  <c r="B1002"/>
  <c r="BY1001"/>
  <c r="BX1001"/>
  <c r="C1001" s="1"/>
  <c r="BW1001"/>
  <c r="BV1001"/>
  <c r="BT1001"/>
  <c r="BS1001"/>
  <c r="BR1001"/>
  <c r="BQ1001"/>
  <c r="BI1001"/>
  <c r="BH1001"/>
  <c r="BG1001"/>
  <c r="BF1001"/>
  <c r="BE1001"/>
  <c r="BD1001"/>
  <c r="BC1001"/>
  <c r="BB1001"/>
  <c r="BA1001"/>
  <c r="CC1001" s="1"/>
  <c r="AZ1001"/>
  <c r="CF1001" s="1"/>
  <c r="AT1001"/>
  <c r="AU1009" s="1"/>
  <c r="AS1001"/>
  <c r="AR1001"/>
  <c r="AQ1001"/>
  <c r="AP1001"/>
  <c r="CB1001" s="1"/>
  <c r="AO1001"/>
  <c r="CE1001" s="1"/>
  <c r="AI1001"/>
  <c r="AJ1009" s="1"/>
  <c r="AH1001"/>
  <c r="AG1001"/>
  <c r="AF1001"/>
  <c r="AE1001"/>
  <c r="CA1001" s="1"/>
  <c r="AD1001"/>
  <c r="CD1001" s="1"/>
  <c r="X1001"/>
  <c r="Y1009" s="1"/>
  <c r="D1001"/>
  <c r="B1001"/>
  <c r="BY1000"/>
  <c r="BX1000"/>
  <c r="BW1000"/>
  <c r="BV1000"/>
  <c r="BT1000"/>
  <c r="BS1000"/>
  <c r="BR1000"/>
  <c r="BQ1000"/>
  <c r="BI1000"/>
  <c r="BH1000"/>
  <c r="BG1000"/>
  <c r="BF1000"/>
  <c r="BE1000"/>
  <c r="BD1000"/>
  <c r="BC1000"/>
  <c r="BB1000"/>
  <c r="BA1000"/>
  <c r="CC1000" s="1"/>
  <c r="AZ1000"/>
  <c r="CF1000" s="1"/>
  <c r="AT1000"/>
  <c r="AU1008" s="1"/>
  <c r="AS1000"/>
  <c r="AR1000"/>
  <c r="AQ1000"/>
  <c r="AP1000"/>
  <c r="CB1000" s="1"/>
  <c r="AO1000"/>
  <c r="CE1000" s="1"/>
  <c r="AI1000"/>
  <c r="AJ1008" s="1"/>
  <c r="AH1000"/>
  <c r="AG1000"/>
  <c r="AF1000"/>
  <c r="AE1000"/>
  <c r="CA1000" s="1"/>
  <c r="AD1000"/>
  <c r="CD1000" s="1"/>
  <c r="X1000"/>
  <c r="Y1008" s="1"/>
  <c r="D1000"/>
  <c r="C1000"/>
  <c r="B1000"/>
  <c r="BY999"/>
  <c r="BX999"/>
  <c r="C999" s="1"/>
  <c r="BW999"/>
  <c r="BV999"/>
  <c r="BT999"/>
  <c r="BS999"/>
  <c r="BR999"/>
  <c r="BQ999"/>
  <c r="BI999"/>
  <c r="BH999"/>
  <c r="BG999"/>
  <c r="BF999"/>
  <c r="BE999"/>
  <c r="BD999"/>
  <c r="BC999"/>
  <c r="BB999"/>
  <c r="BA999"/>
  <c r="CC999" s="1"/>
  <c r="AZ999"/>
  <c r="CF999" s="1"/>
  <c r="AT999"/>
  <c r="AU1007" s="1"/>
  <c r="AS999"/>
  <c r="AR999"/>
  <c r="AQ999"/>
  <c r="AP999"/>
  <c r="CB999" s="1"/>
  <c r="AO999"/>
  <c r="CE999" s="1"/>
  <c r="AI999"/>
  <c r="AJ1007" s="1"/>
  <c r="AH999"/>
  <c r="AG999"/>
  <c r="AF999"/>
  <c r="AE999"/>
  <c r="CA999" s="1"/>
  <c r="AD999"/>
  <c r="CD999" s="1"/>
  <c r="X999"/>
  <c r="Y1007" s="1"/>
  <c r="D999"/>
  <c r="B999"/>
  <c r="BY998"/>
  <c r="BX998"/>
  <c r="BW998"/>
  <c r="BV998"/>
  <c r="BT998"/>
  <c r="BS998"/>
  <c r="BR998"/>
  <c r="BQ998"/>
  <c r="BI998"/>
  <c r="BH998"/>
  <c r="BG998"/>
  <c r="BF998"/>
  <c r="BE998"/>
  <c r="BD998"/>
  <c r="BC998"/>
  <c r="BB998"/>
  <c r="BA998"/>
  <c r="CC998" s="1"/>
  <c r="AZ998"/>
  <c r="CF998" s="1"/>
  <c r="AT998"/>
  <c r="AU1006" s="1"/>
  <c r="AS998"/>
  <c r="AR998"/>
  <c r="AQ998"/>
  <c r="AP998"/>
  <c r="CB998" s="1"/>
  <c r="AO998"/>
  <c r="CE998" s="1"/>
  <c r="AI998"/>
  <c r="AJ1006" s="1"/>
  <c r="AH998"/>
  <c r="AG998"/>
  <c r="AF998"/>
  <c r="AE998"/>
  <c r="CA998" s="1"/>
  <c r="AD998"/>
  <c r="CD998" s="1"/>
  <c r="X998"/>
  <c r="Y1006" s="1"/>
  <c r="D998"/>
  <c r="C998"/>
  <c r="B998"/>
  <c r="BY997"/>
  <c r="BX997"/>
  <c r="C997" s="1"/>
  <c r="BW997"/>
  <c r="BV997"/>
  <c r="BT997"/>
  <c r="BS997"/>
  <c r="BR997"/>
  <c r="BQ997"/>
  <c r="BI997"/>
  <c r="BH997"/>
  <c r="BG997"/>
  <c r="BF997"/>
  <c r="BE997"/>
  <c r="BD997"/>
  <c r="BC997"/>
  <c r="BB997"/>
  <c r="BA997"/>
  <c r="CC997" s="1"/>
  <c r="AZ997"/>
  <c r="CF997" s="1"/>
  <c r="AT997"/>
  <c r="AU1005" s="1"/>
  <c r="AS997"/>
  <c r="AR997"/>
  <c r="AQ997"/>
  <c r="AP997"/>
  <c r="CB997" s="1"/>
  <c r="AO997"/>
  <c r="CE997" s="1"/>
  <c r="AI997"/>
  <c r="AJ1005" s="1"/>
  <c r="AH997"/>
  <c r="AG997"/>
  <c r="AF997"/>
  <c r="AE997"/>
  <c r="CA997" s="1"/>
  <c r="AD997"/>
  <c r="CD997" s="1"/>
  <c r="X997"/>
  <c r="Y1005" s="1"/>
  <c r="D997"/>
  <c r="B997"/>
  <c r="BY996"/>
  <c r="BX996"/>
  <c r="BW996"/>
  <c r="BV996"/>
  <c r="BT996"/>
  <c r="BS996"/>
  <c r="BR996"/>
  <c r="BQ996"/>
  <c r="BO996"/>
  <c r="BO997" s="1"/>
  <c r="BO998" s="1"/>
  <c r="BO999" s="1"/>
  <c r="BO1000" s="1"/>
  <c r="BO1001" s="1"/>
  <c r="BO1002" s="1"/>
  <c r="BO1003" s="1"/>
  <c r="BM996"/>
  <c r="BM997" s="1"/>
  <c r="BM998" s="1"/>
  <c r="BM999" s="1"/>
  <c r="BM1000" s="1"/>
  <c r="BM1001" s="1"/>
  <c r="BM1002" s="1"/>
  <c r="BM1003" s="1"/>
  <c r="BI996"/>
  <c r="BH996"/>
  <c r="BG996"/>
  <c r="BF996"/>
  <c r="BE996"/>
  <c r="BD996"/>
  <c r="BC996"/>
  <c r="BB996"/>
  <c r="BA996"/>
  <c r="CC996" s="1"/>
  <c r="AZ996"/>
  <c r="CF996" s="1"/>
  <c r="AT996"/>
  <c r="AV1004" s="1"/>
  <c r="AS996"/>
  <c r="AR996"/>
  <c r="AQ996"/>
  <c r="AP996"/>
  <c r="CB996" s="1"/>
  <c r="AO996"/>
  <c r="CE996" s="1"/>
  <c r="AI996"/>
  <c r="AK1004" s="1"/>
  <c r="AH996"/>
  <c r="AG996"/>
  <c r="AF996"/>
  <c r="AE996"/>
  <c r="CA996" s="1"/>
  <c r="AD996"/>
  <c r="CD996" s="1"/>
  <c r="X996"/>
  <c r="Z1004" s="1"/>
  <c r="D996"/>
  <c r="C996"/>
  <c r="B996"/>
  <c r="CF995"/>
  <c r="CD995"/>
  <c r="CB995"/>
  <c r="BY995"/>
  <c r="BX995"/>
  <c r="BW995"/>
  <c r="BV995"/>
  <c r="D995" s="1"/>
  <c r="BT995"/>
  <c r="BS995"/>
  <c r="BR995"/>
  <c r="BQ995"/>
  <c r="BP995"/>
  <c r="BP996" s="1"/>
  <c r="BO995"/>
  <c r="BN995"/>
  <c r="BN996" s="1"/>
  <c r="BN997" s="1"/>
  <c r="BN998" s="1"/>
  <c r="BN999" s="1"/>
  <c r="BN1000" s="1"/>
  <c r="BN1001" s="1"/>
  <c r="BN1002" s="1"/>
  <c r="BN1003" s="1"/>
  <c r="BM995"/>
  <c r="BL995"/>
  <c r="BL996" s="1"/>
  <c r="BI995"/>
  <c r="BH995"/>
  <c r="BG995"/>
  <c r="BF995"/>
  <c r="BE995"/>
  <c r="BD995"/>
  <c r="BC995"/>
  <c r="BB995"/>
  <c r="BA995"/>
  <c r="CC995" s="1"/>
  <c r="AZ995"/>
  <c r="AT995"/>
  <c r="AU1003" s="1"/>
  <c r="AS995"/>
  <c r="AR995"/>
  <c r="AQ995"/>
  <c r="AP995"/>
  <c r="AO995"/>
  <c r="CE995" s="1"/>
  <c r="AI995"/>
  <c r="AJ1003" s="1"/>
  <c r="AH995"/>
  <c r="AG995"/>
  <c r="AF995"/>
  <c r="AE995"/>
  <c r="CA995" s="1"/>
  <c r="AD995"/>
  <c r="X995"/>
  <c r="Y1003" s="1"/>
  <c r="C995"/>
  <c r="B995"/>
  <c r="BY994"/>
  <c r="BX994"/>
  <c r="C994" s="1"/>
  <c r="BW994"/>
  <c r="BV994"/>
  <c r="BT994"/>
  <c r="BS994"/>
  <c r="BR994"/>
  <c r="BQ994"/>
  <c r="BI994"/>
  <c r="BH994"/>
  <c r="BG994"/>
  <c r="BF994"/>
  <c r="BE994"/>
  <c r="BD994"/>
  <c r="BC994"/>
  <c r="BB994"/>
  <c r="BA994"/>
  <c r="CC994" s="1"/>
  <c r="AZ994"/>
  <c r="CF994" s="1"/>
  <c r="AT994"/>
  <c r="AU1002" s="1"/>
  <c r="AS994"/>
  <c r="AR994"/>
  <c r="AQ994"/>
  <c r="AP994"/>
  <c r="CB994" s="1"/>
  <c r="AO994"/>
  <c r="CE994" s="1"/>
  <c r="AI994"/>
  <c r="AJ1002" s="1"/>
  <c r="AH994"/>
  <c r="AG994"/>
  <c r="AF994"/>
  <c r="AE994"/>
  <c r="CA994" s="1"/>
  <c r="AD994"/>
  <c r="CD994" s="1"/>
  <c r="X994"/>
  <c r="Y1002" s="1"/>
  <c r="D994"/>
  <c r="B994"/>
  <c r="BY993"/>
  <c r="BX993"/>
  <c r="BW993"/>
  <c r="BV993"/>
  <c r="BT993"/>
  <c r="BS993"/>
  <c r="BR993"/>
  <c r="BQ993"/>
  <c r="BI993"/>
  <c r="BH993"/>
  <c r="BG993"/>
  <c r="BF993"/>
  <c r="BE993"/>
  <c r="BD993"/>
  <c r="BC993"/>
  <c r="BB993"/>
  <c r="BA993"/>
  <c r="CC993" s="1"/>
  <c r="AZ993"/>
  <c r="CF993" s="1"/>
  <c r="AT993"/>
  <c r="AU1001" s="1"/>
  <c r="AS993"/>
  <c r="AR993"/>
  <c r="AQ993"/>
  <c r="AP993"/>
  <c r="CB993" s="1"/>
  <c r="AO993"/>
  <c r="CE993" s="1"/>
  <c r="AI993"/>
  <c r="AJ1001" s="1"/>
  <c r="AH993"/>
  <c r="AG993"/>
  <c r="AF993"/>
  <c r="AE993"/>
  <c r="CA993" s="1"/>
  <c r="AD993"/>
  <c r="CD993" s="1"/>
  <c r="X993"/>
  <c r="Y1001" s="1"/>
  <c r="D993"/>
  <c r="C993"/>
  <c r="B993"/>
  <c r="BY992"/>
  <c r="BX992"/>
  <c r="C992" s="1"/>
  <c r="BW992"/>
  <c r="BV992"/>
  <c r="BT992"/>
  <c r="BS992"/>
  <c r="BR992"/>
  <c r="BQ992"/>
  <c r="BI992"/>
  <c r="BH992"/>
  <c r="BG992"/>
  <c r="BF992"/>
  <c r="BE992"/>
  <c r="BD992"/>
  <c r="BC992"/>
  <c r="BB992"/>
  <c r="BA992"/>
  <c r="CC992" s="1"/>
  <c r="AZ992"/>
  <c r="CF992" s="1"/>
  <c r="AT992"/>
  <c r="AU1000" s="1"/>
  <c r="AS992"/>
  <c r="AR992"/>
  <c r="AQ992"/>
  <c r="AP992"/>
  <c r="CB992" s="1"/>
  <c r="AO992"/>
  <c r="CE992" s="1"/>
  <c r="AI992"/>
  <c r="AJ1000" s="1"/>
  <c r="AH992"/>
  <c r="AG992"/>
  <c r="AF992"/>
  <c r="AE992"/>
  <c r="CA992" s="1"/>
  <c r="AD992"/>
  <c r="CD992" s="1"/>
  <c r="X992"/>
  <c r="Y1000" s="1"/>
  <c r="D992"/>
  <c r="B992"/>
  <c r="BY991"/>
  <c r="BX991"/>
  <c r="BW991"/>
  <c r="BV991"/>
  <c r="BT991"/>
  <c r="BS991"/>
  <c r="BR991"/>
  <c r="BQ991"/>
  <c r="BI991"/>
  <c r="BH991"/>
  <c r="BG991"/>
  <c r="BF991"/>
  <c r="BE991"/>
  <c r="BD991"/>
  <c r="BC991"/>
  <c r="BB991"/>
  <c r="BA991"/>
  <c r="CC991" s="1"/>
  <c r="AZ991"/>
  <c r="CF991" s="1"/>
  <c r="AT991"/>
  <c r="AU999" s="1"/>
  <c r="AS991"/>
  <c r="AR991"/>
  <c r="AQ991"/>
  <c r="AP991"/>
  <c r="CB991" s="1"/>
  <c r="AO991"/>
  <c r="CE991" s="1"/>
  <c r="AI991"/>
  <c r="AJ999" s="1"/>
  <c r="AH991"/>
  <c r="AG991"/>
  <c r="AF991"/>
  <c r="AE991"/>
  <c r="CA991" s="1"/>
  <c r="AD991"/>
  <c r="CD991" s="1"/>
  <c r="X991"/>
  <c r="Y999" s="1"/>
  <c r="D991"/>
  <c r="C991"/>
  <c r="B991"/>
  <c r="BY990"/>
  <c r="BX990"/>
  <c r="C990" s="1"/>
  <c r="BW990"/>
  <c r="BV990"/>
  <c r="BT990"/>
  <c r="BS990"/>
  <c r="BR990"/>
  <c r="BQ990"/>
  <c r="BI990"/>
  <c r="BH990"/>
  <c r="BG990"/>
  <c r="BF990"/>
  <c r="BE990"/>
  <c r="BD990"/>
  <c r="BC990"/>
  <c r="BB990"/>
  <c r="BA990"/>
  <c r="CC990" s="1"/>
  <c r="AZ990"/>
  <c r="CF990" s="1"/>
  <c r="AT990"/>
  <c r="AU998" s="1"/>
  <c r="AS990"/>
  <c r="AR990"/>
  <c r="AQ990"/>
  <c r="AP990"/>
  <c r="CB990" s="1"/>
  <c r="AO990"/>
  <c r="CE990" s="1"/>
  <c r="AI990"/>
  <c r="AJ998" s="1"/>
  <c r="AH990"/>
  <c r="AG990"/>
  <c r="AF990"/>
  <c r="AE990"/>
  <c r="CA990" s="1"/>
  <c r="AD990"/>
  <c r="CD990" s="1"/>
  <c r="X990"/>
  <c r="Y998" s="1"/>
  <c r="D990"/>
  <c r="B990"/>
  <c r="BY989"/>
  <c r="BX989"/>
  <c r="BW989"/>
  <c r="BV989"/>
  <c r="BT989"/>
  <c r="BS989"/>
  <c r="BR989"/>
  <c r="BQ989"/>
  <c r="BI989"/>
  <c r="BH989"/>
  <c r="BG989"/>
  <c r="BF989"/>
  <c r="BE989"/>
  <c r="BD989"/>
  <c r="BC989"/>
  <c r="BB989"/>
  <c r="BA989"/>
  <c r="CC989" s="1"/>
  <c r="AZ989"/>
  <c r="CF989" s="1"/>
  <c r="AT989"/>
  <c r="AU997" s="1"/>
  <c r="AS989"/>
  <c r="AR989"/>
  <c r="AQ989"/>
  <c r="AP989"/>
  <c r="CB989" s="1"/>
  <c r="AO989"/>
  <c r="CE989" s="1"/>
  <c r="AI989"/>
  <c r="AJ997" s="1"/>
  <c r="AH989"/>
  <c r="AG989"/>
  <c r="AF989"/>
  <c r="AE989"/>
  <c r="CA989" s="1"/>
  <c r="AD989"/>
  <c r="CD989" s="1"/>
  <c r="X989"/>
  <c r="Y997" s="1"/>
  <c r="D989"/>
  <c r="C989"/>
  <c r="B989"/>
  <c r="BY988"/>
  <c r="BX988"/>
  <c r="C988" s="1"/>
  <c r="BW988"/>
  <c r="BV988"/>
  <c r="BT988"/>
  <c r="BS988"/>
  <c r="BR988"/>
  <c r="BQ988"/>
  <c r="BI988"/>
  <c r="BH988"/>
  <c r="BG988"/>
  <c r="BF988"/>
  <c r="BE988"/>
  <c r="BD988"/>
  <c r="BC988"/>
  <c r="BB988"/>
  <c r="BA988"/>
  <c r="CC988" s="1"/>
  <c r="AZ988"/>
  <c r="CF988" s="1"/>
  <c r="AT988"/>
  <c r="AU996" s="1"/>
  <c r="AS988"/>
  <c r="AR988"/>
  <c r="AQ988"/>
  <c r="AP988"/>
  <c r="CB988" s="1"/>
  <c r="AO988"/>
  <c r="CE988" s="1"/>
  <c r="AI988"/>
  <c r="AJ996" s="1"/>
  <c r="AH988"/>
  <c r="AG988"/>
  <c r="AF988"/>
  <c r="AE988"/>
  <c r="CA988" s="1"/>
  <c r="AD988"/>
  <c r="CD988" s="1"/>
  <c r="X988"/>
  <c r="Y996" s="1"/>
  <c r="D988"/>
  <c r="B988"/>
  <c r="BY987"/>
  <c r="BX987"/>
  <c r="BW987"/>
  <c r="BV987"/>
  <c r="BT987"/>
  <c r="BS987"/>
  <c r="BR987"/>
  <c r="BQ987"/>
  <c r="BO987"/>
  <c r="BO988" s="1"/>
  <c r="BO989" s="1"/>
  <c r="BO990" s="1"/>
  <c r="BO991" s="1"/>
  <c r="BO992" s="1"/>
  <c r="BO993" s="1"/>
  <c r="BO994" s="1"/>
  <c r="BM987"/>
  <c r="BM988" s="1"/>
  <c r="BM989" s="1"/>
  <c r="BM990" s="1"/>
  <c r="BM991" s="1"/>
  <c r="BM992" s="1"/>
  <c r="BM993" s="1"/>
  <c r="BM994" s="1"/>
  <c r="BI987"/>
  <c r="BH987"/>
  <c r="BG987"/>
  <c r="BF987"/>
  <c r="BE987"/>
  <c r="BD987"/>
  <c r="BC987"/>
  <c r="BB987"/>
  <c r="BA987"/>
  <c r="CC987" s="1"/>
  <c r="AZ987"/>
  <c r="CF987" s="1"/>
  <c r="AT987"/>
  <c r="AV995" s="1"/>
  <c r="AS987"/>
  <c r="AR987"/>
  <c r="AQ987"/>
  <c r="AP987"/>
  <c r="CB987" s="1"/>
  <c r="AO987"/>
  <c r="CE987" s="1"/>
  <c r="AI987"/>
  <c r="AK995" s="1"/>
  <c r="AH987"/>
  <c r="AG987"/>
  <c r="AF987"/>
  <c r="AE987"/>
  <c r="CA987" s="1"/>
  <c r="AD987"/>
  <c r="CD987" s="1"/>
  <c r="X987"/>
  <c r="Z995" s="1"/>
  <c r="D987"/>
  <c r="C987"/>
  <c r="B987"/>
  <c r="CF986"/>
  <c r="CD986"/>
  <c r="CB986"/>
  <c r="BY986"/>
  <c r="BX986"/>
  <c r="BW986"/>
  <c r="BV986"/>
  <c r="D986" s="1"/>
  <c r="BT986"/>
  <c r="BS986"/>
  <c r="BR986"/>
  <c r="BQ986"/>
  <c r="BP986"/>
  <c r="BP987" s="1"/>
  <c r="BO986"/>
  <c r="BN986"/>
  <c r="BN987" s="1"/>
  <c r="BN988" s="1"/>
  <c r="BN989" s="1"/>
  <c r="BN990" s="1"/>
  <c r="BN991" s="1"/>
  <c r="BN992" s="1"/>
  <c r="BN993" s="1"/>
  <c r="BN994" s="1"/>
  <c r="BM986"/>
  <c r="BL986"/>
  <c r="BL987" s="1"/>
  <c r="BI986"/>
  <c r="BH986"/>
  <c r="BG986"/>
  <c r="BF986"/>
  <c r="BE986"/>
  <c r="BD986"/>
  <c r="BC986"/>
  <c r="BB986"/>
  <c r="BA986"/>
  <c r="CC986" s="1"/>
  <c r="AZ986"/>
  <c r="AT986"/>
  <c r="AU994" s="1"/>
  <c r="AS986"/>
  <c r="AR986"/>
  <c r="AQ986"/>
  <c r="AP986"/>
  <c r="AO986"/>
  <c r="CE986" s="1"/>
  <c r="AI986"/>
  <c r="AJ994" s="1"/>
  <c r="AH986"/>
  <c r="AG986"/>
  <c r="AF986"/>
  <c r="AE986"/>
  <c r="CA986" s="1"/>
  <c r="AD986"/>
  <c r="X986"/>
  <c r="Y994" s="1"/>
  <c r="C986"/>
  <c r="B986"/>
  <c r="BY985"/>
  <c r="BX985"/>
  <c r="C985" s="1"/>
  <c r="BW985"/>
  <c r="BV985"/>
  <c r="BT985"/>
  <c r="BS985"/>
  <c r="BR985"/>
  <c r="BQ985"/>
  <c r="BI985"/>
  <c r="BH985"/>
  <c r="BG985"/>
  <c r="BF985"/>
  <c r="BE985"/>
  <c r="BD985"/>
  <c r="BC985"/>
  <c r="BB985"/>
  <c r="BA985"/>
  <c r="CC985" s="1"/>
  <c r="AZ985"/>
  <c r="CF985" s="1"/>
  <c r="AT985"/>
  <c r="AU993" s="1"/>
  <c r="AS985"/>
  <c r="AR985"/>
  <c r="AQ985"/>
  <c r="AP985"/>
  <c r="CB985" s="1"/>
  <c r="AO985"/>
  <c r="CE985" s="1"/>
  <c r="AI985"/>
  <c r="AJ993" s="1"/>
  <c r="AH985"/>
  <c r="AG985"/>
  <c r="AF985"/>
  <c r="AE985"/>
  <c r="CA985" s="1"/>
  <c r="AD985"/>
  <c r="CD985" s="1"/>
  <c r="X985"/>
  <c r="Y993" s="1"/>
  <c r="D985"/>
  <c r="B985"/>
  <c r="BY984"/>
  <c r="BX984"/>
  <c r="BW984"/>
  <c r="BV984"/>
  <c r="BT984"/>
  <c r="BS984"/>
  <c r="BR984"/>
  <c r="BQ984"/>
  <c r="BI984"/>
  <c r="BH984"/>
  <c r="BG984"/>
  <c r="BF984"/>
  <c r="BE984"/>
  <c r="BD984"/>
  <c r="BC984"/>
  <c r="BB984"/>
  <c r="BA984"/>
  <c r="CC984" s="1"/>
  <c r="AZ984"/>
  <c r="CF984" s="1"/>
  <c r="AT984"/>
  <c r="AU992" s="1"/>
  <c r="AS984"/>
  <c r="AR984"/>
  <c r="AQ984"/>
  <c r="AP984"/>
  <c r="CB984" s="1"/>
  <c r="AO984"/>
  <c r="CE984" s="1"/>
  <c r="AI984"/>
  <c r="AJ992" s="1"/>
  <c r="AH984"/>
  <c r="AG984"/>
  <c r="AF984"/>
  <c r="AE984"/>
  <c r="CA984" s="1"/>
  <c r="AD984"/>
  <c r="CD984" s="1"/>
  <c r="X984"/>
  <c r="Y992" s="1"/>
  <c r="D984"/>
  <c r="C984"/>
  <c r="B984"/>
  <c r="BY983"/>
  <c r="BX983"/>
  <c r="C983" s="1"/>
  <c r="BW983"/>
  <c r="BV983"/>
  <c r="BT983"/>
  <c r="BS983"/>
  <c r="BR983"/>
  <c r="BQ983"/>
  <c r="BI983"/>
  <c r="BH983"/>
  <c r="BG983"/>
  <c r="BF983"/>
  <c r="BE983"/>
  <c r="BD983"/>
  <c r="BC983"/>
  <c r="BB983"/>
  <c r="BA983"/>
  <c r="CC983" s="1"/>
  <c r="AZ983"/>
  <c r="CF983" s="1"/>
  <c r="AT983"/>
  <c r="AU991" s="1"/>
  <c r="AS983"/>
  <c r="AR983"/>
  <c r="AQ983"/>
  <c r="AP983"/>
  <c r="CB983" s="1"/>
  <c r="AO983"/>
  <c r="CE983" s="1"/>
  <c r="AI983"/>
  <c r="AJ991" s="1"/>
  <c r="AH983"/>
  <c r="AG983"/>
  <c r="AF983"/>
  <c r="AE983"/>
  <c r="CA983" s="1"/>
  <c r="AD983"/>
  <c r="CD983" s="1"/>
  <c r="X983"/>
  <c r="Y991" s="1"/>
  <c r="D983"/>
  <c r="B983"/>
  <c r="BY982"/>
  <c r="BX982"/>
  <c r="BW982"/>
  <c r="BV982"/>
  <c r="BT982"/>
  <c r="BS982"/>
  <c r="BR982"/>
  <c r="BQ982"/>
  <c r="BI982"/>
  <c r="BH982"/>
  <c r="BG982"/>
  <c r="BF982"/>
  <c r="BE982"/>
  <c r="BD982"/>
  <c r="BC982"/>
  <c r="BB982"/>
  <c r="BA982"/>
  <c r="CC982" s="1"/>
  <c r="AZ982"/>
  <c r="CF982" s="1"/>
  <c r="AT982"/>
  <c r="AU990" s="1"/>
  <c r="AS982"/>
  <c r="AR982"/>
  <c r="AQ982"/>
  <c r="AP982"/>
  <c r="CB982" s="1"/>
  <c r="AO982"/>
  <c r="CE982" s="1"/>
  <c r="AI982"/>
  <c r="AJ990" s="1"/>
  <c r="AH982"/>
  <c r="AG982"/>
  <c r="AF982"/>
  <c r="AE982"/>
  <c r="CA982" s="1"/>
  <c r="AD982"/>
  <c r="CD982" s="1"/>
  <c r="X982"/>
  <c r="Y990" s="1"/>
  <c r="D982"/>
  <c r="C982"/>
  <c r="B982"/>
  <c r="BY981"/>
  <c r="BX981"/>
  <c r="C981" s="1"/>
  <c r="BW981"/>
  <c r="BV981"/>
  <c r="BT981"/>
  <c r="BS981"/>
  <c r="BR981"/>
  <c r="BQ981"/>
  <c r="BI981"/>
  <c r="BH981"/>
  <c r="BG981"/>
  <c r="BF981"/>
  <c r="BE981"/>
  <c r="BD981"/>
  <c r="BC981"/>
  <c r="BB981"/>
  <c r="BA981"/>
  <c r="CC981" s="1"/>
  <c r="AZ981"/>
  <c r="CF981" s="1"/>
  <c r="AT981"/>
  <c r="AU989" s="1"/>
  <c r="AS981"/>
  <c r="AR981"/>
  <c r="AQ981"/>
  <c r="AP981"/>
  <c r="CB981" s="1"/>
  <c r="AO981"/>
  <c r="CE981" s="1"/>
  <c r="AI981"/>
  <c r="AJ989" s="1"/>
  <c r="AH981"/>
  <c r="AG981"/>
  <c r="AF981"/>
  <c r="AE981"/>
  <c r="CA981" s="1"/>
  <c r="AD981"/>
  <c r="CD981" s="1"/>
  <c r="X981"/>
  <c r="Y989" s="1"/>
  <c r="D981"/>
  <c r="B981"/>
  <c r="BY980"/>
  <c r="BX980"/>
  <c r="BW980"/>
  <c r="BZ980" s="1"/>
  <c r="BZ981" s="1"/>
  <c r="BV980"/>
  <c r="BT980"/>
  <c r="BS980"/>
  <c r="BR980"/>
  <c r="BQ980"/>
  <c r="BI980"/>
  <c r="BH980"/>
  <c r="BG980"/>
  <c r="BF980"/>
  <c r="BE980"/>
  <c r="BD980"/>
  <c r="BC980"/>
  <c r="BB980"/>
  <c r="BA980"/>
  <c r="CC980" s="1"/>
  <c r="AZ980"/>
  <c r="CF980" s="1"/>
  <c r="AT980"/>
  <c r="AU988" s="1"/>
  <c r="AS980"/>
  <c r="AR980"/>
  <c r="AQ980"/>
  <c r="AP980"/>
  <c r="CB980" s="1"/>
  <c r="AO980"/>
  <c r="CE980" s="1"/>
  <c r="AI980"/>
  <c r="AJ988" s="1"/>
  <c r="AH980"/>
  <c r="AG980"/>
  <c r="AF980"/>
  <c r="AE980"/>
  <c r="CA980" s="1"/>
  <c r="AD980"/>
  <c r="CD980" s="1"/>
  <c r="X980"/>
  <c r="Y988" s="1"/>
  <c r="D980"/>
  <c r="C980"/>
  <c r="B980"/>
  <c r="BY979"/>
  <c r="BX979"/>
  <c r="C979" s="1"/>
  <c r="BW979"/>
  <c r="BV979"/>
  <c r="BT979"/>
  <c r="BS979"/>
  <c r="BR979"/>
  <c r="BQ979"/>
  <c r="BI979"/>
  <c r="BH979"/>
  <c r="BG979"/>
  <c r="BF979"/>
  <c r="BE979"/>
  <c r="BD979"/>
  <c r="BC979"/>
  <c r="BB979"/>
  <c r="BA979"/>
  <c r="CC979" s="1"/>
  <c r="AZ979"/>
  <c r="CF979" s="1"/>
  <c r="AT979"/>
  <c r="AU987" s="1"/>
  <c r="AS979"/>
  <c r="AR979"/>
  <c r="AQ979"/>
  <c r="AP979"/>
  <c r="CB979" s="1"/>
  <c r="AO979"/>
  <c r="CE979" s="1"/>
  <c r="AI979"/>
  <c r="AJ987" s="1"/>
  <c r="AH979"/>
  <c r="AG979"/>
  <c r="AF979"/>
  <c r="AE979"/>
  <c r="CA979" s="1"/>
  <c r="AD979"/>
  <c r="CD979" s="1"/>
  <c r="X979"/>
  <c r="Y987" s="1"/>
  <c r="D979"/>
  <c r="B979"/>
  <c r="BY978"/>
  <c r="BX978"/>
  <c r="BW978"/>
  <c r="BZ978" s="1"/>
  <c r="BZ979" s="1"/>
  <c r="BV978"/>
  <c r="BT978"/>
  <c r="BS978"/>
  <c r="BR978"/>
  <c r="BQ978"/>
  <c r="BO978"/>
  <c r="BO979" s="1"/>
  <c r="BO980" s="1"/>
  <c r="BO981" s="1"/>
  <c r="BO982" s="1"/>
  <c r="BO983" s="1"/>
  <c r="BO984" s="1"/>
  <c r="BO985" s="1"/>
  <c r="BM978"/>
  <c r="BM979" s="1"/>
  <c r="BM980" s="1"/>
  <c r="BM981" s="1"/>
  <c r="BM982" s="1"/>
  <c r="BM983" s="1"/>
  <c r="BM984" s="1"/>
  <c r="BM985" s="1"/>
  <c r="BI978"/>
  <c r="BH978"/>
  <c r="BG978"/>
  <c r="BF978"/>
  <c r="BE978"/>
  <c r="BD978"/>
  <c r="BC978"/>
  <c r="BB978"/>
  <c r="BA978"/>
  <c r="CC978" s="1"/>
  <c r="AZ978"/>
  <c r="CF978" s="1"/>
  <c r="AU978"/>
  <c r="AT978"/>
  <c r="AV986" s="1"/>
  <c r="AS978"/>
  <c r="AR978"/>
  <c r="AQ978"/>
  <c r="AP978"/>
  <c r="CB978" s="1"/>
  <c r="AO978"/>
  <c r="CE978" s="1"/>
  <c r="AI978"/>
  <c r="AK986" s="1"/>
  <c r="AH978"/>
  <c r="AG978"/>
  <c r="AF978"/>
  <c r="AE978"/>
  <c r="CA978" s="1"/>
  <c r="AD978"/>
  <c r="CD978" s="1"/>
  <c r="Y978"/>
  <c r="X978"/>
  <c r="Z986" s="1"/>
  <c r="D978"/>
  <c r="C978"/>
  <c r="B978"/>
  <c r="CF977"/>
  <c r="CD977"/>
  <c r="CB977"/>
  <c r="BZ977"/>
  <c r="BY977"/>
  <c r="BX977"/>
  <c r="BW977"/>
  <c r="BV977"/>
  <c r="D977" s="1"/>
  <c r="BT977"/>
  <c r="BS977"/>
  <c r="BR977"/>
  <c r="BQ977"/>
  <c r="BP977"/>
  <c r="BP978" s="1"/>
  <c r="BO977"/>
  <c r="BN977"/>
  <c r="BN978" s="1"/>
  <c r="BN979" s="1"/>
  <c r="BN980" s="1"/>
  <c r="BN981" s="1"/>
  <c r="BN982" s="1"/>
  <c r="BN983" s="1"/>
  <c r="BN984" s="1"/>
  <c r="BN985" s="1"/>
  <c r="BM977"/>
  <c r="BL977"/>
  <c r="BL978" s="1"/>
  <c r="BI977"/>
  <c r="BH977"/>
  <c r="BG977"/>
  <c r="BF977"/>
  <c r="BE977"/>
  <c r="BD977"/>
  <c r="BC977"/>
  <c r="BB977"/>
  <c r="BA977"/>
  <c r="CC977" s="1"/>
  <c r="AZ977"/>
  <c r="AU977"/>
  <c r="AT977"/>
  <c r="AU985" s="1"/>
  <c r="AS977"/>
  <c r="AR977"/>
  <c r="AQ977"/>
  <c r="AP977"/>
  <c r="AO977"/>
  <c r="CE977" s="1"/>
  <c r="AI977"/>
  <c r="AJ985" s="1"/>
  <c r="AH977"/>
  <c r="AG977"/>
  <c r="AF977"/>
  <c r="AE977"/>
  <c r="CA977" s="1"/>
  <c r="AD977"/>
  <c r="AC977"/>
  <c r="AC978" s="1"/>
  <c r="AC979" s="1"/>
  <c r="AC980" s="1"/>
  <c r="AC981" s="1"/>
  <c r="AC982" s="1"/>
  <c r="AC983" s="1"/>
  <c r="AC984" s="1"/>
  <c r="AB977"/>
  <c r="AB978" s="1"/>
  <c r="AB979" s="1"/>
  <c r="AB980" s="1"/>
  <c r="AB981" s="1"/>
  <c r="AB982" s="1"/>
  <c r="AB983" s="1"/>
  <c r="AB984" s="1"/>
  <c r="Y977"/>
  <c r="X977"/>
  <c r="Y985" s="1"/>
  <c r="C977"/>
  <c r="B977"/>
  <c r="BY976"/>
  <c r="BX976"/>
  <c r="BW976"/>
  <c r="BV976"/>
  <c r="BT976"/>
  <c r="BS976"/>
  <c r="BR976"/>
  <c r="BQ976"/>
  <c r="BI976"/>
  <c r="BH976"/>
  <c r="BG976"/>
  <c r="BF976"/>
  <c r="BE976"/>
  <c r="BD976"/>
  <c r="BC976"/>
  <c r="BB976"/>
  <c r="BA976"/>
  <c r="CC976" s="1"/>
  <c r="AZ976"/>
  <c r="CF976" s="1"/>
  <c r="AT976"/>
  <c r="AS976"/>
  <c r="AR976"/>
  <c r="AQ976"/>
  <c r="AP976"/>
  <c r="CB976" s="1"/>
  <c r="AO976"/>
  <c r="CE976" s="1"/>
  <c r="AI976"/>
  <c r="AH976"/>
  <c r="AG976"/>
  <c r="AF976"/>
  <c r="AE976"/>
  <c r="CA976" s="1"/>
  <c r="AD976"/>
  <c r="CD976" s="1"/>
  <c r="X976"/>
  <c r="D976"/>
  <c r="C976"/>
  <c r="B976"/>
  <c r="BY975"/>
  <c r="BX975"/>
  <c r="C975" s="1"/>
  <c r="BW975"/>
  <c r="BV975"/>
  <c r="BT975"/>
  <c r="BS975"/>
  <c r="BR975"/>
  <c r="BQ975"/>
  <c r="BI975"/>
  <c r="BH975"/>
  <c r="BG975"/>
  <c r="BF975"/>
  <c r="BE975"/>
  <c r="BD975"/>
  <c r="BC975"/>
  <c r="BB975"/>
  <c r="BA975"/>
  <c r="CC975" s="1"/>
  <c r="AZ975"/>
  <c r="CF975" s="1"/>
  <c r="AT975"/>
  <c r="AS975"/>
  <c r="AR975"/>
  <c r="AQ975"/>
  <c r="AP975"/>
  <c r="CB975" s="1"/>
  <c r="AO975"/>
  <c r="CE975" s="1"/>
  <c r="AI975"/>
  <c r="AH975"/>
  <c r="AG975"/>
  <c r="AF975"/>
  <c r="AE975"/>
  <c r="CA975" s="1"/>
  <c r="AD975"/>
  <c r="CD975" s="1"/>
  <c r="X975"/>
  <c r="D975"/>
  <c r="B975"/>
  <c r="BY974"/>
  <c r="BX974"/>
  <c r="BW974"/>
  <c r="BV974"/>
  <c r="BT974"/>
  <c r="BS974"/>
  <c r="BR974"/>
  <c r="BQ974"/>
  <c r="BI974"/>
  <c r="BH974"/>
  <c r="BG974"/>
  <c r="BF974"/>
  <c r="BE974"/>
  <c r="BD974"/>
  <c r="BC974"/>
  <c r="BB974"/>
  <c r="BA974"/>
  <c r="CC974" s="1"/>
  <c r="AZ974"/>
  <c r="CF974" s="1"/>
  <c r="AT974"/>
  <c r="AS974"/>
  <c r="AR974"/>
  <c r="AQ974"/>
  <c r="AP974"/>
  <c r="CB974" s="1"/>
  <c r="AO974"/>
  <c r="CE974" s="1"/>
  <c r="AI974"/>
  <c r="AH974"/>
  <c r="AG974"/>
  <c r="AF974"/>
  <c r="AE974"/>
  <c r="CA974" s="1"/>
  <c r="AD974"/>
  <c r="CD974" s="1"/>
  <c r="X974"/>
  <c r="D974"/>
  <c r="C974"/>
  <c r="B974"/>
  <c r="BY973"/>
  <c r="BX973"/>
  <c r="C973" s="1"/>
  <c r="BW973"/>
  <c r="BV973"/>
  <c r="BT973"/>
  <c r="BS973"/>
  <c r="BR973"/>
  <c r="BQ973"/>
  <c r="BI973"/>
  <c r="BH973"/>
  <c r="BG973"/>
  <c r="BF973"/>
  <c r="BE973"/>
  <c r="BD973"/>
  <c r="BC973"/>
  <c r="BB973"/>
  <c r="BA973"/>
  <c r="CC973" s="1"/>
  <c r="AZ973"/>
  <c r="CF973" s="1"/>
  <c r="AT973"/>
  <c r="AS973"/>
  <c r="AR973"/>
  <c r="AQ973"/>
  <c r="AP973"/>
  <c r="CB973" s="1"/>
  <c r="AO973"/>
  <c r="CE973" s="1"/>
  <c r="AI973"/>
  <c r="AH973"/>
  <c r="AG973"/>
  <c r="AF973"/>
  <c r="AE973"/>
  <c r="CA973" s="1"/>
  <c r="AD973"/>
  <c r="CD973" s="1"/>
  <c r="X973"/>
  <c r="D973"/>
  <c r="B973"/>
  <c r="BY972"/>
  <c r="BX972"/>
  <c r="BW972"/>
  <c r="BV972"/>
  <c r="BT972"/>
  <c r="BS972"/>
  <c r="BR972"/>
  <c r="BQ972"/>
  <c r="BI972"/>
  <c r="BH972"/>
  <c r="BG972"/>
  <c r="BF972"/>
  <c r="BE972"/>
  <c r="BD972"/>
  <c r="BC972"/>
  <c r="BB972"/>
  <c r="BA972"/>
  <c r="CC972" s="1"/>
  <c r="AZ972"/>
  <c r="CF972" s="1"/>
  <c r="AT972"/>
  <c r="AS972"/>
  <c r="AR972"/>
  <c r="AQ972"/>
  <c r="AP972"/>
  <c r="CB972" s="1"/>
  <c r="AO972"/>
  <c r="CE972" s="1"/>
  <c r="AI972"/>
  <c r="AH972"/>
  <c r="AG972"/>
  <c r="AF972"/>
  <c r="AE972"/>
  <c r="CA972" s="1"/>
  <c r="AD972"/>
  <c r="CD972" s="1"/>
  <c r="X972"/>
  <c r="D972"/>
  <c r="C972"/>
  <c r="B972"/>
  <c r="BY971"/>
  <c r="BX971"/>
  <c r="C971" s="1"/>
  <c r="BW971"/>
  <c r="BV971"/>
  <c r="BT971"/>
  <c r="BS971"/>
  <c r="BR971"/>
  <c r="BQ971"/>
  <c r="BI971"/>
  <c r="BH971"/>
  <c r="BG971"/>
  <c r="BF971"/>
  <c r="BE971"/>
  <c r="BD971"/>
  <c r="BC971"/>
  <c r="BB971"/>
  <c r="BA971"/>
  <c r="CC971" s="1"/>
  <c r="AZ971"/>
  <c r="CF971" s="1"/>
  <c r="AT971"/>
  <c r="AS971"/>
  <c r="AR971"/>
  <c r="AQ971"/>
  <c r="AP971"/>
  <c r="CB971" s="1"/>
  <c r="AO971"/>
  <c r="CE971" s="1"/>
  <c r="AI971"/>
  <c r="AH971"/>
  <c r="AG971"/>
  <c r="AF971"/>
  <c r="AE971"/>
  <c r="CA971" s="1"/>
  <c r="AD971"/>
  <c r="CD971" s="1"/>
  <c r="X971"/>
  <c r="D971"/>
  <c r="B971"/>
  <c r="BY970"/>
  <c r="BX970"/>
  <c r="BW970"/>
  <c r="BV970"/>
  <c r="BT970"/>
  <c r="BS970"/>
  <c r="BR970"/>
  <c r="BQ970"/>
  <c r="BI970"/>
  <c r="BH970"/>
  <c r="BG970"/>
  <c r="BF970"/>
  <c r="BE970"/>
  <c r="BD970"/>
  <c r="BC970"/>
  <c r="BB970"/>
  <c r="BA970"/>
  <c r="CC970" s="1"/>
  <c r="AZ970"/>
  <c r="CF970" s="1"/>
  <c r="AT970"/>
  <c r="AS970"/>
  <c r="AR970"/>
  <c r="AQ970"/>
  <c r="AP970"/>
  <c r="CB970" s="1"/>
  <c r="AO970"/>
  <c r="CE970" s="1"/>
  <c r="AI970"/>
  <c r="AH970"/>
  <c r="AG970"/>
  <c r="AF970"/>
  <c r="AE970"/>
  <c r="CA970" s="1"/>
  <c r="AD970"/>
  <c r="CD970" s="1"/>
  <c r="X970"/>
  <c r="D970"/>
  <c r="C970"/>
  <c r="B970"/>
  <c r="BY969"/>
  <c r="BX969"/>
  <c r="C969" s="1"/>
  <c r="BW969"/>
  <c r="BV969"/>
  <c r="BT969"/>
  <c r="BS969"/>
  <c r="BR969"/>
  <c r="BQ969"/>
  <c r="BP969"/>
  <c r="BP970" s="1"/>
  <c r="BN969"/>
  <c r="BN970" s="1"/>
  <c r="BN971" s="1"/>
  <c r="BN972" s="1"/>
  <c r="BN973" s="1"/>
  <c r="BN974" s="1"/>
  <c r="BN975" s="1"/>
  <c r="BN976" s="1"/>
  <c r="BL969"/>
  <c r="BL970" s="1"/>
  <c r="BI969"/>
  <c r="BH969"/>
  <c r="BG969"/>
  <c r="BF969"/>
  <c r="BE969"/>
  <c r="BD969"/>
  <c r="BC969"/>
  <c r="BB969"/>
  <c r="BA969"/>
  <c r="CC969" s="1"/>
  <c r="AZ969"/>
  <c r="CF969" s="1"/>
  <c r="AT969"/>
  <c r="AS969"/>
  <c r="AR969"/>
  <c r="AQ969"/>
  <c r="AP969"/>
  <c r="CB969" s="1"/>
  <c r="AO969"/>
  <c r="CE969" s="1"/>
  <c r="AI969"/>
  <c r="AH969"/>
  <c r="AG969"/>
  <c r="AF969"/>
  <c r="AE969"/>
  <c r="CA969" s="1"/>
  <c r="AD969"/>
  <c r="CD969" s="1"/>
  <c r="X969"/>
  <c r="D969"/>
  <c r="B969"/>
  <c r="CE968"/>
  <c r="CC968"/>
  <c r="CA968"/>
  <c r="BY968"/>
  <c r="C968" s="1"/>
  <c r="BX968"/>
  <c r="BW968"/>
  <c r="BV968"/>
  <c r="BU968"/>
  <c r="BT968"/>
  <c r="BS968"/>
  <c r="BR968"/>
  <c r="BQ968"/>
  <c r="BP968"/>
  <c r="BO968"/>
  <c r="BO969" s="1"/>
  <c r="BO970" s="1"/>
  <c r="BO971" s="1"/>
  <c r="BO972" s="1"/>
  <c r="BO973" s="1"/>
  <c r="BO974" s="1"/>
  <c r="BO975" s="1"/>
  <c r="BO976" s="1"/>
  <c r="BN968"/>
  <c r="BM968"/>
  <c r="BM969" s="1"/>
  <c r="BM970" s="1"/>
  <c r="BM971" s="1"/>
  <c r="BM972" s="1"/>
  <c r="BM973" s="1"/>
  <c r="BM974" s="1"/>
  <c r="BM975" s="1"/>
  <c r="BM976" s="1"/>
  <c r="BL968"/>
  <c r="BI968"/>
  <c r="BH968"/>
  <c r="BG968"/>
  <c r="BF968"/>
  <c r="BE968"/>
  <c r="BD968"/>
  <c r="BC968"/>
  <c r="BB968"/>
  <c r="BA968"/>
  <c r="AZ968"/>
  <c r="CF968" s="1"/>
  <c r="AT968"/>
  <c r="AU976" s="1"/>
  <c r="AS968"/>
  <c r="AR968"/>
  <c r="AQ968"/>
  <c r="AP968"/>
  <c r="BJ968" s="1"/>
  <c r="AO968"/>
  <c r="AI968"/>
  <c r="AK976" s="1"/>
  <c r="AH968"/>
  <c r="AG968"/>
  <c r="AF968"/>
  <c r="AE968"/>
  <c r="AD968"/>
  <c r="CD968" s="1"/>
  <c r="X968"/>
  <c r="Y976" s="1"/>
  <c r="D968"/>
  <c r="B968"/>
  <c r="BY967"/>
  <c r="BX967"/>
  <c r="BW967"/>
  <c r="BV967"/>
  <c r="BT967"/>
  <c r="BS967"/>
  <c r="BR967"/>
  <c r="BQ967"/>
  <c r="BI967"/>
  <c r="BH967"/>
  <c r="BG967"/>
  <c r="BF967"/>
  <c r="BE967"/>
  <c r="BD967"/>
  <c r="BC967"/>
  <c r="BB967"/>
  <c r="BA967"/>
  <c r="CC967" s="1"/>
  <c r="AZ967"/>
  <c r="CF967" s="1"/>
  <c r="AT967"/>
  <c r="AV975" s="1"/>
  <c r="AS967"/>
  <c r="AR967"/>
  <c r="AQ967"/>
  <c r="AP967"/>
  <c r="CB967" s="1"/>
  <c r="AO967"/>
  <c r="CE967" s="1"/>
  <c r="AI967"/>
  <c r="AJ975" s="1"/>
  <c r="AH967"/>
  <c r="AG967"/>
  <c r="AF967"/>
  <c r="AE967"/>
  <c r="CA967" s="1"/>
  <c r="AD967"/>
  <c r="CD967" s="1"/>
  <c r="X967"/>
  <c r="Z975" s="1"/>
  <c r="E967"/>
  <c r="D967"/>
  <c r="C967"/>
  <c r="B967"/>
  <c r="BY966"/>
  <c r="BX966"/>
  <c r="C966" s="1"/>
  <c r="BW966"/>
  <c r="BV966"/>
  <c r="BT966"/>
  <c r="BS966"/>
  <c r="BR966"/>
  <c r="BQ966"/>
  <c r="BI966"/>
  <c r="BH966"/>
  <c r="BG966"/>
  <c r="BF966"/>
  <c r="BE966"/>
  <c r="BD966"/>
  <c r="BC966"/>
  <c r="BB966"/>
  <c r="BA966"/>
  <c r="CC966" s="1"/>
  <c r="AZ966"/>
  <c r="CF966" s="1"/>
  <c r="AT966"/>
  <c r="AU974" s="1"/>
  <c r="AS966"/>
  <c r="AR966"/>
  <c r="AQ966"/>
  <c r="AP966"/>
  <c r="CB966" s="1"/>
  <c r="AO966"/>
  <c r="CE966" s="1"/>
  <c r="AI966"/>
  <c r="AK974" s="1"/>
  <c r="AH966"/>
  <c r="AG966"/>
  <c r="AF966"/>
  <c r="AE966"/>
  <c r="CA966" s="1"/>
  <c r="AD966"/>
  <c r="CD966" s="1"/>
  <c r="X966"/>
  <c r="Y974" s="1"/>
  <c r="D966"/>
  <c r="B966"/>
  <c r="BY965"/>
  <c r="BX965"/>
  <c r="BW965"/>
  <c r="BV965"/>
  <c r="BT965"/>
  <c r="BS965"/>
  <c r="BR965"/>
  <c r="BQ965"/>
  <c r="BI965"/>
  <c r="BH965"/>
  <c r="BG965"/>
  <c r="BF965"/>
  <c r="BE965"/>
  <c r="BD965"/>
  <c r="BC965"/>
  <c r="BB965"/>
  <c r="BA965"/>
  <c r="CC965" s="1"/>
  <c r="AZ965"/>
  <c r="CF965" s="1"/>
  <c r="AT965"/>
  <c r="AV973" s="1"/>
  <c r="AS965"/>
  <c r="AR965"/>
  <c r="AQ965"/>
  <c r="AP965"/>
  <c r="CB965" s="1"/>
  <c r="AO965"/>
  <c r="CE965" s="1"/>
  <c r="AI965"/>
  <c r="AJ973" s="1"/>
  <c r="AH965"/>
  <c r="AG965"/>
  <c r="AF965"/>
  <c r="AE965"/>
  <c r="CA965" s="1"/>
  <c r="AD965"/>
  <c r="CD965" s="1"/>
  <c r="X965"/>
  <c r="Z973" s="1"/>
  <c r="D965"/>
  <c r="C965"/>
  <c r="B965"/>
  <c r="BY964"/>
  <c r="BX964"/>
  <c r="C964" s="1"/>
  <c r="BW964"/>
  <c r="BV964"/>
  <c r="BT964"/>
  <c r="BS964"/>
  <c r="BR964"/>
  <c r="BQ964"/>
  <c r="BI964"/>
  <c r="BH964"/>
  <c r="BG964"/>
  <c r="BF964"/>
  <c r="BE964"/>
  <c r="BD964"/>
  <c r="BC964"/>
  <c r="BB964"/>
  <c r="BA964"/>
  <c r="CC964" s="1"/>
  <c r="AZ964"/>
  <c r="CF964" s="1"/>
  <c r="AT964"/>
  <c r="AU972" s="1"/>
  <c r="AS964"/>
  <c r="AR964"/>
  <c r="AQ964"/>
  <c r="AP964"/>
  <c r="CB964" s="1"/>
  <c r="AO964"/>
  <c r="CE964" s="1"/>
  <c r="AI964"/>
  <c r="AK972" s="1"/>
  <c r="AH964"/>
  <c r="AG964"/>
  <c r="AF964"/>
  <c r="AE964"/>
  <c r="CA964" s="1"/>
  <c r="AD964"/>
  <c r="CD964" s="1"/>
  <c r="X964"/>
  <c r="Y972" s="1"/>
  <c r="D964"/>
  <c r="B964"/>
  <c r="BY963"/>
  <c r="BX963"/>
  <c r="BW963"/>
  <c r="BV963"/>
  <c r="BT963"/>
  <c r="BS963"/>
  <c r="BR963"/>
  <c r="BQ963"/>
  <c r="BI963"/>
  <c r="BH963"/>
  <c r="BG963"/>
  <c r="BF963"/>
  <c r="BE963"/>
  <c r="BD963"/>
  <c r="BC963"/>
  <c r="BB963"/>
  <c r="BA963"/>
  <c r="CC963" s="1"/>
  <c r="AZ963"/>
  <c r="CF963" s="1"/>
  <c r="AT963"/>
  <c r="AV971" s="1"/>
  <c r="AS963"/>
  <c r="AR963"/>
  <c r="AQ963"/>
  <c r="AP963"/>
  <c r="CB963" s="1"/>
  <c r="AO963"/>
  <c r="CE963" s="1"/>
  <c r="AI963"/>
  <c r="AH963"/>
  <c r="AG963"/>
  <c r="AF963"/>
  <c r="AE963"/>
  <c r="CA963" s="1"/>
  <c r="AD963"/>
  <c r="CD963" s="1"/>
  <c r="X963"/>
  <c r="Z971" s="1"/>
  <c r="D963"/>
  <c r="C963"/>
  <c r="B963"/>
  <c r="CD962"/>
  <c r="BY962"/>
  <c r="BX962"/>
  <c r="C962" s="1"/>
  <c r="BW962"/>
  <c r="BV962"/>
  <c r="BT962"/>
  <c r="BS962"/>
  <c r="BR962"/>
  <c r="BQ962"/>
  <c r="BI962"/>
  <c r="BH962"/>
  <c r="BG962"/>
  <c r="BF962"/>
  <c r="BE962"/>
  <c r="BD962"/>
  <c r="BC962"/>
  <c r="BB962"/>
  <c r="BA962"/>
  <c r="CC962" s="1"/>
  <c r="AZ962"/>
  <c r="CF962" s="1"/>
  <c r="AT962"/>
  <c r="AS962"/>
  <c r="AR962"/>
  <c r="AQ962"/>
  <c r="AP962"/>
  <c r="CB962" s="1"/>
  <c r="AO962"/>
  <c r="CE962" s="1"/>
  <c r="AI962"/>
  <c r="AK970" s="1"/>
  <c r="AH962"/>
  <c r="AG962"/>
  <c r="AF962"/>
  <c r="AE962"/>
  <c r="CA962" s="1"/>
  <c r="AD962"/>
  <c r="X962"/>
  <c r="D962"/>
  <c r="B962"/>
  <c r="CA961"/>
  <c r="BY961"/>
  <c r="BX961"/>
  <c r="BW961"/>
  <c r="BV961"/>
  <c r="BT961"/>
  <c r="BS961"/>
  <c r="BR961"/>
  <c r="BQ961"/>
  <c r="BO961"/>
  <c r="BO962" s="1"/>
  <c r="BO963" s="1"/>
  <c r="BO964" s="1"/>
  <c r="BO965" s="1"/>
  <c r="BO966" s="1"/>
  <c r="BO967" s="1"/>
  <c r="BI961"/>
  <c r="BH961"/>
  <c r="BG961"/>
  <c r="BF961"/>
  <c r="BE961"/>
  <c r="BD961"/>
  <c r="BC961"/>
  <c r="BB961"/>
  <c r="BA961"/>
  <c r="CC961" s="1"/>
  <c r="AZ961"/>
  <c r="CF961" s="1"/>
  <c r="AT961"/>
  <c r="AS961"/>
  <c r="AR961"/>
  <c r="AQ961"/>
  <c r="AP961"/>
  <c r="CB961" s="1"/>
  <c r="AO961"/>
  <c r="CE961" s="1"/>
  <c r="AI961"/>
  <c r="AH961"/>
  <c r="AG961"/>
  <c r="AF961"/>
  <c r="AE961"/>
  <c r="AD961"/>
  <c r="CD961" s="1"/>
  <c r="X961"/>
  <c r="Z969" s="1"/>
  <c r="D961"/>
  <c r="C961"/>
  <c r="B961"/>
  <c r="BY960"/>
  <c r="BX960"/>
  <c r="C960" s="1"/>
  <c r="BW960"/>
  <c r="BV960"/>
  <c r="D960" s="1"/>
  <c r="BT960"/>
  <c r="BS960"/>
  <c r="BR960"/>
  <c r="BQ960"/>
  <c r="BI960"/>
  <c r="BH960"/>
  <c r="BG960"/>
  <c r="BF960"/>
  <c r="BE960"/>
  <c r="BD960"/>
  <c r="BC960"/>
  <c r="BB960"/>
  <c r="BA960"/>
  <c r="CC960" s="1"/>
  <c r="AZ960"/>
  <c r="CF960" s="1"/>
  <c r="AT960"/>
  <c r="AS960"/>
  <c r="AR960"/>
  <c r="AQ960"/>
  <c r="AP960"/>
  <c r="CB960" s="1"/>
  <c r="AO960"/>
  <c r="CE960" s="1"/>
  <c r="AI960"/>
  <c r="AJ968" s="1"/>
  <c r="AH960"/>
  <c r="AG960"/>
  <c r="AF960"/>
  <c r="AE960"/>
  <c r="CA960" s="1"/>
  <c r="AD960"/>
  <c r="CD960" s="1"/>
  <c r="X960"/>
  <c r="B960"/>
  <c r="CB959"/>
  <c r="BY959"/>
  <c r="BX959"/>
  <c r="BW959"/>
  <c r="BV959"/>
  <c r="D959" s="1"/>
  <c r="BT959"/>
  <c r="BS959"/>
  <c r="BR959"/>
  <c r="BQ959"/>
  <c r="BP959"/>
  <c r="BO959"/>
  <c r="BO960" s="1"/>
  <c r="BN959"/>
  <c r="BN960" s="1"/>
  <c r="BN961" s="1"/>
  <c r="BN962" s="1"/>
  <c r="BN963" s="1"/>
  <c r="BN964" s="1"/>
  <c r="BN965" s="1"/>
  <c r="BN966" s="1"/>
  <c r="BN967" s="1"/>
  <c r="BM959"/>
  <c r="BM960" s="1"/>
  <c r="BM961" s="1"/>
  <c r="BM962" s="1"/>
  <c r="BM963" s="1"/>
  <c r="BM964" s="1"/>
  <c r="BM965" s="1"/>
  <c r="BM966" s="1"/>
  <c r="BM967" s="1"/>
  <c r="BL959"/>
  <c r="BI959"/>
  <c r="BH959"/>
  <c r="BG959"/>
  <c r="BF959"/>
  <c r="BE959"/>
  <c r="BD959"/>
  <c r="BC959"/>
  <c r="BB959"/>
  <c r="BA959"/>
  <c r="CC959" s="1"/>
  <c r="AZ959"/>
  <c r="CF959" s="1"/>
  <c r="AT959"/>
  <c r="AS959"/>
  <c r="AR959"/>
  <c r="AQ959"/>
  <c r="AP959"/>
  <c r="AO959"/>
  <c r="CE959" s="1"/>
  <c r="AI959"/>
  <c r="AH959"/>
  <c r="AG959"/>
  <c r="AF959"/>
  <c r="AE959"/>
  <c r="AD959"/>
  <c r="CD959" s="1"/>
  <c r="X959"/>
  <c r="C959"/>
  <c r="B959"/>
  <c r="BY958"/>
  <c r="BX958"/>
  <c r="C958" s="1"/>
  <c r="BW958"/>
  <c r="BV958"/>
  <c r="BT958"/>
  <c r="BS958"/>
  <c r="BR958"/>
  <c r="BQ958"/>
  <c r="BI958"/>
  <c r="BH958"/>
  <c r="BG958"/>
  <c r="BF958"/>
  <c r="BE958"/>
  <c r="BD958"/>
  <c r="BC958"/>
  <c r="BB958"/>
  <c r="BA958"/>
  <c r="CC958" s="1"/>
  <c r="AZ958"/>
  <c r="CF958" s="1"/>
  <c r="AT958"/>
  <c r="AS958"/>
  <c r="AR958"/>
  <c r="AQ958"/>
  <c r="AP958"/>
  <c r="CB958" s="1"/>
  <c r="AO958"/>
  <c r="CE958" s="1"/>
  <c r="AI958"/>
  <c r="AH958"/>
  <c r="AG958"/>
  <c r="AF958"/>
  <c r="AE958"/>
  <c r="CA958" s="1"/>
  <c r="AD958"/>
  <c r="CD958" s="1"/>
  <c r="X958"/>
  <c r="D958"/>
  <c r="B958"/>
  <c r="CA957"/>
  <c r="BY957"/>
  <c r="BX957"/>
  <c r="BW957"/>
  <c r="BV957"/>
  <c r="BT957"/>
  <c r="BS957"/>
  <c r="BR957"/>
  <c r="BQ957"/>
  <c r="BI957"/>
  <c r="BH957"/>
  <c r="BG957"/>
  <c r="BF957"/>
  <c r="BE957"/>
  <c r="BD957"/>
  <c r="BC957"/>
  <c r="BB957"/>
  <c r="BA957"/>
  <c r="CC957" s="1"/>
  <c r="AZ957"/>
  <c r="CF957" s="1"/>
  <c r="AT957"/>
  <c r="AS957"/>
  <c r="AR957"/>
  <c r="AQ957"/>
  <c r="AP957"/>
  <c r="CB957" s="1"/>
  <c r="AO957"/>
  <c r="CE957" s="1"/>
  <c r="AI957"/>
  <c r="AH957"/>
  <c r="AG957"/>
  <c r="AF957"/>
  <c r="AE957"/>
  <c r="AD957"/>
  <c r="CD957" s="1"/>
  <c r="X957"/>
  <c r="D957"/>
  <c r="C957"/>
  <c r="B957"/>
  <c r="BY956"/>
  <c r="BX956"/>
  <c r="C956" s="1"/>
  <c r="BW956"/>
  <c r="BV956"/>
  <c r="BT956"/>
  <c r="BS956"/>
  <c r="BR956"/>
  <c r="BQ956"/>
  <c r="BI956"/>
  <c r="BH956"/>
  <c r="BG956"/>
  <c r="BF956"/>
  <c r="BE956"/>
  <c r="BD956"/>
  <c r="BC956"/>
  <c r="BB956"/>
  <c r="BA956"/>
  <c r="CC956" s="1"/>
  <c r="AZ956"/>
  <c r="CF956" s="1"/>
  <c r="AT956"/>
  <c r="AS956"/>
  <c r="AR956"/>
  <c r="AQ956"/>
  <c r="AP956"/>
  <c r="CB956" s="1"/>
  <c r="AO956"/>
  <c r="CE956" s="1"/>
  <c r="AI956"/>
  <c r="AH956"/>
  <c r="AG956"/>
  <c r="AF956"/>
  <c r="AE956"/>
  <c r="CA956" s="1"/>
  <c r="AD956"/>
  <c r="CD956" s="1"/>
  <c r="X956"/>
  <c r="D956"/>
  <c r="B956"/>
  <c r="CA955"/>
  <c r="BY955"/>
  <c r="BX955"/>
  <c r="BW955"/>
  <c r="BV955"/>
  <c r="BT955"/>
  <c r="BS955"/>
  <c r="BR955"/>
  <c r="BQ955"/>
  <c r="BI955"/>
  <c r="BH955"/>
  <c r="BG955"/>
  <c r="BF955"/>
  <c r="BE955"/>
  <c r="BD955"/>
  <c r="BC955"/>
  <c r="BB955"/>
  <c r="BA955"/>
  <c r="CC955" s="1"/>
  <c r="AZ955"/>
  <c r="CF955" s="1"/>
  <c r="AT955"/>
  <c r="AS955"/>
  <c r="AR955"/>
  <c r="AQ955"/>
  <c r="AP955"/>
  <c r="CB955" s="1"/>
  <c r="AO955"/>
  <c r="CE955" s="1"/>
  <c r="AI955"/>
  <c r="AJ963" s="1"/>
  <c r="AH955"/>
  <c r="AG955"/>
  <c r="AF955"/>
  <c r="AE955"/>
  <c r="AD955"/>
  <c r="CD955" s="1"/>
  <c r="X955"/>
  <c r="D955"/>
  <c r="C955"/>
  <c r="B955"/>
  <c r="BY954"/>
  <c r="BX954"/>
  <c r="C954" s="1"/>
  <c r="BW954"/>
  <c r="BV954"/>
  <c r="BT954"/>
  <c r="BS954"/>
  <c r="BR954"/>
  <c r="BQ954"/>
  <c r="BI954"/>
  <c r="BH954"/>
  <c r="BG954"/>
  <c r="BF954"/>
  <c r="BE954"/>
  <c r="BD954"/>
  <c r="BC954"/>
  <c r="BB954"/>
  <c r="BA954"/>
  <c r="CC954" s="1"/>
  <c r="AZ954"/>
  <c r="CF954" s="1"/>
  <c r="AT954"/>
  <c r="AS954"/>
  <c r="AR954"/>
  <c r="AQ954"/>
  <c r="AP954"/>
  <c r="CB954" s="1"/>
  <c r="AO954"/>
  <c r="CE954" s="1"/>
  <c r="AI954"/>
  <c r="AH954"/>
  <c r="AG954"/>
  <c r="AF954"/>
  <c r="AE954"/>
  <c r="CA954" s="1"/>
  <c r="AD954"/>
  <c r="CD954" s="1"/>
  <c r="X954"/>
  <c r="Y962" s="1"/>
  <c r="D954"/>
  <c r="B954"/>
  <c r="CA953"/>
  <c r="BY953"/>
  <c r="BX953"/>
  <c r="BW953"/>
  <c r="BV953"/>
  <c r="BT953"/>
  <c r="BS953"/>
  <c r="BR953"/>
  <c r="BQ953"/>
  <c r="BI953"/>
  <c r="BH953"/>
  <c r="BG953"/>
  <c r="BF953"/>
  <c r="BE953"/>
  <c r="BD953"/>
  <c r="BC953"/>
  <c r="BB953"/>
  <c r="BA953"/>
  <c r="CC953" s="1"/>
  <c r="AZ953"/>
  <c r="CF953" s="1"/>
  <c r="AT953"/>
  <c r="AS953"/>
  <c r="AR953"/>
  <c r="AQ953"/>
  <c r="AP953"/>
  <c r="CB953" s="1"/>
  <c r="AO953"/>
  <c r="CE953" s="1"/>
  <c r="AI953"/>
  <c r="AJ961" s="1"/>
  <c r="AH953"/>
  <c r="AG953"/>
  <c r="AF953"/>
  <c r="AE953"/>
  <c r="AD953"/>
  <c r="CD953" s="1"/>
  <c r="X953"/>
  <c r="D953"/>
  <c r="C953"/>
  <c r="B953"/>
  <c r="BY952"/>
  <c r="BX952"/>
  <c r="C952" s="1"/>
  <c r="BW952"/>
  <c r="BV952"/>
  <c r="BT952"/>
  <c r="BS952"/>
  <c r="BR952"/>
  <c r="BQ952"/>
  <c r="BI952"/>
  <c r="BH952"/>
  <c r="BG952"/>
  <c r="BF952"/>
  <c r="BE952"/>
  <c r="BD952"/>
  <c r="BC952"/>
  <c r="BB952"/>
  <c r="BA952"/>
  <c r="CC952" s="1"/>
  <c r="AZ952"/>
  <c r="CF952" s="1"/>
  <c r="AT952"/>
  <c r="AU959" s="1"/>
  <c r="AS952"/>
  <c r="AR952"/>
  <c r="AQ952"/>
  <c r="AP952"/>
  <c r="CB952" s="1"/>
  <c r="AO952"/>
  <c r="CE952" s="1"/>
  <c r="AI952"/>
  <c r="AH952"/>
  <c r="AG952"/>
  <c r="AF952"/>
  <c r="AE952"/>
  <c r="CA952" s="1"/>
  <c r="AD952"/>
  <c r="CD952" s="1"/>
  <c r="X952"/>
  <c r="Y960" s="1"/>
  <c r="D952"/>
  <c r="B952"/>
  <c r="BY951"/>
  <c r="BX951"/>
  <c r="BW951"/>
  <c r="BV951"/>
  <c r="BT951"/>
  <c r="BS951"/>
  <c r="BR951"/>
  <c r="BQ951"/>
  <c r="BO951"/>
  <c r="BO952" s="1"/>
  <c r="BO953" s="1"/>
  <c r="BO954" s="1"/>
  <c r="BO955" s="1"/>
  <c r="BO956" s="1"/>
  <c r="BO957" s="1"/>
  <c r="BO958" s="1"/>
  <c r="BM951"/>
  <c r="BM952" s="1"/>
  <c r="BM953" s="1"/>
  <c r="BM954" s="1"/>
  <c r="BM955" s="1"/>
  <c r="BM956" s="1"/>
  <c r="BM957" s="1"/>
  <c r="BM958" s="1"/>
  <c r="BI951"/>
  <c r="BH951"/>
  <c r="BG951"/>
  <c r="BF951"/>
  <c r="BE951"/>
  <c r="BD951"/>
  <c r="BC951"/>
  <c r="BB951"/>
  <c r="BA951"/>
  <c r="CC951" s="1"/>
  <c r="AZ951"/>
  <c r="CF951" s="1"/>
  <c r="AT951"/>
  <c r="AV959" s="1"/>
  <c r="AS951"/>
  <c r="AR951"/>
  <c r="AQ951"/>
  <c r="AP951"/>
  <c r="CB951" s="1"/>
  <c r="AO951"/>
  <c r="CE951" s="1"/>
  <c r="AI951"/>
  <c r="AJ959" s="1"/>
  <c r="AH951"/>
  <c r="AG951"/>
  <c r="AF951"/>
  <c r="AE951"/>
  <c r="CA951" s="1"/>
  <c r="AD951"/>
  <c r="CD951" s="1"/>
  <c r="X951"/>
  <c r="Z959" s="1"/>
  <c r="D951"/>
  <c r="C951"/>
  <c r="B951"/>
  <c r="CF950"/>
  <c r="CD950"/>
  <c r="CB950"/>
  <c r="BY950"/>
  <c r="BX950"/>
  <c r="BW950"/>
  <c r="BV950"/>
  <c r="D950" s="1"/>
  <c r="BT950"/>
  <c r="BS950"/>
  <c r="BR950"/>
  <c r="BQ950"/>
  <c r="BP950"/>
  <c r="BO950"/>
  <c r="BN950"/>
  <c r="BN951" s="1"/>
  <c r="BN952" s="1"/>
  <c r="BN953" s="1"/>
  <c r="BN954" s="1"/>
  <c r="BN955" s="1"/>
  <c r="BN956" s="1"/>
  <c r="BN957" s="1"/>
  <c r="BN958" s="1"/>
  <c r="BM950"/>
  <c r="BL950"/>
  <c r="BI950"/>
  <c r="BH950"/>
  <c r="BG950"/>
  <c r="BF950"/>
  <c r="BE950"/>
  <c r="BD950"/>
  <c r="BC950"/>
  <c r="BB950"/>
  <c r="BA950"/>
  <c r="CC950" s="1"/>
  <c r="AZ950"/>
  <c r="AT950"/>
  <c r="AU958" s="1"/>
  <c r="AS950"/>
  <c r="AR950"/>
  <c r="AQ950"/>
  <c r="AP950"/>
  <c r="AO950"/>
  <c r="CE950" s="1"/>
  <c r="AI950"/>
  <c r="AK958" s="1"/>
  <c r="AH950"/>
  <c r="AG950"/>
  <c r="AF950"/>
  <c r="AE950"/>
  <c r="AD950"/>
  <c r="X950"/>
  <c r="Y958" s="1"/>
  <c r="C950"/>
  <c r="B950"/>
  <c r="BY949"/>
  <c r="BX949"/>
  <c r="C949" s="1"/>
  <c r="BW949"/>
  <c r="BV949"/>
  <c r="BT949"/>
  <c r="BS949"/>
  <c r="BR949"/>
  <c r="BQ949"/>
  <c r="BI949"/>
  <c r="BH949"/>
  <c r="BG949"/>
  <c r="BF949"/>
  <c r="BE949"/>
  <c r="BD949"/>
  <c r="BC949"/>
  <c r="BB949"/>
  <c r="BA949"/>
  <c r="CC949" s="1"/>
  <c r="AZ949"/>
  <c r="CF949" s="1"/>
  <c r="AT949"/>
  <c r="AV957" s="1"/>
  <c r="AS949"/>
  <c r="AR949"/>
  <c r="AQ949"/>
  <c r="AP949"/>
  <c r="CB949" s="1"/>
  <c r="AO949"/>
  <c r="CE949" s="1"/>
  <c r="AI949"/>
  <c r="AJ957" s="1"/>
  <c r="AH949"/>
  <c r="AG949"/>
  <c r="AF949"/>
  <c r="AE949"/>
  <c r="CA949" s="1"/>
  <c r="AD949"/>
  <c r="CD949" s="1"/>
  <c r="X949"/>
  <c r="Z957" s="1"/>
  <c r="D949"/>
  <c r="B949"/>
  <c r="CC948"/>
  <c r="BY948"/>
  <c r="BX948"/>
  <c r="BW948"/>
  <c r="BV948"/>
  <c r="BT948"/>
  <c r="BS948"/>
  <c r="BR948"/>
  <c r="BQ948"/>
  <c r="BI948"/>
  <c r="BH948"/>
  <c r="BG948"/>
  <c r="BF948"/>
  <c r="BE948"/>
  <c r="BD948"/>
  <c r="BC948"/>
  <c r="BB948"/>
  <c r="BA948"/>
  <c r="AZ948"/>
  <c r="CF948" s="1"/>
  <c r="AT948"/>
  <c r="AU956" s="1"/>
  <c r="AS948"/>
  <c r="AR948"/>
  <c r="AQ948"/>
  <c r="AP948"/>
  <c r="CB948" s="1"/>
  <c r="AO948"/>
  <c r="CE948" s="1"/>
  <c r="AI948"/>
  <c r="AK956" s="1"/>
  <c r="AH948"/>
  <c r="AG948"/>
  <c r="AF948"/>
  <c r="AE948"/>
  <c r="CA948" s="1"/>
  <c r="AD948"/>
  <c r="CD948" s="1"/>
  <c r="X948"/>
  <c r="Y956" s="1"/>
  <c r="D948"/>
  <c r="C948"/>
  <c r="B948"/>
  <c r="CB947"/>
  <c r="BY947"/>
  <c r="BX947"/>
  <c r="C947" s="1"/>
  <c r="BW947"/>
  <c r="BV947"/>
  <c r="BT947"/>
  <c r="BS947"/>
  <c r="BR947"/>
  <c r="BQ947"/>
  <c r="BI947"/>
  <c r="BH947"/>
  <c r="BG947"/>
  <c r="BF947"/>
  <c r="BE947"/>
  <c r="BD947"/>
  <c r="BC947"/>
  <c r="BB947"/>
  <c r="BA947"/>
  <c r="CC947" s="1"/>
  <c r="AZ947"/>
  <c r="CF947" s="1"/>
  <c r="AT947"/>
  <c r="AV955" s="1"/>
  <c r="AS947"/>
  <c r="AR947"/>
  <c r="AQ947"/>
  <c r="AP947"/>
  <c r="AO947"/>
  <c r="CE947" s="1"/>
  <c r="AI947"/>
  <c r="AJ955" s="1"/>
  <c r="AH947"/>
  <c r="AG947"/>
  <c r="AF947"/>
  <c r="AE947"/>
  <c r="CA947" s="1"/>
  <c r="AD947"/>
  <c r="CD947" s="1"/>
  <c r="X947"/>
  <c r="Z955" s="1"/>
  <c r="D947"/>
  <c r="B947"/>
  <c r="CC946"/>
  <c r="BY946"/>
  <c r="BX946"/>
  <c r="BW946"/>
  <c r="BV946"/>
  <c r="BT946"/>
  <c r="BS946"/>
  <c r="BR946"/>
  <c r="BQ946"/>
  <c r="BI946"/>
  <c r="BH946"/>
  <c r="BG946"/>
  <c r="BF946"/>
  <c r="BE946"/>
  <c r="BD946"/>
  <c r="BC946"/>
  <c r="BB946"/>
  <c r="BA946"/>
  <c r="AZ946"/>
  <c r="CF946" s="1"/>
  <c r="AT946"/>
  <c r="AU954" s="1"/>
  <c r="AS946"/>
  <c r="AR946"/>
  <c r="AQ946"/>
  <c r="AP946"/>
  <c r="CB946" s="1"/>
  <c r="AO946"/>
  <c r="CE946" s="1"/>
  <c r="AI946"/>
  <c r="AK954" s="1"/>
  <c r="AH946"/>
  <c r="AG946"/>
  <c r="AF946"/>
  <c r="AE946"/>
  <c r="CA946" s="1"/>
  <c r="AD946"/>
  <c r="CD946" s="1"/>
  <c r="X946"/>
  <c r="Y954" s="1"/>
  <c r="D946"/>
  <c r="C946"/>
  <c r="B946"/>
  <c r="CB945"/>
  <c r="BY945"/>
  <c r="BX945"/>
  <c r="BW945"/>
  <c r="BV945"/>
  <c r="BT945"/>
  <c r="BS945"/>
  <c r="BR945"/>
  <c r="BQ945"/>
  <c r="BI945"/>
  <c r="BH945"/>
  <c r="BG945"/>
  <c r="BF945"/>
  <c r="BE945"/>
  <c r="BD945"/>
  <c r="BC945"/>
  <c r="BB945"/>
  <c r="BA945"/>
  <c r="CC945" s="1"/>
  <c r="AZ945"/>
  <c r="CF945" s="1"/>
  <c r="AT945"/>
  <c r="AV953" s="1"/>
  <c r="AS945"/>
  <c r="AR945"/>
  <c r="AQ945"/>
  <c r="AP945"/>
  <c r="AO945"/>
  <c r="CE945" s="1"/>
  <c r="AI945"/>
  <c r="AJ953" s="1"/>
  <c r="AH945"/>
  <c r="AG945"/>
  <c r="AF945"/>
  <c r="AE945"/>
  <c r="CA945" s="1"/>
  <c r="AD945"/>
  <c r="CD945" s="1"/>
  <c r="X945"/>
  <c r="Z953" s="1"/>
  <c r="D945"/>
  <c r="C945"/>
  <c r="B945"/>
  <c r="BY944"/>
  <c r="BX944"/>
  <c r="BW944"/>
  <c r="BV944"/>
  <c r="BT944"/>
  <c r="BS944"/>
  <c r="BR944"/>
  <c r="BQ944"/>
  <c r="BI944"/>
  <c r="BH944"/>
  <c r="BG944"/>
  <c r="BF944"/>
  <c r="BE944"/>
  <c r="BD944"/>
  <c r="BC944"/>
  <c r="BB944"/>
  <c r="BA944"/>
  <c r="CC944" s="1"/>
  <c r="AZ944"/>
  <c r="CF944" s="1"/>
  <c r="AT944"/>
  <c r="AU952" s="1"/>
  <c r="AS944"/>
  <c r="AR944"/>
  <c r="AQ944"/>
  <c r="AP944"/>
  <c r="CB944" s="1"/>
  <c r="AO944"/>
  <c r="CE944" s="1"/>
  <c r="AI944"/>
  <c r="AK952" s="1"/>
  <c r="AH944"/>
  <c r="AG944"/>
  <c r="AF944"/>
  <c r="AE944"/>
  <c r="CA944" s="1"/>
  <c r="AD944"/>
  <c r="CD944" s="1"/>
  <c r="X944"/>
  <c r="Y952" s="1"/>
  <c r="D944"/>
  <c r="C944"/>
  <c r="B944"/>
  <c r="BY943"/>
  <c r="BX943"/>
  <c r="BW943"/>
  <c r="BV943"/>
  <c r="BT943"/>
  <c r="BS943"/>
  <c r="BR943"/>
  <c r="BQ943"/>
  <c r="BI943"/>
  <c r="BH943"/>
  <c r="BG943"/>
  <c r="BF943"/>
  <c r="BE943"/>
  <c r="BD943"/>
  <c r="BC943"/>
  <c r="BB943"/>
  <c r="BA943"/>
  <c r="CC943" s="1"/>
  <c r="AZ943"/>
  <c r="CF943" s="1"/>
  <c r="AT943"/>
  <c r="AV951" s="1"/>
  <c r="AS943"/>
  <c r="AR943"/>
  <c r="AQ943"/>
  <c r="AP943"/>
  <c r="CB943" s="1"/>
  <c r="AO943"/>
  <c r="CE943" s="1"/>
  <c r="AI943"/>
  <c r="AJ951" s="1"/>
  <c r="AH943"/>
  <c r="AG943"/>
  <c r="AF943"/>
  <c r="AE943"/>
  <c r="CA943" s="1"/>
  <c r="AD943"/>
  <c r="CD943" s="1"/>
  <c r="X943"/>
  <c r="Z951" s="1"/>
  <c r="D943"/>
  <c r="C943"/>
  <c r="B943"/>
  <c r="BY942"/>
  <c r="BX942"/>
  <c r="BW942"/>
  <c r="BV942"/>
  <c r="BT942"/>
  <c r="BS942"/>
  <c r="BR942"/>
  <c r="BQ942"/>
  <c r="BI942"/>
  <c r="BH942"/>
  <c r="BG942"/>
  <c r="BF942"/>
  <c r="BE942"/>
  <c r="BD942"/>
  <c r="BC942"/>
  <c r="BB942"/>
  <c r="BA942"/>
  <c r="CC942" s="1"/>
  <c r="AZ942"/>
  <c r="CF942" s="1"/>
  <c r="AT942"/>
  <c r="AV950" s="1"/>
  <c r="AS942"/>
  <c r="AR942"/>
  <c r="AQ942"/>
  <c r="AP942"/>
  <c r="CB942" s="1"/>
  <c r="AO942"/>
  <c r="CE942" s="1"/>
  <c r="AI942"/>
  <c r="AJ950" s="1"/>
  <c r="AH942"/>
  <c r="AG942"/>
  <c r="AF942"/>
  <c r="AE942"/>
  <c r="CA942" s="1"/>
  <c r="AD942"/>
  <c r="CD942" s="1"/>
  <c r="X942"/>
  <c r="Z950" s="1"/>
  <c r="D942"/>
  <c r="C942"/>
  <c r="B942"/>
  <c r="CE941"/>
  <c r="CC941"/>
  <c r="CA941"/>
  <c r="BY941"/>
  <c r="C941" s="1"/>
  <c r="BX941"/>
  <c r="BW941"/>
  <c r="BV941"/>
  <c r="BU941"/>
  <c r="BT941"/>
  <c r="BS941"/>
  <c r="BR941"/>
  <c r="BQ941"/>
  <c r="BP941"/>
  <c r="BP942" s="1"/>
  <c r="BO941"/>
  <c r="BO942" s="1"/>
  <c r="BO943" s="1"/>
  <c r="BO944" s="1"/>
  <c r="BO945" s="1"/>
  <c r="BO946" s="1"/>
  <c r="BO947" s="1"/>
  <c r="BO948" s="1"/>
  <c r="BO949" s="1"/>
  <c r="BN941"/>
  <c r="BN942" s="1"/>
  <c r="BN943" s="1"/>
  <c r="BN944" s="1"/>
  <c r="BN945" s="1"/>
  <c r="BN946" s="1"/>
  <c r="BN947" s="1"/>
  <c r="BN948" s="1"/>
  <c r="BN949" s="1"/>
  <c r="BM941"/>
  <c r="BM942" s="1"/>
  <c r="BM943" s="1"/>
  <c r="BM944" s="1"/>
  <c r="BM945" s="1"/>
  <c r="BM946" s="1"/>
  <c r="BM947" s="1"/>
  <c r="BM948" s="1"/>
  <c r="BM949" s="1"/>
  <c r="BL941"/>
  <c r="BL942" s="1"/>
  <c r="BI941"/>
  <c r="BH941"/>
  <c r="BG941"/>
  <c r="BF941"/>
  <c r="BE941"/>
  <c r="BD941"/>
  <c r="BC941"/>
  <c r="BB941"/>
  <c r="BA941"/>
  <c r="AZ941"/>
  <c r="CF941" s="1"/>
  <c r="AT941"/>
  <c r="AU949" s="1"/>
  <c r="AS941"/>
  <c r="AR941"/>
  <c r="AQ941"/>
  <c r="AP941"/>
  <c r="CB941" s="1"/>
  <c r="AO941"/>
  <c r="AI941"/>
  <c r="AK949" s="1"/>
  <c r="AH941"/>
  <c r="AG941"/>
  <c r="AF941"/>
  <c r="AE941"/>
  <c r="AD941"/>
  <c r="CD941" s="1"/>
  <c r="X941"/>
  <c r="Y949" s="1"/>
  <c r="D941"/>
  <c r="B941"/>
  <c r="BY940"/>
  <c r="BX940"/>
  <c r="BW940"/>
  <c r="BV940"/>
  <c r="BT940"/>
  <c r="BS940"/>
  <c r="BR940"/>
  <c r="BQ940"/>
  <c r="BI940"/>
  <c r="BH940"/>
  <c r="BG940"/>
  <c r="BF940"/>
  <c r="BE940"/>
  <c r="BD940"/>
  <c r="BC940"/>
  <c r="BB940"/>
  <c r="BA940"/>
  <c r="CC940" s="1"/>
  <c r="AZ940"/>
  <c r="CF940" s="1"/>
  <c r="AT940"/>
  <c r="AU948" s="1"/>
  <c r="AS940"/>
  <c r="AR940"/>
  <c r="AQ940"/>
  <c r="AP940"/>
  <c r="CB940" s="1"/>
  <c r="AO940"/>
  <c r="CE940" s="1"/>
  <c r="AI940"/>
  <c r="AJ948" s="1"/>
  <c r="AH940"/>
  <c r="AG940"/>
  <c r="AF940"/>
  <c r="AE940"/>
  <c r="CA940" s="1"/>
  <c r="AD940"/>
  <c r="CD940" s="1"/>
  <c r="X940"/>
  <c r="E940"/>
  <c r="D940"/>
  <c r="C940"/>
  <c r="B940"/>
  <c r="BY939"/>
  <c r="BX939"/>
  <c r="C939" s="1"/>
  <c r="BW939"/>
  <c r="BV939"/>
  <c r="BT939"/>
  <c r="BS939"/>
  <c r="BR939"/>
  <c r="BQ939"/>
  <c r="BI939"/>
  <c r="BH939"/>
  <c r="BG939"/>
  <c r="BF939"/>
  <c r="BE939"/>
  <c r="BD939"/>
  <c r="BC939"/>
  <c r="BB939"/>
  <c r="BA939"/>
  <c r="CC939" s="1"/>
  <c r="AZ939"/>
  <c r="CF939" s="1"/>
  <c r="AT939"/>
  <c r="AU947" s="1"/>
  <c r="AS939"/>
  <c r="AR939"/>
  <c r="AQ939"/>
  <c r="AP939"/>
  <c r="CB939" s="1"/>
  <c r="AO939"/>
  <c r="CE939" s="1"/>
  <c r="AI939"/>
  <c r="AJ947" s="1"/>
  <c r="AH939"/>
  <c r="AG939"/>
  <c r="AF939"/>
  <c r="AE939"/>
  <c r="CA939" s="1"/>
  <c r="AD939"/>
  <c r="CD939" s="1"/>
  <c r="X939"/>
  <c r="Y947" s="1"/>
  <c r="D939"/>
  <c r="B939"/>
  <c r="BY938"/>
  <c r="BX938"/>
  <c r="BW938"/>
  <c r="BV938"/>
  <c r="BT938"/>
  <c r="BS938"/>
  <c r="BR938"/>
  <c r="BQ938"/>
  <c r="BI938"/>
  <c r="BH938"/>
  <c r="BG938"/>
  <c r="BF938"/>
  <c r="BE938"/>
  <c r="BD938"/>
  <c r="BC938"/>
  <c r="BB938"/>
  <c r="BA938"/>
  <c r="CC938" s="1"/>
  <c r="AZ938"/>
  <c r="CF938" s="1"/>
  <c r="AT938"/>
  <c r="AU946" s="1"/>
  <c r="AS938"/>
  <c r="AR938"/>
  <c r="AQ938"/>
  <c r="AP938"/>
  <c r="CB938" s="1"/>
  <c r="AO938"/>
  <c r="CE938" s="1"/>
  <c r="AI938"/>
  <c r="AJ946" s="1"/>
  <c r="AH938"/>
  <c r="AG938"/>
  <c r="AF938"/>
  <c r="AE938"/>
  <c r="CA938" s="1"/>
  <c r="AD938"/>
  <c r="CD938" s="1"/>
  <c r="X938"/>
  <c r="D938"/>
  <c r="C938"/>
  <c r="B938"/>
  <c r="BY937"/>
  <c r="BX937"/>
  <c r="C937" s="1"/>
  <c r="BW937"/>
  <c r="BV937"/>
  <c r="BT937"/>
  <c r="BS937"/>
  <c r="BR937"/>
  <c r="BQ937"/>
  <c r="BI937"/>
  <c r="BH937"/>
  <c r="BG937"/>
  <c r="BF937"/>
  <c r="BE937"/>
  <c r="BD937"/>
  <c r="BC937"/>
  <c r="BB937"/>
  <c r="BA937"/>
  <c r="CC937" s="1"/>
  <c r="AZ937"/>
  <c r="CF937" s="1"/>
  <c r="AT937"/>
  <c r="AU945" s="1"/>
  <c r="AS937"/>
  <c r="AR937"/>
  <c r="AQ937"/>
  <c r="AP937"/>
  <c r="CB937" s="1"/>
  <c r="AO937"/>
  <c r="CE937" s="1"/>
  <c r="AI937"/>
  <c r="AJ945" s="1"/>
  <c r="AH937"/>
  <c r="AG937"/>
  <c r="AF937"/>
  <c r="AE937"/>
  <c r="CA937" s="1"/>
  <c r="AD937"/>
  <c r="CD937" s="1"/>
  <c r="X937"/>
  <c r="Z945" s="1"/>
  <c r="D937"/>
  <c r="B937"/>
  <c r="BY936"/>
  <c r="BX936"/>
  <c r="BW936"/>
  <c r="BV936"/>
  <c r="BT936"/>
  <c r="BS936"/>
  <c r="BR936"/>
  <c r="BQ936"/>
  <c r="BI936"/>
  <c r="BH936"/>
  <c r="BG936"/>
  <c r="BF936"/>
  <c r="BE936"/>
  <c r="BD936"/>
  <c r="BC936"/>
  <c r="BB936"/>
  <c r="BA936"/>
  <c r="CC936" s="1"/>
  <c r="AZ936"/>
  <c r="CF936" s="1"/>
  <c r="AT936"/>
  <c r="AU944" s="1"/>
  <c r="AS936"/>
  <c r="AR936"/>
  <c r="AQ936"/>
  <c r="AP936"/>
  <c r="CB936" s="1"/>
  <c r="AO936"/>
  <c r="CE936" s="1"/>
  <c r="AI936"/>
  <c r="AK944" s="1"/>
  <c r="AH936"/>
  <c r="AG936"/>
  <c r="AF936"/>
  <c r="AE936"/>
  <c r="CA936" s="1"/>
  <c r="AD936"/>
  <c r="CD936" s="1"/>
  <c r="X936"/>
  <c r="Y944" s="1"/>
  <c r="D936"/>
  <c r="C936"/>
  <c r="B936"/>
  <c r="BY935"/>
  <c r="BX935"/>
  <c r="C935" s="1"/>
  <c r="BW935"/>
  <c r="BV935"/>
  <c r="BT935"/>
  <c r="BS935"/>
  <c r="BR935"/>
  <c r="BQ935"/>
  <c r="BI935"/>
  <c r="BH935"/>
  <c r="BG935"/>
  <c r="BF935"/>
  <c r="BE935"/>
  <c r="BD935"/>
  <c r="BC935"/>
  <c r="BB935"/>
  <c r="BA935"/>
  <c r="CC935" s="1"/>
  <c r="AZ935"/>
  <c r="CF935" s="1"/>
  <c r="AT935"/>
  <c r="AV943" s="1"/>
  <c r="AS935"/>
  <c r="AR935"/>
  <c r="AQ935"/>
  <c r="AP935"/>
  <c r="CB935" s="1"/>
  <c r="AO935"/>
  <c r="CE935" s="1"/>
  <c r="AI935"/>
  <c r="AJ943" s="1"/>
  <c r="AH935"/>
  <c r="AG935"/>
  <c r="AF935"/>
  <c r="AE935"/>
  <c r="CA935" s="1"/>
  <c r="AD935"/>
  <c r="CD935" s="1"/>
  <c r="X935"/>
  <c r="Z943" s="1"/>
  <c r="D935"/>
  <c r="B935"/>
  <c r="BY934"/>
  <c r="BX934"/>
  <c r="BW934"/>
  <c r="BV934"/>
  <c r="BT934"/>
  <c r="BS934"/>
  <c r="BR934"/>
  <c r="BQ934"/>
  <c r="BI934"/>
  <c r="BH934"/>
  <c r="BG934"/>
  <c r="BF934"/>
  <c r="BE934"/>
  <c r="BD934"/>
  <c r="BC934"/>
  <c r="BB934"/>
  <c r="BA934"/>
  <c r="CC934" s="1"/>
  <c r="AZ934"/>
  <c r="CF934" s="1"/>
  <c r="AT934"/>
  <c r="AU942" s="1"/>
  <c r="AS934"/>
  <c r="AR934"/>
  <c r="AQ934"/>
  <c r="AP934"/>
  <c r="CB934" s="1"/>
  <c r="AO934"/>
  <c r="CE934" s="1"/>
  <c r="AI934"/>
  <c r="AK942" s="1"/>
  <c r="AH934"/>
  <c r="AG934"/>
  <c r="AF934"/>
  <c r="AE934"/>
  <c r="CA934" s="1"/>
  <c r="AD934"/>
  <c r="CD934" s="1"/>
  <c r="X934"/>
  <c r="Y942" s="1"/>
  <c r="D934"/>
  <c r="C934"/>
  <c r="B934"/>
  <c r="BY933"/>
  <c r="BX933"/>
  <c r="C933" s="1"/>
  <c r="BW933"/>
  <c r="BV933"/>
  <c r="BT933"/>
  <c r="BS933"/>
  <c r="BR933"/>
  <c r="BQ933"/>
  <c r="BP933"/>
  <c r="BP934" s="1"/>
  <c r="BN933"/>
  <c r="BN934" s="1"/>
  <c r="BN935" s="1"/>
  <c r="BN936" s="1"/>
  <c r="BN937" s="1"/>
  <c r="BN938" s="1"/>
  <c r="BN939" s="1"/>
  <c r="BN940" s="1"/>
  <c r="BL933"/>
  <c r="BL934" s="1"/>
  <c r="BI933"/>
  <c r="BH933"/>
  <c r="BG933"/>
  <c r="BF933"/>
  <c r="BE933"/>
  <c r="BD933"/>
  <c r="BC933"/>
  <c r="BB933"/>
  <c r="BA933"/>
  <c r="CC933" s="1"/>
  <c r="AZ933"/>
  <c r="CF933" s="1"/>
  <c r="AT933"/>
  <c r="AU941" s="1"/>
  <c r="AS933"/>
  <c r="AR933"/>
  <c r="AQ933"/>
  <c r="AP933"/>
  <c r="CB933" s="1"/>
  <c r="AO933"/>
  <c r="CE933" s="1"/>
  <c r="AI933"/>
  <c r="AK941" s="1"/>
  <c r="AH933"/>
  <c r="AG933"/>
  <c r="AF933"/>
  <c r="AE933"/>
  <c r="CA933" s="1"/>
  <c r="AD933"/>
  <c r="CD933" s="1"/>
  <c r="X933"/>
  <c r="Y941" s="1"/>
  <c r="D933"/>
  <c r="B933"/>
  <c r="CE932"/>
  <c r="CC932"/>
  <c r="CA932"/>
  <c r="BY932"/>
  <c r="C932" s="1"/>
  <c r="BX932"/>
  <c r="BW932"/>
  <c r="BV932"/>
  <c r="BU932"/>
  <c r="BT932"/>
  <c r="BS932"/>
  <c r="BR932"/>
  <c r="BQ932"/>
  <c r="BP932"/>
  <c r="BO932"/>
  <c r="BO933" s="1"/>
  <c r="BO934" s="1"/>
  <c r="BO935" s="1"/>
  <c r="BO936" s="1"/>
  <c r="BO937" s="1"/>
  <c r="BO938" s="1"/>
  <c r="BO939" s="1"/>
  <c r="BO940" s="1"/>
  <c r="BN932"/>
  <c r="BM932"/>
  <c r="BM933" s="1"/>
  <c r="BM934" s="1"/>
  <c r="BM935" s="1"/>
  <c r="BM936" s="1"/>
  <c r="BM937" s="1"/>
  <c r="BM938" s="1"/>
  <c r="BM939" s="1"/>
  <c r="BM940" s="1"/>
  <c r="BL932"/>
  <c r="BI932"/>
  <c r="BH932"/>
  <c r="BG932"/>
  <c r="BF932"/>
  <c r="BE932"/>
  <c r="BD932"/>
  <c r="BC932"/>
  <c r="BB932"/>
  <c r="BA932"/>
  <c r="AZ932"/>
  <c r="CF932" s="1"/>
  <c r="AT932"/>
  <c r="AV940" s="1"/>
  <c r="AS932"/>
  <c r="AR932"/>
  <c r="AQ932"/>
  <c r="AP932"/>
  <c r="CB932" s="1"/>
  <c r="AO932"/>
  <c r="AI932"/>
  <c r="AJ940" s="1"/>
  <c r="AH932"/>
  <c r="AG932"/>
  <c r="AF932"/>
  <c r="AE932"/>
  <c r="AD932"/>
  <c r="CD932" s="1"/>
  <c r="X932"/>
  <c r="Z940" s="1"/>
  <c r="D932"/>
  <c r="B932"/>
  <c r="BY931"/>
  <c r="BX931"/>
  <c r="BW931"/>
  <c r="BV931"/>
  <c r="BT931"/>
  <c r="BS931"/>
  <c r="BR931"/>
  <c r="BQ931"/>
  <c r="BI931"/>
  <c r="BH931"/>
  <c r="BG931"/>
  <c r="BF931"/>
  <c r="BE931"/>
  <c r="BD931"/>
  <c r="BC931"/>
  <c r="BB931"/>
  <c r="BA931"/>
  <c r="CC931" s="1"/>
  <c r="AZ931"/>
  <c r="CF931" s="1"/>
  <c r="AT931"/>
  <c r="AU939" s="1"/>
  <c r="AS931"/>
  <c r="AR931"/>
  <c r="AQ931"/>
  <c r="AP931"/>
  <c r="CB931" s="1"/>
  <c r="AO931"/>
  <c r="CE931" s="1"/>
  <c r="AI931"/>
  <c r="AK939" s="1"/>
  <c r="AH931"/>
  <c r="AG931"/>
  <c r="AF931"/>
  <c r="AE931"/>
  <c r="CA931" s="1"/>
  <c r="AD931"/>
  <c r="CD931" s="1"/>
  <c r="X931"/>
  <c r="Y939" s="1"/>
  <c r="E931"/>
  <c r="D931"/>
  <c r="C931"/>
  <c r="B931"/>
  <c r="BY930"/>
  <c r="BX930"/>
  <c r="C930" s="1"/>
  <c r="BW930"/>
  <c r="BV930"/>
  <c r="BT930"/>
  <c r="BS930"/>
  <c r="BR930"/>
  <c r="BQ930"/>
  <c r="BI930"/>
  <c r="BH930"/>
  <c r="BG930"/>
  <c r="BF930"/>
  <c r="BE930"/>
  <c r="BD930"/>
  <c r="BC930"/>
  <c r="BB930"/>
  <c r="BA930"/>
  <c r="CC930" s="1"/>
  <c r="AZ930"/>
  <c r="CF930" s="1"/>
  <c r="AT930"/>
  <c r="AV938" s="1"/>
  <c r="AS930"/>
  <c r="AR930"/>
  <c r="AQ930"/>
  <c r="AP930"/>
  <c r="CB930" s="1"/>
  <c r="AO930"/>
  <c r="CE930" s="1"/>
  <c r="AI930"/>
  <c r="AJ938" s="1"/>
  <c r="AH930"/>
  <c r="AG930"/>
  <c r="AF930"/>
  <c r="AE930"/>
  <c r="CA930" s="1"/>
  <c r="AD930"/>
  <c r="CD930" s="1"/>
  <c r="X930"/>
  <c r="Z938" s="1"/>
  <c r="D930"/>
  <c r="B930"/>
  <c r="BY929"/>
  <c r="BX929"/>
  <c r="BW929"/>
  <c r="BV929"/>
  <c r="BT929"/>
  <c r="BS929"/>
  <c r="BR929"/>
  <c r="BQ929"/>
  <c r="BI929"/>
  <c r="BH929"/>
  <c r="BG929"/>
  <c r="BF929"/>
  <c r="BE929"/>
  <c r="BD929"/>
  <c r="BC929"/>
  <c r="BB929"/>
  <c r="BA929"/>
  <c r="CC929" s="1"/>
  <c r="AZ929"/>
  <c r="CF929" s="1"/>
  <c r="AT929"/>
  <c r="AU937" s="1"/>
  <c r="AS929"/>
  <c r="AR929"/>
  <c r="AQ929"/>
  <c r="AP929"/>
  <c r="CB929" s="1"/>
  <c r="AO929"/>
  <c r="CE929" s="1"/>
  <c r="AI929"/>
  <c r="AK937" s="1"/>
  <c r="AH929"/>
  <c r="AG929"/>
  <c r="AF929"/>
  <c r="AE929"/>
  <c r="CA929" s="1"/>
  <c r="AD929"/>
  <c r="CD929" s="1"/>
  <c r="X929"/>
  <c r="Y937" s="1"/>
  <c r="D929"/>
  <c r="C929"/>
  <c r="B929"/>
  <c r="BY928"/>
  <c r="BX928"/>
  <c r="C928" s="1"/>
  <c r="BW928"/>
  <c r="BV928"/>
  <c r="BT928"/>
  <c r="BS928"/>
  <c r="BR928"/>
  <c r="BQ928"/>
  <c r="BI928"/>
  <c r="BH928"/>
  <c r="BG928"/>
  <c r="BF928"/>
  <c r="BE928"/>
  <c r="BD928"/>
  <c r="BC928"/>
  <c r="BB928"/>
  <c r="BA928"/>
  <c r="CC928" s="1"/>
  <c r="AZ928"/>
  <c r="CF928" s="1"/>
  <c r="AT928"/>
  <c r="AV936" s="1"/>
  <c r="AS928"/>
  <c r="AR928"/>
  <c r="AQ928"/>
  <c r="AP928"/>
  <c r="CB928" s="1"/>
  <c r="AO928"/>
  <c r="CE928" s="1"/>
  <c r="AI928"/>
  <c r="AJ936" s="1"/>
  <c r="AH928"/>
  <c r="AG928"/>
  <c r="AF928"/>
  <c r="AE928"/>
  <c r="CA928" s="1"/>
  <c r="AD928"/>
  <c r="CD928" s="1"/>
  <c r="X928"/>
  <c r="Z936" s="1"/>
  <c r="D928"/>
  <c r="B928"/>
  <c r="BY927"/>
  <c r="BX927"/>
  <c r="BW927"/>
  <c r="BV927"/>
  <c r="BT927"/>
  <c r="BS927"/>
  <c r="BR927"/>
  <c r="BQ927"/>
  <c r="BI927"/>
  <c r="BH927"/>
  <c r="BG927"/>
  <c r="BF927"/>
  <c r="BE927"/>
  <c r="BD927"/>
  <c r="BC927"/>
  <c r="BB927"/>
  <c r="BA927"/>
  <c r="CC927" s="1"/>
  <c r="AZ927"/>
  <c r="CF927" s="1"/>
  <c r="AT927"/>
  <c r="AU935" s="1"/>
  <c r="AS927"/>
  <c r="AR927"/>
  <c r="AQ927"/>
  <c r="AP927"/>
  <c r="CB927" s="1"/>
  <c r="AO927"/>
  <c r="CE927" s="1"/>
  <c r="AI927"/>
  <c r="AK935" s="1"/>
  <c r="AH927"/>
  <c r="AG927"/>
  <c r="AF927"/>
  <c r="AE927"/>
  <c r="CA927" s="1"/>
  <c r="AD927"/>
  <c r="CD927" s="1"/>
  <c r="X927"/>
  <c r="Y935" s="1"/>
  <c r="D927"/>
  <c r="C927"/>
  <c r="B927"/>
  <c r="BY926"/>
  <c r="BX926"/>
  <c r="C926" s="1"/>
  <c r="BW926"/>
  <c r="BV926"/>
  <c r="BT926"/>
  <c r="BS926"/>
  <c r="BR926"/>
  <c r="BQ926"/>
  <c r="BI926"/>
  <c r="BH926"/>
  <c r="BG926"/>
  <c r="BF926"/>
  <c r="BE926"/>
  <c r="BD926"/>
  <c r="BC926"/>
  <c r="BB926"/>
  <c r="BA926"/>
  <c r="CC926" s="1"/>
  <c r="AZ926"/>
  <c r="CF926" s="1"/>
  <c r="AT926"/>
  <c r="AV934" s="1"/>
  <c r="AS926"/>
  <c r="AR926"/>
  <c r="AQ926"/>
  <c r="AP926"/>
  <c r="CB926" s="1"/>
  <c r="AO926"/>
  <c r="CE926" s="1"/>
  <c r="AI926"/>
  <c r="AJ934" s="1"/>
  <c r="AH926"/>
  <c r="AG926"/>
  <c r="AF926"/>
  <c r="AE926"/>
  <c r="CA926" s="1"/>
  <c r="AD926"/>
  <c r="CD926" s="1"/>
  <c r="X926"/>
  <c r="Z934" s="1"/>
  <c r="D926"/>
  <c r="B926"/>
  <c r="BY925"/>
  <c r="BX925"/>
  <c r="BW925"/>
  <c r="BV925"/>
  <c r="BT925"/>
  <c r="BS925"/>
  <c r="BR925"/>
  <c r="BQ925"/>
  <c r="BI925"/>
  <c r="BH925"/>
  <c r="BG925"/>
  <c r="BF925"/>
  <c r="BE925"/>
  <c r="BD925"/>
  <c r="BC925"/>
  <c r="BB925"/>
  <c r="BA925"/>
  <c r="CC925" s="1"/>
  <c r="AZ925"/>
  <c r="CF925" s="1"/>
  <c r="AT925"/>
  <c r="AU933" s="1"/>
  <c r="AS925"/>
  <c r="AR925"/>
  <c r="AQ925"/>
  <c r="AP925"/>
  <c r="CB925" s="1"/>
  <c r="AO925"/>
  <c r="CE925" s="1"/>
  <c r="AI925"/>
  <c r="AK933" s="1"/>
  <c r="AH925"/>
  <c r="AG925"/>
  <c r="AF925"/>
  <c r="AE925"/>
  <c r="CA925" s="1"/>
  <c r="AD925"/>
  <c r="CD925" s="1"/>
  <c r="X925"/>
  <c r="Y933" s="1"/>
  <c r="D925"/>
  <c r="C925"/>
  <c r="B925"/>
  <c r="BY924"/>
  <c r="BX924"/>
  <c r="C924" s="1"/>
  <c r="BW924"/>
  <c r="BV924"/>
  <c r="BT924"/>
  <c r="BS924"/>
  <c r="BR924"/>
  <c r="BQ924"/>
  <c r="BP924"/>
  <c r="BP925" s="1"/>
  <c r="BN924"/>
  <c r="BN925" s="1"/>
  <c r="BN926" s="1"/>
  <c r="BN927" s="1"/>
  <c r="BN928" s="1"/>
  <c r="BN929" s="1"/>
  <c r="BN930" s="1"/>
  <c r="BN931" s="1"/>
  <c r="BL924"/>
  <c r="BL925" s="1"/>
  <c r="BI924"/>
  <c r="BH924"/>
  <c r="BG924"/>
  <c r="BF924"/>
  <c r="BE924"/>
  <c r="BD924"/>
  <c r="BC924"/>
  <c r="BB924"/>
  <c r="BA924"/>
  <c r="CC924" s="1"/>
  <c r="AZ924"/>
  <c r="CF924" s="1"/>
  <c r="AT924"/>
  <c r="AU932" s="1"/>
  <c r="AS924"/>
  <c r="AR924"/>
  <c r="AQ924"/>
  <c r="AP924"/>
  <c r="CB924" s="1"/>
  <c r="AO924"/>
  <c r="CE924" s="1"/>
  <c r="AI924"/>
  <c r="AK932" s="1"/>
  <c r="AH924"/>
  <c r="AG924"/>
  <c r="AF924"/>
  <c r="AE924"/>
  <c r="CA924" s="1"/>
  <c r="AD924"/>
  <c r="CD924" s="1"/>
  <c r="X924"/>
  <c r="Y932" s="1"/>
  <c r="D924"/>
  <c r="B924"/>
  <c r="CE923"/>
  <c r="CC923"/>
  <c r="CA923"/>
  <c r="BY923"/>
  <c r="C923" s="1"/>
  <c r="BX923"/>
  <c r="BW923"/>
  <c r="BV923"/>
  <c r="BU923"/>
  <c r="BT923"/>
  <c r="BS923"/>
  <c r="BR923"/>
  <c r="BQ923"/>
  <c r="BP923"/>
  <c r="BO923"/>
  <c r="BO924" s="1"/>
  <c r="BO925" s="1"/>
  <c r="BO926" s="1"/>
  <c r="BO927" s="1"/>
  <c r="BO928" s="1"/>
  <c r="BO929" s="1"/>
  <c r="BO930" s="1"/>
  <c r="BO931" s="1"/>
  <c r="BN923"/>
  <c r="BM923"/>
  <c r="BM924" s="1"/>
  <c r="BM925" s="1"/>
  <c r="BM926" s="1"/>
  <c r="BM927" s="1"/>
  <c r="BM928" s="1"/>
  <c r="BM929" s="1"/>
  <c r="BM930" s="1"/>
  <c r="BM931" s="1"/>
  <c r="BL923"/>
  <c r="BI923"/>
  <c r="BH923"/>
  <c r="BG923"/>
  <c r="BF923"/>
  <c r="BE923"/>
  <c r="BD923"/>
  <c r="BC923"/>
  <c r="BB923"/>
  <c r="BA923"/>
  <c r="AZ923"/>
  <c r="CF923" s="1"/>
  <c r="AT923"/>
  <c r="AV931" s="1"/>
  <c r="AS923"/>
  <c r="AR923"/>
  <c r="AQ923"/>
  <c r="AP923"/>
  <c r="CB923" s="1"/>
  <c r="AO923"/>
  <c r="AI923"/>
  <c r="AJ931" s="1"/>
  <c r="AH923"/>
  <c r="AG923"/>
  <c r="AF923"/>
  <c r="AE923"/>
  <c r="AD923"/>
  <c r="CD923" s="1"/>
  <c r="X923"/>
  <c r="D923"/>
  <c r="B923"/>
  <c r="CC922"/>
  <c r="BY922"/>
  <c r="BX922"/>
  <c r="BW922"/>
  <c r="BV922"/>
  <c r="BT922"/>
  <c r="BS922"/>
  <c r="BR922"/>
  <c r="BQ922"/>
  <c r="BI922"/>
  <c r="BH922"/>
  <c r="BG922"/>
  <c r="BF922"/>
  <c r="BE922"/>
  <c r="BD922"/>
  <c r="BC922"/>
  <c r="BB922"/>
  <c r="BA922"/>
  <c r="AZ922"/>
  <c r="CF922" s="1"/>
  <c r="AT922"/>
  <c r="AU930" s="1"/>
  <c r="AS922"/>
  <c r="AR922"/>
  <c r="AQ922"/>
  <c r="AP922"/>
  <c r="CB922" s="1"/>
  <c r="AO922"/>
  <c r="CE922" s="1"/>
  <c r="AI922"/>
  <c r="AH922"/>
  <c r="AG922"/>
  <c r="AF922"/>
  <c r="AE922"/>
  <c r="CA922" s="1"/>
  <c r="AD922"/>
  <c r="CD922" s="1"/>
  <c r="X922"/>
  <c r="E922"/>
  <c r="D922"/>
  <c r="C922"/>
  <c r="B922"/>
  <c r="CB921"/>
  <c r="BY921"/>
  <c r="BX921"/>
  <c r="C921" s="1"/>
  <c r="BW921"/>
  <c r="BV921"/>
  <c r="BT921"/>
  <c r="BS921"/>
  <c r="BR921"/>
  <c r="BQ921"/>
  <c r="BI921"/>
  <c r="BH921"/>
  <c r="BG921"/>
  <c r="BF921"/>
  <c r="BE921"/>
  <c r="BD921"/>
  <c r="BC921"/>
  <c r="BB921"/>
  <c r="BA921"/>
  <c r="CC921" s="1"/>
  <c r="AZ921"/>
  <c r="CF921" s="1"/>
  <c r="AT921"/>
  <c r="AS921"/>
  <c r="AR921"/>
  <c r="AQ921"/>
  <c r="AP921"/>
  <c r="AO921"/>
  <c r="CE921" s="1"/>
  <c r="AI921"/>
  <c r="AJ929" s="1"/>
  <c r="AH921"/>
  <c r="AG921"/>
  <c r="AF921"/>
  <c r="AE921"/>
  <c r="CA921" s="1"/>
  <c r="AD921"/>
  <c r="CD921" s="1"/>
  <c r="X921"/>
  <c r="D921"/>
  <c r="B921"/>
  <c r="CC920"/>
  <c r="BY920"/>
  <c r="BX920"/>
  <c r="BW920"/>
  <c r="BV920"/>
  <c r="BT920"/>
  <c r="BS920"/>
  <c r="BR920"/>
  <c r="BQ920"/>
  <c r="BI920"/>
  <c r="BH920"/>
  <c r="BG920"/>
  <c r="BF920"/>
  <c r="BE920"/>
  <c r="BD920"/>
  <c r="BC920"/>
  <c r="BB920"/>
  <c r="BA920"/>
  <c r="AZ920"/>
  <c r="CF920" s="1"/>
  <c r="AT920"/>
  <c r="AU928" s="1"/>
  <c r="AS920"/>
  <c r="AR920"/>
  <c r="AQ920"/>
  <c r="AP920"/>
  <c r="CB920" s="1"/>
  <c r="AO920"/>
  <c r="CE920" s="1"/>
  <c r="AI920"/>
  <c r="AH920"/>
  <c r="AG920"/>
  <c r="AF920"/>
  <c r="AE920"/>
  <c r="CA920" s="1"/>
  <c r="AD920"/>
  <c r="CD920" s="1"/>
  <c r="X920"/>
  <c r="D920"/>
  <c r="C920"/>
  <c r="B920"/>
  <c r="CB919"/>
  <c r="BY919"/>
  <c r="BX919"/>
  <c r="C919" s="1"/>
  <c r="BW919"/>
  <c r="BV919"/>
  <c r="BT919"/>
  <c r="BS919"/>
  <c r="BR919"/>
  <c r="BQ919"/>
  <c r="BI919"/>
  <c r="BH919"/>
  <c r="BG919"/>
  <c r="BF919"/>
  <c r="BE919"/>
  <c r="BD919"/>
  <c r="BC919"/>
  <c r="BB919"/>
  <c r="BA919"/>
  <c r="CC919" s="1"/>
  <c r="AZ919"/>
  <c r="CF919" s="1"/>
  <c r="AT919"/>
  <c r="AS919"/>
  <c r="AR919"/>
  <c r="AQ919"/>
  <c r="AP919"/>
  <c r="AO919"/>
  <c r="CE919" s="1"/>
  <c r="AI919"/>
  <c r="AJ927" s="1"/>
  <c r="AH919"/>
  <c r="AG919"/>
  <c r="AF919"/>
  <c r="AE919"/>
  <c r="CA919" s="1"/>
  <c r="AD919"/>
  <c r="CD919" s="1"/>
  <c r="X919"/>
  <c r="D919"/>
  <c r="B919"/>
  <c r="BY918"/>
  <c r="BX918"/>
  <c r="BW918"/>
  <c r="BV918"/>
  <c r="BT918"/>
  <c r="BS918"/>
  <c r="BR918"/>
  <c r="BQ918"/>
  <c r="BI918"/>
  <c r="BH918"/>
  <c r="BG918"/>
  <c r="BF918"/>
  <c r="BE918"/>
  <c r="BD918"/>
  <c r="BC918"/>
  <c r="BB918"/>
  <c r="BA918"/>
  <c r="CC918" s="1"/>
  <c r="AZ918"/>
  <c r="CF918" s="1"/>
  <c r="AT918"/>
  <c r="AS918"/>
  <c r="AR918"/>
  <c r="AQ918"/>
  <c r="AP918"/>
  <c r="CB918" s="1"/>
  <c r="AO918"/>
  <c r="CE918" s="1"/>
  <c r="AI918"/>
  <c r="AH918"/>
  <c r="AG918"/>
  <c r="AF918"/>
  <c r="AE918"/>
  <c r="CA918" s="1"/>
  <c r="AD918"/>
  <c r="CD918" s="1"/>
  <c r="X918"/>
  <c r="D918"/>
  <c r="C918"/>
  <c r="B918"/>
  <c r="BY917"/>
  <c r="BX917"/>
  <c r="C917" s="1"/>
  <c r="BW917"/>
  <c r="BV917"/>
  <c r="BT917"/>
  <c r="BS917"/>
  <c r="BR917"/>
  <c r="BQ917"/>
  <c r="BI917"/>
  <c r="BH917"/>
  <c r="BG917"/>
  <c r="BF917"/>
  <c r="BE917"/>
  <c r="BD917"/>
  <c r="BC917"/>
  <c r="BB917"/>
  <c r="BA917"/>
  <c r="CC917" s="1"/>
  <c r="AZ917"/>
  <c r="CF917" s="1"/>
  <c r="AT917"/>
  <c r="AS917"/>
  <c r="AR917"/>
  <c r="AQ917"/>
  <c r="AP917"/>
  <c r="CB917" s="1"/>
  <c r="AO917"/>
  <c r="CE917" s="1"/>
  <c r="AI917"/>
  <c r="AH917"/>
  <c r="AG917"/>
  <c r="AF917"/>
  <c r="AE917"/>
  <c r="CA917" s="1"/>
  <c r="AD917"/>
  <c r="CD917" s="1"/>
  <c r="X917"/>
  <c r="D917"/>
  <c r="B917"/>
  <c r="BY916"/>
  <c r="BX916"/>
  <c r="BW916"/>
  <c r="BV916"/>
  <c r="BT916"/>
  <c r="BS916"/>
  <c r="BR916"/>
  <c r="BQ916"/>
  <c r="BI916"/>
  <c r="BH916"/>
  <c r="BG916"/>
  <c r="BF916"/>
  <c r="BE916"/>
  <c r="BD916"/>
  <c r="BC916"/>
  <c r="BB916"/>
  <c r="BA916"/>
  <c r="CC916" s="1"/>
  <c r="AZ916"/>
  <c r="CF916" s="1"/>
  <c r="AT916"/>
  <c r="AS916"/>
  <c r="AR916"/>
  <c r="AQ916"/>
  <c r="AP916"/>
  <c r="CB916" s="1"/>
  <c r="AO916"/>
  <c r="CE916" s="1"/>
  <c r="AI916"/>
  <c r="AH916"/>
  <c r="AG916"/>
  <c r="AF916"/>
  <c r="AE916"/>
  <c r="CA916" s="1"/>
  <c r="AD916"/>
  <c r="CD916" s="1"/>
  <c r="X916"/>
  <c r="D916"/>
  <c r="C916"/>
  <c r="B916"/>
  <c r="BY915"/>
  <c r="BX915"/>
  <c r="C915" s="1"/>
  <c r="BW915"/>
  <c r="BV915"/>
  <c r="BT915"/>
  <c r="BS915"/>
  <c r="BR915"/>
  <c r="BQ915"/>
  <c r="BP915"/>
  <c r="BP916" s="1"/>
  <c r="BN915"/>
  <c r="BN916" s="1"/>
  <c r="BN917" s="1"/>
  <c r="BN918" s="1"/>
  <c r="BN919" s="1"/>
  <c r="BN920" s="1"/>
  <c r="BN921" s="1"/>
  <c r="BN922" s="1"/>
  <c r="BL915"/>
  <c r="BL916" s="1"/>
  <c r="BI915"/>
  <c r="BH915"/>
  <c r="BG915"/>
  <c r="BF915"/>
  <c r="BE915"/>
  <c r="BD915"/>
  <c r="BC915"/>
  <c r="BB915"/>
  <c r="BA915"/>
  <c r="CC915" s="1"/>
  <c r="AZ915"/>
  <c r="CF915" s="1"/>
  <c r="AT915"/>
  <c r="AS915"/>
  <c r="AR915"/>
  <c r="AQ915"/>
  <c r="AP915"/>
  <c r="CB915" s="1"/>
  <c r="AO915"/>
  <c r="CE915" s="1"/>
  <c r="AI915"/>
  <c r="AH915"/>
  <c r="AG915"/>
  <c r="AF915"/>
  <c r="AE915"/>
  <c r="CA915" s="1"/>
  <c r="AD915"/>
  <c r="CD915" s="1"/>
  <c r="X915"/>
  <c r="Y923" s="1"/>
  <c r="D915"/>
  <c r="B915"/>
  <c r="CE914"/>
  <c r="CC914"/>
  <c r="CA914"/>
  <c r="BY914"/>
  <c r="C914" s="1"/>
  <c r="BX914"/>
  <c r="BW914"/>
  <c r="BV914"/>
  <c r="BU914"/>
  <c r="BT914"/>
  <c r="BS914"/>
  <c r="BR914"/>
  <c r="BQ914"/>
  <c r="BP914"/>
  <c r="BO914"/>
  <c r="BO915" s="1"/>
  <c r="BO916" s="1"/>
  <c r="BO917" s="1"/>
  <c r="BO918" s="1"/>
  <c r="BO919" s="1"/>
  <c r="BO920" s="1"/>
  <c r="BO921" s="1"/>
  <c r="BO922" s="1"/>
  <c r="BN914"/>
  <c r="BM914"/>
  <c r="BM915" s="1"/>
  <c r="BL914"/>
  <c r="BI914"/>
  <c r="BH914"/>
  <c r="BG914"/>
  <c r="BF914"/>
  <c r="BE914"/>
  <c r="BD914"/>
  <c r="BC914"/>
  <c r="BB914"/>
  <c r="BA914"/>
  <c r="AZ914"/>
  <c r="CF914" s="1"/>
  <c r="AT914"/>
  <c r="AV922" s="1"/>
  <c r="AS914"/>
  <c r="AR914"/>
  <c r="AQ914"/>
  <c r="AP914"/>
  <c r="BJ914" s="1"/>
  <c r="AO914"/>
  <c r="AI914"/>
  <c r="AJ922" s="1"/>
  <c r="AH914"/>
  <c r="AG914"/>
  <c r="AF914"/>
  <c r="AE914"/>
  <c r="AD914"/>
  <c r="CD914" s="1"/>
  <c r="X914"/>
  <c r="Z922" s="1"/>
  <c r="D914"/>
  <c r="B914"/>
  <c r="BY913"/>
  <c r="BX913"/>
  <c r="BW913"/>
  <c r="BV913"/>
  <c r="BT913"/>
  <c r="BS913"/>
  <c r="BR913"/>
  <c r="BQ913"/>
  <c r="BI913"/>
  <c r="BH913"/>
  <c r="BG913"/>
  <c r="BF913"/>
  <c r="BE913"/>
  <c r="BD913"/>
  <c r="BC913"/>
  <c r="BB913"/>
  <c r="BA913"/>
  <c r="CC913" s="1"/>
  <c r="AZ913"/>
  <c r="CF913" s="1"/>
  <c r="AT913"/>
  <c r="AS913"/>
  <c r="AR913"/>
  <c r="AQ913"/>
  <c r="AP913"/>
  <c r="CB913" s="1"/>
  <c r="AO913"/>
  <c r="CE913" s="1"/>
  <c r="AI913"/>
  <c r="AK921" s="1"/>
  <c r="AH913"/>
  <c r="AG913"/>
  <c r="AF913"/>
  <c r="AE913"/>
  <c r="CA913" s="1"/>
  <c r="AD913"/>
  <c r="CD913" s="1"/>
  <c r="X913"/>
  <c r="E913"/>
  <c r="D913"/>
  <c r="C913"/>
  <c r="B913"/>
  <c r="BY912"/>
  <c r="BX912"/>
  <c r="C912" s="1"/>
  <c r="BW912"/>
  <c r="BV912"/>
  <c r="BT912"/>
  <c r="BS912"/>
  <c r="BR912"/>
  <c r="BQ912"/>
  <c r="BI912"/>
  <c r="BH912"/>
  <c r="BG912"/>
  <c r="BF912"/>
  <c r="BE912"/>
  <c r="BD912"/>
  <c r="BC912"/>
  <c r="BB912"/>
  <c r="BA912"/>
  <c r="CC912" s="1"/>
  <c r="AZ912"/>
  <c r="CF912" s="1"/>
  <c r="AT912"/>
  <c r="AV920" s="1"/>
  <c r="AS912"/>
  <c r="AR912"/>
  <c r="AQ912"/>
  <c r="AP912"/>
  <c r="CB912" s="1"/>
  <c r="AO912"/>
  <c r="CE912" s="1"/>
  <c r="AI912"/>
  <c r="AH912"/>
  <c r="AG912"/>
  <c r="AF912"/>
  <c r="AE912"/>
  <c r="CA912" s="1"/>
  <c r="AD912"/>
  <c r="CD912" s="1"/>
  <c r="X912"/>
  <c r="Z920" s="1"/>
  <c r="D912"/>
  <c r="B912"/>
  <c r="BY911"/>
  <c r="BX911"/>
  <c r="BW911"/>
  <c r="BV911"/>
  <c r="BT911"/>
  <c r="BS911"/>
  <c r="BR911"/>
  <c r="BQ911"/>
  <c r="BI911"/>
  <c r="BH911"/>
  <c r="BG911"/>
  <c r="BF911"/>
  <c r="BE911"/>
  <c r="BD911"/>
  <c r="BC911"/>
  <c r="BB911"/>
  <c r="BA911"/>
  <c r="CC911" s="1"/>
  <c r="AZ911"/>
  <c r="CF911" s="1"/>
  <c r="AT911"/>
  <c r="AS911"/>
  <c r="AR911"/>
  <c r="AQ911"/>
  <c r="AP911"/>
  <c r="CB911" s="1"/>
  <c r="AO911"/>
  <c r="CE911" s="1"/>
  <c r="AI911"/>
  <c r="AK919" s="1"/>
  <c r="AH911"/>
  <c r="AG911"/>
  <c r="AF911"/>
  <c r="AE911"/>
  <c r="CA911" s="1"/>
  <c r="AD911"/>
  <c r="CD911" s="1"/>
  <c r="X911"/>
  <c r="D911"/>
  <c r="C911"/>
  <c r="B911"/>
  <c r="BY910"/>
  <c r="BX910"/>
  <c r="C910" s="1"/>
  <c r="BW910"/>
  <c r="BV910"/>
  <c r="BT910"/>
  <c r="BS910"/>
  <c r="BR910"/>
  <c r="BQ910"/>
  <c r="BI910"/>
  <c r="BH910"/>
  <c r="BG910"/>
  <c r="BF910"/>
  <c r="BE910"/>
  <c r="BD910"/>
  <c r="BC910"/>
  <c r="BB910"/>
  <c r="BA910"/>
  <c r="CC910" s="1"/>
  <c r="AZ910"/>
  <c r="CF910" s="1"/>
  <c r="AT910"/>
  <c r="AU918" s="1"/>
  <c r="AS910"/>
  <c r="AR910"/>
  <c r="AQ910"/>
  <c r="AP910"/>
  <c r="CB910" s="1"/>
  <c r="AO910"/>
  <c r="CE910" s="1"/>
  <c r="AI910"/>
  <c r="AK918" s="1"/>
  <c r="AH910"/>
  <c r="AG910"/>
  <c r="AF910"/>
  <c r="AE910"/>
  <c r="CA910" s="1"/>
  <c r="AD910"/>
  <c r="CD910" s="1"/>
  <c r="X910"/>
  <c r="Y918" s="1"/>
  <c r="D910"/>
  <c r="B910"/>
  <c r="BY909"/>
  <c r="BX909"/>
  <c r="BW909"/>
  <c r="BV909"/>
  <c r="BT909"/>
  <c r="BS909"/>
  <c r="BR909"/>
  <c r="BQ909"/>
  <c r="BI909"/>
  <c r="BH909"/>
  <c r="BG909"/>
  <c r="BF909"/>
  <c r="BE909"/>
  <c r="BD909"/>
  <c r="BC909"/>
  <c r="BB909"/>
  <c r="BA909"/>
  <c r="CC909" s="1"/>
  <c r="AZ909"/>
  <c r="CF909" s="1"/>
  <c r="AT909"/>
  <c r="AV917" s="1"/>
  <c r="AS909"/>
  <c r="AR909"/>
  <c r="AQ909"/>
  <c r="AP909"/>
  <c r="CB909" s="1"/>
  <c r="AO909"/>
  <c r="CE909" s="1"/>
  <c r="AI909"/>
  <c r="AJ917" s="1"/>
  <c r="AH909"/>
  <c r="AG909"/>
  <c r="AF909"/>
  <c r="AE909"/>
  <c r="CA909" s="1"/>
  <c r="AD909"/>
  <c r="CD909" s="1"/>
  <c r="X909"/>
  <c r="Z917" s="1"/>
  <c r="D909"/>
  <c r="C909"/>
  <c r="B909"/>
  <c r="BY908"/>
  <c r="BX908"/>
  <c r="C908" s="1"/>
  <c r="BW908"/>
  <c r="BV908"/>
  <c r="BT908"/>
  <c r="BS908"/>
  <c r="BR908"/>
  <c r="BQ908"/>
  <c r="BI908"/>
  <c r="BH908"/>
  <c r="BG908"/>
  <c r="BF908"/>
  <c r="BE908"/>
  <c r="BD908"/>
  <c r="BC908"/>
  <c r="BB908"/>
  <c r="BA908"/>
  <c r="CC908" s="1"/>
  <c r="AZ908"/>
  <c r="CF908" s="1"/>
  <c r="AT908"/>
  <c r="AU916" s="1"/>
  <c r="AS908"/>
  <c r="AR908"/>
  <c r="AQ908"/>
  <c r="AP908"/>
  <c r="CB908" s="1"/>
  <c r="AO908"/>
  <c r="CE908" s="1"/>
  <c r="AI908"/>
  <c r="AK916" s="1"/>
  <c r="AH908"/>
  <c r="AG908"/>
  <c r="AF908"/>
  <c r="AE908"/>
  <c r="CA908" s="1"/>
  <c r="AD908"/>
  <c r="CD908" s="1"/>
  <c r="X908"/>
  <c r="Y916" s="1"/>
  <c r="D908"/>
  <c r="B908"/>
  <c r="BY907"/>
  <c r="BX907"/>
  <c r="BW907"/>
  <c r="BV907"/>
  <c r="BT907"/>
  <c r="BS907"/>
  <c r="BR907"/>
  <c r="BQ907"/>
  <c r="BI907"/>
  <c r="BH907"/>
  <c r="BG907"/>
  <c r="BF907"/>
  <c r="BE907"/>
  <c r="BD907"/>
  <c r="BC907"/>
  <c r="BB907"/>
  <c r="BA907"/>
  <c r="CC907" s="1"/>
  <c r="AZ907"/>
  <c r="CF907" s="1"/>
  <c r="AT907"/>
  <c r="AV915" s="1"/>
  <c r="AS907"/>
  <c r="AR907"/>
  <c r="AQ907"/>
  <c r="AP907"/>
  <c r="CB907" s="1"/>
  <c r="AO907"/>
  <c r="CE907" s="1"/>
  <c r="AI907"/>
  <c r="AJ915" s="1"/>
  <c r="AH907"/>
  <c r="AG907"/>
  <c r="AF907"/>
  <c r="AE907"/>
  <c r="CA907" s="1"/>
  <c r="AD907"/>
  <c r="CD907" s="1"/>
  <c r="X907"/>
  <c r="Z915" s="1"/>
  <c r="D907"/>
  <c r="C907"/>
  <c r="B907"/>
  <c r="BY906"/>
  <c r="BX906"/>
  <c r="C906" s="1"/>
  <c r="BW906"/>
  <c r="BV906"/>
  <c r="BT906"/>
  <c r="BS906"/>
  <c r="BR906"/>
  <c r="BQ906"/>
  <c r="BP906"/>
  <c r="BP907" s="1"/>
  <c r="BN906"/>
  <c r="BN907" s="1"/>
  <c r="BN908" s="1"/>
  <c r="BN909" s="1"/>
  <c r="BN910" s="1"/>
  <c r="BN911" s="1"/>
  <c r="BN912" s="1"/>
  <c r="BN913" s="1"/>
  <c r="BL906"/>
  <c r="BL907" s="1"/>
  <c r="BI906"/>
  <c r="BH906"/>
  <c r="BG906"/>
  <c r="BF906"/>
  <c r="BE906"/>
  <c r="BD906"/>
  <c r="BC906"/>
  <c r="BB906"/>
  <c r="BA906"/>
  <c r="CC906" s="1"/>
  <c r="AZ906"/>
  <c r="CF906" s="1"/>
  <c r="AT906"/>
  <c r="AV914" s="1"/>
  <c r="AS906"/>
  <c r="AR906"/>
  <c r="AQ906"/>
  <c r="AP906"/>
  <c r="CB906" s="1"/>
  <c r="AO906"/>
  <c r="CE906" s="1"/>
  <c r="AI906"/>
  <c r="AJ914" s="1"/>
  <c r="AH906"/>
  <c r="AG906"/>
  <c r="AF906"/>
  <c r="AE906"/>
  <c r="CA906" s="1"/>
  <c r="AD906"/>
  <c r="CD906" s="1"/>
  <c r="X906"/>
  <c r="Z914" s="1"/>
  <c r="D906"/>
  <c r="B906"/>
  <c r="CE905"/>
  <c r="CC905"/>
  <c r="CA905"/>
  <c r="BY905"/>
  <c r="C905" s="1"/>
  <c r="BX905"/>
  <c r="BW905"/>
  <c r="BV905"/>
  <c r="BU905"/>
  <c r="BT905"/>
  <c r="BS905"/>
  <c r="BR905"/>
  <c r="BQ905"/>
  <c r="BP905"/>
  <c r="BO905"/>
  <c r="BO906" s="1"/>
  <c r="BO907" s="1"/>
  <c r="BO908" s="1"/>
  <c r="BO909" s="1"/>
  <c r="BO910" s="1"/>
  <c r="BO911" s="1"/>
  <c r="BO912" s="1"/>
  <c r="BO913" s="1"/>
  <c r="BN905"/>
  <c r="BM905"/>
  <c r="BM906" s="1"/>
  <c r="BM907" s="1"/>
  <c r="BM908" s="1"/>
  <c r="BM909" s="1"/>
  <c r="BM910" s="1"/>
  <c r="BM911" s="1"/>
  <c r="BM912" s="1"/>
  <c r="BM913" s="1"/>
  <c r="BL905"/>
  <c r="BI905"/>
  <c r="BH905"/>
  <c r="BG905"/>
  <c r="BF905"/>
  <c r="BE905"/>
  <c r="BD905"/>
  <c r="BC905"/>
  <c r="BB905"/>
  <c r="BA905"/>
  <c r="AZ905"/>
  <c r="CF905" s="1"/>
  <c r="AT905"/>
  <c r="AU913" s="1"/>
  <c r="AS905"/>
  <c r="AR905"/>
  <c r="AQ905"/>
  <c r="AP905"/>
  <c r="BJ905" s="1"/>
  <c r="AO905"/>
  <c r="AI905"/>
  <c r="AK913" s="1"/>
  <c r="AH905"/>
  <c r="AG905"/>
  <c r="AF905"/>
  <c r="AE905"/>
  <c r="AD905"/>
  <c r="CD905" s="1"/>
  <c r="X905"/>
  <c r="Y913" s="1"/>
  <c r="D905"/>
  <c r="B905"/>
  <c r="BY904"/>
  <c r="BX904"/>
  <c r="BW904"/>
  <c r="BV904"/>
  <c r="BT904"/>
  <c r="BS904"/>
  <c r="BR904"/>
  <c r="BQ904"/>
  <c r="BI904"/>
  <c r="BH904"/>
  <c r="BG904"/>
  <c r="BF904"/>
  <c r="BE904"/>
  <c r="BD904"/>
  <c r="BC904"/>
  <c r="BB904"/>
  <c r="BA904"/>
  <c r="CC904" s="1"/>
  <c r="AZ904"/>
  <c r="CF904" s="1"/>
  <c r="AT904"/>
  <c r="AV912" s="1"/>
  <c r="AS904"/>
  <c r="AR904"/>
  <c r="AQ904"/>
  <c r="AP904"/>
  <c r="CB904" s="1"/>
  <c r="AO904"/>
  <c r="CE904" s="1"/>
  <c r="AI904"/>
  <c r="AJ912" s="1"/>
  <c r="AH904"/>
  <c r="AG904"/>
  <c r="AF904"/>
  <c r="AE904"/>
  <c r="CA904" s="1"/>
  <c r="AD904"/>
  <c r="CD904" s="1"/>
  <c r="X904"/>
  <c r="Z912" s="1"/>
  <c r="E904"/>
  <c r="D904"/>
  <c r="C904"/>
  <c r="B904"/>
  <c r="BY903"/>
  <c r="BX903"/>
  <c r="C903" s="1"/>
  <c r="BW903"/>
  <c r="BV903"/>
  <c r="BT903"/>
  <c r="BS903"/>
  <c r="BR903"/>
  <c r="BQ903"/>
  <c r="BI903"/>
  <c r="BH903"/>
  <c r="BG903"/>
  <c r="BF903"/>
  <c r="BE903"/>
  <c r="BD903"/>
  <c r="BC903"/>
  <c r="BB903"/>
  <c r="BA903"/>
  <c r="CC903" s="1"/>
  <c r="AZ903"/>
  <c r="CF903" s="1"/>
  <c r="AT903"/>
  <c r="AU911" s="1"/>
  <c r="AS903"/>
  <c r="AR903"/>
  <c r="AQ903"/>
  <c r="AP903"/>
  <c r="CB903" s="1"/>
  <c r="AO903"/>
  <c r="CE903" s="1"/>
  <c r="AI903"/>
  <c r="AK911" s="1"/>
  <c r="AH903"/>
  <c r="AG903"/>
  <c r="AF903"/>
  <c r="AE903"/>
  <c r="CA903" s="1"/>
  <c r="AD903"/>
  <c r="CD903" s="1"/>
  <c r="X903"/>
  <c r="Y911" s="1"/>
  <c r="D903"/>
  <c r="B903"/>
  <c r="BY902"/>
  <c r="BX902"/>
  <c r="BW902"/>
  <c r="BV902"/>
  <c r="BT902"/>
  <c r="BS902"/>
  <c r="BR902"/>
  <c r="BQ902"/>
  <c r="BI902"/>
  <c r="BH902"/>
  <c r="BG902"/>
  <c r="BF902"/>
  <c r="BE902"/>
  <c r="BD902"/>
  <c r="BC902"/>
  <c r="BB902"/>
  <c r="BA902"/>
  <c r="CC902" s="1"/>
  <c r="AZ902"/>
  <c r="CF902" s="1"/>
  <c r="AT902"/>
  <c r="AV910" s="1"/>
  <c r="AS902"/>
  <c r="AR902"/>
  <c r="AQ902"/>
  <c r="AP902"/>
  <c r="CB902" s="1"/>
  <c r="AO902"/>
  <c r="CE902" s="1"/>
  <c r="AI902"/>
  <c r="AJ910" s="1"/>
  <c r="AH902"/>
  <c r="AG902"/>
  <c r="AF902"/>
  <c r="AE902"/>
  <c r="CA902" s="1"/>
  <c r="AD902"/>
  <c r="CD902" s="1"/>
  <c r="X902"/>
  <c r="Z910" s="1"/>
  <c r="D902"/>
  <c r="C902"/>
  <c r="B902"/>
  <c r="BY901"/>
  <c r="BX901"/>
  <c r="C901" s="1"/>
  <c r="BW901"/>
  <c r="BV901"/>
  <c r="BT901"/>
  <c r="BS901"/>
  <c r="BR901"/>
  <c r="BQ901"/>
  <c r="BI901"/>
  <c r="BH901"/>
  <c r="BG901"/>
  <c r="BF901"/>
  <c r="BE901"/>
  <c r="BD901"/>
  <c r="BC901"/>
  <c r="BB901"/>
  <c r="BA901"/>
  <c r="CC901" s="1"/>
  <c r="AZ901"/>
  <c r="CF901" s="1"/>
  <c r="AT901"/>
  <c r="AU909" s="1"/>
  <c r="AS901"/>
  <c r="AR901"/>
  <c r="AQ901"/>
  <c r="AP901"/>
  <c r="CB901" s="1"/>
  <c r="AO901"/>
  <c r="CE901" s="1"/>
  <c r="AI901"/>
  <c r="AK909" s="1"/>
  <c r="AH901"/>
  <c r="AG901"/>
  <c r="AF901"/>
  <c r="AE901"/>
  <c r="CA901" s="1"/>
  <c r="AD901"/>
  <c r="CD901" s="1"/>
  <c r="X901"/>
  <c r="Y909" s="1"/>
  <c r="D901"/>
  <c r="B901"/>
  <c r="BY900"/>
  <c r="BX900"/>
  <c r="BW900"/>
  <c r="BV900"/>
  <c r="BT900"/>
  <c r="BS900"/>
  <c r="BR900"/>
  <c r="BQ900"/>
  <c r="BI900"/>
  <c r="BH900"/>
  <c r="BG900"/>
  <c r="BF900"/>
  <c r="BE900"/>
  <c r="BD900"/>
  <c r="BC900"/>
  <c r="BB900"/>
  <c r="BA900"/>
  <c r="CC900" s="1"/>
  <c r="AZ900"/>
  <c r="CF900" s="1"/>
  <c r="AT900"/>
  <c r="AV908" s="1"/>
  <c r="AS900"/>
  <c r="AR900"/>
  <c r="AQ900"/>
  <c r="AP900"/>
  <c r="CB900" s="1"/>
  <c r="AO900"/>
  <c r="CE900" s="1"/>
  <c r="AI900"/>
  <c r="AJ908" s="1"/>
  <c r="AH900"/>
  <c r="AG900"/>
  <c r="AF900"/>
  <c r="AE900"/>
  <c r="CA900" s="1"/>
  <c r="AD900"/>
  <c r="CD900" s="1"/>
  <c r="X900"/>
  <c r="Z908" s="1"/>
  <c r="D900"/>
  <c r="C900"/>
  <c r="B900"/>
  <c r="BY899"/>
  <c r="BX899"/>
  <c r="C899" s="1"/>
  <c r="BW899"/>
  <c r="BV899"/>
  <c r="BT899"/>
  <c r="BS899"/>
  <c r="BR899"/>
  <c r="BQ899"/>
  <c r="BI899"/>
  <c r="BH899"/>
  <c r="BG899"/>
  <c r="BF899"/>
  <c r="BE899"/>
  <c r="BD899"/>
  <c r="BC899"/>
  <c r="BB899"/>
  <c r="BA899"/>
  <c r="CC899" s="1"/>
  <c r="AZ899"/>
  <c r="CF899" s="1"/>
  <c r="AT899"/>
  <c r="AU907" s="1"/>
  <c r="AS899"/>
  <c r="AR899"/>
  <c r="AQ899"/>
  <c r="AP899"/>
  <c r="CB899" s="1"/>
  <c r="AO899"/>
  <c r="CE899" s="1"/>
  <c r="AI899"/>
  <c r="AK907" s="1"/>
  <c r="AH899"/>
  <c r="AG899"/>
  <c r="AF899"/>
  <c r="AE899"/>
  <c r="CA899" s="1"/>
  <c r="AD899"/>
  <c r="CD899" s="1"/>
  <c r="X899"/>
  <c r="Y907" s="1"/>
  <c r="D899"/>
  <c r="B899"/>
  <c r="BY898"/>
  <c r="BX898"/>
  <c r="BW898"/>
  <c r="BV898"/>
  <c r="BT898"/>
  <c r="BS898"/>
  <c r="BR898"/>
  <c r="BQ898"/>
  <c r="BI898"/>
  <c r="BH898"/>
  <c r="BG898"/>
  <c r="BF898"/>
  <c r="BE898"/>
  <c r="BD898"/>
  <c r="BC898"/>
  <c r="BB898"/>
  <c r="BA898"/>
  <c r="CC898" s="1"/>
  <c r="AZ898"/>
  <c r="CF898" s="1"/>
  <c r="AT898"/>
  <c r="AV906" s="1"/>
  <c r="AS898"/>
  <c r="AR898"/>
  <c r="AQ898"/>
  <c r="AP898"/>
  <c r="CB898" s="1"/>
  <c r="AO898"/>
  <c r="CE898" s="1"/>
  <c r="AI898"/>
  <c r="AJ906" s="1"/>
  <c r="AH898"/>
  <c r="AG898"/>
  <c r="AF898"/>
  <c r="AE898"/>
  <c r="CA898" s="1"/>
  <c r="AD898"/>
  <c r="CD898" s="1"/>
  <c r="X898"/>
  <c r="Z906" s="1"/>
  <c r="D898"/>
  <c r="C898"/>
  <c r="B898"/>
  <c r="BY897"/>
  <c r="BX897"/>
  <c r="C897" s="1"/>
  <c r="BW897"/>
  <c r="BV897"/>
  <c r="BT897"/>
  <c r="BS897"/>
  <c r="BR897"/>
  <c r="BQ897"/>
  <c r="BP897"/>
  <c r="BP898" s="1"/>
  <c r="BN897"/>
  <c r="BN898" s="1"/>
  <c r="BN899" s="1"/>
  <c r="BN900" s="1"/>
  <c r="BN901" s="1"/>
  <c r="BN902" s="1"/>
  <c r="BN903" s="1"/>
  <c r="BN904" s="1"/>
  <c r="BL897"/>
  <c r="BL898" s="1"/>
  <c r="BI897"/>
  <c r="BH897"/>
  <c r="BG897"/>
  <c r="BF897"/>
  <c r="BE897"/>
  <c r="BD897"/>
  <c r="BC897"/>
  <c r="BB897"/>
  <c r="BA897"/>
  <c r="CC897" s="1"/>
  <c r="AZ897"/>
  <c r="CF897" s="1"/>
  <c r="AT897"/>
  <c r="AV905" s="1"/>
  <c r="AS897"/>
  <c r="AR897"/>
  <c r="AQ897"/>
  <c r="AP897"/>
  <c r="CB897" s="1"/>
  <c r="AO897"/>
  <c r="CE897" s="1"/>
  <c r="AI897"/>
  <c r="AJ905" s="1"/>
  <c r="AH897"/>
  <c r="AG897"/>
  <c r="AF897"/>
  <c r="AE897"/>
  <c r="CA897" s="1"/>
  <c r="AD897"/>
  <c r="CD897" s="1"/>
  <c r="X897"/>
  <c r="Z905" s="1"/>
  <c r="D897"/>
  <c r="B897"/>
  <c r="CE896"/>
  <c r="CC896"/>
  <c r="CA896"/>
  <c r="BY896"/>
  <c r="C896" s="1"/>
  <c r="BX896"/>
  <c r="BW896"/>
  <c r="BV896"/>
  <c r="BU896"/>
  <c r="BT896"/>
  <c r="BS896"/>
  <c r="BR896"/>
  <c r="BQ896"/>
  <c r="BP896"/>
  <c r="BO896"/>
  <c r="BO897" s="1"/>
  <c r="BO898" s="1"/>
  <c r="BO899" s="1"/>
  <c r="BO900" s="1"/>
  <c r="BO901" s="1"/>
  <c r="BO902" s="1"/>
  <c r="BO903" s="1"/>
  <c r="BO904" s="1"/>
  <c r="BN896"/>
  <c r="BM896"/>
  <c r="BM897" s="1"/>
  <c r="BM898" s="1"/>
  <c r="BM899" s="1"/>
  <c r="BM900" s="1"/>
  <c r="BM901" s="1"/>
  <c r="BM902" s="1"/>
  <c r="BM903" s="1"/>
  <c r="BM904" s="1"/>
  <c r="BL896"/>
  <c r="BI896"/>
  <c r="BH896"/>
  <c r="BG896"/>
  <c r="BF896"/>
  <c r="BE896"/>
  <c r="BD896"/>
  <c r="BC896"/>
  <c r="BB896"/>
  <c r="BA896"/>
  <c r="AZ896"/>
  <c r="CF896" s="1"/>
  <c r="AT896"/>
  <c r="AU904" s="1"/>
  <c r="AS896"/>
  <c r="AR896"/>
  <c r="AQ896"/>
  <c r="AP896"/>
  <c r="BJ896" s="1"/>
  <c r="AO896"/>
  <c r="AI896"/>
  <c r="AK904" s="1"/>
  <c r="AH896"/>
  <c r="AG896"/>
  <c r="AF896"/>
  <c r="AE896"/>
  <c r="AD896"/>
  <c r="CD896" s="1"/>
  <c r="X896"/>
  <c r="Y904" s="1"/>
  <c r="D896"/>
  <c r="B896"/>
  <c r="BY895"/>
  <c r="BX895"/>
  <c r="BW895"/>
  <c r="BV895"/>
  <c r="BT895"/>
  <c r="BS895"/>
  <c r="BR895"/>
  <c r="BQ895"/>
  <c r="BI895"/>
  <c r="BH895"/>
  <c r="BG895"/>
  <c r="BF895"/>
  <c r="BE895"/>
  <c r="BD895"/>
  <c r="BC895"/>
  <c r="BB895"/>
  <c r="BA895"/>
  <c r="CC895" s="1"/>
  <c r="AZ895"/>
  <c r="CF895" s="1"/>
  <c r="AT895"/>
  <c r="AV903" s="1"/>
  <c r="AS895"/>
  <c r="AR895"/>
  <c r="AQ895"/>
  <c r="AP895"/>
  <c r="CB895" s="1"/>
  <c r="AO895"/>
  <c r="CE895" s="1"/>
  <c r="AI895"/>
  <c r="AJ903" s="1"/>
  <c r="AH895"/>
  <c r="AG895"/>
  <c r="AF895"/>
  <c r="AE895"/>
  <c r="CA895" s="1"/>
  <c r="AD895"/>
  <c r="CD895" s="1"/>
  <c r="X895"/>
  <c r="Z903" s="1"/>
  <c r="E895"/>
  <c r="D895"/>
  <c r="C895"/>
  <c r="B895"/>
  <c r="BY894"/>
  <c r="BX894"/>
  <c r="C894" s="1"/>
  <c r="BW894"/>
  <c r="BV894"/>
  <c r="BT894"/>
  <c r="BS894"/>
  <c r="BR894"/>
  <c r="BQ894"/>
  <c r="BI894"/>
  <c r="BH894"/>
  <c r="BG894"/>
  <c r="BF894"/>
  <c r="BE894"/>
  <c r="BD894"/>
  <c r="BC894"/>
  <c r="BB894"/>
  <c r="BA894"/>
  <c r="CC894" s="1"/>
  <c r="AZ894"/>
  <c r="CF894" s="1"/>
  <c r="AT894"/>
  <c r="AU902" s="1"/>
  <c r="AS894"/>
  <c r="AR894"/>
  <c r="AQ894"/>
  <c r="AP894"/>
  <c r="CB894" s="1"/>
  <c r="AO894"/>
  <c r="CE894" s="1"/>
  <c r="AI894"/>
  <c r="AK902" s="1"/>
  <c r="AH894"/>
  <c r="AG894"/>
  <c r="AF894"/>
  <c r="AE894"/>
  <c r="CA894" s="1"/>
  <c r="AD894"/>
  <c r="CD894" s="1"/>
  <c r="X894"/>
  <c r="Y902" s="1"/>
  <c r="D894"/>
  <c r="B894"/>
  <c r="BY893"/>
  <c r="BX893"/>
  <c r="BW893"/>
  <c r="BV893"/>
  <c r="BT893"/>
  <c r="BS893"/>
  <c r="BR893"/>
  <c r="BQ893"/>
  <c r="BI893"/>
  <c r="BH893"/>
  <c r="BG893"/>
  <c r="BF893"/>
  <c r="BE893"/>
  <c r="BD893"/>
  <c r="BC893"/>
  <c r="BB893"/>
  <c r="BA893"/>
  <c r="CC893" s="1"/>
  <c r="AZ893"/>
  <c r="CF893" s="1"/>
  <c r="AT893"/>
  <c r="AV901" s="1"/>
  <c r="AS893"/>
  <c r="AR893"/>
  <c r="AQ893"/>
  <c r="AP893"/>
  <c r="CB893" s="1"/>
  <c r="AO893"/>
  <c r="CE893" s="1"/>
  <c r="AI893"/>
  <c r="AJ901" s="1"/>
  <c r="AH893"/>
  <c r="AG893"/>
  <c r="AF893"/>
  <c r="AE893"/>
  <c r="CA893" s="1"/>
  <c r="AD893"/>
  <c r="CD893" s="1"/>
  <c r="X893"/>
  <c r="Z901" s="1"/>
  <c r="D893"/>
  <c r="C893"/>
  <c r="B893"/>
  <c r="BY892"/>
  <c r="BX892"/>
  <c r="C892" s="1"/>
  <c r="BW892"/>
  <c r="BV892"/>
  <c r="BT892"/>
  <c r="BS892"/>
  <c r="BR892"/>
  <c r="BQ892"/>
  <c r="BI892"/>
  <c r="BH892"/>
  <c r="BG892"/>
  <c r="BF892"/>
  <c r="BE892"/>
  <c r="BD892"/>
  <c r="BC892"/>
  <c r="BB892"/>
  <c r="BA892"/>
  <c r="CC892" s="1"/>
  <c r="AZ892"/>
  <c r="CF892" s="1"/>
  <c r="AT892"/>
  <c r="AS892"/>
  <c r="AR892"/>
  <c r="AQ892"/>
  <c r="AP892"/>
  <c r="CB892" s="1"/>
  <c r="AO892"/>
  <c r="CE892" s="1"/>
  <c r="AI892"/>
  <c r="AK900" s="1"/>
  <c r="AH892"/>
  <c r="AG892"/>
  <c r="AF892"/>
  <c r="AE892"/>
  <c r="CA892" s="1"/>
  <c r="AD892"/>
  <c r="CD892" s="1"/>
  <c r="X892"/>
  <c r="D892"/>
  <c r="B892"/>
  <c r="CA891"/>
  <c r="BY891"/>
  <c r="BX891"/>
  <c r="BW891"/>
  <c r="BV891"/>
  <c r="BT891"/>
  <c r="BS891"/>
  <c r="BR891"/>
  <c r="BQ891"/>
  <c r="BI891"/>
  <c r="BH891"/>
  <c r="BG891"/>
  <c r="BF891"/>
  <c r="BE891"/>
  <c r="BD891"/>
  <c r="BC891"/>
  <c r="BB891"/>
  <c r="BA891"/>
  <c r="CC891" s="1"/>
  <c r="AZ891"/>
  <c r="CF891" s="1"/>
  <c r="AT891"/>
  <c r="AS891"/>
  <c r="AR891"/>
  <c r="AQ891"/>
  <c r="AP891"/>
  <c r="CB891" s="1"/>
  <c r="AO891"/>
  <c r="CE891" s="1"/>
  <c r="AI891"/>
  <c r="AH891"/>
  <c r="AG891"/>
  <c r="AF891"/>
  <c r="AE891"/>
  <c r="AD891"/>
  <c r="CD891" s="1"/>
  <c r="X891"/>
  <c r="Z899" s="1"/>
  <c r="D891"/>
  <c r="C891"/>
  <c r="B891"/>
  <c r="BY890"/>
  <c r="BX890"/>
  <c r="C890" s="1"/>
  <c r="BW890"/>
  <c r="BV890"/>
  <c r="BT890"/>
  <c r="BS890"/>
  <c r="BR890"/>
  <c r="BQ890"/>
  <c r="BI890"/>
  <c r="BH890"/>
  <c r="BG890"/>
  <c r="BF890"/>
  <c r="BE890"/>
  <c r="BD890"/>
  <c r="BC890"/>
  <c r="BB890"/>
  <c r="BA890"/>
  <c r="CC890" s="1"/>
  <c r="AZ890"/>
  <c r="CF890" s="1"/>
  <c r="AT890"/>
  <c r="AS890"/>
  <c r="AR890"/>
  <c r="AQ890"/>
  <c r="AP890"/>
  <c r="CB890" s="1"/>
  <c r="AO890"/>
  <c r="CE890" s="1"/>
  <c r="AI890"/>
  <c r="AK898" s="1"/>
  <c r="AH890"/>
  <c r="AG890"/>
  <c r="AF890"/>
  <c r="AE890"/>
  <c r="CA890" s="1"/>
  <c r="AD890"/>
  <c r="CD890" s="1"/>
  <c r="X890"/>
  <c r="D890"/>
  <c r="B890"/>
  <c r="CA889"/>
  <c r="BY889"/>
  <c r="BX889"/>
  <c r="BW889"/>
  <c r="BV889"/>
  <c r="BT889"/>
  <c r="BS889"/>
  <c r="BR889"/>
  <c r="BQ889"/>
  <c r="BI889"/>
  <c r="BH889"/>
  <c r="BG889"/>
  <c r="BF889"/>
  <c r="BE889"/>
  <c r="BD889"/>
  <c r="BC889"/>
  <c r="BB889"/>
  <c r="BA889"/>
  <c r="CC889" s="1"/>
  <c r="AZ889"/>
  <c r="CF889" s="1"/>
  <c r="AT889"/>
  <c r="AS889"/>
  <c r="AR889"/>
  <c r="AQ889"/>
  <c r="AP889"/>
  <c r="CB889" s="1"/>
  <c r="AO889"/>
  <c r="CE889" s="1"/>
  <c r="AI889"/>
  <c r="AH889"/>
  <c r="AG889"/>
  <c r="AF889"/>
  <c r="AE889"/>
  <c r="AD889"/>
  <c r="CD889" s="1"/>
  <c r="X889"/>
  <c r="Z897" s="1"/>
  <c r="D889"/>
  <c r="C889"/>
  <c r="B889"/>
  <c r="BY888"/>
  <c r="BX888"/>
  <c r="C888" s="1"/>
  <c r="BW888"/>
  <c r="BV888"/>
  <c r="BT888"/>
  <c r="BS888"/>
  <c r="BR888"/>
  <c r="BQ888"/>
  <c r="BN888"/>
  <c r="BN889" s="1"/>
  <c r="BN890" s="1"/>
  <c r="BN891" s="1"/>
  <c r="BN892" s="1"/>
  <c r="BN893" s="1"/>
  <c r="BN894" s="1"/>
  <c r="BN895" s="1"/>
  <c r="BI888"/>
  <c r="BH888"/>
  <c r="BG888"/>
  <c r="BF888"/>
  <c r="BE888"/>
  <c r="BD888"/>
  <c r="BC888"/>
  <c r="BB888"/>
  <c r="BA888"/>
  <c r="CC888" s="1"/>
  <c r="AZ888"/>
  <c r="CF888" s="1"/>
  <c r="AT888"/>
  <c r="AS888"/>
  <c r="AR888"/>
  <c r="AQ888"/>
  <c r="AP888"/>
  <c r="CB888" s="1"/>
  <c r="AO888"/>
  <c r="CE888" s="1"/>
  <c r="AI888"/>
  <c r="AH888"/>
  <c r="AG888"/>
  <c r="AF888"/>
  <c r="AE888"/>
  <c r="CA888" s="1"/>
  <c r="AD888"/>
  <c r="CD888" s="1"/>
  <c r="X888"/>
  <c r="D888"/>
  <c r="B888"/>
  <c r="CE887"/>
  <c r="CC887"/>
  <c r="CA887"/>
  <c r="BY887"/>
  <c r="C887" s="1"/>
  <c r="BX887"/>
  <c r="BW887"/>
  <c r="BV887"/>
  <c r="BU887"/>
  <c r="BT887"/>
  <c r="BS887"/>
  <c r="BR887"/>
  <c r="BQ887"/>
  <c r="BP887"/>
  <c r="BP888" s="1"/>
  <c r="BO887"/>
  <c r="BO888" s="1"/>
  <c r="BO889" s="1"/>
  <c r="BO890" s="1"/>
  <c r="BO891" s="1"/>
  <c r="BO892" s="1"/>
  <c r="BO893" s="1"/>
  <c r="BO894" s="1"/>
  <c r="BO895" s="1"/>
  <c r="BN887"/>
  <c r="BM887"/>
  <c r="BM888" s="1"/>
  <c r="BM889" s="1"/>
  <c r="BM890" s="1"/>
  <c r="BM891" s="1"/>
  <c r="BM892" s="1"/>
  <c r="BM893" s="1"/>
  <c r="BM894" s="1"/>
  <c r="BM895" s="1"/>
  <c r="BL887"/>
  <c r="BL888" s="1"/>
  <c r="BI887"/>
  <c r="BH887"/>
  <c r="BG887"/>
  <c r="BF887"/>
  <c r="BE887"/>
  <c r="BD887"/>
  <c r="BC887"/>
  <c r="BB887"/>
  <c r="BA887"/>
  <c r="AZ887"/>
  <c r="CF887" s="1"/>
  <c r="AT887"/>
  <c r="AS887"/>
  <c r="AR887"/>
  <c r="AQ887"/>
  <c r="AP887"/>
  <c r="BJ887" s="1"/>
  <c r="AO887"/>
  <c r="AI887"/>
  <c r="AH887"/>
  <c r="AG887"/>
  <c r="AF887"/>
  <c r="AE887"/>
  <c r="AD887"/>
  <c r="CD887" s="1"/>
  <c r="X887"/>
  <c r="D887"/>
  <c r="B887"/>
  <c r="BY886"/>
  <c r="BX886"/>
  <c r="BW886"/>
  <c r="BV886"/>
  <c r="BT886"/>
  <c r="BS886"/>
  <c r="BR886"/>
  <c r="BQ886"/>
  <c r="BI886"/>
  <c r="BH886"/>
  <c r="BG886"/>
  <c r="BF886"/>
  <c r="BE886"/>
  <c r="BD886"/>
  <c r="BC886"/>
  <c r="BB886"/>
  <c r="BA886"/>
  <c r="CC886" s="1"/>
  <c r="AZ886"/>
  <c r="CF886" s="1"/>
  <c r="AT886"/>
  <c r="AS886"/>
  <c r="AR886"/>
  <c r="AQ886"/>
  <c r="AP886"/>
  <c r="CB886" s="1"/>
  <c r="AO886"/>
  <c r="CE886" s="1"/>
  <c r="AI886"/>
  <c r="AH886"/>
  <c r="AG886"/>
  <c r="AF886"/>
  <c r="AE886"/>
  <c r="CA886" s="1"/>
  <c r="AD886"/>
  <c r="CD886" s="1"/>
  <c r="X886"/>
  <c r="E886"/>
  <c r="D886"/>
  <c r="C886"/>
  <c r="B886"/>
  <c r="BY885"/>
  <c r="BX885"/>
  <c r="C885" s="1"/>
  <c r="BW885"/>
  <c r="BV885"/>
  <c r="BT885"/>
  <c r="BS885"/>
  <c r="BR885"/>
  <c r="BQ885"/>
  <c r="BI885"/>
  <c r="BH885"/>
  <c r="BG885"/>
  <c r="BF885"/>
  <c r="BE885"/>
  <c r="BD885"/>
  <c r="BC885"/>
  <c r="BB885"/>
  <c r="BA885"/>
  <c r="CC885" s="1"/>
  <c r="AZ885"/>
  <c r="CF885" s="1"/>
  <c r="AT885"/>
  <c r="AS885"/>
  <c r="AR885"/>
  <c r="AQ885"/>
  <c r="AP885"/>
  <c r="CB885" s="1"/>
  <c r="AO885"/>
  <c r="CE885" s="1"/>
  <c r="AI885"/>
  <c r="AH885"/>
  <c r="AG885"/>
  <c r="AF885"/>
  <c r="AE885"/>
  <c r="CA885" s="1"/>
  <c r="AD885"/>
  <c r="CD885" s="1"/>
  <c r="X885"/>
  <c r="Z893" s="1"/>
  <c r="D885"/>
  <c r="B885"/>
  <c r="BY884"/>
  <c r="BX884"/>
  <c r="BW884"/>
  <c r="BV884"/>
  <c r="BT884"/>
  <c r="BS884"/>
  <c r="BR884"/>
  <c r="BQ884"/>
  <c r="BI884"/>
  <c r="BH884"/>
  <c r="BG884"/>
  <c r="BF884"/>
  <c r="BE884"/>
  <c r="BD884"/>
  <c r="BC884"/>
  <c r="BB884"/>
  <c r="BA884"/>
  <c r="CC884" s="1"/>
  <c r="AZ884"/>
  <c r="CF884" s="1"/>
  <c r="AT884"/>
  <c r="AS884"/>
  <c r="AR884"/>
  <c r="AQ884"/>
  <c r="AP884"/>
  <c r="CB884" s="1"/>
  <c r="AO884"/>
  <c r="CE884" s="1"/>
  <c r="AI884"/>
  <c r="AK892" s="1"/>
  <c r="AH884"/>
  <c r="AG884"/>
  <c r="AF884"/>
  <c r="AE884"/>
  <c r="CA884" s="1"/>
  <c r="AD884"/>
  <c r="CD884" s="1"/>
  <c r="X884"/>
  <c r="D884"/>
  <c r="C884"/>
  <c r="B884"/>
  <c r="BY883"/>
  <c r="BX883"/>
  <c r="C883" s="1"/>
  <c r="BW883"/>
  <c r="BV883"/>
  <c r="BT883"/>
  <c r="BS883"/>
  <c r="BR883"/>
  <c r="BQ883"/>
  <c r="BI883"/>
  <c r="BH883"/>
  <c r="BG883"/>
  <c r="BF883"/>
  <c r="BE883"/>
  <c r="BD883"/>
  <c r="BC883"/>
  <c r="BB883"/>
  <c r="BA883"/>
  <c r="CC883" s="1"/>
  <c r="AZ883"/>
  <c r="CF883" s="1"/>
  <c r="AT883"/>
  <c r="AV891" s="1"/>
  <c r="AS883"/>
  <c r="AR883"/>
  <c r="AQ883"/>
  <c r="AP883"/>
  <c r="CB883" s="1"/>
  <c r="AO883"/>
  <c r="CE883" s="1"/>
  <c r="AI883"/>
  <c r="AH883"/>
  <c r="AG883"/>
  <c r="AF883"/>
  <c r="AE883"/>
  <c r="CA883" s="1"/>
  <c r="AD883"/>
  <c r="CD883" s="1"/>
  <c r="X883"/>
  <c r="Z891" s="1"/>
  <c r="D883"/>
  <c r="B883"/>
  <c r="BY882"/>
  <c r="BX882"/>
  <c r="BW882"/>
  <c r="BV882"/>
  <c r="BT882"/>
  <c r="BS882"/>
  <c r="BR882"/>
  <c r="BQ882"/>
  <c r="BI882"/>
  <c r="BH882"/>
  <c r="BG882"/>
  <c r="BF882"/>
  <c r="BE882"/>
  <c r="BD882"/>
  <c r="BC882"/>
  <c r="BB882"/>
  <c r="BA882"/>
  <c r="CC882" s="1"/>
  <c r="AZ882"/>
  <c r="CF882" s="1"/>
  <c r="AT882"/>
  <c r="AS882"/>
  <c r="AR882"/>
  <c r="AQ882"/>
  <c r="AP882"/>
  <c r="CB882" s="1"/>
  <c r="AO882"/>
  <c r="CE882" s="1"/>
  <c r="AI882"/>
  <c r="AK890" s="1"/>
  <c r="AH882"/>
  <c r="AG882"/>
  <c r="AF882"/>
  <c r="AE882"/>
  <c r="CA882" s="1"/>
  <c r="AD882"/>
  <c r="CD882" s="1"/>
  <c r="X882"/>
  <c r="D882"/>
  <c r="C882"/>
  <c r="B882"/>
  <c r="BY881"/>
  <c r="BX881"/>
  <c r="C881" s="1"/>
  <c r="BW881"/>
  <c r="BV881"/>
  <c r="BT881"/>
  <c r="BS881"/>
  <c r="BR881"/>
  <c r="BQ881"/>
  <c r="BI881"/>
  <c r="BH881"/>
  <c r="BG881"/>
  <c r="BF881"/>
  <c r="BE881"/>
  <c r="BD881"/>
  <c r="BC881"/>
  <c r="BB881"/>
  <c r="BA881"/>
  <c r="CC881" s="1"/>
  <c r="AZ881"/>
  <c r="CF881" s="1"/>
  <c r="AT881"/>
  <c r="AV889" s="1"/>
  <c r="AS881"/>
  <c r="AR881"/>
  <c r="AQ881"/>
  <c r="AP881"/>
  <c r="CB881" s="1"/>
  <c r="AO881"/>
  <c r="CE881" s="1"/>
  <c r="AI881"/>
  <c r="AH881"/>
  <c r="AG881"/>
  <c r="AF881"/>
  <c r="AE881"/>
  <c r="CA881" s="1"/>
  <c r="AD881"/>
  <c r="CD881" s="1"/>
  <c r="X881"/>
  <c r="Z889" s="1"/>
  <c r="D881"/>
  <c r="B881"/>
  <c r="BY880"/>
  <c r="BX880"/>
  <c r="BW880"/>
  <c r="BV880"/>
  <c r="BT880"/>
  <c r="BS880"/>
  <c r="BR880"/>
  <c r="BQ880"/>
  <c r="BI880"/>
  <c r="BH880"/>
  <c r="BG880"/>
  <c r="BF880"/>
  <c r="BE880"/>
  <c r="BD880"/>
  <c r="BC880"/>
  <c r="BB880"/>
  <c r="BA880"/>
  <c r="CC880" s="1"/>
  <c r="AZ880"/>
  <c r="CF880" s="1"/>
  <c r="AT880"/>
  <c r="AV888" s="1"/>
  <c r="AS880"/>
  <c r="AR880"/>
  <c r="AQ880"/>
  <c r="AP880"/>
  <c r="CB880" s="1"/>
  <c r="AO880"/>
  <c r="CE880" s="1"/>
  <c r="AI880"/>
  <c r="AJ888" s="1"/>
  <c r="AH880"/>
  <c r="AG880"/>
  <c r="AF880"/>
  <c r="AE880"/>
  <c r="CA880" s="1"/>
  <c r="AD880"/>
  <c r="CD880" s="1"/>
  <c r="X880"/>
  <c r="Z888" s="1"/>
  <c r="D880"/>
  <c r="C880"/>
  <c r="B880"/>
  <c r="BY879"/>
  <c r="BX879"/>
  <c r="C879" s="1"/>
  <c r="BW879"/>
  <c r="BV879"/>
  <c r="BT879"/>
  <c r="BS879"/>
  <c r="BR879"/>
  <c r="BQ879"/>
  <c r="BP879"/>
  <c r="BP880" s="1"/>
  <c r="BN879"/>
  <c r="BN880" s="1"/>
  <c r="BN881" s="1"/>
  <c r="BN882" s="1"/>
  <c r="BN883" s="1"/>
  <c r="BN884" s="1"/>
  <c r="BN885" s="1"/>
  <c r="BN886" s="1"/>
  <c r="BL879"/>
  <c r="BL880" s="1"/>
  <c r="BI879"/>
  <c r="BH879"/>
  <c r="BG879"/>
  <c r="BF879"/>
  <c r="BE879"/>
  <c r="BD879"/>
  <c r="BC879"/>
  <c r="BB879"/>
  <c r="BA879"/>
  <c r="CC879" s="1"/>
  <c r="AZ879"/>
  <c r="CF879" s="1"/>
  <c r="AT879"/>
  <c r="AV887" s="1"/>
  <c r="AS879"/>
  <c r="AR879"/>
  <c r="AQ879"/>
  <c r="AP879"/>
  <c r="CB879" s="1"/>
  <c r="AO879"/>
  <c r="CE879" s="1"/>
  <c r="AI879"/>
  <c r="AJ887" s="1"/>
  <c r="AH879"/>
  <c r="AG879"/>
  <c r="AF879"/>
  <c r="AE879"/>
  <c r="CA879" s="1"/>
  <c r="AD879"/>
  <c r="CD879" s="1"/>
  <c r="X879"/>
  <c r="Z887" s="1"/>
  <c r="D879"/>
  <c r="B879"/>
  <c r="CE878"/>
  <c r="CC878"/>
  <c r="CA878"/>
  <c r="BY878"/>
  <c r="C878" s="1"/>
  <c r="BX878"/>
  <c r="BW878"/>
  <c r="BV878"/>
  <c r="BU878"/>
  <c r="BT878"/>
  <c r="BS878"/>
  <c r="BR878"/>
  <c r="BQ878"/>
  <c r="BP878"/>
  <c r="BO878"/>
  <c r="BO879" s="1"/>
  <c r="BO880" s="1"/>
  <c r="BO881" s="1"/>
  <c r="BO882" s="1"/>
  <c r="BO883" s="1"/>
  <c r="BO884" s="1"/>
  <c r="BO885" s="1"/>
  <c r="BO886" s="1"/>
  <c r="BN878"/>
  <c r="BM878"/>
  <c r="BM879" s="1"/>
  <c r="BM880" s="1"/>
  <c r="BM881" s="1"/>
  <c r="BM882" s="1"/>
  <c r="BM883" s="1"/>
  <c r="BM884" s="1"/>
  <c r="BM885" s="1"/>
  <c r="BM886" s="1"/>
  <c r="BL878"/>
  <c r="BI878"/>
  <c r="BH878"/>
  <c r="BG878"/>
  <c r="BF878"/>
  <c r="BE878"/>
  <c r="BD878"/>
  <c r="BC878"/>
  <c r="BB878"/>
  <c r="BA878"/>
  <c r="AZ878"/>
  <c r="CF878" s="1"/>
  <c r="AT878"/>
  <c r="AU886" s="1"/>
  <c r="AS878"/>
  <c r="AR878"/>
  <c r="AQ878"/>
  <c r="AP878"/>
  <c r="BJ878" s="1"/>
  <c r="AO878"/>
  <c r="AI878"/>
  <c r="AK886" s="1"/>
  <c r="AH878"/>
  <c r="AG878"/>
  <c r="AF878"/>
  <c r="AE878"/>
  <c r="AD878"/>
  <c r="CD878" s="1"/>
  <c r="X878"/>
  <c r="Y886" s="1"/>
  <c r="D878"/>
  <c r="B878"/>
  <c r="BY877"/>
  <c r="BX877"/>
  <c r="BW877"/>
  <c r="BV877"/>
  <c r="BT877"/>
  <c r="BS877"/>
  <c r="BR877"/>
  <c r="BQ877"/>
  <c r="BI877"/>
  <c r="BH877"/>
  <c r="BG877"/>
  <c r="BF877"/>
  <c r="BE877"/>
  <c r="BD877"/>
  <c r="BC877"/>
  <c r="BB877"/>
  <c r="BA877"/>
  <c r="CC877" s="1"/>
  <c r="AZ877"/>
  <c r="CF877" s="1"/>
  <c r="AT877"/>
  <c r="AV885" s="1"/>
  <c r="AS877"/>
  <c r="AR877"/>
  <c r="AQ877"/>
  <c r="AP877"/>
  <c r="CB877" s="1"/>
  <c r="AO877"/>
  <c r="CE877" s="1"/>
  <c r="AI877"/>
  <c r="AJ885" s="1"/>
  <c r="AH877"/>
  <c r="AG877"/>
  <c r="AF877"/>
  <c r="AE877"/>
  <c r="CA877" s="1"/>
  <c r="AD877"/>
  <c r="CD877" s="1"/>
  <c r="X877"/>
  <c r="Z885" s="1"/>
  <c r="E877"/>
  <c r="D877"/>
  <c r="C877"/>
  <c r="B877"/>
  <c r="BY876"/>
  <c r="BX876"/>
  <c r="C876" s="1"/>
  <c r="BW876"/>
  <c r="BV876"/>
  <c r="BT876"/>
  <c r="BS876"/>
  <c r="BR876"/>
  <c r="BQ876"/>
  <c r="BI876"/>
  <c r="BH876"/>
  <c r="BG876"/>
  <c r="BF876"/>
  <c r="BE876"/>
  <c r="BD876"/>
  <c r="BC876"/>
  <c r="BB876"/>
  <c r="BA876"/>
  <c r="CC876" s="1"/>
  <c r="AZ876"/>
  <c r="CF876" s="1"/>
  <c r="AT876"/>
  <c r="AU884" s="1"/>
  <c r="AS876"/>
  <c r="AR876"/>
  <c r="AQ876"/>
  <c r="AP876"/>
  <c r="CB876" s="1"/>
  <c r="AO876"/>
  <c r="CE876" s="1"/>
  <c r="AI876"/>
  <c r="AK884" s="1"/>
  <c r="AH876"/>
  <c r="AG876"/>
  <c r="AF876"/>
  <c r="AE876"/>
  <c r="CA876" s="1"/>
  <c r="AD876"/>
  <c r="CD876" s="1"/>
  <c r="X876"/>
  <c r="Y884" s="1"/>
  <c r="D876"/>
  <c r="B876"/>
  <c r="BY875"/>
  <c r="BX875"/>
  <c r="BW875"/>
  <c r="BV875"/>
  <c r="BT875"/>
  <c r="BS875"/>
  <c r="BR875"/>
  <c r="BQ875"/>
  <c r="BI875"/>
  <c r="BH875"/>
  <c r="BG875"/>
  <c r="BF875"/>
  <c r="BE875"/>
  <c r="BD875"/>
  <c r="BC875"/>
  <c r="BB875"/>
  <c r="BA875"/>
  <c r="CC875" s="1"/>
  <c r="AZ875"/>
  <c r="CF875" s="1"/>
  <c r="AT875"/>
  <c r="AV883" s="1"/>
  <c r="AS875"/>
  <c r="AR875"/>
  <c r="AQ875"/>
  <c r="AP875"/>
  <c r="CB875" s="1"/>
  <c r="AO875"/>
  <c r="CE875" s="1"/>
  <c r="AI875"/>
  <c r="AJ883" s="1"/>
  <c r="AH875"/>
  <c r="AG875"/>
  <c r="AF875"/>
  <c r="AE875"/>
  <c r="CA875" s="1"/>
  <c r="AD875"/>
  <c r="CD875" s="1"/>
  <c r="X875"/>
  <c r="Z883" s="1"/>
  <c r="D875"/>
  <c r="C875"/>
  <c r="B875"/>
  <c r="BY874"/>
  <c r="BX874"/>
  <c r="C874" s="1"/>
  <c r="BW874"/>
  <c r="BV874"/>
  <c r="BT874"/>
  <c r="BS874"/>
  <c r="BR874"/>
  <c r="BQ874"/>
  <c r="BI874"/>
  <c r="BH874"/>
  <c r="BG874"/>
  <c r="BF874"/>
  <c r="BE874"/>
  <c r="BD874"/>
  <c r="BC874"/>
  <c r="BB874"/>
  <c r="BA874"/>
  <c r="CC874" s="1"/>
  <c r="AZ874"/>
  <c r="CF874" s="1"/>
  <c r="AT874"/>
  <c r="AU882" s="1"/>
  <c r="AS874"/>
  <c r="AR874"/>
  <c r="AQ874"/>
  <c r="AP874"/>
  <c r="CB874" s="1"/>
  <c r="AO874"/>
  <c r="CE874" s="1"/>
  <c r="AI874"/>
  <c r="AK882" s="1"/>
  <c r="AH874"/>
  <c r="AG874"/>
  <c r="AF874"/>
  <c r="AE874"/>
  <c r="CA874" s="1"/>
  <c r="AD874"/>
  <c r="CD874" s="1"/>
  <c r="X874"/>
  <c r="Y882" s="1"/>
  <c r="D874"/>
  <c r="B874"/>
  <c r="BY873"/>
  <c r="BX873"/>
  <c r="BW873"/>
  <c r="BV873"/>
  <c r="BT873"/>
  <c r="BS873"/>
  <c r="BR873"/>
  <c r="BQ873"/>
  <c r="BI873"/>
  <c r="BH873"/>
  <c r="BG873"/>
  <c r="BF873"/>
  <c r="BE873"/>
  <c r="BD873"/>
  <c r="BC873"/>
  <c r="BB873"/>
  <c r="BA873"/>
  <c r="CC873" s="1"/>
  <c r="AZ873"/>
  <c r="CF873" s="1"/>
  <c r="AT873"/>
  <c r="AV881" s="1"/>
  <c r="AS873"/>
  <c r="AR873"/>
  <c r="AQ873"/>
  <c r="AP873"/>
  <c r="CB873" s="1"/>
  <c r="AO873"/>
  <c r="CE873" s="1"/>
  <c r="AI873"/>
  <c r="AJ881" s="1"/>
  <c r="AH873"/>
  <c r="AG873"/>
  <c r="AF873"/>
  <c r="AE873"/>
  <c r="CA873" s="1"/>
  <c r="AD873"/>
  <c r="CD873" s="1"/>
  <c r="X873"/>
  <c r="Z881" s="1"/>
  <c r="D873"/>
  <c r="C873"/>
  <c r="B873"/>
  <c r="BY872"/>
  <c r="BX872"/>
  <c r="C872" s="1"/>
  <c r="BW872"/>
  <c r="BV872"/>
  <c r="BT872"/>
  <c r="BS872"/>
  <c r="BR872"/>
  <c r="BQ872"/>
  <c r="BI872"/>
  <c r="BH872"/>
  <c r="BG872"/>
  <c r="BF872"/>
  <c r="BE872"/>
  <c r="BD872"/>
  <c r="BC872"/>
  <c r="BB872"/>
  <c r="BA872"/>
  <c r="CC872" s="1"/>
  <c r="AZ872"/>
  <c r="CF872" s="1"/>
  <c r="AT872"/>
  <c r="AU880" s="1"/>
  <c r="AS872"/>
  <c r="AR872"/>
  <c r="AQ872"/>
  <c r="AP872"/>
  <c r="CB872" s="1"/>
  <c r="AO872"/>
  <c r="CE872" s="1"/>
  <c r="AI872"/>
  <c r="AK880" s="1"/>
  <c r="AH872"/>
  <c r="AG872"/>
  <c r="AF872"/>
  <c r="AE872"/>
  <c r="CA872" s="1"/>
  <c r="AD872"/>
  <c r="CD872" s="1"/>
  <c r="X872"/>
  <c r="Y880" s="1"/>
  <c r="D872"/>
  <c r="B872"/>
  <c r="BY871"/>
  <c r="BX871"/>
  <c r="BW871"/>
  <c r="BV871"/>
  <c r="BT871"/>
  <c r="BS871"/>
  <c r="BR871"/>
  <c r="BQ871"/>
  <c r="BI871"/>
  <c r="BH871"/>
  <c r="BG871"/>
  <c r="BF871"/>
  <c r="BE871"/>
  <c r="BD871"/>
  <c r="BC871"/>
  <c r="BB871"/>
  <c r="BA871"/>
  <c r="CC871" s="1"/>
  <c r="AZ871"/>
  <c r="CF871" s="1"/>
  <c r="AT871"/>
  <c r="AV879" s="1"/>
  <c r="AS871"/>
  <c r="AR871"/>
  <c r="AQ871"/>
  <c r="AP871"/>
  <c r="CB871" s="1"/>
  <c r="AO871"/>
  <c r="CE871" s="1"/>
  <c r="AI871"/>
  <c r="AJ879" s="1"/>
  <c r="AH871"/>
  <c r="AG871"/>
  <c r="AF871"/>
  <c r="AE871"/>
  <c r="CA871" s="1"/>
  <c r="AD871"/>
  <c r="CD871" s="1"/>
  <c r="X871"/>
  <c r="Z879" s="1"/>
  <c r="D871"/>
  <c r="C871"/>
  <c r="B871"/>
  <c r="BY870"/>
  <c r="BX870"/>
  <c r="C870" s="1"/>
  <c r="BW870"/>
  <c r="BV870"/>
  <c r="BT870"/>
  <c r="BS870"/>
  <c r="BR870"/>
  <c r="BQ870"/>
  <c r="BP870"/>
  <c r="BP871" s="1"/>
  <c r="BN870"/>
  <c r="BN871" s="1"/>
  <c r="BN872" s="1"/>
  <c r="BN873" s="1"/>
  <c r="BN874" s="1"/>
  <c r="BN875" s="1"/>
  <c r="BN876" s="1"/>
  <c r="BN877" s="1"/>
  <c r="BL870"/>
  <c r="BL871" s="1"/>
  <c r="BI870"/>
  <c r="BH870"/>
  <c r="BG870"/>
  <c r="BF870"/>
  <c r="BE870"/>
  <c r="BD870"/>
  <c r="BC870"/>
  <c r="BB870"/>
  <c r="BA870"/>
  <c r="CC870" s="1"/>
  <c r="AZ870"/>
  <c r="CF870" s="1"/>
  <c r="AT870"/>
  <c r="AV878" s="1"/>
  <c r="AS870"/>
  <c r="AR870"/>
  <c r="AQ870"/>
  <c r="AP870"/>
  <c r="CB870" s="1"/>
  <c r="AO870"/>
  <c r="CE870" s="1"/>
  <c r="AI870"/>
  <c r="AJ878" s="1"/>
  <c r="AH870"/>
  <c r="AG870"/>
  <c r="AF870"/>
  <c r="AE870"/>
  <c r="CA870" s="1"/>
  <c r="AD870"/>
  <c r="CD870" s="1"/>
  <c r="X870"/>
  <c r="Z878" s="1"/>
  <c r="D870"/>
  <c r="B870"/>
  <c r="CE869"/>
  <c r="CC869"/>
  <c r="CA869"/>
  <c r="BY869"/>
  <c r="C869" s="1"/>
  <c r="BX869"/>
  <c r="BW869"/>
  <c r="BV869"/>
  <c r="BU869"/>
  <c r="BT869"/>
  <c r="BS869"/>
  <c r="BR869"/>
  <c r="BQ869"/>
  <c r="BP869"/>
  <c r="BO869"/>
  <c r="BO870" s="1"/>
  <c r="BO871" s="1"/>
  <c r="BO872" s="1"/>
  <c r="BO873" s="1"/>
  <c r="BO874" s="1"/>
  <c r="BO875" s="1"/>
  <c r="BO876" s="1"/>
  <c r="BO877" s="1"/>
  <c r="BN869"/>
  <c r="BM869"/>
  <c r="BM870" s="1"/>
  <c r="BM871" s="1"/>
  <c r="BM872" s="1"/>
  <c r="BM873" s="1"/>
  <c r="BM874" s="1"/>
  <c r="BM875" s="1"/>
  <c r="BM876" s="1"/>
  <c r="BM877" s="1"/>
  <c r="BL869"/>
  <c r="BI869"/>
  <c r="BH869"/>
  <c r="BG869"/>
  <c r="BF869"/>
  <c r="BE869"/>
  <c r="BD869"/>
  <c r="BC869"/>
  <c r="BB869"/>
  <c r="BA869"/>
  <c r="AZ869"/>
  <c r="CF869" s="1"/>
  <c r="AT869"/>
  <c r="AU877" s="1"/>
  <c r="AS869"/>
  <c r="AR869"/>
  <c r="AQ869"/>
  <c r="AP869"/>
  <c r="BJ869" s="1"/>
  <c r="AO869"/>
  <c r="AI869"/>
  <c r="AK877" s="1"/>
  <c r="AH869"/>
  <c r="AG869"/>
  <c r="AF869"/>
  <c r="AE869"/>
  <c r="AD869"/>
  <c r="CD869" s="1"/>
  <c r="X869"/>
  <c r="Y877" s="1"/>
  <c r="D869"/>
  <c r="B869"/>
  <c r="BY868"/>
  <c r="BX868"/>
  <c r="BW868"/>
  <c r="BV868"/>
  <c r="BT868"/>
  <c r="BS868"/>
  <c r="BR868"/>
  <c r="BQ868"/>
  <c r="BI868"/>
  <c r="BH868"/>
  <c r="BG868"/>
  <c r="BF868"/>
  <c r="BE868"/>
  <c r="BD868"/>
  <c r="BC868"/>
  <c r="BB868"/>
  <c r="BA868"/>
  <c r="CC868" s="1"/>
  <c r="AZ868"/>
  <c r="CF868" s="1"/>
  <c r="AT868"/>
  <c r="AV876" s="1"/>
  <c r="AS868"/>
  <c r="AR868"/>
  <c r="AQ868"/>
  <c r="AP868"/>
  <c r="CB868" s="1"/>
  <c r="AO868"/>
  <c r="CE868" s="1"/>
  <c r="AI868"/>
  <c r="AJ876" s="1"/>
  <c r="AH868"/>
  <c r="AG868"/>
  <c r="AF868"/>
  <c r="AE868"/>
  <c r="CA868" s="1"/>
  <c r="AD868"/>
  <c r="CD868" s="1"/>
  <c r="X868"/>
  <c r="Z876" s="1"/>
  <c r="E868"/>
  <c r="D868"/>
  <c r="C868"/>
  <c r="B868"/>
  <c r="BY867"/>
  <c r="BX867"/>
  <c r="C867" s="1"/>
  <c r="BW867"/>
  <c r="BV867"/>
  <c r="BT867"/>
  <c r="BS867"/>
  <c r="BR867"/>
  <c r="BQ867"/>
  <c r="BI867"/>
  <c r="BH867"/>
  <c r="BG867"/>
  <c r="BF867"/>
  <c r="BE867"/>
  <c r="BD867"/>
  <c r="BC867"/>
  <c r="BB867"/>
  <c r="BA867"/>
  <c r="CC867" s="1"/>
  <c r="AZ867"/>
  <c r="CF867" s="1"/>
  <c r="AT867"/>
  <c r="AU875" s="1"/>
  <c r="AS867"/>
  <c r="AR867"/>
  <c r="AQ867"/>
  <c r="AP867"/>
  <c r="CB867" s="1"/>
  <c r="AO867"/>
  <c r="CE867" s="1"/>
  <c r="AI867"/>
  <c r="AK875" s="1"/>
  <c r="AH867"/>
  <c r="AG867"/>
  <c r="AF867"/>
  <c r="AE867"/>
  <c r="CA867" s="1"/>
  <c r="AD867"/>
  <c r="CD867" s="1"/>
  <c r="X867"/>
  <c r="Y875" s="1"/>
  <c r="D867"/>
  <c r="B867"/>
  <c r="BY866"/>
  <c r="BX866"/>
  <c r="BW866"/>
  <c r="BV866"/>
  <c r="BT866"/>
  <c r="BS866"/>
  <c r="BR866"/>
  <c r="BQ866"/>
  <c r="BI866"/>
  <c r="BH866"/>
  <c r="BG866"/>
  <c r="BF866"/>
  <c r="BE866"/>
  <c r="BD866"/>
  <c r="BC866"/>
  <c r="BB866"/>
  <c r="BA866"/>
  <c r="CC866" s="1"/>
  <c r="AZ866"/>
  <c r="CF866" s="1"/>
  <c r="AT866"/>
  <c r="AV874" s="1"/>
  <c r="AS866"/>
  <c r="AR866"/>
  <c r="AQ866"/>
  <c r="AP866"/>
  <c r="CB866" s="1"/>
  <c r="AO866"/>
  <c r="CE866" s="1"/>
  <c r="AI866"/>
  <c r="AJ874" s="1"/>
  <c r="AH866"/>
  <c r="AG866"/>
  <c r="AF866"/>
  <c r="AE866"/>
  <c r="CA866" s="1"/>
  <c r="AD866"/>
  <c r="CD866" s="1"/>
  <c r="X866"/>
  <c r="Z874" s="1"/>
  <c r="D866"/>
  <c r="C866"/>
  <c r="B866"/>
  <c r="BY865"/>
  <c r="BX865"/>
  <c r="C865" s="1"/>
  <c r="BW865"/>
  <c r="BV865"/>
  <c r="BT865"/>
  <c r="BS865"/>
  <c r="BR865"/>
  <c r="BQ865"/>
  <c r="BI865"/>
  <c r="BH865"/>
  <c r="BG865"/>
  <c r="BF865"/>
  <c r="BE865"/>
  <c r="BD865"/>
  <c r="BC865"/>
  <c r="BB865"/>
  <c r="BA865"/>
  <c r="CC865" s="1"/>
  <c r="AZ865"/>
  <c r="CF865" s="1"/>
  <c r="AT865"/>
  <c r="AU873" s="1"/>
  <c r="AS865"/>
  <c r="AR865"/>
  <c r="AQ865"/>
  <c r="AP865"/>
  <c r="CB865" s="1"/>
  <c r="AO865"/>
  <c r="CE865" s="1"/>
  <c r="AI865"/>
  <c r="AK873" s="1"/>
  <c r="AH865"/>
  <c r="AG865"/>
  <c r="AF865"/>
  <c r="AE865"/>
  <c r="CA865" s="1"/>
  <c r="AD865"/>
  <c r="CD865" s="1"/>
  <c r="X865"/>
  <c r="Y873" s="1"/>
  <c r="D865"/>
  <c r="B865"/>
  <c r="BY864"/>
  <c r="BX864"/>
  <c r="BW864"/>
  <c r="BV864"/>
  <c r="BT864"/>
  <c r="BS864"/>
  <c r="BR864"/>
  <c r="BQ864"/>
  <c r="BI864"/>
  <c r="BH864"/>
  <c r="BG864"/>
  <c r="BF864"/>
  <c r="BE864"/>
  <c r="BD864"/>
  <c r="BC864"/>
  <c r="BB864"/>
  <c r="BA864"/>
  <c r="CC864" s="1"/>
  <c r="AZ864"/>
  <c r="CF864" s="1"/>
  <c r="AT864"/>
  <c r="AV872" s="1"/>
  <c r="AS864"/>
  <c r="AR864"/>
  <c r="AQ864"/>
  <c r="AP864"/>
  <c r="CB864" s="1"/>
  <c r="AO864"/>
  <c r="CE864" s="1"/>
  <c r="AI864"/>
  <c r="AJ872" s="1"/>
  <c r="AH864"/>
  <c r="AG864"/>
  <c r="AF864"/>
  <c r="AE864"/>
  <c r="CA864" s="1"/>
  <c r="AD864"/>
  <c r="CD864" s="1"/>
  <c r="X864"/>
  <c r="Z872" s="1"/>
  <c r="D864"/>
  <c r="C864"/>
  <c r="B864"/>
  <c r="BY863"/>
  <c r="BX863"/>
  <c r="C863" s="1"/>
  <c r="BW863"/>
  <c r="BV863"/>
  <c r="BT863"/>
  <c r="BS863"/>
  <c r="BR863"/>
  <c r="BQ863"/>
  <c r="BI863"/>
  <c r="BH863"/>
  <c r="BG863"/>
  <c r="BF863"/>
  <c r="BE863"/>
  <c r="BD863"/>
  <c r="BC863"/>
  <c r="BB863"/>
  <c r="BA863"/>
  <c r="CC863" s="1"/>
  <c r="AZ863"/>
  <c r="CF863" s="1"/>
  <c r="AT863"/>
  <c r="AU871" s="1"/>
  <c r="AS863"/>
  <c r="AR863"/>
  <c r="AQ863"/>
  <c r="AP863"/>
  <c r="CB863" s="1"/>
  <c r="AO863"/>
  <c r="CE863" s="1"/>
  <c r="AI863"/>
  <c r="AK871" s="1"/>
  <c r="AH863"/>
  <c r="AG863"/>
  <c r="AF863"/>
  <c r="AE863"/>
  <c r="CA863" s="1"/>
  <c r="AD863"/>
  <c r="CD863" s="1"/>
  <c r="X863"/>
  <c r="Y871" s="1"/>
  <c r="D863"/>
  <c r="B863"/>
  <c r="BY862"/>
  <c r="BX862"/>
  <c r="BW862"/>
  <c r="BV862"/>
  <c r="BT862"/>
  <c r="BS862"/>
  <c r="BR862"/>
  <c r="BQ862"/>
  <c r="BI862"/>
  <c r="BH862"/>
  <c r="BG862"/>
  <c r="BF862"/>
  <c r="BE862"/>
  <c r="BD862"/>
  <c r="BC862"/>
  <c r="BB862"/>
  <c r="BA862"/>
  <c r="CC862" s="1"/>
  <c r="AZ862"/>
  <c r="CF862" s="1"/>
  <c r="AT862"/>
  <c r="AV870" s="1"/>
  <c r="AS862"/>
  <c r="AR862"/>
  <c r="AQ862"/>
  <c r="AP862"/>
  <c r="CB862" s="1"/>
  <c r="AO862"/>
  <c r="CE862" s="1"/>
  <c r="AI862"/>
  <c r="AJ870" s="1"/>
  <c r="AH862"/>
  <c r="AG862"/>
  <c r="AF862"/>
  <c r="AE862"/>
  <c r="CA862" s="1"/>
  <c r="AD862"/>
  <c r="CD862" s="1"/>
  <c r="X862"/>
  <c r="Z870" s="1"/>
  <c r="D862"/>
  <c r="C862"/>
  <c r="B862"/>
  <c r="BY861"/>
  <c r="BX861"/>
  <c r="C861" s="1"/>
  <c r="BW861"/>
  <c r="BV861"/>
  <c r="BT861"/>
  <c r="BS861"/>
  <c r="BR861"/>
  <c r="BQ861"/>
  <c r="BP861"/>
  <c r="BP862" s="1"/>
  <c r="BN861"/>
  <c r="BN862" s="1"/>
  <c r="BN863" s="1"/>
  <c r="BN864" s="1"/>
  <c r="BN865" s="1"/>
  <c r="BN866" s="1"/>
  <c r="BN867" s="1"/>
  <c r="BN868" s="1"/>
  <c r="BL861"/>
  <c r="BL862" s="1"/>
  <c r="BI861"/>
  <c r="BH861"/>
  <c r="BG861"/>
  <c r="BF861"/>
  <c r="BE861"/>
  <c r="BD861"/>
  <c r="BC861"/>
  <c r="BB861"/>
  <c r="BA861"/>
  <c r="CC861" s="1"/>
  <c r="AZ861"/>
  <c r="CF861" s="1"/>
  <c r="AT861"/>
  <c r="AV869" s="1"/>
  <c r="AS861"/>
  <c r="AR861"/>
  <c r="AQ861"/>
  <c r="AP861"/>
  <c r="CB861" s="1"/>
  <c r="AO861"/>
  <c r="CE861" s="1"/>
  <c r="AI861"/>
  <c r="AJ869" s="1"/>
  <c r="AH861"/>
  <c r="AG861"/>
  <c r="AF861"/>
  <c r="AE861"/>
  <c r="CA861" s="1"/>
  <c r="AD861"/>
  <c r="CD861" s="1"/>
  <c r="X861"/>
  <c r="Z869" s="1"/>
  <c r="D861"/>
  <c r="B861"/>
  <c r="CE860"/>
  <c r="CC860"/>
  <c r="CA860"/>
  <c r="BY860"/>
  <c r="C860" s="1"/>
  <c r="BX860"/>
  <c r="BW860"/>
  <c r="BV860"/>
  <c r="BU860"/>
  <c r="BT860"/>
  <c r="BS860"/>
  <c r="BR860"/>
  <c r="BQ860"/>
  <c r="BP860"/>
  <c r="BO860"/>
  <c r="BO861" s="1"/>
  <c r="BO862" s="1"/>
  <c r="BO863" s="1"/>
  <c r="BO864" s="1"/>
  <c r="BO865" s="1"/>
  <c r="BO866" s="1"/>
  <c r="BO867" s="1"/>
  <c r="BO868" s="1"/>
  <c r="BN860"/>
  <c r="BM860"/>
  <c r="BM861" s="1"/>
  <c r="BM862" s="1"/>
  <c r="BM863" s="1"/>
  <c r="BM864" s="1"/>
  <c r="BM865" s="1"/>
  <c r="BM866" s="1"/>
  <c r="BM867" s="1"/>
  <c r="BM868" s="1"/>
  <c r="BL860"/>
  <c r="BI860"/>
  <c r="BH860"/>
  <c r="BG860"/>
  <c r="BF860"/>
  <c r="BE860"/>
  <c r="BD860"/>
  <c r="BC860"/>
  <c r="BB860"/>
  <c r="BA860"/>
  <c r="AZ860"/>
  <c r="CF860" s="1"/>
  <c r="AT860"/>
  <c r="AU868" s="1"/>
  <c r="AS860"/>
  <c r="AR860"/>
  <c r="AQ860"/>
  <c r="AP860"/>
  <c r="BJ860" s="1"/>
  <c r="AO860"/>
  <c r="AI860"/>
  <c r="AK868" s="1"/>
  <c r="AH860"/>
  <c r="AG860"/>
  <c r="AF860"/>
  <c r="AE860"/>
  <c r="AD860"/>
  <c r="CD860" s="1"/>
  <c r="X860"/>
  <c r="Y868" s="1"/>
  <c r="D860"/>
  <c r="B860"/>
  <c r="BY859"/>
  <c r="BX859"/>
  <c r="BW859"/>
  <c r="BV859"/>
  <c r="BT859"/>
  <c r="BS859"/>
  <c r="BR859"/>
  <c r="BQ859"/>
  <c r="BI859"/>
  <c r="BH859"/>
  <c r="BG859"/>
  <c r="BF859"/>
  <c r="BE859"/>
  <c r="BD859"/>
  <c r="BC859"/>
  <c r="BB859"/>
  <c r="BA859"/>
  <c r="CC859" s="1"/>
  <c r="AZ859"/>
  <c r="CF859" s="1"/>
  <c r="AT859"/>
  <c r="AV867" s="1"/>
  <c r="AS859"/>
  <c r="AR859"/>
  <c r="AQ859"/>
  <c r="AP859"/>
  <c r="CB859" s="1"/>
  <c r="AO859"/>
  <c r="CE859" s="1"/>
  <c r="AI859"/>
  <c r="AJ867" s="1"/>
  <c r="AH859"/>
  <c r="AG859"/>
  <c r="AF859"/>
  <c r="AE859"/>
  <c r="CA859" s="1"/>
  <c r="AD859"/>
  <c r="CD859" s="1"/>
  <c r="X859"/>
  <c r="Z867" s="1"/>
  <c r="E859"/>
  <c r="D859"/>
  <c r="C859"/>
  <c r="B859"/>
  <c r="BY858"/>
  <c r="BX858"/>
  <c r="C858" s="1"/>
  <c r="BW858"/>
  <c r="BV858"/>
  <c r="BT858"/>
  <c r="BS858"/>
  <c r="BR858"/>
  <c r="BQ858"/>
  <c r="BI858"/>
  <c r="BH858"/>
  <c r="BG858"/>
  <c r="BF858"/>
  <c r="BE858"/>
  <c r="BD858"/>
  <c r="BC858"/>
  <c r="BB858"/>
  <c r="BA858"/>
  <c r="CC858" s="1"/>
  <c r="AZ858"/>
  <c r="CF858" s="1"/>
  <c r="AT858"/>
  <c r="AU866" s="1"/>
  <c r="AS858"/>
  <c r="AR858"/>
  <c r="AQ858"/>
  <c r="AP858"/>
  <c r="CB858" s="1"/>
  <c r="AO858"/>
  <c r="CE858" s="1"/>
  <c r="AI858"/>
  <c r="AK866" s="1"/>
  <c r="AH858"/>
  <c r="AG858"/>
  <c r="AF858"/>
  <c r="AE858"/>
  <c r="CA858" s="1"/>
  <c r="AD858"/>
  <c r="CD858" s="1"/>
  <c r="X858"/>
  <c r="Y866" s="1"/>
  <c r="D858"/>
  <c r="B858"/>
  <c r="BY857"/>
  <c r="BX857"/>
  <c r="BW857"/>
  <c r="BV857"/>
  <c r="BT857"/>
  <c r="BS857"/>
  <c r="BR857"/>
  <c r="BQ857"/>
  <c r="BI857"/>
  <c r="BH857"/>
  <c r="BG857"/>
  <c r="BF857"/>
  <c r="BE857"/>
  <c r="BD857"/>
  <c r="BC857"/>
  <c r="BB857"/>
  <c r="BA857"/>
  <c r="CC857" s="1"/>
  <c r="AZ857"/>
  <c r="CF857" s="1"/>
  <c r="AT857"/>
  <c r="AV865" s="1"/>
  <c r="AS857"/>
  <c r="AR857"/>
  <c r="AQ857"/>
  <c r="AP857"/>
  <c r="CB857" s="1"/>
  <c r="AO857"/>
  <c r="CE857" s="1"/>
  <c r="AI857"/>
  <c r="AJ865" s="1"/>
  <c r="AH857"/>
  <c r="AG857"/>
  <c r="AF857"/>
  <c r="AE857"/>
  <c r="CA857" s="1"/>
  <c r="AD857"/>
  <c r="CD857" s="1"/>
  <c r="X857"/>
  <c r="Z865" s="1"/>
  <c r="D857"/>
  <c r="C857"/>
  <c r="B857"/>
  <c r="BY856"/>
  <c r="BX856"/>
  <c r="C856" s="1"/>
  <c r="BW856"/>
  <c r="BV856"/>
  <c r="BT856"/>
  <c r="BS856"/>
  <c r="BR856"/>
  <c r="BQ856"/>
  <c r="BI856"/>
  <c r="BH856"/>
  <c r="BG856"/>
  <c r="BF856"/>
  <c r="BE856"/>
  <c r="BD856"/>
  <c r="BC856"/>
  <c r="BB856"/>
  <c r="BA856"/>
  <c r="CC856" s="1"/>
  <c r="AZ856"/>
  <c r="CF856" s="1"/>
  <c r="AT856"/>
  <c r="AU864" s="1"/>
  <c r="AS856"/>
  <c r="AR856"/>
  <c r="AQ856"/>
  <c r="AP856"/>
  <c r="CB856" s="1"/>
  <c r="AO856"/>
  <c r="CE856" s="1"/>
  <c r="AI856"/>
  <c r="AK864" s="1"/>
  <c r="AH856"/>
  <c r="AG856"/>
  <c r="AF856"/>
  <c r="AE856"/>
  <c r="CA856" s="1"/>
  <c r="AD856"/>
  <c r="CD856" s="1"/>
  <c r="X856"/>
  <c r="Y864" s="1"/>
  <c r="D856"/>
  <c r="B856"/>
  <c r="BY855"/>
  <c r="BX855"/>
  <c r="BW855"/>
  <c r="BV855"/>
  <c r="BT855"/>
  <c r="BS855"/>
  <c r="BR855"/>
  <c r="BQ855"/>
  <c r="BI855"/>
  <c r="BH855"/>
  <c r="BG855"/>
  <c r="BF855"/>
  <c r="BE855"/>
  <c r="BD855"/>
  <c r="BC855"/>
  <c r="BB855"/>
  <c r="BA855"/>
  <c r="CC855" s="1"/>
  <c r="AZ855"/>
  <c r="CF855" s="1"/>
  <c r="AT855"/>
  <c r="AV863" s="1"/>
  <c r="AS855"/>
  <c r="AR855"/>
  <c r="AQ855"/>
  <c r="AP855"/>
  <c r="CB855" s="1"/>
  <c r="AO855"/>
  <c r="CE855" s="1"/>
  <c r="AI855"/>
  <c r="AJ863" s="1"/>
  <c r="AH855"/>
  <c r="AG855"/>
  <c r="AF855"/>
  <c r="AE855"/>
  <c r="CA855" s="1"/>
  <c r="AD855"/>
  <c r="CD855" s="1"/>
  <c r="X855"/>
  <c r="Z863" s="1"/>
  <c r="D855"/>
  <c r="C855"/>
  <c r="B855"/>
  <c r="BY854"/>
  <c r="BX854"/>
  <c r="C854" s="1"/>
  <c r="BW854"/>
  <c r="BV854"/>
  <c r="BT854"/>
  <c r="BS854"/>
  <c r="BR854"/>
  <c r="BQ854"/>
  <c r="BI854"/>
  <c r="BH854"/>
  <c r="BG854"/>
  <c r="BF854"/>
  <c r="BE854"/>
  <c r="BD854"/>
  <c r="BC854"/>
  <c r="BB854"/>
  <c r="BA854"/>
  <c r="CC854" s="1"/>
  <c r="AZ854"/>
  <c r="CF854" s="1"/>
  <c r="AT854"/>
  <c r="AU862" s="1"/>
  <c r="AS854"/>
  <c r="AR854"/>
  <c r="AQ854"/>
  <c r="AP854"/>
  <c r="CB854" s="1"/>
  <c r="AO854"/>
  <c r="CE854" s="1"/>
  <c r="AI854"/>
  <c r="AK862" s="1"/>
  <c r="AH854"/>
  <c r="AG854"/>
  <c r="AF854"/>
  <c r="AE854"/>
  <c r="CA854" s="1"/>
  <c r="AD854"/>
  <c r="CD854" s="1"/>
  <c r="X854"/>
  <c r="Y862" s="1"/>
  <c r="D854"/>
  <c r="B854"/>
  <c r="BY853"/>
  <c r="BX853"/>
  <c r="BW853"/>
  <c r="BV853"/>
  <c r="BT853"/>
  <c r="BS853"/>
  <c r="BR853"/>
  <c r="BQ853"/>
  <c r="BI853"/>
  <c r="BH853"/>
  <c r="BG853"/>
  <c r="BF853"/>
  <c r="BE853"/>
  <c r="BD853"/>
  <c r="BC853"/>
  <c r="BB853"/>
  <c r="BA853"/>
  <c r="CC853" s="1"/>
  <c r="AZ853"/>
  <c r="CF853" s="1"/>
  <c r="AT853"/>
  <c r="AU861" s="1"/>
  <c r="AS853"/>
  <c r="AR853"/>
  <c r="AQ853"/>
  <c r="AP853"/>
  <c r="CB853" s="1"/>
  <c r="AO853"/>
  <c r="CE853" s="1"/>
  <c r="AI853"/>
  <c r="AJ861" s="1"/>
  <c r="AH853"/>
  <c r="AG853"/>
  <c r="AF853"/>
  <c r="AE853"/>
  <c r="CA853" s="1"/>
  <c r="AD853"/>
  <c r="CD853" s="1"/>
  <c r="X853"/>
  <c r="Y861" s="1"/>
  <c r="D853"/>
  <c r="C853"/>
  <c r="B853"/>
  <c r="BY852"/>
  <c r="BX852"/>
  <c r="C852" s="1"/>
  <c r="BW852"/>
  <c r="BV852"/>
  <c r="BT852"/>
  <c r="BS852"/>
  <c r="BR852"/>
  <c r="BQ852"/>
  <c r="BP852"/>
  <c r="BP853" s="1"/>
  <c r="BN852"/>
  <c r="BN853" s="1"/>
  <c r="BN854" s="1"/>
  <c r="BN855" s="1"/>
  <c r="BN856" s="1"/>
  <c r="BN857" s="1"/>
  <c r="BN858" s="1"/>
  <c r="BN859" s="1"/>
  <c r="BL852"/>
  <c r="BL853" s="1"/>
  <c r="BI852"/>
  <c r="BH852"/>
  <c r="BG852"/>
  <c r="BF852"/>
  <c r="BE852"/>
  <c r="BD852"/>
  <c r="BC852"/>
  <c r="BB852"/>
  <c r="BA852"/>
  <c r="CC852" s="1"/>
  <c r="AZ852"/>
  <c r="CF852" s="1"/>
  <c r="AT852"/>
  <c r="AV860" s="1"/>
  <c r="AS852"/>
  <c r="AR852"/>
  <c r="AQ852"/>
  <c r="AP852"/>
  <c r="CB852" s="1"/>
  <c r="AO852"/>
  <c r="CE852" s="1"/>
  <c r="AI852"/>
  <c r="AK860" s="1"/>
  <c r="AH852"/>
  <c r="AG852"/>
  <c r="AF852"/>
  <c r="AE852"/>
  <c r="CA852" s="1"/>
  <c r="AD852"/>
  <c r="CD852" s="1"/>
  <c r="X852"/>
  <c r="Z860" s="1"/>
  <c r="D852"/>
  <c r="B852"/>
  <c r="CE851"/>
  <c r="CC851"/>
  <c r="CA851"/>
  <c r="BY851"/>
  <c r="C851" s="1"/>
  <c r="BX851"/>
  <c r="BW851"/>
  <c r="BV851"/>
  <c r="BU851"/>
  <c r="BT851"/>
  <c r="BS851"/>
  <c r="BR851"/>
  <c r="BQ851"/>
  <c r="BP851"/>
  <c r="BO851"/>
  <c r="BO852" s="1"/>
  <c r="BO853" s="1"/>
  <c r="BO854" s="1"/>
  <c r="BO855" s="1"/>
  <c r="BO856" s="1"/>
  <c r="BO857" s="1"/>
  <c r="BO858" s="1"/>
  <c r="BO859" s="1"/>
  <c r="BN851"/>
  <c r="BM851"/>
  <c r="BM852" s="1"/>
  <c r="BM853" s="1"/>
  <c r="BM854" s="1"/>
  <c r="BM855" s="1"/>
  <c r="BM856" s="1"/>
  <c r="BM857" s="1"/>
  <c r="BM858" s="1"/>
  <c r="BM859" s="1"/>
  <c r="BL851"/>
  <c r="BI851"/>
  <c r="BH851"/>
  <c r="BG851"/>
  <c r="BF851"/>
  <c r="BE851"/>
  <c r="BD851"/>
  <c r="BC851"/>
  <c r="BB851"/>
  <c r="BA851"/>
  <c r="AZ851"/>
  <c r="CF851" s="1"/>
  <c r="AT851"/>
  <c r="AU859" s="1"/>
  <c r="AS851"/>
  <c r="AR851"/>
  <c r="AQ851"/>
  <c r="AP851"/>
  <c r="BJ851" s="1"/>
  <c r="AO851"/>
  <c r="AI851"/>
  <c r="AJ859" s="1"/>
  <c r="AH851"/>
  <c r="AG851"/>
  <c r="AF851"/>
  <c r="AE851"/>
  <c r="AD851"/>
  <c r="CD851" s="1"/>
  <c r="X851"/>
  <c r="Y859" s="1"/>
  <c r="D851"/>
  <c r="B851"/>
  <c r="BY850"/>
  <c r="BX850"/>
  <c r="BW850"/>
  <c r="BV850"/>
  <c r="BT850"/>
  <c r="BS850"/>
  <c r="BR850"/>
  <c r="BQ850"/>
  <c r="BI850"/>
  <c r="BH850"/>
  <c r="BG850"/>
  <c r="BF850"/>
  <c r="BE850"/>
  <c r="BD850"/>
  <c r="BC850"/>
  <c r="BB850"/>
  <c r="BA850"/>
  <c r="CC850" s="1"/>
  <c r="AZ850"/>
  <c r="CF850" s="1"/>
  <c r="AT850"/>
  <c r="AU858" s="1"/>
  <c r="AS850"/>
  <c r="AR850"/>
  <c r="AQ850"/>
  <c r="AP850"/>
  <c r="CB850" s="1"/>
  <c r="AO850"/>
  <c r="CE850" s="1"/>
  <c r="AI850"/>
  <c r="AJ858" s="1"/>
  <c r="AH850"/>
  <c r="AG850"/>
  <c r="AF850"/>
  <c r="AE850"/>
  <c r="CA850" s="1"/>
  <c r="AD850"/>
  <c r="CD850" s="1"/>
  <c r="X850"/>
  <c r="Y858" s="1"/>
  <c r="E850"/>
  <c r="D850"/>
  <c r="C850"/>
  <c r="B850"/>
  <c r="BY849"/>
  <c r="BX849"/>
  <c r="C849" s="1"/>
  <c r="BW849"/>
  <c r="BV849"/>
  <c r="BT849"/>
  <c r="BS849"/>
  <c r="BR849"/>
  <c r="BQ849"/>
  <c r="BI849"/>
  <c r="BH849"/>
  <c r="BG849"/>
  <c r="BF849"/>
  <c r="BE849"/>
  <c r="BD849"/>
  <c r="BC849"/>
  <c r="BB849"/>
  <c r="BA849"/>
  <c r="CC849" s="1"/>
  <c r="AZ849"/>
  <c r="CF849" s="1"/>
  <c r="AT849"/>
  <c r="AU857" s="1"/>
  <c r="AS849"/>
  <c r="AR849"/>
  <c r="AQ849"/>
  <c r="AP849"/>
  <c r="CB849" s="1"/>
  <c r="AO849"/>
  <c r="CE849" s="1"/>
  <c r="AI849"/>
  <c r="AJ857" s="1"/>
  <c r="AH849"/>
  <c r="AG849"/>
  <c r="AF849"/>
  <c r="AE849"/>
  <c r="CA849" s="1"/>
  <c r="AD849"/>
  <c r="CD849" s="1"/>
  <c r="X849"/>
  <c r="Y857" s="1"/>
  <c r="D849"/>
  <c r="B849"/>
  <c r="BY848"/>
  <c r="BX848"/>
  <c r="BW848"/>
  <c r="BV848"/>
  <c r="BT848"/>
  <c r="BS848"/>
  <c r="BR848"/>
  <c r="BQ848"/>
  <c r="BI848"/>
  <c r="BH848"/>
  <c r="BG848"/>
  <c r="BF848"/>
  <c r="BE848"/>
  <c r="BD848"/>
  <c r="BC848"/>
  <c r="BB848"/>
  <c r="BA848"/>
  <c r="CC848" s="1"/>
  <c r="AZ848"/>
  <c r="CF848" s="1"/>
  <c r="AT848"/>
  <c r="AU856" s="1"/>
  <c r="AS848"/>
  <c r="AR848"/>
  <c r="AQ848"/>
  <c r="AP848"/>
  <c r="CB848" s="1"/>
  <c r="AO848"/>
  <c r="CE848" s="1"/>
  <c r="AI848"/>
  <c r="AJ856" s="1"/>
  <c r="AH848"/>
  <c r="AG848"/>
  <c r="AF848"/>
  <c r="AE848"/>
  <c r="CA848" s="1"/>
  <c r="AD848"/>
  <c r="CD848" s="1"/>
  <c r="X848"/>
  <c r="Y856" s="1"/>
  <c r="D848"/>
  <c r="C848"/>
  <c r="B848"/>
  <c r="BY847"/>
  <c r="BX847"/>
  <c r="C847" s="1"/>
  <c r="BW847"/>
  <c r="BV847"/>
  <c r="BT847"/>
  <c r="BS847"/>
  <c r="BR847"/>
  <c r="BQ847"/>
  <c r="BI847"/>
  <c r="BH847"/>
  <c r="BG847"/>
  <c r="BF847"/>
  <c r="BE847"/>
  <c r="BD847"/>
  <c r="BC847"/>
  <c r="BB847"/>
  <c r="BA847"/>
  <c r="CC847" s="1"/>
  <c r="AZ847"/>
  <c r="CF847" s="1"/>
  <c r="AT847"/>
  <c r="AU855" s="1"/>
  <c r="AS847"/>
  <c r="AR847"/>
  <c r="AQ847"/>
  <c r="AP847"/>
  <c r="CB847" s="1"/>
  <c r="AO847"/>
  <c r="CE847" s="1"/>
  <c r="AI847"/>
  <c r="AJ855" s="1"/>
  <c r="AH847"/>
  <c r="AG847"/>
  <c r="AF847"/>
  <c r="AE847"/>
  <c r="CA847" s="1"/>
  <c r="AD847"/>
  <c r="CD847" s="1"/>
  <c r="X847"/>
  <c r="Y855" s="1"/>
  <c r="D847"/>
  <c r="B847"/>
  <c r="BY846"/>
  <c r="BX846"/>
  <c r="BW846"/>
  <c r="BV846"/>
  <c r="BT846"/>
  <c r="BS846"/>
  <c r="BR846"/>
  <c r="BQ846"/>
  <c r="BI846"/>
  <c r="BH846"/>
  <c r="BG846"/>
  <c r="BF846"/>
  <c r="BE846"/>
  <c r="BD846"/>
  <c r="BC846"/>
  <c r="BB846"/>
  <c r="BA846"/>
  <c r="CC846" s="1"/>
  <c r="AZ846"/>
  <c r="CF846" s="1"/>
  <c r="AT846"/>
  <c r="AU854" s="1"/>
  <c r="AS846"/>
  <c r="AR846"/>
  <c r="AQ846"/>
  <c r="AP846"/>
  <c r="CB846" s="1"/>
  <c r="AO846"/>
  <c r="CE846" s="1"/>
  <c r="AI846"/>
  <c r="AJ854" s="1"/>
  <c r="AH846"/>
  <c r="AG846"/>
  <c r="AF846"/>
  <c r="AE846"/>
  <c r="CA846" s="1"/>
  <c r="AD846"/>
  <c r="CD846" s="1"/>
  <c r="X846"/>
  <c r="Y854" s="1"/>
  <c r="D846"/>
  <c r="C846"/>
  <c r="B846"/>
  <c r="BY845"/>
  <c r="BX845"/>
  <c r="C845" s="1"/>
  <c r="BW845"/>
  <c r="BV845"/>
  <c r="BT845"/>
  <c r="BS845"/>
  <c r="BR845"/>
  <c r="BQ845"/>
  <c r="BI845"/>
  <c r="BH845"/>
  <c r="BG845"/>
  <c r="BF845"/>
  <c r="BE845"/>
  <c r="BD845"/>
  <c r="BC845"/>
  <c r="BB845"/>
  <c r="BA845"/>
  <c r="CC845" s="1"/>
  <c r="AZ845"/>
  <c r="CF845" s="1"/>
  <c r="AT845"/>
  <c r="AU853" s="1"/>
  <c r="AS845"/>
  <c r="AR845"/>
  <c r="AQ845"/>
  <c r="AP845"/>
  <c r="CB845" s="1"/>
  <c r="AO845"/>
  <c r="CE845" s="1"/>
  <c r="AI845"/>
  <c r="AJ853" s="1"/>
  <c r="AH845"/>
  <c r="AG845"/>
  <c r="AF845"/>
  <c r="AE845"/>
  <c r="CA845" s="1"/>
  <c r="AD845"/>
  <c r="CD845" s="1"/>
  <c r="X845"/>
  <c r="Y853" s="1"/>
  <c r="D845"/>
  <c r="B845"/>
  <c r="BY844"/>
  <c r="BX844"/>
  <c r="BW844"/>
  <c r="BV844"/>
  <c r="BT844"/>
  <c r="BS844"/>
  <c r="BR844"/>
  <c r="BQ844"/>
  <c r="BI844"/>
  <c r="BH844"/>
  <c r="BG844"/>
  <c r="BF844"/>
  <c r="BE844"/>
  <c r="BD844"/>
  <c r="BC844"/>
  <c r="BB844"/>
  <c r="BA844"/>
  <c r="CC844" s="1"/>
  <c r="AZ844"/>
  <c r="CF844" s="1"/>
  <c r="AT844"/>
  <c r="AU852" s="1"/>
  <c r="AS844"/>
  <c r="AR844"/>
  <c r="AQ844"/>
  <c r="AP844"/>
  <c r="CB844" s="1"/>
  <c r="AO844"/>
  <c r="CE844" s="1"/>
  <c r="AI844"/>
  <c r="AJ852" s="1"/>
  <c r="AH844"/>
  <c r="AG844"/>
  <c r="AF844"/>
  <c r="AE844"/>
  <c r="CA844" s="1"/>
  <c r="AD844"/>
  <c r="CD844" s="1"/>
  <c r="X844"/>
  <c r="Y852" s="1"/>
  <c r="D844"/>
  <c r="C844"/>
  <c r="B844"/>
  <c r="BY843"/>
  <c r="BX843"/>
  <c r="C843" s="1"/>
  <c r="BW843"/>
  <c r="BV843"/>
  <c r="BT843"/>
  <c r="BS843"/>
  <c r="BR843"/>
  <c r="BQ843"/>
  <c r="BP843"/>
  <c r="BP844" s="1"/>
  <c r="BN843"/>
  <c r="BN844" s="1"/>
  <c r="BN845" s="1"/>
  <c r="BN846" s="1"/>
  <c r="BN847" s="1"/>
  <c r="BN848" s="1"/>
  <c r="BN849" s="1"/>
  <c r="BN850" s="1"/>
  <c r="BL843"/>
  <c r="BL844" s="1"/>
  <c r="BI843"/>
  <c r="BH843"/>
  <c r="BG843"/>
  <c r="BF843"/>
  <c r="BE843"/>
  <c r="BD843"/>
  <c r="BC843"/>
  <c r="BB843"/>
  <c r="BA843"/>
  <c r="CC843" s="1"/>
  <c r="AZ843"/>
  <c r="CF843" s="1"/>
  <c r="AT843"/>
  <c r="AV851" s="1"/>
  <c r="AS843"/>
  <c r="AR843"/>
  <c r="AQ843"/>
  <c r="AP843"/>
  <c r="CB843" s="1"/>
  <c r="AO843"/>
  <c r="CE843" s="1"/>
  <c r="AI843"/>
  <c r="AK851" s="1"/>
  <c r="AH843"/>
  <c r="AG843"/>
  <c r="AF843"/>
  <c r="AE843"/>
  <c r="CA843" s="1"/>
  <c r="AD843"/>
  <c r="CD843" s="1"/>
  <c r="X843"/>
  <c r="Z851" s="1"/>
  <c r="D843"/>
  <c r="B843"/>
  <c r="CE842"/>
  <c r="CC842"/>
  <c r="CA842"/>
  <c r="BY842"/>
  <c r="C842" s="1"/>
  <c r="BX842"/>
  <c r="BW842"/>
  <c r="BV842"/>
  <c r="BU842"/>
  <c r="BT842"/>
  <c r="BS842"/>
  <c r="BR842"/>
  <c r="BQ842"/>
  <c r="BP842"/>
  <c r="BO842"/>
  <c r="BO843" s="1"/>
  <c r="BO844" s="1"/>
  <c r="BO845" s="1"/>
  <c r="BO846" s="1"/>
  <c r="BO847" s="1"/>
  <c r="BO848" s="1"/>
  <c r="BO849" s="1"/>
  <c r="BO850" s="1"/>
  <c r="BN842"/>
  <c r="BM842"/>
  <c r="BM843" s="1"/>
  <c r="BM844" s="1"/>
  <c r="BM845" s="1"/>
  <c r="BM846" s="1"/>
  <c r="BM847" s="1"/>
  <c r="BM848" s="1"/>
  <c r="BM849" s="1"/>
  <c r="BM850" s="1"/>
  <c r="BL842"/>
  <c r="BI842"/>
  <c r="BH842"/>
  <c r="BG842"/>
  <c r="BF842"/>
  <c r="BE842"/>
  <c r="BD842"/>
  <c r="BC842"/>
  <c r="BB842"/>
  <c r="BA842"/>
  <c r="AZ842"/>
  <c r="CF842" s="1"/>
  <c r="AT842"/>
  <c r="AU850" s="1"/>
  <c r="AS842"/>
  <c r="AR842"/>
  <c r="AQ842"/>
  <c r="AP842"/>
  <c r="BJ842" s="1"/>
  <c r="AO842"/>
  <c r="AI842"/>
  <c r="AJ850" s="1"/>
  <c r="AH842"/>
  <c r="AG842"/>
  <c r="AF842"/>
  <c r="AE842"/>
  <c r="AD842"/>
  <c r="CD842" s="1"/>
  <c r="X842"/>
  <c r="Y850" s="1"/>
  <c r="D842"/>
  <c r="B842"/>
  <c r="BY841"/>
  <c r="BX841"/>
  <c r="BW841"/>
  <c r="BV841"/>
  <c r="BT841"/>
  <c r="BS841"/>
  <c r="BR841"/>
  <c r="BQ841"/>
  <c r="BI841"/>
  <c r="BH841"/>
  <c r="BG841"/>
  <c r="BF841"/>
  <c r="BE841"/>
  <c r="BD841"/>
  <c r="BC841"/>
  <c r="BB841"/>
  <c r="BA841"/>
  <c r="CC841" s="1"/>
  <c r="AZ841"/>
  <c r="CF841" s="1"/>
  <c r="AT841"/>
  <c r="AU849" s="1"/>
  <c r="AS841"/>
  <c r="AR841"/>
  <c r="AQ841"/>
  <c r="AP841"/>
  <c r="CB841" s="1"/>
  <c r="AO841"/>
  <c r="CE841" s="1"/>
  <c r="AI841"/>
  <c r="AJ849" s="1"/>
  <c r="AH841"/>
  <c r="AG841"/>
  <c r="AF841"/>
  <c r="AE841"/>
  <c r="CA841" s="1"/>
  <c r="AD841"/>
  <c r="CD841" s="1"/>
  <c r="X841"/>
  <c r="Y849" s="1"/>
  <c r="E841"/>
  <c r="D841"/>
  <c r="C841"/>
  <c r="B841"/>
  <c r="BY840"/>
  <c r="BX840"/>
  <c r="C840" s="1"/>
  <c r="BW840"/>
  <c r="BV840"/>
  <c r="BT840"/>
  <c r="BS840"/>
  <c r="BR840"/>
  <c r="BQ840"/>
  <c r="BI840"/>
  <c r="BH840"/>
  <c r="BG840"/>
  <c r="BF840"/>
  <c r="BE840"/>
  <c r="BD840"/>
  <c r="BC840"/>
  <c r="BB840"/>
  <c r="BA840"/>
  <c r="CC840" s="1"/>
  <c r="AZ840"/>
  <c r="CF840" s="1"/>
  <c r="AT840"/>
  <c r="AU848" s="1"/>
  <c r="AS840"/>
  <c r="AR840"/>
  <c r="AQ840"/>
  <c r="AP840"/>
  <c r="CB840" s="1"/>
  <c r="AO840"/>
  <c r="CE840" s="1"/>
  <c r="AI840"/>
  <c r="AJ848" s="1"/>
  <c r="AH840"/>
  <c r="AG840"/>
  <c r="AF840"/>
  <c r="AE840"/>
  <c r="CA840" s="1"/>
  <c r="AD840"/>
  <c r="CD840" s="1"/>
  <c r="X840"/>
  <c r="Y848" s="1"/>
  <c r="D840"/>
  <c r="B840"/>
  <c r="BY839"/>
  <c r="BX839"/>
  <c r="BW839"/>
  <c r="BV839"/>
  <c r="BT839"/>
  <c r="BS839"/>
  <c r="BR839"/>
  <c r="BQ839"/>
  <c r="BI839"/>
  <c r="BH839"/>
  <c r="BG839"/>
  <c r="BF839"/>
  <c r="BE839"/>
  <c r="BD839"/>
  <c r="BC839"/>
  <c r="BB839"/>
  <c r="BA839"/>
  <c r="CC839" s="1"/>
  <c r="AZ839"/>
  <c r="CF839" s="1"/>
  <c r="AT839"/>
  <c r="AU847" s="1"/>
  <c r="AS839"/>
  <c r="AR839"/>
  <c r="AQ839"/>
  <c r="AP839"/>
  <c r="CB839" s="1"/>
  <c r="AO839"/>
  <c r="CE839" s="1"/>
  <c r="AI839"/>
  <c r="AJ847" s="1"/>
  <c r="AH839"/>
  <c r="AG839"/>
  <c r="AF839"/>
  <c r="AE839"/>
  <c r="CA839" s="1"/>
  <c r="AD839"/>
  <c r="CD839" s="1"/>
  <c r="X839"/>
  <c r="Y847" s="1"/>
  <c r="D839"/>
  <c r="C839"/>
  <c r="B839"/>
  <c r="BY838"/>
  <c r="BX838"/>
  <c r="C838" s="1"/>
  <c r="BW838"/>
  <c r="BV838"/>
  <c r="BT838"/>
  <c r="BS838"/>
  <c r="BR838"/>
  <c r="BQ838"/>
  <c r="BI838"/>
  <c r="BH838"/>
  <c r="BG838"/>
  <c r="BF838"/>
  <c r="BE838"/>
  <c r="BD838"/>
  <c r="BC838"/>
  <c r="BB838"/>
  <c r="BA838"/>
  <c r="CC838" s="1"/>
  <c r="AZ838"/>
  <c r="CF838" s="1"/>
  <c r="AT838"/>
  <c r="AU846" s="1"/>
  <c r="AS838"/>
  <c r="AR838"/>
  <c r="AQ838"/>
  <c r="AP838"/>
  <c r="CB838" s="1"/>
  <c r="AO838"/>
  <c r="CE838" s="1"/>
  <c r="AI838"/>
  <c r="AJ846" s="1"/>
  <c r="AH838"/>
  <c r="AG838"/>
  <c r="AF838"/>
  <c r="AE838"/>
  <c r="CA838" s="1"/>
  <c r="AD838"/>
  <c r="CD838" s="1"/>
  <c r="X838"/>
  <c r="Y846" s="1"/>
  <c r="D838"/>
  <c r="B838"/>
  <c r="BY837"/>
  <c r="BX837"/>
  <c r="BW837"/>
  <c r="BV837"/>
  <c r="BT837"/>
  <c r="BS837"/>
  <c r="BR837"/>
  <c r="BQ837"/>
  <c r="BI837"/>
  <c r="BH837"/>
  <c r="BG837"/>
  <c r="BF837"/>
  <c r="BE837"/>
  <c r="BD837"/>
  <c r="BC837"/>
  <c r="BB837"/>
  <c r="BA837"/>
  <c r="CC837" s="1"/>
  <c r="AZ837"/>
  <c r="CF837" s="1"/>
  <c r="AT837"/>
  <c r="AU845" s="1"/>
  <c r="AS837"/>
  <c r="AR837"/>
  <c r="AQ837"/>
  <c r="AP837"/>
  <c r="CB837" s="1"/>
  <c r="AO837"/>
  <c r="CE837" s="1"/>
  <c r="AI837"/>
  <c r="AJ845" s="1"/>
  <c r="AH837"/>
  <c r="AG837"/>
  <c r="AF837"/>
  <c r="AE837"/>
  <c r="CA837" s="1"/>
  <c r="AD837"/>
  <c r="CD837" s="1"/>
  <c r="X837"/>
  <c r="Y845" s="1"/>
  <c r="D837"/>
  <c r="C837"/>
  <c r="B837"/>
  <c r="BY836"/>
  <c r="BX836"/>
  <c r="C836" s="1"/>
  <c r="BW836"/>
  <c r="BV836"/>
  <c r="BT836"/>
  <c r="BS836"/>
  <c r="BR836"/>
  <c r="BQ836"/>
  <c r="BI836"/>
  <c r="BH836"/>
  <c r="BG836"/>
  <c r="BF836"/>
  <c r="BE836"/>
  <c r="BD836"/>
  <c r="BC836"/>
  <c r="BB836"/>
  <c r="BA836"/>
  <c r="CC836" s="1"/>
  <c r="AZ836"/>
  <c r="CF836" s="1"/>
  <c r="AT836"/>
  <c r="AU844" s="1"/>
  <c r="AS836"/>
  <c r="AR836"/>
  <c r="AQ836"/>
  <c r="AP836"/>
  <c r="CB836" s="1"/>
  <c r="AO836"/>
  <c r="CE836" s="1"/>
  <c r="AI836"/>
  <c r="AJ844" s="1"/>
  <c r="AH836"/>
  <c r="AG836"/>
  <c r="AF836"/>
  <c r="AE836"/>
  <c r="CA836" s="1"/>
  <c r="AD836"/>
  <c r="CD836" s="1"/>
  <c r="X836"/>
  <c r="Y844" s="1"/>
  <c r="D836"/>
  <c r="B836"/>
  <c r="BY835"/>
  <c r="BX835"/>
  <c r="BW835"/>
  <c r="BV835"/>
  <c r="BT835"/>
  <c r="BS835"/>
  <c r="BR835"/>
  <c r="BQ835"/>
  <c r="BI835"/>
  <c r="BH835"/>
  <c r="BG835"/>
  <c r="BF835"/>
  <c r="BE835"/>
  <c r="BD835"/>
  <c r="BC835"/>
  <c r="BB835"/>
  <c r="BA835"/>
  <c r="CC835" s="1"/>
  <c r="AZ835"/>
  <c r="CF835" s="1"/>
  <c r="AT835"/>
  <c r="AU843" s="1"/>
  <c r="AS835"/>
  <c r="AR835"/>
  <c r="AQ835"/>
  <c r="AP835"/>
  <c r="CB835" s="1"/>
  <c r="AO835"/>
  <c r="CE835" s="1"/>
  <c r="AK835"/>
  <c r="AN835" s="1"/>
  <c r="AI835"/>
  <c r="AH835"/>
  <c r="AG835"/>
  <c r="AF835"/>
  <c r="AE835"/>
  <c r="CA835" s="1"/>
  <c r="AD835"/>
  <c r="CD835" s="1"/>
  <c r="X835"/>
  <c r="Y843" s="1"/>
  <c r="D835"/>
  <c r="C835"/>
  <c r="B835"/>
  <c r="BY834"/>
  <c r="BX834"/>
  <c r="C834" s="1"/>
  <c r="BW834"/>
  <c r="BV834"/>
  <c r="BT834"/>
  <c r="BS834"/>
  <c r="BR834"/>
  <c r="BQ834"/>
  <c r="BP834"/>
  <c r="BN834"/>
  <c r="BN835" s="1"/>
  <c r="BN836" s="1"/>
  <c r="BN837" s="1"/>
  <c r="BN838" s="1"/>
  <c r="BN839" s="1"/>
  <c r="BN840" s="1"/>
  <c r="BN841" s="1"/>
  <c r="BL834"/>
  <c r="BI834"/>
  <c r="BH834"/>
  <c r="BG834"/>
  <c r="BF834"/>
  <c r="BE834"/>
  <c r="BD834"/>
  <c r="BC834"/>
  <c r="BB834"/>
  <c r="BA834"/>
  <c r="CC834" s="1"/>
  <c r="AZ834"/>
  <c r="CF834" s="1"/>
  <c r="AT834"/>
  <c r="AS834"/>
  <c r="AR834"/>
  <c r="AQ834"/>
  <c r="AP834"/>
  <c r="CB834" s="1"/>
  <c r="AO834"/>
  <c r="CE834" s="1"/>
  <c r="AJ834"/>
  <c r="AM834" s="1"/>
  <c r="AI834"/>
  <c r="AK842" s="1"/>
  <c r="AH834"/>
  <c r="AG834"/>
  <c r="AF834"/>
  <c r="AE834"/>
  <c r="CA834" s="1"/>
  <c r="AD834"/>
  <c r="CD834" s="1"/>
  <c r="Z834"/>
  <c r="X834"/>
  <c r="D834"/>
  <c r="B834"/>
  <c r="CE833"/>
  <c r="CC833"/>
  <c r="CA833"/>
  <c r="BY833"/>
  <c r="C833" s="1"/>
  <c r="BX833"/>
  <c r="BW833"/>
  <c r="BV833"/>
  <c r="BU833"/>
  <c r="BT833"/>
  <c r="BS833"/>
  <c r="BR833"/>
  <c r="BQ833"/>
  <c r="BP833"/>
  <c r="BO833"/>
  <c r="BO834" s="1"/>
  <c r="BO835" s="1"/>
  <c r="BO836" s="1"/>
  <c r="BO837" s="1"/>
  <c r="BO838" s="1"/>
  <c r="BO839" s="1"/>
  <c r="BO840" s="1"/>
  <c r="BO841" s="1"/>
  <c r="BN833"/>
  <c r="BM833"/>
  <c r="BM834" s="1"/>
  <c r="BM835" s="1"/>
  <c r="BM836" s="1"/>
  <c r="BM837" s="1"/>
  <c r="BM838" s="1"/>
  <c r="BM839" s="1"/>
  <c r="BM840" s="1"/>
  <c r="BM841" s="1"/>
  <c r="BL833"/>
  <c r="BI833"/>
  <c r="BH833"/>
  <c r="BG833"/>
  <c r="BF833"/>
  <c r="BE833"/>
  <c r="BD833"/>
  <c r="BC833"/>
  <c r="BB833"/>
  <c r="BA833"/>
  <c r="AZ833"/>
  <c r="CF833" s="1"/>
  <c r="AT833"/>
  <c r="AS833"/>
  <c r="AR833"/>
  <c r="AQ833"/>
  <c r="AP833"/>
  <c r="CB833" s="1"/>
  <c r="AO833"/>
  <c r="AJ833"/>
  <c r="AM833" s="1"/>
  <c r="AI833"/>
  <c r="AJ841" s="1"/>
  <c r="AH833"/>
  <c r="AG833"/>
  <c r="AF833"/>
  <c r="AE833"/>
  <c r="AD833"/>
  <c r="CD833" s="1"/>
  <c r="Z833"/>
  <c r="X833"/>
  <c r="D833"/>
  <c r="B833"/>
  <c r="CA832"/>
  <c r="BY832"/>
  <c r="BX832"/>
  <c r="BW832"/>
  <c r="BV832"/>
  <c r="BT832"/>
  <c r="BS832"/>
  <c r="BR832"/>
  <c r="BQ832"/>
  <c r="BI832"/>
  <c r="BH832"/>
  <c r="BG832"/>
  <c r="BF832"/>
  <c r="BE832"/>
  <c r="BD832"/>
  <c r="BC832"/>
  <c r="BB832"/>
  <c r="BA832"/>
  <c r="CC832" s="1"/>
  <c r="AZ832"/>
  <c r="CF832" s="1"/>
  <c r="AT832"/>
  <c r="AS832"/>
  <c r="AR832"/>
  <c r="AQ832"/>
  <c r="AP832"/>
  <c r="CB832" s="1"/>
  <c r="AO832"/>
  <c r="CE832" s="1"/>
  <c r="AK832"/>
  <c r="AN832" s="1"/>
  <c r="AI832"/>
  <c r="AH832"/>
  <c r="AG832"/>
  <c r="AF832"/>
  <c r="AE832"/>
  <c r="AD832"/>
  <c r="CD832" s="1"/>
  <c r="X832"/>
  <c r="Y840" s="1"/>
  <c r="E832"/>
  <c r="D832"/>
  <c r="C832"/>
  <c r="B832"/>
  <c r="BY831"/>
  <c r="BX831"/>
  <c r="C831" s="1"/>
  <c r="BW831"/>
  <c r="BV831"/>
  <c r="BT831"/>
  <c r="BS831"/>
  <c r="BR831"/>
  <c r="BQ831"/>
  <c r="BI831"/>
  <c r="BH831"/>
  <c r="BG831"/>
  <c r="BF831"/>
  <c r="BE831"/>
  <c r="BD831"/>
  <c r="BC831"/>
  <c r="BB831"/>
  <c r="BA831"/>
  <c r="CC831" s="1"/>
  <c r="AZ831"/>
  <c r="CF831" s="1"/>
  <c r="AT831"/>
  <c r="AS831"/>
  <c r="AR831"/>
  <c r="AQ831"/>
  <c r="AP831"/>
  <c r="CB831" s="1"/>
  <c r="AO831"/>
  <c r="CE831" s="1"/>
  <c r="AI831"/>
  <c r="AJ839" s="1"/>
  <c r="AH831"/>
  <c r="AG831"/>
  <c r="AF831"/>
  <c r="AE831"/>
  <c r="CA831" s="1"/>
  <c r="AD831"/>
  <c r="CD831" s="1"/>
  <c r="X831"/>
  <c r="D831"/>
  <c r="B831"/>
  <c r="CA830"/>
  <c r="BY830"/>
  <c r="BX830"/>
  <c r="BW830"/>
  <c r="BV830"/>
  <c r="BT830"/>
  <c r="BS830"/>
  <c r="BR830"/>
  <c r="BQ830"/>
  <c r="BI830"/>
  <c r="BH830"/>
  <c r="BG830"/>
  <c r="BF830"/>
  <c r="BE830"/>
  <c r="BD830"/>
  <c r="BC830"/>
  <c r="BB830"/>
  <c r="BA830"/>
  <c r="CC830" s="1"/>
  <c r="AZ830"/>
  <c r="CF830" s="1"/>
  <c r="AT830"/>
  <c r="AS830"/>
  <c r="AR830"/>
  <c r="AQ830"/>
  <c r="AP830"/>
  <c r="CB830" s="1"/>
  <c r="AO830"/>
  <c r="CE830" s="1"/>
  <c r="AI830"/>
  <c r="AH830"/>
  <c r="AG830"/>
  <c r="AF830"/>
  <c r="AE830"/>
  <c r="AD830"/>
  <c r="CD830" s="1"/>
  <c r="X830"/>
  <c r="Y838" s="1"/>
  <c r="D830"/>
  <c r="C830"/>
  <c r="B830"/>
  <c r="BY829"/>
  <c r="BX829"/>
  <c r="C829" s="1"/>
  <c r="BW829"/>
  <c r="BV829"/>
  <c r="BT829"/>
  <c r="BS829"/>
  <c r="BR829"/>
  <c r="BQ829"/>
  <c r="BI829"/>
  <c r="BH829"/>
  <c r="BG829"/>
  <c r="BF829"/>
  <c r="BE829"/>
  <c r="BD829"/>
  <c r="BC829"/>
  <c r="BB829"/>
  <c r="BA829"/>
  <c r="CC829" s="1"/>
  <c r="AZ829"/>
  <c r="CF829" s="1"/>
  <c r="AT829"/>
  <c r="AS829"/>
  <c r="AR829"/>
  <c r="AQ829"/>
  <c r="AP829"/>
  <c r="CB829" s="1"/>
  <c r="AO829"/>
  <c r="CE829" s="1"/>
  <c r="AI829"/>
  <c r="AJ837" s="1"/>
  <c r="AH829"/>
  <c r="AG829"/>
  <c r="AF829"/>
  <c r="AE829"/>
  <c r="CA829" s="1"/>
  <c r="AD829"/>
  <c r="CD829" s="1"/>
  <c r="X829"/>
  <c r="D829"/>
  <c r="B829"/>
  <c r="CA828"/>
  <c r="BY828"/>
  <c r="BX828"/>
  <c r="BW828"/>
  <c r="BV828"/>
  <c r="BT828"/>
  <c r="BS828"/>
  <c r="BR828"/>
  <c r="BQ828"/>
  <c r="BI828"/>
  <c r="BH828"/>
  <c r="BG828"/>
  <c r="BF828"/>
  <c r="BE828"/>
  <c r="BD828"/>
  <c r="BC828"/>
  <c r="BB828"/>
  <c r="BA828"/>
  <c r="CC828" s="1"/>
  <c r="AZ828"/>
  <c r="CF828" s="1"/>
  <c r="AT828"/>
  <c r="AS828"/>
  <c r="AR828"/>
  <c r="AQ828"/>
  <c r="AP828"/>
  <c r="CB828" s="1"/>
  <c r="AO828"/>
  <c r="CE828" s="1"/>
  <c r="AI828"/>
  <c r="AH828"/>
  <c r="AG828"/>
  <c r="AF828"/>
  <c r="AE828"/>
  <c r="AD828"/>
  <c r="CD828" s="1"/>
  <c r="X828"/>
  <c r="Y836" s="1"/>
  <c r="D828"/>
  <c r="C828"/>
  <c r="B828"/>
  <c r="BY827"/>
  <c r="BX827"/>
  <c r="C827" s="1"/>
  <c r="BW827"/>
  <c r="BV827"/>
  <c r="BT827"/>
  <c r="BS827"/>
  <c r="BR827"/>
  <c r="BQ827"/>
  <c r="BI827"/>
  <c r="BH827"/>
  <c r="BG827"/>
  <c r="BF827"/>
  <c r="BE827"/>
  <c r="BD827"/>
  <c r="BC827"/>
  <c r="BB827"/>
  <c r="BA827"/>
  <c r="CC827" s="1"/>
  <c r="AZ827"/>
  <c r="CF827" s="1"/>
  <c r="AT827"/>
  <c r="AV834" s="1"/>
  <c r="AS827"/>
  <c r="AR827"/>
  <c r="AQ827"/>
  <c r="AP827"/>
  <c r="CB827" s="1"/>
  <c r="AO827"/>
  <c r="CE827" s="1"/>
  <c r="AI827"/>
  <c r="AJ835" s="1"/>
  <c r="AH827"/>
  <c r="AG827"/>
  <c r="AF827"/>
  <c r="AE827"/>
  <c r="CA827" s="1"/>
  <c r="AD827"/>
  <c r="CD827" s="1"/>
  <c r="X827"/>
  <c r="Z835" s="1"/>
  <c r="D827"/>
  <c r="B827"/>
  <c r="CA826"/>
  <c r="BY826"/>
  <c r="BX826"/>
  <c r="BW826"/>
  <c r="BV826"/>
  <c r="BT826"/>
  <c r="BS826"/>
  <c r="BR826"/>
  <c r="BQ826"/>
  <c r="BO826"/>
  <c r="BO827" s="1"/>
  <c r="BO828" s="1"/>
  <c r="BO829" s="1"/>
  <c r="BO830" s="1"/>
  <c r="BO831" s="1"/>
  <c r="BO832" s="1"/>
  <c r="BI826"/>
  <c r="BH826"/>
  <c r="BG826"/>
  <c r="BF826"/>
  <c r="BE826"/>
  <c r="BD826"/>
  <c r="BC826"/>
  <c r="BB826"/>
  <c r="BA826"/>
  <c r="CC826" s="1"/>
  <c r="AZ826"/>
  <c r="CF826" s="1"/>
  <c r="AT826"/>
  <c r="AS826"/>
  <c r="AR826"/>
  <c r="AQ826"/>
  <c r="AP826"/>
  <c r="CB826" s="1"/>
  <c r="AO826"/>
  <c r="CE826" s="1"/>
  <c r="AI826"/>
  <c r="AK834" s="1"/>
  <c r="AH826"/>
  <c r="AG826"/>
  <c r="AF826"/>
  <c r="AE826"/>
  <c r="AD826"/>
  <c r="CD826" s="1"/>
  <c r="X826"/>
  <c r="Y834" s="1"/>
  <c r="AA834" s="1"/>
  <c r="D826"/>
  <c r="C826"/>
  <c r="B826"/>
  <c r="BY825"/>
  <c r="BX825"/>
  <c r="C825" s="1"/>
  <c r="BW825"/>
  <c r="BV825"/>
  <c r="BT825"/>
  <c r="BS825"/>
  <c r="BR825"/>
  <c r="BQ825"/>
  <c r="BP825"/>
  <c r="BN825"/>
  <c r="BN826" s="1"/>
  <c r="BN827" s="1"/>
  <c r="BN828" s="1"/>
  <c r="BN829" s="1"/>
  <c r="BN830" s="1"/>
  <c r="BN831" s="1"/>
  <c r="BN832" s="1"/>
  <c r="BL825"/>
  <c r="BL826" s="1"/>
  <c r="BI825"/>
  <c r="BH825"/>
  <c r="BG825"/>
  <c r="BF825"/>
  <c r="BE825"/>
  <c r="BD825"/>
  <c r="BC825"/>
  <c r="BB825"/>
  <c r="BA825"/>
  <c r="CC825" s="1"/>
  <c r="AZ825"/>
  <c r="CF825" s="1"/>
  <c r="AT825"/>
  <c r="AU833" s="1"/>
  <c r="AS825"/>
  <c r="AR825"/>
  <c r="AQ825"/>
  <c r="AP825"/>
  <c r="CB825" s="1"/>
  <c r="AO825"/>
  <c r="CE825" s="1"/>
  <c r="AI825"/>
  <c r="AK833" s="1"/>
  <c r="AH825"/>
  <c r="AG825"/>
  <c r="AF825"/>
  <c r="AE825"/>
  <c r="CA825" s="1"/>
  <c r="AD825"/>
  <c r="CD825" s="1"/>
  <c r="X825"/>
  <c r="Y833" s="1"/>
  <c r="D825"/>
  <c r="B825"/>
  <c r="CE824"/>
  <c r="CC824"/>
  <c r="CA824"/>
  <c r="BY824"/>
  <c r="BX824"/>
  <c r="BW824"/>
  <c r="BV824"/>
  <c r="BU824"/>
  <c r="BT824"/>
  <c r="BS824"/>
  <c r="BR824"/>
  <c r="BQ824"/>
  <c r="BP824"/>
  <c r="BO824"/>
  <c r="BO825" s="1"/>
  <c r="BN824"/>
  <c r="BM824"/>
  <c r="BM825" s="1"/>
  <c r="BM826" s="1"/>
  <c r="BM827" s="1"/>
  <c r="BM828" s="1"/>
  <c r="BM829" s="1"/>
  <c r="BM830" s="1"/>
  <c r="BM831" s="1"/>
  <c r="BM832" s="1"/>
  <c r="BL824"/>
  <c r="BI824"/>
  <c r="BH824"/>
  <c r="BG824"/>
  <c r="BF824"/>
  <c r="BE824"/>
  <c r="BD824"/>
  <c r="BC824"/>
  <c r="BB824"/>
  <c r="BA824"/>
  <c r="AZ824"/>
  <c r="CF824" s="1"/>
  <c r="AT824"/>
  <c r="AV832" s="1"/>
  <c r="AS824"/>
  <c r="AR824"/>
  <c r="AQ824"/>
  <c r="AP824"/>
  <c r="CB824" s="1"/>
  <c r="AO824"/>
  <c r="AI824"/>
  <c r="AJ832" s="1"/>
  <c r="AH824"/>
  <c r="AG824"/>
  <c r="AF824"/>
  <c r="AE824"/>
  <c r="BJ824" s="1"/>
  <c r="AD824"/>
  <c r="CD824" s="1"/>
  <c r="X824"/>
  <c r="Z832" s="1"/>
  <c r="D824"/>
  <c r="C824"/>
  <c r="B824"/>
  <c r="BY823"/>
  <c r="BX823"/>
  <c r="BW823"/>
  <c r="BV823"/>
  <c r="BT823"/>
  <c r="BS823"/>
  <c r="BR823"/>
  <c r="BQ823"/>
  <c r="BI823"/>
  <c r="BH823"/>
  <c r="BG823"/>
  <c r="BF823"/>
  <c r="BE823"/>
  <c r="BD823"/>
  <c r="BC823"/>
  <c r="BB823"/>
  <c r="BA823"/>
  <c r="CC823" s="1"/>
  <c r="AZ823"/>
  <c r="CF823" s="1"/>
  <c r="AT823"/>
  <c r="AS823"/>
  <c r="AR823"/>
  <c r="AQ823"/>
  <c r="AP823"/>
  <c r="CB823" s="1"/>
  <c r="AO823"/>
  <c r="CE823" s="1"/>
  <c r="AI823"/>
  <c r="AK831" s="1"/>
  <c r="AH823"/>
  <c r="AG823"/>
  <c r="AF823"/>
  <c r="AE823"/>
  <c r="CA823" s="1"/>
  <c r="AD823"/>
  <c r="CD823" s="1"/>
  <c r="X823"/>
  <c r="E823"/>
  <c r="D823"/>
  <c r="C823"/>
  <c r="B823"/>
  <c r="BY822"/>
  <c r="BX822"/>
  <c r="C822" s="1"/>
  <c r="BW822"/>
  <c r="BV822"/>
  <c r="BT822"/>
  <c r="BS822"/>
  <c r="BR822"/>
  <c r="BQ822"/>
  <c r="BI822"/>
  <c r="BH822"/>
  <c r="BG822"/>
  <c r="BF822"/>
  <c r="BE822"/>
  <c r="BD822"/>
  <c r="BC822"/>
  <c r="BB822"/>
  <c r="BA822"/>
  <c r="CC822" s="1"/>
  <c r="AZ822"/>
  <c r="CF822" s="1"/>
  <c r="AT822"/>
  <c r="AV830" s="1"/>
  <c r="AS822"/>
  <c r="AR822"/>
  <c r="AQ822"/>
  <c r="AP822"/>
  <c r="CB822" s="1"/>
  <c r="AO822"/>
  <c r="CE822" s="1"/>
  <c r="AI822"/>
  <c r="AH822"/>
  <c r="AG822"/>
  <c r="AF822"/>
  <c r="AE822"/>
  <c r="CA822" s="1"/>
  <c r="AD822"/>
  <c r="CD822" s="1"/>
  <c r="X822"/>
  <c r="Z830" s="1"/>
  <c r="D822"/>
  <c r="B822"/>
  <c r="BY821"/>
  <c r="BX821"/>
  <c r="BW821"/>
  <c r="BV821"/>
  <c r="BT821"/>
  <c r="BS821"/>
  <c r="BR821"/>
  <c r="BQ821"/>
  <c r="BI821"/>
  <c r="BH821"/>
  <c r="BG821"/>
  <c r="BF821"/>
  <c r="BE821"/>
  <c r="BD821"/>
  <c r="BC821"/>
  <c r="BB821"/>
  <c r="BA821"/>
  <c r="CC821" s="1"/>
  <c r="AZ821"/>
  <c r="CF821" s="1"/>
  <c r="AT821"/>
  <c r="AS821"/>
  <c r="AR821"/>
  <c r="AQ821"/>
  <c r="AP821"/>
  <c r="CB821" s="1"/>
  <c r="AO821"/>
  <c r="CE821" s="1"/>
  <c r="AI821"/>
  <c r="AK829" s="1"/>
  <c r="AH821"/>
  <c r="AG821"/>
  <c r="AF821"/>
  <c r="AE821"/>
  <c r="CA821" s="1"/>
  <c r="AD821"/>
  <c r="CD821" s="1"/>
  <c r="X821"/>
  <c r="D821"/>
  <c r="C821"/>
  <c r="B821"/>
  <c r="BY820"/>
  <c r="BX820"/>
  <c r="C820" s="1"/>
  <c r="BW820"/>
  <c r="BV820"/>
  <c r="BT820"/>
  <c r="BS820"/>
  <c r="BR820"/>
  <c r="BQ820"/>
  <c r="BI820"/>
  <c r="BH820"/>
  <c r="BG820"/>
  <c r="BF820"/>
  <c r="BE820"/>
  <c r="BD820"/>
  <c r="BC820"/>
  <c r="BB820"/>
  <c r="BA820"/>
  <c r="CC820" s="1"/>
  <c r="AZ820"/>
  <c r="CF820" s="1"/>
  <c r="AT820"/>
  <c r="AV828" s="1"/>
  <c r="AS820"/>
  <c r="AR820"/>
  <c r="AQ820"/>
  <c r="AP820"/>
  <c r="CB820" s="1"/>
  <c r="AO820"/>
  <c r="CE820" s="1"/>
  <c r="AI820"/>
  <c r="AH820"/>
  <c r="AG820"/>
  <c r="AF820"/>
  <c r="AE820"/>
  <c r="CA820" s="1"/>
  <c r="AD820"/>
  <c r="CD820" s="1"/>
  <c r="X820"/>
  <c r="Z828" s="1"/>
  <c r="D820"/>
  <c r="B820"/>
  <c r="BY819"/>
  <c r="BX819"/>
  <c r="BW819"/>
  <c r="BV819"/>
  <c r="BT819"/>
  <c r="BS819"/>
  <c r="BR819"/>
  <c r="BQ819"/>
  <c r="BI819"/>
  <c r="BH819"/>
  <c r="BG819"/>
  <c r="BF819"/>
  <c r="BE819"/>
  <c r="BD819"/>
  <c r="BC819"/>
  <c r="BB819"/>
  <c r="BA819"/>
  <c r="CC819" s="1"/>
  <c r="AZ819"/>
  <c r="CF819" s="1"/>
  <c r="AT819"/>
  <c r="AS819"/>
  <c r="AR819"/>
  <c r="AQ819"/>
  <c r="AP819"/>
  <c r="CB819" s="1"/>
  <c r="AO819"/>
  <c r="CE819" s="1"/>
  <c r="AI819"/>
  <c r="AK827" s="1"/>
  <c r="AH819"/>
  <c r="AG819"/>
  <c r="AF819"/>
  <c r="AE819"/>
  <c r="CA819" s="1"/>
  <c r="AD819"/>
  <c r="CD819" s="1"/>
  <c r="X819"/>
  <c r="D819"/>
  <c r="C819"/>
  <c r="B819"/>
  <c r="BY818"/>
  <c r="BX818"/>
  <c r="C818" s="1"/>
  <c r="BW818"/>
  <c r="BV818"/>
  <c r="BT818"/>
  <c r="BS818"/>
  <c r="BR818"/>
  <c r="BQ818"/>
  <c r="BI818"/>
  <c r="BH818"/>
  <c r="BG818"/>
  <c r="BF818"/>
  <c r="BE818"/>
  <c r="BD818"/>
  <c r="BC818"/>
  <c r="BB818"/>
  <c r="BA818"/>
  <c r="CC818" s="1"/>
  <c r="AZ818"/>
  <c r="CF818" s="1"/>
  <c r="AT818"/>
  <c r="AV826" s="1"/>
  <c r="AS818"/>
  <c r="AR818"/>
  <c r="AQ818"/>
  <c r="AP818"/>
  <c r="CB818" s="1"/>
  <c r="AO818"/>
  <c r="CE818" s="1"/>
  <c r="AI818"/>
  <c r="AH818"/>
  <c r="AG818"/>
  <c r="AF818"/>
  <c r="AE818"/>
  <c r="CA818" s="1"/>
  <c r="AD818"/>
  <c r="CD818" s="1"/>
  <c r="X818"/>
  <c r="Z826" s="1"/>
  <c r="D818"/>
  <c r="B818"/>
  <c r="BY817"/>
  <c r="BX817"/>
  <c r="BW817"/>
  <c r="BV817"/>
  <c r="BT817"/>
  <c r="BS817"/>
  <c r="BR817"/>
  <c r="BQ817"/>
  <c r="BI817"/>
  <c r="BH817"/>
  <c r="BG817"/>
  <c r="BF817"/>
  <c r="BE817"/>
  <c r="BD817"/>
  <c r="BC817"/>
  <c r="BB817"/>
  <c r="BA817"/>
  <c r="CC817" s="1"/>
  <c r="AZ817"/>
  <c r="CF817" s="1"/>
  <c r="AT817"/>
  <c r="AS817"/>
  <c r="AR817"/>
  <c r="AQ817"/>
  <c r="AP817"/>
  <c r="CB817" s="1"/>
  <c r="AO817"/>
  <c r="CE817" s="1"/>
  <c r="AI817"/>
  <c r="AK825" s="1"/>
  <c r="AH817"/>
  <c r="AG817"/>
  <c r="AF817"/>
  <c r="AE817"/>
  <c r="CA817" s="1"/>
  <c r="AD817"/>
  <c r="CD817" s="1"/>
  <c r="X817"/>
  <c r="D817"/>
  <c r="C817"/>
  <c r="B817"/>
  <c r="BY816"/>
  <c r="BX816"/>
  <c r="C816" s="1"/>
  <c r="BW816"/>
  <c r="BV816"/>
  <c r="BT816"/>
  <c r="BS816"/>
  <c r="BR816"/>
  <c r="BQ816"/>
  <c r="BP816"/>
  <c r="BP817" s="1"/>
  <c r="BN816"/>
  <c r="BN817" s="1"/>
  <c r="BN818" s="1"/>
  <c r="BN819" s="1"/>
  <c r="BN820" s="1"/>
  <c r="BN821" s="1"/>
  <c r="BN822" s="1"/>
  <c r="BN823" s="1"/>
  <c r="BL816"/>
  <c r="BL817" s="1"/>
  <c r="BI816"/>
  <c r="BH816"/>
  <c r="BG816"/>
  <c r="BF816"/>
  <c r="BE816"/>
  <c r="BD816"/>
  <c r="BC816"/>
  <c r="BB816"/>
  <c r="BA816"/>
  <c r="CC816" s="1"/>
  <c r="AZ816"/>
  <c r="CF816" s="1"/>
  <c r="AT816"/>
  <c r="AU824" s="1"/>
  <c r="AS816"/>
  <c r="AR816"/>
  <c r="AQ816"/>
  <c r="AP816"/>
  <c r="CB816" s="1"/>
  <c r="AO816"/>
  <c r="CE816" s="1"/>
  <c r="AI816"/>
  <c r="AK824" s="1"/>
  <c r="AH816"/>
  <c r="AG816"/>
  <c r="AF816"/>
  <c r="AE816"/>
  <c r="CA816" s="1"/>
  <c r="AD816"/>
  <c r="CD816" s="1"/>
  <c r="X816"/>
  <c r="Z824" s="1"/>
  <c r="D816"/>
  <c r="B816"/>
  <c r="CE815"/>
  <c r="CC815"/>
  <c r="CA815"/>
  <c r="BY815"/>
  <c r="C815" s="1"/>
  <c r="BX815"/>
  <c r="BW815"/>
  <c r="BV815"/>
  <c r="BU815"/>
  <c r="BT815"/>
  <c r="BS815"/>
  <c r="BR815"/>
  <c r="BQ815"/>
  <c r="BP815"/>
  <c r="BO815"/>
  <c r="BO816" s="1"/>
  <c r="BO817" s="1"/>
  <c r="BO818" s="1"/>
  <c r="BO819" s="1"/>
  <c r="BO820" s="1"/>
  <c r="BO821" s="1"/>
  <c r="BO822" s="1"/>
  <c r="BO823" s="1"/>
  <c r="BN815"/>
  <c r="BM815"/>
  <c r="BM816" s="1"/>
  <c r="BM817" s="1"/>
  <c r="BM818" s="1"/>
  <c r="BM819" s="1"/>
  <c r="BM820" s="1"/>
  <c r="BM821" s="1"/>
  <c r="BM822" s="1"/>
  <c r="BM823" s="1"/>
  <c r="BL815"/>
  <c r="BI815"/>
  <c r="BH815"/>
  <c r="BG815"/>
  <c r="BF815"/>
  <c r="BE815"/>
  <c r="BD815"/>
  <c r="BC815"/>
  <c r="BB815"/>
  <c r="BA815"/>
  <c r="AZ815"/>
  <c r="CF815" s="1"/>
  <c r="AT815"/>
  <c r="AU823" s="1"/>
  <c r="AS815"/>
  <c r="AR815"/>
  <c r="AQ815"/>
  <c r="AP815"/>
  <c r="BJ815" s="1"/>
  <c r="AO815"/>
  <c r="AI815"/>
  <c r="AJ823" s="1"/>
  <c r="AH815"/>
  <c r="AG815"/>
  <c r="AF815"/>
  <c r="AE815"/>
  <c r="AD815"/>
  <c r="CD815" s="1"/>
  <c r="X815"/>
  <c r="Y823" s="1"/>
  <c r="D815"/>
  <c r="B815"/>
  <c r="BY814"/>
  <c r="BX814"/>
  <c r="BW814"/>
  <c r="BV814"/>
  <c r="BT814"/>
  <c r="BS814"/>
  <c r="BR814"/>
  <c r="BQ814"/>
  <c r="BI814"/>
  <c r="BH814"/>
  <c r="BG814"/>
  <c r="BF814"/>
  <c r="BE814"/>
  <c r="BD814"/>
  <c r="BC814"/>
  <c r="BB814"/>
  <c r="BA814"/>
  <c r="CC814" s="1"/>
  <c r="AZ814"/>
  <c r="CF814" s="1"/>
  <c r="AT814"/>
  <c r="AU822" s="1"/>
  <c r="AS814"/>
  <c r="AR814"/>
  <c r="AQ814"/>
  <c r="AP814"/>
  <c r="CB814" s="1"/>
  <c r="AO814"/>
  <c r="CE814" s="1"/>
  <c r="AI814"/>
  <c r="AJ822" s="1"/>
  <c r="AH814"/>
  <c r="AG814"/>
  <c r="AF814"/>
  <c r="AE814"/>
  <c r="CA814" s="1"/>
  <c r="AD814"/>
  <c r="CD814" s="1"/>
  <c r="X814"/>
  <c r="Y822" s="1"/>
  <c r="E814"/>
  <c r="D814"/>
  <c r="C814"/>
  <c r="B814"/>
  <c r="BY813"/>
  <c r="BX813"/>
  <c r="C813" s="1"/>
  <c r="BW813"/>
  <c r="BV813"/>
  <c r="BT813"/>
  <c r="BS813"/>
  <c r="BR813"/>
  <c r="BQ813"/>
  <c r="BI813"/>
  <c r="BH813"/>
  <c r="BG813"/>
  <c r="BF813"/>
  <c r="BE813"/>
  <c r="BD813"/>
  <c r="BC813"/>
  <c r="BB813"/>
  <c r="BA813"/>
  <c r="CC813" s="1"/>
  <c r="AZ813"/>
  <c r="CF813" s="1"/>
  <c r="AT813"/>
  <c r="AU821" s="1"/>
  <c r="AS813"/>
  <c r="AR813"/>
  <c r="AQ813"/>
  <c r="AP813"/>
  <c r="CB813" s="1"/>
  <c r="AO813"/>
  <c r="CE813" s="1"/>
  <c r="AI813"/>
  <c r="AJ821" s="1"/>
  <c r="AH813"/>
  <c r="AG813"/>
  <c r="AF813"/>
  <c r="AE813"/>
  <c r="CA813" s="1"/>
  <c r="AD813"/>
  <c r="CD813" s="1"/>
  <c r="X813"/>
  <c r="Y821" s="1"/>
  <c r="D813"/>
  <c r="B813"/>
  <c r="BY812"/>
  <c r="BX812"/>
  <c r="BW812"/>
  <c r="BV812"/>
  <c r="BT812"/>
  <c r="BS812"/>
  <c r="BR812"/>
  <c r="BQ812"/>
  <c r="BI812"/>
  <c r="BH812"/>
  <c r="BG812"/>
  <c r="BF812"/>
  <c r="BE812"/>
  <c r="BD812"/>
  <c r="BC812"/>
  <c r="BB812"/>
  <c r="BA812"/>
  <c r="CC812" s="1"/>
  <c r="AZ812"/>
  <c r="CF812" s="1"/>
  <c r="AT812"/>
  <c r="AU820" s="1"/>
  <c r="AS812"/>
  <c r="AR812"/>
  <c r="AQ812"/>
  <c r="AP812"/>
  <c r="CB812" s="1"/>
  <c r="AO812"/>
  <c r="CE812" s="1"/>
  <c r="AI812"/>
  <c r="AJ820" s="1"/>
  <c r="AH812"/>
  <c r="AG812"/>
  <c r="AF812"/>
  <c r="AE812"/>
  <c r="CA812" s="1"/>
  <c r="AD812"/>
  <c r="CD812" s="1"/>
  <c r="X812"/>
  <c r="Y820" s="1"/>
  <c r="D812"/>
  <c r="C812"/>
  <c r="B812"/>
  <c r="BY811"/>
  <c r="BX811"/>
  <c r="C811" s="1"/>
  <c r="BW811"/>
  <c r="BV811"/>
  <c r="BT811"/>
  <c r="BS811"/>
  <c r="BR811"/>
  <c r="BQ811"/>
  <c r="BI811"/>
  <c r="BH811"/>
  <c r="BG811"/>
  <c r="BF811"/>
  <c r="BE811"/>
  <c r="BD811"/>
  <c r="BC811"/>
  <c r="BB811"/>
  <c r="BA811"/>
  <c r="CC811" s="1"/>
  <c r="AZ811"/>
  <c r="CF811" s="1"/>
  <c r="AT811"/>
  <c r="AU819" s="1"/>
  <c r="AS811"/>
  <c r="AR811"/>
  <c r="AQ811"/>
  <c r="AP811"/>
  <c r="CB811" s="1"/>
  <c r="AO811"/>
  <c r="CE811" s="1"/>
  <c r="AI811"/>
  <c r="AJ819" s="1"/>
  <c r="AH811"/>
  <c r="AG811"/>
  <c r="AF811"/>
  <c r="AE811"/>
  <c r="CA811" s="1"/>
  <c r="AD811"/>
  <c r="CD811" s="1"/>
  <c r="X811"/>
  <c r="Y819" s="1"/>
  <c r="D811"/>
  <c r="B811"/>
  <c r="BY810"/>
  <c r="BX810"/>
  <c r="BW810"/>
  <c r="BV810"/>
  <c r="BT810"/>
  <c r="BS810"/>
  <c r="BR810"/>
  <c r="BQ810"/>
  <c r="BI810"/>
  <c r="BH810"/>
  <c r="BG810"/>
  <c r="BF810"/>
  <c r="BE810"/>
  <c r="BD810"/>
  <c r="BC810"/>
  <c r="BB810"/>
  <c r="BA810"/>
  <c r="CC810" s="1"/>
  <c r="AZ810"/>
  <c r="CF810" s="1"/>
  <c r="AT810"/>
  <c r="AU818" s="1"/>
  <c r="AS810"/>
  <c r="AR810"/>
  <c r="AQ810"/>
  <c r="AP810"/>
  <c r="CB810" s="1"/>
  <c r="AO810"/>
  <c r="CE810" s="1"/>
  <c r="AI810"/>
  <c r="AJ818" s="1"/>
  <c r="AH810"/>
  <c r="AG810"/>
  <c r="AF810"/>
  <c r="AE810"/>
  <c r="CA810" s="1"/>
  <c r="AD810"/>
  <c r="CD810" s="1"/>
  <c r="X810"/>
  <c r="Y818" s="1"/>
  <c r="D810"/>
  <c r="C810"/>
  <c r="B810"/>
  <c r="BY809"/>
  <c r="BX809"/>
  <c r="C809" s="1"/>
  <c r="BW809"/>
  <c r="BV809"/>
  <c r="BT809"/>
  <c r="BS809"/>
  <c r="BR809"/>
  <c r="BQ809"/>
  <c r="BI809"/>
  <c r="BH809"/>
  <c r="BG809"/>
  <c r="BF809"/>
  <c r="BE809"/>
  <c r="BD809"/>
  <c r="BC809"/>
  <c r="BB809"/>
  <c r="BA809"/>
  <c r="CC809" s="1"/>
  <c r="AZ809"/>
  <c r="CF809" s="1"/>
  <c r="AT809"/>
  <c r="AU817" s="1"/>
  <c r="AS809"/>
  <c r="AR809"/>
  <c r="AQ809"/>
  <c r="AP809"/>
  <c r="CB809" s="1"/>
  <c r="AO809"/>
  <c r="CE809" s="1"/>
  <c r="AI809"/>
  <c r="AJ817" s="1"/>
  <c r="AH809"/>
  <c r="AG809"/>
  <c r="AF809"/>
  <c r="AE809"/>
  <c r="CA809" s="1"/>
  <c r="AD809"/>
  <c r="CD809" s="1"/>
  <c r="X809"/>
  <c r="Y817" s="1"/>
  <c r="D809"/>
  <c r="B809"/>
  <c r="BY808"/>
  <c r="BX808"/>
  <c r="BW808"/>
  <c r="BV808"/>
  <c r="BT808"/>
  <c r="BS808"/>
  <c r="BR808"/>
  <c r="BQ808"/>
  <c r="BI808"/>
  <c r="BH808"/>
  <c r="BG808"/>
  <c r="BF808"/>
  <c r="BE808"/>
  <c r="BD808"/>
  <c r="BC808"/>
  <c r="BB808"/>
  <c r="BA808"/>
  <c r="CC808" s="1"/>
  <c r="AZ808"/>
  <c r="CF808" s="1"/>
  <c r="AT808"/>
  <c r="AU816" s="1"/>
  <c r="AS808"/>
  <c r="AR808"/>
  <c r="AQ808"/>
  <c r="AP808"/>
  <c r="CB808" s="1"/>
  <c r="AO808"/>
  <c r="CE808" s="1"/>
  <c r="AI808"/>
  <c r="AJ816" s="1"/>
  <c r="AH808"/>
  <c r="AG808"/>
  <c r="AF808"/>
  <c r="AE808"/>
  <c r="CA808" s="1"/>
  <c r="AD808"/>
  <c r="CD808" s="1"/>
  <c r="X808"/>
  <c r="Y816" s="1"/>
  <c r="D808"/>
  <c r="C808"/>
  <c r="B808"/>
  <c r="BY807"/>
  <c r="BX807"/>
  <c r="C807" s="1"/>
  <c r="BW807"/>
  <c r="BV807"/>
  <c r="BT807"/>
  <c r="BS807"/>
  <c r="BR807"/>
  <c r="BQ807"/>
  <c r="BP807"/>
  <c r="BP808" s="1"/>
  <c r="BN807"/>
  <c r="BN808" s="1"/>
  <c r="BN809" s="1"/>
  <c r="BN810" s="1"/>
  <c r="BN811" s="1"/>
  <c r="BN812" s="1"/>
  <c r="BN813" s="1"/>
  <c r="BN814" s="1"/>
  <c r="BL807"/>
  <c r="BL808" s="1"/>
  <c r="BI807"/>
  <c r="BH807"/>
  <c r="BG807"/>
  <c r="BF807"/>
  <c r="BE807"/>
  <c r="BD807"/>
  <c r="BC807"/>
  <c r="BB807"/>
  <c r="BA807"/>
  <c r="CC807" s="1"/>
  <c r="AZ807"/>
  <c r="CF807" s="1"/>
  <c r="AT807"/>
  <c r="AV815" s="1"/>
  <c r="AS807"/>
  <c r="AR807"/>
  <c r="AQ807"/>
  <c r="AP807"/>
  <c r="CB807" s="1"/>
  <c r="AO807"/>
  <c r="CE807" s="1"/>
  <c r="AI807"/>
  <c r="AK815" s="1"/>
  <c r="AH807"/>
  <c r="AG807"/>
  <c r="AF807"/>
  <c r="AE807"/>
  <c r="CA807" s="1"/>
  <c r="AD807"/>
  <c r="CD807" s="1"/>
  <c r="X807"/>
  <c r="Z815" s="1"/>
  <c r="D807"/>
  <c r="B807"/>
  <c r="CE806"/>
  <c r="CC806"/>
  <c r="CA806"/>
  <c r="BY806"/>
  <c r="C806" s="1"/>
  <c r="BX806"/>
  <c r="BW806"/>
  <c r="BV806"/>
  <c r="BU806"/>
  <c r="BT806"/>
  <c r="BS806"/>
  <c r="BR806"/>
  <c r="BQ806"/>
  <c r="BP806"/>
  <c r="BO806"/>
  <c r="BO807" s="1"/>
  <c r="BO808" s="1"/>
  <c r="BO809" s="1"/>
  <c r="BO810" s="1"/>
  <c r="BO811" s="1"/>
  <c r="BO812" s="1"/>
  <c r="BO813" s="1"/>
  <c r="BO814" s="1"/>
  <c r="BN806"/>
  <c r="BM806"/>
  <c r="BM807" s="1"/>
  <c r="BM808" s="1"/>
  <c r="BM809" s="1"/>
  <c r="BM810" s="1"/>
  <c r="BM811" s="1"/>
  <c r="BM812" s="1"/>
  <c r="BM813" s="1"/>
  <c r="BM814" s="1"/>
  <c r="BL806"/>
  <c r="BI806"/>
  <c r="BH806"/>
  <c r="BG806"/>
  <c r="BF806"/>
  <c r="BE806"/>
  <c r="BD806"/>
  <c r="BC806"/>
  <c r="BB806"/>
  <c r="BA806"/>
  <c r="AZ806"/>
  <c r="CF806" s="1"/>
  <c r="AT806"/>
  <c r="AU814" s="1"/>
  <c r="AS806"/>
  <c r="AR806"/>
  <c r="AQ806"/>
  <c r="AP806"/>
  <c r="BJ806" s="1"/>
  <c r="AO806"/>
  <c r="AI806"/>
  <c r="AJ814" s="1"/>
  <c r="AH806"/>
  <c r="AG806"/>
  <c r="AF806"/>
  <c r="AE806"/>
  <c r="AD806"/>
  <c r="CD806" s="1"/>
  <c r="X806"/>
  <c r="Y814" s="1"/>
  <c r="D806"/>
  <c r="B806"/>
  <c r="BY805"/>
  <c r="BX805"/>
  <c r="BW805"/>
  <c r="BV805"/>
  <c r="BT805"/>
  <c r="BS805"/>
  <c r="BR805"/>
  <c r="BQ805"/>
  <c r="BI805"/>
  <c r="BH805"/>
  <c r="BG805"/>
  <c r="BF805"/>
  <c r="BE805"/>
  <c r="BD805"/>
  <c r="BC805"/>
  <c r="BB805"/>
  <c r="BA805"/>
  <c r="CC805" s="1"/>
  <c r="AZ805"/>
  <c r="CF805" s="1"/>
  <c r="AT805"/>
  <c r="AU813" s="1"/>
  <c r="AS805"/>
  <c r="AR805"/>
  <c r="AQ805"/>
  <c r="AP805"/>
  <c r="CB805" s="1"/>
  <c r="AO805"/>
  <c r="CE805" s="1"/>
  <c r="AI805"/>
  <c r="AJ813" s="1"/>
  <c r="AH805"/>
  <c r="AG805"/>
  <c r="AF805"/>
  <c r="AE805"/>
  <c r="CA805" s="1"/>
  <c r="AD805"/>
  <c r="CD805" s="1"/>
  <c r="X805"/>
  <c r="Y813" s="1"/>
  <c r="E805"/>
  <c r="D805"/>
  <c r="C805"/>
  <c r="B805"/>
  <c r="BY804"/>
  <c r="BX804"/>
  <c r="C804" s="1"/>
  <c r="BW804"/>
  <c r="BV804"/>
  <c r="BT804"/>
  <c r="BS804"/>
  <c r="BR804"/>
  <c r="BQ804"/>
  <c r="BI804"/>
  <c r="BH804"/>
  <c r="BG804"/>
  <c r="BF804"/>
  <c r="BE804"/>
  <c r="BD804"/>
  <c r="BC804"/>
  <c r="BB804"/>
  <c r="BA804"/>
  <c r="CC804" s="1"/>
  <c r="AZ804"/>
  <c r="CF804" s="1"/>
  <c r="AT804"/>
  <c r="AU812" s="1"/>
  <c r="AS804"/>
  <c r="AR804"/>
  <c r="AQ804"/>
  <c r="AP804"/>
  <c r="CB804" s="1"/>
  <c r="AO804"/>
  <c r="CE804" s="1"/>
  <c r="AI804"/>
  <c r="AJ812" s="1"/>
  <c r="AH804"/>
  <c r="AG804"/>
  <c r="AF804"/>
  <c r="AE804"/>
  <c r="CA804" s="1"/>
  <c r="AD804"/>
  <c r="CD804" s="1"/>
  <c r="X804"/>
  <c r="Y812" s="1"/>
  <c r="D804"/>
  <c r="B804"/>
  <c r="BY803"/>
  <c r="BX803"/>
  <c r="BW803"/>
  <c r="BV803"/>
  <c r="BT803"/>
  <c r="BS803"/>
  <c r="BR803"/>
  <c r="BQ803"/>
  <c r="BI803"/>
  <c r="BH803"/>
  <c r="BG803"/>
  <c r="BF803"/>
  <c r="BE803"/>
  <c r="BD803"/>
  <c r="BC803"/>
  <c r="BB803"/>
  <c r="BA803"/>
  <c r="CC803" s="1"/>
  <c r="AZ803"/>
  <c r="CF803" s="1"/>
  <c r="AT803"/>
  <c r="AU811" s="1"/>
  <c r="AS803"/>
  <c r="AR803"/>
  <c r="AQ803"/>
  <c r="AP803"/>
  <c r="CB803" s="1"/>
  <c r="AO803"/>
  <c r="CE803" s="1"/>
  <c r="AI803"/>
  <c r="AJ811" s="1"/>
  <c r="AH803"/>
  <c r="AG803"/>
  <c r="AF803"/>
  <c r="AE803"/>
  <c r="CA803" s="1"/>
  <c r="AD803"/>
  <c r="CD803" s="1"/>
  <c r="X803"/>
  <c r="Y811" s="1"/>
  <c r="D803"/>
  <c r="C803"/>
  <c r="B803"/>
  <c r="BY802"/>
  <c r="BX802"/>
  <c r="C802" s="1"/>
  <c r="BW802"/>
  <c r="BV802"/>
  <c r="BT802"/>
  <c r="BS802"/>
  <c r="BR802"/>
  <c r="BQ802"/>
  <c r="BI802"/>
  <c r="BH802"/>
  <c r="BG802"/>
  <c r="BF802"/>
  <c r="BE802"/>
  <c r="BD802"/>
  <c r="BC802"/>
  <c r="BB802"/>
  <c r="BA802"/>
  <c r="CC802" s="1"/>
  <c r="AZ802"/>
  <c r="CF802" s="1"/>
  <c r="AT802"/>
  <c r="AU810" s="1"/>
  <c r="AS802"/>
  <c r="AR802"/>
  <c r="AQ802"/>
  <c r="AP802"/>
  <c r="CB802" s="1"/>
  <c r="AO802"/>
  <c r="CE802" s="1"/>
  <c r="AI802"/>
  <c r="AJ810" s="1"/>
  <c r="AH802"/>
  <c r="AG802"/>
  <c r="AF802"/>
  <c r="AE802"/>
  <c r="CA802" s="1"/>
  <c r="AD802"/>
  <c r="CD802" s="1"/>
  <c r="X802"/>
  <c r="Y810" s="1"/>
  <c r="D802"/>
  <c r="B802"/>
  <c r="BY801"/>
  <c r="BX801"/>
  <c r="BW801"/>
  <c r="BV801"/>
  <c r="BT801"/>
  <c r="BS801"/>
  <c r="BR801"/>
  <c r="BQ801"/>
  <c r="BI801"/>
  <c r="BH801"/>
  <c r="BG801"/>
  <c r="BF801"/>
  <c r="BE801"/>
  <c r="BD801"/>
  <c r="BC801"/>
  <c r="BB801"/>
  <c r="BA801"/>
  <c r="CC801" s="1"/>
  <c r="AZ801"/>
  <c r="CF801" s="1"/>
  <c r="AT801"/>
  <c r="AU809" s="1"/>
  <c r="AS801"/>
  <c r="AR801"/>
  <c r="AQ801"/>
  <c r="AP801"/>
  <c r="CB801" s="1"/>
  <c r="AO801"/>
  <c r="CE801" s="1"/>
  <c r="AI801"/>
  <c r="AJ809" s="1"/>
  <c r="AH801"/>
  <c r="AG801"/>
  <c r="AF801"/>
  <c r="AE801"/>
  <c r="CA801" s="1"/>
  <c r="AD801"/>
  <c r="CD801" s="1"/>
  <c r="X801"/>
  <c r="Y809" s="1"/>
  <c r="D801"/>
  <c r="C801"/>
  <c r="B801"/>
  <c r="BY800"/>
  <c r="BX800"/>
  <c r="C800" s="1"/>
  <c r="BW800"/>
  <c r="BV800"/>
  <c r="BT800"/>
  <c r="BS800"/>
  <c r="BR800"/>
  <c r="BQ800"/>
  <c r="BI800"/>
  <c r="BH800"/>
  <c r="BG800"/>
  <c r="BF800"/>
  <c r="BE800"/>
  <c r="BD800"/>
  <c r="BC800"/>
  <c r="BB800"/>
  <c r="BA800"/>
  <c r="CC800" s="1"/>
  <c r="AZ800"/>
  <c r="CF800" s="1"/>
  <c r="AT800"/>
  <c r="AU808" s="1"/>
  <c r="AS800"/>
  <c r="AR800"/>
  <c r="AQ800"/>
  <c r="AP800"/>
  <c r="CB800" s="1"/>
  <c r="AO800"/>
  <c r="CE800" s="1"/>
  <c r="AI800"/>
  <c r="AJ808" s="1"/>
  <c r="AH800"/>
  <c r="AG800"/>
  <c r="AF800"/>
  <c r="AE800"/>
  <c r="CA800" s="1"/>
  <c r="AD800"/>
  <c r="CD800" s="1"/>
  <c r="X800"/>
  <c r="Y808" s="1"/>
  <c r="D800"/>
  <c r="B800"/>
  <c r="BY799"/>
  <c r="BX799"/>
  <c r="BW799"/>
  <c r="BV799"/>
  <c r="BT799"/>
  <c r="BS799"/>
  <c r="BR799"/>
  <c r="BQ799"/>
  <c r="BI799"/>
  <c r="BH799"/>
  <c r="BG799"/>
  <c r="BF799"/>
  <c r="BE799"/>
  <c r="BD799"/>
  <c r="BC799"/>
  <c r="BB799"/>
  <c r="BA799"/>
  <c r="CC799" s="1"/>
  <c r="AZ799"/>
  <c r="CF799" s="1"/>
  <c r="AT799"/>
  <c r="AU807" s="1"/>
  <c r="AS799"/>
  <c r="AR799"/>
  <c r="AQ799"/>
  <c r="AP799"/>
  <c r="CB799" s="1"/>
  <c r="AO799"/>
  <c r="CE799" s="1"/>
  <c r="AI799"/>
  <c r="AJ807" s="1"/>
  <c r="AH799"/>
  <c r="AG799"/>
  <c r="AF799"/>
  <c r="AE799"/>
  <c r="CA799" s="1"/>
  <c r="AD799"/>
  <c r="CD799" s="1"/>
  <c r="X799"/>
  <c r="Y807" s="1"/>
  <c r="D799"/>
  <c r="C799"/>
  <c r="B799"/>
  <c r="BY798"/>
  <c r="BX798"/>
  <c r="C798" s="1"/>
  <c r="BW798"/>
  <c r="BV798"/>
  <c r="BT798"/>
  <c r="BS798"/>
  <c r="BR798"/>
  <c r="BQ798"/>
  <c r="BP798"/>
  <c r="BP799" s="1"/>
  <c r="BN798"/>
  <c r="BN799" s="1"/>
  <c r="BN800" s="1"/>
  <c r="BN801" s="1"/>
  <c r="BN802" s="1"/>
  <c r="BN803" s="1"/>
  <c r="BN804" s="1"/>
  <c r="BN805" s="1"/>
  <c r="BL798"/>
  <c r="BL799" s="1"/>
  <c r="BI798"/>
  <c r="BH798"/>
  <c r="BG798"/>
  <c r="BF798"/>
  <c r="BE798"/>
  <c r="BD798"/>
  <c r="BC798"/>
  <c r="BB798"/>
  <c r="BA798"/>
  <c r="CC798" s="1"/>
  <c r="AZ798"/>
  <c r="CF798" s="1"/>
  <c r="AT798"/>
  <c r="AV806" s="1"/>
  <c r="AS798"/>
  <c r="AR798"/>
  <c r="AQ798"/>
  <c r="AP798"/>
  <c r="CB798" s="1"/>
  <c r="AO798"/>
  <c r="CE798" s="1"/>
  <c r="AI798"/>
  <c r="AK806" s="1"/>
  <c r="AH798"/>
  <c r="AG798"/>
  <c r="AF798"/>
  <c r="AE798"/>
  <c r="CA798" s="1"/>
  <c r="AD798"/>
  <c r="CD798" s="1"/>
  <c r="X798"/>
  <c r="Z806" s="1"/>
  <c r="D798"/>
  <c r="B798"/>
  <c r="CE797"/>
  <c r="CC797"/>
  <c r="CA797"/>
  <c r="BY797"/>
  <c r="C797" s="1"/>
  <c r="BX797"/>
  <c r="BW797"/>
  <c r="BV797"/>
  <c r="BU797"/>
  <c r="BT797"/>
  <c r="BS797"/>
  <c r="BR797"/>
  <c r="BQ797"/>
  <c r="BP797"/>
  <c r="BO797"/>
  <c r="BO798" s="1"/>
  <c r="BO799" s="1"/>
  <c r="BO800" s="1"/>
  <c r="BO801" s="1"/>
  <c r="BO802" s="1"/>
  <c r="BO803" s="1"/>
  <c r="BO804" s="1"/>
  <c r="BO805" s="1"/>
  <c r="BN797"/>
  <c r="BM797"/>
  <c r="BM798" s="1"/>
  <c r="BM799" s="1"/>
  <c r="BM800" s="1"/>
  <c r="BM801" s="1"/>
  <c r="BM802" s="1"/>
  <c r="BM803" s="1"/>
  <c r="BM804" s="1"/>
  <c r="BM805" s="1"/>
  <c r="BL797"/>
  <c r="BI797"/>
  <c r="BH797"/>
  <c r="BG797"/>
  <c r="BF797"/>
  <c r="BE797"/>
  <c r="BD797"/>
  <c r="BC797"/>
  <c r="BB797"/>
  <c r="BA797"/>
  <c r="AZ797"/>
  <c r="CF797" s="1"/>
  <c r="AT797"/>
  <c r="AU805" s="1"/>
  <c r="AS797"/>
  <c r="AR797"/>
  <c r="AQ797"/>
  <c r="AP797"/>
  <c r="BJ797" s="1"/>
  <c r="AO797"/>
  <c r="AI797"/>
  <c r="AJ805" s="1"/>
  <c r="AH797"/>
  <c r="AG797"/>
  <c r="AF797"/>
  <c r="AE797"/>
  <c r="AD797"/>
  <c r="CD797" s="1"/>
  <c r="X797"/>
  <c r="Y805" s="1"/>
  <c r="D797"/>
  <c r="B797"/>
  <c r="BY796"/>
  <c r="BX796"/>
  <c r="BW796"/>
  <c r="BV796"/>
  <c r="BT796"/>
  <c r="BS796"/>
  <c r="BR796"/>
  <c r="BQ796"/>
  <c r="BI796"/>
  <c r="BH796"/>
  <c r="BG796"/>
  <c r="BF796"/>
  <c r="BE796"/>
  <c r="BD796"/>
  <c r="BC796"/>
  <c r="BB796"/>
  <c r="BA796"/>
  <c r="CC796" s="1"/>
  <c r="AZ796"/>
  <c r="CF796" s="1"/>
  <c r="AT796"/>
  <c r="AU804" s="1"/>
  <c r="AS796"/>
  <c r="AR796"/>
  <c r="AQ796"/>
  <c r="AP796"/>
  <c r="CB796" s="1"/>
  <c r="AO796"/>
  <c r="CE796" s="1"/>
  <c r="AI796"/>
  <c r="AJ804" s="1"/>
  <c r="AH796"/>
  <c r="AG796"/>
  <c r="AF796"/>
  <c r="AE796"/>
  <c r="CA796" s="1"/>
  <c r="AD796"/>
  <c r="CD796" s="1"/>
  <c r="X796"/>
  <c r="Y804" s="1"/>
  <c r="E796"/>
  <c r="D796"/>
  <c r="C796"/>
  <c r="B796"/>
  <c r="BY795"/>
  <c r="BX795"/>
  <c r="C795" s="1"/>
  <c r="BW795"/>
  <c r="BV795"/>
  <c r="BT795"/>
  <c r="BS795"/>
  <c r="BR795"/>
  <c r="BQ795"/>
  <c r="BI795"/>
  <c r="BH795"/>
  <c r="BG795"/>
  <c r="BF795"/>
  <c r="BE795"/>
  <c r="BD795"/>
  <c r="BC795"/>
  <c r="BB795"/>
  <c r="BA795"/>
  <c r="CC795" s="1"/>
  <c r="AZ795"/>
  <c r="CF795" s="1"/>
  <c r="AT795"/>
  <c r="AU803" s="1"/>
  <c r="AS795"/>
  <c r="AR795"/>
  <c r="AQ795"/>
  <c r="AP795"/>
  <c r="CB795" s="1"/>
  <c r="AO795"/>
  <c r="CE795" s="1"/>
  <c r="AI795"/>
  <c r="AJ803" s="1"/>
  <c r="AH795"/>
  <c r="AG795"/>
  <c r="AF795"/>
  <c r="AE795"/>
  <c r="CA795" s="1"/>
  <c r="AD795"/>
  <c r="CD795" s="1"/>
  <c r="X795"/>
  <c r="Y803" s="1"/>
  <c r="D795"/>
  <c r="B795"/>
  <c r="BY794"/>
  <c r="BX794"/>
  <c r="BW794"/>
  <c r="BV794"/>
  <c r="BT794"/>
  <c r="BS794"/>
  <c r="BR794"/>
  <c r="BQ794"/>
  <c r="BI794"/>
  <c r="BH794"/>
  <c r="BG794"/>
  <c r="BF794"/>
  <c r="BE794"/>
  <c r="BD794"/>
  <c r="BC794"/>
  <c r="BB794"/>
  <c r="BA794"/>
  <c r="CC794" s="1"/>
  <c r="AZ794"/>
  <c r="CF794" s="1"/>
  <c r="AT794"/>
  <c r="AU802" s="1"/>
  <c r="AS794"/>
  <c r="AR794"/>
  <c r="AQ794"/>
  <c r="AP794"/>
  <c r="CB794" s="1"/>
  <c r="AO794"/>
  <c r="CE794" s="1"/>
  <c r="AI794"/>
  <c r="AJ802" s="1"/>
  <c r="AH794"/>
  <c r="AG794"/>
  <c r="AF794"/>
  <c r="AE794"/>
  <c r="CA794" s="1"/>
  <c r="AD794"/>
  <c r="CD794" s="1"/>
  <c r="X794"/>
  <c r="Y802" s="1"/>
  <c r="D794"/>
  <c r="C794"/>
  <c r="B794"/>
  <c r="BY793"/>
  <c r="BX793"/>
  <c r="C793" s="1"/>
  <c r="BW793"/>
  <c r="BV793"/>
  <c r="BT793"/>
  <c r="BS793"/>
  <c r="BR793"/>
  <c r="BQ793"/>
  <c r="BI793"/>
  <c r="BH793"/>
  <c r="BG793"/>
  <c r="BF793"/>
  <c r="BE793"/>
  <c r="BD793"/>
  <c r="BC793"/>
  <c r="BB793"/>
  <c r="BA793"/>
  <c r="CC793" s="1"/>
  <c r="AZ793"/>
  <c r="CF793" s="1"/>
  <c r="AT793"/>
  <c r="AU801" s="1"/>
  <c r="AS793"/>
  <c r="AR793"/>
  <c r="AQ793"/>
  <c r="AP793"/>
  <c r="CB793" s="1"/>
  <c r="AO793"/>
  <c r="CE793" s="1"/>
  <c r="AI793"/>
  <c r="AJ801" s="1"/>
  <c r="AH793"/>
  <c r="AG793"/>
  <c r="AF793"/>
  <c r="AE793"/>
  <c r="CA793" s="1"/>
  <c r="AD793"/>
  <c r="CD793" s="1"/>
  <c r="X793"/>
  <c r="Y801" s="1"/>
  <c r="D793"/>
  <c r="B793"/>
  <c r="BY792"/>
  <c r="BX792"/>
  <c r="BW792"/>
  <c r="BV792"/>
  <c r="BT792"/>
  <c r="BS792"/>
  <c r="BR792"/>
  <c r="BQ792"/>
  <c r="BI792"/>
  <c r="BH792"/>
  <c r="BG792"/>
  <c r="BF792"/>
  <c r="BE792"/>
  <c r="BD792"/>
  <c r="BC792"/>
  <c r="BB792"/>
  <c r="BA792"/>
  <c r="CC792" s="1"/>
  <c r="AZ792"/>
  <c r="CF792" s="1"/>
  <c r="AT792"/>
  <c r="AU800" s="1"/>
  <c r="AS792"/>
  <c r="AR792"/>
  <c r="AQ792"/>
  <c r="AP792"/>
  <c r="CB792" s="1"/>
  <c r="AO792"/>
  <c r="CE792" s="1"/>
  <c r="AI792"/>
  <c r="AJ800" s="1"/>
  <c r="AH792"/>
  <c r="AG792"/>
  <c r="AF792"/>
  <c r="AE792"/>
  <c r="CA792" s="1"/>
  <c r="AD792"/>
  <c r="CD792" s="1"/>
  <c r="X792"/>
  <c r="Y800" s="1"/>
  <c r="D792"/>
  <c r="C792"/>
  <c r="B792"/>
  <c r="BY791"/>
  <c r="BX791"/>
  <c r="C791" s="1"/>
  <c r="BW791"/>
  <c r="BV791"/>
  <c r="BT791"/>
  <c r="BS791"/>
  <c r="BR791"/>
  <c r="BQ791"/>
  <c r="BI791"/>
  <c r="BH791"/>
  <c r="BG791"/>
  <c r="BF791"/>
  <c r="BE791"/>
  <c r="BD791"/>
  <c r="BC791"/>
  <c r="BB791"/>
  <c r="BA791"/>
  <c r="CC791" s="1"/>
  <c r="AZ791"/>
  <c r="CF791" s="1"/>
  <c r="AT791"/>
  <c r="AU799" s="1"/>
  <c r="AS791"/>
  <c r="AR791"/>
  <c r="AQ791"/>
  <c r="AP791"/>
  <c r="CB791" s="1"/>
  <c r="AO791"/>
  <c r="CE791" s="1"/>
  <c r="AI791"/>
  <c r="AJ799" s="1"/>
  <c r="AH791"/>
  <c r="AG791"/>
  <c r="AF791"/>
  <c r="AE791"/>
  <c r="CA791" s="1"/>
  <c r="AD791"/>
  <c r="CD791" s="1"/>
  <c r="X791"/>
  <c r="Y799" s="1"/>
  <c r="D791"/>
  <c r="B791"/>
  <c r="BY790"/>
  <c r="BX790"/>
  <c r="BW790"/>
  <c r="BV790"/>
  <c r="BT790"/>
  <c r="BS790"/>
  <c r="BR790"/>
  <c r="BQ790"/>
  <c r="BI790"/>
  <c r="BH790"/>
  <c r="BG790"/>
  <c r="BF790"/>
  <c r="BE790"/>
  <c r="BD790"/>
  <c r="BC790"/>
  <c r="BB790"/>
  <c r="BA790"/>
  <c r="CC790" s="1"/>
  <c r="AZ790"/>
  <c r="CF790" s="1"/>
  <c r="AT790"/>
  <c r="AU798" s="1"/>
  <c r="AS790"/>
  <c r="AR790"/>
  <c r="AQ790"/>
  <c r="AP790"/>
  <c r="CB790" s="1"/>
  <c r="AO790"/>
  <c r="CE790" s="1"/>
  <c r="AI790"/>
  <c r="AJ798" s="1"/>
  <c r="AH790"/>
  <c r="AG790"/>
  <c r="AF790"/>
  <c r="AE790"/>
  <c r="CA790" s="1"/>
  <c r="AD790"/>
  <c r="CD790" s="1"/>
  <c r="X790"/>
  <c r="Y798" s="1"/>
  <c r="D790"/>
  <c r="C790"/>
  <c r="B790"/>
  <c r="BY789"/>
  <c r="BX789"/>
  <c r="C789" s="1"/>
  <c r="BW789"/>
  <c r="BV789"/>
  <c r="BT789"/>
  <c r="BS789"/>
  <c r="BR789"/>
  <c r="BQ789"/>
  <c r="BP789"/>
  <c r="BP790" s="1"/>
  <c r="BN789"/>
  <c r="BN790" s="1"/>
  <c r="BN791" s="1"/>
  <c r="BN792" s="1"/>
  <c r="BN793" s="1"/>
  <c r="BN794" s="1"/>
  <c r="BN795" s="1"/>
  <c r="BN796" s="1"/>
  <c r="BL789"/>
  <c r="BL790" s="1"/>
  <c r="BI789"/>
  <c r="BH789"/>
  <c r="BG789"/>
  <c r="BF789"/>
  <c r="BE789"/>
  <c r="BD789"/>
  <c r="BC789"/>
  <c r="BB789"/>
  <c r="BA789"/>
  <c r="CC789" s="1"/>
  <c r="AZ789"/>
  <c r="CF789" s="1"/>
  <c r="AT789"/>
  <c r="AV797" s="1"/>
  <c r="AS789"/>
  <c r="AR789"/>
  <c r="AQ789"/>
  <c r="AP789"/>
  <c r="CB789" s="1"/>
  <c r="AO789"/>
  <c r="CE789" s="1"/>
  <c r="AI789"/>
  <c r="AK797" s="1"/>
  <c r="AH789"/>
  <c r="AG789"/>
  <c r="AF789"/>
  <c r="AE789"/>
  <c r="CA789" s="1"/>
  <c r="AD789"/>
  <c r="CD789" s="1"/>
  <c r="X789"/>
  <c r="Z797" s="1"/>
  <c r="D789"/>
  <c r="B789"/>
  <c r="CE788"/>
  <c r="CC788"/>
  <c r="CA788"/>
  <c r="BY788"/>
  <c r="C788" s="1"/>
  <c r="BX788"/>
  <c r="BW788"/>
  <c r="BV788"/>
  <c r="BU788"/>
  <c r="BT788"/>
  <c r="BS788"/>
  <c r="BR788"/>
  <c r="BQ788"/>
  <c r="BP788"/>
  <c r="BO788"/>
  <c r="BO789" s="1"/>
  <c r="BO790" s="1"/>
  <c r="BO791" s="1"/>
  <c r="BO792" s="1"/>
  <c r="BO793" s="1"/>
  <c r="BO794" s="1"/>
  <c r="BO795" s="1"/>
  <c r="BO796" s="1"/>
  <c r="BN788"/>
  <c r="BM788"/>
  <c r="BM789" s="1"/>
  <c r="BM790" s="1"/>
  <c r="BM791" s="1"/>
  <c r="BM792" s="1"/>
  <c r="BM793" s="1"/>
  <c r="BM794" s="1"/>
  <c r="BM795" s="1"/>
  <c r="BM796" s="1"/>
  <c r="BL788"/>
  <c r="BI788"/>
  <c r="BH788"/>
  <c r="BG788"/>
  <c r="BF788"/>
  <c r="BE788"/>
  <c r="BD788"/>
  <c r="BC788"/>
  <c r="BB788"/>
  <c r="BA788"/>
  <c r="AZ788"/>
  <c r="CF788" s="1"/>
  <c r="AT788"/>
  <c r="AU796" s="1"/>
  <c r="AS788"/>
  <c r="AR788"/>
  <c r="AQ788"/>
  <c r="AP788"/>
  <c r="BJ788" s="1"/>
  <c r="AO788"/>
  <c r="AI788"/>
  <c r="AJ796" s="1"/>
  <c r="AH788"/>
  <c r="AG788"/>
  <c r="AF788"/>
  <c r="AE788"/>
  <c r="AD788"/>
  <c r="CD788" s="1"/>
  <c r="X788"/>
  <c r="Y796" s="1"/>
  <c r="D788"/>
  <c r="B788"/>
  <c r="BY787"/>
  <c r="BX787"/>
  <c r="BW787"/>
  <c r="BV787"/>
  <c r="BT787"/>
  <c r="BS787"/>
  <c r="BR787"/>
  <c r="BQ787"/>
  <c r="BI787"/>
  <c r="BH787"/>
  <c r="BG787"/>
  <c r="BF787"/>
  <c r="BE787"/>
  <c r="BD787"/>
  <c r="BC787"/>
  <c r="BB787"/>
  <c r="BA787"/>
  <c r="CC787" s="1"/>
  <c r="AZ787"/>
  <c r="CF787" s="1"/>
  <c r="AT787"/>
  <c r="AU795" s="1"/>
  <c r="AS787"/>
  <c r="AR787"/>
  <c r="AQ787"/>
  <c r="AP787"/>
  <c r="CB787" s="1"/>
  <c r="AO787"/>
  <c r="CE787" s="1"/>
  <c r="AI787"/>
  <c r="AJ795" s="1"/>
  <c r="AH787"/>
  <c r="AG787"/>
  <c r="AF787"/>
  <c r="AE787"/>
  <c r="CA787" s="1"/>
  <c r="AD787"/>
  <c r="CD787" s="1"/>
  <c r="X787"/>
  <c r="Y795" s="1"/>
  <c r="E787"/>
  <c r="D787"/>
  <c r="C787"/>
  <c r="B787"/>
  <c r="BY786"/>
  <c r="BX786"/>
  <c r="C786" s="1"/>
  <c r="BW786"/>
  <c r="BV786"/>
  <c r="BT786"/>
  <c r="BS786"/>
  <c r="BR786"/>
  <c r="BQ786"/>
  <c r="BI786"/>
  <c r="BH786"/>
  <c r="BG786"/>
  <c r="BF786"/>
  <c r="BE786"/>
  <c r="BD786"/>
  <c r="BC786"/>
  <c r="BB786"/>
  <c r="BA786"/>
  <c r="CC786" s="1"/>
  <c r="AZ786"/>
  <c r="CF786" s="1"/>
  <c r="AT786"/>
  <c r="AU794" s="1"/>
  <c r="AS786"/>
  <c r="AR786"/>
  <c r="AQ786"/>
  <c r="AP786"/>
  <c r="CB786" s="1"/>
  <c r="AO786"/>
  <c r="CE786" s="1"/>
  <c r="AI786"/>
  <c r="AJ794" s="1"/>
  <c r="AH786"/>
  <c r="AG786"/>
  <c r="AF786"/>
  <c r="AE786"/>
  <c r="CA786" s="1"/>
  <c r="AD786"/>
  <c r="CD786" s="1"/>
  <c r="X786"/>
  <c r="Y794" s="1"/>
  <c r="D786"/>
  <c r="B786"/>
  <c r="BY785"/>
  <c r="BX785"/>
  <c r="BW785"/>
  <c r="BV785"/>
  <c r="BT785"/>
  <c r="BS785"/>
  <c r="BR785"/>
  <c r="BQ785"/>
  <c r="BI785"/>
  <c r="BH785"/>
  <c r="BG785"/>
  <c r="BF785"/>
  <c r="BE785"/>
  <c r="BD785"/>
  <c r="BC785"/>
  <c r="BB785"/>
  <c r="BA785"/>
  <c r="CC785" s="1"/>
  <c r="AZ785"/>
  <c r="CF785" s="1"/>
  <c r="AT785"/>
  <c r="AU793" s="1"/>
  <c r="AS785"/>
  <c r="AR785"/>
  <c r="AQ785"/>
  <c r="AP785"/>
  <c r="CB785" s="1"/>
  <c r="AO785"/>
  <c r="CE785" s="1"/>
  <c r="AI785"/>
  <c r="AJ793" s="1"/>
  <c r="AH785"/>
  <c r="AG785"/>
  <c r="AF785"/>
  <c r="AE785"/>
  <c r="CA785" s="1"/>
  <c r="AD785"/>
  <c r="CD785" s="1"/>
  <c r="X785"/>
  <c r="Y793" s="1"/>
  <c r="D785"/>
  <c r="C785"/>
  <c r="B785"/>
  <c r="BY784"/>
  <c r="BX784"/>
  <c r="C784" s="1"/>
  <c r="BW784"/>
  <c r="BV784"/>
  <c r="BT784"/>
  <c r="BS784"/>
  <c r="BR784"/>
  <c r="BQ784"/>
  <c r="BI784"/>
  <c r="BH784"/>
  <c r="BG784"/>
  <c r="BF784"/>
  <c r="BE784"/>
  <c r="BD784"/>
  <c r="BC784"/>
  <c r="BB784"/>
  <c r="BA784"/>
  <c r="CC784" s="1"/>
  <c r="AZ784"/>
  <c r="CF784" s="1"/>
  <c r="AT784"/>
  <c r="AU792" s="1"/>
  <c r="AS784"/>
  <c r="AR784"/>
  <c r="AQ784"/>
  <c r="AP784"/>
  <c r="CB784" s="1"/>
  <c r="AO784"/>
  <c r="CE784" s="1"/>
  <c r="AI784"/>
  <c r="AJ792" s="1"/>
  <c r="AH784"/>
  <c r="AG784"/>
  <c r="AF784"/>
  <c r="AE784"/>
  <c r="CA784" s="1"/>
  <c r="AD784"/>
  <c r="CD784" s="1"/>
  <c r="X784"/>
  <c r="Y792" s="1"/>
  <c r="D784"/>
  <c r="B784"/>
  <c r="BY783"/>
  <c r="BX783"/>
  <c r="BW783"/>
  <c r="BV783"/>
  <c r="BT783"/>
  <c r="BS783"/>
  <c r="BR783"/>
  <c r="BQ783"/>
  <c r="BI783"/>
  <c r="BH783"/>
  <c r="BG783"/>
  <c r="BF783"/>
  <c r="BE783"/>
  <c r="BD783"/>
  <c r="BC783"/>
  <c r="BB783"/>
  <c r="BA783"/>
  <c r="CC783" s="1"/>
  <c r="AZ783"/>
  <c r="CF783" s="1"/>
  <c r="AT783"/>
  <c r="AU791" s="1"/>
  <c r="AS783"/>
  <c r="AR783"/>
  <c r="AQ783"/>
  <c r="AP783"/>
  <c r="CB783" s="1"/>
  <c r="AO783"/>
  <c r="CE783" s="1"/>
  <c r="AI783"/>
  <c r="AJ791" s="1"/>
  <c r="AH783"/>
  <c r="AG783"/>
  <c r="AF783"/>
  <c r="AE783"/>
  <c r="CA783" s="1"/>
  <c r="AD783"/>
  <c r="CD783" s="1"/>
  <c r="X783"/>
  <c r="Y791" s="1"/>
  <c r="D783"/>
  <c r="C783"/>
  <c r="B783"/>
  <c r="BY782"/>
  <c r="BX782"/>
  <c r="C782" s="1"/>
  <c r="BW782"/>
  <c r="BV782"/>
  <c r="BT782"/>
  <c r="BS782"/>
  <c r="BR782"/>
  <c r="BQ782"/>
  <c r="BI782"/>
  <c r="BH782"/>
  <c r="BG782"/>
  <c r="BF782"/>
  <c r="BE782"/>
  <c r="BD782"/>
  <c r="BC782"/>
  <c r="BB782"/>
  <c r="BA782"/>
  <c r="CC782" s="1"/>
  <c r="AZ782"/>
  <c r="CF782" s="1"/>
  <c r="AT782"/>
  <c r="AU790" s="1"/>
  <c r="AS782"/>
  <c r="AR782"/>
  <c r="AQ782"/>
  <c r="AP782"/>
  <c r="CB782" s="1"/>
  <c r="AO782"/>
  <c r="CE782" s="1"/>
  <c r="AI782"/>
  <c r="AJ790" s="1"/>
  <c r="AH782"/>
  <c r="AG782"/>
  <c r="AF782"/>
  <c r="AE782"/>
  <c r="CA782" s="1"/>
  <c r="AD782"/>
  <c r="CD782" s="1"/>
  <c r="X782"/>
  <c r="Y790" s="1"/>
  <c r="D782"/>
  <c r="B782"/>
  <c r="BY781"/>
  <c r="BX781"/>
  <c r="BW781"/>
  <c r="BV781"/>
  <c r="BT781"/>
  <c r="BS781"/>
  <c r="BR781"/>
  <c r="BQ781"/>
  <c r="BI781"/>
  <c r="BH781"/>
  <c r="BG781"/>
  <c r="BF781"/>
  <c r="BE781"/>
  <c r="BD781"/>
  <c r="BC781"/>
  <c r="BB781"/>
  <c r="BA781"/>
  <c r="CC781" s="1"/>
  <c r="AZ781"/>
  <c r="CF781" s="1"/>
  <c r="AT781"/>
  <c r="AU789" s="1"/>
  <c r="AS781"/>
  <c r="AR781"/>
  <c r="AQ781"/>
  <c r="AP781"/>
  <c r="CB781" s="1"/>
  <c r="AO781"/>
  <c r="CE781" s="1"/>
  <c r="AI781"/>
  <c r="AJ789" s="1"/>
  <c r="AH781"/>
  <c r="AG781"/>
  <c r="AF781"/>
  <c r="AE781"/>
  <c r="CA781" s="1"/>
  <c r="AD781"/>
  <c r="CD781" s="1"/>
  <c r="X781"/>
  <c r="Y789" s="1"/>
  <c r="D781"/>
  <c r="C781"/>
  <c r="B781"/>
  <c r="BY780"/>
  <c r="BX780"/>
  <c r="C780" s="1"/>
  <c r="BW780"/>
  <c r="BV780"/>
  <c r="BT780"/>
  <c r="BS780"/>
  <c r="BR780"/>
  <c r="BQ780"/>
  <c r="BP780"/>
  <c r="BP781" s="1"/>
  <c r="BN780"/>
  <c r="BN781" s="1"/>
  <c r="BN782" s="1"/>
  <c r="BN783" s="1"/>
  <c r="BN784" s="1"/>
  <c r="BN785" s="1"/>
  <c r="BN786" s="1"/>
  <c r="BN787" s="1"/>
  <c r="BL780"/>
  <c r="BL781" s="1"/>
  <c r="BI780"/>
  <c r="BH780"/>
  <c r="BG780"/>
  <c r="BF780"/>
  <c r="BE780"/>
  <c r="BD780"/>
  <c r="BC780"/>
  <c r="BB780"/>
  <c r="BA780"/>
  <c r="CC780" s="1"/>
  <c r="AZ780"/>
  <c r="CF780" s="1"/>
  <c r="AT780"/>
  <c r="AV788" s="1"/>
  <c r="AS780"/>
  <c r="AR780"/>
  <c r="AQ780"/>
  <c r="AP780"/>
  <c r="CB780" s="1"/>
  <c r="AO780"/>
  <c r="CE780" s="1"/>
  <c r="AI780"/>
  <c r="AK788" s="1"/>
  <c r="AH780"/>
  <c r="AG780"/>
  <c r="AF780"/>
  <c r="AE780"/>
  <c r="CA780" s="1"/>
  <c r="AD780"/>
  <c r="CD780" s="1"/>
  <c r="X780"/>
  <c r="Z788" s="1"/>
  <c r="D780"/>
  <c r="B780"/>
  <c r="CE779"/>
  <c r="CC779"/>
  <c r="CA779"/>
  <c r="BY779"/>
  <c r="C779" s="1"/>
  <c r="BX779"/>
  <c r="BW779"/>
  <c r="BV779"/>
  <c r="BU779"/>
  <c r="BT779"/>
  <c r="BS779"/>
  <c r="BR779"/>
  <c r="BQ779"/>
  <c r="BP779"/>
  <c r="BO779"/>
  <c r="BO780" s="1"/>
  <c r="BO781" s="1"/>
  <c r="BO782" s="1"/>
  <c r="BO783" s="1"/>
  <c r="BO784" s="1"/>
  <c r="BO785" s="1"/>
  <c r="BO786" s="1"/>
  <c r="BO787" s="1"/>
  <c r="BN779"/>
  <c r="BM779"/>
  <c r="BM780" s="1"/>
  <c r="BM781" s="1"/>
  <c r="BM782" s="1"/>
  <c r="BM783" s="1"/>
  <c r="BM784" s="1"/>
  <c r="BM785" s="1"/>
  <c r="BM786" s="1"/>
  <c r="BM787" s="1"/>
  <c r="BL779"/>
  <c r="BI779"/>
  <c r="BH779"/>
  <c r="BG779"/>
  <c r="BF779"/>
  <c r="BE779"/>
  <c r="BD779"/>
  <c r="BC779"/>
  <c r="BB779"/>
  <c r="BA779"/>
  <c r="AZ779"/>
  <c r="CF779" s="1"/>
  <c r="AT779"/>
  <c r="AU787" s="1"/>
  <c r="AS779"/>
  <c r="AR779"/>
  <c r="AQ779"/>
  <c r="AP779"/>
  <c r="BJ779" s="1"/>
  <c r="AO779"/>
  <c r="AI779"/>
  <c r="AJ787" s="1"/>
  <c r="AH779"/>
  <c r="AG779"/>
  <c r="AF779"/>
  <c r="AE779"/>
  <c r="AD779"/>
  <c r="CD779" s="1"/>
  <c r="X779"/>
  <c r="Y787" s="1"/>
  <c r="D779"/>
  <c r="B779"/>
  <c r="BY778"/>
  <c r="BX778"/>
  <c r="BW778"/>
  <c r="BV778"/>
  <c r="BT778"/>
  <c r="BS778"/>
  <c r="BR778"/>
  <c r="BQ778"/>
  <c r="BI778"/>
  <c r="BH778"/>
  <c r="BG778"/>
  <c r="BF778"/>
  <c r="BE778"/>
  <c r="BD778"/>
  <c r="BC778"/>
  <c r="BB778"/>
  <c r="BA778"/>
  <c r="CC778" s="1"/>
  <c r="AZ778"/>
  <c r="CF778" s="1"/>
  <c r="AT778"/>
  <c r="AU786" s="1"/>
  <c r="AS778"/>
  <c r="AR778"/>
  <c r="AQ778"/>
  <c r="AP778"/>
  <c r="CB778" s="1"/>
  <c r="AO778"/>
  <c r="CE778" s="1"/>
  <c r="AI778"/>
  <c r="AJ786" s="1"/>
  <c r="AH778"/>
  <c r="AG778"/>
  <c r="AF778"/>
  <c r="AE778"/>
  <c r="CA778" s="1"/>
  <c r="AD778"/>
  <c r="CD778" s="1"/>
  <c r="X778"/>
  <c r="Y786" s="1"/>
  <c r="E778"/>
  <c r="D778"/>
  <c r="C778"/>
  <c r="B778"/>
  <c r="BY777"/>
  <c r="BX777"/>
  <c r="C777" s="1"/>
  <c r="BW777"/>
  <c r="BV777"/>
  <c r="BT777"/>
  <c r="BS777"/>
  <c r="BR777"/>
  <c r="BQ777"/>
  <c r="BI777"/>
  <c r="BH777"/>
  <c r="BG777"/>
  <c r="BF777"/>
  <c r="BE777"/>
  <c r="BD777"/>
  <c r="BC777"/>
  <c r="BB777"/>
  <c r="BA777"/>
  <c r="CC777" s="1"/>
  <c r="AZ777"/>
  <c r="CF777" s="1"/>
  <c r="AT777"/>
  <c r="AU785" s="1"/>
  <c r="AS777"/>
  <c r="AR777"/>
  <c r="AQ777"/>
  <c r="AP777"/>
  <c r="CB777" s="1"/>
  <c r="AO777"/>
  <c r="CE777" s="1"/>
  <c r="AI777"/>
  <c r="AJ785" s="1"/>
  <c r="AH777"/>
  <c r="AG777"/>
  <c r="AF777"/>
  <c r="AE777"/>
  <c r="CA777" s="1"/>
  <c r="AD777"/>
  <c r="CD777" s="1"/>
  <c r="X777"/>
  <c r="Y785" s="1"/>
  <c r="D777"/>
  <c r="B777"/>
  <c r="BY776"/>
  <c r="BX776"/>
  <c r="BW776"/>
  <c r="BV776"/>
  <c r="BT776"/>
  <c r="BS776"/>
  <c r="BR776"/>
  <c r="BQ776"/>
  <c r="BI776"/>
  <c r="BH776"/>
  <c r="BG776"/>
  <c r="BF776"/>
  <c r="BE776"/>
  <c r="BD776"/>
  <c r="BC776"/>
  <c r="BB776"/>
  <c r="BA776"/>
  <c r="CC776" s="1"/>
  <c r="AZ776"/>
  <c r="CF776" s="1"/>
  <c r="AT776"/>
  <c r="AU784" s="1"/>
  <c r="AS776"/>
  <c r="AR776"/>
  <c r="AQ776"/>
  <c r="AP776"/>
  <c r="CB776" s="1"/>
  <c r="AO776"/>
  <c r="CE776" s="1"/>
  <c r="AI776"/>
  <c r="AJ784" s="1"/>
  <c r="AH776"/>
  <c r="AG776"/>
  <c r="AF776"/>
  <c r="AE776"/>
  <c r="CA776" s="1"/>
  <c r="AD776"/>
  <c r="CD776" s="1"/>
  <c r="X776"/>
  <c r="Y784" s="1"/>
  <c r="D776"/>
  <c r="C776"/>
  <c r="B776"/>
  <c r="BY775"/>
  <c r="BX775"/>
  <c r="C775" s="1"/>
  <c r="BW775"/>
  <c r="BV775"/>
  <c r="BT775"/>
  <c r="BS775"/>
  <c r="BR775"/>
  <c r="BQ775"/>
  <c r="BI775"/>
  <c r="BH775"/>
  <c r="BG775"/>
  <c r="BF775"/>
  <c r="BE775"/>
  <c r="BD775"/>
  <c r="BC775"/>
  <c r="BB775"/>
  <c r="BA775"/>
  <c r="CC775" s="1"/>
  <c r="AZ775"/>
  <c r="CF775" s="1"/>
  <c r="AT775"/>
  <c r="AU783" s="1"/>
  <c r="AS775"/>
  <c r="AR775"/>
  <c r="AQ775"/>
  <c r="AP775"/>
  <c r="CB775" s="1"/>
  <c r="AO775"/>
  <c r="CE775" s="1"/>
  <c r="AI775"/>
  <c r="AJ783" s="1"/>
  <c r="AH775"/>
  <c r="AG775"/>
  <c r="AF775"/>
  <c r="AE775"/>
  <c r="CA775" s="1"/>
  <c r="AD775"/>
  <c r="CD775" s="1"/>
  <c r="X775"/>
  <c r="Y783" s="1"/>
  <c r="D775"/>
  <c r="B775"/>
  <c r="BY774"/>
  <c r="BX774"/>
  <c r="BW774"/>
  <c r="BV774"/>
  <c r="BT774"/>
  <c r="BS774"/>
  <c r="BR774"/>
  <c r="BQ774"/>
  <c r="BI774"/>
  <c r="BH774"/>
  <c r="BG774"/>
  <c r="BF774"/>
  <c r="BE774"/>
  <c r="BD774"/>
  <c r="BC774"/>
  <c r="BB774"/>
  <c r="BA774"/>
  <c r="CC774" s="1"/>
  <c r="AZ774"/>
  <c r="CF774" s="1"/>
  <c r="AT774"/>
  <c r="AU782" s="1"/>
  <c r="AS774"/>
  <c r="AR774"/>
  <c r="AQ774"/>
  <c r="AP774"/>
  <c r="CB774" s="1"/>
  <c r="AO774"/>
  <c r="CE774" s="1"/>
  <c r="AI774"/>
  <c r="AJ782" s="1"/>
  <c r="AH774"/>
  <c r="AG774"/>
  <c r="AF774"/>
  <c r="AE774"/>
  <c r="CA774" s="1"/>
  <c r="AD774"/>
  <c r="CD774" s="1"/>
  <c r="X774"/>
  <c r="Y782" s="1"/>
  <c r="D774"/>
  <c r="C774"/>
  <c r="B774"/>
  <c r="BY773"/>
  <c r="BX773"/>
  <c r="C773" s="1"/>
  <c r="BW773"/>
  <c r="BV773"/>
  <c r="BT773"/>
  <c r="BS773"/>
  <c r="BR773"/>
  <c r="BQ773"/>
  <c r="BI773"/>
  <c r="BH773"/>
  <c r="BG773"/>
  <c r="BF773"/>
  <c r="BE773"/>
  <c r="BD773"/>
  <c r="BC773"/>
  <c r="BB773"/>
  <c r="BA773"/>
  <c r="CC773" s="1"/>
  <c r="AZ773"/>
  <c r="CF773" s="1"/>
  <c r="AT773"/>
  <c r="AU781" s="1"/>
  <c r="AS773"/>
  <c r="AR773"/>
  <c r="AQ773"/>
  <c r="AP773"/>
  <c r="CB773" s="1"/>
  <c r="AO773"/>
  <c r="CE773" s="1"/>
  <c r="AI773"/>
  <c r="AJ781" s="1"/>
  <c r="AH773"/>
  <c r="AG773"/>
  <c r="AF773"/>
  <c r="AE773"/>
  <c r="CA773" s="1"/>
  <c r="AD773"/>
  <c r="CD773" s="1"/>
  <c r="X773"/>
  <c r="Y781" s="1"/>
  <c r="D773"/>
  <c r="B773"/>
  <c r="BY772"/>
  <c r="BX772"/>
  <c r="BW772"/>
  <c r="BV772"/>
  <c r="BT772"/>
  <c r="BS772"/>
  <c r="BR772"/>
  <c r="BQ772"/>
  <c r="BI772"/>
  <c r="BH772"/>
  <c r="BG772"/>
  <c r="BF772"/>
  <c r="BE772"/>
  <c r="BD772"/>
  <c r="BC772"/>
  <c r="BB772"/>
  <c r="BA772"/>
  <c r="CC772" s="1"/>
  <c r="AZ772"/>
  <c r="CF772" s="1"/>
  <c r="AT772"/>
  <c r="AU780" s="1"/>
  <c r="AS772"/>
  <c r="AR772"/>
  <c r="AQ772"/>
  <c r="AP772"/>
  <c r="CB772" s="1"/>
  <c r="AO772"/>
  <c r="CE772" s="1"/>
  <c r="AI772"/>
  <c r="AJ780" s="1"/>
  <c r="AH772"/>
  <c r="AG772"/>
  <c r="AF772"/>
  <c r="AE772"/>
  <c r="CA772" s="1"/>
  <c r="AD772"/>
  <c r="CD772" s="1"/>
  <c r="X772"/>
  <c r="Y780" s="1"/>
  <c r="D772"/>
  <c r="C772"/>
  <c r="B772"/>
  <c r="BY771"/>
  <c r="BX771"/>
  <c r="C771" s="1"/>
  <c r="BW771"/>
  <c r="BV771"/>
  <c r="BT771"/>
  <c r="BS771"/>
  <c r="BR771"/>
  <c r="BQ771"/>
  <c r="BP771"/>
  <c r="BP772" s="1"/>
  <c r="BN771"/>
  <c r="BN772" s="1"/>
  <c r="BN773" s="1"/>
  <c r="BN774" s="1"/>
  <c r="BN775" s="1"/>
  <c r="BN776" s="1"/>
  <c r="BN777" s="1"/>
  <c r="BN778" s="1"/>
  <c r="BL771"/>
  <c r="BL772" s="1"/>
  <c r="BI771"/>
  <c r="BH771"/>
  <c r="BG771"/>
  <c r="BF771"/>
  <c r="BE771"/>
  <c r="BD771"/>
  <c r="BC771"/>
  <c r="BB771"/>
  <c r="BA771"/>
  <c r="CC771" s="1"/>
  <c r="AZ771"/>
  <c r="CF771" s="1"/>
  <c r="AT771"/>
  <c r="AV779" s="1"/>
  <c r="AS771"/>
  <c r="AR771"/>
  <c r="AQ771"/>
  <c r="AP771"/>
  <c r="CB771" s="1"/>
  <c r="AO771"/>
  <c r="CE771" s="1"/>
  <c r="AI771"/>
  <c r="AK779" s="1"/>
  <c r="AH771"/>
  <c r="AG771"/>
  <c r="AF771"/>
  <c r="AE771"/>
  <c r="CA771" s="1"/>
  <c r="AD771"/>
  <c r="CD771" s="1"/>
  <c r="X771"/>
  <c r="Z779" s="1"/>
  <c r="D771"/>
  <c r="B771"/>
  <c r="CE770"/>
  <c r="CC770"/>
  <c r="CA770"/>
  <c r="BY770"/>
  <c r="C770" s="1"/>
  <c r="BX770"/>
  <c r="BW770"/>
  <c r="BV770"/>
  <c r="BU770"/>
  <c r="BT770"/>
  <c r="BS770"/>
  <c r="BR770"/>
  <c r="BQ770"/>
  <c r="BP770"/>
  <c r="BO770"/>
  <c r="BO771" s="1"/>
  <c r="BO772" s="1"/>
  <c r="BO773" s="1"/>
  <c r="BO774" s="1"/>
  <c r="BO775" s="1"/>
  <c r="BO776" s="1"/>
  <c r="BO777" s="1"/>
  <c r="BO778" s="1"/>
  <c r="BN770"/>
  <c r="BM770"/>
  <c r="BM771" s="1"/>
  <c r="BM772" s="1"/>
  <c r="BM773" s="1"/>
  <c r="BM774" s="1"/>
  <c r="BM775" s="1"/>
  <c r="BM776" s="1"/>
  <c r="BM777" s="1"/>
  <c r="BM778" s="1"/>
  <c r="BL770"/>
  <c r="BI770"/>
  <c r="BH770"/>
  <c r="BG770"/>
  <c r="BF770"/>
  <c r="BE770"/>
  <c r="BD770"/>
  <c r="BC770"/>
  <c r="BB770"/>
  <c r="BA770"/>
  <c r="AZ770"/>
  <c r="CF770" s="1"/>
  <c r="AT770"/>
  <c r="AU778" s="1"/>
  <c r="AS770"/>
  <c r="AR770"/>
  <c r="AQ770"/>
  <c r="AP770"/>
  <c r="BJ770" s="1"/>
  <c r="AO770"/>
  <c r="AI770"/>
  <c r="AJ778" s="1"/>
  <c r="AH770"/>
  <c r="AG770"/>
  <c r="AF770"/>
  <c r="AE770"/>
  <c r="AD770"/>
  <c r="CD770" s="1"/>
  <c r="X770"/>
  <c r="Y778" s="1"/>
  <c r="D770"/>
  <c r="B770"/>
  <c r="BY769"/>
  <c r="BX769"/>
  <c r="BW769"/>
  <c r="BV769"/>
  <c r="BT769"/>
  <c r="BS769"/>
  <c r="BR769"/>
  <c r="BQ769"/>
  <c r="BI769"/>
  <c r="BH769"/>
  <c r="BG769"/>
  <c r="BF769"/>
  <c r="BE769"/>
  <c r="BD769"/>
  <c r="BC769"/>
  <c r="BB769"/>
  <c r="BA769"/>
  <c r="CC769" s="1"/>
  <c r="AZ769"/>
  <c r="CF769" s="1"/>
  <c r="AT769"/>
  <c r="AU777" s="1"/>
  <c r="AS769"/>
  <c r="AR769"/>
  <c r="AQ769"/>
  <c r="AP769"/>
  <c r="CB769" s="1"/>
  <c r="AO769"/>
  <c r="CE769" s="1"/>
  <c r="AI769"/>
  <c r="AJ777" s="1"/>
  <c r="AH769"/>
  <c r="AG769"/>
  <c r="AF769"/>
  <c r="AE769"/>
  <c r="CA769" s="1"/>
  <c r="AD769"/>
  <c r="CD769" s="1"/>
  <c r="X769"/>
  <c r="Y777" s="1"/>
  <c r="E769"/>
  <c r="D769"/>
  <c r="C769"/>
  <c r="B769"/>
  <c r="BY768"/>
  <c r="BX768"/>
  <c r="C768" s="1"/>
  <c r="BW768"/>
  <c r="BV768"/>
  <c r="BT768"/>
  <c r="BS768"/>
  <c r="BR768"/>
  <c r="BQ768"/>
  <c r="BI768"/>
  <c r="BH768"/>
  <c r="BG768"/>
  <c r="BF768"/>
  <c r="BE768"/>
  <c r="BD768"/>
  <c r="BC768"/>
  <c r="BB768"/>
  <c r="BA768"/>
  <c r="CC768" s="1"/>
  <c r="AZ768"/>
  <c r="CF768" s="1"/>
  <c r="AT768"/>
  <c r="AU776" s="1"/>
  <c r="AS768"/>
  <c r="AR768"/>
  <c r="AQ768"/>
  <c r="AP768"/>
  <c r="CB768" s="1"/>
  <c r="AO768"/>
  <c r="CE768" s="1"/>
  <c r="AI768"/>
  <c r="AJ776" s="1"/>
  <c r="AH768"/>
  <c r="AG768"/>
  <c r="AF768"/>
  <c r="AE768"/>
  <c r="CA768" s="1"/>
  <c r="AD768"/>
  <c r="CD768" s="1"/>
  <c r="X768"/>
  <c r="Y776" s="1"/>
  <c r="D768"/>
  <c r="B768"/>
  <c r="BY767"/>
  <c r="BX767"/>
  <c r="BW767"/>
  <c r="BV767"/>
  <c r="BT767"/>
  <c r="BS767"/>
  <c r="BR767"/>
  <c r="BQ767"/>
  <c r="BI767"/>
  <c r="BH767"/>
  <c r="BG767"/>
  <c r="BF767"/>
  <c r="BE767"/>
  <c r="BD767"/>
  <c r="BC767"/>
  <c r="BB767"/>
  <c r="BA767"/>
  <c r="CC767" s="1"/>
  <c r="AZ767"/>
  <c r="CF767" s="1"/>
  <c r="AT767"/>
  <c r="AU775" s="1"/>
  <c r="AS767"/>
  <c r="AR767"/>
  <c r="AQ767"/>
  <c r="AP767"/>
  <c r="CB767" s="1"/>
  <c r="AO767"/>
  <c r="CE767" s="1"/>
  <c r="AI767"/>
  <c r="AJ775" s="1"/>
  <c r="AH767"/>
  <c r="AG767"/>
  <c r="AF767"/>
  <c r="AE767"/>
  <c r="CA767" s="1"/>
  <c r="AD767"/>
  <c r="CD767" s="1"/>
  <c r="X767"/>
  <c r="Y775" s="1"/>
  <c r="D767"/>
  <c r="C767"/>
  <c r="B767"/>
  <c r="BY766"/>
  <c r="BX766"/>
  <c r="C766" s="1"/>
  <c r="BW766"/>
  <c r="BV766"/>
  <c r="BT766"/>
  <c r="BS766"/>
  <c r="BR766"/>
  <c r="BQ766"/>
  <c r="BI766"/>
  <c r="BH766"/>
  <c r="BG766"/>
  <c r="BF766"/>
  <c r="BE766"/>
  <c r="BD766"/>
  <c r="BC766"/>
  <c r="BB766"/>
  <c r="BA766"/>
  <c r="CC766" s="1"/>
  <c r="AZ766"/>
  <c r="CF766" s="1"/>
  <c r="AT766"/>
  <c r="AU774" s="1"/>
  <c r="AS766"/>
  <c r="AR766"/>
  <c r="AQ766"/>
  <c r="AP766"/>
  <c r="CB766" s="1"/>
  <c r="AO766"/>
  <c r="CE766" s="1"/>
  <c r="AI766"/>
  <c r="AJ774" s="1"/>
  <c r="AH766"/>
  <c r="AG766"/>
  <c r="AF766"/>
  <c r="AE766"/>
  <c r="CA766" s="1"/>
  <c r="AD766"/>
  <c r="CD766" s="1"/>
  <c r="X766"/>
  <c r="Y774" s="1"/>
  <c r="D766"/>
  <c r="B766"/>
  <c r="BY765"/>
  <c r="BX765"/>
  <c r="BW765"/>
  <c r="BV765"/>
  <c r="BT765"/>
  <c r="BS765"/>
  <c r="BR765"/>
  <c r="BQ765"/>
  <c r="BI765"/>
  <c r="BH765"/>
  <c r="BG765"/>
  <c r="BF765"/>
  <c r="BE765"/>
  <c r="BD765"/>
  <c r="BC765"/>
  <c r="BB765"/>
  <c r="BA765"/>
  <c r="CC765" s="1"/>
  <c r="AZ765"/>
  <c r="CF765" s="1"/>
  <c r="AT765"/>
  <c r="AU773" s="1"/>
  <c r="AS765"/>
  <c r="AR765"/>
  <c r="AQ765"/>
  <c r="AP765"/>
  <c r="CB765" s="1"/>
  <c r="AO765"/>
  <c r="CE765" s="1"/>
  <c r="AI765"/>
  <c r="AJ773" s="1"/>
  <c r="AH765"/>
  <c r="AG765"/>
  <c r="AF765"/>
  <c r="AE765"/>
  <c r="CA765" s="1"/>
  <c r="AD765"/>
  <c r="CD765" s="1"/>
  <c r="X765"/>
  <c r="Y773" s="1"/>
  <c r="D765"/>
  <c r="C765"/>
  <c r="B765"/>
  <c r="BY764"/>
  <c r="BX764"/>
  <c r="C764" s="1"/>
  <c r="BW764"/>
  <c r="BV764"/>
  <c r="BT764"/>
  <c r="BS764"/>
  <c r="BR764"/>
  <c r="BQ764"/>
  <c r="BI764"/>
  <c r="BH764"/>
  <c r="BG764"/>
  <c r="BF764"/>
  <c r="BE764"/>
  <c r="BD764"/>
  <c r="BC764"/>
  <c r="BB764"/>
  <c r="BA764"/>
  <c r="CC764" s="1"/>
  <c r="AZ764"/>
  <c r="CF764" s="1"/>
  <c r="AT764"/>
  <c r="AU772" s="1"/>
  <c r="AS764"/>
  <c r="AR764"/>
  <c r="AQ764"/>
  <c r="AP764"/>
  <c r="CB764" s="1"/>
  <c r="AO764"/>
  <c r="CE764" s="1"/>
  <c r="AI764"/>
  <c r="AJ772" s="1"/>
  <c r="AH764"/>
  <c r="AG764"/>
  <c r="AF764"/>
  <c r="AE764"/>
  <c r="CA764" s="1"/>
  <c r="AD764"/>
  <c r="CD764" s="1"/>
  <c r="X764"/>
  <c r="Y772" s="1"/>
  <c r="D764"/>
  <c r="B764"/>
  <c r="BY763"/>
  <c r="BX763"/>
  <c r="BW763"/>
  <c r="BV763"/>
  <c r="BT763"/>
  <c r="BS763"/>
  <c r="BR763"/>
  <c r="BQ763"/>
  <c r="BI763"/>
  <c r="BH763"/>
  <c r="BG763"/>
  <c r="BF763"/>
  <c r="BE763"/>
  <c r="BD763"/>
  <c r="BC763"/>
  <c r="BB763"/>
  <c r="BA763"/>
  <c r="CC763" s="1"/>
  <c r="AZ763"/>
  <c r="CF763" s="1"/>
  <c r="AT763"/>
  <c r="AU771" s="1"/>
  <c r="AS763"/>
  <c r="AR763"/>
  <c r="AQ763"/>
  <c r="AP763"/>
  <c r="CB763" s="1"/>
  <c r="AO763"/>
  <c r="CE763" s="1"/>
  <c r="AI763"/>
  <c r="AJ771" s="1"/>
  <c r="AH763"/>
  <c r="AG763"/>
  <c r="AF763"/>
  <c r="AE763"/>
  <c r="CA763" s="1"/>
  <c r="AD763"/>
  <c r="CD763" s="1"/>
  <c r="X763"/>
  <c r="Y771" s="1"/>
  <c r="D763"/>
  <c r="C763"/>
  <c r="B763"/>
  <c r="BY762"/>
  <c r="BX762"/>
  <c r="C762" s="1"/>
  <c r="BW762"/>
  <c r="BV762"/>
  <c r="BT762"/>
  <c r="BS762"/>
  <c r="BR762"/>
  <c r="BQ762"/>
  <c r="BP762"/>
  <c r="BP763" s="1"/>
  <c r="BN762"/>
  <c r="BN763" s="1"/>
  <c r="BN764" s="1"/>
  <c r="BN765" s="1"/>
  <c r="BN766" s="1"/>
  <c r="BN767" s="1"/>
  <c r="BN768" s="1"/>
  <c r="BN769" s="1"/>
  <c r="BL762"/>
  <c r="BL763" s="1"/>
  <c r="BI762"/>
  <c r="BH762"/>
  <c r="BG762"/>
  <c r="BF762"/>
  <c r="BE762"/>
  <c r="BD762"/>
  <c r="BC762"/>
  <c r="BB762"/>
  <c r="BA762"/>
  <c r="CC762" s="1"/>
  <c r="AZ762"/>
  <c r="CF762" s="1"/>
  <c r="AT762"/>
  <c r="AV770" s="1"/>
  <c r="AS762"/>
  <c r="AR762"/>
  <c r="AQ762"/>
  <c r="AP762"/>
  <c r="CB762" s="1"/>
  <c r="AO762"/>
  <c r="CE762" s="1"/>
  <c r="AI762"/>
  <c r="AK770" s="1"/>
  <c r="AH762"/>
  <c r="AG762"/>
  <c r="AF762"/>
  <c r="AE762"/>
  <c r="CA762" s="1"/>
  <c r="AD762"/>
  <c r="CD762" s="1"/>
  <c r="X762"/>
  <c r="Z770" s="1"/>
  <c r="D762"/>
  <c r="B762"/>
  <c r="CE761"/>
  <c r="CC761"/>
  <c r="CA761"/>
  <c r="BY761"/>
  <c r="C761" s="1"/>
  <c r="BX761"/>
  <c r="BW761"/>
  <c r="BV761"/>
  <c r="BU761"/>
  <c r="BT761"/>
  <c r="BS761"/>
  <c r="BR761"/>
  <c r="BQ761"/>
  <c r="BP761"/>
  <c r="BO761"/>
  <c r="BO762" s="1"/>
  <c r="BO763" s="1"/>
  <c r="BO764" s="1"/>
  <c r="BO765" s="1"/>
  <c r="BO766" s="1"/>
  <c r="BO767" s="1"/>
  <c r="BO768" s="1"/>
  <c r="BO769" s="1"/>
  <c r="BN761"/>
  <c r="BM761"/>
  <c r="BM762" s="1"/>
  <c r="BM763" s="1"/>
  <c r="BM764" s="1"/>
  <c r="BM765" s="1"/>
  <c r="BM766" s="1"/>
  <c r="BM767" s="1"/>
  <c r="BM768" s="1"/>
  <c r="BM769" s="1"/>
  <c r="BL761"/>
  <c r="BI761"/>
  <c r="BH761"/>
  <c r="BG761"/>
  <c r="BF761"/>
  <c r="BE761"/>
  <c r="BD761"/>
  <c r="BC761"/>
  <c r="BB761"/>
  <c r="BA761"/>
  <c r="AZ761"/>
  <c r="CF761" s="1"/>
  <c r="AT761"/>
  <c r="AU769" s="1"/>
  <c r="AS761"/>
  <c r="AR761"/>
  <c r="AQ761"/>
  <c r="AP761"/>
  <c r="BJ761" s="1"/>
  <c r="AO761"/>
  <c r="AI761"/>
  <c r="AJ769" s="1"/>
  <c r="AH761"/>
  <c r="AG761"/>
  <c r="AF761"/>
  <c r="AE761"/>
  <c r="AD761"/>
  <c r="CD761" s="1"/>
  <c r="X761"/>
  <c r="Y769" s="1"/>
  <c r="D761"/>
  <c r="B761"/>
  <c r="BY760"/>
  <c r="BX760"/>
  <c r="BW760"/>
  <c r="BV760"/>
  <c r="BT760"/>
  <c r="BS760"/>
  <c r="BR760"/>
  <c r="BQ760"/>
  <c r="BI760"/>
  <c r="BH760"/>
  <c r="BG760"/>
  <c r="BF760"/>
  <c r="BE760"/>
  <c r="BD760"/>
  <c r="BC760"/>
  <c r="BB760"/>
  <c r="BA760"/>
  <c r="CC760" s="1"/>
  <c r="AZ760"/>
  <c r="CF760" s="1"/>
  <c r="AT760"/>
  <c r="AU768" s="1"/>
  <c r="AS760"/>
  <c r="AR760"/>
  <c r="AQ760"/>
  <c r="AP760"/>
  <c r="CB760" s="1"/>
  <c r="AO760"/>
  <c r="CE760" s="1"/>
  <c r="AI760"/>
  <c r="AJ768" s="1"/>
  <c r="AH760"/>
  <c r="AG760"/>
  <c r="AF760"/>
  <c r="AE760"/>
  <c r="CA760" s="1"/>
  <c r="AD760"/>
  <c r="CD760" s="1"/>
  <c r="X760"/>
  <c r="Y768" s="1"/>
  <c r="E760"/>
  <c r="D760"/>
  <c r="C760"/>
  <c r="B760"/>
  <c r="BY759"/>
  <c r="BX759"/>
  <c r="C759" s="1"/>
  <c r="BW759"/>
  <c r="BV759"/>
  <c r="BT759"/>
  <c r="BS759"/>
  <c r="BR759"/>
  <c r="BQ759"/>
  <c r="BI759"/>
  <c r="BH759"/>
  <c r="BG759"/>
  <c r="BF759"/>
  <c r="BE759"/>
  <c r="BD759"/>
  <c r="BC759"/>
  <c r="BB759"/>
  <c r="BA759"/>
  <c r="CC759" s="1"/>
  <c r="AZ759"/>
  <c r="CF759" s="1"/>
  <c r="AT759"/>
  <c r="AU767" s="1"/>
  <c r="AS759"/>
  <c r="AR759"/>
  <c r="AQ759"/>
  <c r="AP759"/>
  <c r="CB759" s="1"/>
  <c r="AO759"/>
  <c r="CE759" s="1"/>
  <c r="AI759"/>
  <c r="AJ767" s="1"/>
  <c r="AH759"/>
  <c r="AG759"/>
  <c r="AF759"/>
  <c r="AE759"/>
  <c r="CA759" s="1"/>
  <c r="AD759"/>
  <c r="CD759" s="1"/>
  <c r="X759"/>
  <c r="Y767" s="1"/>
  <c r="D759"/>
  <c r="B759"/>
  <c r="BY758"/>
  <c r="BX758"/>
  <c r="BW758"/>
  <c r="BV758"/>
  <c r="BT758"/>
  <c r="BS758"/>
  <c r="BR758"/>
  <c r="BQ758"/>
  <c r="BI758"/>
  <c r="BH758"/>
  <c r="BG758"/>
  <c r="BF758"/>
  <c r="BE758"/>
  <c r="BD758"/>
  <c r="BC758"/>
  <c r="BB758"/>
  <c r="BA758"/>
  <c r="CC758" s="1"/>
  <c r="AZ758"/>
  <c r="CF758" s="1"/>
  <c r="AT758"/>
  <c r="AU766" s="1"/>
  <c r="AS758"/>
  <c r="AR758"/>
  <c r="AQ758"/>
  <c r="AP758"/>
  <c r="CB758" s="1"/>
  <c r="AO758"/>
  <c r="CE758" s="1"/>
  <c r="AI758"/>
  <c r="AJ766" s="1"/>
  <c r="AH758"/>
  <c r="AG758"/>
  <c r="AF758"/>
  <c r="AE758"/>
  <c r="CA758" s="1"/>
  <c r="AD758"/>
  <c r="CD758" s="1"/>
  <c r="X758"/>
  <c r="Y766" s="1"/>
  <c r="D758"/>
  <c r="C758"/>
  <c r="B758"/>
  <c r="BY757"/>
  <c r="BX757"/>
  <c r="C757" s="1"/>
  <c r="BW757"/>
  <c r="BV757"/>
  <c r="BT757"/>
  <c r="BS757"/>
  <c r="BR757"/>
  <c r="BQ757"/>
  <c r="BI757"/>
  <c r="BH757"/>
  <c r="BG757"/>
  <c r="BF757"/>
  <c r="BE757"/>
  <c r="BD757"/>
  <c r="BC757"/>
  <c r="BB757"/>
  <c r="BA757"/>
  <c r="CC757" s="1"/>
  <c r="AZ757"/>
  <c r="CF757" s="1"/>
  <c r="AT757"/>
  <c r="AU765" s="1"/>
  <c r="AS757"/>
  <c r="AR757"/>
  <c r="AQ757"/>
  <c r="AP757"/>
  <c r="CB757" s="1"/>
  <c r="AO757"/>
  <c r="CE757" s="1"/>
  <c r="AI757"/>
  <c r="AJ765" s="1"/>
  <c r="AH757"/>
  <c r="AG757"/>
  <c r="AF757"/>
  <c r="AE757"/>
  <c r="CA757" s="1"/>
  <c r="AD757"/>
  <c r="CD757" s="1"/>
  <c r="X757"/>
  <c r="Y765" s="1"/>
  <c r="D757"/>
  <c r="B757"/>
  <c r="BY756"/>
  <c r="BX756"/>
  <c r="BW756"/>
  <c r="BV756"/>
  <c r="BT756"/>
  <c r="BS756"/>
  <c r="BR756"/>
  <c r="BQ756"/>
  <c r="BI756"/>
  <c r="BH756"/>
  <c r="BG756"/>
  <c r="BF756"/>
  <c r="BE756"/>
  <c r="BD756"/>
  <c r="BC756"/>
  <c r="BB756"/>
  <c r="BA756"/>
  <c r="CC756" s="1"/>
  <c r="AZ756"/>
  <c r="CF756" s="1"/>
  <c r="AT756"/>
  <c r="AU764" s="1"/>
  <c r="AS756"/>
  <c r="AR756"/>
  <c r="AQ756"/>
  <c r="AP756"/>
  <c r="CB756" s="1"/>
  <c r="AO756"/>
  <c r="CE756" s="1"/>
  <c r="AI756"/>
  <c r="AJ764" s="1"/>
  <c r="AH756"/>
  <c r="AG756"/>
  <c r="AF756"/>
  <c r="AE756"/>
  <c r="CA756" s="1"/>
  <c r="AD756"/>
  <c r="CD756" s="1"/>
  <c r="X756"/>
  <c r="Y764" s="1"/>
  <c r="D756"/>
  <c r="C756"/>
  <c r="B756"/>
  <c r="BY755"/>
  <c r="BX755"/>
  <c r="C755" s="1"/>
  <c r="BW755"/>
  <c r="BV755"/>
  <c r="BT755"/>
  <c r="BS755"/>
  <c r="BR755"/>
  <c r="BQ755"/>
  <c r="BI755"/>
  <c r="BH755"/>
  <c r="BG755"/>
  <c r="BF755"/>
  <c r="BE755"/>
  <c r="BD755"/>
  <c r="BC755"/>
  <c r="BB755"/>
  <c r="BA755"/>
  <c r="CC755" s="1"/>
  <c r="AZ755"/>
  <c r="CF755" s="1"/>
  <c r="AT755"/>
  <c r="AS755"/>
  <c r="AR755"/>
  <c r="AQ755"/>
  <c r="AP755"/>
  <c r="CB755" s="1"/>
  <c r="AO755"/>
  <c r="CE755" s="1"/>
  <c r="AJ755"/>
  <c r="AM755" s="1"/>
  <c r="AI755"/>
  <c r="AJ763" s="1"/>
  <c r="AH755"/>
  <c r="AG755"/>
  <c r="AF755"/>
  <c r="AE755"/>
  <c r="CA755" s="1"/>
  <c r="AD755"/>
  <c r="CD755" s="1"/>
  <c r="Z755"/>
  <c r="X755"/>
  <c r="D755"/>
  <c r="B755"/>
  <c r="CA754"/>
  <c r="BY754"/>
  <c r="BX754"/>
  <c r="BW754"/>
  <c r="BV754"/>
  <c r="BT754"/>
  <c r="BS754"/>
  <c r="BR754"/>
  <c r="BQ754"/>
  <c r="BO754"/>
  <c r="BO755" s="1"/>
  <c r="BO756" s="1"/>
  <c r="BO757" s="1"/>
  <c r="BO758" s="1"/>
  <c r="BO759" s="1"/>
  <c r="BO760" s="1"/>
  <c r="BI754"/>
  <c r="BH754"/>
  <c r="BG754"/>
  <c r="BF754"/>
  <c r="BE754"/>
  <c r="BD754"/>
  <c r="BC754"/>
  <c r="BB754"/>
  <c r="BA754"/>
  <c r="CC754" s="1"/>
  <c r="AZ754"/>
  <c r="CF754" s="1"/>
  <c r="AT754"/>
  <c r="AS754"/>
  <c r="AR754"/>
  <c r="AQ754"/>
  <c r="AP754"/>
  <c r="CB754" s="1"/>
  <c r="AO754"/>
  <c r="CE754" s="1"/>
  <c r="AK754"/>
  <c r="AN754" s="1"/>
  <c r="AI754"/>
  <c r="AH754"/>
  <c r="AG754"/>
  <c r="AF754"/>
  <c r="AE754"/>
  <c r="AD754"/>
  <c r="CD754" s="1"/>
  <c r="X754"/>
  <c r="Y762" s="1"/>
  <c r="D754"/>
  <c r="C754"/>
  <c r="B754"/>
  <c r="BY753"/>
  <c r="BX753"/>
  <c r="C753" s="1"/>
  <c r="BW753"/>
  <c r="BV753"/>
  <c r="BT753"/>
  <c r="BS753"/>
  <c r="BR753"/>
  <c r="BQ753"/>
  <c r="BP753"/>
  <c r="BN753"/>
  <c r="BN754" s="1"/>
  <c r="BN755" s="1"/>
  <c r="BN756" s="1"/>
  <c r="BN757" s="1"/>
  <c r="BN758" s="1"/>
  <c r="BN759" s="1"/>
  <c r="BN760" s="1"/>
  <c r="BL753"/>
  <c r="BI753"/>
  <c r="BH753"/>
  <c r="BG753"/>
  <c r="BF753"/>
  <c r="BE753"/>
  <c r="BD753"/>
  <c r="BC753"/>
  <c r="BB753"/>
  <c r="BA753"/>
  <c r="CC753" s="1"/>
  <c r="AZ753"/>
  <c r="CF753" s="1"/>
  <c r="AT753"/>
  <c r="AS753"/>
  <c r="AR753"/>
  <c r="AQ753"/>
  <c r="AP753"/>
  <c r="CB753" s="1"/>
  <c r="AO753"/>
  <c r="CE753" s="1"/>
  <c r="AJ753"/>
  <c r="AM753" s="1"/>
  <c r="AI753"/>
  <c r="AK761" s="1"/>
  <c r="AH753"/>
  <c r="AG753"/>
  <c r="AF753"/>
  <c r="AE753"/>
  <c r="CA753" s="1"/>
  <c r="AD753"/>
  <c r="CD753" s="1"/>
  <c r="Z753"/>
  <c r="X753"/>
  <c r="D753"/>
  <c r="B753"/>
  <c r="CE752"/>
  <c r="CC752"/>
  <c r="CA752"/>
  <c r="BY752"/>
  <c r="C752" s="1"/>
  <c r="BX752"/>
  <c r="BW752"/>
  <c r="BV752"/>
  <c r="BU752"/>
  <c r="BT752"/>
  <c r="BS752"/>
  <c r="BR752"/>
  <c r="BQ752"/>
  <c r="BP752"/>
  <c r="BO752"/>
  <c r="BO753" s="1"/>
  <c r="BN752"/>
  <c r="BM752"/>
  <c r="BM753" s="1"/>
  <c r="BM754" s="1"/>
  <c r="BM755" s="1"/>
  <c r="BM756" s="1"/>
  <c r="BM757" s="1"/>
  <c r="BM758" s="1"/>
  <c r="BM759" s="1"/>
  <c r="BM760" s="1"/>
  <c r="BL752"/>
  <c r="BI752"/>
  <c r="BH752"/>
  <c r="BG752"/>
  <c r="BF752"/>
  <c r="BE752"/>
  <c r="BD752"/>
  <c r="BC752"/>
  <c r="BB752"/>
  <c r="BA752"/>
  <c r="AZ752"/>
  <c r="CF752" s="1"/>
  <c r="AT752"/>
  <c r="AS752"/>
  <c r="AR752"/>
  <c r="AQ752"/>
  <c r="AP752"/>
  <c r="CB752" s="1"/>
  <c r="AO752"/>
  <c r="AJ752"/>
  <c r="AM752" s="1"/>
  <c r="AI752"/>
  <c r="AJ760" s="1"/>
  <c r="AH752"/>
  <c r="AG752"/>
  <c r="AF752"/>
  <c r="AE752"/>
  <c r="AD752"/>
  <c r="CD752" s="1"/>
  <c r="Z752"/>
  <c r="X752"/>
  <c r="D752"/>
  <c r="B752"/>
  <c r="CA751"/>
  <c r="BY751"/>
  <c r="BX751"/>
  <c r="BW751"/>
  <c r="BV751"/>
  <c r="BT751"/>
  <c r="BS751"/>
  <c r="BR751"/>
  <c r="BQ751"/>
  <c r="BI751"/>
  <c r="BH751"/>
  <c r="BG751"/>
  <c r="BF751"/>
  <c r="BE751"/>
  <c r="BD751"/>
  <c r="BC751"/>
  <c r="BB751"/>
  <c r="BA751"/>
  <c r="CC751" s="1"/>
  <c r="AZ751"/>
  <c r="CF751" s="1"/>
  <c r="AT751"/>
  <c r="AS751"/>
  <c r="AR751"/>
  <c r="AQ751"/>
  <c r="AP751"/>
  <c r="CB751" s="1"/>
  <c r="AO751"/>
  <c r="CE751" s="1"/>
  <c r="AK751"/>
  <c r="AN751" s="1"/>
  <c r="AI751"/>
  <c r="AH751"/>
  <c r="AG751"/>
  <c r="AF751"/>
  <c r="AE751"/>
  <c r="AD751"/>
  <c r="CD751" s="1"/>
  <c r="X751"/>
  <c r="Y759" s="1"/>
  <c r="E751"/>
  <c r="D751"/>
  <c r="C751"/>
  <c r="B751"/>
  <c r="BY750"/>
  <c r="BX750"/>
  <c r="C750" s="1"/>
  <c r="BW750"/>
  <c r="BV750"/>
  <c r="BT750"/>
  <c r="BS750"/>
  <c r="BR750"/>
  <c r="BQ750"/>
  <c r="BI750"/>
  <c r="BH750"/>
  <c r="BG750"/>
  <c r="BF750"/>
  <c r="BE750"/>
  <c r="BD750"/>
  <c r="BC750"/>
  <c r="BB750"/>
  <c r="BA750"/>
  <c r="CC750" s="1"/>
  <c r="AZ750"/>
  <c r="CF750" s="1"/>
  <c r="AT750"/>
  <c r="AS750"/>
  <c r="AR750"/>
  <c r="AQ750"/>
  <c r="AP750"/>
  <c r="CB750" s="1"/>
  <c r="AO750"/>
  <c r="CE750" s="1"/>
  <c r="AJ750"/>
  <c r="AM750" s="1"/>
  <c r="AI750"/>
  <c r="AJ758" s="1"/>
  <c r="AH750"/>
  <c r="AG750"/>
  <c r="AF750"/>
  <c r="AE750"/>
  <c r="CA750" s="1"/>
  <c r="AD750"/>
  <c r="CD750" s="1"/>
  <c r="Z750"/>
  <c r="X750"/>
  <c r="D750"/>
  <c r="B750"/>
  <c r="CA749"/>
  <c r="BY749"/>
  <c r="BX749"/>
  <c r="BW749"/>
  <c r="BV749"/>
  <c r="BT749"/>
  <c r="BS749"/>
  <c r="BR749"/>
  <c r="BQ749"/>
  <c r="BI749"/>
  <c r="BH749"/>
  <c r="BG749"/>
  <c r="BF749"/>
  <c r="BE749"/>
  <c r="BD749"/>
  <c r="BC749"/>
  <c r="BB749"/>
  <c r="BA749"/>
  <c r="CC749" s="1"/>
  <c r="AZ749"/>
  <c r="CF749" s="1"/>
  <c r="AT749"/>
  <c r="AS749"/>
  <c r="AR749"/>
  <c r="AQ749"/>
  <c r="AP749"/>
  <c r="CB749" s="1"/>
  <c r="AO749"/>
  <c r="CE749" s="1"/>
  <c r="AK749"/>
  <c r="AN749" s="1"/>
  <c r="AI749"/>
  <c r="AH749"/>
  <c r="AG749"/>
  <c r="AF749"/>
  <c r="AE749"/>
  <c r="AD749"/>
  <c r="CD749" s="1"/>
  <c r="X749"/>
  <c r="Y757" s="1"/>
  <c r="D749"/>
  <c r="C749"/>
  <c r="B749"/>
  <c r="BY748"/>
  <c r="BX748"/>
  <c r="C748" s="1"/>
  <c r="BW748"/>
  <c r="BV748"/>
  <c r="BT748"/>
  <c r="BS748"/>
  <c r="BR748"/>
  <c r="BQ748"/>
  <c r="BI748"/>
  <c r="BH748"/>
  <c r="BG748"/>
  <c r="BF748"/>
  <c r="BE748"/>
  <c r="BD748"/>
  <c r="BC748"/>
  <c r="BB748"/>
  <c r="BA748"/>
  <c r="CC748" s="1"/>
  <c r="AZ748"/>
  <c r="CF748" s="1"/>
  <c r="AT748"/>
  <c r="AV755" s="1"/>
  <c r="AS748"/>
  <c r="AR748"/>
  <c r="AQ748"/>
  <c r="AP748"/>
  <c r="CB748" s="1"/>
  <c r="AO748"/>
  <c r="CE748" s="1"/>
  <c r="AJ748"/>
  <c r="AM748" s="1"/>
  <c r="AI748"/>
  <c r="AJ756" s="1"/>
  <c r="AH748"/>
  <c r="AG748"/>
  <c r="AF748"/>
  <c r="AE748"/>
  <c r="CA748" s="1"/>
  <c r="AD748"/>
  <c r="CD748" s="1"/>
  <c r="Z748"/>
  <c r="X748"/>
  <c r="D748"/>
  <c r="B748"/>
  <c r="CA747"/>
  <c r="BY747"/>
  <c r="BX747"/>
  <c r="BW747"/>
  <c r="BV747"/>
  <c r="BT747"/>
  <c r="BS747"/>
  <c r="BR747"/>
  <c r="BQ747"/>
  <c r="BI747"/>
  <c r="BH747"/>
  <c r="BG747"/>
  <c r="BF747"/>
  <c r="BE747"/>
  <c r="BD747"/>
  <c r="BC747"/>
  <c r="BB747"/>
  <c r="BA747"/>
  <c r="CC747" s="1"/>
  <c r="AZ747"/>
  <c r="CF747" s="1"/>
  <c r="AT747"/>
  <c r="AS747"/>
  <c r="AR747"/>
  <c r="AQ747"/>
  <c r="AP747"/>
  <c r="CB747" s="1"/>
  <c r="AO747"/>
  <c r="CE747" s="1"/>
  <c r="AK747"/>
  <c r="AN747" s="1"/>
  <c r="AI747"/>
  <c r="AK755" s="1"/>
  <c r="AH747"/>
  <c r="AG747"/>
  <c r="AF747"/>
  <c r="AE747"/>
  <c r="AD747"/>
  <c r="CD747" s="1"/>
  <c r="X747"/>
  <c r="Y755" s="1"/>
  <c r="AA755" s="1"/>
  <c r="D747"/>
  <c r="C747"/>
  <c r="B747"/>
  <c r="BY746"/>
  <c r="BX746"/>
  <c r="C746" s="1"/>
  <c r="BW746"/>
  <c r="BV746"/>
  <c r="BT746"/>
  <c r="BS746"/>
  <c r="BR746"/>
  <c r="BQ746"/>
  <c r="BI746"/>
  <c r="BH746"/>
  <c r="BG746"/>
  <c r="BF746"/>
  <c r="BE746"/>
  <c r="BD746"/>
  <c r="BC746"/>
  <c r="BB746"/>
  <c r="BA746"/>
  <c r="CC746" s="1"/>
  <c r="AZ746"/>
  <c r="CF746" s="1"/>
  <c r="AT746"/>
  <c r="AV754" s="1"/>
  <c r="AS746"/>
  <c r="AR746"/>
  <c r="AQ746"/>
  <c r="AP746"/>
  <c r="CB746" s="1"/>
  <c r="AO746"/>
  <c r="CE746" s="1"/>
  <c r="AJ746"/>
  <c r="AM746" s="1"/>
  <c r="AI746"/>
  <c r="AJ754" s="1"/>
  <c r="AH746"/>
  <c r="AG746"/>
  <c r="AF746"/>
  <c r="AE746"/>
  <c r="CA746" s="1"/>
  <c r="AD746"/>
  <c r="CD746" s="1"/>
  <c r="Z746"/>
  <c r="X746"/>
  <c r="Z754" s="1"/>
  <c r="D746"/>
  <c r="B746"/>
  <c r="CA745"/>
  <c r="BY745"/>
  <c r="BX745"/>
  <c r="BW745"/>
  <c r="BV745"/>
  <c r="BT745"/>
  <c r="BS745"/>
  <c r="BR745"/>
  <c r="BQ745"/>
  <c r="BO745"/>
  <c r="BO746" s="1"/>
  <c r="BO747" s="1"/>
  <c r="BO748" s="1"/>
  <c r="BO749" s="1"/>
  <c r="BO750" s="1"/>
  <c r="BO751" s="1"/>
  <c r="BI745"/>
  <c r="BH745"/>
  <c r="BG745"/>
  <c r="BF745"/>
  <c r="BE745"/>
  <c r="BD745"/>
  <c r="BC745"/>
  <c r="BB745"/>
  <c r="BA745"/>
  <c r="CC745" s="1"/>
  <c r="AZ745"/>
  <c r="CF745" s="1"/>
  <c r="AT745"/>
  <c r="AS745"/>
  <c r="AR745"/>
  <c r="AQ745"/>
  <c r="AP745"/>
  <c r="CB745" s="1"/>
  <c r="AO745"/>
  <c r="CE745" s="1"/>
  <c r="AK745"/>
  <c r="AN745" s="1"/>
  <c r="AI745"/>
  <c r="AK753" s="1"/>
  <c r="AH745"/>
  <c r="AG745"/>
  <c r="AF745"/>
  <c r="AE745"/>
  <c r="AD745"/>
  <c r="CD745" s="1"/>
  <c r="X745"/>
  <c r="Y753" s="1"/>
  <c r="AA753" s="1"/>
  <c r="D745"/>
  <c r="C745"/>
  <c r="B745"/>
  <c r="BY744"/>
  <c r="BX744"/>
  <c r="C744" s="1"/>
  <c r="BW744"/>
  <c r="BV744"/>
  <c r="BT744"/>
  <c r="BS744"/>
  <c r="BR744"/>
  <c r="BQ744"/>
  <c r="BP744"/>
  <c r="BN744"/>
  <c r="BN745" s="1"/>
  <c r="BN746" s="1"/>
  <c r="BN747" s="1"/>
  <c r="BN748" s="1"/>
  <c r="BN749" s="1"/>
  <c r="BN750" s="1"/>
  <c r="BN751" s="1"/>
  <c r="BL744"/>
  <c r="BI744"/>
  <c r="BH744"/>
  <c r="BG744"/>
  <c r="BF744"/>
  <c r="BE744"/>
  <c r="BD744"/>
  <c r="BC744"/>
  <c r="BB744"/>
  <c r="BA744"/>
  <c r="CC744" s="1"/>
  <c r="AZ744"/>
  <c r="CF744" s="1"/>
  <c r="AT744"/>
  <c r="AU752" s="1"/>
  <c r="AS744"/>
  <c r="AR744"/>
  <c r="AQ744"/>
  <c r="AP744"/>
  <c r="CB744" s="1"/>
  <c r="AO744"/>
  <c r="CE744" s="1"/>
  <c r="AJ744"/>
  <c r="AM744" s="1"/>
  <c r="AI744"/>
  <c r="AK752" s="1"/>
  <c r="AH744"/>
  <c r="AG744"/>
  <c r="AF744"/>
  <c r="AE744"/>
  <c r="CA744" s="1"/>
  <c r="AD744"/>
  <c r="CD744" s="1"/>
  <c r="Z744"/>
  <c r="X744"/>
  <c r="Y752" s="1"/>
  <c r="D744"/>
  <c r="B744"/>
  <c r="CE743"/>
  <c r="CC743"/>
  <c r="CA743"/>
  <c r="BY743"/>
  <c r="C743" s="1"/>
  <c r="BX743"/>
  <c r="BW743"/>
  <c r="BV743"/>
  <c r="BU743"/>
  <c r="BT743"/>
  <c r="BS743"/>
  <c r="BR743"/>
  <c r="BQ743"/>
  <c r="BP743"/>
  <c r="BO743"/>
  <c r="BO744" s="1"/>
  <c r="BN743"/>
  <c r="BM743"/>
  <c r="BM744" s="1"/>
  <c r="BM745" s="1"/>
  <c r="BM746" s="1"/>
  <c r="BM747" s="1"/>
  <c r="BM748" s="1"/>
  <c r="BM749" s="1"/>
  <c r="BM750" s="1"/>
  <c r="BM751" s="1"/>
  <c r="BL743"/>
  <c r="BI743"/>
  <c r="BH743"/>
  <c r="BG743"/>
  <c r="BF743"/>
  <c r="BE743"/>
  <c r="BD743"/>
  <c r="BC743"/>
  <c r="BB743"/>
  <c r="BA743"/>
  <c r="AZ743"/>
  <c r="CF743" s="1"/>
  <c r="AT743"/>
  <c r="AV751" s="1"/>
  <c r="AS743"/>
  <c r="AR743"/>
  <c r="AQ743"/>
  <c r="AP743"/>
  <c r="CB743" s="1"/>
  <c r="AO743"/>
  <c r="AJ743"/>
  <c r="AM743" s="1"/>
  <c r="AI743"/>
  <c r="AJ751" s="1"/>
  <c r="AH743"/>
  <c r="AG743"/>
  <c r="AF743"/>
  <c r="AE743"/>
  <c r="AD743"/>
  <c r="CD743" s="1"/>
  <c r="X743"/>
  <c r="Z751" s="1"/>
  <c r="D743"/>
  <c r="B743"/>
  <c r="CA742"/>
  <c r="BY742"/>
  <c r="BX742"/>
  <c r="BW742"/>
  <c r="BV742"/>
  <c r="BT742"/>
  <c r="BS742"/>
  <c r="BR742"/>
  <c r="BQ742"/>
  <c r="BI742"/>
  <c r="BH742"/>
  <c r="BG742"/>
  <c r="BF742"/>
  <c r="BE742"/>
  <c r="BD742"/>
  <c r="BC742"/>
  <c r="BB742"/>
  <c r="BA742"/>
  <c r="CC742" s="1"/>
  <c r="AZ742"/>
  <c r="CF742" s="1"/>
  <c r="AT742"/>
  <c r="AS742"/>
  <c r="AR742"/>
  <c r="AQ742"/>
  <c r="AP742"/>
  <c r="CB742" s="1"/>
  <c r="AO742"/>
  <c r="CE742" s="1"/>
  <c r="AK742"/>
  <c r="AN742" s="1"/>
  <c r="AI742"/>
  <c r="AK750" s="1"/>
  <c r="AH742"/>
  <c r="AG742"/>
  <c r="AF742"/>
  <c r="AE742"/>
  <c r="AD742"/>
  <c r="CD742" s="1"/>
  <c r="X742"/>
  <c r="Y750" s="1"/>
  <c r="AA750" s="1"/>
  <c r="E742"/>
  <c r="D742"/>
  <c r="C742"/>
  <c r="B742"/>
  <c r="BY741"/>
  <c r="BX741"/>
  <c r="C741" s="1"/>
  <c r="BW741"/>
  <c r="BV741"/>
  <c r="BT741"/>
  <c r="BS741"/>
  <c r="BR741"/>
  <c r="BQ741"/>
  <c r="BI741"/>
  <c r="BH741"/>
  <c r="BG741"/>
  <c r="BF741"/>
  <c r="BE741"/>
  <c r="BD741"/>
  <c r="BC741"/>
  <c r="BB741"/>
  <c r="BA741"/>
  <c r="CC741" s="1"/>
  <c r="AZ741"/>
  <c r="CF741" s="1"/>
  <c r="AT741"/>
  <c r="AV749" s="1"/>
  <c r="AS741"/>
  <c r="AR741"/>
  <c r="AQ741"/>
  <c r="AP741"/>
  <c r="CB741" s="1"/>
  <c r="AO741"/>
  <c r="CE741" s="1"/>
  <c r="AI741"/>
  <c r="AJ749" s="1"/>
  <c r="AH741"/>
  <c r="AG741"/>
  <c r="AF741"/>
  <c r="AE741"/>
  <c r="CA741" s="1"/>
  <c r="AD741"/>
  <c r="CD741" s="1"/>
  <c r="X741"/>
  <c r="Z749" s="1"/>
  <c r="D741"/>
  <c r="B741"/>
  <c r="CA740"/>
  <c r="BY740"/>
  <c r="BX740"/>
  <c r="BW740"/>
  <c r="BV740"/>
  <c r="BT740"/>
  <c r="BS740"/>
  <c r="BR740"/>
  <c r="BQ740"/>
  <c r="BI740"/>
  <c r="BH740"/>
  <c r="BG740"/>
  <c r="BF740"/>
  <c r="BE740"/>
  <c r="BD740"/>
  <c r="BC740"/>
  <c r="BB740"/>
  <c r="BA740"/>
  <c r="CC740" s="1"/>
  <c r="AZ740"/>
  <c r="CF740" s="1"/>
  <c r="AT740"/>
  <c r="AS740"/>
  <c r="AR740"/>
  <c r="AQ740"/>
  <c r="AP740"/>
  <c r="CB740" s="1"/>
  <c r="AO740"/>
  <c r="CE740" s="1"/>
  <c r="AI740"/>
  <c r="AK748" s="1"/>
  <c r="AH740"/>
  <c r="AG740"/>
  <c r="AF740"/>
  <c r="AE740"/>
  <c r="AD740"/>
  <c r="CD740" s="1"/>
  <c r="X740"/>
  <c r="Y748" s="1"/>
  <c r="AA748" s="1"/>
  <c r="D740"/>
  <c r="C740"/>
  <c r="B740"/>
  <c r="BY739"/>
  <c r="BX739"/>
  <c r="C739" s="1"/>
  <c r="BW739"/>
  <c r="BV739"/>
  <c r="BT739"/>
  <c r="BS739"/>
  <c r="BR739"/>
  <c r="BQ739"/>
  <c r="BI739"/>
  <c r="BH739"/>
  <c r="BG739"/>
  <c r="BF739"/>
  <c r="BE739"/>
  <c r="BD739"/>
  <c r="BC739"/>
  <c r="BB739"/>
  <c r="BA739"/>
  <c r="CC739" s="1"/>
  <c r="AZ739"/>
  <c r="CF739" s="1"/>
  <c r="AT739"/>
  <c r="AV747" s="1"/>
  <c r="AS739"/>
  <c r="AR739"/>
  <c r="AQ739"/>
  <c r="AP739"/>
  <c r="CB739" s="1"/>
  <c r="AO739"/>
  <c r="CE739" s="1"/>
  <c r="AI739"/>
  <c r="AJ747" s="1"/>
  <c r="AH739"/>
  <c r="AG739"/>
  <c r="AF739"/>
  <c r="AE739"/>
  <c r="CA739" s="1"/>
  <c r="AD739"/>
  <c r="CD739" s="1"/>
  <c r="X739"/>
  <c r="Z747" s="1"/>
  <c r="D739"/>
  <c r="B739"/>
  <c r="CA738"/>
  <c r="BY738"/>
  <c r="BX738"/>
  <c r="BW738"/>
  <c r="BV738"/>
  <c r="BT738"/>
  <c r="BS738"/>
  <c r="BR738"/>
  <c r="BQ738"/>
  <c r="BI738"/>
  <c r="BH738"/>
  <c r="BG738"/>
  <c r="BF738"/>
  <c r="BE738"/>
  <c r="BD738"/>
  <c r="BC738"/>
  <c r="BB738"/>
  <c r="BA738"/>
  <c r="CC738" s="1"/>
  <c r="AZ738"/>
  <c r="CF738" s="1"/>
  <c r="AT738"/>
  <c r="AS738"/>
  <c r="AR738"/>
  <c r="AQ738"/>
  <c r="AP738"/>
  <c r="CB738" s="1"/>
  <c r="AO738"/>
  <c r="CE738" s="1"/>
  <c r="AI738"/>
  <c r="AK746" s="1"/>
  <c r="AH738"/>
  <c r="AG738"/>
  <c r="AF738"/>
  <c r="AE738"/>
  <c r="AD738"/>
  <c r="CD738" s="1"/>
  <c r="X738"/>
  <c r="Y746" s="1"/>
  <c r="AA746" s="1"/>
  <c r="D738"/>
  <c r="C738"/>
  <c r="B738"/>
  <c r="BY737"/>
  <c r="BX737"/>
  <c r="C737" s="1"/>
  <c r="BW737"/>
  <c r="BV737"/>
  <c r="BT737"/>
  <c r="BS737"/>
  <c r="BR737"/>
  <c r="BQ737"/>
  <c r="BI737"/>
  <c r="BH737"/>
  <c r="BG737"/>
  <c r="BF737"/>
  <c r="BE737"/>
  <c r="BD737"/>
  <c r="BC737"/>
  <c r="BB737"/>
  <c r="BA737"/>
  <c r="CC737" s="1"/>
  <c r="AZ737"/>
  <c r="CF737" s="1"/>
  <c r="AT737"/>
  <c r="AV745" s="1"/>
  <c r="AS737"/>
  <c r="AR737"/>
  <c r="AQ737"/>
  <c r="AP737"/>
  <c r="CB737" s="1"/>
  <c r="AO737"/>
  <c r="CE737" s="1"/>
  <c r="AI737"/>
  <c r="AJ745" s="1"/>
  <c r="AH737"/>
  <c r="AG737"/>
  <c r="AF737"/>
  <c r="AE737"/>
  <c r="CA737" s="1"/>
  <c r="AD737"/>
  <c r="CD737" s="1"/>
  <c r="X737"/>
  <c r="Z745" s="1"/>
  <c r="D737"/>
  <c r="B737"/>
  <c r="CA736"/>
  <c r="BY736"/>
  <c r="BX736"/>
  <c r="BW736"/>
  <c r="BV736"/>
  <c r="BT736"/>
  <c r="BS736"/>
  <c r="BR736"/>
  <c r="BQ736"/>
  <c r="BI736"/>
  <c r="BH736"/>
  <c r="BG736"/>
  <c r="BF736"/>
  <c r="BE736"/>
  <c r="BD736"/>
  <c r="BC736"/>
  <c r="BB736"/>
  <c r="BA736"/>
  <c r="CC736" s="1"/>
  <c r="AZ736"/>
  <c r="CF736" s="1"/>
  <c r="AT736"/>
  <c r="AS736"/>
  <c r="AR736"/>
  <c r="AQ736"/>
  <c r="AP736"/>
  <c r="CB736" s="1"/>
  <c r="AO736"/>
  <c r="CE736" s="1"/>
  <c r="AI736"/>
  <c r="AK744" s="1"/>
  <c r="AH736"/>
  <c r="AG736"/>
  <c r="AF736"/>
  <c r="AE736"/>
  <c r="AD736"/>
  <c r="CD736" s="1"/>
  <c r="X736"/>
  <c r="Y744" s="1"/>
  <c r="AA744" s="1"/>
  <c r="D736"/>
  <c r="C736"/>
  <c r="B736"/>
  <c r="BY735"/>
  <c r="BX735"/>
  <c r="C735" s="1"/>
  <c r="BW735"/>
  <c r="BV735"/>
  <c r="BT735"/>
  <c r="BS735"/>
  <c r="BR735"/>
  <c r="BQ735"/>
  <c r="BN735"/>
  <c r="BN736" s="1"/>
  <c r="BN737" s="1"/>
  <c r="BN738" s="1"/>
  <c r="BN739" s="1"/>
  <c r="BN740" s="1"/>
  <c r="BN741" s="1"/>
  <c r="BN742" s="1"/>
  <c r="BI735"/>
  <c r="BH735"/>
  <c r="BG735"/>
  <c r="BF735"/>
  <c r="BE735"/>
  <c r="BD735"/>
  <c r="BC735"/>
  <c r="BB735"/>
  <c r="BA735"/>
  <c r="CC735" s="1"/>
  <c r="AZ735"/>
  <c r="CF735" s="1"/>
  <c r="AT735"/>
  <c r="AU743" s="1"/>
  <c r="AS735"/>
  <c r="AR735"/>
  <c r="AQ735"/>
  <c r="AP735"/>
  <c r="CB735" s="1"/>
  <c r="AO735"/>
  <c r="CE735" s="1"/>
  <c r="AI735"/>
  <c r="AK743" s="1"/>
  <c r="AH735"/>
  <c r="AG735"/>
  <c r="AF735"/>
  <c r="AE735"/>
  <c r="CA735" s="1"/>
  <c r="AD735"/>
  <c r="CD735" s="1"/>
  <c r="X735"/>
  <c r="Y743" s="1"/>
  <c r="D735"/>
  <c r="B735"/>
  <c r="CE734"/>
  <c r="CC734"/>
  <c r="CA734"/>
  <c r="BY734"/>
  <c r="C734" s="1"/>
  <c r="BX734"/>
  <c r="BW734"/>
  <c r="BV734"/>
  <c r="BU734"/>
  <c r="BT734"/>
  <c r="BS734"/>
  <c r="BR734"/>
  <c r="BQ734"/>
  <c r="BP734"/>
  <c r="BP735" s="1"/>
  <c r="BO734"/>
  <c r="BO735" s="1"/>
  <c r="BO736" s="1"/>
  <c r="BO737" s="1"/>
  <c r="BO738" s="1"/>
  <c r="BO739" s="1"/>
  <c r="BO740" s="1"/>
  <c r="BO741" s="1"/>
  <c r="BO742" s="1"/>
  <c r="BN734"/>
  <c r="BM734"/>
  <c r="BM735" s="1"/>
  <c r="BM736" s="1"/>
  <c r="BM737" s="1"/>
  <c r="BM738" s="1"/>
  <c r="BM739" s="1"/>
  <c r="BM740" s="1"/>
  <c r="BM741" s="1"/>
  <c r="BM742" s="1"/>
  <c r="BL734"/>
  <c r="BL735" s="1"/>
  <c r="BI734"/>
  <c r="BH734"/>
  <c r="BG734"/>
  <c r="BF734"/>
  <c r="BE734"/>
  <c r="BD734"/>
  <c r="BC734"/>
  <c r="BB734"/>
  <c r="BA734"/>
  <c r="AZ734"/>
  <c r="CF734" s="1"/>
  <c r="AT734"/>
  <c r="AV742" s="1"/>
  <c r="AS734"/>
  <c r="AR734"/>
  <c r="AQ734"/>
  <c r="AP734"/>
  <c r="BJ734" s="1"/>
  <c r="AO734"/>
  <c r="AI734"/>
  <c r="AJ742" s="1"/>
  <c r="AH734"/>
  <c r="AG734"/>
  <c r="AF734"/>
  <c r="AE734"/>
  <c r="AD734"/>
  <c r="CD734" s="1"/>
  <c r="X734"/>
  <c r="Z742" s="1"/>
  <c r="D734"/>
  <c r="B734"/>
  <c r="BY733"/>
  <c r="BX733"/>
  <c r="BW733"/>
  <c r="BV733"/>
  <c r="BT733"/>
  <c r="BS733"/>
  <c r="BR733"/>
  <c r="BQ733"/>
  <c r="BI733"/>
  <c r="BH733"/>
  <c r="BG733"/>
  <c r="BF733"/>
  <c r="BE733"/>
  <c r="BD733"/>
  <c r="BC733"/>
  <c r="BB733"/>
  <c r="BA733"/>
  <c r="CC733" s="1"/>
  <c r="AZ733"/>
  <c r="CF733" s="1"/>
  <c r="AT733"/>
  <c r="AS733"/>
  <c r="AR733"/>
  <c r="AQ733"/>
  <c r="AP733"/>
  <c r="CB733" s="1"/>
  <c r="AO733"/>
  <c r="CE733" s="1"/>
  <c r="AI733"/>
  <c r="AK741" s="1"/>
  <c r="AH733"/>
  <c r="AG733"/>
  <c r="AF733"/>
  <c r="AE733"/>
  <c r="CA733" s="1"/>
  <c r="AD733"/>
  <c r="CD733" s="1"/>
  <c r="X733"/>
  <c r="E733"/>
  <c r="D733"/>
  <c r="C733"/>
  <c r="B733"/>
  <c r="BY732"/>
  <c r="BX732"/>
  <c r="C732" s="1"/>
  <c r="BW732"/>
  <c r="BV732"/>
  <c r="BT732"/>
  <c r="BS732"/>
  <c r="BR732"/>
  <c r="BQ732"/>
  <c r="BI732"/>
  <c r="BH732"/>
  <c r="BG732"/>
  <c r="BF732"/>
  <c r="BE732"/>
  <c r="BD732"/>
  <c r="BC732"/>
  <c r="BB732"/>
  <c r="BA732"/>
  <c r="CC732" s="1"/>
  <c r="AZ732"/>
  <c r="CF732" s="1"/>
  <c r="AT732"/>
  <c r="AV740" s="1"/>
  <c r="AS732"/>
  <c r="AR732"/>
  <c r="AQ732"/>
  <c r="AP732"/>
  <c r="CB732" s="1"/>
  <c r="AO732"/>
  <c r="CE732" s="1"/>
  <c r="AI732"/>
  <c r="AH732"/>
  <c r="AG732"/>
  <c r="AF732"/>
  <c r="AE732"/>
  <c r="CA732" s="1"/>
  <c r="AD732"/>
  <c r="CD732" s="1"/>
  <c r="X732"/>
  <c r="Z740" s="1"/>
  <c r="D732"/>
  <c r="B732"/>
  <c r="BY731"/>
  <c r="BX731"/>
  <c r="BW731"/>
  <c r="BV731"/>
  <c r="BT731"/>
  <c r="BS731"/>
  <c r="BR731"/>
  <c r="BQ731"/>
  <c r="BI731"/>
  <c r="BH731"/>
  <c r="BG731"/>
  <c r="BF731"/>
  <c r="BE731"/>
  <c r="BD731"/>
  <c r="BC731"/>
  <c r="BB731"/>
  <c r="BA731"/>
  <c r="CC731" s="1"/>
  <c r="AZ731"/>
  <c r="CF731" s="1"/>
  <c r="AT731"/>
  <c r="AS731"/>
  <c r="AR731"/>
  <c r="AQ731"/>
  <c r="AP731"/>
  <c r="CB731" s="1"/>
  <c r="AO731"/>
  <c r="CE731" s="1"/>
  <c r="AI731"/>
  <c r="AK739" s="1"/>
  <c r="AH731"/>
  <c r="AG731"/>
  <c r="AF731"/>
  <c r="AE731"/>
  <c r="CA731" s="1"/>
  <c r="AD731"/>
  <c r="CD731" s="1"/>
  <c r="X731"/>
  <c r="D731"/>
  <c r="C731"/>
  <c r="B731"/>
  <c r="BY730"/>
  <c r="BX730"/>
  <c r="C730" s="1"/>
  <c r="BW730"/>
  <c r="BV730"/>
  <c r="BT730"/>
  <c r="BS730"/>
  <c r="BR730"/>
  <c r="BQ730"/>
  <c r="BI730"/>
  <c r="BH730"/>
  <c r="BG730"/>
  <c r="BF730"/>
  <c r="BE730"/>
  <c r="BD730"/>
  <c r="BC730"/>
  <c r="BB730"/>
  <c r="BA730"/>
  <c r="CC730" s="1"/>
  <c r="AZ730"/>
  <c r="CF730" s="1"/>
  <c r="AT730"/>
  <c r="AV738" s="1"/>
  <c r="AS730"/>
  <c r="AR730"/>
  <c r="AQ730"/>
  <c r="AP730"/>
  <c r="CB730" s="1"/>
  <c r="AO730"/>
  <c r="CE730" s="1"/>
  <c r="AI730"/>
  <c r="AH730"/>
  <c r="AG730"/>
  <c r="AF730"/>
  <c r="AE730"/>
  <c r="CA730" s="1"/>
  <c r="AD730"/>
  <c r="CD730" s="1"/>
  <c r="X730"/>
  <c r="Z738" s="1"/>
  <c r="D730"/>
  <c r="B730"/>
  <c r="BY729"/>
  <c r="BX729"/>
  <c r="BW729"/>
  <c r="BV729"/>
  <c r="BT729"/>
  <c r="BS729"/>
  <c r="BR729"/>
  <c r="BQ729"/>
  <c r="BI729"/>
  <c r="BH729"/>
  <c r="BG729"/>
  <c r="BF729"/>
  <c r="BE729"/>
  <c r="BD729"/>
  <c r="BC729"/>
  <c r="BB729"/>
  <c r="BA729"/>
  <c r="CC729" s="1"/>
  <c r="AZ729"/>
  <c r="CF729" s="1"/>
  <c r="AT729"/>
  <c r="AS729"/>
  <c r="AR729"/>
  <c r="AQ729"/>
  <c r="AP729"/>
  <c r="CB729" s="1"/>
  <c r="AO729"/>
  <c r="CE729" s="1"/>
  <c r="AI729"/>
  <c r="AK737" s="1"/>
  <c r="AH729"/>
  <c r="AG729"/>
  <c r="AF729"/>
  <c r="AE729"/>
  <c r="CA729" s="1"/>
  <c r="AD729"/>
  <c r="CD729" s="1"/>
  <c r="X729"/>
  <c r="D729"/>
  <c r="C729"/>
  <c r="B729"/>
  <c r="BY728"/>
  <c r="BX728"/>
  <c r="C728" s="1"/>
  <c r="BW728"/>
  <c r="BV728"/>
  <c r="BT728"/>
  <c r="BS728"/>
  <c r="BR728"/>
  <c r="BQ728"/>
  <c r="BI728"/>
  <c r="BH728"/>
  <c r="BG728"/>
  <c r="BF728"/>
  <c r="BE728"/>
  <c r="BD728"/>
  <c r="BC728"/>
  <c r="BB728"/>
  <c r="BA728"/>
  <c r="CC728" s="1"/>
  <c r="AZ728"/>
  <c r="CF728" s="1"/>
  <c r="AT728"/>
  <c r="AV736" s="1"/>
  <c r="AS728"/>
  <c r="AR728"/>
  <c r="AQ728"/>
  <c r="AP728"/>
  <c r="CB728" s="1"/>
  <c r="AO728"/>
  <c r="CE728" s="1"/>
  <c r="AI728"/>
  <c r="AH728"/>
  <c r="AG728"/>
  <c r="AF728"/>
  <c r="AE728"/>
  <c r="CA728" s="1"/>
  <c r="AD728"/>
  <c r="CD728" s="1"/>
  <c r="X728"/>
  <c r="Z736" s="1"/>
  <c r="D728"/>
  <c r="B728"/>
  <c r="BY727"/>
  <c r="BX727"/>
  <c r="BW727"/>
  <c r="BV727"/>
  <c r="BT727"/>
  <c r="BS727"/>
  <c r="BR727"/>
  <c r="BQ727"/>
  <c r="BI727"/>
  <c r="BH727"/>
  <c r="BG727"/>
  <c r="BF727"/>
  <c r="BE727"/>
  <c r="BD727"/>
  <c r="BC727"/>
  <c r="BB727"/>
  <c r="BA727"/>
  <c r="CC727" s="1"/>
  <c r="AZ727"/>
  <c r="CF727" s="1"/>
  <c r="AT727"/>
  <c r="AS727"/>
  <c r="AR727"/>
  <c r="AQ727"/>
  <c r="AP727"/>
  <c r="CB727" s="1"/>
  <c r="AO727"/>
  <c r="CE727" s="1"/>
  <c r="AI727"/>
  <c r="AJ735" s="1"/>
  <c r="AH727"/>
  <c r="AG727"/>
  <c r="AF727"/>
  <c r="AE727"/>
  <c r="CA727" s="1"/>
  <c r="AD727"/>
  <c r="CD727" s="1"/>
  <c r="X727"/>
  <c r="Y735" s="1"/>
  <c r="D727"/>
  <c r="C727"/>
  <c r="B727"/>
  <c r="BY726"/>
  <c r="BX726"/>
  <c r="C726" s="1"/>
  <c r="BW726"/>
  <c r="BV726"/>
  <c r="BT726"/>
  <c r="BS726"/>
  <c r="BR726"/>
  <c r="BQ726"/>
  <c r="BP726"/>
  <c r="BP727" s="1"/>
  <c r="BN726"/>
  <c r="BN727" s="1"/>
  <c r="BN728" s="1"/>
  <c r="BN729" s="1"/>
  <c r="BN730" s="1"/>
  <c r="BN731" s="1"/>
  <c r="BN732" s="1"/>
  <c r="BN733" s="1"/>
  <c r="BL726"/>
  <c r="BL727" s="1"/>
  <c r="BI726"/>
  <c r="BH726"/>
  <c r="BG726"/>
  <c r="BF726"/>
  <c r="BE726"/>
  <c r="BD726"/>
  <c r="BC726"/>
  <c r="BB726"/>
  <c r="BA726"/>
  <c r="CC726" s="1"/>
  <c r="AZ726"/>
  <c r="CF726" s="1"/>
  <c r="AT726"/>
  <c r="AV734" s="1"/>
  <c r="AS726"/>
  <c r="AR726"/>
  <c r="AQ726"/>
  <c r="AP726"/>
  <c r="CB726" s="1"/>
  <c r="AO726"/>
  <c r="CE726" s="1"/>
  <c r="AI726"/>
  <c r="AK734" s="1"/>
  <c r="AH726"/>
  <c r="AG726"/>
  <c r="AF726"/>
  <c r="AE726"/>
  <c r="CA726" s="1"/>
  <c r="AD726"/>
  <c r="CD726" s="1"/>
  <c r="X726"/>
  <c r="Z734" s="1"/>
  <c r="D726"/>
  <c r="B726"/>
  <c r="CE725"/>
  <c r="CC725"/>
  <c r="CA725"/>
  <c r="BY725"/>
  <c r="C725" s="1"/>
  <c r="BX725"/>
  <c r="BW725"/>
  <c r="BV725"/>
  <c r="BU725"/>
  <c r="BT725"/>
  <c r="BS725"/>
  <c r="BR725"/>
  <c r="BQ725"/>
  <c r="BP725"/>
  <c r="BO725"/>
  <c r="BO726" s="1"/>
  <c r="BO727" s="1"/>
  <c r="BO728" s="1"/>
  <c r="BO729" s="1"/>
  <c r="BO730" s="1"/>
  <c r="BO731" s="1"/>
  <c r="BO732" s="1"/>
  <c r="BO733" s="1"/>
  <c r="BN725"/>
  <c r="BM725"/>
  <c r="BM726" s="1"/>
  <c r="BM727" s="1"/>
  <c r="BM728" s="1"/>
  <c r="BM729" s="1"/>
  <c r="BM730" s="1"/>
  <c r="BM731" s="1"/>
  <c r="BM732" s="1"/>
  <c r="BM733" s="1"/>
  <c r="BL725"/>
  <c r="BI725"/>
  <c r="BH725"/>
  <c r="BG725"/>
  <c r="BF725"/>
  <c r="BE725"/>
  <c r="BD725"/>
  <c r="BC725"/>
  <c r="BB725"/>
  <c r="BA725"/>
  <c r="AZ725"/>
  <c r="CF725" s="1"/>
  <c r="AT725"/>
  <c r="AU733" s="1"/>
  <c r="AS725"/>
  <c r="AR725"/>
  <c r="AQ725"/>
  <c r="AP725"/>
  <c r="BJ725" s="1"/>
  <c r="AO725"/>
  <c r="AI725"/>
  <c r="AJ733" s="1"/>
  <c r="AH725"/>
  <c r="AG725"/>
  <c r="AF725"/>
  <c r="AE725"/>
  <c r="AD725"/>
  <c r="CD725" s="1"/>
  <c r="X725"/>
  <c r="Y733" s="1"/>
  <c r="D725"/>
  <c r="B725"/>
  <c r="BY724"/>
  <c r="BX724"/>
  <c r="BW724"/>
  <c r="BV724"/>
  <c r="BT724"/>
  <c r="BS724"/>
  <c r="BR724"/>
  <c r="BQ724"/>
  <c r="BI724"/>
  <c r="BH724"/>
  <c r="BG724"/>
  <c r="BF724"/>
  <c r="BE724"/>
  <c r="BD724"/>
  <c r="BC724"/>
  <c r="BB724"/>
  <c r="BA724"/>
  <c r="CC724" s="1"/>
  <c r="AZ724"/>
  <c r="CF724" s="1"/>
  <c r="AT724"/>
  <c r="AU732" s="1"/>
  <c r="AS724"/>
  <c r="AR724"/>
  <c r="AQ724"/>
  <c r="AP724"/>
  <c r="CB724" s="1"/>
  <c r="AO724"/>
  <c r="CE724" s="1"/>
  <c r="AI724"/>
  <c r="AJ732" s="1"/>
  <c r="AH724"/>
  <c r="AG724"/>
  <c r="AF724"/>
  <c r="AE724"/>
  <c r="CA724" s="1"/>
  <c r="AD724"/>
  <c r="CD724" s="1"/>
  <c r="X724"/>
  <c r="Y732" s="1"/>
  <c r="E724"/>
  <c r="D724"/>
  <c r="C724"/>
  <c r="B724"/>
  <c r="BY723"/>
  <c r="BX723"/>
  <c r="C723" s="1"/>
  <c r="BW723"/>
  <c r="BV723"/>
  <c r="BT723"/>
  <c r="BS723"/>
  <c r="BR723"/>
  <c r="BQ723"/>
  <c r="BI723"/>
  <c r="BH723"/>
  <c r="BG723"/>
  <c r="BF723"/>
  <c r="BE723"/>
  <c r="BD723"/>
  <c r="BC723"/>
  <c r="BB723"/>
  <c r="BA723"/>
  <c r="CC723" s="1"/>
  <c r="AZ723"/>
  <c r="CF723" s="1"/>
  <c r="AT723"/>
  <c r="AU731" s="1"/>
  <c r="AS723"/>
  <c r="AR723"/>
  <c r="AQ723"/>
  <c r="AP723"/>
  <c r="CB723" s="1"/>
  <c r="AO723"/>
  <c r="CE723" s="1"/>
  <c r="AI723"/>
  <c r="AJ731" s="1"/>
  <c r="AH723"/>
  <c r="AG723"/>
  <c r="AF723"/>
  <c r="AE723"/>
  <c r="CA723" s="1"/>
  <c r="AD723"/>
  <c r="CD723" s="1"/>
  <c r="X723"/>
  <c r="Y731" s="1"/>
  <c r="D723"/>
  <c r="B723"/>
  <c r="BY722"/>
  <c r="BX722"/>
  <c r="BW722"/>
  <c r="BV722"/>
  <c r="BT722"/>
  <c r="BS722"/>
  <c r="BR722"/>
  <c r="BQ722"/>
  <c r="BI722"/>
  <c r="BH722"/>
  <c r="BG722"/>
  <c r="BF722"/>
  <c r="BE722"/>
  <c r="BD722"/>
  <c r="BC722"/>
  <c r="BB722"/>
  <c r="BA722"/>
  <c r="CC722" s="1"/>
  <c r="AZ722"/>
  <c r="CF722" s="1"/>
  <c r="AT722"/>
  <c r="AU730" s="1"/>
  <c r="AS722"/>
  <c r="AR722"/>
  <c r="AQ722"/>
  <c r="AP722"/>
  <c r="CB722" s="1"/>
  <c r="AO722"/>
  <c r="CE722" s="1"/>
  <c r="AI722"/>
  <c r="AJ730" s="1"/>
  <c r="AH722"/>
  <c r="AG722"/>
  <c r="AF722"/>
  <c r="AE722"/>
  <c r="CA722" s="1"/>
  <c r="AD722"/>
  <c r="CD722" s="1"/>
  <c r="X722"/>
  <c r="Y730" s="1"/>
  <c r="D722"/>
  <c r="C722"/>
  <c r="B722"/>
  <c r="BY721"/>
  <c r="BX721"/>
  <c r="C721" s="1"/>
  <c r="BW721"/>
  <c r="BV721"/>
  <c r="BT721"/>
  <c r="BS721"/>
  <c r="BR721"/>
  <c r="BQ721"/>
  <c r="BI721"/>
  <c r="BH721"/>
  <c r="BG721"/>
  <c r="BF721"/>
  <c r="BE721"/>
  <c r="BD721"/>
  <c r="BC721"/>
  <c r="BB721"/>
  <c r="BA721"/>
  <c r="CC721" s="1"/>
  <c r="AZ721"/>
  <c r="CF721" s="1"/>
  <c r="AT721"/>
  <c r="AU729" s="1"/>
  <c r="AS721"/>
  <c r="AR721"/>
  <c r="AQ721"/>
  <c r="AP721"/>
  <c r="CB721" s="1"/>
  <c r="AO721"/>
  <c r="CE721" s="1"/>
  <c r="AI721"/>
  <c r="AJ729" s="1"/>
  <c r="AH721"/>
  <c r="AG721"/>
  <c r="AF721"/>
  <c r="AE721"/>
  <c r="CA721" s="1"/>
  <c r="AD721"/>
  <c r="CD721" s="1"/>
  <c r="X721"/>
  <c r="Y729" s="1"/>
  <c r="D721"/>
  <c r="B721"/>
  <c r="BY720"/>
  <c r="BX720"/>
  <c r="BW720"/>
  <c r="BV720"/>
  <c r="BT720"/>
  <c r="BS720"/>
  <c r="BR720"/>
  <c r="BQ720"/>
  <c r="BI720"/>
  <c r="BH720"/>
  <c r="BG720"/>
  <c r="BF720"/>
  <c r="BE720"/>
  <c r="BD720"/>
  <c r="BC720"/>
  <c r="BB720"/>
  <c r="BA720"/>
  <c r="CC720" s="1"/>
  <c r="AZ720"/>
  <c r="CF720" s="1"/>
  <c r="AT720"/>
  <c r="AU728" s="1"/>
  <c r="AS720"/>
  <c r="AR720"/>
  <c r="AQ720"/>
  <c r="AP720"/>
  <c r="CB720" s="1"/>
  <c r="AO720"/>
  <c r="CE720" s="1"/>
  <c r="AI720"/>
  <c r="AJ728" s="1"/>
  <c r="AH720"/>
  <c r="AG720"/>
  <c r="AF720"/>
  <c r="AE720"/>
  <c r="CA720" s="1"/>
  <c r="AD720"/>
  <c r="CD720" s="1"/>
  <c r="X720"/>
  <c r="Y728" s="1"/>
  <c r="D720"/>
  <c r="C720"/>
  <c r="B720"/>
  <c r="BY719"/>
  <c r="BX719"/>
  <c r="C719" s="1"/>
  <c r="BW719"/>
  <c r="BV719"/>
  <c r="BT719"/>
  <c r="BS719"/>
  <c r="BR719"/>
  <c r="BQ719"/>
  <c r="BI719"/>
  <c r="BH719"/>
  <c r="BG719"/>
  <c r="BF719"/>
  <c r="BE719"/>
  <c r="BD719"/>
  <c r="BC719"/>
  <c r="BB719"/>
  <c r="BA719"/>
  <c r="CC719" s="1"/>
  <c r="AZ719"/>
  <c r="CF719" s="1"/>
  <c r="AT719"/>
  <c r="AU727" s="1"/>
  <c r="AS719"/>
  <c r="AR719"/>
  <c r="AQ719"/>
  <c r="AP719"/>
  <c r="CB719" s="1"/>
  <c r="AO719"/>
  <c r="CE719" s="1"/>
  <c r="AI719"/>
  <c r="AJ727" s="1"/>
  <c r="AH719"/>
  <c r="AG719"/>
  <c r="AF719"/>
  <c r="AE719"/>
  <c r="CA719" s="1"/>
  <c r="AD719"/>
  <c r="CD719" s="1"/>
  <c r="X719"/>
  <c r="Y727" s="1"/>
  <c r="D719"/>
  <c r="B719"/>
  <c r="BY718"/>
  <c r="BX718"/>
  <c r="BW718"/>
  <c r="BV718"/>
  <c r="BT718"/>
  <c r="BS718"/>
  <c r="BR718"/>
  <c r="BQ718"/>
  <c r="BI718"/>
  <c r="BH718"/>
  <c r="BG718"/>
  <c r="BF718"/>
  <c r="BE718"/>
  <c r="BD718"/>
  <c r="BC718"/>
  <c r="BB718"/>
  <c r="BA718"/>
  <c r="CC718" s="1"/>
  <c r="AZ718"/>
  <c r="CF718" s="1"/>
  <c r="AT718"/>
  <c r="AU726" s="1"/>
  <c r="AS718"/>
  <c r="AR718"/>
  <c r="AQ718"/>
  <c r="AP718"/>
  <c r="CB718" s="1"/>
  <c r="AO718"/>
  <c r="CE718" s="1"/>
  <c r="AI718"/>
  <c r="AJ726" s="1"/>
  <c r="AH718"/>
  <c r="AG718"/>
  <c r="AF718"/>
  <c r="AE718"/>
  <c r="CA718" s="1"/>
  <c r="AD718"/>
  <c r="CD718" s="1"/>
  <c r="X718"/>
  <c r="Y726" s="1"/>
  <c r="D718"/>
  <c r="C718"/>
  <c r="B718"/>
  <c r="BY717"/>
  <c r="BX717"/>
  <c r="C717" s="1"/>
  <c r="BW717"/>
  <c r="BV717"/>
  <c r="BT717"/>
  <c r="BS717"/>
  <c r="BR717"/>
  <c r="BQ717"/>
  <c r="BP717"/>
  <c r="BP718" s="1"/>
  <c r="BN717"/>
  <c r="BN718" s="1"/>
  <c r="BN719" s="1"/>
  <c r="BN720" s="1"/>
  <c r="BN721" s="1"/>
  <c r="BN722" s="1"/>
  <c r="BN723" s="1"/>
  <c r="BN724" s="1"/>
  <c r="BL717"/>
  <c r="BL718" s="1"/>
  <c r="BI717"/>
  <c r="BH717"/>
  <c r="BG717"/>
  <c r="BF717"/>
  <c r="BE717"/>
  <c r="BD717"/>
  <c r="BC717"/>
  <c r="BB717"/>
  <c r="BA717"/>
  <c r="CC717" s="1"/>
  <c r="AZ717"/>
  <c r="CF717" s="1"/>
  <c r="AT717"/>
  <c r="AV725" s="1"/>
  <c r="AS717"/>
  <c r="AR717"/>
  <c r="AQ717"/>
  <c r="AP717"/>
  <c r="CB717" s="1"/>
  <c r="AO717"/>
  <c r="CE717" s="1"/>
  <c r="AI717"/>
  <c r="AK725" s="1"/>
  <c r="AH717"/>
  <c r="AG717"/>
  <c r="AF717"/>
  <c r="AE717"/>
  <c r="CA717" s="1"/>
  <c r="AD717"/>
  <c r="CD717" s="1"/>
  <c r="X717"/>
  <c r="Z725" s="1"/>
  <c r="D717"/>
  <c r="B717"/>
  <c r="CE716"/>
  <c r="CC716"/>
  <c r="CA716"/>
  <c r="BY716"/>
  <c r="C716" s="1"/>
  <c r="BX716"/>
  <c r="BW716"/>
  <c r="BV716"/>
  <c r="BU716"/>
  <c r="BT716"/>
  <c r="BS716"/>
  <c r="BR716"/>
  <c r="BQ716"/>
  <c r="BP716"/>
  <c r="BO716"/>
  <c r="BO717" s="1"/>
  <c r="BO718" s="1"/>
  <c r="BO719" s="1"/>
  <c r="BO720" s="1"/>
  <c r="BO721" s="1"/>
  <c r="BO722" s="1"/>
  <c r="BO723" s="1"/>
  <c r="BO724" s="1"/>
  <c r="BN716"/>
  <c r="BM716"/>
  <c r="BM717" s="1"/>
  <c r="BM718" s="1"/>
  <c r="BM719" s="1"/>
  <c r="BM720" s="1"/>
  <c r="BM721" s="1"/>
  <c r="BM722" s="1"/>
  <c r="BM723" s="1"/>
  <c r="BM724" s="1"/>
  <c r="BL716"/>
  <c r="BI716"/>
  <c r="BH716"/>
  <c r="BG716"/>
  <c r="BF716"/>
  <c r="BE716"/>
  <c r="BD716"/>
  <c r="BC716"/>
  <c r="BB716"/>
  <c r="BA716"/>
  <c r="AZ716"/>
  <c r="CF716" s="1"/>
  <c r="AT716"/>
  <c r="AU724" s="1"/>
  <c r="AS716"/>
  <c r="AR716"/>
  <c r="AQ716"/>
  <c r="AP716"/>
  <c r="BJ716" s="1"/>
  <c r="AO716"/>
  <c r="AI716"/>
  <c r="AJ724" s="1"/>
  <c r="AH716"/>
  <c r="AG716"/>
  <c r="AF716"/>
  <c r="AE716"/>
  <c r="AD716"/>
  <c r="CD716" s="1"/>
  <c r="X716"/>
  <c r="Y724" s="1"/>
  <c r="D716"/>
  <c r="B716"/>
  <c r="BY715"/>
  <c r="BX715"/>
  <c r="BW715"/>
  <c r="BV715"/>
  <c r="BT715"/>
  <c r="BS715"/>
  <c r="BR715"/>
  <c r="BQ715"/>
  <c r="BI715"/>
  <c r="BH715"/>
  <c r="BG715"/>
  <c r="BF715"/>
  <c r="BE715"/>
  <c r="BD715"/>
  <c r="BC715"/>
  <c r="BB715"/>
  <c r="BA715"/>
  <c r="CC715" s="1"/>
  <c r="AZ715"/>
  <c r="CF715" s="1"/>
  <c r="AT715"/>
  <c r="AU723" s="1"/>
  <c r="AS715"/>
  <c r="AR715"/>
  <c r="AQ715"/>
  <c r="AP715"/>
  <c r="CB715" s="1"/>
  <c r="AO715"/>
  <c r="CE715" s="1"/>
  <c r="AI715"/>
  <c r="AJ723" s="1"/>
  <c r="AH715"/>
  <c r="AG715"/>
  <c r="AF715"/>
  <c r="AE715"/>
  <c r="CA715" s="1"/>
  <c r="AD715"/>
  <c r="CD715" s="1"/>
  <c r="X715"/>
  <c r="Y723" s="1"/>
  <c r="E715"/>
  <c r="D715"/>
  <c r="C715"/>
  <c r="B715"/>
  <c r="BY714"/>
  <c r="BX714"/>
  <c r="C714" s="1"/>
  <c r="BW714"/>
  <c r="BV714"/>
  <c r="BT714"/>
  <c r="BS714"/>
  <c r="BR714"/>
  <c r="BQ714"/>
  <c r="BI714"/>
  <c r="BH714"/>
  <c r="BG714"/>
  <c r="BF714"/>
  <c r="BE714"/>
  <c r="BD714"/>
  <c r="BC714"/>
  <c r="BB714"/>
  <c r="BA714"/>
  <c r="CC714" s="1"/>
  <c r="AZ714"/>
  <c r="CF714" s="1"/>
  <c r="AT714"/>
  <c r="AU722" s="1"/>
  <c r="AS714"/>
  <c r="AR714"/>
  <c r="AQ714"/>
  <c r="AP714"/>
  <c r="CB714" s="1"/>
  <c r="AO714"/>
  <c r="CE714" s="1"/>
  <c r="AI714"/>
  <c r="AJ722" s="1"/>
  <c r="AH714"/>
  <c r="AG714"/>
  <c r="AF714"/>
  <c r="AE714"/>
  <c r="CA714" s="1"/>
  <c r="AD714"/>
  <c r="CD714" s="1"/>
  <c r="X714"/>
  <c r="Y722" s="1"/>
  <c r="D714"/>
  <c r="B714"/>
  <c r="BY713"/>
  <c r="BX713"/>
  <c r="BW713"/>
  <c r="BV713"/>
  <c r="BT713"/>
  <c r="BS713"/>
  <c r="BR713"/>
  <c r="BQ713"/>
  <c r="BI713"/>
  <c r="BH713"/>
  <c r="BG713"/>
  <c r="BF713"/>
  <c r="BE713"/>
  <c r="BD713"/>
  <c r="BC713"/>
  <c r="BB713"/>
  <c r="BA713"/>
  <c r="CC713" s="1"/>
  <c r="AZ713"/>
  <c r="CF713" s="1"/>
  <c r="AT713"/>
  <c r="AU721" s="1"/>
  <c r="AS713"/>
  <c r="AR713"/>
  <c r="AQ713"/>
  <c r="AP713"/>
  <c r="CB713" s="1"/>
  <c r="AO713"/>
  <c r="CE713" s="1"/>
  <c r="AI713"/>
  <c r="AJ721" s="1"/>
  <c r="AH713"/>
  <c r="AG713"/>
  <c r="AF713"/>
  <c r="AE713"/>
  <c r="CA713" s="1"/>
  <c r="AD713"/>
  <c r="CD713" s="1"/>
  <c r="X713"/>
  <c r="Y721" s="1"/>
  <c r="D713"/>
  <c r="C713"/>
  <c r="B713"/>
  <c r="BY712"/>
  <c r="BX712"/>
  <c r="C712" s="1"/>
  <c r="BW712"/>
  <c r="BV712"/>
  <c r="BT712"/>
  <c r="BS712"/>
  <c r="BR712"/>
  <c r="BQ712"/>
  <c r="BI712"/>
  <c r="BH712"/>
  <c r="BG712"/>
  <c r="BF712"/>
  <c r="BE712"/>
  <c r="BD712"/>
  <c r="BC712"/>
  <c r="BB712"/>
  <c r="BA712"/>
  <c r="CC712" s="1"/>
  <c r="AZ712"/>
  <c r="CF712" s="1"/>
  <c r="AT712"/>
  <c r="AU720" s="1"/>
  <c r="AS712"/>
  <c r="AR712"/>
  <c r="AQ712"/>
  <c r="AP712"/>
  <c r="CB712" s="1"/>
  <c r="AO712"/>
  <c r="CE712" s="1"/>
  <c r="AI712"/>
  <c r="AJ720" s="1"/>
  <c r="AH712"/>
  <c r="AG712"/>
  <c r="AF712"/>
  <c r="AE712"/>
  <c r="CA712" s="1"/>
  <c r="AD712"/>
  <c r="CD712" s="1"/>
  <c r="X712"/>
  <c r="Y720" s="1"/>
  <c r="D712"/>
  <c r="B712"/>
  <c r="BY711"/>
  <c r="BX711"/>
  <c r="BW711"/>
  <c r="BV711"/>
  <c r="BT711"/>
  <c r="BS711"/>
  <c r="BR711"/>
  <c r="BQ711"/>
  <c r="BI711"/>
  <c r="BH711"/>
  <c r="BG711"/>
  <c r="BF711"/>
  <c r="BE711"/>
  <c r="BD711"/>
  <c r="BC711"/>
  <c r="BB711"/>
  <c r="BA711"/>
  <c r="CC711" s="1"/>
  <c r="AZ711"/>
  <c r="CF711" s="1"/>
  <c r="AT711"/>
  <c r="AU719" s="1"/>
  <c r="AS711"/>
  <c r="AR711"/>
  <c r="AQ711"/>
  <c r="AP711"/>
  <c r="CB711" s="1"/>
  <c r="AO711"/>
  <c r="CE711" s="1"/>
  <c r="AI711"/>
  <c r="AJ719" s="1"/>
  <c r="AH711"/>
  <c r="AG711"/>
  <c r="AF711"/>
  <c r="AE711"/>
  <c r="CA711" s="1"/>
  <c r="AD711"/>
  <c r="CD711" s="1"/>
  <c r="X711"/>
  <c r="Y719" s="1"/>
  <c r="D711"/>
  <c r="C711"/>
  <c r="B711"/>
  <c r="BY710"/>
  <c r="BX710"/>
  <c r="C710" s="1"/>
  <c r="BW710"/>
  <c r="BV710"/>
  <c r="BT710"/>
  <c r="BS710"/>
  <c r="BR710"/>
  <c r="BQ710"/>
  <c r="BI710"/>
  <c r="BH710"/>
  <c r="BG710"/>
  <c r="BF710"/>
  <c r="BE710"/>
  <c r="BD710"/>
  <c r="BC710"/>
  <c r="BB710"/>
  <c r="BA710"/>
  <c r="CC710" s="1"/>
  <c r="AZ710"/>
  <c r="CF710" s="1"/>
  <c r="AT710"/>
  <c r="AU718" s="1"/>
  <c r="AS710"/>
  <c r="AR710"/>
  <c r="AQ710"/>
  <c r="AP710"/>
  <c r="CB710" s="1"/>
  <c r="AO710"/>
  <c r="CE710" s="1"/>
  <c r="AI710"/>
  <c r="AJ718" s="1"/>
  <c r="AH710"/>
  <c r="AG710"/>
  <c r="AF710"/>
  <c r="AE710"/>
  <c r="CA710" s="1"/>
  <c r="AD710"/>
  <c r="CD710" s="1"/>
  <c r="X710"/>
  <c r="Y718" s="1"/>
  <c r="D710"/>
  <c r="B710"/>
  <c r="BY709"/>
  <c r="BX709"/>
  <c r="BW709"/>
  <c r="BV709"/>
  <c r="BT709"/>
  <c r="BS709"/>
  <c r="BR709"/>
  <c r="BQ709"/>
  <c r="BI709"/>
  <c r="BH709"/>
  <c r="BG709"/>
  <c r="BF709"/>
  <c r="BE709"/>
  <c r="BD709"/>
  <c r="BC709"/>
  <c r="BB709"/>
  <c r="BA709"/>
  <c r="CC709" s="1"/>
  <c r="AZ709"/>
  <c r="CF709" s="1"/>
  <c r="AT709"/>
  <c r="AU717" s="1"/>
  <c r="AS709"/>
  <c r="AR709"/>
  <c r="AQ709"/>
  <c r="AP709"/>
  <c r="CB709" s="1"/>
  <c r="AO709"/>
  <c r="CE709" s="1"/>
  <c r="AI709"/>
  <c r="AJ717" s="1"/>
  <c r="AH709"/>
  <c r="AG709"/>
  <c r="AF709"/>
  <c r="AE709"/>
  <c r="CA709" s="1"/>
  <c r="AD709"/>
  <c r="CD709" s="1"/>
  <c r="X709"/>
  <c r="Y717" s="1"/>
  <c r="D709"/>
  <c r="C709"/>
  <c r="B709"/>
  <c r="BY708"/>
  <c r="BX708"/>
  <c r="C708" s="1"/>
  <c r="BW708"/>
  <c r="BV708"/>
  <c r="BT708"/>
  <c r="BS708"/>
  <c r="BR708"/>
  <c r="BQ708"/>
  <c r="BP708"/>
  <c r="BP709" s="1"/>
  <c r="BN708"/>
  <c r="BN709" s="1"/>
  <c r="BN710" s="1"/>
  <c r="BN711" s="1"/>
  <c r="BN712" s="1"/>
  <c r="BN713" s="1"/>
  <c r="BN714" s="1"/>
  <c r="BN715" s="1"/>
  <c r="BL708"/>
  <c r="BL709" s="1"/>
  <c r="BI708"/>
  <c r="BH708"/>
  <c r="BG708"/>
  <c r="BF708"/>
  <c r="BE708"/>
  <c r="BD708"/>
  <c r="BC708"/>
  <c r="BB708"/>
  <c r="BA708"/>
  <c r="CC708" s="1"/>
  <c r="AZ708"/>
  <c r="CF708" s="1"/>
  <c r="AT708"/>
  <c r="AV716" s="1"/>
  <c r="AS708"/>
  <c r="AR708"/>
  <c r="AQ708"/>
  <c r="AP708"/>
  <c r="CB708" s="1"/>
  <c r="AO708"/>
  <c r="CE708" s="1"/>
  <c r="AI708"/>
  <c r="AK716" s="1"/>
  <c r="AH708"/>
  <c r="AG708"/>
  <c r="AF708"/>
  <c r="AE708"/>
  <c r="CA708" s="1"/>
  <c r="AD708"/>
  <c r="CD708" s="1"/>
  <c r="X708"/>
  <c r="Z716" s="1"/>
  <c r="D708"/>
  <c r="B708"/>
  <c r="CE707"/>
  <c r="CC707"/>
  <c r="CA707"/>
  <c r="BY707"/>
  <c r="C707" s="1"/>
  <c r="BX707"/>
  <c r="BW707"/>
  <c r="BV707"/>
  <c r="BU707"/>
  <c r="BT707"/>
  <c r="BS707"/>
  <c r="BR707"/>
  <c r="BQ707"/>
  <c r="BP707"/>
  <c r="BO707"/>
  <c r="BO708" s="1"/>
  <c r="BO709" s="1"/>
  <c r="BO710" s="1"/>
  <c r="BO711" s="1"/>
  <c r="BO712" s="1"/>
  <c r="BO713" s="1"/>
  <c r="BO714" s="1"/>
  <c r="BO715" s="1"/>
  <c r="BN707"/>
  <c r="BM707"/>
  <c r="BM708" s="1"/>
  <c r="BM709" s="1"/>
  <c r="BM710" s="1"/>
  <c r="BM711" s="1"/>
  <c r="BM712" s="1"/>
  <c r="BM713" s="1"/>
  <c r="BM714" s="1"/>
  <c r="BM715" s="1"/>
  <c r="BL707"/>
  <c r="BI707"/>
  <c r="BH707"/>
  <c r="BG707"/>
  <c r="BF707"/>
  <c r="BE707"/>
  <c r="BD707"/>
  <c r="BC707"/>
  <c r="BB707"/>
  <c r="BA707"/>
  <c r="AZ707"/>
  <c r="CF707" s="1"/>
  <c r="AT707"/>
  <c r="AU715" s="1"/>
  <c r="AS707"/>
  <c r="AR707"/>
  <c r="AQ707"/>
  <c r="AP707"/>
  <c r="BJ707" s="1"/>
  <c r="AO707"/>
  <c r="AI707"/>
  <c r="AJ715" s="1"/>
  <c r="AH707"/>
  <c r="AG707"/>
  <c r="AF707"/>
  <c r="AE707"/>
  <c r="AD707"/>
  <c r="CD707" s="1"/>
  <c r="X707"/>
  <c r="Y715" s="1"/>
  <c r="D707"/>
  <c r="B707"/>
  <c r="BY706"/>
  <c r="BX706"/>
  <c r="BW706"/>
  <c r="BV706"/>
  <c r="BT706"/>
  <c r="BS706"/>
  <c r="BR706"/>
  <c r="BQ706"/>
  <c r="BI706"/>
  <c r="BH706"/>
  <c r="BG706"/>
  <c r="BF706"/>
  <c r="BE706"/>
  <c r="BD706"/>
  <c r="BC706"/>
  <c r="BB706"/>
  <c r="BA706"/>
  <c r="CC706" s="1"/>
  <c r="AZ706"/>
  <c r="CF706" s="1"/>
  <c r="AT706"/>
  <c r="AU714" s="1"/>
  <c r="AS706"/>
  <c r="AR706"/>
  <c r="AQ706"/>
  <c r="AP706"/>
  <c r="CB706" s="1"/>
  <c r="AO706"/>
  <c r="CE706" s="1"/>
  <c r="AI706"/>
  <c r="AJ714" s="1"/>
  <c r="AH706"/>
  <c r="AG706"/>
  <c r="AF706"/>
  <c r="AE706"/>
  <c r="CA706" s="1"/>
  <c r="AD706"/>
  <c r="CD706" s="1"/>
  <c r="X706"/>
  <c r="Y714" s="1"/>
  <c r="E706"/>
  <c r="D706"/>
  <c r="C706"/>
  <c r="B706"/>
  <c r="BY705"/>
  <c r="BX705"/>
  <c r="C705" s="1"/>
  <c r="BW705"/>
  <c r="BV705"/>
  <c r="BT705"/>
  <c r="BS705"/>
  <c r="BR705"/>
  <c r="BQ705"/>
  <c r="BI705"/>
  <c r="BH705"/>
  <c r="BG705"/>
  <c r="BF705"/>
  <c r="BE705"/>
  <c r="BD705"/>
  <c r="BC705"/>
  <c r="BB705"/>
  <c r="BA705"/>
  <c r="CC705" s="1"/>
  <c r="AZ705"/>
  <c r="CF705" s="1"/>
  <c r="AT705"/>
  <c r="AU713" s="1"/>
  <c r="AS705"/>
  <c r="AR705"/>
  <c r="AQ705"/>
  <c r="AP705"/>
  <c r="CB705" s="1"/>
  <c r="AO705"/>
  <c r="CE705" s="1"/>
  <c r="AI705"/>
  <c r="AJ713" s="1"/>
  <c r="AH705"/>
  <c r="AG705"/>
  <c r="AF705"/>
  <c r="AE705"/>
  <c r="CA705" s="1"/>
  <c r="AD705"/>
  <c r="CD705" s="1"/>
  <c r="X705"/>
  <c r="Y713" s="1"/>
  <c r="D705"/>
  <c r="B705"/>
  <c r="BY704"/>
  <c r="BX704"/>
  <c r="BW704"/>
  <c r="BV704"/>
  <c r="BT704"/>
  <c r="BS704"/>
  <c r="BR704"/>
  <c r="BQ704"/>
  <c r="BI704"/>
  <c r="BH704"/>
  <c r="BG704"/>
  <c r="BF704"/>
  <c r="BE704"/>
  <c r="BD704"/>
  <c r="BC704"/>
  <c r="BB704"/>
  <c r="BA704"/>
  <c r="CC704" s="1"/>
  <c r="AZ704"/>
  <c r="CF704" s="1"/>
  <c r="AT704"/>
  <c r="AU712" s="1"/>
  <c r="AS704"/>
  <c r="AR704"/>
  <c r="AQ704"/>
  <c r="AP704"/>
  <c r="CB704" s="1"/>
  <c r="AO704"/>
  <c r="CE704" s="1"/>
  <c r="AI704"/>
  <c r="AJ712" s="1"/>
  <c r="AH704"/>
  <c r="AG704"/>
  <c r="AF704"/>
  <c r="AE704"/>
  <c r="CA704" s="1"/>
  <c r="AD704"/>
  <c r="CD704" s="1"/>
  <c r="X704"/>
  <c r="Y712" s="1"/>
  <c r="D704"/>
  <c r="C704"/>
  <c r="B704"/>
  <c r="BY703"/>
  <c r="BX703"/>
  <c r="C703" s="1"/>
  <c r="BW703"/>
  <c r="BV703"/>
  <c r="BT703"/>
  <c r="BS703"/>
  <c r="BR703"/>
  <c r="BQ703"/>
  <c r="BI703"/>
  <c r="BH703"/>
  <c r="BG703"/>
  <c r="BF703"/>
  <c r="BE703"/>
  <c r="BD703"/>
  <c r="BC703"/>
  <c r="BB703"/>
  <c r="BA703"/>
  <c r="CC703" s="1"/>
  <c r="AZ703"/>
  <c r="CF703" s="1"/>
  <c r="AT703"/>
  <c r="AU711" s="1"/>
  <c r="AS703"/>
  <c r="AR703"/>
  <c r="AQ703"/>
  <c r="AP703"/>
  <c r="CB703" s="1"/>
  <c r="AO703"/>
  <c r="CE703" s="1"/>
  <c r="AI703"/>
  <c r="AJ711" s="1"/>
  <c r="AH703"/>
  <c r="AG703"/>
  <c r="AF703"/>
  <c r="AE703"/>
  <c r="CA703" s="1"/>
  <c r="AD703"/>
  <c r="CD703" s="1"/>
  <c r="X703"/>
  <c r="Y711" s="1"/>
  <c r="D703"/>
  <c r="B703"/>
  <c r="BY702"/>
  <c r="BX702"/>
  <c r="BW702"/>
  <c r="BV702"/>
  <c r="BT702"/>
  <c r="BS702"/>
  <c r="BR702"/>
  <c r="BQ702"/>
  <c r="BI702"/>
  <c r="BH702"/>
  <c r="BG702"/>
  <c r="BF702"/>
  <c r="BE702"/>
  <c r="BD702"/>
  <c r="BC702"/>
  <c r="BB702"/>
  <c r="BA702"/>
  <c r="CC702" s="1"/>
  <c r="AZ702"/>
  <c r="CF702" s="1"/>
  <c r="AT702"/>
  <c r="AU710" s="1"/>
  <c r="AS702"/>
  <c r="AR702"/>
  <c r="AQ702"/>
  <c r="AP702"/>
  <c r="CB702" s="1"/>
  <c r="AO702"/>
  <c r="CE702" s="1"/>
  <c r="AI702"/>
  <c r="AJ710" s="1"/>
  <c r="AH702"/>
  <c r="AG702"/>
  <c r="AF702"/>
  <c r="AE702"/>
  <c r="CA702" s="1"/>
  <c r="AD702"/>
  <c r="CD702" s="1"/>
  <c r="X702"/>
  <c r="Y710" s="1"/>
  <c r="D702"/>
  <c r="C702"/>
  <c r="B702"/>
  <c r="BY701"/>
  <c r="BX701"/>
  <c r="C701" s="1"/>
  <c r="BW701"/>
  <c r="BV701"/>
  <c r="BT701"/>
  <c r="BS701"/>
  <c r="BR701"/>
  <c r="BQ701"/>
  <c r="BI701"/>
  <c r="BH701"/>
  <c r="BG701"/>
  <c r="BF701"/>
  <c r="BE701"/>
  <c r="BD701"/>
  <c r="BC701"/>
  <c r="BB701"/>
  <c r="BA701"/>
  <c r="CC701" s="1"/>
  <c r="AZ701"/>
  <c r="CF701" s="1"/>
  <c r="AT701"/>
  <c r="AU709" s="1"/>
  <c r="AS701"/>
  <c r="AR701"/>
  <c r="AQ701"/>
  <c r="AP701"/>
  <c r="CB701" s="1"/>
  <c r="AO701"/>
  <c r="CE701" s="1"/>
  <c r="AI701"/>
  <c r="AJ709" s="1"/>
  <c r="AH701"/>
  <c r="AG701"/>
  <c r="AF701"/>
  <c r="AE701"/>
  <c r="CA701" s="1"/>
  <c r="AD701"/>
  <c r="CD701" s="1"/>
  <c r="X701"/>
  <c r="Y709" s="1"/>
  <c r="D701"/>
  <c r="B701"/>
  <c r="BY700"/>
  <c r="BX700"/>
  <c r="BW700"/>
  <c r="BV700"/>
  <c r="BT700"/>
  <c r="BS700"/>
  <c r="BR700"/>
  <c r="BQ700"/>
  <c r="BI700"/>
  <c r="BH700"/>
  <c r="BG700"/>
  <c r="BF700"/>
  <c r="BE700"/>
  <c r="BD700"/>
  <c r="BC700"/>
  <c r="BB700"/>
  <c r="BA700"/>
  <c r="CC700" s="1"/>
  <c r="AZ700"/>
  <c r="CF700" s="1"/>
  <c r="AT700"/>
  <c r="AU708" s="1"/>
  <c r="AS700"/>
  <c r="AR700"/>
  <c r="AQ700"/>
  <c r="AP700"/>
  <c r="CB700" s="1"/>
  <c r="AO700"/>
  <c r="CE700" s="1"/>
  <c r="AI700"/>
  <c r="AJ708" s="1"/>
  <c r="AH700"/>
  <c r="AG700"/>
  <c r="AF700"/>
  <c r="AE700"/>
  <c r="CA700" s="1"/>
  <c r="AD700"/>
  <c r="CD700" s="1"/>
  <c r="X700"/>
  <c r="Y708" s="1"/>
  <c r="D700"/>
  <c r="C700"/>
  <c r="B700"/>
  <c r="BY699"/>
  <c r="BX699"/>
  <c r="C699" s="1"/>
  <c r="BW699"/>
  <c r="BV699"/>
  <c r="BT699"/>
  <c r="BS699"/>
  <c r="BR699"/>
  <c r="BQ699"/>
  <c r="BP699"/>
  <c r="BP700" s="1"/>
  <c r="BN699"/>
  <c r="BN700" s="1"/>
  <c r="BN701" s="1"/>
  <c r="BN702" s="1"/>
  <c r="BN703" s="1"/>
  <c r="BN704" s="1"/>
  <c r="BN705" s="1"/>
  <c r="BN706" s="1"/>
  <c r="BL699"/>
  <c r="BL700" s="1"/>
  <c r="BI699"/>
  <c r="BH699"/>
  <c r="BG699"/>
  <c r="BF699"/>
  <c r="BE699"/>
  <c r="BD699"/>
  <c r="BC699"/>
  <c r="BB699"/>
  <c r="BA699"/>
  <c r="CC699" s="1"/>
  <c r="AZ699"/>
  <c r="CF699" s="1"/>
  <c r="AT699"/>
  <c r="AV707" s="1"/>
  <c r="AS699"/>
  <c r="AR699"/>
  <c r="AQ699"/>
  <c r="AP699"/>
  <c r="CB699" s="1"/>
  <c r="AO699"/>
  <c r="CE699" s="1"/>
  <c r="AI699"/>
  <c r="AK707" s="1"/>
  <c r="AH699"/>
  <c r="AG699"/>
  <c r="AF699"/>
  <c r="AE699"/>
  <c r="CA699" s="1"/>
  <c r="AD699"/>
  <c r="CD699" s="1"/>
  <c r="X699"/>
  <c r="Z707" s="1"/>
  <c r="D699"/>
  <c r="B699"/>
  <c r="CE698"/>
  <c r="CC698"/>
  <c r="CA698"/>
  <c r="BY698"/>
  <c r="C698" s="1"/>
  <c r="BX698"/>
  <c r="BW698"/>
  <c r="BV698"/>
  <c r="BU698"/>
  <c r="BT698"/>
  <c r="BS698"/>
  <c r="BR698"/>
  <c r="BQ698"/>
  <c r="BP698"/>
  <c r="BO698"/>
  <c r="BO699" s="1"/>
  <c r="BO700" s="1"/>
  <c r="BO701" s="1"/>
  <c r="BO702" s="1"/>
  <c r="BO703" s="1"/>
  <c r="BO704" s="1"/>
  <c r="BO705" s="1"/>
  <c r="BO706" s="1"/>
  <c r="BN698"/>
  <c r="BM698"/>
  <c r="BM699" s="1"/>
  <c r="BM700" s="1"/>
  <c r="BM701" s="1"/>
  <c r="BM702" s="1"/>
  <c r="BM703" s="1"/>
  <c r="BM704" s="1"/>
  <c r="BM705" s="1"/>
  <c r="BM706" s="1"/>
  <c r="BL698"/>
  <c r="BI698"/>
  <c r="BH698"/>
  <c r="BG698"/>
  <c r="BF698"/>
  <c r="BE698"/>
  <c r="BD698"/>
  <c r="BC698"/>
  <c r="BB698"/>
  <c r="BA698"/>
  <c r="AZ698"/>
  <c r="CF698" s="1"/>
  <c r="AT698"/>
  <c r="AU706" s="1"/>
  <c r="AS698"/>
  <c r="AR698"/>
  <c r="AQ698"/>
  <c r="AP698"/>
  <c r="BJ698" s="1"/>
  <c r="AO698"/>
  <c r="AI698"/>
  <c r="AJ706" s="1"/>
  <c r="AH698"/>
  <c r="AG698"/>
  <c r="AF698"/>
  <c r="AE698"/>
  <c r="AD698"/>
  <c r="CD698" s="1"/>
  <c r="X698"/>
  <c r="Y706" s="1"/>
  <c r="D698"/>
  <c r="B698"/>
  <c r="BY697"/>
  <c r="BX697"/>
  <c r="BW697"/>
  <c r="BV697"/>
  <c r="BT697"/>
  <c r="BS697"/>
  <c r="BR697"/>
  <c r="BQ697"/>
  <c r="BI697"/>
  <c r="BH697"/>
  <c r="BG697"/>
  <c r="BF697"/>
  <c r="BE697"/>
  <c r="BD697"/>
  <c r="BC697"/>
  <c r="BB697"/>
  <c r="BA697"/>
  <c r="CC697" s="1"/>
  <c r="AZ697"/>
  <c r="CF697" s="1"/>
  <c r="AT697"/>
  <c r="AU705" s="1"/>
  <c r="AS697"/>
  <c r="AR697"/>
  <c r="AQ697"/>
  <c r="AP697"/>
  <c r="CB697" s="1"/>
  <c r="AO697"/>
  <c r="CE697" s="1"/>
  <c r="AI697"/>
  <c r="AJ705" s="1"/>
  <c r="AH697"/>
  <c r="AG697"/>
  <c r="AF697"/>
  <c r="AE697"/>
  <c r="CA697" s="1"/>
  <c r="AD697"/>
  <c r="CD697" s="1"/>
  <c r="X697"/>
  <c r="Y705" s="1"/>
  <c r="E697"/>
  <c r="D697"/>
  <c r="C697"/>
  <c r="B697"/>
  <c r="BY696"/>
  <c r="BX696"/>
  <c r="C696" s="1"/>
  <c r="BW696"/>
  <c r="BV696"/>
  <c r="BT696"/>
  <c r="BS696"/>
  <c r="BR696"/>
  <c r="BQ696"/>
  <c r="BI696"/>
  <c r="BH696"/>
  <c r="BG696"/>
  <c r="BF696"/>
  <c r="BE696"/>
  <c r="BD696"/>
  <c r="BC696"/>
  <c r="BB696"/>
  <c r="BA696"/>
  <c r="CC696" s="1"/>
  <c r="AZ696"/>
  <c r="CF696" s="1"/>
  <c r="AT696"/>
  <c r="AU704" s="1"/>
  <c r="AS696"/>
  <c r="AR696"/>
  <c r="AQ696"/>
  <c r="AP696"/>
  <c r="CB696" s="1"/>
  <c r="AO696"/>
  <c r="CE696" s="1"/>
  <c r="AI696"/>
  <c r="AJ704" s="1"/>
  <c r="AH696"/>
  <c r="AG696"/>
  <c r="AF696"/>
  <c r="AE696"/>
  <c r="CA696" s="1"/>
  <c r="AD696"/>
  <c r="CD696" s="1"/>
  <c r="X696"/>
  <c r="Y704" s="1"/>
  <c r="D696"/>
  <c r="B696"/>
  <c r="BY695"/>
  <c r="BX695"/>
  <c r="BW695"/>
  <c r="BV695"/>
  <c r="BT695"/>
  <c r="BS695"/>
  <c r="BR695"/>
  <c r="BQ695"/>
  <c r="BI695"/>
  <c r="BH695"/>
  <c r="BG695"/>
  <c r="BF695"/>
  <c r="BE695"/>
  <c r="BD695"/>
  <c r="BC695"/>
  <c r="BB695"/>
  <c r="BA695"/>
  <c r="CC695" s="1"/>
  <c r="AZ695"/>
  <c r="CF695" s="1"/>
  <c r="AT695"/>
  <c r="AU703" s="1"/>
  <c r="AS695"/>
  <c r="AR695"/>
  <c r="AQ695"/>
  <c r="AP695"/>
  <c r="CB695" s="1"/>
  <c r="AO695"/>
  <c r="CE695" s="1"/>
  <c r="AI695"/>
  <c r="AJ703" s="1"/>
  <c r="AH695"/>
  <c r="AG695"/>
  <c r="AF695"/>
  <c r="AE695"/>
  <c r="CA695" s="1"/>
  <c r="AD695"/>
  <c r="CD695" s="1"/>
  <c r="X695"/>
  <c r="Y703" s="1"/>
  <c r="D695"/>
  <c r="C695"/>
  <c r="B695"/>
  <c r="BY694"/>
  <c r="BX694"/>
  <c r="C694" s="1"/>
  <c r="BW694"/>
  <c r="BV694"/>
  <c r="BT694"/>
  <c r="BS694"/>
  <c r="BR694"/>
  <c r="BQ694"/>
  <c r="BI694"/>
  <c r="BH694"/>
  <c r="BG694"/>
  <c r="BF694"/>
  <c r="BE694"/>
  <c r="BD694"/>
  <c r="BC694"/>
  <c r="BB694"/>
  <c r="BA694"/>
  <c r="CC694" s="1"/>
  <c r="AZ694"/>
  <c r="CF694" s="1"/>
  <c r="AT694"/>
  <c r="AU702" s="1"/>
  <c r="AS694"/>
  <c r="AR694"/>
  <c r="AQ694"/>
  <c r="AP694"/>
  <c r="CB694" s="1"/>
  <c r="AO694"/>
  <c r="CE694" s="1"/>
  <c r="AI694"/>
  <c r="AJ702" s="1"/>
  <c r="AH694"/>
  <c r="AG694"/>
  <c r="AF694"/>
  <c r="AE694"/>
  <c r="CA694" s="1"/>
  <c r="AD694"/>
  <c r="CD694" s="1"/>
  <c r="X694"/>
  <c r="Y702" s="1"/>
  <c r="D694"/>
  <c r="B694"/>
  <c r="BY693"/>
  <c r="BX693"/>
  <c r="BW693"/>
  <c r="BV693"/>
  <c r="BT693"/>
  <c r="BS693"/>
  <c r="BR693"/>
  <c r="BQ693"/>
  <c r="BI693"/>
  <c r="BH693"/>
  <c r="BG693"/>
  <c r="BF693"/>
  <c r="BE693"/>
  <c r="BD693"/>
  <c r="BC693"/>
  <c r="BB693"/>
  <c r="BA693"/>
  <c r="CC693" s="1"/>
  <c r="AZ693"/>
  <c r="CF693" s="1"/>
  <c r="AT693"/>
  <c r="AU701" s="1"/>
  <c r="AS693"/>
  <c r="AR693"/>
  <c r="AQ693"/>
  <c r="AP693"/>
  <c r="CB693" s="1"/>
  <c r="AO693"/>
  <c r="CE693" s="1"/>
  <c r="AI693"/>
  <c r="AJ701" s="1"/>
  <c r="AH693"/>
  <c r="AG693"/>
  <c r="AF693"/>
  <c r="AE693"/>
  <c r="CA693" s="1"/>
  <c r="AD693"/>
  <c r="CD693" s="1"/>
  <c r="X693"/>
  <c r="Y701" s="1"/>
  <c r="D693"/>
  <c r="C693"/>
  <c r="B693"/>
  <c r="BY692"/>
  <c r="BX692"/>
  <c r="C692" s="1"/>
  <c r="BW692"/>
  <c r="BV692"/>
  <c r="BT692"/>
  <c r="BS692"/>
  <c r="BR692"/>
  <c r="BQ692"/>
  <c r="BI692"/>
  <c r="BH692"/>
  <c r="BG692"/>
  <c r="BF692"/>
  <c r="BE692"/>
  <c r="BD692"/>
  <c r="BC692"/>
  <c r="BB692"/>
  <c r="BA692"/>
  <c r="CC692" s="1"/>
  <c r="AZ692"/>
  <c r="CF692" s="1"/>
  <c r="AT692"/>
  <c r="AU700" s="1"/>
  <c r="AS692"/>
  <c r="AR692"/>
  <c r="AQ692"/>
  <c r="AP692"/>
  <c r="CB692" s="1"/>
  <c r="AO692"/>
  <c r="CE692" s="1"/>
  <c r="AI692"/>
  <c r="AJ700" s="1"/>
  <c r="AH692"/>
  <c r="AG692"/>
  <c r="AF692"/>
  <c r="AE692"/>
  <c r="CA692" s="1"/>
  <c r="AD692"/>
  <c r="CD692" s="1"/>
  <c r="X692"/>
  <c r="Y700" s="1"/>
  <c r="D692"/>
  <c r="B692"/>
  <c r="BY691"/>
  <c r="BX691"/>
  <c r="BW691"/>
  <c r="BV691"/>
  <c r="BT691"/>
  <c r="BS691"/>
  <c r="BR691"/>
  <c r="BQ691"/>
  <c r="BI691"/>
  <c r="BH691"/>
  <c r="BG691"/>
  <c r="BF691"/>
  <c r="BE691"/>
  <c r="BD691"/>
  <c r="BC691"/>
  <c r="BB691"/>
  <c r="BA691"/>
  <c r="CC691" s="1"/>
  <c r="AZ691"/>
  <c r="CF691" s="1"/>
  <c r="AT691"/>
  <c r="AU699" s="1"/>
  <c r="AS691"/>
  <c r="AR691"/>
  <c r="AQ691"/>
  <c r="AP691"/>
  <c r="CB691" s="1"/>
  <c r="AO691"/>
  <c r="CE691" s="1"/>
  <c r="AI691"/>
  <c r="AJ699" s="1"/>
  <c r="AH691"/>
  <c r="AG691"/>
  <c r="AF691"/>
  <c r="AE691"/>
  <c r="CA691" s="1"/>
  <c r="AD691"/>
  <c r="CD691" s="1"/>
  <c r="X691"/>
  <c r="Y699" s="1"/>
  <c r="D691"/>
  <c r="C691"/>
  <c r="B691"/>
  <c r="BY690"/>
  <c r="BX690"/>
  <c r="C690" s="1"/>
  <c r="BW690"/>
  <c r="BV690"/>
  <c r="BT690"/>
  <c r="BS690"/>
  <c r="BR690"/>
  <c r="BQ690"/>
  <c r="BP690"/>
  <c r="BP691" s="1"/>
  <c r="BN690"/>
  <c r="BN691" s="1"/>
  <c r="BN692" s="1"/>
  <c r="BN693" s="1"/>
  <c r="BN694" s="1"/>
  <c r="BN695" s="1"/>
  <c r="BN696" s="1"/>
  <c r="BN697" s="1"/>
  <c r="BL690"/>
  <c r="BL691" s="1"/>
  <c r="BI690"/>
  <c r="BH690"/>
  <c r="BG690"/>
  <c r="BF690"/>
  <c r="BE690"/>
  <c r="BD690"/>
  <c r="BC690"/>
  <c r="BB690"/>
  <c r="BA690"/>
  <c r="CC690" s="1"/>
  <c r="AZ690"/>
  <c r="CF690" s="1"/>
  <c r="AT690"/>
  <c r="AV698" s="1"/>
  <c r="AS690"/>
  <c r="AR690"/>
  <c r="AQ690"/>
  <c r="AP690"/>
  <c r="CB690" s="1"/>
  <c r="AO690"/>
  <c r="CE690" s="1"/>
  <c r="AI690"/>
  <c r="AK698" s="1"/>
  <c r="AH690"/>
  <c r="AG690"/>
  <c r="AF690"/>
  <c r="AE690"/>
  <c r="CA690" s="1"/>
  <c r="AD690"/>
  <c r="CD690" s="1"/>
  <c r="X690"/>
  <c r="Z698" s="1"/>
  <c r="D690"/>
  <c r="B690"/>
  <c r="CE689"/>
  <c r="CC689"/>
  <c r="CA689"/>
  <c r="BY689"/>
  <c r="C689" s="1"/>
  <c r="BX689"/>
  <c r="BW689"/>
  <c r="BV689"/>
  <c r="BU689"/>
  <c r="BT689"/>
  <c r="BS689"/>
  <c r="BR689"/>
  <c r="BQ689"/>
  <c r="BP689"/>
  <c r="BO689"/>
  <c r="BO690" s="1"/>
  <c r="BO691" s="1"/>
  <c r="BO692" s="1"/>
  <c r="BO693" s="1"/>
  <c r="BO694" s="1"/>
  <c r="BO695" s="1"/>
  <c r="BO696" s="1"/>
  <c r="BO697" s="1"/>
  <c r="BN689"/>
  <c r="BM689"/>
  <c r="BM690" s="1"/>
  <c r="BM691" s="1"/>
  <c r="BM692" s="1"/>
  <c r="BM693" s="1"/>
  <c r="BM694" s="1"/>
  <c r="BM695" s="1"/>
  <c r="BM696" s="1"/>
  <c r="BM697" s="1"/>
  <c r="BL689"/>
  <c r="BI689"/>
  <c r="BH689"/>
  <c r="BG689"/>
  <c r="BF689"/>
  <c r="BE689"/>
  <c r="BD689"/>
  <c r="BC689"/>
  <c r="BB689"/>
  <c r="BA689"/>
  <c r="AZ689"/>
  <c r="CF689" s="1"/>
  <c r="AT689"/>
  <c r="AU697" s="1"/>
  <c r="AS689"/>
  <c r="AR689"/>
  <c r="AQ689"/>
  <c r="AP689"/>
  <c r="BJ689" s="1"/>
  <c r="AO689"/>
  <c r="AI689"/>
  <c r="AJ697" s="1"/>
  <c r="AH689"/>
  <c r="AG689"/>
  <c r="AF689"/>
  <c r="AE689"/>
  <c r="AD689"/>
  <c r="CD689" s="1"/>
  <c r="X689"/>
  <c r="Y697" s="1"/>
  <c r="D689"/>
  <c r="B689"/>
  <c r="BY688"/>
  <c r="BX688"/>
  <c r="BW688"/>
  <c r="BV688"/>
  <c r="BT688"/>
  <c r="BS688"/>
  <c r="BR688"/>
  <c r="BQ688"/>
  <c r="BI688"/>
  <c r="BH688"/>
  <c r="BG688"/>
  <c r="BF688"/>
  <c r="BE688"/>
  <c r="BD688"/>
  <c r="BC688"/>
  <c r="BB688"/>
  <c r="BA688"/>
  <c r="CC688" s="1"/>
  <c r="AZ688"/>
  <c r="CF688" s="1"/>
  <c r="AT688"/>
  <c r="AU696" s="1"/>
  <c r="AS688"/>
  <c r="AR688"/>
  <c r="AQ688"/>
  <c r="AP688"/>
  <c r="CB688" s="1"/>
  <c r="AO688"/>
  <c r="CE688" s="1"/>
  <c r="AI688"/>
  <c r="AJ696" s="1"/>
  <c r="AH688"/>
  <c r="AG688"/>
  <c r="AF688"/>
  <c r="AE688"/>
  <c r="CA688" s="1"/>
  <c r="AD688"/>
  <c r="CD688" s="1"/>
  <c r="X688"/>
  <c r="Y696" s="1"/>
  <c r="E688"/>
  <c r="D688"/>
  <c r="C688"/>
  <c r="B688"/>
  <c r="BY687"/>
  <c r="BX687"/>
  <c r="C687" s="1"/>
  <c r="BW687"/>
  <c r="BV687"/>
  <c r="BT687"/>
  <c r="BS687"/>
  <c r="BR687"/>
  <c r="BQ687"/>
  <c r="BI687"/>
  <c r="BH687"/>
  <c r="BG687"/>
  <c r="BF687"/>
  <c r="BE687"/>
  <c r="BD687"/>
  <c r="BC687"/>
  <c r="BB687"/>
  <c r="BA687"/>
  <c r="CC687" s="1"/>
  <c r="AZ687"/>
  <c r="CF687" s="1"/>
  <c r="AT687"/>
  <c r="AU695" s="1"/>
  <c r="AS687"/>
  <c r="AR687"/>
  <c r="AQ687"/>
  <c r="AP687"/>
  <c r="CB687" s="1"/>
  <c r="AO687"/>
  <c r="CE687" s="1"/>
  <c r="AI687"/>
  <c r="AJ695" s="1"/>
  <c r="AH687"/>
  <c r="AG687"/>
  <c r="AF687"/>
  <c r="AE687"/>
  <c r="CA687" s="1"/>
  <c r="AD687"/>
  <c r="CD687" s="1"/>
  <c r="X687"/>
  <c r="Y695" s="1"/>
  <c r="D687"/>
  <c r="B687"/>
  <c r="BY686"/>
  <c r="BX686"/>
  <c r="BW686"/>
  <c r="BV686"/>
  <c r="BT686"/>
  <c r="BS686"/>
  <c r="BR686"/>
  <c r="BQ686"/>
  <c r="BI686"/>
  <c r="BH686"/>
  <c r="BG686"/>
  <c r="BF686"/>
  <c r="BE686"/>
  <c r="BD686"/>
  <c r="BC686"/>
  <c r="BB686"/>
  <c r="BA686"/>
  <c r="CC686" s="1"/>
  <c r="AZ686"/>
  <c r="CF686" s="1"/>
  <c r="AT686"/>
  <c r="AU694" s="1"/>
  <c r="AS686"/>
  <c r="AR686"/>
  <c r="AQ686"/>
  <c r="AP686"/>
  <c r="CB686" s="1"/>
  <c r="AO686"/>
  <c r="CE686" s="1"/>
  <c r="AI686"/>
  <c r="AJ694" s="1"/>
  <c r="AH686"/>
  <c r="AG686"/>
  <c r="AF686"/>
  <c r="AE686"/>
  <c r="CA686" s="1"/>
  <c r="AD686"/>
  <c r="CD686" s="1"/>
  <c r="X686"/>
  <c r="Y694" s="1"/>
  <c r="D686"/>
  <c r="C686"/>
  <c r="B686"/>
  <c r="BY685"/>
  <c r="BX685"/>
  <c r="C685" s="1"/>
  <c r="BW685"/>
  <c r="BV685"/>
  <c r="BT685"/>
  <c r="BS685"/>
  <c r="BR685"/>
  <c r="BQ685"/>
  <c r="BI685"/>
  <c r="BH685"/>
  <c r="BG685"/>
  <c r="BF685"/>
  <c r="BE685"/>
  <c r="BD685"/>
  <c r="BC685"/>
  <c r="BB685"/>
  <c r="BA685"/>
  <c r="CC685" s="1"/>
  <c r="AZ685"/>
  <c r="CF685" s="1"/>
  <c r="AT685"/>
  <c r="AU693" s="1"/>
  <c r="AS685"/>
  <c r="AR685"/>
  <c r="AQ685"/>
  <c r="AP685"/>
  <c r="CB685" s="1"/>
  <c r="AO685"/>
  <c r="CE685" s="1"/>
  <c r="AI685"/>
  <c r="AJ693" s="1"/>
  <c r="AH685"/>
  <c r="AG685"/>
  <c r="AF685"/>
  <c r="AE685"/>
  <c r="CA685" s="1"/>
  <c r="AD685"/>
  <c r="CD685" s="1"/>
  <c r="X685"/>
  <c r="Y693" s="1"/>
  <c r="D685"/>
  <c r="B685"/>
  <c r="BY684"/>
  <c r="BX684"/>
  <c r="BW684"/>
  <c r="BV684"/>
  <c r="BT684"/>
  <c r="BS684"/>
  <c r="BR684"/>
  <c r="BQ684"/>
  <c r="BI684"/>
  <c r="BH684"/>
  <c r="BG684"/>
  <c r="BF684"/>
  <c r="BE684"/>
  <c r="BD684"/>
  <c r="BC684"/>
  <c r="BB684"/>
  <c r="BA684"/>
  <c r="CC684" s="1"/>
  <c r="AZ684"/>
  <c r="CF684" s="1"/>
  <c r="AT684"/>
  <c r="AU692" s="1"/>
  <c r="AS684"/>
  <c r="AR684"/>
  <c r="AQ684"/>
  <c r="AP684"/>
  <c r="CB684" s="1"/>
  <c r="AO684"/>
  <c r="CE684" s="1"/>
  <c r="AI684"/>
  <c r="AJ692" s="1"/>
  <c r="AH684"/>
  <c r="AG684"/>
  <c r="AF684"/>
  <c r="AE684"/>
  <c r="CA684" s="1"/>
  <c r="AD684"/>
  <c r="CD684" s="1"/>
  <c r="X684"/>
  <c r="Y692" s="1"/>
  <c r="D684"/>
  <c r="C684"/>
  <c r="B684"/>
  <c r="BY683"/>
  <c r="BX683"/>
  <c r="C683" s="1"/>
  <c r="BW683"/>
  <c r="BV683"/>
  <c r="BT683"/>
  <c r="BS683"/>
  <c r="BR683"/>
  <c r="BQ683"/>
  <c r="BI683"/>
  <c r="BH683"/>
  <c r="BG683"/>
  <c r="BF683"/>
  <c r="BE683"/>
  <c r="BD683"/>
  <c r="BC683"/>
  <c r="BB683"/>
  <c r="BA683"/>
  <c r="CC683" s="1"/>
  <c r="AZ683"/>
  <c r="CF683" s="1"/>
  <c r="AT683"/>
  <c r="AU691" s="1"/>
  <c r="AS683"/>
  <c r="AR683"/>
  <c r="AQ683"/>
  <c r="AP683"/>
  <c r="CB683" s="1"/>
  <c r="AO683"/>
  <c r="CE683" s="1"/>
  <c r="AI683"/>
  <c r="AJ691" s="1"/>
  <c r="AH683"/>
  <c r="AG683"/>
  <c r="AF683"/>
  <c r="AE683"/>
  <c r="CA683" s="1"/>
  <c r="AD683"/>
  <c r="CD683" s="1"/>
  <c r="X683"/>
  <c r="Y691" s="1"/>
  <c r="D683"/>
  <c r="B683"/>
  <c r="BY682"/>
  <c r="BX682"/>
  <c r="BW682"/>
  <c r="BV682"/>
  <c r="BT682"/>
  <c r="BS682"/>
  <c r="BR682"/>
  <c r="BQ682"/>
  <c r="BI682"/>
  <c r="BH682"/>
  <c r="BG682"/>
  <c r="BF682"/>
  <c r="BE682"/>
  <c r="BD682"/>
  <c r="BC682"/>
  <c r="BB682"/>
  <c r="BA682"/>
  <c r="CC682" s="1"/>
  <c r="AZ682"/>
  <c r="CF682" s="1"/>
  <c r="AT682"/>
  <c r="AU690" s="1"/>
  <c r="AS682"/>
  <c r="AR682"/>
  <c r="AQ682"/>
  <c r="AP682"/>
  <c r="CB682" s="1"/>
  <c r="AO682"/>
  <c r="CE682" s="1"/>
  <c r="AI682"/>
  <c r="AJ690" s="1"/>
  <c r="AH682"/>
  <c r="AG682"/>
  <c r="AF682"/>
  <c r="AE682"/>
  <c r="CA682" s="1"/>
  <c r="AD682"/>
  <c r="CD682" s="1"/>
  <c r="X682"/>
  <c r="Y690" s="1"/>
  <c r="D682"/>
  <c r="C682"/>
  <c r="B682"/>
  <c r="BY681"/>
  <c r="BX681"/>
  <c r="C681" s="1"/>
  <c r="BW681"/>
  <c r="BV681"/>
  <c r="BT681"/>
  <c r="BS681"/>
  <c r="BR681"/>
  <c r="BQ681"/>
  <c r="BP681"/>
  <c r="BP682" s="1"/>
  <c r="BN681"/>
  <c r="BN682" s="1"/>
  <c r="BN683" s="1"/>
  <c r="BN684" s="1"/>
  <c r="BN685" s="1"/>
  <c r="BN686" s="1"/>
  <c r="BN687" s="1"/>
  <c r="BN688" s="1"/>
  <c r="BL681"/>
  <c r="BL682" s="1"/>
  <c r="BI681"/>
  <c r="BH681"/>
  <c r="BG681"/>
  <c r="BF681"/>
  <c r="BE681"/>
  <c r="BD681"/>
  <c r="BC681"/>
  <c r="BB681"/>
  <c r="BA681"/>
  <c r="CC681" s="1"/>
  <c r="AZ681"/>
  <c r="CF681" s="1"/>
  <c r="AT681"/>
  <c r="AV689" s="1"/>
  <c r="AS681"/>
  <c r="AR681"/>
  <c r="AQ681"/>
  <c r="AP681"/>
  <c r="CB681" s="1"/>
  <c r="AO681"/>
  <c r="CE681" s="1"/>
  <c r="AI681"/>
  <c r="AK689" s="1"/>
  <c r="AH681"/>
  <c r="AG681"/>
  <c r="AF681"/>
  <c r="AE681"/>
  <c r="CA681" s="1"/>
  <c r="AD681"/>
  <c r="CD681" s="1"/>
  <c r="X681"/>
  <c r="Z689" s="1"/>
  <c r="D681"/>
  <c r="B681"/>
  <c r="CE680"/>
  <c r="CC680"/>
  <c r="CA680"/>
  <c r="BY680"/>
  <c r="C680" s="1"/>
  <c r="BX680"/>
  <c r="BW680"/>
  <c r="BV680"/>
  <c r="BU680"/>
  <c r="BT680"/>
  <c r="BS680"/>
  <c r="BR680"/>
  <c r="BQ680"/>
  <c r="BP680"/>
  <c r="BO680"/>
  <c r="BO681" s="1"/>
  <c r="BO682" s="1"/>
  <c r="BO683" s="1"/>
  <c r="BO684" s="1"/>
  <c r="BO685" s="1"/>
  <c r="BO686" s="1"/>
  <c r="BO687" s="1"/>
  <c r="BO688" s="1"/>
  <c r="BN680"/>
  <c r="BM680"/>
  <c r="BM681" s="1"/>
  <c r="BM682" s="1"/>
  <c r="BM683" s="1"/>
  <c r="BM684" s="1"/>
  <c r="BM685" s="1"/>
  <c r="BM686" s="1"/>
  <c r="BM687" s="1"/>
  <c r="BM688" s="1"/>
  <c r="BL680"/>
  <c r="BI680"/>
  <c r="BH680"/>
  <c r="BG680"/>
  <c r="BF680"/>
  <c r="BE680"/>
  <c r="BD680"/>
  <c r="BC680"/>
  <c r="BB680"/>
  <c r="BA680"/>
  <c r="AZ680"/>
  <c r="CF680" s="1"/>
  <c r="AT680"/>
  <c r="AU688" s="1"/>
  <c r="AS680"/>
  <c r="AR680"/>
  <c r="AQ680"/>
  <c r="AP680"/>
  <c r="BJ680" s="1"/>
  <c r="AO680"/>
  <c r="AI680"/>
  <c r="AJ688" s="1"/>
  <c r="AH680"/>
  <c r="AG680"/>
  <c r="AF680"/>
  <c r="AE680"/>
  <c r="AD680"/>
  <c r="CD680" s="1"/>
  <c r="X680"/>
  <c r="Y688" s="1"/>
  <c r="D680"/>
  <c r="B680"/>
  <c r="BY679"/>
  <c r="BX679"/>
  <c r="BW679"/>
  <c r="BV679"/>
  <c r="BT679"/>
  <c r="BS679"/>
  <c r="BR679"/>
  <c r="BQ679"/>
  <c r="BI679"/>
  <c r="BH679"/>
  <c r="BG679"/>
  <c r="BF679"/>
  <c r="BE679"/>
  <c r="BD679"/>
  <c r="BC679"/>
  <c r="BB679"/>
  <c r="BA679"/>
  <c r="CC679" s="1"/>
  <c r="AZ679"/>
  <c r="CF679" s="1"/>
  <c r="AT679"/>
  <c r="AU687" s="1"/>
  <c r="AS679"/>
  <c r="AR679"/>
  <c r="AQ679"/>
  <c r="AP679"/>
  <c r="CB679" s="1"/>
  <c r="AO679"/>
  <c r="CE679" s="1"/>
  <c r="AI679"/>
  <c r="AJ687" s="1"/>
  <c r="AH679"/>
  <c r="AG679"/>
  <c r="AF679"/>
  <c r="AE679"/>
  <c r="CA679" s="1"/>
  <c r="AD679"/>
  <c r="CD679" s="1"/>
  <c r="X679"/>
  <c r="Y687" s="1"/>
  <c r="E679"/>
  <c r="D679"/>
  <c r="C679"/>
  <c r="B679"/>
  <c r="BY678"/>
  <c r="BX678"/>
  <c r="C678" s="1"/>
  <c r="BW678"/>
  <c r="BV678"/>
  <c r="BT678"/>
  <c r="BS678"/>
  <c r="BR678"/>
  <c r="BQ678"/>
  <c r="BI678"/>
  <c r="BH678"/>
  <c r="BG678"/>
  <c r="BF678"/>
  <c r="BE678"/>
  <c r="BD678"/>
  <c r="BC678"/>
  <c r="BB678"/>
  <c r="BA678"/>
  <c r="CC678" s="1"/>
  <c r="AZ678"/>
  <c r="CF678" s="1"/>
  <c r="AT678"/>
  <c r="AU686" s="1"/>
  <c r="AS678"/>
  <c r="AR678"/>
  <c r="AQ678"/>
  <c r="AP678"/>
  <c r="CB678" s="1"/>
  <c r="AO678"/>
  <c r="CE678" s="1"/>
  <c r="AI678"/>
  <c r="AJ686" s="1"/>
  <c r="AH678"/>
  <c r="AG678"/>
  <c r="AF678"/>
  <c r="AE678"/>
  <c r="CA678" s="1"/>
  <c r="AD678"/>
  <c r="CD678" s="1"/>
  <c r="X678"/>
  <c r="Y686" s="1"/>
  <c r="D678"/>
  <c r="B678"/>
  <c r="BY677"/>
  <c r="BX677"/>
  <c r="BW677"/>
  <c r="BV677"/>
  <c r="BT677"/>
  <c r="BS677"/>
  <c r="BR677"/>
  <c r="BQ677"/>
  <c r="BI677"/>
  <c r="BH677"/>
  <c r="BG677"/>
  <c r="BF677"/>
  <c r="BE677"/>
  <c r="BD677"/>
  <c r="BC677"/>
  <c r="BB677"/>
  <c r="BA677"/>
  <c r="CC677" s="1"/>
  <c r="AZ677"/>
  <c r="CF677" s="1"/>
  <c r="AT677"/>
  <c r="AU685" s="1"/>
  <c r="AS677"/>
  <c r="AR677"/>
  <c r="AQ677"/>
  <c r="AP677"/>
  <c r="CB677" s="1"/>
  <c r="AO677"/>
  <c r="CE677" s="1"/>
  <c r="AI677"/>
  <c r="AJ685" s="1"/>
  <c r="AH677"/>
  <c r="AG677"/>
  <c r="AF677"/>
  <c r="AE677"/>
  <c r="CA677" s="1"/>
  <c r="AD677"/>
  <c r="CD677" s="1"/>
  <c r="X677"/>
  <c r="Y685" s="1"/>
  <c r="D677"/>
  <c r="C677"/>
  <c r="B677"/>
  <c r="BY676"/>
  <c r="BX676"/>
  <c r="C676" s="1"/>
  <c r="BW676"/>
  <c r="BV676"/>
  <c r="BT676"/>
  <c r="BS676"/>
  <c r="BR676"/>
  <c r="BQ676"/>
  <c r="BI676"/>
  <c r="BH676"/>
  <c r="BG676"/>
  <c r="BF676"/>
  <c r="BE676"/>
  <c r="BD676"/>
  <c r="BC676"/>
  <c r="BB676"/>
  <c r="BA676"/>
  <c r="CC676" s="1"/>
  <c r="AZ676"/>
  <c r="CF676" s="1"/>
  <c r="AT676"/>
  <c r="AU684" s="1"/>
  <c r="AS676"/>
  <c r="AR676"/>
  <c r="AQ676"/>
  <c r="AP676"/>
  <c r="CB676" s="1"/>
  <c r="AO676"/>
  <c r="CE676" s="1"/>
  <c r="AI676"/>
  <c r="AJ684" s="1"/>
  <c r="AH676"/>
  <c r="AG676"/>
  <c r="AF676"/>
  <c r="AE676"/>
  <c r="CA676" s="1"/>
  <c r="AD676"/>
  <c r="CD676" s="1"/>
  <c r="X676"/>
  <c r="Y684" s="1"/>
  <c r="D676"/>
  <c r="B676"/>
  <c r="BY675"/>
  <c r="BX675"/>
  <c r="BW675"/>
  <c r="BV675"/>
  <c r="BT675"/>
  <c r="BS675"/>
  <c r="BR675"/>
  <c r="BQ675"/>
  <c r="BI675"/>
  <c r="BH675"/>
  <c r="BG675"/>
  <c r="BF675"/>
  <c r="BE675"/>
  <c r="BD675"/>
  <c r="BC675"/>
  <c r="BB675"/>
  <c r="BA675"/>
  <c r="CC675" s="1"/>
  <c r="AZ675"/>
  <c r="CF675" s="1"/>
  <c r="AT675"/>
  <c r="AU683" s="1"/>
  <c r="AS675"/>
  <c r="AR675"/>
  <c r="AQ675"/>
  <c r="AP675"/>
  <c r="CB675" s="1"/>
  <c r="AO675"/>
  <c r="CE675" s="1"/>
  <c r="AI675"/>
  <c r="AJ683" s="1"/>
  <c r="AH675"/>
  <c r="AG675"/>
  <c r="AF675"/>
  <c r="AE675"/>
  <c r="CA675" s="1"/>
  <c r="AD675"/>
  <c r="CD675" s="1"/>
  <c r="X675"/>
  <c r="Y683" s="1"/>
  <c r="D675"/>
  <c r="C675"/>
  <c r="B675"/>
  <c r="BY674"/>
  <c r="BX674"/>
  <c r="C674" s="1"/>
  <c r="BW674"/>
  <c r="BV674"/>
  <c r="BT674"/>
  <c r="BS674"/>
  <c r="BR674"/>
  <c r="BQ674"/>
  <c r="BI674"/>
  <c r="BH674"/>
  <c r="BG674"/>
  <c r="BF674"/>
  <c r="BE674"/>
  <c r="BD674"/>
  <c r="BC674"/>
  <c r="BB674"/>
  <c r="BA674"/>
  <c r="CC674" s="1"/>
  <c r="AZ674"/>
  <c r="CF674" s="1"/>
  <c r="AT674"/>
  <c r="AU682" s="1"/>
  <c r="AS674"/>
  <c r="AR674"/>
  <c r="AQ674"/>
  <c r="AP674"/>
  <c r="CB674" s="1"/>
  <c r="AO674"/>
  <c r="CE674" s="1"/>
  <c r="AI674"/>
  <c r="AJ682" s="1"/>
  <c r="AH674"/>
  <c r="AG674"/>
  <c r="AF674"/>
  <c r="AE674"/>
  <c r="CA674" s="1"/>
  <c r="AD674"/>
  <c r="CD674" s="1"/>
  <c r="X674"/>
  <c r="Y682" s="1"/>
  <c r="D674"/>
  <c r="B674"/>
  <c r="BY673"/>
  <c r="BX673"/>
  <c r="BW673"/>
  <c r="BV673"/>
  <c r="BT673"/>
  <c r="BS673"/>
  <c r="BR673"/>
  <c r="BQ673"/>
  <c r="BI673"/>
  <c r="BH673"/>
  <c r="BG673"/>
  <c r="BF673"/>
  <c r="BE673"/>
  <c r="BD673"/>
  <c r="BC673"/>
  <c r="BB673"/>
  <c r="BA673"/>
  <c r="CC673" s="1"/>
  <c r="AZ673"/>
  <c r="CF673" s="1"/>
  <c r="AT673"/>
  <c r="AU681" s="1"/>
  <c r="AS673"/>
  <c r="AR673"/>
  <c r="AQ673"/>
  <c r="AP673"/>
  <c r="CB673" s="1"/>
  <c r="AO673"/>
  <c r="CE673" s="1"/>
  <c r="AI673"/>
  <c r="AJ681" s="1"/>
  <c r="AH673"/>
  <c r="AG673"/>
  <c r="AF673"/>
  <c r="AE673"/>
  <c r="CA673" s="1"/>
  <c r="AD673"/>
  <c r="CD673" s="1"/>
  <c r="X673"/>
  <c r="Y681" s="1"/>
  <c r="D673"/>
  <c r="C673"/>
  <c r="B673"/>
  <c r="BY672"/>
  <c r="BX672"/>
  <c r="C672" s="1"/>
  <c r="BW672"/>
  <c r="BV672"/>
  <c r="BT672"/>
  <c r="BS672"/>
  <c r="BR672"/>
  <c r="BQ672"/>
  <c r="BP672"/>
  <c r="BP673" s="1"/>
  <c r="BN672"/>
  <c r="BN673" s="1"/>
  <c r="BN674" s="1"/>
  <c r="BN675" s="1"/>
  <c r="BN676" s="1"/>
  <c r="BN677" s="1"/>
  <c r="BN678" s="1"/>
  <c r="BN679" s="1"/>
  <c r="BL672"/>
  <c r="BL673" s="1"/>
  <c r="BI672"/>
  <c r="BH672"/>
  <c r="BG672"/>
  <c r="BF672"/>
  <c r="BE672"/>
  <c r="BD672"/>
  <c r="BC672"/>
  <c r="BB672"/>
  <c r="BA672"/>
  <c r="CC672" s="1"/>
  <c r="AZ672"/>
  <c r="CF672" s="1"/>
  <c r="AT672"/>
  <c r="AV680" s="1"/>
  <c r="AS672"/>
  <c r="AR672"/>
  <c r="AQ672"/>
  <c r="AP672"/>
  <c r="CB672" s="1"/>
  <c r="AO672"/>
  <c r="CE672" s="1"/>
  <c r="AI672"/>
  <c r="AK680" s="1"/>
  <c r="AH672"/>
  <c r="AG672"/>
  <c r="AF672"/>
  <c r="AE672"/>
  <c r="CA672" s="1"/>
  <c r="AD672"/>
  <c r="CD672" s="1"/>
  <c r="X672"/>
  <c r="Z680" s="1"/>
  <c r="D672"/>
  <c r="B672"/>
  <c r="CE671"/>
  <c r="CC671"/>
  <c r="CA671"/>
  <c r="BY671"/>
  <c r="C671" s="1"/>
  <c r="BX671"/>
  <c r="BW671"/>
  <c r="BV671"/>
  <c r="BU671"/>
  <c r="BT671"/>
  <c r="BS671"/>
  <c r="BR671"/>
  <c r="BQ671"/>
  <c r="BP671"/>
  <c r="BO671"/>
  <c r="BO672" s="1"/>
  <c r="BO673" s="1"/>
  <c r="BO674" s="1"/>
  <c r="BO675" s="1"/>
  <c r="BO676" s="1"/>
  <c r="BO677" s="1"/>
  <c r="BO678" s="1"/>
  <c r="BO679" s="1"/>
  <c r="BN671"/>
  <c r="BM671"/>
  <c r="BM672" s="1"/>
  <c r="BM673" s="1"/>
  <c r="BM674" s="1"/>
  <c r="BM675" s="1"/>
  <c r="BM676" s="1"/>
  <c r="BM677" s="1"/>
  <c r="BM678" s="1"/>
  <c r="BM679" s="1"/>
  <c r="BL671"/>
  <c r="BI671"/>
  <c r="BH671"/>
  <c r="BG671"/>
  <c r="BF671"/>
  <c r="BE671"/>
  <c r="BD671"/>
  <c r="BC671"/>
  <c r="BB671"/>
  <c r="BA671"/>
  <c r="AZ671"/>
  <c r="CF671" s="1"/>
  <c r="AT671"/>
  <c r="AU679" s="1"/>
  <c r="AS671"/>
  <c r="AR671"/>
  <c r="AQ671"/>
  <c r="AP671"/>
  <c r="BJ671" s="1"/>
  <c r="AO671"/>
  <c r="AI671"/>
  <c r="AJ679" s="1"/>
  <c r="AH671"/>
  <c r="AG671"/>
  <c r="AF671"/>
  <c r="AE671"/>
  <c r="AD671"/>
  <c r="CD671" s="1"/>
  <c r="X671"/>
  <c r="Y679" s="1"/>
  <c r="D671"/>
  <c r="B671"/>
  <c r="BY670"/>
  <c r="BX670"/>
  <c r="BW670"/>
  <c r="BV670"/>
  <c r="BT670"/>
  <c r="BS670"/>
  <c r="BR670"/>
  <c r="BQ670"/>
  <c r="BI670"/>
  <c r="BH670"/>
  <c r="BG670"/>
  <c r="BF670"/>
  <c r="BE670"/>
  <c r="BD670"/>
  <c r="BC670"/>
  <c r="BB670"/>
  <c r="BA670"/>
  <c r="CC670" s="1"/>
  <c r="AZ670"/>
  <c r="CF670" s="1"/>
  <c r="AT670"/>
  <c r="AU678" s="1"/>
  <c r="AS670"/>
  <c r="AR670"/>
  <c r="AQ670"/>
  <c r="AP670"/>
  <c r="CB670" s="1"/>
  <c r="AO670"/>
  <c r="CE670" s="1"/>
  <c r="AI670"/>
  <c r="AJ678" s="1"/>
  <c r="AH670"/>
  <c r="AG670"/>
  <c r="AF670"/>
  <c r="AE670"/>
  <c r="CA670" s="1"/>
  <c r="AD670"/>
  <c r="CD670" s="1"/>
  <c r="X670"/>
  <c r="Y678" s="1"/>
  <c r="E670"/>
  <c r="D670"/>
  <c r="C670"/>
  <c r="B670"/>
  <c r="BY669"/>
  <c r="BX669"/>
  <c r="C669" s="1"/>
  <c r="BW669"/>
  <c r="BV669"/>
  <c r="BT669"/>
  <c r="BS669"/>
  <c r="BR669"/>
  <c r="BQ669"/>
  <c r="BI669"/>
  <c r="BH669"/>
  <c r="BG669"/>
  <c r="BF669"/>
  <c r="BE669"/>
  <c r="BD669"/>
  <c r="BC669"/>
  <c r="BB669"/>
  <c r="BA669"/>
  <c r="CC669" s="1"/>
  <c r="AZ669"/>
  <c r="CF669" s="1"/>
  <c r="AT669"/>
  <c r="AU677" s="1"/>
  <c r="AS669"/>
  <c r="AR669"/>
  <c r="AQ669"/>
  <c r="AP669"/>
  <c r="CB669" s="1"/>
  <c r="AO669"/>
  <c r="CE669" s="1"/>
  <c r="AI669"/>
  <c r="AJ677" s="1"/>
  <c r="AH669"/>
  <c r="AG669"/>
  <c r="AF669"/>
  <c r="AE669"/>
  <c r="CA669" s="1"/>
  <c r="AD669"/>
  <c r="CD669" s="1"/>
  <c r="X669"/>
  <c r="Y677" s="1"/>
  <c r="D669"/>
  <c r="B669"/>
  <c r="BY668"/>
  <c r="BX668"/>
  <c r="BW668"/>
  <c r="BV668"/>
  <c r="BT668"/>
  <c r="BS668"/>
  <c r="BR668"/>
  <c r="BQ668"/>
  <c r="BI668"/>
  <c r="BH668"/>
  <c r="BG668"/>
  <c r="BF668"/>
  <c r="BE668"/>
  <c r="BD668"/>
  <c r="BC668"/>
  <c r="BB668"/>
  <c r="BA668"/>
  <c r="CC668" s="1"/>
  <c r="AZ668"/>
  <c r="CF668" s="1"/>
  <c r="AT668"/>
  <c r="AU676" s="1"/>
  <c r="AS668"/>
  <c r="AR668"/>
  <c r="AQ668"/>
  <c r="AP668"/>
  <c r="CB668" s="1"/>
  <c r="AO668"/>
  <c r="CE668" s="1"/>
  <c r="AI668"/>
  <c r="AJ676" s="1"/>
  <c r="AH668"/>
  <c r="AG668"/>
  <c r="AF668"/>
  <c r="AE668"/>
  <c r="CA668" s="1"/>
  <c r="AD668"/>
  <c r="CD668" s="1"/>
  <c r="X668"/>
  <c r="Y676" s="1"/>
  <c r="D668"/>
  <c r="C668"/>
  <c r="B668"/>
  <c r="BY667"/>
  <c r="BX667"/>
  <c r="C667" s="1"/>
  <c r="BW667"/>
  <c r="BV667"/>
  <c r="BT667"/>
  <c r="BS667"/>
  <c r="BR667"/>
  <c r="BQ667"/>
  <c r="BI667"/>
  <c r="BH667"/>
  <c r="BG667"/>
  <c r="BF667"/>
  <c r="BE667"/>
  <c r="BD667"/>
  <c r="BC667"/>
  <c r="BB667"/>
  <c r="BA667"/>
  <c r="CC667" s="1"/>
  <c r="AZ667"/>
  <c r="CF667" s="1"/>
  <c r="AT667"/>
  <c r="AU675" s="1"/>
  <c r="AS667"/>
  <c r="AR667"/>
  <c r="AQ667"/>
  <c r="AP667"/>
  <c r="CB667" s="1"/>
  <c r="AO667"/>
  <c r="CE667" s="1"/>
  <c r="AI667"/>
  <c r="AJ675" s="1"/>
  <c r="AH667"/>
  <c r="AG667"/>
  <c r="AF667"/>
  <c r="AE667"/>
  <c r="CA667" s="1"/>
  <c r="AD667"/>
  <c r="CD667" s="1"/>
  <c r="X667"/>
  <c r="Y675" s="1"/>
  <c r="D667"/>
  <c r="B667"/>
  <c r="BY666"/>
  <c r="BX666"/>
  <c r="BW666"/>
  <c r="BV666"/>
  <c r="BT666"/>
  <c r="BS666"/>
  <c r="BR666"/>
  <c r="BQ666"/>
  <c r="BI666"/>
  <c r="BH666"/>
  <c r="BG666"/>
  <c r="BF666"/>
  <c r="BE666"/>
  <c r="BD666"/>
  <c r="BC666"/>
  <c r="BB666"/>
  <c r="BA666"/>
  <c r="CC666" s="1"/>
  <c r="AZ666"/>
  <c r="CF666" s="1"/>
  <c r="AT666"/>
  <c r="AU674" s="1"/>
  <c r="AS666"/>
  <c r="AR666"/>
  <c r="AQ666"/>
  <c r="AP666"/>
  <c r="CB666" s="1"/>
  <c r="AO666"/>
  <c r="CE666" s="1"/>
  <c r="AI666"/>
  <c r="AJ674" s="1"/>
  <c r="AH666"/>
  <c r="AG666"/>
  <c r="AF666"/>
  <c r="AE666"/>
  <c r="CA666" s="1"/>
  <c r="AD666"/>
  <c r="CD666" s="1"/>
  <c r="X666"/>
  <c r="Y674" s="1"/>
  <c r="D666"/>
  <c r="C666"/>
  <c r="B666"/>
  <c r="BY665"/>
  <c r="BX665"/>
  <c r="C665" s="1"/>
  <c r="BW665"/>
  <c r="BV665"/>
  <c r="BT665"/>
  <c r="BS665"/>
  <c r="BR665"/>
  <c r="BQ665"/>
  <c r="BI665"/>
  <c r="BH665"/>
  <c r="BG665"/>
  <c r="BF665"/>
  <c r="BE665"/>
  <c r="BD665"/>
  <c r="BC665"/>
  <c r="BB665"/>
  <c r="BA665"/>
  <c r="CC665" s="1"/>
  <c r="AZ665"/>
  <c r="CF665" s="1"/>
  <c r="AT665"/>
  <c r="AU673" s="1"/>
  <c r="AS665"/>
  <c r="AR665"/>
  <c r="AQ665"/>
  <c r="AP665"/>
  <c r="CB665" s="1"/>
  <c r="AO665"/>
  <c r="CE665" s="1"/>
  <c r="AI665"/>
  <c r="AJ673" s="1"/>
  <c r="AH665"/>
  <c r="AG665"/>
  <c r="AF665"/>
  <c r="AE665"/>
  <c r="CA665" s="1"/>
  <c r="AD665"/>
  <c r="CD665" s="1"/>
  <c r="X665"/>
  <c r="Y673" s="1"/>
  <c r="D665"/>
  <c r="B665"/>
  <c r="BY664"/>
  <c r="BX664"/>
  <c r="BW664"/>
  <c r="BV664"/>
  <c r="BT664"/>
  <c r="BS664"/>
  <c r="BR664"/>
  <c r="BQ664"/>
  <c r="BI664"/>
  <c r="BH664"/>
  <c r="BG664"/>
  <c r="BF664"/>
  <c r="BE664"/>
  <c r="BD664"/>
  <c r="BC664"/>
  <c r="BB664"/>
  <c r="BA664"/>
  <c r="CC664" s="1"/>
  <c r="AZ664"/>
  <c r="CF664" s="1"/>
  <c r="AT664"/>
  <c r="AU672" s="1"/>
  <c r="AS664"/>
  <c r="AR664"/>
  <c r="AQ664"/>
  <c r="AP664"/>
  <c r="CB664" s="1"/>
  <c r="AO664"/>
  <c r="CE664" s="1"/>
  <c r="AI664"/>
  <c r="AJ672" s="1"/>
  <c r="AH664"/>
  <c r="AG664"/>
  <c r="AF664"/>
  <c r="AE664"/>
  <c r="CA664" s="1"/>
  <c r="AD664"/>
  <c r="CD664" s="1"/>
  <c r="X664"/>
  <c r="Y672" s="1"/>
  <c r="D664"/>
  <c r="C664"/>
  <c r="B664"/>
  <c r="BY663"/>
  <c r="BX663"/>
  <c r="C663" s="1"/>
  <c r="BW663"/>
  <c r="BV663"/>
  <c r="BT663"/>
  <c r="BS663"/>
  <c r="BR663"/>
  <c r="BQ663"/>
  <c r="BP663"/>
  <c r="BP664" s="1"/>
  <c r="BN663"/>
  <c r="BN664" s="1"/>
  <c r="BN665" s="1"/>
  <c r="BN666" s="1"/>
  <c r="BN667" s="1"/>
  <c r="BN668" s="1"/>
  <c r="BN669" s="1"/>
  <c r="BN670" s="1"/>
  <c r="BL663"/>
  <c r="BL664" s="1"/>
  <c r="BI663"/>
  <c r="BH663"/>
  <c r="BG663"/>
  <c r="BF663"/>
  <c r="BE663"/>
  <c r="BD663"/>
  <c r="BC663"/>
  <c r="BB663"/>
  <c r="BA663"/>
  <c r="CC663" s="1"/>
  <c r="AZ663"/>
  <c r="CF663" s="1"/>
  <c r="AT663"/>
  <c r="AV671" s="1"/>
  <c r="AS663"/>
  <c r="AR663"/>
  <c r="AQ663"/>
  <c r="AP663"/>
  <c r="CB663" s="1"/>
  <c r="AO663"/>
  <c r="CE663" s="1"/>
  <c r="AI663"/>
  <c r="AK671" s="1"/>
  <c r="AH663"/>
  <c r="AG663"/>
  <c r="AF663"/>
  <c r="AE663"/>
  <c r="CA663" s="1"/>
  <c r="AD663"/>
  <c r="CD663" s="1"/>
  <c r="X663"/>
  <c r="Z671" s="1"/>
  <c r="D663"/>
  <c r="B663"/>
  <c r="CE662"/>
  <c r="CC662"/>
  <c r="CA662"/>
  <c r="BY662"/>
  <c r="C662" s="1"/>
  <c r="BX662"/>
  <c r="BW662"/>
  <c r="BV662"/>
  <c r="BU662"/>
  <c r="BT662"/>
  <c r="BS662"/>
  <c r="BR662"/>
  <c r="BQ662"/>
  <c r="BP662"/>
  <c r="BO662"/>
  <c r="BO663" s="1"/>
  <c r="BO664" s="1"/>
  <c r="BO665" s="1"/>
  <c r="BO666" s="1"/>
  <c r="BO667" s="1"/>
  <c r="BO668" s="1"/>
  <c r="BO669" s="1"/>
  <c r="BO670" s="1"/>
  <c r="BN662"/>
  <c r="BM662"/>
  <c r="BM663" s="1"/>
  <c r="BM664" s="1"/>
  <c r="BM665" s="1"/>
  <c r="BM666" s="1"/>
  <c r="BM667" s="1"/>
  <c r="BM668" s="1"/>
  <c r="BM669" s="1"/>
  <c r="BM670" s="1"/>
  <c r="BL662"/>
  <c r="BI662"/>
  <c r="BH662"/>
  <c r="BG662"/>
  <c r="BF662"/>
  <c r="BE662"/>
  <c r="BD662"/>
  <c r="BC662"/>
  <c r="BB662"/>
  <c r="BA662"/>
  <c r="AZ662"/>
  <c r="CF662" s="1"/>
  <c r="AT662"/>
  <c r="AU670" s="1"/>
  <c r="AS662"/>
  <c r="AR662"/>
  <c r="AQ662"/>
  <c r="AP662"/>
  <c r="BJ662" s="1"/>
  <c r="AO662"/>
  <c r="AI662"/>
  <c r="AJ670" s="1"/>
  <c r="AH662"/>
  <c r="AG662"/>
  <c r="AF662"/>
  <c r="AE662"/>
  <c r="AD662"/>
  <c r="CD662" s="1"/>
  <c r="X662"/>
  <c r="Y670" s="1"/>
  <c r="D662"/>
  <c r="B662"/>
  <c r="BY661"/>
  <c r="BX661"/>
  <c r="BW661"/>
  <c r="BV661"/>
  <c r="BT661"/>
  <c r="BS661"/>
  <c r="BR661"/>
  <c r="BQ661"/>
  <c r="BI661"/>
  <c r="BH661"/>
  <c r="BG661"/>
  <c r="BF661"/>
  <c r="BE661"/>
  <c r="BD661"/>
  <c r="BC661"/>
  <c r="BB661"/>
  <c r="BA661"/>
  <c r="CC661" s="1"/>
  <c r="AZ661"/>
  <c r="CF661" s="1"/>
  <c r="AT661"/>
  <c r="AU669" s="1"/>
  <c r="AS661"/>
  <c r="AR661"/>
  <c r="AQ661"/>
  <c r="AP661"/>
  <c r="CB661" s="1"/>
  <c r="AO661"/>
  <c r="CE661" s="1"/>
  <c r="AI661"/>
  <c r="AJ669" s="1"/>
  <c r="AH661"/>
  <c r="AG661"/>
  <c r="AF661"/>
  <c r="AE661"/>
  <c r="CA661" s="1"/>
  <c r="AD661"/>
  <c r="CD661" s="1"/>
  <c r="X661"/>
  <c r="Y669" s="1"/>
  <c r="E661"/>
  <c r="D661"/>
  <c r="C661"/>
  <c r="B661"/>
  <c r="BY660"/>
  <c r="BX660"/>
  <c r="C660" s="1"/>
  <c r="BW660"/>
  <c r="BV660"/>
  <c r="BT660"/>
  <c r="BS660"/>
  <c r="BR660"/>
  <c r="BQ660"/>
  <c r="BI660"/>
  <c r="BH660"/>
  <c r="BG660"/>
  <c r="BF660"/>
  <c r="BE660"/>
  <c r="BD660"/>
  <c r="BC660"/>
  <c r="BB660"/>
  <c r="BA660"/>
  <c r="CC660" s="1"/>
  <c r="AZ660"/>
  <c r="CF660" s="1"/>
  <c r="AT660"/>
  <c r="AU668" s="1"/>
  <c r="AS660"/>
  <c r="AR660"/>
  <c r="AQ660"/>
  <c r="AP660"/>
  <c r="CB660" s="1"/>
  <c r="AO660"/>
  <c r="CE660" s="1"/>
  <c r="AI660"/>
  <c r="AJ668" s="1"/>
  <c r="AH660"/>
  <c r="AG660"/>
  <c r="AF660"/>
  <c r="AE660"/>
  <c r="CA660" s="1"/>
  <c r="AD660"/>
  <c r="CD660" s="1"/>
  <c r="X660"/>
  <c r="Y668" s="1"/>
  <c r="D660"/>
  <c r="B660"/>
  <c r="BY659"/>
  <c r="BX659"/>
  <c r="BW659"/>
  <c r="BV659"/>
  <c r="BT659"/>
  <c r="BS659"/>
  <c r="BR659"/>
  <c r="BQ659"/>
  <c r="BI659"/>
  <c r="BH659"/>
  <c r="BG659"/>
  <c r="BF659"/>
  <c r="BE659"/>
  <c r="BD659"/>
  <c r="BC659"/>
  <c r="BB659"/>
  <c r="BA659"/>
  <c r="CC659" s="1"/>
  <c r="AZ659"/>
  <c r="CF659" s="1"/>
  <c r="AT659"/>
  <c r="AU667" s="1"/>
  <c r="AS659"/>
  <c r="AR659"/>
  <c r="AQ659"/>
  <c r="AP659"/>
  <c r="CB659" s="1"/>
  <c r="AO659"/>
  <c r="CE659" s="1"/>
  <c r="AI659"/>
  <c r="AJ667" s="1"/>
  <c r="AH659"/>
  <c r="AG659"/>
  <c r="AF659"/>
  <c r="AE659"/>
  <c r="CA659" s="1"/>
  <c r="AD659"/>
  <c r="CD659" s="1"/>
  <c r="X659"/>
  <c r="Y667" s="1"/>
  <c r="D659"/>
  <c r="C659"/>
  <c r="B659"/>
  <c r="BY658"/>
  <c r="BX658"/>
  <c r="C658" s="1"/>
  <c r="BW658"/>
  <c r="BV658"/>
  <c r="BT658"/>
  <c r="BS658"/>
  <c r="BR658"/>
  <c r="BQ658"/>
  <c r="BI658"/>
  <c r="BH658"/>
  <c r="BG658"/>
  <c r="BF658"/>
  <c r="BE658"/>
  <c r="BD658"/>
  <c r="BC658"/>
  <c r="BB658"/>
  <c r="BA658"/>
  <c r="CC658" s="1"/>
  <c r="AZ658"/>
  <c r="CF658" s="1"/>
  <c r="AT658"/>
  <c r="AU666" s="1"/>
  <c r="AS658"/>
  <c r="AR658"/>
  <c r="AQ658"/>
  <c r="AP658"/>
  <c r="CB658" s="1"/>
  <c r="AO658"/>
  <c r="CE658" s="1"/>
  <c r="AI658"/>
  <c r="AJ666" s="1"/>
  <c r="AH658"/>
  <c r="AG658"/>
  <c r="AF658"/>
  <c r="AE658"/>
  <c r="CA658" s="1"/>
  <c r="AD658"/>
  <c r="CD658" s="1"/>
  <c r="X658"/>
  <c r="Y666" s="1"/>
  <c r="D658"/>
  <c r="B658"/>
  <c r="BY657"/>
  <c r="BX657"/>
  <c r="BW657"/>
  <c r="BV657"/>
  <c r="BT657"/>
  <c r="BS657"/>
  <c r="BR657"/>
  <c r="BQ657"/>
  <c r="BI657"/>
  <c r="BH657"/>
  <c r="BG657"/>
  <c r="BF657"/>
  <c r="BE657"/>
  <c r="BD657"/>
  <c r="BC657"/>
  <c r="BB657"/>
  <c r="BA657"/>
  <c r="CC657" s="1"/>
  <c r="AZ657"/>
  <c r="CF657" s="1"/>
  <c r="AT657"/>
  <c r="AU665" s="1"/>
  <c r="AS657"/>
  <c r="AR657"/>
  <c r="AQ657"/>
  <c r="AP657"/>
  <c r="CB657" s="1"/>
  <c r="AO657"/>
  <c r="CE657" s="1"/>
  <c r="AI657"/>
  <c r="AJ665" s="1"/>
  <c r="AH657"/>
  <c r="AG657"/>
  <c r="AF657"/>
  <c r="AE657"/>
  <c r="CA657" s="1"/>
  <c r="AD657"/>
  <c r="CD657" s="1"/>
  <c r="X657"/>
  <c r="Y665" s="1"/>
  <c r="D657"/>
  <c r="C657"/>
  <c r="B657"/>
  <c r="BY656"/>
  <c r="BX656"/>
  <c r="C656" s="1"/>
  <c r="BW656"/>
  <c r="BV656"/>
  <c r="BT656"/>
  <c r="BS656"/>
  <c r="BR656"/>
  <c r="BQ656"/>
  <c r="BI656"/>
  <c r="BH656"/>
  <c r="BG656"/>
  <c r="BF656"/>
  <c r="BE656"/>
  <c r="BD656"/>
  <c r="BC656"/>
  <c r="BB656"/>
  <c r="BA656"/>
  <c r="CC656" s="1"/>
  <c r="AZ656"/>
  <c r="CF656" s="1"/>
  <c r="AT656"/>
  <c r="AU664" s="1"/>
  <c r="AS656"/>
  <c r="AR656"/>
  <c r="AQ656"/>
  <c r="AP656"/>
  <c r="CB656" s="1"/>
  <c r="AO656"/>
  <c r="CE656" s="1"/>
  <c r="AI656"/>
  <c r="AJ664" s="1"/>
  <c r="AH656"/>
  <c r="AG656"/>
  <c r="AF656"/>
  <c r="AE656"/>
  <c r="CA656" s="1"/>
  <c r="AD656"/>
  <c r="CD656" s="1"/>
  <c r="X656"/>
  <c r="Y664" s="1"/>
  <c r="D656"/>
  <c r="B656"/>
  <c r="BY655"/>
  <c r="BX655"/>
  <c r="BW655"/>
  <c r="BV655"/>
  <c r="BT655"/>
  <c r="BS655"/>
  <c r="BR655"/>
  <c r="BQ655"/>
  <c r="BI655"/>
  <c r="BH655"/>
  <c r="BG655"/>
  <c r="BF655"/>
  <c r="BE655"/>
  <c r="BD655"/>
  <c r="BC655"/>
  <c r="BB655"/>
  <c r="BA655"/>
  <c r="CC655" s="1"/>
  <c r="AZ655"/>
  <c r="CF655" s="1"/>
  <c r="AT655"/>
  <c r="AU663" s="1"/>
  <c r="AS655"/>
  <c r="AR655"/>
  <c r="AQ655"/>
  <c r="AP655"/>
  <c r="CB655" s="1"/>
  <c r="AO655"/>
  <c r="CE655" s="1"/>
  <c r="AI655"/>
  <c r="AJ663" s="1"/>
  <c r="AH655"/>
  <c r="AG655"/>
  <c r="AF655"/>
  <c r="AE655"/>
  <c r="CA655" s="1"/>
  <c r="AD655"/>
  <c r="CD655" s="1"/>
  <c r="X655"/>
  <c r="Y663" s="1"/>
  <c r="D655"/>
  <c r="C655"/>
  <c r="B655"/>
  <c r="BY654"/>
  <c r="BX654"/>
  <c r="C654" s="1"/>
  <c r="BW654"/>
  <c r="BV654"/>
  <c r="BT654"/>
  <c r="BS654"/>
  <c r="BR654"/>
  <c r="BQ654"/>
  <c r="BP654"/>
  <c r="BP655" s="1"/>
  <c r="BN654"/>
  <c r="BN655" s="1"/>
  <c r="BN656" s="1"/>
  <c r="BN657" s="1"/>
  <c r="BN658" s="1"/>
  <c r="BN659" s="1"/>
  <c r="BN660" s="1"/>
  <c r="BN661" s="1"/>
  <c r="BL654"/>
  <c r="BL655" s="1"/>
  <c r="BI654"/>
  <c r="BH654"/>
  <c r="BG654"/>
  <c r="BF654"/>
  <c r="BE654"/>
  <c r="BD654"/>
  <c r="BC654"/>
  <c r="BB654"/>
  <c r="BA654"/>
  <c r="CC654" s="1"/>
  <c r="AZ654"/>
  <c r="CF654" s="1"/>
  <c r="AT654"/>
  <c r="AV662" s="1"/>
  <c r="AS654"/>
  <c r="AR654"/>
  <c r="AQ654"/>
  <c r="AP654"/>
  <c r="CB654" s="1"/>
  <c r="AO654"/>
  <c r="CE654" s="1"/>
  <c r="AI654"/>
  <c r="AK662" s="1"/>
  <c r="AH654"/>
  <c r="AG654"/>
  <c r="AF654"/>
  <c r="AE654"/>
  <c r="CA654" s="1"/>
  <c r="AD654"/>
  <c r="CD654" s="1"/>
  <c r="X654"/>
  <c r="Z662" s="1"/>
  <c r="D654"/>
  <c r="B654"/>
  <c r="CE653"/>
  <c r="CC653"/>
  <c r="CA653"/>
  <c r="BY653"/>
  <c r="C653" s="1"/>
  <c r="BX653"/>
  <c r="BW653"/>
  <c r="BV653"/>
  <c r="BU653"/>
  <c r="BT653"/>
  <c r="BS653"/>
  <c r="BR653"/>
  <c r="BQ653"/>
  <c r="BP653"/>
  <c r="BO653"/>
  <c r="BO654" s="1"/>
  <c r="BO655" s="1"/>
  <c r="BO656" s="1"/>
  <c r="BO657" s="1"/>
  <c r="BO658" s="1"/>
  <c r="BO659" s="1"/>
  <c r="BO660" s="1"/>
  <c r="BO661" s="1"/>
  <c r="BN653"/>
  <c r="BM653"/>
  <c r="BM654" s="1"/>
  <c r="BM655" s="1"/>
  <c r="BM656" s="1"/>
  <c r="BM657" s="1"/>
  <c r="BM658" s="1"/>
  <c r="BM659" s="1"/>
  <c r="BM660" s="1"/>
  <c r="BM661" s="1"/>
  <c r="BL653"/>
  <c r="BI653"/>
  <c r="BH653"/>
  <c r="BG653"/>
  <c r="BF653"/>
  <c r="BE653"/>
  <c r="BD653"/>
  <c r="BC653"/>
  <c r="BB653"/>
  <c r="BA653"/>
  <c r="AZ653"/>
  <c r="CF653" s="1"/>
  <c r="AT653"/>
  <c r="AU661" s="1"/>
  <c r="AS653"/>
  <c r="AR653"/>
  <c r="AQ653"/>
  <c r="AP653"/>
  <c r="BJ653" s="1"/>
  <c r="AO653"/>
  <c r="AI653"/>
  <c r="AJ661" s="1"/>
  <c r="AH653"/>
  <c r="AG653"/>
  <c r="AF653"/>
  <c r="AE653"/>
  <c r="AD653"/>
  <c r="CD653" s="1"/>
  <c r="X653"/>
  <c r="Y661" s="1"/>
  <c r="D653"/>
  <c r="B653"/>
  <c r="BY652"/>
  <c r="BX652"/>
  <c r="BW652"/>
  <c r="BV652"/>
  <c r="BT652"/>
  <c r="BS652"/>
  <c r="BR652"/>
  <c r="BQ652"/>
  <c r="BI652"/>
  <c r="BH652"/>
  <c r="BG652"/>
  <c r="BF652"/>
  <c r="BE652"/>
  <c r="BD652"/>
  <c r="BC652"/>
  <c r="BB652"/>
  <c r="BA652"/>
  <c r="CC652" s="1"/>
  <c r="AZ652"/>
  <c r="CF652" s="1"/>
  <c r="AT652"/>
  <c r="AU660" s="1"/>
  <c r="AS652"/>
  <c r="AR652"/>
  <c r="AQ652"/>
  <c r="AP652"/>
  <c r="CB652" s="1"/>
  <c r="AO652"/>
  <c r="CE652" s="1"/>
  <c r="AI652"/>
  <c r="AJ660" s="1"/>
  <c r="AH652"/>
  <c r="AG652"/>
  <c r="AF652"/>
  <c r="AE652"/>
  <c r="CA652" s="1"/>
  <c r="AD652"/>
  <c r="CD652" s="1"/>
  <c r="X652"/>
  <c r="Y660" s="1"/>
  <c r="E652"/>
  <c r="D652"/>
  <c r="C652"/>
  <c r="B652"/>
  <c r="BY651"/>
  <c r="BX651"/>
  <c r="C651" s="1"/>
  <c r="BW651"/>
  <c r="BV651"/>
  <c r="BT651"/>
  <c r="BS651"/>
  <c r="BR651"/>
  <c r="BQ651"/>
  <c r="BI651"/>
  <c r="BH651"/>
  <c r="BG651"/>
  <c r="BF651"/>
  <c r="BE651"/>
  <c r="BD651"/>
  <c r="BC651"/>
  <c r="BB651"/>
  <c r="BA651"/>
  <c r="CC651" s="1"/>
  <c r="AZ651"/>
  <c r="CF651" s="1"/>
  <c r="AT651"/>
  <c r="AU659" s="1"/>
  <c r="AS651"/>
  <c r="AR651"/>
  <c r="AQ651"/>
  <c r="AP651"/>
  <c r="CB651" s="1"/>
  <c r="AO651"/>
  <c r="CE651" s="1"/>
  <c r="AI651"/>
  <c r="AJ659" s="1"/>
  <c r="AH651"/>
  <c r="AG651"/>
  <c r="AF651"/>
  <c r="AE651"/>
  <c r="CA651" s="1"/>
  <c r="AD651"/>
  <c r="CD651" s="1"/>
  <c r="X651"/>
  <c r="Y659" s="1"/>
  <c r="D651"/>
  <c r="B651"/>
  <c r="BY650"/>
  <c r="BX650"/>
  <c r="BW650"/>
  <c r="BV650"/>
  <c r="BT650"/>
  <c r="BS650"/>
  <c r="BR650"/>
  <c r="BQ650"/>
  <c r="BI650"/>
  <c r="BH650"/>
  <c r="BG650"/>
  <c r="BF650"/>
  <c r="BE650"/>
  <c r="BD650"/>
  <c r="BC650"/>
  <c r="BB650"/>
  <c r="BA650"/>
  <c r="CC650" s="1"/>
  <c r="AZ650"/>
  <c r="CF650" s="1"/>
  <c r="AT650"/>
  <c r="AU658" s="1"/>
  <c r="AS650"/>
  <c r="AR650"/>
  <c r="AQ650"/>
  <c r="AP650"/>
  <c r="CB650" s="1"/>
  <c r="AO650"/>
  <c r="CE650" s="1"/>
  <c r="AI650"/>
  <c r="AJ658" s="1"/>
  <c r="AH650"/>
  <c r="AG650"/>
  <c r="AF650"/>
  <c r="AE650"/>
  <c r="CA650" s="1"/>
  <c r="AD650"/>
  <c r="CD650" s="1"/>
  <c r="X650"/>
  <c r="Y658" s="1"/>
  <c r="D650"/>
  <c r="C650"/>
  <c r="B650"/>
  <c r="BY649"/>
  <c r="BX649"/>
  <c r="C649" s="1"/>
  <c r="BW649"/>
  <c r="BV649"/>
  <c r="BT649"/>
  <c r="BS649"/>
  <c r="BR649"/>
  <c r="BQ649"/>
  <c r="BI649"/>
  <c r="BH649"/>
  <c r="BG649"/>
  <c r="BF649"/>
  <c r="BE649"/>
  <c r="BD649"/>
  <c r="BC649"/>
  <c r="BB649"/>
  <c r="BA649"/>
  <c r="CC649" s="1"/>
  <c r="AZ649"/>
  <c r="CF649" s="1"/>
  <c r="AT649"/>
  <c r="AU657" s="1"/>
  <c r="AS649"/>
  <c r="AR649"/>
  <c r="AQ649"/>
  <c r="AP649"/>
  <c r="CB649" s="1"/>
  <c r="AO649"/>
  <c r="CE649" s="1"/>
  <c r="AI649"/>
  <c r="AJ657" s="1"/>
  <c r="AH649"/>
  <c r="AG649"/>
  <c r="AF649"/>
  <c r="AE649"/>
  <c r="CA649" s="1"/>
  <c r="AD649"/>
  <c r="CD649" s="1"/>
  <c r="X649"/>
  <c r="Y657" s="1"/>
  <c r="D649"/>
  <c r="B649"/>
  <c r="BY648"/>
  <c r="BX648"/>
  <c r="BW648"/>
  <c r="BV648"/>
  <c r="BT648"/>
  <c r="BS648"/>
  <c r="BR648"/>
  <c r="BQ648"/>
  <c r="BI648"/>
  <c r="BH648"/>
  <c r="BG648"/>
  <c r="BF648"/>
  <c r="BE648"/>
  <c r="BD648"/>
  <c r="BC648"/>
  <c r="BB648"/>
  <c r="BA648"/>
  <c r="CC648" s="1"/>
  <c r="AZ648"/>
  <c r="CF648" s="1"/>
  <c r="AT648"/>
  <c r="AU656" s="1"/>
  <c r="AS648"/>
  <c r="AR648"/>
  <c r="AQ648"/>
  <c r="AP648"/>
  <c r="CB648" s="1"/>
  <c r="AO648"/>
  <c r="CE648" s="1"/>
  <c r="AI648"/>
  <c r="AJ656" s="1"/>
  <c r="AH648"/>
  <c r="AG648"/>
  <c r="AF648"/>
  <c r="AE648"/>
  <c r="CA648" s="1"/>
  <c r="AD648"/>
  <c r="CD648" s="1"/>
  <c r="X648"/>
  <c r="Y656" s="1"/>
  <c r="D648"/>
  <c r="C648"/>
  <c r="B648"/>
  <c r="BY647"/>
  <c r="BX647"/>
  <c r="C647" s="1"/>
  <c r="BW647"/>
  <c r="BV647"/>
  <c r="BT647"/>
  <c r="BS647"/>
  <c r="BR647"/>
  <c r="BQ647"/>
  <c r="BI647"/>
  <c r="BH647"/>
  <c r="BG647"/>
  <c r="BF647"/>
  <c r="BE647"/>
  <c r="BD647"/>
  <c r="BC647"/>
  <c r="BB647"/>
  <c r="BA647"/>
  <c r="CC647" s="1"/>
  <c r="AZ647"/>
  <c r="CF647" s="1"/>
  <c r="AT647"/>
  <c r="AU655" s="1"/>
  <c r="AS647"/>
  <c r="AR647"/>
  <c r="AQ647"/>
  <c r="AP647"/>
  <c r="CB647" s="1"/>
  <c r="AO647"/>
  <c r="CE647" s="1"/>
  <c r="AI647"/>
  <c r="AJ655" s="1"/>
  <c r="AH647"/>
  <c r="AG647"/>
  <c r="AF647"/>
  <c r="AE647"/>
  <c r="CA647" s="1"/>
  <c r="AD647"/>
  <c r="CD647" s="1"/>
  <c r="X647"/>
  <c r="Y655" s="1"/>
  <c r="D647"/>
  <c r="B647"/>
  <c r="BY646"/>
  <c r="BX646"/>
  <c r="BW646"/>
  <c r="BV646"/>
  <c r="BT646"/>
  <c r="BS646"/>
  <c r="BR646"/>
  <c r="BQ646"/>
  <c r="BI646"/>
  <c r="BH646"/>
  <c r="BG646"/>
  <c r="BF646"/>
  <c r="BE646"/>
  <c r="BD646"/>
  <c r="BC646"/>
  <c r="BB646"/>
  <c r="BA646"/>
  <c r="CC646" s="1"/>
  <c r="AZ646"/>
  <c r="CF646" s="1"/>
  <c r="AT646"/>
  <c r="AU654" s="1"/>
  <c r="AS646"/>
  <c r="AR646"/>
  <c r="AQ646"/>
  <c r="AP646"/>
  <c r="CB646" s="1"/>
  <c r="AO646"/>
  <c r="CE646" s="1"/>
  <c r="AI646"/>
  <c r="AJ654" s="1"/>
  <c r="AH646"/>
  <c r="AG646"/>
  <c r="AF646"/>
  <c r="AE646"/>
  <c r="CA646" s="1"/>
  <c r="AD646"/>
  <c r="CD646" s="1"/>
  <c r="X646"/>
  <c r="Y654" s="1"/>
  <c r="D646"/>
  <c r="C646"/>
  <c r="B646"/>
  <c r="BY645"/>
  <c r="BX645"/>
  <c r="C645" s="1"/>
  <c r="BW645"/>
  <c r="BV645"/>
  <c r="BT645"/>
  <c r="BS645"/>
  <c r="BR645"/>
  <c r="BQ645"/>
  <c r="BP645"/>
  <c r="BP646" s="1"/>
  <c r="BN645"/>
  <c r="BN646" s="1"/>
  <c r="BN647" s="1"/>
  <c r="BN648" s="1"/>
  <c r="BN649" s="1"/>
  <c r="BN650" s="1"/>
  <c r="BN651" s="1"/>
  <c r="BN652" s="1"/>
  <c r="BL645"/>
  <c r="BL646" s="1"/>
  <c r="BI645"/>
  <c r="BH645"/>
  <c r="BG645"/>
  <c r="BF645"/>
  <c r="BE645"/>
  <c r="BD645"/>
  <c r="BC645"/>
  <c r="BB645"/>
  <c r="BA645"/>
  <c r="CC645" s="1"/>
  <c r="AZ645"/>
  <c r="CF645" s="1"/>
  <c r="AT645"/>
  <c r="AV653" s="1"/>
  <c r="AS645"/>
  <c r="AR645"/>
  <c r="AQ645"/>
  <c r="AP645"/>
  <c r="CB645" s="1"/>
  <c r="AO645"/>
  <c r="CE645" s="1"/>
  <c r="AI645"/>
  <c r="AK653" s="1"/>
  <c r="AH645"/>
  <c r="AG645"/>
  <c r="AF645"/>
  <c r="AE645"/>
  <c r="CA645" s="1"/>
  <c r="AD645"/>
  <c r="CD645" s="1"/>
  <c r="X645"/>
  <c r="Z653" s="1"/>
  <c r="D645"/>
  <c r="B645"/>
  <c r="CE644"/>
  <c r="CC644"/>
  <c r="CA644"/>
  <c r="BY644"/>
  <c r="C644" s="1"/>
  <c r="BX644"/>
  <c r="BW644"/>
  <c r="BV644"/>
  <c r="BU644"/>
  <c r="BT644"/>
  <c r="BS644"/>
  <c r="BR644"/>
  <c r="BQ644"/>
  <c r="BP644"/>
  <c r="BO644"/>
  <c r="BO645" s="1"/>
  <c r="BO646" s="1"/>
  <c r="BO647" s="1"/>
  <c r="BO648" s="1"/>
  <c r="BO649" s="1"/>
  <c r="BO650" s="1"/>
  <c r="BO651" s="1"/>
  <c r="BO652" s="1"/>
  <c r="BN644"/>
  <c r="BM644"/>
  <c r="BM645" s="1"/>
  <c r="BM646" s="1"/>
  <c r="BM647" s="1"/>
  <c r="BM648" s="1"/>
  <c r="BM649" s="1"/>
  <c r="BM650" s="1"/>
  <c r="BM651" s="1"/>
  <c r="BM652" s="1"/>
  <c r="BL644"/>
  <c r="BI644"/>
  <c r="BH644"/>
  <c r="BG644"/>
  <c r="BF644"/>
  <c r="BE644"/>
  <c r="BD644"/>
  <c r="BC644"/>
  <c r="BB644"/>
  <c r="BA644"/>
  <c r="AZ644"/>
  <c r="CF644" s="1"/>
  <c r="AT644"/>
  <c r="AS644"/>
  <c r="AR644"/>
  <c r="AQ644"/>
  <c r="AP644"/>
  <c r="AO644"/>
  <c r="AJ644"/>
  <c r="AM644" s="1"/>
  <c r="AI644"/>
  <c r="AJ652" s="1"/>
  <c r="AH644"/>
  <c r="AG644"/>
  <c r="AF644"/>
  <c r="AE644"/>
  <c r="AD644"/>
  <c r="CD644" s="1"/>
  <c r="Z644"/>
  <c r="X644"/>
  <c r="D644"/>
  <c r="B644"/>
  <c r="CA643"/>
  <c r="BY643"/>
  <c r="BX643"/>
  <c r="BW643"/>
  <c r="BV643"/>
  <c r="BT643"/>
  <c r="BS643"/>
  <c r="BR643"/>
  <c r="BQ643"/>
  <c r="BI643"/>
  <c r="BH643"/>
  <c r="BG643"/>
  <c r="BF643"/>
  <c r="BE643"/>
  <c r="BD643"/>
  <c r="BC643"/>
  <c r="BB643"/>
  <c r="BA643"/>
  <c r="CC643" s="1"/>
  <c r="AZ643"/>
  <c r="CF643" s="1"/>
  <c r="AT643"/>
  <c r="AS643"/>
  <c r="AR643"/>
  <c r="AQ643"/>
  <c r="AP643"/>
  <c r="CB643" s="1"/>
  <c r="AO643"/>
  <c r="CE643" s="1"/>
  <c r="AK643"/>
  <c r="AN643" s="1"/>
  <c r="AI643"/>
  <c r="AH643"/>
  <c r="AG643"/>
  <c r="AF643"/>
  <c r="AE643"/>
  <c r="AD643"/>
  <c r="CD643" s="1"/>
  <c r="X643"/>
  <c r="Y651" s="1"/>
  <c r="E643"/>
  <c r="D643"/>
  <c r="C643"/>
  <c r="B643"/>
  <c r="BY642"/>
  <c r="BX642"/>
  <c r="C642" s="1"/>
  <c r="BW642"/>
  <c r="BV642"/>
  <c r="BT642"/>
  <c r="BS642"/>
  <c r="BR642"/>
  <c r="BQ642"/>
  <c r="BI642"/>
  <c r="BH642"/>
  <c r="BG642"/>
  <c r="BF642"/>
  <c r="BE642"/>
  <c r="BD642"/>
  <c r="BC642"/>
  <c r="BB642"/>
  <c r="BA642"/>
  <c r="CC642" s="1"/>
  <c r="AZ642"/>
  <c r="CF642" s="1"/>
  <c r="AT642"/>
  <c r="AS642"/>
  <c r="AR642"/>
  <c r="AQ642"/>
  <c r="AP642"/>
  <c r="CB642" s="1"/>
  <c r="AO642"/>
  <c r="CE642" s="1"/>
  <c r="AJ642"/>
  <c r="AM642" s="1"/>
  <c r="AI642"/>
  <c r="AJ650" s="1"/>
  <c r="AH642"/>
  <c r="AG642"/>
  <c r="AF642"/>
  <c r="AE642"/>
  <c r="CA642" s="1"/>
  <c r="AD642"/>
  <c r="CD642" s="1"/>
  <c r="Z642"/>
  <c r="X642"/>
  <c r="D642"/>
  <c r="B642"/>
  <c r="CA641"/>
  <c r="BY641"/>
  <c r="BX641"/>
  <c r="BW641"/>
  <c r="BV641"/>
  <c r="BT641"/>
  <c r="BS641"/>
  <c r="BR641"/>
  <c r="BQ641"/>
  <c r="BI641"/>
  <c r="BH641"/>
  <c r="BG641"/>
  <c r="BF641"/>
  <c r="BE641"/>
  <c r="BD641"/>
  <c r="BC641"/>
  <c r="BB641"/>
  <c r="BA641"/>
  <c r="CC641" s="1"/>
  <c r="AZ641"/>
  <c r="CF641" s="1"/>
  <c r="AT641"/>
  <c r="AS641"/>
  <c r="AR641"/>
  <c r="AQ641"/>
  <c r="AP641"/>
  <c r="CB641" s="1"/>
  <c r="AO641"/>
  <c r="CE641" s="1"/>
  <c r="AK641"/>
  <c r="AN641" s="1"/>
  <c r="AI641"/>
  <c r="AH641"/>
  <c r="AG641"/>
  <c r="AF641"/>
  <c r="AE641"/>
  <c r="AD641"/>
  <c r="CD641" s="1"/>
  <c r="X641"/>
  <c r="Y649" s="1"/>
  <c r="D641"/>
  <c r="C641"/>
  <c r="B641"/>
  <c r="BY640"/>
  <c r="BX640"/>
  <c r="C640" s="1"/>
  <c r="BW640"/>
  <c r="BV640"/>
  <c r="BT640"/>
  <c r="BS640"/>
  <c r="BR640"/>
  <c r="BQ640"/>
  <c r="BI640"/>
  <c r="BH640"/>
  <c r="BG640"/>
  <c r="BF640"/>
  <c r="BE640"/>
  <c r="BD640"/>
  <c r="BC640"/>
  <c r="BB640"/>
  <c r="BA640"/>
  <c r="CC640" s="1"/>
  <c r="AZ640"/>
  <c r="CF640" s="1"/>
  <c r="AT640"/>
  <c r="AS640"/>
  <c r="AR640"/>
  <c r="AQ640"/>
  <c r="AP640"/>
  <c r="CB640" s="1"/>
  <c r="AO640"/>
  <c r="CE640" s="1"/>
  <c r="AJ640"/>
  <c r="AM640" s="1"/>
  <c r="AI640"/>
  <c r="AJ648" s="1"/>
  <c r="AH640"/>
  <c r="AG640"/>
  <c r="AF640"/>
  <c r="AE640"/>
  <c r="CA640" s="1"/>
  <c r="AD640"/>
  <c r="CD640" s="1"/>
  <c r="Z640"/>
  <c r="X640"/>
  <c r="D640"/>
  <c r="B640"/>
  <c r="CA639"/>
  <c r="BY639"/>
  <c r="BX639"/>
  <c r="BW639"/>
  <c r="BV639"/>
  <c r="BT639"/>
  <c r="BS639"/>
  <c r="BR639"/>
  <c r="BQ639"/>
  <c r="BI639"/>
  <c r="BH639"/>
  <c r="BG639"/>
  <c r="BF639"/>
  <c r="BE639"/>
  <c r="BD639"/>
  <c r="BC639"/>
  <c r="BB639"/>
  <c r="BA639"/>
  <c r="CC639" s="1"/>
  <c r="AZ639"/>
  <c r="CF639" s="1"/>
  <c r="AT639"/>
  <c r="AS639"/>
  <c r="AR639"/>
  <c r="AQ639"/>
  <c r="AP639"/>
  <c r="CB639" s="1"/>
  <c r="AO639"/>
  <c r="CE639" s="1"/>
  <c r="AK639"/>
  <c r="AN639" s="1"/>
  <c r="AI639"/>
  <c r="AH639"/>
  <c r="AG639"/>
  <c r="AF639"/>
  <c r="AE639"/>
  <c r="AD639"/>
  <c r="CD639" s="1"/>
  <c r="X639"/>
  <c r="Y647" s="1"/>
  <c r="D639"/>
  <c r="C639"/>
  <c r="B639"/>
  <c r="BY638"/>
  <c r="BX638"/>
  <c r="C638" s="1"/>
  <c r="BW638"/>
  <c r="BV638"/>
  <c r="BT638"/>
  <c r="BS638"/>
  <c r="BR638"/>
  <c r="BQ638"/>
  <c r="BI638"/>
  <c r="BH638"/>
  <c r="BG638"/>
  <c r="BF638"/>
  <c r="BE638"/>
  <c r="BD638"/>
  <c r="BC638"/>
  <c r="BB638"/>
  <c r="BA638"/>
  <c r="CC638" s="1"/>
  <c r="AZ638"/>
  <c r="CF638" s="1"/>
  <c r="AT638"/>
  <c r="AS638"/>
  <c r="AR638"/>
  <c r="AQ638"/>
  <c r="AP638"/>
  <c r="CB638" s="1"/>
  <c r="AO638"/>
  <c r="CE638" s="1"/>
  <c r="AJ638"/>
  <c r="AM638" s="1"/>
  <c r="AI638"/>
  <c r="AJ646" s="1"/>
  <c r="AH638"/>
  <c r="AG638"/>
  <c r="AF638"/>
  <c r="AE638"/>
  <c r="CA638" s="1"/>
  <c r="AD638"/>
  <c r="CD638" s="1"/>
  <c r="Z638"/>
  <c r="X638"/>
  <c r="D638"/>
  <c r="B638"/>
  <c r="CA637"/>
  <c r="BY637"/>
  <c r="BX637"/>
  <c r="BW637"/>
  <c r="BV637"/>
  <c r="BT637"/>
  <c r="BS637"/>
  <c r="BR637"/>
  <c r="BQ637"/>
  <c r="BO637"/>
  <c r="BO638" s="1"/>
  <c r="BO639" s="1"/>
  <c r="BO640" s="1"/>
  <c r="BO641" s="1"/>
  <c r="BO642" s="1"/>
  <c r="BO643" s="1"/>
  <c r="BI637"/>
  <c r="BH637"/>
  <c r="BG637"/>
  <c r="BF637"/>
  <c r="BE637"/>
  <c r="BD637"/>
  <c r="BC637"/>
  <c r="BB637"/>
  <c r="BA637"/>
  <c r="CC637" s="1"/>
  <c r="AZ637"/>
  <c r="CF637" s="1"/>
  <c r="AT637"/>
  <c r="AS637"/>
  <c r="AR637"/>
  <c r="AQ637"/>
  <c r="AP637"/>
  <c r="CB637" s="1"/>
  <c r="AO637"/>
  <c r="CE637" s="1"/>
  <c r="AK637"/>
  <c r="AN637" s="1"/>
  <c r="AI637"/>
  <c r="AH637"/>
  <c r="AG637"/>
  <c r="AF637"/>
  <c r="AE637"/>
  <c r="AD637"/>
  <c r="CD637" s="1"/>
  <c r="X637"/>
  <c r="Y645" s="1"/>
  <c r="D637"/>
  <c r="C637"/>
  <c r="B637"/>
  <c r="BY636"/>
  <c r="BX636"/>
  <c r="C636" s="1"/>
  <c r="BW636"/>
  <c r="BV636"/>
  <c r="BT636"/>
  <c r="BS636"/>
  <c r="BR636"/>
  <c r="BQ636"/>
  <c r="BP636"/>
  <c r="BN636"/>
  <c r="BN637" s="1"/>
  <c r="BN638" s="1"/>
  <c r="BN639" s="1"/>
  <c r="BN640" s="1"/>
  <c r="BN641" s="1"/>
  <c r="BN642" s="1"/>
  <c r="BN643" s="1"/>
  <c r="BL636"/>
  <c r="BI636"/>
  <c r="BH636"/>
  <c r="BG636"/>
  <c r="BF636"/>
  <c r="BE636"/>
  <c r="BD636"/>
  <c r="BC636"/>
  <c r="BB636"/>
  <c r="BA636"/>
  <c r="CC636" s="1"/>
  <c r="AZ636"/>
  <c r="CF636" s="1"/>
  <c r="AT636"/>
  <c r="AU644" s="1"/>
  <c r="AS636"/>
  <c r="AR636"/>
  <c r="AQ636"/>
  <c r="AP636"/>
  <c r="CB636" s="1"/>
  <c r="AO636"/>
  <c r="CE636" s="1"/>
  <c r="AJ636"/>
  <c r="AM636" s="1"/>
  <c r="AI636"/>
  <c r="AK644" s="1"/>
  <c r="AH636"/>
  <c r="AG636"/>
  <c r="AF636"/>
  <c r="AE636"/>
  <c r="CA636" s="1"/>
  <c r="AD636"/>
  <c r="CD636" s="1"/>
  <c r="Z636"/>
  <c r="X636"/>
  <c r="Y644" s="1"/>
  <c r="D636"/>
  <c r="B636"/>
  <c r="CE635"/>
  <c r="CC635"/>
  <c r="CA635"/>
  <c r="BY635"/>
  <c r="C635" s="1"/>
  <c r="BX635"/>
  <c r="BW635"/>
  <c r="BV635"/>
  <c r="BU635"/>
  <c r="BT635"/>
  <c r="BS635"/>
  <c r="BR635"/>
  <c r="BQ635"/>
  <c r="BP635"/>
  <c r="BO635"/>
  <c r="BO636" s="1"/>
  <c r="BN635"/>
  <c r="BM635"/>
  <c r="BM636" s="1"/>
  <c r="BM637" s="1"/>
  <c r="BM638" s="1"/>
  <c r="BM639" s="1"/>
  <c r="BM640" s="1"/>
  <c r="BM641" s="1"/>
  <c r="BM642" s="1"/>
  <c r="BM643" s="1"/>
  <c r="BL635"/>
  <c r="BI635"/>
  <c r="BH635"/>
  <c r="BG635"/>
  <c r="BF635"/>
  <c r="BE635"/>
  <c r="BD635"/>
  <c r="BC635"/>
  <c r="BB635"/>
  <c r="BA635"/>
  <c r="AZ635"/>
  <c r="CF635" s="1"/>
  <c r="AT635"/>
  <c r="AV643" s="1"/>
  <c r="AS635"/>
  <c r="AR635"/>
  <c r="AQ635"/>
  <c r="AP635"/>
  <c r="CB635" s="1"/>
  <c r="AO635"/>
  <c r="AJ635"/>
  <c r="AM635" s="1"/>
  <c r="AI635"/>
  <c r="AJ643" s="1"/>
  <c r="AH635"/>
  <c r="AG635"/>
  <c r="AF635"/>
  <c r="AE635"/>
  <c r="AD635"/>
  <c r="CD635" s="1"/>
  <c r="Z635"/>
  <c r="X635"/>
  <c r="Z643" s="1"/>
  <c r="D635"/>
  <c r="B635"/>
  <c r="CA634"/>
  <c r="BY634"/>
  <c r="BX634"/>
  <c r="BW634"/>
  <c r="BV634"/>
  <c r="BT634"/>
  <c r="BS634"/>
  <c r="BR634"/>
  <c r="BQ634"/>
  <c r="BI634"/>
  <c r="BH634"/>
  <c r="BG634"/>
  <c r="BF634"/>
  <c r="BE634"/>
  <c r="BD634"/>
  <c r="BC634"/>
  <c r="BB634"/>
  <c r="BA634"/>
  <c r="CC634" s="1"/>
  <c r="AZ634"/>
  <c r="CF634" s="1"/>
  <c r="AT634"/>
  <c r="AS634"/>
  <c r="AR634"/>
  <c r="AQ634"/>
  <c r="AP634"/>
  <c r="CB634" s="1"/>
  <c r="AO634"/>
  <c r="CE634" s="1"/>
  <c r="AK634"/>
  <c r="AN634" s="1"/>
  <c r="AI634"/>
  <c r="AK642" s="1"/>
  <c r="AH634"/>
  <c r="AG634"/>
  <c r="AF634"/>
  <c r="AE634"/>
  <c r="AD634"/>
  <c r="CD634" s="1"/>
  <c r="X634"/>
  <c r="Y642" s="1"/>
  <c r="AA642" s="1"/>
  <c r="E634"/>
  <c r="D634"/>
  <c r="C634"/>
  <c r="B634"/>
  <c r="BY633"/>
  <c r="BX633"/>
  <c r="C633" s="1"/>
  <c r="BW633"/>
  <c r="BV633"/>
  <c r="BT633"/>
  <c r="BS633"/>
  <c r="BR633"/>
  <c r="BQ633"/>
  <c r="BI633"/>
  <c r="BH633"/>
  <c r="BG633"/>
  <c r="BF633"/>
  <c r="BE633"/>
  <c r="BD633"/>
  <c r="BC633"/>
  <c r="BB633"/>
  <c r="BA633"/>
  <c r="CC633" s="1"/>
  <c r="AZ633"/>
  <c r="CF633" s="1"/>
  <c r="AT633"/>
  <c r="AV641" s="1"/>
  <c r="AS633"/>
  <c r="AR633"/>
  <c r="AQ633"/>
  <c r="AP633"/>
  <c r="CB633" s="1"/>
  <c r="AO633"/>
  <c r="CE633" s="1"/>
  <c r="AJ633"/>
  <c r="AM633" s="1"/>
  <c r="AI633"/>
  <c r="AJ641" s="1"/>
  <c r="AH633"/>
  <c r="AG633"/>
  <c r="AF633"/>
  <c r="AE633"/>
  <c r="CA633" s="1"/>
  <c r="AD633"/>
  <c r="CD633" s="1"/>
  <c r="Z633"/>
  <c r="X633"/>
  <c r="Z641" s="1"/>
  <c r="D633"/>
  <c r="B633"/>
  <c r="CA632"/>
  <c r="BY632"/>
  <c r="BX632"/>
  <c r="BW632"/>
  <c r="BV632"/>
  <c r="BT632"/>
  <c r="BS632"/>
  <c r="BR632"/>
  <c r="BQ632"/>
  <c r="BI632"/>
  <c r="BH632"/>
  <c r="BG632"/>
  <c r="BF632"/>
  <c r="BE632"/>
  <c r="BD632"/>
  <c r="BC632"/>
  <c r="BB632"/>
  <c r="BA632"/>
  <c r="CC632" s="1"/>
  <c r="AZ632"/>
  <c r="CF632" s="1"/>
  <c r="AT632"/>
  <c r="AS632"/>
  <c r="AR632"/>
  <c r="AQ632"/>
  <c r="AP632"/>
  <c r="CB632" s="1"/>
  <c r="AO632"/>
  <c r="CE632" s="1"/>
  <c r="AK632"/>
  <c r="AN632" s="1"/>
  <c r="AI632"/>
  <c r="AK640" s="1"/>
  <c r="AH632"/>
  <c r="AG632"/>
  <c r="AF632"/>
  <c r="AE632"/>
  <c r="AD632"/>
  <c r="CD632" s="1"/>
  <c r="X632"/>
  <c r="Y640" s="1"/>
  <c r="AA640" s="1"/>
  <c r="D632"/>
  <c r="C632"/>
  <c r="B632"/>
  <c r="BY631"/>
  <c r="BX631"/>
  <c r="C631" s="1"/>
  <c r="BW631"/>
  <c r="BV631"/>
  <c r="BT631"/>
  <c r="BS631"/>
  <c r="BR631"/>
  <c r="BQ631"/>
  <c r="BI631"/>
  <c r="BH631"/>
  <c r="BG631"/>
  <c r="BF631"/>
  <c r="BE631"/>
  <c r="BD631"/>
  <c r="BC631"/>
  <c r="BB631"/>
  <c r="BA631"/>
  <c r="CC631" s="1"/>
  <c r="AZ631"/>
  <c r="CF631" s="1"/>
  <c r="AT631"/>
  <c r="AV639" s="1"/>
  <c r="AS631"/>
  <c r="AR631"/>
  <c r="AQ631"/>
  <c r="AP631"/>
  <c r="CB631" s="1"/>
  <c r="AO631"/>
  <c r="CE631" s="1"/>
  <c r="AJ631"/>
  <c r="AM631" s="1"/>
  <c r="AI631"/>
  <c r="AJ639" s="1"/>
  <c r="AH631"/>
  <c r="AG631"/>
  <c r="AF631"/>
  <c r="AE631"/>
  <c r="CA631" s="1"/>
  <c r="AD631"/>
  <c r="CD631" s="1"/>
  <c r="Z631"/>
  <c r="X631"/>
  <c r="Z639" s="1"/>
  <c r="D631"/>
  <c r="B631"/>
  <c r="CA630"/>
  <c r="BY630"/>
  <c r="BX630"/>
  <c r="BW630"/>
  <c r="BV630"/>
  <c r="BT630"/>
  <c r="BS630"/>
  <c r="BR630"/>
  <c r="BQ630"/>
  <c r="BI630"/>
  <c r="BH630"/>
  <c r="BG630"/>
  <c r="BF630"/>
  <c r="BE630"/>
  <c r="BD630"/>
  <c r="BC630"/>
  <c r="BB630"/>
  <c r="BA630"/>
  <c r="CC630" s="1"/>
  <c r="AZ630"/>
  <c r="CF630" s="1"/>
  <c r="AT630"/>
  <c r="AS630"/>
  <c r="AR630"/>
  <c r="AQ630"/>
  <c r="AP630"/>
  <c r="CB630" s="1"/>
  <c r="AO630"/>
  <c r="CE630" s="1"/>
  <c r="AK630"/>
  <c r="AN630" s="1"/>
  <c r="AI630"/>
  <c r="AK638" s="1"/>
  <c r="AH630"/>
  <c r="AG630"/>
  <c r="AF630"/>
  <c r="AE630"/>
  <c r="AD630"/>
  <c r="CD630" s="1"/>
  <c r="X630"/>
  <c r="Y638" s="1"/>
  <c r="AA638" s="1"/>
  <c r="D630"/>
  <c r="C630"/>
  <c r="B630"/>
  <c r="BY629"/>
  <c r="BX629"/>
  <c r="C629" s="1"/>
  <c r="BW629"/>
  <c r="BV629"/>
  <c r="BT629"/>
  <c r="BS629"/>
  <c r="BR629"/>
  <c r="BQ629"/>
  <c r="BI629"/>
  <c r="BH629"/>
  <c r="BG629"/>
  <c r="BF629"/>
  <c r="BE629"/>
  <c r="BD629"/>
  <c r="BC629"/>
  <c r="BB629"/>
  <c r="BA629"/>
  <c r="CC629" s="1"/>
  <c r="AZ629"/>
  <c r="CF629" s="1"/>
  <c r="AT629"/>
  <c r="AV637" s="1"/>
  <c r="AS629"/>
  <c r="AR629"/>
  <c r="AQ629"/>
  <c r="AP629"/>
  <c r="CB629" s="1"/>
  <c r="AO629"/>
  <c r="CE629" s="1"/>
  <c r="AJ629"/>
  <c r="AM629" s="1"/>
  <c r="AI629"/>
  <c r="AJ637" s="1"/>
  <c r="AH629"/>
  <c r="AG629"/>
  <c r="AF629"/>
  <c r="AE629"/>
  <c r="CA629" s="1"/>
  <c r="AD629"/>
  <c r="CD629" s="1"/>
  <c r="Z629"/>
  <c r="X629"/>
  <c r="Z637" s="1"/>
  <c r="D629"/>
  <c r="B629"/>
  <c r="CA628"/>
  <c r="BY628"/>
  <c r="BX628"/>
  <c r="BW628"/>
  <c r="BV628"/>
  <c r="BT628"/>
  <c r="BS628"/>
  <c r="BR628"/>
  <c r="BQ628"/>
  <c r="BO628"/>
  <c r="BO629" s="1"/>
  <c r="BO630" s="1"/>
  <c r="BO631" s="1"/>
  <c r="BO632" s="1"/>
  <c r="BO633" s="1"/>
  <c r="BO634" s="1"/>
  <c r="BI628"/>
  <c r="BH628"/>
  <c r="BG628"/>
  <c r="BF628"/>
  <c r="BE628"/>
  <c r="BD628"/>
  <c r="BC628"/>
  <c r="BB628"/>
  <c r="BA628"/>
  <c r="CC628" s="1"/>
  <c r="AZ628"/>
  <c r="CF628" s="1"/>
  <c r="AT628"/>
  <c r="AS628"/>
  <c r="AR628"/>
  <c r="AQ628"/>
  <c r="AP628"/>
  <c r="CB628" s="1"/>
  <c r="AO628"/>
  <c r="CE628" s="1"/>
  <c r="AK628"/>
  <c r="AN628" s="1"/>
  <c r="AI628"/>
  <c r="AK636" s="1"/>
  <c r="AH628"/>
  <c r="AG628"/>
  <c r="AF628"/>
  <c r="AE628"/>
  <c r="AD628"/>
  <c r="CD628" s="1"/>
  <c r="X628"/>
  <c r="Y636" s="1"/>
  <c r="AA636" s="1"/>
  <c r="D628"/>
  <c r="C628"/>
  <c r="B628"/>
  <c r="BY627"/>
  <c r="BX627"/>
  <c r="C627" s="1"/>
  <c r="BW627"/>
  <c r="BV627"/>
  <c r="BT627"/>
  <c r="BS627"/>
  <c r="BR627"/>
  <c r="BQ627"/>
  <c r="BP627"/>
  <c r="BN627"/>
  <c r="BN628" s="1"/>
  <c r="BN629" s="1"/>
  <c r="BN630" s="1"/>
  <c r="BN631" s="1"/>
  <c r="BN632" s="1"/>
  <c r="BN633" s="1"/>
  <c r="BN634" s="1"/>
  <c r="BL627"/>
  <c r="BI627"/>
  <c r="BH627"/>
  <c r="BG627"/>
  <c r="BF627"/>
  <c r="BE627"/>
  <c r="BD627"/>
  <c r="BC627"/>
  <c r="BB627"/>
  <c r="BA627"/>
  <c r="CC627" s="1"/>
  <c r="AZ627"/>
  <c r="CF627" s="1"/>
  <c r="AT627"/>
  <c r="AU635" s="1"/>
  <c r="AS627"/>
  <c r="AR627"/>
  <c r="AQ627"/>
  <c r="AP627"/>
  <c r="CB627" s="1"/>
  <c r="AO627"/>
  <c r="CE627" s="1"/>
  <c r="AJ627"/>
  <c r="AM627" s="1"/>
  <c r="AI627"/>
  <c r="AK635" s="1"/>
  <c r="AH627"/>
  <c r="AG627"/>
  <c r="AF627"/>
  <c r="AE627"/>
  <c r="CA627" s="1"/>
  <c r="AD627"/>
  <c r="CD627" s="1"/>
  <c r="Z627"/>
  <c r="X627"/>
  <c r="Y635" s="1"/>
  <c r="D627"/>
  <c r="B627"/>
  <c r="CE626"/>
  <c r="CC626"/>
  <c r="CA626"/>
  <c r="BY626"/>
  <c r="C626" s="1"/>
  <c r="BX626"/>
  <c r="BW626"/>
  <c r="BV626"/>
  <c r="BU626"/>
  <c r="BT626"/>
  <c r="BS626"/>
  <c r="BR626"/>
  <c r="BQ626"/>
  <c r="BP626"/>
  <c r="BO626"/>
  <c r="BO627" s="1"/>
  <c r="BN626"/>
  <c r="BM626"/>
  <c r="BM627" s="1"/>
  <c r="BM628" s="1"/>
  <c r="BM629" s="1"/>
  <c r="BM630" s="1"/>
  <c r="BM631" s="1"/>
  <c r="BM632" s="1"/>
  <c r="BM633" s="1"/>
  <c r="BM634" s="1"/>
  <c r="BL626"/>
  <c r="BI626"/>
  <c r="BH626"/>
  <c r="BG626"/>
  <c r="BF626"/>
  <c r="BE626"/>
  <c r="BD626"/>
  <c r="BC626"/>
  <c r="BB626"/>
  <c r="BA626"/>
  <c r="AZ626"/>
  <c r="CF626" s="1"/>
  <c r="AT626"/>
  <c r="AV634" s="1"/>
  <c r="AS626"/>
  <c r="AR626"/>
  <c r="AQ626"/>
  <c r="AP626"/>
  <c r="CB626" s="1"/>
  <c r="AO626"/>
  <c r="AJ626"/>
  <c r="AM626" s="1"/>
  <c r="AI626"/>
  <c r="AJ634" s="1"/>
  <c r="AH626"/>
  <c r="AG626"/>
  <c r="AF626"/>
  <c r="AE626"/>
  <c r="AD626"/>
  <c r="CD626" s="1"/>
  <c r="Z626"/>
  <c r="X626"/>
  <c r="Z634" s="1"/>
  <c r="D626"/>
  <c r="B626"/>
  <c r="CA625"/>
  <c r="BY625"/>
  <c r="BX625"/>
  <c r="BW625"/>
  <c r="BV625"/>
  <c r="BT625"/>
  <c r="BS625"/>
  <c r="BR625"/>
  <c r="BQ625"/>
  <c r="BI625"/>
  <c r="BH625"/>
  <c r="BG625"/>
  <c r="BF625"/>
  <c r="BE625"/>
  <c r="BD625"/>
  <c r="BC625"/>
  <c r="BB625"/>
  <c r="BA625"/>
  <c r="CC625" s="1"/>
  <c r="AZ625"/>
  <c r="CF625" s="1"/>
  <c r="AT625"/>
  <c r="AS625"/>
  <c r="AR625"/>
  <c r="AQ625"/>
  <c r="AP625"/>
  <c r="CB625" s="1"/>
  <c r="AO625"/>
  <c r="CE625" s="1"/>
  <c r="AK625"/>
  <c r="AN625" s="1"/>
  <c r="AI625"/>
  <c r="AK633" s="1"/>
  <c r="AH625"/>
  <c r="AG625"/>
  <c r="AF625"/>
  <c r="AE625"/>
  <c r="AD625"/>
  <c r="CD625" s="1"/>
  <c r="X625"/>
  <c r="Y633" s="1"/>
  <c r="AA633" s="1"/>
  <c r="E625"/>
  <c r="D625"/>
  <c r="C625"/>
  <c r="B625"/>
  <c r="BY624"/>
  <c r="BX624"/>
  <c r="C624" s="1"/>
  <c r="BW624"/>
  <c r="BV624"/>
  <c r="BT624"/>
  <c r="BS624"/>
  <c r="BR624"/>
  <c r="BQ624"/>
  <c r="BI624"/>
  <c r="BH624"/>
  <c r="BG624"/>
  <c r="BF624"/>
  <c r="BE624"/>
  <c r="BD624"/>
  <c r="BC624"/>
  <c r="BB624"/>
  <c r="BA624"/>
  <c r="CC624" s="1"/>
  <c r="AZ624"/>
  <c r="CF624" s="1"/>
  <c r="AT624"/>
  <c r="AV632" s="1"/>
  <c r="AS624"/>
  <c r="AR624"/>
  <c r="AQ624"/>
  <c r="AP624"/>
  <c r="CB624" s="1"/>
  <c r="AO624"/>
  <c r="CE624" s="1"/>
  <c r="AJ624"/>
  <c r="AM624" s="1"/>
  <c r="AI624"/>
  <c r="AJ632" s="1"/>
  <c r="AH624"/>
  <c r="AG624"/>
  <c r="AF624"/>
  <c r="AE624"/>
  <c r="CA624" s="1"/>
  <c r="AD624"/>
  <c r="CD624" s="1"/>
  <c r="Z624"/>
  <c r="X624"/>
  <c r="Z632" s="1"/>
  <c r="D624"/>
  <c r="B624"/>
  <c r="CA623"/>
  <c r="BY623"/>
  <c r="BX623"/>
  <c r="BW623"/>
  <c r="BV623"/>
  <c r="BT623"/>
  <c r="BS623"/>
  <c r="BR623"/>
  <c r="BQ623"/>
  <c r="BI623"/>
  <c r="BH623"/>
  <c r="BG623"/>
  <c r="BF623"/>
  <c r="BE623"/>
  <c r="BD623"/>
  <c r="BC623"/>
  <c r="BB623"/>
  <c r="BA623"/>
  <c r="CC623" s="1"/>
  <c r="AZ623"/>
  <c r="CF623" s="1"/>
  <c r="AT623"/>
  <c r="AS623"/>
  <c r="AR623"/>
  <c r="AQ623"/>
  <c r="AP623"/>
  <c r="CB623" s="1"/>
  <c r="AO623"/>
  <c r="CE623" s="1"/>
  <c r="AK623"/>
  <c r="AN623" s="1"/>
  <c r="AI623"/>
  <c r="AK631" s="1"/>
  <c r="AH623"/>
  <c r="AG623"/>
  <c r="AF623"/>
  <c r="AE623"/>
  <c r="AD623"/>
  <c r="CD623" s="1"/>
  <c r="X623"/>
  <c r="Y631" s="1"/>
  <c r="AA631" s="1"/>
  <c r="D623"/>
  <c r="C623"/>
  <c r="B623"/>
  <c r="BY622"/>
  <c r="BX622"/>
  <c r="C622" s="1"/>
  <c r="BW622"/>
  <c r="BV622"/>
  <c r="BT622"/>
  <c r="BS622"/>
  <c r="BR622"/>
  <c r="BQ622"/>
  <c r="BI622"/>
  <c r="BH622"/>
  <c r="BG622"/>
  <c r="BF622"/>
  <c r="BE622"/>
  <c r="BD622"/>
  <c r="BC622"/>
  <c r="BB622"/>
  <c r="BA622"/>
  <c r="CC622" s="1"/>
  <c r="AZ622"/>
  <c r="CF622" s="1"/>
  <c r="AT622"/>
  <c r="AV630" s="1"/>
  <c r="AS622"/>
  <c r="AR622"/>
  <c r="AQ622"/>
  <c r="AP622"/>
  <c r="CB622" s="1"/>
  <c r="AO622"/>
  <c r="CE622" s="1"/>
  <c r="AJ622"/>
  <c r="AM622" s="1"/>
  <c r="AI622"/>
  <c r="AJ630" s="1"/>
  <c r="AH622"/>
  <c r="AG622"/>
  <c r="AF622"/>
  <c r="AE622"/>
  <c r="CA622" s="1"/>
  <c r="AD622"/>
  <c r="CD622" s="1"/>
  <c r="Z622"/>
  <c r="X622"/>
  <c r="Z630" s="1"/>
  <c r="D622"/>
  <c r="B622"/>
  <c r="CA621"/>
  <c r="BY621"/>
  <c r="BX621"/>
  <c r="BW621"/>
  <c r="BV621"/>
  <c r="BT621"/>
  <c r="BS621"/>
  <c r="BR621"/>
  <c r="BQ621"/>
  <c r="BI621"/>
  <c r="BH621"/>
  <c r="BG621"/>
  <c r="BF621"/>
  <c r="BE621"/>
  <c r="BD621"/>
  <c r="BC621"/>
  <c r="BB621"/>
  <c r="BA621"/>
  <c r="CC621" s="1"/>
  <c r="AZ621"/>
  <c r="CF621" s="1"/>
  <c r="AT621"/>
  <c r="AS621"/>
  <c r="AR621"/>
  <c r="AQ621"/>
  <c r="AP621"/>
  <c r="CB621" s="1"/>
  <c r="AO621"/>
  <c r="CE621" s="1"/>
  <c r="AK621"/>
  <c r="AN621" s="1"/>
  <c r="AI621"/>
  <c r="AK629" s="1"/>
  <c r="AH621"/>
  <c r="AG621"/>
  <c r="AF621"/>
  <c r="AE621"/>
  <c r="AD621"/>
  <c r="CD621" s="1"/>
  <c r="X621"/>
  <c r="Y629" s="1"/>
  <c r="AA629" s="1"/>
  <c r="D621"/>
  <c r="C621"/>
  <c r="B621"/>
  <c r="BY620"/>
  <c r="BX620"/>
  <c r="C620" s="1"/>
  <c r="BW620"/>
  <c r="BV620"/>
  <c r="BT620"/>
  <c r="BS620"/>
  <c r="BR620"/>
  <c r="BQ620"/>
  <c r="BI620"/>
  <c r="BH620"/>
  <c r="BG620"/>
  <c r="BF620"/>
  <c r="BE620"/>
  <c r="BD620"/>
  <c r="BC620"/>
  <c r="BB620"/>
  <c r="BA620"/>
  <c r="CC620" s="1"/>
  <c r="AZ620"/>
  <c r="CF620" s="1"/>
  <c r="AT620"/>
  <c r="AV628" s="1"/>
  <c r="AS620"/>
  <c r="AR620"/>
  <c r="AQ620"/>
  <c r="AP620"/>
  <c r="CB620" s="1"/>
  <c r="AO620"/>
  <c r="CE620" s="1"/>
  <c r="AI620"/>
  <c r="AJ628" s="1"/>
  <c r="AH620"/>
  <c r="AG620"/>
  <c r="AF620"/>
  <c r="AE620"/>
  <c r="CA620" s="1"/>
  <c r="AD620"/>
  <c r="CD620" s="1"/>
  <c r="X620"/>
  <c r="Z628" s="1"/>
  <c r="D620"/>
  <c r="B620"/>
  <c r="CA619"/>
  <c r="BY619"/>
  <c r="BX619"/>
  <c r="BW619"/>
  <c r="BV619"/>
  <c r="BT619"/>
  <c r="BS619"/>
  <c r="BR619"/>
  <c r="BQ619"/>
  <c r="BO619"/>
  <c r="BO620" s="1"/>
  <c r="BO621" s="1"/>
  <c r="BO622" s="1"/>
  <c r="BO623" s="1"/>
  <c r="BO624" s="1"/>
  <c r="BO625" s="1"/>
  <c r="BI619"/>
  <c r="BH619"/>
  <c r="BG619"/>
  <c r="BF619"/>
  <c r="BE619"/>
  <c r="BD619"/>
  <c r="BC619"/>
  <c r="BB619"/>
  <c r="BA619"/>
  <c r="CC619" s="1"/>
  <c r="AZ619"/>
  <c r="CF619" s="1"/>
  <c r="AT619"/>
  <c r="AS619"/>
  <c r="AR619"/>
  <c r="AQ619"/>
  <c r="AP619"/>
  <c r="CB619" s="1"/>
  <c r="AO619"/>
  <c r="CE619" s="1"/>
  <c r="AI619"/>
  <c r="AK627" s="1"/>
  <c r="AH619"/>
  <c r="AG619"/>
  <c r="AF619"/>
  <c r="AE619"/>
  <c r="AD619"/>
  <c r="CD619" s="1"/>
  <c r="X619"/>
  <c r="Y627" s="1"/>
  <c r="AA627" s="1"/>
  <c r="D619"/>
  <c r="C619"/>
  <c r="B619"/>
  <c r="BY618"/>
  <c r="BX618"/>
  <c r="C618" s="1"/>
  <c r="BW618"/>
  <c r="BV618"/>
  <c r="BT618"/>
  <c r="BS618"/>
  <c r="BR618"/>
  <c r="BQ618"/>
  <c r="BP618"/>
  <c r="BN618"/>
  <c r="BN619" s="1"/>
  <c r="BN620" s="1"/>
  <c r="BN621" s="1"/>
  <c r="BN622" s="1"/>
  <c r="BN623" s="1"/>
  <c r="BN624" s="1"/>
  <c r="BN625" s="1"/>
  <c r="BL618"/>
  <c r="BI618"/>
  <c r="BH618"/>
  <c r="BG618"/>
  <c r="BF618"/>
  <c r="BE618"/>
  <c r="BD618"/>
  <c r="BC618"/>
  <c r="BB618"/>
  <c r="BA618"/>
  <c r="CC618" s="1"/>
  <c r="AZ618"/>
  <c r="CF618" s="1"/>
  <c r="AT618"/>
  <c r="AU626" s="1"/>
  <c r="AS618"/>
  <c r="AR618"/>
  <c r="AQ618"/>
  <c r="AP618"/>
  <c r="CB618" s="1"/>
  <c r="AO618"/>
  <c r="CE618" s="1"/>
  <c r="AI618"/>
  <c r="AK626" s="1"/>
  <c r="AH618"/>
  <c r="AG618"/>
  <c r="AF618"/>
  <c r="AE618"/>
  <c r="CA618" s="1"/>
  <c r="AD618"/>
  <c r="CD618" s="1"/>
  <c r="X618"/>
  <c r="Y626" s="1"/>
  <c r="D618"/>
  <c r="B618"/>
  <c r="CE617"/>
  <c r="CC617"/>
  <c r="CA617"/>
  <c r="BY617"/>
  <c r="C617" s="1"/>
  <c r="BX617"/>
  <c r="BW617"/>
  <c r="BV617"/>
  <c r="BU617"/>
  <c r="BT617"/>
  <c r="BS617"/>
  <c r="BR617"/>
  <c r="BQ617"/>
  <c r="BP617"/>
  <c r="BO617"/>
  <c r="BO618" s="1"/>
  <c r="BN617"/>
  <c r="BM617"/>
  <c r="BM618" s="1"/>
  <c r="BM619" s="1"/>
  <c r="BM620" s="1"/>
  <c r="BM621" s="1"/>
  <c r="BM622" s="1"/>
  <c r="BM623" s="1"/>
  <c r="BM624" s="1"/>
  <c r="BM625" s="1"/>
  <c r="BL617"/>
  <c r="BI617"/>
  <c r="BH617"/>
  <c r="BG617"/>
  <c r="BF617"/>
  <c r="BE617"/>
  <c r="BD617"/>
  <c r="BC617"/>
  <c r="BB617"/>
  <c r="BA617"/>
  <c r="AZ617"/>
  <c r="CF617" s="1"/>
  <c r="AT617"/>
  <c r="AV625" s="1"/>
  <c r="AS617"/>
  <c r="AR617"/>
  <c r="AQ617"/>
  <c r="AP617"/>
  <c r="CB617" s="1"/>
  <c r="AO617"/>
  <c r="AI617"/>
  <c r="AJ625" s="1"/>
  <c r="AH617"/>
  <c r="AG617"/>
  <c r="AF617"/>
  <c r="AE617"/>
  <c r="AD617"/>
  <c r="CD617" s="1"/>
  <c r="X617"/>
  <c r="Z625" s="1"/>
  <c r="D617"/>
  <c r="B617"/>
  <c r="CA616"/>
  <c r="BY616"/>
  <c r="BX616"/>
  <c r="BW616"/>
  <c r="BV616"/>
  <c r="BT616"/>
  <c r="BS616"/>
  <c r="BR616"/>
  <c r="BQ616"/>
  <c r="BI616"/>
  <c r="BH616"/>
  <c r="BG616"/>
  <c r="BF616"/>
  <c r="BE616"/>
  <c r="BD616"/>
  <c r="BC616"/>
  <c r="BB616"/>
  <c r="BA616"/>
  <c r="CC616" s="1"/>
  <c r="AZ616"/>
  <c r="CF616" s="1"/>
  <c r="AT616"/>
  <c r="AS616"/>
  <c r="AR616"/>
  <c r="AQ616"/>
  <c r="AP616"/>
  <c r="CB616" s="1"/>
  <c r="AO616"/>
  <c r="CE616" s="1"/>
  <c r="AI616"/>
  <c r="AK624" s="1"/>
  <c r="AH616"/>
  <c r="AG616"/>
  <c r="AF616"/>
  <c r="AE616"/>
  <c r="AD616"/>
  <c r="CD616" s="1"/>
  <c r="X616"/>
  <c r="Y624" s="1"/>
  <c r="AA624" s="1"/>
  <c r="E616"/>
  <c r="D616"/>
  <c r="C616"/>
  <c r="B616"/>
  <c r="BY615"/>
  <c r="BX615"/>
  <c r="C615" s="1"/>
  <c r="BW615"/>
  <c r="BV615"/>
  <c r="BT615"/>
  <c r="BS615"/>
  <c r="BR615"/>
  <c r="BQ615"/>
  <c r="BI615"/>
  <c r="BH615"/>
  <c r="BG615"/>
  <c r="BF615"/>
  <c r="BE615"/>
  <c r="BD615"/>
  <c r="BC615"/>
  <c r="BB615"/>
  <c r="BA615"/>
  <c r="CC615" s="1"/>
  <c r="AZ615"/>
  <c r="CF615" s="1"/>
  <c r="AT615"/>
  <c r="AV623" s="1"/>
  <c r="AS615"/>
  <c r="AR615"/>
  <c r="AQ615"/>
  <c r="AP615"/>
  <c r="CB615" s="1"/>
  <c r="AO615"/>
  <c r="CE615" s="1"/>
  <c r="AI615"/>
  <c r="AJ623" s="1"/>
  <c r="AH615"/>
  <c r="AG615"/>
  <c r="AF615"/>
  <c r="AE615"/>
  <c r="CA615" s="1"/>
  <c r="AD615"/>
  <c r="CD615" s="1"/>
  <c r="X615"/>
  <c r="Z623" s="1"/>
  <c r="D615"/>
  <c r="B615"/>
  <c r="CA614"/>
  <c r="BY614"/>
  <c r="BX614"/>
  <c r="BW614"/>
  <c r="BV614"/>
  <c r="BT614"/>
  <c r="BS614"/>
  <c r="BR614"/>
  <c r="BQ614"/>
  <c r="BI614"/>
  <c r="BH614"/>
  <c r="BG614"/>
  <c r="BF614"/>
  <c r="BE614"/>
  <c r="BD614"/>
  <c r="BC614"/>
  <c r="BB614"/>
  <c r="BA614"/>
  <c r="CC614" s="1"/>
  <c r="AZ614"/>
  <c r="CF614" s="1"/>
  <c r="AT614"/>
  <c r="AS614"/>
  <c r="AR614"/>
  <c r="AQ614"/>
  <c r="AP614"/>
  <c r="CB614" s="1"/>
  <c r="AO614"/>
  <c r="CE614" s="1"/>
  <c r="AI614"/>
  <c r="AK622" s="1"/>
  <c r="AH614"/>
  <c r="AG614"/>
  <c r="AF614"/>
  <c r="AE614"/>
  <c r="AD614"/>
  <c r="CD614" s="1"/>
  <c r="X614"/>
  <c r="Y622" s="1"/>
  <c r="AA622" s="1"/>
  <c r="D614"/>
  <c r="C614"/>
  <c r="B614"/>
  <c r="BY613"/>
  <c r="BX613"/>
  <c r="C613" s="1"/>
  <c r="BW613"/>
  <c r="BV613"/>
  <c r="BT613"/>
  <c r="BS613"/>
  <c r="BR613"/>
  <c r="BQ613"/>
  <c r="BI613"/>
  <c r="BH613"/>
  <c r="BG613"/>
  <c r="BF613"/>
  <c r="BE613"/>
  <c r="BD613"/>
  <c r="BC613"/>
  <c r="BB613"/>
  <c r="BA613"/>
  <c r="CC613" s="1"/>
  <c r="AZ613"/>
  <c r="CF613" s="1"/>
  <c r="AT613"/>
  <c r="AV621" s="1"/>
  <c r="AS613"/>
  <c r="AR613"/>
  <c r="AQ613"/>
  <c r="AP613"/>
  <c r="CB613" s="1"/>
  <c r="AO613"/>
  <c r="CE613" s="1"/>
  <c r="AI613"/>
  <c r="AJ621" s="1"/>
  <c r="AH613"/>
  <c r="AG613"/>
  <c r="AF613"/>
  <c r="AE613"/>
  <c r="CA613" s="1"/>
  <c r="AD613"/>
  <c r="CD613" s="1"/>
  <c r="X613"/>
  <c r="Z621" s="1"/>
  <c r="D613"/>
  <c r="B613"/>
  <c r="BY612"/>
  <c r="BX612"/>
  <c r="BW612"/>
  <c r="BV612"/>
  <c r="BT612"/>
  <c r="BS612"/>
  <c r="BR612"/>
  <c r="BQ612"/>
  <c r="BI612"/>
  <c r="BH612"/>
  <c r="BG612"/>
  <c r="BF612"/>
  <c r="BE612"/>
  <c r="BD612"/>
  <c r="BC612"/>
  <c r="BB612"/>
  <c r="BA612"/>
  <c r="CC612" s="1"/>
  <c r="AZ612"/>
  <c r="CF612" s="1"/>
  <c r="AT612"/>
  <c r="AS612"/>
  <c r="AR612"/>
  <c r="AQ612"/>
  <c r="AP612"/>
  <c r="CB612" s="1"/>
  <c r="AO612"/>
  <c r="CE612" s="1"/>
  <c r="AI612"/>
  <c r="AK620" s="1"/>
  <c r="AH612"/>
  <c r="AG612"/>
  <c r="AF612"/>
  <c r="AE612"/>
  <c r="CA612" s="1"/>
  <c r="AD612"/>
  <c r="CD612" s="1"/>
  <c r="X612"/>
  <c r="D612"/>
  <c r="C612"/>
  <c r="B612"/>
  <c r="BY611"/>
  <c r="BX611"/>
  <c r="C611" s="1"/>
  <c r="BW611"/>
  <c r="BV611"/>
  <c r="BT611"/>
  <c r="BS611"/>
  <c r="BR611"/>
  <c r="BQ611"/>
  <c r="BI611"/>
  <c r="BH611"/>
  <c r="BG611"/>
  <c r="BF611"/>
  <c r="BE611"/>
  <c r="BD611"/>
  <c r="BC611"/>
  <c r="BB611"/>
  <c r="BA611"/>
  <c r="CC611" s="1"/>
  <c r="AZ611"/>
  <c r="CF611" s="1"/>
  <c r="AT611"/>
  <c r="AV619" s="1"/>
  <c r="AS611"/>
  <c r="AR611"/>
  <c r="AQ611"/>
  <c r="AP611"/>
  <c r="CB611" s="1"/>
  <c r="AO611"/>
  <c r="CE611" s="1"/>
  <c r="AI611"/>
  <c r="AH611"/>
  <c r="AG611"/>
  <c r="AF611"/>
  <c r="AE611"/>
  <c r="CA611" s="1"/>
  <c r="AD611"/>
  <c r="CD611" s="1"/>
  <c r="X611"/>
  <c r="Z619" s="1"/>
  <c r="D611"/>
  <c r="B611"/>
  <c r="BY610"/>
  <c r="BX610"/>
  <c r="BW610"/>
  <c r="BV610"/>
  <c r="BT610"/>
  <c r="BS610"/>
  <c r="BR610"/>
  <c r="BQ610"/>
  <c r="BI610"/>
  <c r="BH610"/>
  <c r="BG610"/>
  <c r="BF610"/>
  <c r="BE610"/>
  <c r="BD610"/>
  <c r="BC610"/>
  <c r="BB610"/>
  <c r="BA610"/>
  <c r="CC610" s="1"/>
  <c r="AZ610"/>
  <c r="CF610" s="1"/>
  <c r="AT610"/>
  <c r="AS610"/>
  <c r="AR610"/>
  <c r="AQ610"/>
  <c r="AP610"/>
  <c r="CB610" s="1"/>
  <c r="AO610"/>
  <c r="CE610" s="1"/>
  <c r="AI610"/>
  <c r="AK618" s="1"/>
  <c r="AH610"/>
  <c r="AG610"/>
  <c r="AF610"/>
  <c r="AE610"/>
  <c r="CA610" s="1"/>
  <c r="AD610"/>
  <c r="CD610" s="1"/>
  <c r="X610"/>
  <c r="D610"/>
  <c r="C610"/>
  <c r="B610"/>
  <c r="BY609"/>
  <c r="BX609"/>
  <c r="C609" s="1"/>
  <c r="BW609"/>
  <c r="BV609"/>
  <c r="BT609"/>
  <c r="BS609"/>
  <c r="BR609"/>
  <c r="BQ609"/>
  <c r="BP609"/>
  <c r="BP610" s="1"/>
  <c r="BN609"/>
  <c r="BN610" s="1"/>
  <c r="BN611" s="1"/>
  <c r="BN612" s="1"/>
  <c r="BN613" s="1"/>
  <c r="BN614" s="1"/>
  <c r="BN615" s="1"/>
  <c r="BN616" s="1"/>
  <c r="BL609"/>
  <c r="BL610" s="1"/>
  <c r="BI609"/>
  <c r="BH609"/>
  <c r="BG609"/>
  <c r="BF609"/>
  <c r="BE609"/>
  <c r="BD609"/>
  <c r="BC609"/>
  <c r="BB609"/>
  <c r="BA609"/>
  <c r="CC609" s="1"/>
  <c r="AZ609"/>
  <c r="CF609" s="1"/>
  <c r="AT609"/>
  <c r="AU617" s="1"/>
  <c r="AS609"/>
  <c r="AR609"/>
  <c r="AQ609"/>
  <c r="AP609"/>
  <c r="CB609" s="1"/>
  <c r="AO609"/>
  <c r="CE609" s="1"/>
  <c r="AI609"/>
  <c r="AH609"/>
  <c r="AG609"/>
  <c r="AF609"/>
  <c r="AE609"/>
  <c r="CA609" s="1"/>
  <c r="AD609"/>
  <c r="CD609" s="1"/>
  <c r="X609"/>
  <c r="Y617" s="1"/>
  <c r="D609"/>
  <c r="B609"/>
  <c r="CE608"/>
  <c r="CC608"/>
  <c r="CA608"/>
  <c r="BY608"/>
  <c r="C608" s="1"/>
  <c r="BX608"/>
  <c r="BW608"/>
  <c r="BV608"/>
  <c r="BU608"/>
  <c r="BT608"/>
  <c r="BS608"/>
  <c r="BR608"/>
  <c r="BQ608"/>
  <c r="BP608"/>
  <c r="BO608"/>
  <c r="BO609" s="1"/>
  <c r="BO610" s="1"/>
  <c r="BO611" s="1"/>
  <c r="BO612" s="1"/>
  <c r="BO613" s="1"/>
  <c r="BO614" s="1"/>
  <c r="BO615" s="1"/>
  <c r="BO616" s="1"/>
  <c r="BN608"/>
  <c r="BM608"/>
  <c r="BM609" s="1"/>
  <c r="BM610" s="1"/>
  <c r="BM611" s="1"/>
  <c r="BM612" s="1"/>
  <c r="BM613" s="1"/>
  <c r="BM614" s="1"/>
  <c r="BM615" s="1"/>
  <c r="BM616" s="1"/>
  <c r="BL608"/>
  <c r="BI608"/>
  <c r="BH608"/>
  <c r="BG608"/>
  <c r="BF608"/>
  <c r="BE608"/>
  <c r="BD608"/>
  <c r="BC608"/>
  <c r="BB608"/>
  <c r="BA608"/>
  <c r="AZ608"/>
  <c r="CF608" s="1"/>
  <c r="AT608"/>
  <c r="AV616" s="1"/>
  <c r="AS608"/>
  <c r="AR608"/>
  <c r="AQ608"/>
  <c r="AP608"/>
  <c r="BJ608" s="1"/>
  <c r="AO608"/>
  <c r="AI608"/>
  <c r="AH608"/>
  <c r="AG608"/>
  <c r="AF608"/>
  <c r="AE608"/>
  <c r="AD608"/>
  <c r="CD608" s="1"/>
  <c r="X608"/>
  <c r="Z616" s="1"/>
  <c r="D608"/>
  <c r="B608"/>
  <c r="BY607"/>
  <c r="BX607"/>
  <c r="BW607"/>
  <c r="BV607"/>
  <c r="BT607"/>
  <c r="BS607"/>
  <c r="BR607"/>
  <c r="BQ607"/>
  <c r="BI607"/>
  <c r="BH607"/>
  <c r="BG607"/>
  <c r="BF607"/>
  <c r="BE607"/>
  <c r="BD607"/>
  <c r="BC607"/>
  <c r="BB607"/>
  <c r="BA607"/>
  <c r="CC607" s="1"/>
  <c r="AZ607"/>
  <c r="CF607" s="1"/>
  <c r="AT607"/>
  <c r="AS607"/>
  <c r="AR607"/>
  <c r="AQ607"/>
  <c r="AP607"/>
  <c r="CB607" s="1"/>
  <c r="AO607"/>
  <c r="CE607" s="1"/>
  <c r="AI607"/>
  <c r="AK615" s="1"/>
  <c r="AH607"/>
  <c r="AG607"/>
  <c r="AF607"/>
  <c r="AE607"/>
  <c r="CA607" s="1"/>
  <c r="AD607"/>
  <c r="CD607" s="1"/>
  <c r="X607"/>
  <c r="E607"/>
  <c r="D607"/>
  <c r="C607"/>
  <c r="B607"/>
  <c r="BY606"/>
  <c r="BX606"/>
  <c r="C606" s="1"/>
  <c r="BW606"/>
  <c r="BV606"/>
  <c r="BT606"/>
  <c r="BS606"/>
  <c r="BR606"/>
  <c r="BQ606"/>
  <c r="BI606"/>
  <c r="BH606"/>
  <c r="BG606"/>
  <c r="BF606"/>
  <c r="BE606"/>
  <c r="BD606"/>
  <c r="BC606"/>
  <c r="BB606"/>
  <c r="BA606"/>
  <c r="CC606" s="1"/>
  <c r="AZ606"/>
  <c r="CF606" s="1"/>
  <c r="AT606"/>
  <c r="AV614" s="1"/>
  <c r="AS606"/>
  <c r="AR606"/>
  <c r="AQ606"/>
  <c r="AP606"/>
  <c r="CB606" s="1"/>
  <c r="AO606"/>
  <c r="CE606" s="1"/>
  <c r="AI606"/>
  <c r="AH606"/>
  <c r="AG606"/>
  <c r="AF606"/>
  <c r="AE606"/>
  <c r="CA606" s="1"/>
  <c r="AD606"/>
  <c r="CD606" s="1"/>
  <c r="X606"/>
  <c r="Z614" s="1"/>
  <c r="D606"/>
  <c r="B606"/>
  <c r="BY605"/>
  <c r="BX605"/>
  <c r="BW605"/>
  <c r="BV605"/>
  <c r="BT605"/>
  <c r="BS605"/>
  <c r="BR605"/>
  <c r="BQ605"/>
  <c r="BI605"/>
  <c r="BH605"/>
  <c r="BG605"/>
  <c r="BF605"/>
  <c r="BE605"/>
  <c r="BD605"/>
  <c r="BC605"/>
  <c r="BB605"/>
  <c r="BA605"/>
  <c r="CC605" s="1"/>
  <c r="AZ605"/>
  <c r="CF605" s="1"/>
  <c r="AT605"/>
  <c r="AU613" s="1"/>
  <c r="AS605"/>
  <c r="AR605"/>
  <c r="AQ605"/>
  <c r="AP605"/>
  <c r="CB605" s="1"/>
  <c r="AO605"/>
  <c r="CE605" s="1"/>
  <c r="AI605"/>
  <c r="AJ613" s="1"/>
  <c r="AH605"/>
  <c r="AG605"/>
  <c r="AF605"/>
  <c r="AE605"/>
  <c r="CA605" s="1"/>
  <c r="AD605"/>
  <c r="CD605" s="1"/>
  <c r="X605"/>
  <c r="Y613" s="1"/>
  <c r="D605"/>
  <c r="C605"/>
  <c r="B605"/>
  <c r="BY604"/>
  <c r="BX604"/>
  <c r="C604" s="1"/>
  <c r="BW604"/>
  <c r="BV604"/>
  <c r="BT604"/>
  <c r="BS604"/>
  <c r="BR604"/>
  <c r="BQ604"/>
  <c r="BI604"/>
  <c r="BH604"/>
  <c r="BG604"/>
  <c r="BF604"/>
  <c r="BE604"/>
  <c r="BD604"/>
  <c r="BC604"/>
  <c r="BB604"/>
  <c r="BA604"/>
  <c r="CC604" s="1"/>
  <c r="AZ604"/>
  <c r="CF604" s="1"/>
  <c r="AT604"/>
  <c r="AU612" s="1"/>
  <c r="AS604"/>
  <c r="AR604"/>
  <c r="AQ604"/>
  <c r="AP604"/>
  <c r="CB604" s="1"/>
  <c r="AO604"/>
  <c r="CE604" s="1"/>
  <c r="AI604"/>
  <c r="AJ612" s="1"/>
  <c r="AH604"/>
  <c r="AG604"/>
  <c r="AF604"/>
  <c r="AE604"/>
  <c r="CA604" s="1"/>
  <c r="AD604"/>
  <c r="CD604" s="1"/>
  <c r="X604"/>
  <c r="Y612" s="1"/>
  <c r="D604"/>
  <c r="B604"/>
  <c r="BY603"/>
  <c r="BX603"/>
  <c r="BW603"/>
  <c r="BV603"/>
  <c r="BT603"/>
  <c r="BS603"/>
  <c r="BR603"/>
  <c r="BQ603"/>
  <c r="BI603"/>
  <c r="BH603"/>
  <c r="BG603"/>
  <c r="BF603"/>
  <c r="BE603"/>
  <c r="BD603"/>
  <c r="BC603"/>
  <c r="BB603"/>
  <c r="BA603"/>
  <c r="CC603" s="1"/>
  <c r="AZ603"/>
  <c r="CF603" s="1"/>
  <c r="AT603"/>
  <c r="AU611" s="1"/>
  <c r="AS603"/>
  <c r="AR603"/>
  <c r="AQ603"/>
  <c r="AP603"/>
  <c r="CB603" s="1"/>
  <c r="AO603"/>
  <c r="CE603" s="1"/>
  <c r="AI603"/>
  <c r="AJ611" s="1"/>
  <c r="AH603"/>
  <c r="AG603"/>
  <c r="AF603"/>
  <c r="AE603"/>
  <c r="CA603" s="1"/>
  <c r="AD603"/>
  <c r="CD603" s="1"/>
  <c r="X603"/>
  <c r="Y611" s="1"/>
  <c r="D603"/>
  <c r="C603"/>
  <c r="B603"/>
  <c r="BY602"/>
  <c r="BX602"/>
  <c r="C602" s="1"/>
  <c r="BW602"/>
  <c r="BV602"/>
  <c r="BT602"/>
  <c r="BS602"/>
  <c r="BR602"/>
  <c r="BQ602"/>
  <c r="BI602"/>
  <c r="BH602"/>
  <c r="BG602"/>
  <c r="BF602"/>
  <c r="BE602"/>
  <c r="BD602"/>
  <c r="BC602"/>
  <c r="BB602"/>
  <c r="BA602"/>
  <c r="CC602" s="1"/>
  <c r="AZ602"/>
  <c r="CF602" s="1"/>
  <c r="AT602"/>
  <c r="AU610" s="1"/>
  <c r="AS602"/>
  <c r="AR602"/>
  <c r="AQ602"/>
  <c r="AP602"/>
  <c r="CB602" s="1"/>
  <c r="AO602"/>
  <c r="CE602" s="1"/>
  <c r="AI602"/>
  <c r="AJ610" s="1"/>
  <c r="AH602"/>
  <c r="AG602"/>
  <c r="AF602"/>
  <c r="AE602"/>
  <c r="CA602" s="1"/>
  <c r="AD602"/>
  <c r="CD602" s="1"/>
  <c r="X602"/>
  <c r="Y610" s="1"/>
  <c r="D602"/>
  <c r="B602"/>
  <c r="BY601"/>
  <c r="BX601"/>
  <c r="BW601"/>
  <c r="BV601"/>
  <c r="BT601"/>
  <c r="BS601"/>
  <c r="BR601"/>
  <c r="BQ601"/>
  <c r="BI601"/>
  <c r="BH601"/>
  <c r="BG601"/>
  <c r="BF601"/>
  <c r="BE601"/>
  <c r="BD601"/>
  <c r="BC601"/>
  <c r="BB601"/>
  <c r="BA601"/>
  <c r="CC601" s="1"/>
  <c r="AZ601"/>
  <c r="CF601" s="1"/>
  <c r="AT601"/>
  <c r="AU609" s="1"/>
  <c r="AS601"/>
  <c r="AR601"/>
  <c r="AQ601"/>
  <c r="AP601"/>
  <c r="CB601" s="1"/>
  <c r="AO601"/>
  <c r="CE601" s="1"/>
  <c r="AI601"/>
  <c r="AJ609" s="1"/>
  <c r="AH601"/>
  <c r="AG601"/>
  <c r="AF601"/>
  <c r="AE601"/>
  <c r="CA601" s="1"/>
  <c r="AD601"/>
  <c r="CD601" s="1"/>
  <c r="X601"/>
  <c r="Y609" s="1"/>
  <c r="D601"/>
  <c r="C601"/>
  <c r="B601"/>
  <c r="BY600"/>
  <c r="BX600"/>
  <c r="C600" s="1"/>
  <c r="BW600"/>
  <c r="BV600"/>
  <c r="BT600"/>
  <c r="BS600"/>
  <c r="BR600"/>
  <c r="BQ600"/>
  <c r="BP600"/>
  <c r="BP601" s="1"/>
  <c r="BN600"/>
  <c r="BN601" s="1"/>
  <c r="BN602" s="1"/>
  <c r="BN603" s="1"/>
  <c r="BN604" s="1"/>
  <c r="BN605" s="1"/>
  <c r="BN606" s="1"/>
  <c r="BN607" s="1"/>
  <c r="BL600"/>
  <c r="BL601" s="1"/>
  <c r="BI600"/>
  <c r="BH600"/>
  <c r="BG600"/>
  <c r="BF600"/>
  <c r="BE600"/>
  <c r="BD600"/>
  <c r="BC600"/>
  <c r="BB600"/>
  <c r="BA600"/>
  <c r="CC600" s="1"/>
  <c r="AZ600"/>
  <c r="CF600" s="1"/>
  <c r="AT600"/>
  <c r="AV608" s="1"/>
  <c r="AS600"/>
  <c r="AR600"/>
  <c r="AQ600"/>
  <c r="AP600"/>
  <c r="CB600" s="1"/>
  <c r="AO600"/>
  <c r="CE600" s="1"/>
  <c r="AI600"/>
  <c r="AK608" s="1"/>
  <c r="AH600"/>
  <c r="AG600"/>
  <c r="AF600"/>
  <c r="AE600"/>
  <c r="CA600" s="1"/>
  <c r="AD600"/>
  <c r="CD600" s="1"/>
  <c r="X600"/>
  <c r="Z608" s="1"/>
  <c r="D600"/>
  <c r="B600"/>
  <c r="CE599"/>
  <c r="CC599"/>
  <c r="CA599"/>
  <c r="BY599"/>
  <c r="C599" s="1"/>
  <c r="BX599"/>
  <c r="BW599"/>
  <c r="BV599"/>
  <c r="BU599"/>
  <c r="BT599"/>
  <c r="BS599"/>
  <c r="BR599"/>
  <c r="BQ599"/>
  <c r="BP599"/>
  <c r="BO599"/>
  <c r="BO600" s="1"/>
  <c r="BO601" s="1"/>
  <c r="BO602" s="1"/>
  <c r="BO603" s="1"/>
  <c r="BO604" s="1"/>
  <c r="BO605" s="1"/>
  <c r="BO606" s="1"/>
  <c r="BO607" s="1"/>
  <c r="BN599"/>
  <c r="BM599"/>
  <c r="BM600" s="1"/>
  <c r="BM601" s="1"/>
  <c r="BM602" s="1"/>
  <c r="BM603" s="1"/>
  <c r="BM604" s="1"/>
  <c r="BM605" s="1"/>
  <c r="BM606" s="1"/>
  <c r="BM607" s="1"/>
  <c r="BL599"/>
  <c r="BI599"/>
  <c r="BH599"/>
  <c r="BG599"/>
  <c r="BF599"/>
  <c r="BE599"/>
  <c r="BD599"/>
  <c r="BC599"/>
  <c r="BB599"/>
  <c r="BA599"/>
  <c r="AZ599"/>
  <c r="CF599" s="1"/>
  <c r="AT599"/>
  <c r="AU607" s="1"/>
  <c r="AS599"/>
  <c r="AR599"/>
  <c r="AQ599"/>
  <c r="AP599"/>
  <c r="BJ599" s="1"/>
  <c r="AO599"/>
  <c r="AI599"/>
  <c r="AJ607" s="1"/>
  <c r="AH599"/>
  <c r="AG599"/>
  <c r="AF599"/>
  <c r="AE599"/>
  <c r="AD599"/>
  <c r="CD599" s="1"/>
  <c r="X599"/>
  <c r="Y607" s="1"/>
  <c r="D599"/>
  <c r="B599"/>
  <c r="BY598"/>
  <c r="BX598"/>
  <c r="BW598"/>
  <c r="BV598"/>
  <c r="BT598"/>
  <c r="BS598"/>
  <c r="BR598"/>
  <c r="BQ598"/>
  <c r="BI598"/>
  <c r="BH598"/>
  <c r="BG598"/>
  <c r="BF598"/>
  <c r="BE598"/>
  <c r="BD598"/>
  <c r="BC598"/>
  <c r="BB598"/>
  <c r="BA598"/>
  <c r="CC598" s="1"/>
  <c r="AZ598"/>
  <c r="CF598" s="1"/>
  <c r="AT598"/>
  <c r="AU606" s="1"/>
  <c r="AS598"/>
  <c r="AR598"/>
  <c r="AQ598"/>
  <c r="AP598"/>
  <c r="CB598" s="1"/>
  <c r="AO598"/>
  <c r="CE598" s="1"/>
  <c r="AI598"/>
  <c r="AJ606" s="1"/>
  <c r="AH598"/>
  <c r="AG598"/>
  <c r="AF598"/>
  <c r="AE598"/>
  <c r="CA598" s="1"/>
  <c r="AD598"/>
  <c r="CD598" s="1"/>
  <c r="X598"/>
  <c r="Y606" s="1"/>
  <c r="E598"/>
  <c r="D598"/>
  <c r="C598"/>
  <c r="B598"/>
  <c r="BY597"/>
  <c r="BX597"/>
  <c r="C597" s="1"/>
  <c r="BW597"/>
  <c r="BV597"/>
  <c r="BT597"/>
  <c r="BS597"/>
  <c r="BR597"/>
  <c r="BQ597"/>
  <c r="BI597"/>
  <c r="BH597"/>
  <c r="BG597"/>
  <c r="BF597"/>
  <c r="BE597"/>
  <c r="BD597"/>
  <c r="BC597"/>
  <c r="BB597"/>
  <c r="BA597"/>
  <c r="CC597" s="1"/>
  <c r="AZ597"/>
  <c r="CF597" s="1"/>
  <c r="AT597"/>
  <c r="AU605" s="1"/>
  <c r="AS597"/>
  <c r="AR597"/>
  <c r="AQ597"/>
  <c r="AP597"/>
  <c r="CB597" s="1"/>
  <c r="AO597"/>
  <c r="CE597" s="1"/>
  <c r="AI597"/>
  <c r="AJ605" s="1"/>
  <c r="AH597"/>
  <c r="AG597"/>
  <c r="AF597"/>
  <c r="AE597"/>
  <c r="CA597" s="1"/>
  <c r="AD597"/>
  <c r="CD597" s="1"/>
  <c r="X597"/>
  <c r="Y605" s="1"/>
  <c r="D597"/>
  <c r="B597"/>
  <c r="BY596"/>
  <c r="BX596"/>
  <c r="BW596"/>
  <c r="BV596"/>
  <c r="BT596"/>
  <c r="BS596"/>
  <c r="BR596"/>
  <c r="BQ596"/>
  <c r="BI596"/>
  <c r="BH596"/>
  <c r="BG596"/>
  <c r="BF596"/>
  <c r="BE596"/>
  <c r="BD596"/>
  <c r="BC596"/>
  <c r="BB596"/>
  <c r="BA596"/>
  <c r="CC596" s="1"/>
  <c r="AZ596"/>
  <c r="CF596" s="1"/>
  <c r="AT596"/>
  <c r="AU604" s="1"/>
  <c r="AS596"/>
  <c r="AR596"/>
  <c r="AQ596"/>
  <c r="AP596"/>
  <c r="CB596" s="1"/>
  <c r="AO596"/>
  <c r="CE596" s="1"/>
  <c r="AI596"/>
  <c r="AJ604" s="1"/>
  <c r="AH596"/>
  <c r="AG596"/>
  <c r="AF596"/>
  <c r="AE596"/>
  <c r="CA596" s="1"/>
  <c r="AD596"/>
  <c r="CD596" s="1"/>
  <c r="X596"/>
  <c r="Y604" s="1"/>
  <c r="D596"/>
  <c r="C596"/>
  <c r="B596"/>
  <c r="BY595"/>
  <c r="BX595"/>
  <c r="C595" s="1"/>
  <c r="BW595"/>
  <c r="BV595"/>
  <c r="BT595"/>
  <c r="BS595"/>
  <c r="BR595"/>
  <c r="BQ595"/>
  <c r="BI595"/>
  <c r="BH595"/>
  <c r="BG595"/>
  <c r="BF595"/>
  <c r="BE595"/>
  <c r="BD595"/>
  <c r="BC595"/>
  <c r="BB595"/>
  <c r="BA595"/>
  <c r="CC595" s="1"/>
  <c r="AZ595"/>
  <c r="CF595" s="1"/>
  <c r="AT595"/>
  <c r="AU603" s="1"/>
  <c r="AS595"/>
  <c r="AR595"/>
  <c r="AQ595"/>
  <c r="AP595"/>
  <c r="CB595" s="1"/>
  <c r="AO595"/>
  <c r="CE595" s="1"/>
  <c r="AI595"/>
  <c r="AJ603" s="1"/>
  <c r="AH595"/>
  <c r="AG595"/>
  <c r="AF595"/>
  <c r="AE595"/>
  <c r="CA595" s="1"/>
  <c r="AD595"/>
  <c r="CD595" s="1"/>
  <c r="X595"/>
  <c r="Y603" s="1"/>
  <c r="D595"/>
  <c r="B595"/>
  <c r="BY594"/>
  <c r="BX594"/>
  <c r="BW594"/>
  <c r="BV594"/>
  <c r="BT594"/>
  <c r="BS594"/>
  <c r="BR594"/>
  <c r="BQ594"/>
  <c r="BI594"/>
  <c r="BH594"/>
  <c r="BG594"/>
  <c r="BF594"/>
  <c r="BE594"/>
  <c r="BD594"/>
  <c r="BC594"/>
  <c r="BB594"/>
  <c r="BA594"/>
  <c r="CC594" s="1"/>
  <c r="AZ594"/>
  <c r="CF594" s="1"/>
  <c r="AT594"/>
  <c r="AU602" s="1"/>
  <c r="AS594"/>
  <c r="AR594"/>
  <c r="AQ594"/>
  <c r="AP594"/>
  <c r="CB594" s="1"/>
  <c r="AO594"/>
  <c r="CE594" s="1"/>
  <c r="AI594"/>
  <c r="AJ602" s="1"/>
  <c r="AH594"/>
  <c r="AG594"/>
  <c r="AF594"/>
  <c r="AE594"/>
  <c r="CA594" s="1"/>
  <c r="AD594"/>
  <c r="CD594" s="1"/>
  <c r="X594"/>
  <c r="Y602" s="1"/>
  <c r="D594"/>
  <c r="C594"/>
  <c r="B594"/>
  <c r="BY593"/>
  <c r="BX593"/>
  <c r="C593" s="1"/>
  <c r="BW593"/>
  <c r="BV593"/>
  <c r="BT593"/>
  <c r="BS593"/>
  <c r="BR593"/>
  <c r="BQ593"/>
  <c r="BI593"/>
  <c r="BH593"/>
  <c r="BG593"/>
  <c r="BF593"/>
  <c r="BE593"/>
  <c r="BD593"/>
  <c r="BC593"/>
  <c r="BB593"/>
  <c r="BA593"/>
  <c r="CC593" s="1"/>
  <c r="AZ593"/>
  <c r="CF593" s="1"/>
  <c r="AT593"/>
  <c r="AU601" s="1"/>
  <c r="AS593"/>
  <c r="AR593"/>
  <c r="AQ593"/>
  <c r="AP593"/>
  <c r="CB593" s="1"/>
  <c r="AO593"/>
  <c r="CE593" s="1"/>
  <c r="AI593"/>
  <c r="AJ601" s="1"/>
  <c r="AH593"/>
  <c r="AG593"/>
  <c r="AF593"/>
  <c r="AE593"/>
  <c r="CA593" s="1"/>
  <c r="AD593"/>
  <c r="CD593" s="1"/>
  <c r="X593"/>
  <c r="Y601" s="1"/>
  <c r="D593"/>
  <c r="B593"/>
  <c r="BY592"/>
  <c r="BX592"/>
  <c r="BW592"/>
  <c r="BV592"/>
  <c r="BT592"/>
  <c r="BS592"/>
  <c r="BR592"/>
  <c r="BQ592"/>
  <c r="BI592"/>
  <c r="BH592"/>
  <c r="BG592"/>
  <c r="BF592"/>
  <c r="BE592"/>
  <c r="BD592"/>
  <c r="BC592"/>
  <c r="BB592"/>
  <c r="BA592"/>
  <c r="CC592" s="1"/>
  <c r="AZ592"/>
  <c r="CF592" s="1"/>
  <c r="AT592"/>
  <c r="AU600" s="1"/>
  <c r="AS592"/>
  <c r="AR592"/>
  <c r="AQ592"/>
  <c r="AP592"/>
  <c r="CB592" s="1"/>
  <c r="AO592"/>
  <c r="CE592" s="1"/>
  <c r="AI592"/>
  <c r="AJ600" s="1"/>
  <c r="AH592"/>
  <c r="AG592"/>
  <c r="AF592"/>
  <c r="AE592"/>
  <c r="CA592" s="1"/>
  <c r="AD592"/>
  <c r="CD592" s="1"/>
  <c r="X592"/>
  <c r="Y600" s="1"/>
  <c r="D592"/>
  <c r="C592"/>
  <c r="B592"/>
  <c r="BY591"/>
  <c r="BX591"/>
  <c r="C591" s="1"/>
  <c r="BW591"/>
  <c r="BV591"/>
  <c r="BT591"/>
  <c r="BS591"/>
  <c r="BR591"/>
  <c r="BQ591"/>
  <c r="BP591"/>
  <c r="BP592" s="1"/>
  <c r="BN591"/>
  <c r="BN592" s="1"/>
  <c r="BN593" s="1"/>
  <c r="BN594" s="1"/>
  <c r="BN595" s="1"/>
  <c r="BN596" s="1"/>
  <c r="BN597" s="1"/>
  <c r="BN598" s="1"/>
  <c r="BL591"/>
  <c r="BL592" s="1"/>
  <c r="BI591"/>
  <c r="BH591"/>
  <c r="BG591"/>
  <c r="BF591"/>
  <c r="BE591"/>
  <c r="BD591"/>
  <c r="BC591"/>
  <c r="BB591"/>
  <c r="BA591"/>
  <c r="CC591" s="1"/>
  <c r="AZ591"/>
  <c r="CF591" s="1"/>
  <c r="AT591"/>
  <c r="AV599" s="1"/>
  <c r="AS591"/>
  <c r="AR591"/>
  <c r="AQ591"/>
  <c r="AP591"/>
  <c r="CB591" s="1"/>
  <c r="AO591"/>
  <c r="CE591" s="1"/>
  <c r="AI591"/>
  <c r="AK599" s="1"/>
  <c r="AH591"/>
  <c r="AG591"/>
  <c r="AF591"/>
  <c r="AE591"/>
  <c r="CA591" s="1"/>
  <c r="AD591"/>
  <c r="CD591" s="1"/>
  <c r="X591"/>
  <c r="Z599" s="1"/>
  <c r="D591"/>
  <c r="B591"/>
  <c r="CE590"/>
  <c r="CC590"/>
  <c r="CA590"/>
  <c r="BY590"/>
  <c r="C590" s="1"/>
  <c r="BX590"/>
  <c r="BW590"/>
  <c r="BV590"/>
  <c r="BU590"/>
  <c r="BT590"/>
  <c r="BS590"/>
  <c r="BR590"/>
  <c r="BQ590"/>
  <c r="BP590"/>
  <c r="BO590"/>
  <c r="BO591" s="1"/>
  <c r="BO592" s="1"/>
  <c r="BO593" s="1"/>
  <c r="BO594" s="1"/>
  <c r="BO595" s="1"/>
  <c r="BO596" s="1"/>
  <c r="BO597" s="1"/>
  <c r="BO598" s="1"/>
  <c r="BN590"/>
  <c r="BM590"/>
  <c r="BM591" s="1"/>
  <c r="BM592" s="1"/>
  <c r="BM593" s="1"/>
  <c r="BM594" s="1"/>
  <c r="BM595" s="1"/>
  <c r="BM596" s="1"/>
  <c r="BM597" s="1"/>
  <c r="BM598" s="1"/>
  <c r="BL590"/>
  <c r="BI590"/>
  <c r="BH590"/>
  <c r="BG590"/>
  <c r="BF590"/>
  <c r="BE590"/>
  <c r="BD590"/>
  <c r="BC590"/>
  <c r="BB590"/>
  <c r="BA590"/>
  <c r="AZ590"/>
  <c r="CF590" s="1"/>
  <c r="AT590"/>
  <c r="AU598" s="1"/>
  <c r="AS590"/>
  <c r="AR590"/>
  <c r="AQ590"/>
  <c r="AP590"/>
  <c r="BJ590" s="1"/>
  <c r="AO590"/>
  <c r="AI590"/>
  <c r="AJ598" s="1"/>
  <c r="AH590"/>
  <c r="AG590"/>
  <c r="AF590"/>
  <c r="AE590"/>
  <c r="AD590"/>
  <c r="CD590" s="1"/>
  <c r="X590"/>
  <c r="Y598" s="1"/>
  <c r="D590"/>
  <c r="B590"/>
  <c r="BY589"/>
  <c r="BX589"/>
  <c r="BW589"/>
  <c r="BV589"/>
  <c r="BT589"/>
  <c r="BS589"/>
  <c r="BR589"/>
  <c r="BQ589"/>
  <c r="BI589"/>
  <c r="BH589"/>
  <c r="BG589"/>
  <c r="BF589"/>
  <c r="BE589"/>
  <c r="BD589"/>
  <c r="BC589"/>
  <c r="BB589"/>
  <c r="BA589"/>
  <c r="CC589" s="1"/>
  <c r="AZ589"/>
  <c r="CF589" s="1"/>
  <c r="AT589"/>
  <c r="AU597" s="1"/>
  <c r="AS589"/>
  <c r="AR589"/>
  <c r="AQ589"/>
  <c r="AP589"/>
  <c r="CB589" s="1"/>
  <c r="AO589"/>
  <c r="CE589" s="1"/>
  <c r="AI589"/>
  <c r="AJ597" s="1"/>
  <c r="AH589"/>
  <c r="AG589"/>
  <c r="AF589"/>
  <c r="AE589"/>
  <c r="CA589" s="1"/>
  <c r="AD589"/>
  <c r="CD589" s="1"/>
  <c r="X589"/>
  <c r="Y597" s="1"/>
  <c r="E589"/>
  <c r="D589"/>
  <c r="C589"/>
  <c r="B589"/>
  <c r="BY588"/>
  <c r="BX588"/>
  <c r="C588" s="1"/>
  <c r="BW588"/>
  <c r="BV588"/>
  <c r="BT588"/>
  <c r="BS588"/>
  <c r="BR588"/>
  <c r="BQ588"/>
  <c r="BI588"/>
  <c r="BH588"/>
  <c r="BG588"/>
  <c r="BF588"/>
  <c r="BE588"/>
  <c r="BD588"/>
  <c r="BC588"/>
  <c r="BB588"/>
  <c r="BA588"/>
  <c r="CC588" s="1"/>
  <c r="AZ588"/>
  <c r="CF588" s="1"/>
  <c r="AT588"/>
  <c r="AU596" s="1"/>
  <c r="AS588"/>
  <c r="AR588"/>
  <c r="AQ588"/>
  <c r="AP588"/>
  <c r="CB588" s="1"/>
  <c r="AO588"/>
  <c r="CE588" s="1"/>
  <c r="AI588"/>
  <c r="AJ596" s="1"/>
  <c r="AH588"/>
  <c r="AG588"/>
  <c r="AF588"/>
  <c r="AE588"/>
  <c r="CA588" s="1"/>
  <c r="AD588"/>
  <c r="CD588" s="1"/>
  <c r="X588"/>
  <c r="Y596" s="1"/>
  <c r="D588"/>
  <c r="B588"/>
  <c r="BY587"/>
  <c r="BX587"/>
  <c r="BW587"/>
  <c r="BV587"/>
  <c r="BT587"/>
  <c r="BS587"/>
  <c r="BR587"/>
  <c r="BQ587"/>
  <c r="BI587"/>
  <c r="BH587"/>
  <c r="BG587"/>
  <c r="BF587"/>
  <c r="BE587"/>
  <c r="BD587"/>
  <c r="BC587"/>
  <c r="BB587"/>
  <c r="BA587"/>
  <c r="CC587" s="1"/>
  <c r="AZ587"/>
  <c r="CF587" s="1"/>
  <c r="AT587"/>
  <c r="AU595" s="1"/>
  <c r="AS587"/>
  <c r="AR587"/>
  <c r="AQ587"/>
  <c r="AP587"/>
  <c r="CB587" s="1"/>
  <c r="AO587"/>
  <c r="CE587" s="1"/>
  <c r="AI587"/>
  <c r="AJ595" s="1"/>
  <c r="AH587"/>
  <c r="AG587"/>
  <c r="AF587"/>
  <c r="AE587"/>
  <c r="CA587" s="1"/>
  <c r="AD587"/>
  <c r="CD587" s="1"/>
  <c r="X587"/>
  <c r="Y595" s="1"/>
  <c r="D587"/>
  <c r="C587"/>
  <c r="B587"/>
  <c r="BY586"/>
  <c r="BX586"/>
  <c r="C586" s="1"/>
  <c r="BW586"/>
  <c r="BV586"/>
  <c r="BT586"/>
  <c r="BS586"/>
  <c r="BR586"/>
  <c r="BQ586"/>
  <c r="BI586"/>
  <c r="BH586"/>
  <c r="BG586"/>
  <c r="BF586"/>
  <c r="BE586"/>
  <c r="BD586"/>
  <c r="BC586"/>
  <c r="BB586"/>
  <c r="BA586"/>
  <c r="CC586" s="1"/>
  <c r="AZ586"/>
  <c r="CF586" s="1"/>
  <c r="AT586"/>
  <c r="AU594" s="1"/>
  <c r="AS586"/>
  <c r="AR586"/>
  <c r="AQ586"/>
  <c r="AP586"/>
  <c r="CB586" s="1"/>
  <c r="AO586"/>
  <c r="CE586" s="1"/>
  <c r="AI586"/>
  <c r="AJ594" s="1"/>
  <c r="AH586"/>
  <c r="AG586"/>
  <c r="AF586"/>
  <c r="AE586"/>
  <c r="CA586" s="1"/>
  <c r="AD586"/>
  <c r="CD586" s="1"/>
  <c r="X586"/>
  <c r="Y594" s="1"/>
  <c r="D586"/>
  <c r="B586"/>
  <c r="BY585"/>
  <c r="BX585"/>
  <c r="BW585"/>
  <c r="BV585"/>
  <c r="BT585"/>
  <c r="BS585"/>
  <c r="BR585"/>
  <c r="BQ585"/>
  <c r="BI585"/>
  <c r="BH585"/>
  <c r="BG585"/>
  <c r="BF585"/>
  <c r="BE585"/>
  <c r="BD585"/>
  <c r="BC585"/>
  <c r="BB585"/>
  <c r="BA585"/>
  <c r="CC585" s="1"/>
  <c r="AZ585"/>
  <c r="CF585" s="1"/>
  <c r="AT585"/>
  <c r="AU593" s="1"/>
  <c r="AS585"/>
  <c r="AR585"/>
  <c r="AQ585"/>
  <c r="AP585"/>
  <c r="CB585" s="1"/>
  <c r="AO585"/>
  <c r="CE585" s="1"/>
  <c r="AI585"/>
  <c r="AJ593" s="1"/>
  <c r="AH585"/>
  <c r="AG585"/>
  <c r="AF585"/>
  <c r="AE585"/>
  <c r="CA585" s="1"/>
  <c r="AD585"/>
  <c r="CD585" s="1"/>
  <c r="X585"/>
  <c r="Y593" s="1"/>
  <c r="D585"/>
  <c r="C585"/>
  <c r="B585"/>
  <c r="BY584"/>
  <c r="BX584"/>
  <c r="C584" s="1"/>
  <c r="BW584"/>
  <c r="BV584"/>
  <c r="BT584"/>
  <c r="BS584"/>
  <c r="BR584"/>
  <c r="BQ584"/>
  <c r="BI584"/>
  <c r="BH584"/>
  <c r="BG584"/>
  <c r="BF584"/>
  <c r="BE584"/>
  <c r="BD584"/>
  <c r="BC584"/>
  <c r="BB584"/>
  <c r="BA584"/>
  <c r="CC584" s="1"/>
  <c r="AZ584"/>
  <c r="CF584" s="1"/>
  <c r="AT584"/>
  <c r="AU592" s="1"/>
  <c r="AS584"/>
  <c r="AR584"/>
  <c r="AQ584"/>
  <c r="AP584"/>
  <c r="CB584" s="1"/>
  <c r="AO584"/>
  <c r="CE584" s="1"/>
  <c r="AI584"/>
  <c r="AJ592" s="1"/>
  <c r="AH584"/>
  <c r="AG584"/>
  <c r="AF584"/>
  <c r="AE584"/>
  <c r="CA584" s="1"/>
  <c r="AD584"/>
  <c r="CD584" s="1"/>
  <c r="X584"/>
  <c r="Y592" s="1"/>
  <c r="D584"/>
  <c r="B584"/>
  <c r="BY583"/>
  <c r="BX583"/>
  <c r="BW583"/>
  <c r="BV583"/>
  <c r="BT583"/>
  <c r="BS583"/>
  <c r="BR583"/>
  <c r="BQ583"/>
  <c r="BI583"/>
  <c r="BH583"/>
  <c r="BG583"/>
  <c r="BF583"/>
  <c r="BE583"/>
  <c r="BD583"/>
  <c r="BC583"/>
  <c r="BB583"/>
  <c r="BA583"/>
  <c r="CC583" s="1"/>
  <c r="AZ583"/>
  <c r="CF583" s="1"/>
  <c r="AT583"/>
  <c r="AU591" s="1"/>
  <c r="AS583"/>
  <c r="AR583"/>
  <c r="AQ583"/>
  <c r="AP583"/>
  <c r="CB583" s="1"/>
  <c r="AO583"/>
  <c r="CE583" s="1"/>
  <c r="AI583"/>
  <c r="AJ591" s="1"/>
  <c r="AH583"/>
  <c r="AG583"/>
  <c r="AF583"/>
  <c r="AE583"/>
  <c r="CA583" s="1"/>
  <c r="AD583"/>
  <c r="CD583" s="1"/>
  <c r="X583"/>
  <c r="Y591" s="1"/>
  <c r="D583"/>
  <c r="C583"/>
  <c r="B583"/>
  <c r="BY582"/>
  <c r="BX582"/>
  <c r="C582" s="1"/>
  <c r="BW582"/>
  <c r="BV582"/>
  <c r="BT582"/>
  <c r="BS582"/>
  <c r="BR582"/>
  <c r="BQ582"/>
  <c r="BP582"/>
  <c r="BP583" s="1"/>
  <c r="BN582"/>
  <c r="BN583" s="1"/>
  <c r="BN584" s="1"/>
  <c r="BN585" s="1"/>
  <c r="BN586" s="1"/>
  <c r="BN587" s="1"/>
  <c r="BN588" s="1"/>
  <c r="BN589" s="1"/>
  <c r="BL582"/>
  <c r="BL583" s="1"/>
  <c r="BI582"/>
  <c r="BH582"/>
  <c r="BG582"/>
  <c r="BF582"/>
  <c r="BE582"/>
  <c r="BD582"/>
  <c r="BC582"/>
  <c r="BB582"/>
  <c r="BA582"/>
  <c r="CC582" s="1"/>
  <c r="AZ582"/>
  <c r="CF582" s="1"/>
  <c r="AT582"/>
  <c r="AV590" s="1"/>
  <c r="AS582"/>
  <c r="AR582"/>
  <c r="AQ582"/>
  <c r="AP582"/>
  <c r="CB582" s="1"/>
  <c r="AO582"/>
  <c r="CE582" s="1"/>
  <c r="AI582"/>
  <c r="AK590" s="1"/>
  <c r="AH582"/>
  <c r="AG582"/>
  <c r="AF582"/>
  <c r="AE582"/>
  <c r="CA582" s="1"/>
  <c r="AD582"/>
  <c r="CD582" s="1"/>
  <c r="X582"/>
  <c r="Z590" s="1"/>
  <c r="D582"/>
  <c r="B582"/>
  <c r="CE581"/>
  <c r="CC581"/>
  <c r="CA581"/>
  <c r="BY581"/>
  <c r="C581" s="1"/>
  <c r="BX581"/>
  <c r="BW581"/>
  <c r="BV581"/>
  <c r="BU581"/>
  <c r="BT581"/>
  <c r="BS581"/>
  <c r="BR581"/>
  <c r="BQ581"/>
  <c r="BP581"/>
  <c r="BO581"/>
  <c r="BO582" s="1"/>
  <c r="BO583" s="1"/>
  <c r="BO584" s="1"/>
  <c r="BO585" s="1"/>
  <c r="BO586" s="1"/>
  <c r="BO587" s="1"/>
  <c r="BO588" s="1"/>
  <c r="BO589" s="1"/>
  <c r="BN581"/>
  <c r="BM581"/>
  <c r="BM582" s="1"/>
  <c r="BM583" s="1"/>
  <c r="BM584" s="1"/>
  <c r="BM585" s="1"/>
  <c r="BM586" s="1"/>
  <c r="BM587" s="1"/>
  <c r="BM588" s="1"/>
  <c r="BM589" s="1"/>
  <c r="BL581"/>
  <c r="BI581"/>
  <c r="BH581"/>
  <c r="BG581"/>
  <c r="BF581"/>
  <c r="BE581"/>
  <c r="BD581"/>
  <c r="BC581"/>
  <c r="BB581"/>
  <c r="BA581"/>
  <c r="AZ581"/>
  <c r="CF581" s="1"/>
  <c r="AT581"/>
  <c r="AU589" s="1"/>
  <c r="AS581"/>
  <c r="AR581"/>
  <c r="AQ581"/>
  <c r="AP581"/>
  <c r="BJ581" s="1"/>
  <c r="AO581"/>
  <c r="AI581"/>
  <c r="AJ589" s="1"/>
  <c r="AH581"/>
  <c r="AG581"/>
  <c r="AF581"/>
  <c r="AE581"/>
  <c r="AD581"/>
  <c r="CD581" s="1"/>
  <c r="X581"/>
  <c r="Y589" s="1"/>
  <c r="D581"/>
  <c r="B581"/>
  <c r="BY580"/>
  <c r="BX580"/>
  <c r="BW580"/>
  <c r="BV580"/>
  <c r="BT580"/>
  <c r="BS580"/>
  <c r="BR580"/>
  <c r="BQ580"/>
  <c r="BI580"/>
  <c r="BH580"/>
  <c r="BG580"/>
  <c r="BF580"/>
  <c r="BE580"/>
  <c r="BD580"/>
  <c r="BC580"/>
  <c r="BB580"/>
  <c r="BA580"/>
  <c r="CC580" s="1"/>
  <c r="AZ580"/>
  <c r="CF580" s="1"/>
  <c r="AT580"/>
  <c r="AU588" s="1"/>
  <c r="AS580"/>
  <c r="AR580"/>
  <c r="AQ580"/>
  <c r="AP580"/>
  <c r="CB580" s="1"/>
  <c r="AO580"/>
  <c r="CE580" s="1"/>
  <c r="AI580"/>
  <c r="AJ588" s="1"/>
  <c r="AH580"/>
  <c r="AG580"/>
  <c r="AF580"/>
  <c r="AE580"/>
  <c r="CA580" s="1"/>
  <c r="AD580"/>
  <c r="CD580" s="1"/>
  <c r="X580"/>
  <c r="Y588" s="1"/>
  <c r="E580"/>
  <c r="D580"/>
  <c r="C580"/>
  <c r="B580"/>
  <c r="BY579"/>
  <c r="BX579"/>
  <c r="C579" s="1"/>
  <c r="BW579"/>
  <c r="BV579"/>
  <c r="BT579"/>
  <c r="BS579"/>
  <c r="BR579"/>
  <c r="BQ579"/>
  <c r="BI579"/>
  <c r="BH579"/>
  <c r="BG579"/>
  <c r="BF579"/>
  <c r="BE579"/>
  <c r="BD579"/>
  <c r="BC579"/>
  <c r="BB579"/>
  <c r="BA579"/>
  <c r="CC579" s="1"/>
  <c r="AZ579"/>
  <c r="CF579" s="1"/>
  <c r="AT579"/>
  <c r="AU587" s="1"/>
  <c r="AS579"/>
  <c r="AR579"/>
  <c r="AQ579"/>
  <c r="AP579"/>
  <c r="CB579" s="1"/>
  <c r="AO579"/>
  <c r="CE579" s="1"/>
  <c r="AI579"/>
  <c r="AJ587" s="1"/>
  <c r="AH579"/>
  <c r="AG579"/>
  <c r="AF579"/>
  <c r="AE579"/>
  <c r="CA579" s="1"/>
  <c r="AD579"/>
  <c r="CD579" s="1"/>
  <c r="X579"/>
  <c r="Y587" s="1"/>
  <c r="D579"/>
  <c r="B579"/>
  <c r="BY578"/>
  <c r="BX578"/>
  <c r="BW578"/>
  <c r="BV578"/>
  <c r="BT578"/>
  <c r="BS578"/>
  <c r="BR578"/>
  <c r="BQ578"/>
  <c r="BI578"/>
  <c r="BH578"/>
  <c r="BG578"/>
  <c r="BF578"/>
  <c r="BE578"/>
  <c r="BD578"/>
  <c r="BC578"/>
  <c r="BB578"/>
  <c r="BA578"/>
  <c r="CC578" s="1"/>
  <c r="AZ578"/>
  <c r="CF578" s="1"/>
  <c r="AT578"/>
  <c r="AU586" s="1"/>
  <c r="AS578"/>
  <c r="AR578"/>
  <c r="AQ578"/>
  <c r="AP578"/>
  <c r="CB578" s="1"/>
  <c r="AO578"/>
  <c r="CE578" s="1"/>
  <c r="AI578"/>
  <c r="AJ586" s="1"/>
  <c r="AH578"/>
  <c r="AG578"/>
  <c r="AF578"/>
  <c r="AE578"/>
  <c r="CA578" s="1"/>
  <c r="AD578"/>
  <c r="CD578" s="1"/>
  <c r="X578"/>
  <c r="Y586" s="1"/>
  <c r="D578"/>
  <c r="C578"/>
  <c r="B578"/>
  <c r="BY577"/>
  <c r="BX577"/>
  <c r="C577" s="1"/>
  <c r="BW577"/>
  <c r="BV577"/>
  <c r="BT577"/>
  <c r="BS577"/>
  <c r="BR577"/>
  <c r="BQ577"/>
  <c r="BI577"/>
  <c r="BH577"/>
  <c r="BG577"/>
  <c r="BF577"/>
  <c r="BE577"/>
  <c r="BD577"/>
  <c r="BC577"/>
  <c r="BB577"/>
  <c r="BA577"/>
  <c r="CC577" s="1"/>
  <c r="AZ577"/>
  <c r="CF577" s="1"/>
  <c r="AT577"/>
  <c r="AU585" s="1"/>
  <c r="AS577"/>
  <c r="AR577"/>
  <c r="AQ577"/>
  <c r="AP577"/>
  <c r="CB577" s="1"/>
  <c r="AO577"/>
  <c r="CE577" s="1"/>
  <c r="AI577"/>
  <c r="AJ585" s="1"/>
  <c r="AH577"/>
  <c r="AG577"/>
  <c r="AF577"/>
  <c r="AE577"/>
  <c r="CA577" s="1"/>
  <c r="AD577"/>
  <c r="CD577" s="1"/>
  <c r="X577"/>
  <c r="Y585" s="1"/>
  <c r="D577"/>
  <c r="B577"/>
  <c r="BY576"/>
  <c r="BX576"/>
  <c r="BW576"/>
  <c r="BV576"/>
  <c r="BT576"/>
  <c r="BS576"/>
  <c r="BR576"/>
  <c r="BQ576"/>
  <c r="BI576"/>
  <c r="BH576"/>
  <c r="BG576"/>
  <c r="BF576"/>
  <c r="BE576"/>
  <c r="BD576"/>
  <c r="BC576"/>
  <c r="BB576"/>
  <c r="BA576"/>
  <c r="CC576" s="1"/>
  <c r="AZ576"/>
  <c r="CF576" s="1"/>
  <c r="AT576"/>
  <c r="AU584" s="1"/>
  <c r="AS576"/>
  <c r="AR576"/>
  <c r="AQ576"/>
  <c r="AP576"/>
  <c r="CB576" s="1"/>
  <c r="AO576"/>
  <c r="CE576" s="1"/>
  <c r="AI576"/>
  <c r="AJ584" s="1"/>
  <c r="AH576"/>
  <c r="AG576"/>
  <c r="AF576"/>
  <c r="AE576"/>
  <c r="CA576" s="1"/>
  <c r="AD576"/>
  <c r="CD576" s="1"/>
  <c r="X576"/>
  <c r="Y584" s="1"/>
  <c r="D576"/>
  <c r="C576"/>
  <c r="B576"/>
  <c r="BY575"/>
  <c r="BX575"/>
  <c r="C575" s="1"/>
  <c r="BW575"/>
  <c r="BV575"/>
  <c r="BT575"/>
  <c r="BS575"/>
  <c r="BR575"/>
  <c r="BQ575"/>
  <c r="BI575"/>
  <c r="BH575"/>
  <c r="BG575"/>
  <c r="BF575"/>
  <c r="BE575"/>
  <c r="BD575"/>
  <c r="BC575"/>
  <c r="BB575"/>
  <c r="BA575"/>
  <c r="CC575" s="1"/>
  <c r="AZ575"/>
  <c r="CF575" s="1"/>
  <c r="AT575"/>
  <c r="AU583" s="1"/>
  <c r="AS575"/>
  <c r="AR575"/>
  <c r="AQ575"/>
  <c r="AP575"/>
  <c r="CB575" s="1"/>
  <c r="AO575"/>
  <c r="CE575" s="1"/>
  <c r="AI575"/>
  <c r="AJ583" s="1"/>
  <c r="AH575"/>
  <c r="AG575"/>
  <c r="AF575"/>
  <c r="AE575"/>
  <c r="CA575" s="1"/>
  <c r="AD575"/>
  <c r="CD575" s="1"/>
  <c r="X575"/>
  <c r="Y583" s="1"/>
  <c r="D575"/>
  <c r="B575"/>
  <c r="BY574"/>
  <c r="BX574"/>
  <c r="BW574"/>
  <c r="BV574"/>
  <c r="BT574"/>
  <c r="BS574"/>
  <c r="BR574"/>
  <c r="BQ574"/>
  <c r="BI574"/>
  <c r="BH574"/>
  <c r="BG574"/>
  <c r="BF574"/>
  <c r="BE574"/>
  <c r="BD574"/>
  <c r="BC574"/>
  <c r="BB574"/>
  <c r="BA574"/>
  <c r="CC574" s="1"/>
  <c r="AZ574"/>
  <c r="CF574" s="1"/>
  <c r="AT574"/>
  <c r="AU582" s="1"/>
  <c r="AS574"/>
  <c r="AR574"/>
  <c r="AQ574"/>
  <c r="AP574"/>
  <c r="CB574" s="1"/>
  <c r="AO574"/>
  <c r="CE574" s="1"/>
  <c r="AI574"/>
  <c r="AJ582" s="1"/>
  <c r="AH574"/>
  <c r="AG574"/>
  <c r="AF574"/>
  <c r="AE574"/>
  <c r="CA574" s="1"/>
  <c r="AD574"/>
  <c r="CD574" s="1"/>
  <c r="X574"/>
  <c r="Y582" s="1"/>
  <c r="D574"/>
  <c r="C574"/>
  <c r="B574"/>
  <c r="BY573"/>
  <c r="BX573"/>
  <c r="C573" s="1"/>
  <c r="BW573"/>
  <c r="BV573"/>
  <c r="BT573"/>
  <c r="BS573"/>
  <c r="BR573"/>
  <c r="BQ573"/>
  <c r="BP573"/>
  <c r="BP574" s="1"/>
  <c r="BN573"/>
  <c r="BN574" s="1"/>
  <c r="BN575" s="1"/>
  <c r="BN576" s="1"/>
  <c r="BN577" s="1"/>
  <c r="BN578" s="1"/>
  <c r="BN579" s="1"/>
  <c r="BN580" s="1"/>
  <c r="BL573"/>
  <c r="BL574" s="1"/>
  <c r="BI573"/>
  <c r="BH573"/>
  <c r="BG573"/>
  <c r="BF573"/>
  <c r="BE573"/>
  <c r="BD573"/>
  <c r="BC573"/>
  <c r="BB573"/>
  <c r="BA573"/>
  <c r="CC573" s="1"/>
  <c r="AZ573"/>
  <c r="CF573" s="1"/>
  <c r="AT573"/>
  <c r="AV581" s="1"/>
  <c r="AS573"/>
  <c r="AR573"/>
  <c r="AQ573"/>
  <c r="AP573"/>
  <c r="CB573" s="1"/>
  <c r="AO573"/>
  <c r="CE573" s="1"/>
  <c r="AI573"/>
  <c r="AK581" s="1"/>
  <c r="AH573"/>
  <c r="AG573"/>
  <c r="AF573"/>
  <c r="AE573"/>
  <c r="CA573" s="1"/>
  <c r="AD573"/>
  <c r="CD573" s="1"/>
  <c r="X573"/>
  <c r="Z581" s="1"/>
  <c r="D573"/>
  <c r="B573"/>
  <c r="CE572"/>
  <c r="CC572"/>
  <c r="CA572"/>
  <c r="BY572"/>
  <c r="C572" s="1"/>
  <c r="BX572"/>
  <c r="BW572"/>
  <c r="BV572"/>
  <c r="BU572"/>
  <c r="BT572"/>
  <c r="BS572"/>
  <c r="BR572"/>
  <c r="BQ572"/>
  <c r="BP572"/>
  <c r="BO572"/>
  <c r="BO573" s="1"/>
  <c r="BO574" s="1"/>
  <c r="BO575" s="1"/>
  <c r="BO576" s="1"/>
  <c r="BO577" s="1"/>
  <c r="BO578" s="1"/>
  <c r="BO579" s="1"/>
  <c r="BO580" s="1"/>
  <c r="BN572"/>
  <c r="BM572"/>
  <c r="BM573" s="1"/>
  <c r="BM574" s="1"/>
  <c r="BM575" s="1"/>
  <c r="BM576" s="1"/>
  <c r="BM577" s="1"/>
  <c r="BM578" s="1"/>
  <c r="BM579" s="1"/>
  <c r="BM580" s="1"/>
  <c r="BL572"/>
  <c r="BI572"/>
  <c r="BH572"/>
  <c r="BG572"/>
  <c r="BF572"/>
  <c r="BE572"/>
  <c r="BD572"/>
  <c r="BC572"/>
  <c r="BB572"/>
  <c r="BA572"/>
  <c r="AZ572"/>
  <c r="CF572" s="1"/>
  <c r="AT572"/>
  <c r="AU580" s="1"/>
  <c r="AS572"/>
  <c r="AR572"/>
  <c r="AQ572"/>
  <c r="AP572"/>
  <c r="BJ572" s="1"/>
  <c r="AO572"/>
  <c r="AI572"/>
  <c r="AJ580" s="1"/>
  <c r="AH572"/>
  <c r="AG572"/>
  <c r="AF572"/>
  <c r="AE572"/>
  <c r="AD572"/>
  <c r="CD572" s="1"/>
  <c r="X572"/>
  <c r="Y580" s="1"/>
  <c r="D572"/>
  <c r="B572"/>
  <c r="BY571"/>
  <c r="BX571"/>
  <c r="BW571"/>
  <c r="BV571"/>
  <c r="BT571"/>
  <c r="BS571"/>
  <c r="BR571"/>
  <c r="BQ571"/>
  <c r="BI571"/>
  <c r="BH571"/>
  <c r="BG571"/>
  <c r="BF571"/>
  <c r="BE571"/>
  <c r="BD571"/>
  <c r="BC571"/>
  <c r="BB571"/>
  <c r="BA571"/>
  <c r="CC571" s="1"/>
  <c r="AZ571"/>
  <c r="CF571" s="1"/>
  <c r="AT571"/>
  <c r="AU579" s="1"/>
  <c r="AS571"/>
  <c r="AR571"/>
  <c r="AQ571"/>
  <c r="AP571"/>
  <c r="CB571" s="1"/>
  <c r="AO571"/>
  <c r="CE571" s="1"/>
  <c r="AI571"/>
  <c r="AJ579" s="1"/>
  <c r="AH571"/>
  <c r="AG571"/>
  <c r="AF571"/>
  <c r="AE571"/>
  <c r="CA571" s="1"/>
  <c r="AD571"/>
  <c r="CD571" s="1"/>
  <c r="X571"/>
  <c r="Y579" s="1"/>
  <c r="E571"/>
  <c r="D571"/>
  <c r="C571"/>
  <c r="B571"/>
  <c r="BY570"/>
  <c r="BX570"/>
  <c r="C570" s="1"/>
  <c r="BW570"/>
  <c r="BV570"/>
  <c r="BT570"/>
  <c r="BS570"/>
  <c r="BR570"/>
  <c r="BQ570"/>
  <c r="BI570"/>
  <c r="BH570"/>
  <c r="BG570"/>
  <c r="BF570"/>
  <c r="BE570"/>
  <c r="BD570"/>
  <c r="BC570"/>
  <c r="BB570"/>
  <c r="BA570"/>
  <c r="CC570" s="1"/>
  <c r="AZ570"/>
  <c r="CF570" s="1"/>
  <c r="AT570"/>
  <c r="AU578" s="1"/>
  <c r="AS570"/>
  <c r="AR570"/>
  <c r="AQ570"/>
  <c r="AP570"/>
  <c r="CB570" s="1"/>
  <c r="AO570"/>
  <c r="CE570" s="1"/>
  <c r="AI570"/>
  <c r="AJ578" s="1"/>
  <c r="AH570"/>
  <c r="AG570"/>
  <c r="AF570"/>
  <c r="AE570"/>
  <c r="CA570" s="1"/>
  <c r="AD570"/>
  <c r="CD570" s="1"/>
  <c r="X570"/>
  <c r="Y578" s="1"/>
  <c r="D570"/>
  <c r="B570"/>
  <c r="BY569"/>
  <c r="BX569"/>
  <c r="BW569"/>
  <c r="BV569"/>
  <c r="BT569"/>
  <c r="BS569"/>
  <c r="BR569"/>
  <c r="BQ569"/>
  <c r="BI569"/>
  <c r="BH569"/>
  <c r="BG569"/>
  <c r="BF569"/>
  <c r="BE569"/>
  <c r="BD569"/>
  <c r="BC569"/>
  <c r="BB569"/>
  <c r="BA569"/>
  <c r="CC569" s="1"/>
  <c r="AZ569"/>
  <c r="CF569" s="1"/>
  <c r="AT569"/>
  <c r="AU577" s="1"/>
  <c r="AS569"/>
  <c r="AR569"/>
  <c r="AQ569"/>
  <c r="AP569"/>
  <c r="CB569" s="1"/>
  <c r="AO569"/>
  <c r="CE569" s="1"/>
  <c r="AI569"/>
  <c r="AJ577" s="1"/>
  <c r="AH569"/>
  <c r="AG569"/>
  <c r="AF569"/>
  <c r="AE569"/>
  <c r="CA569" s="1"/>
  <c r="AD569"/>
  <c r="CD569" s="1"/>
  <c r="X569"/>
  <c r="Y577" s="1"/>
  <c r="D569"/>
  <c r="C569"/>
  <c r="B569"/>
  <c r="BY568"/>
  <c r="BX568"/>
  <c r="C568" s="1"/>
  <c r="BW568"/>
  <c r="BV568"/>
  <c r="BT568"/>
  <c r="BS568"/>
  <c r="BR568"/>
  <c r="BQ568"/>
  <c r="BI568"/>
  <c r="BH568"/>
  <c r="BG568"/>
  <c r="BF568"/>
  <c r="BE568"/>
  <c r="BD568"/>
  <c r="BC568"/>
  <c r="BB568"/>
  <c r="BA568"/>
  <c r="CC568" s="1"/>
  <c r="AZ568"/>
  <c r="CF568" s="1"/>
  <c r="AT568"/>
  <c r="AU576" s="1"/>
  <c r="AS568"/>
  <c r="AR568"/>
  <c r="AQ568"/>
  <c r="AP568"/>
  <c r="CB568" s="1"/>
  <c r="AO568"/>
  <c r="CE568" s="1"/>
  <c r="AI568"/>
  <c r="AJ576" s="1"/>
  <c r="AH568"/>
  <c r="AG568"/>
  <c r="AF568"/>
  <c r="AE568"/>
  <c r="CA568" s="1"/>
  <c r="AD568"/>
  <c r="CD568" s="1"/>
  <c r="X568"/>
  <c r="Y576" s="1"/>
  <c r="D568"/>
  <c r="B568"/>
  <c r="BY567"/>
  <c r="BX567"/>
  <c r="BW567"/>
  <c r="BV567"/>
  <c r="BT567"/>
  <c r="BS567"/>
  <c r="BR567"/>
  <c r="BQ567"/>
  <c r="BI567"/>
  <c r="BH567"/>
  <c r="BG567"/>
  <c r="BF567"/>
  <c r="BE567"/>
  <c r="BD567"/>
  <c r="BC567"/>
  <c r="BB567"/>
  <c r="BA567"/>
  <c r="CC567" s="1"/>
  <c r="AZ567"/>
  <c r="CF567" s="1"/>
  <c r="AT567"/>
  <c r="AU575" s="1"/>
  <c r="AS567"/>
  <c r="AR567"/>
  <c r="AQ567"/>
  <c r="AP567"/>
  <c r="CB567" s="1"/>
  <c r="AO567"/>
  <c r="CE567" s="1"/>
  <c r="AI567"/>
  <c r="AJ575" s="1"/>
  <c r="AH567"/>
  <c r="AG567"/>
  <c r="AF567"/>
  <c r="AE567"/>
  <c r="CA567" s="1"/>
  <c r="AD567"/>
  <c r="CD567" s="1"/>
  <c r="X567"/>
  <c r="Y575" s="1"/>
  <c r="D567"/>
  <c r="C567"/>
  <c r="B567"/>
  <c r="BY566"/>
  <c r="BX566"/>
  <c r="C566" s="1"/>
  <c r="BW566"/>
  <c r="BV566"/>
  <c r="BT566"/>
  <c r="BS566"/>
  <c r="BR566"/>
  <c r="BQ566"/>
  <c r="BI566"/>
  <c r="BH566"/>
  <c r="BG566"/>
  <c r="BF566"/>
  <c r="BE566"/>
  <c r="BD566"/>
  <c r="BC566"/>
  <c r="BB566"/>
  <c r="BA566"/>
  <c r="CC566" s="1"/>
  <c r="AZ566"/>
  <c r="CF566" s="1"/>
  <c r="AT566"/>
  <c r="AU574" s="1"/>
  <c r="AS566"/>
  <c r="AR566"/>
  <c r="AQ566"/>
  <c r="AP566"/>
  <c r="CB566" s="1"/>
  <c r="AO566"/>
  <c r="CE566" s="1"/>
  <c r="AI566"/>
  <c r="AJ574" s="1"/>
  <c r="AH566"/>
  <c r="AG566"/>
  <c r="AF566"/>
  <c r="AE566"/>
  <c r="CA566" s="1"/>
  <c r="AD566"/>
  <c r="CD566" s="1"/>
  <c r="X566"/>
  <c r="Y574" s="1"/>
  <c r="D566"/>
  <c r="B566"/>
  <c r="BY565"/>
  <c r="BX565"/>
  <c r="BW565"/>
  <c r="BV565"/>
  <c r="BT565"/>
  <c r="BS565"/>
  <c r="BR565"/>
  <c r="BQ565"/>
  <c r="BI565"/>
  <c r="BH565"/>
  <c r="BG565"/>
  <c r="BF565"/>
  <c r="BE565"/>
  <c r="BD565"/>
  <c r="BC565"/>
  <c r="BB565"/>
  <c r="BA565"/>
  <c r="CC565" s="1"/>
  <c r="AZ565"/>
  <c r="CF565" s="1"/>
  <c r="AT565"/>
  <c r="AU573" s="1"/>
  <c r="AS565"/>
  <c r="AR565"/>
  <c r="AQ565"/>
  <c r="AP565"/>
  <c r="CB565" s="1"/>
  <c r="AO565"/>
  <c r="CE565" s="1"/>
  <c r="AI565"/>
  <c r="AJ573" s="1"/>
  <c r="AH565"/>
  <c r="AG565"/>
  <c r="AF565"/>
  <c r="AE565"/>
  <c r="CA565" s="1"/>
  <c r="AD565"/>
  <c r="CD565" s="1"/>
  <c r="X565"/>
  <c r="Y573" s="1"/>
  <c r="D565"/>
  <c r="C565"/>
  <c r="B565"/>
  <c r="BY564"/>
  <c r="BX564"/>
  <c r="C564" s="1"/>
  <c r="BW564"/>
  <c r="BV564"/>
  <c r="BT564"/>
  <c r="BS564"/>
  <c r="BR564"/>
  <c r="BQ564"/>
  <c r="BP564"/>
  <c r="BP565" s="1"/>
  <c r="BN564"/>
  <c r="BN565" s="1"/>
  <c r="BN566" s="1"/>
  <c r="BN567" s="1"/>
  <c r="BN568" s="1"/>
  <c r="BN569" s="1"/>
  <c r="BN570" s="1"/>
  <c r="BN571" s="1"/>
  <c r="BL564"/>
  <c r="BL565" s="1"/>
  <c r="BI564"/>
  <c r="BH564"/>
  <c r="BG564"/>
  <c r="BF564"/>
  <c r="BE564"/>
  <c r="BD564"/>
  <c r="BC564"/>
  <c r="BB564"/>
  <c r="BA564"/>
  <c r="CC564" s="1"/>
  <c r="AZ564"/>
  <c r="CF564" s="1"/>
  <c r="AT564"/>
  <c r="AV572" s="1"/>
  <c r="AS564"/>
  <c r="AR564"/>
  <c r="AQ564"/>
  <c r="AP564"/>
  <c r="CB564" s="1"/>
  <c r="AO564"/>
  <c r="CE564" s="1"/>
  <c r="AI564"/>
  <c r="AK572" s="1"/>
  <c r="AH564"/>
  <c r="AG564"/>
  <c r="AF564"/>
  <c r="AE564"/>
  <c r="CA564" s="1"/>
  <c r="AD564"/>
  <c r="CD564" s="1"/>
  <c r="X564"/>
  <c r="Z572" s="1"/>
  <c r="D564"/>
  <c r="B564"/>
  <c r="CE563"/>
  <c r="CC563"/>
  <c r="CA563"/>
  <c r="BY563"/>
  <c r="C563" s="1"/>
  <c r="BX563"/>
  <c r="BW563"/>
  <c r="BV563"/>
  <c r="BU563"/>
  <c r="BT563"/>
  <c r="BS563"/>
  <c r="BR563"/>
  <c r="BQ563"/>
  <c r="BP563"/>
  <c r="BO563"/>
  <c r="BO564" s="1"/>
  <c r="BO565" s="1"/>
  <c r="BO566" s="1"/>
  <c r="BO567" s="1"/>
  <c r="BO568" s="1"/>
  <c r="BO569" s="1"/>
  <c r="BO570" s="1"/>
  <c r="BO571" s="1"/>
  <c r="BN563"/>
  <c r="BM563"/>
  <c r="BM564" s="1"/>
  <c r="BM565" s="1"/>
  <c r="BM566" s="1"/>
  <c r="BM567" s="1"/>
  <c r="BM568" s="1"/>
  <c r="BM569" s="1"/>
  <c r="BM570" s="1"/>
  <c r="BM571" s="1"/>
  <c r="BL563"/>
  <c r="BI563"/>
  <c r="BH563"/>
  <c r="BG563"/>
  <c r="BF563"/>
  <c r="BE563"/>
  <c r="BD563"/>
  <c r="BC563"/>
  <c r="BB563"/>
  <c r="BA563"/>
  <c r="AZ563"/>
  <c r="CF563" s="1"/>
  <c r="AT563"/>
  <c r="AU571" s="1"/>
  <c r="AS563"/>
  <c r="AR563"/>
  <c r="AQ563"/>
  <c r="AP563"/>
  <c r="BJ563" s="1"/>
  <c r="AO563"/>
  <c r="AI563"/>
  <c r="AJ571" s="1"/>
  <c r="AH563"/>
  <c r="AG563"/>
  <c r="AF563"/>
  <c r="AE563"/>
  <c r="AD563"/>
  <c r="CD563" s="1"/>
  <c r="X563"/>
  <c r="Y571" s="1"/>
  <c r="D563"/>
  <c r="B563"/>
  <c r="BY562"/>
  <c r="BX562"/>
  <c r="BW562"/>
  <c r="BV562"/>
  <c r="BT562"/>
  <c r="BS562"/>
  <c r="BR562"/>
  <c r="BQ562"/>
  <c r="BI562"/>
  <c r="BH562"/>
  <c r="BG562"/>
  <c r="BF562"/>
  <c r="BE562"/>
  <c r="BD562"/>
  <c r="BC562"/>
  <c r="BB562"/>
  <c r="BA562"/>
  <c r="CC562" s="1"/>
  <c r="AZ562"/>
  <c r="CF562" s="1"/>
  <c r="AT562"/>
  <c r="AU570" s="1"/>
  <c r="AS562"/>
  <c r="AR562"/>
  <c r="AQ562"/>
  <c r="AP562"/>
  <c r="CB562" s="1"/>
  <c r="AO562"/>
  <c r="CE562" s="1"/>
  <c r="AI562"/>
  <c r="AJ570" s="1"/>
  <c r="AH562"/>
  <c r="AG562"/>
  <c r="AF562"/>
  <c r="AE562"/>
  <c r="CA562" s="1"/>
  <c r="AD562"/>
  <c r="CD562" s="1"/>
  <c r="X562"/>
  <c r="Y570" s="1"/>
  <c r="E562"/>
  <c r="D562"/>
  <c r="C562"/>
  <c r="B562"/>
  <c r="BY561"/>
  <c r="BX561"/>
  <c r="C561" s="1"/>
  <c r="BW561"/>
  <c r="BV561"/>
  <c r="BT561"/>
  <c r="BS561"/>
  <c r="BR561"/>
  <c r="BQ561"/>
  <c r="BI561"/>
  <c r="BH561"/>
  <c r="BG561"/>
  <c r="BF561"/>
  <c r="BE561"/>
  <c r="BD561"/>
  <c r="BC561"/>
  <c r="BB561"/>
  <c r="BA561"/>
  <c r="CC561" s="1"/>
  <c r="AZ561"/>
  <c r="CF561" s="1"/>
  <c r="AT561"/>
  <c r="AU569" s="1"/>
  <c r="AS561"/>
  <c r="AR561"/>
  <c r="AQ561"/>
  <c r="AP561"/>
  <c r="CB561" s="1"/>
  <c r="AO561"/>
  <c r="CE561" s="1"/>
  <c r="AI561"/>
  <c r="AJ569" s="1"/>
  <c r="AH561"/>
  <c r="AG561"/>
  <c r="AF561"/>
  <c r="AE561"/>
  <c r="CA561" s="1"/>
  <c r="AD561"/>
  <c r="CD561" s="1"/>
  <c r="X561"/>
  <c r="Y569" s="1"/>
  <c r="D561"/>
  <c r="B561"/>
  <c r="BY560"/>
  <c r="BX560"/>
  <c r="BW560"/>
  <c r="BV560"/>
  <c r="BT560"/>
  <c r="BS560"/>
  <c r="BR560"/>
  <c r="BQ560"/>
  <c r="BI560"/>
  <c r="BH560"/>
  <c r="BG560"/>
  <c r="BF560"/>
  <c r="BE560"/>
  <c r="BD560"/>
  <c r="BC560"/>
  <c r="BB560"/>
  <c r="BA560"/>
  <c r="CC560" s="1"/>
  <c r="AZ560"/>
  <c r="CF560" s="1"/>
  <c r="AT560"/>
  <c r="AU568" s="1"/>
  <c r="AS560"/>
  <c r="AR560"/>
  <c r="AQ560"/>
  <c r="AP560"/>
  <c r="CB560" s="1"/>
  <c r="AO560"/>
  <c r="CE560" s="1"/>
  <c r="AI560"/>
  <c r="AJ568" s="1"/>
  <c r="AH560"/>
  <c r="AG560"/>
  <c r="AF560"/>
  <c r="AE560"/>
  <c r="CA560" s="1"/>
  <c r="AD560"/>
  <c r="CD560" s="1"/>
  <c r="X560"/>
  <c r="Y568" s="1"/>
  <c r="D560"/>
  <c r="C560"/>
  <c r="B560"/>
  <c r="BY559"/>
  <c r="BX559"/>
  <c r="C559" s="1"/>
  <c r="BW559"/>
  <c r="BV559"/>
  <c r="BT559"/>
  <c r="BS559"/>
  <c r="BR559"/>
  <c r="BQ559"/>
  <c r="BI559"/>
  <c r="BH559"/>
  <c r="BG559"/>
  <c r="BF559"/>
  <c r="BE559"/>
  <c r="BD559"/>
  <c r="BC559"/>
  <c r="BB559"/>
  <c r="BA559"/>
  <c r="CC559" s="1"/>
  <c r="AZ559"/>
  <c r="CF559" s="1"/>
  <c r="AT559"/>
  <c r="AU567" s="1"/>
  <c r="AS559"/>
  <c r="AR559"/>
  <c r="AQ559"/>
  <c r="AP559"/>
  <c r="CB559" s="1"/>
  <c r="AO559"/>
  <c r="CE559" s="1"/>
  <c r="AI559"/>
  <c r="AJ567" s="1"/>
  <c r="AH559"/>
  <c r="AG559"/>
  <c r="AF559"/>
  <c r="AE559"/>
  <c r="CA559" s="1"/>
  <c r="AD559"/>
  <c r="CD559" s="1"/>
  <c r="X559"/>
  <c r="Y567" s="1"/>
  <c r="D559"/>
  <c r="B559"/>
  <c r="BY558"/>
  <c r="BX558"/>
  <c r="BW558"/>
  <c r="BV558"/>
  <c r="BT558"/>
  <c r="BS558"/>
  <c r="BR558"/>
  <c r="BQ558"/>
  <c r="BI558"/>
  <c r="BH558"/>
  <c r="BG558"/>
  <c r="BF558"/>
  <c r="BE558"/>
  <c r="BD558"/>
  <c r="BC558"/>
  <c r="BB558"/>
  <c r="BA558"/>
  <c r="CC558" s="1"/>
  <c r="AZ558"/>
  <c r="CF558" s="1"/>
  <c r="AT558"/>
  <c r="AU566" s="1"/>
  <c r="AS558"/>
  <c r="AR558"/>
  <c r="AQ558"/>
  <c r="AP558"/>
  <c r="CB558" s="1"/>
  <c r="AO558"/>
  <c r="CE558" s="1"/>
  <c r="AI558"/>
  <c r="AJ566" s="1"/>
  <c r="AH558"/>
  <c r="AG558"/>
  <c r="AF558"/>
  <c r="AE558"/>
  <c r="CA558" s="1"/>
  <c r="AD558"/>
  <c r="CD558" s="1"/>
  <c r="X558"/>
  <c r="Y566" s="1"/>
  <c r="D558"/>
  <c r="C558"/>
  <c r="B558"/>
  <c r="BY557"/>
  <c r="BX557"/>
  <c r="C557" s="1"/>
  <c r="BW557"/>
  <c r="BV557"/>
  <c r="BT557"/>
  <c r="BS557"/>
  <c r="BR557"/>
  <c r="BQ557"/>
  <c r="BI557"/>
  <c r="BH557"/>
  <c r="BG557"/>
  <c r="BF557"/>
  <c r="BE557"/>
  <c r="BD557"/>
  <c r="BC557"/>
  <c r="BB557"/>
  <c r="BA557"/>
  <c r="CC557" s="1"/>
  <c r="AZ557"/>
  <c r="CF557" s="1"/>
  <c r="AT557"/>
  <c r="AU565" s="1"/>
  <c r="AS557"/>
  <c r="AR557"/>
  <c r="AQ557"/>
  <c r="AP557"/>
  <c r="CB557" s="1"/>
  <c r="AO557"/>
  <c r="CE557" s="1"/>
  <c r="AI557"/>
  <c r="AJ565" s="1"/>
  <c r="AH557"/>
  <c r="AG557"/>
  <c r="AF557"/>
  <c r="AE557"/>
  <c r="CA557" s="1"/>
  <c r="AD557"/>
  <c r="CD557" s="1"/>
  <c r="X557"/>
  <c r="Y565" s="1"/>
  <c r="D557"/>
  <c r="B557"/>
  <c r="BY556"/>
  <c r="BX556"/>
  <c r="BW556"/>
  <c r="BV556"/>
  <c r="BT556"/>
  <c r="BS556"/>
  <c r="BR556"/>
  <c r="BQ556"/>
  <c r="BI556"/>
  <c r="BH556"/>
  <c r="BG556"/>
  <c r="BF556"/>
  <c r="BE556"/>
  <c r="BD556"/>
  <c r="BC556"/>
  <c r="BB556"/>
  <c r="BA556"/>
  <c r="CC556" s="1"/>
  <c r="AZ556"/>
  <c r="CF556" s="1"/>
  <c r="AT556"/>
  <c r="AU564" s="1"/>
  <c r="AS556"/>
  <c r="AR556"/>
  <c r="AQ556"/>
  <c r="AP556"/>
  <c r="CB556" s="1"/>
  <c r="AO556"/>
  <c r="CE556" s="1"/>
  <c r="AI556"/>
  <c r="AJ564" s="1"/>
  <c r="AH556"/>
  <c r="AG556"/>
  <c r="AF556"/>
  <c r="AE556"/>
  <c r="CA556" s="1"/>
  <c r="AD556"/>
  <c r="CD556" s="1"/>
  <c r="X556"/>
  <c r="Y564" s="1"/>
  <c r="D556"/>
  <c r="C556"/>
  <c r="B556"/>
  <c r="BY555"/>
  <c r="BX555"/>
  <c r="C555" s="1"/>
  <c r="BW555"/>
  <c r="BV555"/>
  <c r="BT555"/>
  <c r="BS555"/>
  <c r="BR555"/>
  <c r="BQ555"/>
  <c r="BP555"/>
  <c r="BP556" s="1"/>
  <c r="BN555"/>
  <c r="BN556" s="1"/>
  <c r="BN557" s="1"/>
  <c r="BN558" s="1"/>
  <c r="BN559" s="1"/>
  <c r="BN560" s="1"/>
  <c r="BN561" s="1"/>
  <c r="BN562" s="1"/>
  <c r="BL555"/>
  <c r="BL556" s="1"/>
  <c r="BI555"/>
  <c r="BH555"/>
  <c r="BG555"/>
  <c r="BF555"/>
  <c r="BE555"/>
  <c r="BD555"/>
  <c r="BC555"/>
  <c r="BB555"/>
  <c r="BA555"/>
  <c r="CC555" s="1"/>
  <c r="AZ555"/>
  <c r="CF555" s="1"/>
  <c r="AT555"/>
  <c r="AV563" s="1"/>
  <c r="AS555"/>
  <c r="AR555"/>
  <c r="AQ555"/>
  <c r="AP555"/>
  <c r="CB555" s="1"/>
  <c r="AO555"/>
  <c r="CE555" s="1"/>
  <c r="AI555"/>
  <c r="AK563" s="1"/>
  <c r="AH555"/>
  <c r="AG555"/>
  <c r="AF555"/>
  <c r="AE555"/>
  <c r="CA555" s="1"/>
  <c r="AD555"/>
  <c r="CD555" s="1"/>
  <c r="X555"/>
  <c r="Z563" s="1"/>
  <c r="D555"/>
  <c r="B555"/>
  <c r="CE554"/>
  <c r="CC554"/>
  <c r="CA554"/>
  <c r="BY554"/>
  <c r="C554" s="1"/>
  <c r="BX554"/>
  <c r="BW554"/>
  <c r="BV554"/>
  <c r="BU554"/>
  <c r="BT554"/>
  <c r="BS554"/>
  <c r="BR554"/>
  <c r="BQ554"/>
  <c r="BP554"/>
  <c r="BO554"/>
  <c r="BO555" s="1"/>
  <c r="BO556" s="1"/>
  <c r="BO557" s="1"/>
  <c r="BO558" s="1"/>
  <c r="BO559" s="1"/>
  <c r="BO560" s="1"/>
  <c r="BO561" s="1"/>
  <c r="BO562" s="1"/>
  <c r="BN554"/>
  <c r="BM554"/>
  <c r="BM555" s="1"/>
  <c r="BM556" s="1"/>
  <c r="BM557" s="1"/>
  <c r="BM558" s="1"/>
  <c r="BM559" s="1"/>
  <c r="BM560" s="1"/>
  <c r="BM561" s="1"/>
  <c r="BM562" s="1"/>
  <c r="BL554"/>
  <c r="BI554"/>
  <c r="BH554"/>
  <c r="BG554"/>
  <c r="BF554"/>
  <c r="BE554"/>
  <c r="BD554"/>
  <c r="BC554"/>
  <c r="BB554"/>
  <c r="BA554"/>
  <c r="AZ554"/>
  <c r="CF554" s="1"/>
  <c r="AT554"/>
  <c r="AU562" s="1"/>
  <c r="AS554"/>
  <c r="AR554"/>
  <c r="AQ554"/>
  <c r="AP554"/>
  <c r="BJ554" s="1"/>
  <c r="AO554"/>
  <c r="AI554"/>
  <c r="AJ562" s="1"/>
  <c r="AH554"/>
  <c r="AG554"/>
  <c r="AF554"/>
  <c r="AE554"/>
  <c r="AD554"/>
  <c r="CD554" s="1"/>
  <c r="X554"/>
  <c r="Y562" s="1"/>
  <c r="D554"/>
  <c r="B554"/>
  <c r="BY553"/>
  <c r="BX553"/>
  <c r="BW553"/>
  <c r="BV553"/>
  <c r="BT553"/>
  <c r="BS553"/>
  <c r="BR553"/>
  <c r="BQ553"/>
  <c r="BI553"/>
  <c r="BH553"/>
  <c r="BG553"/>
  <c r="BF553"/>
  <c r="BE553"/>
  <c r="BD553"/>
  <c r="BC553"/>
  <c r="BB553"/>
  <c r="BA553"/>
  <c r="CC553" s="1"/>
  <c r="AZ553"/>
  <c r="CF553" s="1"/>
  <c r="AT553"/>
  <c r="AU561" s="1"/>
  <c r="AS553"/>
  <c r="AR553"/>
  <c r="AQ553"/>
  <c r="AP553"/>
  <c r="CB553" s="1"/>
  <c r="AO553"/>
  <c r="CE553" s="1"/>
  <c r="AI553"/>
  <c r="AJ561" s="1"/>
  <c r="AH553"/>
  <c r="AG553"/>
  <c r="AF553"/>
  <c r="AE553"/>
  <c r="CA553" s="1"/>
  <c r="AD553"/>
  <c r="CD553" s="1"/>
  <c r="X553"/>
  <c r="Y561" s="1"/>
  <c r="E553"/>
  <c r="D553"/>
  <c r="C553"/>
  <c r="B553"/>
  <c r="BY552"/>
  <c r="BX552"/>
  <c r="C552" s="1"/>
  <c r="BW552"/>
  <c r="BV552"/>
  <c r="BT552"/>
  <c r="BS552"/>
  <c r="BR552"/>
  <c r="BQ552"/>
  <c r="BI552"/>
  <c r="BH552"/>
  <c r="BG552"/>
  <c r="BF552"/>
  <c r="BE552"/>
  <c r="BD552"/>
  <c r="BC552"/>
  <c r="BB552"/>
  <c r="BA552"/>
  <c r="CC552" s="1"/>
  <c r="AZ552"/>
  <c r="CF552" s="1"/>
  <c r="AT552"/>
  <c r="AU560" s="1"/>
  <c r="AS552"/>
  <c r="AR552"/>
  <c r="AQ552"/>
  <c r="AP552"/>
  <c r="CB552" s="1"/>
  <c r="AO552"/>
  <c r="CE552" s="1"/>
  <c r="AI552"/>
  <c r="AJ560" s="1"/>
  <c r="AH552"/>
  <c r="AG552"/>
  <c r="AF552"/>
  <c r="AE552"/>
  <c r="CA552" s="1"/>
  <c r="AD552"/>
  <c r="CD552" s="1"/>
  <c r="X552"/>
  <c r="Y560" s="1"/>
  <c r="D552"/>
  <c r="B552"/>
  <c r="BY551"/>
  <c r="BX551"/>
  <c r="BW551"/>
  <c r="BV551"/>
  <c r="BT551"/>
  <c r="BS551"/>
  <c r="BR551"/>
  <c r="BQ551"/>
  <c r="BI551"/>
  <c r="BH551"/>
  <c r="BG551"/>
  <c r="BF551"/>
  <c r="BE551"/>
  <c r="BD551"/>
  <c r="BC551"/>
  <c r="BB551"/>
  <c r="BA551"/>
  <c r="CC551" s="1"/>
  <c r="AZ551"/>
  <c r="CF551" s="1"/>
  <c r="AT551"/>
  <c r="AU559" s="1"/>
  <c r="AS551"/>
  <c r="AR551"/>
  <c r="AQ551"/>
  <c r="AP551"/>
  <c r="CB551" s="1"/>
  <c r="AO551"/>
  <c r="CE551" s="1"/>
  <c r="AI551"/>
  <c r="AJ559" s="1"/>
  <c r="AH551"/>
  <c r="AG551"/>
  <c r="AF551"/>
  <c r="AE551"/>
  <c r="CA551" s="1"/>
  <c r="AD551"/>
  <c r="CD551" s="1"/>
  <c r="X551"/>
  <c r="Y559" s="1"/>
  <c r="D551"/>
  <c r="C551"/>
  <c r="B551"/>
  <c r="BY550"/>
  <c r="BX550"/>
  <c r="C550" s="1"/>
  <c r="BW550"/>
  <c r="BV550"/>
  <c r="BT550"/>
  <c r="BS550"/>
  <c r="BR550"/>
  <c r="BQ550"/>
  <c r="BI550"/>
  <c r="BH550"/>
  <c r="BG550"/>
  <c r="BF550"/>
  <c r="BE550"/>
  <c r="BD550"/>
  <c r="BC550"/>
  <c r="BB550"/>
  <c r="BA550"/>
  <c r="CC550" s="1"/>
  <c r="AZ550"/>
  <c r="CF550" s="1"/>
  <c r="AT550"/>
  <c r="AU558" s="1"/>
  <c r="AS550"/>
  <c r="AR550"/>
  <c r="AQ550"/>
  <c r="AP550"/>
  <c r="CB550" s="1"/>
  <c r="AO550"/>
  <c r="CE550" s="1"/>
  <c r="AI550"/>
  <c r="AJ558" s="1"/>
  <c r="AH550"/>
  <c r="AG550"/>
  <c r="AF550"/>
  <c r="AE550"/>
  <c r="CA550" s="1"/>
  <c r="AD550"/>
  <c r="CD550" s="1"/>
  <c r="X550"/>
  <c r="Y558" s="1"/>
  <c r="D550"/>
  <c r="B550"/>
  <c r="BY549"/>
  <c r="BX549"/>
  <c r="BW549"/>
  <c r="BV549"/>
  <c r="BT549"/>
  <c r="BS549"/>
  <c r="BR549"/>
  <c r="BQ549"/>
  <c r="BI549"/>
  <c r="BH549"/>
  <c r="BG549"/>
  <c r="BF549"/>
  <c r="BE549"/>
  <c r="BD549"/>
  <c r="BC549"/>
  <c r="BB549"/>
  <c r="BA549"/>
  <c r="CC549" s="1"/>
  <c r="AZ549"/>
  <c r="CF549" s="1"/>
  <c r="AT549"/>
  <c r="AU557" s="1"/>
  <c r="AS549"/>
  <c r="AR549"/>
  <c r="AQ549"/>
  <c r="AP549"/>
  <c r="CB549" s="1"/>
  <c r="AO549"/>
  <c r="CE549" s="1"/>
  <c r="AI549"/>
  <c r="AJ557" s="1"/>
  <c r="AH549"/>
  <c r="AG549"/>
  <c r="AF549"/>
  <c r="AE549"/>
  <c r="CA549" s="1"/>
  <c r="AD549"/>
  <c r="CD549" s="1"/>
  <c r="X549"/>
  <c r="Y557" s="1"/>
  <c r="D549"/>
  <c r="C549"/>
  <c r="B549"/>
  <c r="BY548"/>
  <c r="BX548"/>
  <c r="C548" s="1"/>
  <c r="BW548"/>
  <c r="BV548"/>
  <c r="BT548"/>
  <c r="BS548"/>
  <c r="BR548"/>
  <c r="BQ548"/>
  <c r="BI548"/>
  <c r="BH548"/>
  <c r="BG548"/>
  <c r="BF548"/>
  <c r="BE548"/>
  <c r="BD548"/>
  <c r="BC548"/>
  <c r="BB548"/>
  <c r="BA548"/>
  <c r="CC548" s="1"/>
  <c r="AZ548"/>
  <c r="CF548" s="1"/>
  <c r="AT548"/>
  <c r="AU556" s="1"/>
  <c r="AS548"/>
  <c r="AR548"/>
  <c r="AQ548"/>
  <c r="AP548"/>
  <c r="CB548" s="1"/>
  <c r="AO548"/>
  <c r="CE548" s="1"/>
  <c r="AI548"/>
  <c r="AJ556" s="1"/>
  <c r="AH548"/>
  <c r="AG548"/>
  <c r="AF548"/>
  <c r="AE548"/>
  <c r="CA548" s="1"/>
  <c r="AD548"/>
  <c r="CD548" s="1"/>
  <c r="X548"/>
  <c r="Y556" s="1"/>
  <c r="D548"/>
  <c r="B548"/>
  <c r="BY547"/>
  <c r="BX547"/>
  <c r="BW547"/>
  <c r="BV547"/>
  <c r="BT547"/>
  <c r="BS547"/>
  <c r="BR547"/>
  <c r="BQ547"/>
  <c r="BI547"/>
  <c r="BH547"/>
  <c r="BG547"/>
  <c r="BF547"/>
  <c r="BE547"/>
  <c r="BD547"/>
  <c r="BC547"/>
  <c r="BB547"/>
  <c r="BA547"/>
  <c r="CC547" s="1"/>
  <c r="AZ547"/>
  <c r="CF547" s="1"/>
  <c r="AT547"/>
  <c r="AU555" s="1"/>
  <c r="AS547"/>
  <c r="AR547"/>
  <c r="AQ547"/>
  <c r="AP547"/>
  <c r="CB547" s="1"/>
  <c r="AO547"/>
  <c r="CE547" s="1"/>
  <c r="AI547"/>
  <c r="AJ555" s="1"/>
  <c r="AH547"/>
  <c r="AG547"/>
  <c r="AF547"/>
  <c r="AE547"/>
  <c r="CA547" s="1"/>
  <c r="AD547"/>
  <c r="CD547" s="1"/>
  <c r="X547"/>
  <c r="Y555" s="1"/>
  <c r="D547"/>
  <c r="C547"/>
  <c r="B547"/>
  <c r="BY546"/>
  <c r="BX546"/>
  <c r="C546" s="1"/>
  <c r="BW546"/>
  <c r="BV546"/>
  <c r="BT546"/>
  <c r="BS546"/>
  <c r="BR546"/>
  <c r="BQ546"/>
  <c r="BP546"/>
  <c r="BP547" s="1"/>
  <c r="BN546"/>
  <c r="BN547" s="1"/>
  <c r="BN548" s="1"/>
  <c r="BN549" s="1"/>
  <c r="BN550" s="1"/>
  <c r="BN551" s="1"/>
  <c r="BN552" s="1"/>
  <c r="BN553" s="1"/>
  <c r="BL546"/>
  <c r="BL547" s="1"/>
  <c r="BI546"/>
  <c r="BH546"/>
  <c r="BG546"/>
  <c r="BF546"/>
  <c r="BE546"/>
  <c r="BD546"/>
  <c r="BC546"/>
  <c r="BB546"/>
  <c r="BA546"/>
  <c r="CC546" s="1"/>
  <c r="AZ546"/>
  <c r="CF546" s="1"/>
  <c r="AT546"/>
  <c r="AV554" s="1"/>
  <c r="AS546"/>
  <c r="AR546"/>
  <c r="AQ546"/>
  <c r="AP546"/>
  <c r="CB546" s="1"/>
  <c r="AO546"/>
  <c r="CE546" s="1"/>
  <c r="AI546"/>
  <c r="AK554" s="1"/>
  <c r="AH546"/>
  <c r="AG546"/>
  <c r="AF546"/>
  <c r="AE546"/>
  <c r="CA546" s="1"/>
  <c r="AD546"/>
  <c r="CD546" s="1"/>
  <c r="X546"/>
  <c r="Z554" s="1"/>
  <c r="D546"/>
  <c r="B546"/>
  <c r="CE545"/>
  <c r="CC545"/>
  <c r="CA545"/>
  <c r="BY545"/>
  <c r="C545" s="1"/>
  <c r="BX545"/>
  <c r="BW545"/>
  <c r="BV545"/>
  <c r="BU545"/>
  <c r="BT545"/>
  <c r="BS545"/>
  <c r="BR545"/>
  <c r="BQ545"/>
  <c r="BP545"/>
  <c r="BO545"/>
  <c r="BO546" s="1"/>
  <c r="BO547" s="1"/>
  <c r="BO548" s="1"/>
  <c r="BO549" s="1"/>
  <c r="BO550" s="1"/>
  <c r="BO551" s="1"/>
  <c r="BO552" s="1"/>
  <c r="BO553" s="1"/>
  <c r="BN545"/>
  <c r="BM545"/>
  <c r="BM546" s="1"/>
  <c r="BM547" s="1"/>
  <c r="BM548" s="1"/>
  <c r="BM549" s="1"/>
  <c r="BM550" s="1"/>
  <c r="BM551" s="1"/>
  <c r="BM552" s="1"/>
  <c r="BM553" s="1"/>
  <c r="BL545"/>
  <c r="BI545"/>
  <c r="BH545"/>
  <c r="BG545"/>
  <c r="BF545"/>
  <c r="BE545"/>
  <c r="BD545"/>
  <c r="BC545"/>
  <c r="BB545"/>
  <c r="BA545"/>
  <c r="AZ545"/>
  <c r="CF545" s="1"/>
  <c r="AT545"/>
  <c r="AU553" s="1"/>
  <c r="AS545"/>
  <c r="AR545"/>
  <c r="AQ545"/>
  <c r="AP545"/>
  <c r="BJ545" s="1"/>
  <c r="AO545"/>
  <c r="AI545"/>
  <c r="AJ553" s="1"/>
  <c r="AH545"/>
  <c r="AG545"/>
  <c r="AF545"/>
  <c r="AE545"/>
  <c r="AD545"/>
  <c r="CD545" s="1"/>
  <c r="X545"/>
  <c r="Y553" s="1"/>
  <c r="D545"/>
  <c r="B545"/>
  <c r="BY544"/>
  <c r="BX544"/>
  <c r="BW544"/>
  <c r="BV544"/>
  <c r="BT544"/>
  <c r="BS544"/>
  <c r="BR544"/>
  <c r="BQ544"/>
  <c r="BI544"/>
  <c r="BH544"/>
  <c r="BG544"/>
  <c r="BF544"/>
  <c r="BE544"/>
  <c r="BD544"/>
  <c r="BC544"/>
  <c r="BB544"/>
  <c r="BA544"/>
  <c r="CC544" s="1"/>
  <c r="AZ544"/>
  <c r="CF544" s="1"/>
  <c r="AT544"/>
  <c r="AU552" s="1"/>
  <c r="AS544"/>
  <c r="AR544"/>
  <c r="AQ544"/>
  <c r="AP544"/>
  <c r="CB544" s="1"/>
  <c r="AO544"/>
  <c r="CE544" s="1"/>
  <c r="AI544"/>
  <c r="AJ552" s="1"/>
  <c r="AH544"/>
  <c r="AG544"/>
  <c r="AF544"/>
  <c r="AE544"/>
  <c r="CA544" s="1"/>
  <c r="AD544"/>
  <c r="CD544" s="1"/>
  <c r="X544"/>
  <c r="Y552" s="1"/>
  <c r="E544"/>
  <c r="D544"/>
  <c r="C544"/>
  <c r="B544"/>
  <c r="BY543"/>
  <c r="BX543"/>
  <c r="C543" s="1"/>
  <c r="BW543"/>
  <c r="BV543"/>
  <c r="BT543"/>
  <c r="BS543"/>
  <c r="BR543"/>
  <c r="BQ543"/>
  <c r="BI543"/>
  <c r="BH543"/>
  <c r="BG543"/>
  <c r="BF543"/>
  <c r="BE543"/>
  <c r="BD543"/>
  <c r="BC543"/>
  <c r="BB543"/>
  <c r="BA543"/>
  <c r="CC543" s="1"/>
  <c r="AZ543"/>
  <c r="CF543" s="1"/>
  <c r="AT543"/>
  <c r="AU551" s="1"/>
  <c r="AS543"/>
  <c r="AR543"/>
  <c r="AQ543"/>
  <c r="AP543"/>
  <c r="CB543" s="1"/>
  <c r="AO543"/>
  <c r="CE543" s="1"/>
  <c r="AI543"/>
  <c r="AJ551" s="1"/>
  <c r="AH543"/>
  <c r="AG543"/>
  <c r="AF543"/>
  <c r="AE543"/>
  <c r="CA543" s="1"/>
  <c r="AD543"/>
  <c r="CD543" s="1"/>
  <c r="X543"/>
  <c r="Y551" s="1"/>
  <c r="D543"/>
  <c r="B543"/>
  <c r="BY542"/>
  <c r="BX542"/>
  <c r="BW542"/>
  <c r="BV542"/>
  <c r="BT542"/>
  <c r="BS542"/>
  <c r="BR542"/>
  <c r="BQ542"/>
  <c r="BI542"/>
  <c r="BH542"/>
  <c r="BG542"/>
  <c r="BF542"/>
  <c r="BE542"/>
  <c r="BD542"/>
  <c r="BC542"/>
  <c r="BB542"/>
  <c r="BA542"/>
  <c r="CC542" s="1"/>
  <c r="AZ542"/>
  <c r="CF542" s="1"/>
  <c r="AT542"/>
  <c r="AU550" s="1"/>
  <c r="AS542"/>
  <c r="AR542"/>
  <c r="AQ542"/>
  <c r="AP542"/>
  <c r="CB542" s="1"/>
  <c r="AO542"/>
  <c r="CE542" s="1"/>
  <c r="AI542"/>
  <c r="AJ550" s="1"/>
  <c r="AH542"/>
  <c r="AG542"/>
  <c r="AF542"/>
  <c r="AE542"/>
  <c r="CA542" s="1"/>
  <c r="AD542"/>
  <c r="CD542" s="1"/>
  <c r="X542"/>
  <c r="Y550" s="1"/>
  <c r="D542"/>
  <c r="C542"/>
  <c r="B542"/>
  <c r="BY541"/>
  <c r="BX541"/>
  <c r="C541" s="1"/>
  <c r="BW541"/>
  <c r="BV541"/>
  <c r="BT541"/>
  <c r="BS541"/>
  <c r="BR541"/>
  <c r="BQ541"/>
  <c r="BI541"/>
  <c r="BH541"/>
  <c r="BG541"/>
  <c r="BF541"/>
  <c r="BE541"/>
  <c r="BD541"/>
  <c r="BC541"/>
  <c r="BB541"/>
  <c r="BA541"/>
  <c r="CC541" s="1"/>
  <c r="AZ541"/>
  <c r="CF541" s="1"/>
  <c r="AT541"/>
  <c r="AU549" s="1"/>
  <c r="AS541"/>
  <c r="AR541"/>
  <c r="AQ541"/>
  <c r="AP541"/>
  <c r="CB541" s="1"/>
  <c r="AO541"/>
  <c r="CE541" s="1"/>
  <c r="AI541"/>
  <c r="AJ549" s="1"/>
  <c r="AH541"/>
  <c r="AG541"/>
  <c r="AF541"/>
  <c r="AE541"/>
  <c r="CA541" s="1"/>
  <c r="AD541"/>
  <c r="CD541" s="1"/>
  <c r="X541"/>
  <c r="Y549" s="1"/>
  <c r="D541"/>
  <c r="B541"/>
  <c r="BY540"/>
  <c r="BX540"/>
  <c r="BW540"/>
  <c r="BV540"/>
  <c r="BT540"/>
  <c r="BS540"/>
  <c r="BR540"/>
  <c r="BQ540"/>
  <c r="BI540"/>
  <c r="BH540"/>
  <c r="BG540"/>
  <c r="BF540"/>
  <c r="BE540"/>
  <c r="BD540"/>
  <c r="BC540"/>
  <c r="BB540"/>
  <c r="BA540"/>
  <c r="CC540" s="1"/>
  <c r="AZ540"/>
  <c r="CF540" s="1"/>
  <c r="AT540"/>
  <c r="AU548" s="1"/>
  <c r="AS540"/>
  <c r="AR540"/>
  <c r="AQ540"/>
  <c r="AP540"/>
  <c r="CB540" s="1"/>
  <c r="AO540"/>
  <c r="CE540" s="1"/>
  <c r="AI540"/>
  <c r="AJ548" s="1"/>
  <c r="AH540"/>
  <c r="AG540"/>
  <c r="AF540"/>
  <c r="AE540"/>
  <c r="CA540" s="1"/>
  <c r="AD540"/>
  <c r="CD540" s="1"/>
  <c r="X540"/>
  <c r="Y548" s="1"/>
  <c r="D540"/>
  <c r="C540"/>
  <c r="B540"/>
  <c r="BY539"/>
  <c r="BX539"/>
  <c r="C539" s="1"/>
  <c r="BW539"/>
  <c r="BV539"/>
  <c r="BT539"/>
  <c r="BS539"/>
  <c r="BR539"/>
  <c r="BQ539"/>
  <c r="BI539"/>
  <c r="BH539"/>
  <c r="BG539"/>
  <c r="BF539"/>
  <c r="BE539"/>
  <c r="BD539"/>
  <c r="BC539"/>
  <c r="BB539"/>
  <c r="BA539"/>
  <c r="CC539" s="1"/>
  <c r="AZ539"/>
  <c r="CF539" s="1"/>
  <c r="AT539"/>
  <c r="AU547" s="1"/>
  <c r="AS539"/>
  <c r="AR539"/>
  <c r="AQ539"/>
  <c r="AP539"/>
  <c r="CB539" s="1"/>
  <c r="AO539"/>
  <c r="CE539" s="1"/>
  <c r="AI539"/>
  <c r="AJ547" s="1"/>
  <c r="AH539"/>
  <c r="AG539"/>
  <c r="AF539"/>
  <c r="AE539"/>
  <c r="CA539" s="1"/>
  <c r="AD539"/>
  <c r="CD539" s="1"/>
  <c r="X539"/>
  <c r="Y547" s="1"/>
  <c r="D539"/>
  <c r="B539"/>
  <c r="BY538"/>
  <c r="BX538"/>
  <c r="BW538"/>
  <c r="BV538"/>
  <c r="BT538"/>
  <c r="BS538"/>
  <c r="BR538"/>
  <c r="BQ538"/>
  <c r="BI538"/>
  <c r="BH538"/>
  <c r="BG538"/>
  <c r="BF538"/>
  <c r="BE538"/>
  <c r="BD538"/>
  <c r="BC538"/>
  <c r="BB538"/>
  <c r="BA538"/>
  <c r="CC538" s="1"/>
  <c r="AZ538"/>
  <c r="CF538" s="1"/>
  <c r="AT538"/>
  <c r="AU546" s="1"/>
  <c r="AS538"/>
  <c r="AR538"/>
  <c r="AQ538"/>
  <c r="AP538"/>
  <c r="CB538" s="1"/>
  <c r="AO538"/>
  <c r="CE538" s="1"/>
  <c r="AI538"/>
  <c r="AJ546" s="1"/>
  <c r="AH538"/>
  <c r="AG538"/>
  <c r="AF538"/>
  <c r="AE538"/>
  <c r="CA538" s="1"/>
  <c r="AD538"/>
  <c r="CD538" s="1"/>
  <c r="X538"/>
  <c r="Y546" s="1"/>
  <c r="D538"/>
  <c r="C538"/>
  <c r="B538"/>
  <c r="BY537"/>
  <c r="BX537"/>
  <c r="C537" s="1"/>
  <c r="BW537"/>
  <c r="BV537"/>
  <c r="BT537"/>
  <c r="BS537"/>
  <c r="BR537"/>
  <c r="BQ537"/>
  <c r="BP537"/>
  <c r="BP538" s="1"/>
  <c r="BN537"/>
  <c r="BN538" s="1"/>
  <c r="BN539" s="1"/>
  <c r="BN540" s="1"/>
  <c r="BN541" s="1"/>
  <c r="BN542" s="1"/>
  <c r="BN543" s="1"/>
  <c r="BN544" s="1"/>
  <c r="BL537"/>
  <c r="BL538" s="1"/>
  <c r="BI537"/>
  <c r="BH537"/>
  <c r="BG537"/>
  <c r="BF537"/>
  <c r="BE537"/>
  <c r="BD537"/>
  <c r="BC537"/>
  <c r="BB537"/>
  <c r="BA537"/>
  <c r="CC537" s="1"/>
  <c r="AZ537"/>
  <c r="CF537" s="1"/>
  <c r="AT537"/>
  <c r="AV545" s="1"/>
  <c r="AS537"/>
  <c r="AR537"/>
  <c r="AQ537"/>
  <c r="AP537"/>
  <c r="CB537" s="1"/>
  <c r="AO537"/>
  <c r="CE537" s="1"/>
  <c r="AI537"/>
  <c r="AK545" s="1"/>
  <c r="AH537"/>
  <c r="AG537"/>
  <c r="AF537"/>
  <c r="AE537"/>
  <c r="CA537" s="1"/>
  <c r="AD537"/>
  <c r="CD537" s="1"/>
  <c r="X537"/>
  <c r="Z545" s="1"/>
  <c r="D537"/>
  <c r="B537"/>
  <c r="CE536"/>
  <c r="CC536"/>
  <c r="CA536"/>
  <c r="BY536"/>
  <c r="C536" s="1"/>
  <c r="BX536"/>
  <c r="BW536"/>
  <c r="BV536"/>
  <c r="BU536"/>
  <c r="BT536"/>
  <c r="BS536"/>
  <c r="BR536"/>
  <c r="BQ536"/>
  <c r="BP536"/>
  <c r="BO536"/>
  <c r="BO537" s="1"/>
  <c r="BO538" s="1"/>
  <c r="BO539" s="1"/>
  <c r="BO540" s="1"/>
  <c r="BO541" s="1"/>
  <c r="BO542" s="1"/>
  <c r="BO543" s="1"/>
  <c r="BO544" s="1"/>
  <c r="BN536"/>
  <c r="BM536"/>
  <c r="BM537" s="1"/>
  <c r="BM538" s="1"/>
  <c r="BM539" s="1"/>
  <c r="BM540" s="1"/>
  <c r="BM541" s="1"/>
  <c r="BM542" s="1"/>
  <c r="BM543" s="1"/>
  <c r="BM544" s="1"/>
  <c r="BL536"/>
  <c r="BI536"/>
  <c r="BH536"/>
  <c r="BG536"/>
  <c r="BF536"/>
  <c r="BE536"/>
  <c r="BD536"/>
  <c r="BC536"/>
  <c r="BB536"/>
  <c r="BA536"/>
  <c r="AZ536"/>
  <c r="CF536" s="1"/>
  <c r="AT536"/>
  <c r="AU544" s="1"/>
  <c r="AS536"/>
  <c r="AR536"/>
  <c r="AQ536"/>
  <c r="AP536"/>
  <c r="BJ536" s="1"/>
  <c r="AO536"/>
  <c r="AI536"/>
  <c r="AJ544" s="1"/>
  <c r="AH536"/>
  <c r="AG536"/>
  <c r="AF536"/>
  <c r="AE536"/>
  <c r="AD536"/>
  <c r="CD536" s="1"/>
  <c r="X536"/>
  <c r="Y544" s="1"/>
  <c r="D536"/>
  <c r="B536"/>
  <c r="BY535"/>
  <c r="BX535"/>
  <c r="BW535"/>
  <c r="BV535"/>
  <c r="BT535"/>
  <c r="BS535"/>
  <c r="BR535"/>
  <c r="BQ535"/>
  <c r="BI535"/>
  <c r="BH535"/>
  <c r="BG535"/>
  <c r="BF535"/>
  <c r="BE535"/>
  <c r="BD535"/>
  <c r="BC535"/>
  <c r="BB535"/>
  <c r="BA535"/>
  <c r="CC535" s="1"/>
  <c r="AZ535"/>
  <c r="CF535" s="1"/>
  <c r="AT535"/>
  <c r="AU543" s="1"/>
  <c r="AS535"/>
  <c r="AR535"/>
  <c r="AQ535"/>
  <c r="AP535"/>
  <c r="CB535" s="1"/>
  <c r="AO535"/>
  <c r="CE535" s="1"/>
  <c r="AI535"/>
  <c r="AJ543" s="1"/>
  <c r="AH535"/>
  <c r="AG535"/>
  <c r="AF535"/>
  <c r="AE535"/>
  <c r="CA535" s="1"/>
  <c r="AD535"/>
  <c r="CD535" s="1"/>
  <c r="X535"/>
  <c r="Y543" s="1"/>
  <c r="E535"/>
  <c r="D535"/>
  <c r="C535"/>
  <c r="B535"/>
  <c r="BY534"/>
  <c r="BX534"/>
  <c r="C534" s="1"/>
  <c r="BW534"/>
  <c r="BV534"/>
  <c r="BT534"/>
  <c r="BS534"/>
  <c r="BR534"/>
  <c r="BQ534"/>
  <c r="BI534"/>
  <c r="BH534"/>
  <c r="BG534"/>
  <c r="BF534"/>
  <c r="BE534"/>
  <c r="BD534"/>
  <c r="BC534"/>
  <c r="BB534"/>
  <c r="BA534"/>
  <c r="CC534" s="1"/>
  <c r="AZ534"/>
  <c r="CF534" s="1"/>
  <c r="AT534"/>
  <c r="AU542" s="1"/>
  <c r="AS534"/>
  <c r="AR534"/>
  <c r="AQ534"/>
  <c r="AP534"/>
  <c r="CB534" s="1"/>
  <c r="AO534"/>
  <c r="CE534" s="1"/>
  <c r="AI534"/>
  <c r="AJ542" s="1"/>
  <c r="AH534"/>
  <c r="AG534"/>
  <c r="AF534"/>
  <c r="AE534"/>
  <c r="CA534" s="1"/>
  <c r="AD534"/>
  <c r="CD534" s="1"/>
  <c r="X534"/>
  <c r="Y542" s="1"/>
  <c r="D534"/>
  <c r="B534"/>
  <c r="BY533"/>
  <c r="BX533"/>
  <c r="BW533"/>
  <c r="BV533"/>
  <c r="BT533"/>
  <c r="BS533"/>
  <c r="BR533"/>
  <c r="BQ533"/>
  <c r="BI533"/>
  <c r="BH533"/>
  <c r="BG533"/>
  <c r="BF533"/>
  <c r="BE533"/>
  <c r="BD533"/>
  <c r="BC533"/>
  <c r="BB533"/>
  <c r="BA533"/>
  <c r="CC533" s="1"/>
  <c r="AZ533"/>
  <c r="CF533" s="1"/>
  <c r="AT533"/>
  <c r="AU541" s="1"/>
  <c r="AS533"/>
  <c r="AR533"/>
  <c r="AQ533"/>
  <c r="AP533"/>
  <c r="CB533" s="1"/>
  <c r="AO533"/>
  <c r="CE533" s="1"/>
  <c r="AI533"/>
  <c r="AJ541" s="1"/>
  <c r="AH533"/>
  <c r="AG533"/>
  <c r="AF533"/>
  <c r="AE533"/>
  <c r="CA533" s="1"/>
  <c r="AD533"/>
  <c r="CD533" s="1"/>
  <c r="X533"/>
  <c r="Y541" s="1"/>
  <c r="D533"/>
  <c r="C533"/>
  <c r="B533"/>
  <c r="BY532"/>
  <c r="BX532"/>
  <c r="C532" s="1"/>
  <c r="BW532"/>
  <c r="BV532"/>
  <c r="BT532"/>
  <c r="BS532"/>
  <c r="BR532"/>
  <c r="BQ532"/>
  <c r="BI532"/>
  <c r="BH532"/>
  <c r="BG532"/>
  <c r="BF532"/>
  <c r="BE532"/>
  <c r="BD532"/>
  <c r="BC532"/>
  <c r="BB532"/>
  <c r="BA532"/>
  <c r="CC532" s="1"/>
  <c r="AZ532"/>
  <c r="CF532" s="1"/>
  <c r="AT532"/>
  <c r="AU540" s="1"/>
  <c r="AS532"/>
  <c r="AR532"/>
  <c r="AQ532"/>
  <c r="AP532"/>
  <c r="CB532" s="1"/>
  <c r="AO532"/>
  <c r="CE532" s="1"/>
  <c r="AI532"/>
  <c r="AJ540" s="1"/>
  <c r="AH532"/>
  <c r="AG532"/>
  <c r="AF532"/>
  <c r="AE532"/>
  <c r="CA532" s="1"/>
  <c r="AD532"/>
  <c r="CD532" s="1"/>
  <c r="X532"/>
  <c r="Y540" s="1"/>
  <c r="D532"/>
  <c r="B532"/>
  <c r="BY531"/>
  <c r="BX531"/>
  <c r="BW531"/>
  <c r="BV531"/>
  <c r="BT531"/>
  <c r="BS531"/>
  <c r="BR531"/>
  <c r="BQ531"/>
  <c r="BI531"/>
  <c r="BH531"/>
  <c r="BG531"/>
  <c r="BF531"/>
  <c r="BE531"/>
  <c r="BD531"/>
  <c r="BC531"/>
  <c r="BB531"/>
  <c r="BA531"/>
  <c r="CC531" s="1"/>
  <c r="AZ531"/>
  <c r="CF531" s="1"/>
  <c r="AT531"/>
  <c r="AU539" s="1"/>
  <c r="AS531"/>
  <c r="AR531"/>
  <c r="AQ531"/>
  <c r="AP531"/>
  <c r="CB531" s="1"/>
  <c r="AO531"/>
  <c r="CE531" s="1"/>
  <c r="AI531"/>
  <c r="AJ539" s="1"/>
  <c r="AH531"/>
  <c r="AG531"/>
  <c r="AF531"/>
  <c r="AE531"/>
  <c r="CA531" s="1"/>
  <c r="AD531"/>
  <c r="CD531" s="1"/>
  <c r="X531"/>
  <c r="Y539" s="1"/>
  <c r="D531"/>
  <c r="C531"/>
  <c r="B531"/>
  <c r="BY530"/>
  <c r="BX530"/>
  <c r="C530" s="1"/>
  <c r="BW530"/>
  <c r="BV530"/>
  <c r="BT530"/>
  <c r="BS530"/>
  <c r="BR530"/>
  <c r="BQ530"/>
  <c r="BI530"/>
  <c r="BH530"/>
  <c r="BG530"/>
  <c r="BF530"/>
  <c r="BE530"/>
  <c r="BD530"/>
  <c r="BC530"/>
  <c r="BB530"/>
  <c r="BA530"/>
  <c r="CC530" s="1"/>
  <c r="AZ530"/>
  <c r="CF530" s="1"/>
  <c r="AT530"/>
  <c r="AU538" s="1"/>
  <c r="AS530"/>
  <c r="AR530"/>
  <c r="AQ530"/>
  <c r="AP530"/>
  <c r="CB530" s="1"/>
  <c r="AO530"/>
  <c r="CE530" s="1"/>
  <c r="AI530"/>
  <c r="AJ538" s="1"/>
  <c r="AH530"/>
  <c r="AG530"/>
  <c r="AF530"/>
  <c r="AE530"/>
  <c r="CA530" s="1"/>
  <c r="AD530"/>
  <c r="CD530" s="1"/>
  <c r="X530"/>
  <c r="Y538" s="1"/>
  <c r="D530"/>
  <c r="B530"/>
  <c r="BY529"/>
  <c r="BX529"/>
  <c r="BW529"/>
  <c r="BV529"/>
  <c r="BT529"/>
  <c r="BS529"/>
  <c r="BR529"/>
  <c r="BQ529"/>
  <c r="BI529"/>
  <c r="BH529"/>
  <c r="BG529"/>
  <c r="BF529"/>
  <c r="BE529"/>
  <c r="BD529"/>
  <c r="BC529"/>
  <c r="BB529"/>
  <c r="BA529"/>
  <c r="CC529" s="1"/>
  <c r="AZ529"/>
  <c r="CF529" s="1"/>
  <c r="AT529"/>
  <c r="AU537" s="1"/>
  <c r="AS529"/>
  <c r="AR529"/>
  <c r="AQ529"/>
  <c r="AP529"/>
  <c r="CB529" s="1"/>
  <c r="AO529"/>
  <c r="CE529" s="1"/>
  <c r="AI529"/>
  <c r="AJ537" s="1"/>
  <c r="AH529"/>
  <c r="AG529"/>
  <c r="AF529"/>
  <c r="AE529"/>
  <c r="CA529" s="1"/>
  <c r="AD529"/>
  <c r="CD529" s="1"/>
  <c r="X529"/>
  <c r="Y537" s="1"/>
  <c r="D529"/>
  <c r="C529"/>
  <c r="B529"/>
  <c r="BY528"/>
  <c r="BX528"/>
  <c r="C528" s="1"/>
  <c r="BW528"/>
  <c r="BV528"/>
  <c r="BT528"/>
  <c r="BS528"/>
  <c r="BR528"/>
  <c r="BQ528"/>
  <c r="BP528"/>
  <c r="BP529" s="1"/>
  <c r="BN528"/>
  <c r="BN529" s="1"/>
  <c r="BN530" s="1"/>
  <c r="BN531" s="1"/>
  <c r="BN532" s="1"/>
  <c r="BN533" s="1"/>
  <c r="BN534" s="1"/>
  <c r="BN535" s="1"/>
  <c r="BL528"/>
  <c r="BL529" s="1"/>
  <c r="BI528"/>
  <c r="BH528"/>
  <c r="BG528"/>
  <c r="BF528"/>
  <c r="BE528"/>
  <c r="BD528"/>
  <c r="BC528"/>
  <c r="BB528"/>
  <c r="BA528"/>
  <c r="CC528" s="1"/>
  <c r="AZ528"/>
  <c r="CF528" s="1"/>
  <c r="AT528"/>
  <c r="AV536" s="1"/>
  <c r="AS528"/>
  <c r="AR528"/>
  <c r="AQ528"/>
  <c r="AP528"/>
  <c r="CB528" s="1"/>
  <c r="AO528"/>
  <c r="CE528" s="1"/>
  <c r="AI528"/>
  <c r="AK536" s="1"/>
  <c r="AH528"/>
  <c r="AG528"/>
  <c r="AF528"/>
  <c r="AE528"/>
  <c r="CA528" s="1"/>
  <c r="AD528"/>
  <c r="CD528" s="1"/>
  <c r="X528"/>
  <c r="Z536" s="1"/>
  <c r="D528"/>
  <c r="B528"/>
  <c r="CE527"/>
  <c r="CC527"/>
  <c r="CA527"/>
  <c r="BY527"/>
  <c r="C527" s="1"/>
  <c r="BX527"/>
  <c r="BW527"/>
  <c r="BV527"/>
  <c r="BU527"/>
  <c r="BT527"/>
  <c r="BS527"/>
  <c r="BR527"/>
  <c r="BQ527"/>
  <c r="BP527"/>
  <c r="BO527"/>
  <c r="BO528" s="1"/>
  <c r="BO529" s="1"/>
  <c r="BO530" s="1"/>
  <c r="BO531" s="1"/>
  <c r="BO532" s="1"/>
  <c r="BO533" s="1"/>
  <c r="BO534" s="1"/>
  <c r="BO535" s="1"/>
  <c r="BN527"/>
  <c r="BM527"/>
  <c r="BM528" s="1"/>
  <c r="BM529" s="1"/>
  <c r="BM530" s="1"/>
  <c r="BM531" s="1"/>
  <c r="BM532" s="1"/>
  <c r="BM533" s="1"/>
  <c r="BM534" s="1"/>
  <c r="BM535" s="1"/>
  <c r="BL527"/>
  <c r="BI527"/>
  <c r="BH527"/>
  <c r="BG527"/>
  <c r="BF527"/>
  <c r="BE527"/>
  <c r="BD527"/>
  <c r="BC527"/>
  <c r="BB527"/>
  <c r="BA527"/>
  <c r="AZ527"/>
  <c r="CF527" s="1"/>
  <c r="AT527"/>
  <c r="AU535" s="1"/>
  <c r="AS527"/>
  <c r="AR527"/>
  <c r="AQ527"/>
  <c r="AP527"/>
  <c r="BJ527" s="1"/>
  <c r="AO527"/>
  <c r="AI527"/>
  <c r="AJ535" s="1"/>
  <c r="AH527"/>
  <c r="AG527"/>
  <c r="AF527"/>
  <c r="AE527"/>
  <c r="AD527"/>
  <c r="CD527" s="1"/>
  <c r="X527"/>
  <c r="Y535" s="1"/>
  <c r="D527"/>
  <c r="B527"/>
  <c r="BY526"/>
  <c r="BX526"/>
  <c r="BW526"/>
  <c r="BV526"/>
  <c r="BT526"/>
  <c r="BS526"/>
  <c r="BR526"/>
  <c r="BQ526"/>
  <c r="BI526"/>
  <c r="BH526"/>
  <c r="BG526"/>
  <c r="BF526"/>
  <c r="BE526"/>
  <c r="BD526"/>
  <c r="BC526"/>
  <c r="BB526"/>
  <c r="BA526"/>
  <c r="CC526" s="1"/>
  <c r="AZ526"/>
  <c r="CF526" s="1"/>
  <c r="AT526"/>
  <c r="AU534" s="1"/>
  <c r="AS526"/>
  <c r="AR526"/>
  <c r="AQ526"/>
  <c r="AP526"/>
  <c r="CB526" s="1"/>
  <c r="AO526"/>
  <c r="CE526" s="1"/>
  <c r="AI526"/>
  <c r="AJ534" s="1"/>
  <c r="AH526"/>
  <c r="AG526"/>
  <c r="AF526"/>
  <c r="AE526"/>
  <c r="CA526" s="1"/>
  <c r="AD526"/>
  <c r="CD526" s="1"/>
  <c r="X526"/>
  <c r="Y534" s="1"/>
  <c r="E526"/>
  <c r="D526"/>
  <c r="C526"/>
  <c r="B526"/>
  <c r="BY525"/>
  <c r="BX525"/>
  <c r="C525" s="1"/>
  <c r="BW525"/>
  <c r="BV525"/>
  <c r="BT525"/>
  <c r="BS525"/>
  <c r="BR525"/>
  <c r="BQ525"/>
  <c r="BI525"/>
  <c r="BH525"/>
  <c r="BG525"/>
  <c r="BF525"/>
  <c r="BE525"/>
  <c r="BD525"/>
  <c r="BC525"/>
  <c r="BB525"/>
  <c r="BA525"/>
  <c r="CC525" s="1"/>
  <c r="AZ525"/>
  <c r="CF525" s="1"/>
  <c r="AT525"/>
  <c r="AU533" s="1"/>
  <c r="AS525"/>
  <c r="AR525"/>
  <c r="AQ525"/>
  <c r="AP525"/>
  <c r="CB525" s="1"/>
  <c r="AO525"/>
  <c r="CE525" s="1"/>
  <c r="AI525"/>
  <c r="AJ533" s="1"/>
  <c r="AH525"/>
  <c r="AG525"/>
  <c r="AF525"/>
  <c r="AE525"/>
  <c r="CA525" s="1"/>
  <c r="AD525"/>
  <c r="CD525" s="1"/>
  <c r="X525"/>
  <c r="Y533" s="1"/>
  <c r="D525"/>
  <c r="B525"/>
  <c r="BY524"/>
  <c r="BX524"/>
  <c r="BW524"/>
  <c r="BV524"/>
  <c r="BT524"/>
  <c r="BS524"/>
  <c r="BR524"/>
  <c r="BQ524"/>
  <c r="BI524"/>
  <c r="BH524"/>
  <c r="BG524"/>
  <c r="BF524"/>
  <c r="BE524"/>
  <c r="BD524"/>
  <c r="BC524"/>
  <c r="BB524"/>
  <c r="BA524"/>
  <c r="CC524" s="1"/>
  <c r="AZ524"/>
  <c r="CF524" s="1"/>
  <c r="AT524"/>
  <c r="AU532" s="1"/>
  <c r="AS524"/>
  <c r="AR524"/>
  <c r="AQ524"/>
  <c r="AP524"/>
  <c r="CB524" s="1"/>
  <c r="AO524"/>
  <c r="CE524" s="1"/>
  <c r="AI524"/>
  <c r="AJ532" s="1"/>
  <c r="AH524"/>
  <c r="AG524"/>
  <c r="AF524"/>
  <c r="AE524"/>
  <c r="CA524" s="1"/>
  <c r="AD524"/>
  <c r="CD524" s="1"/>
  <c r="X524"/>
  <c r="Y532" s="1"/>
  <c r="D524"/>
  <c r="C524"/>
  <c r="B524"/>
  <c r="BY523"/>
  <c r="BX523"/>
  <c r="C523" s="1"/>
  <c r="BW523"/>
  <c r="BV523"/>
  <c r="BT523"/>
  <c r="BS523"/>
  <c r="BR523"/>
  <c r="BQ523"/>
  <c r="BI523"/>
  <c r="BH523"/>
  <c r="BG523"/>
  <c r="BF523"/>
  <c r="BE523"/>
  <c r="BD523"/>
  <c r="BC523"/>
  <c r="BB523"/>
  <c r="BA523"/>
  <c r="CC523" s="1"/>
  <c r="AZ523"/>
  <c r="CF523" s="1"/>
  <c r="AT523"/>
  <c r="AU531" s="1"/>
  <c r="AS523"/>
  <c r="AR523"/>
  <c r="AQ523"/>
  <c r="AP523"/>
  <c r="CB523" s="1"/>
  <c r="AO523"/>
  <c r="CE523" s="1"/>
  <c r="AI523"/>
  <c r="AJ531" s="1"/>
  <c r="AH523"/>
  <c r="AG523"/>
  <c r="AF523"/>
  <c r="AE523"/>
  <c r="CA523" s="1"/>
  <c r="AD523"/>
  <c r="CD523" s="1"/>
  <c r="X523"/>
  <c r="Y531" s="1"/>
  <c r="D523"/>
  <c r="B523"/>
  <c r="BY522"/>
  <c r="BX522"/>
  <c r="BW522"/>
  <c r="BV522"/>
  <c r="BT522"/>
  <c r="BS522"/>
  <c r="BR522"/>
  <c r="BQ522"/>
  <c r="BI522"/>
  <c r="BH522"/>
  <c r="BG522"/>
  <c r="BF522"/>
  <c r="BE522"/>
  <c r="BD522"/>
  <c r="BC522"/>
  <c r="BB522"/>
  <c r="BA522"/>
  <c r="CC522" s="1"/>
  <c r="AZ522"/>
  <c r="CF522" s="1"/>
  <c r="AT522"/>
  <c r="AU530" s="1"/>
  <c r="AS522"/>
  <c r="AR522"/>
  <c r="AQ522"/>
  <c r="AP522"/>
  <c r="CB522" s="1"/>
  <c r="AO522"/>
  <c r="CE522" s="1"/>
  <c r="AI522"/>
  <c r="AJ530" s="1"/>
  <c r="AH522"/>
  <c r="AG522"/>
  <c r="AF522"/>
  <c r="AE522"/>
  <c r="CA522" s="1"/>
  <c r="AD522"/>
  <c r="CD522" s="1"/>
  <c r="X522"/>
  <c r="Y530" s="1"/>
  <c r="D522"/>
  <c r="C522"/>
  <c r="B522"/>
  <c r="BY521"/>
  <c r="BX521"/>
  <c r="C521" s="1"/>
  <c r="BW521"/>
  <c r="BV521"/>
  <c r="BT521"/>
  <c r="BS521"/>
  <c r="BR521"/>
  <c r="BQ521"/>
  <c r="BI521"/>
  <c r="BH521"/>
  <c r="BG521"/>
  <c r="BF521"/>
  <c r="BE521"/>
  <c r="BD521"/>
  <c r="BC521"/>
  <c r="BB521"/>
  <c r="BA521"/>
  <c r="CC521" s="1"/>
  <c r="AZ521"/>
  <c r="CF521" s="1"/>
  <c r="AT521"/>
  <c r="AU529" s="1"/>
  <c r="AS521"/>
  <c r="AR521"/>
  <c r="AQ521"/>
  <c r="AP521"/>
  <c r="CB521" s="1"/>
  <c r="AO521"/>
  <c r="CE521" s="1"/>
  <c r="AI521"/>
  <c r="AJ529" s="1"/>
  <c r="AH521"/>
  <c r="AG521"/>
  <c r="AF521"/>
  <c r="AE521"/>
  <c r="CA521" s="1"/>
  <c r="AD521"/>
  <c r="CD521" s="1"/>
  <c r="X521"/>
  <c r="Y529" s="1"/>
  <c r="D521"/>
  <c r="B521"/>
  <c r="BY520"/>
  <c r="BX520"/>
  <c r="BW520"/>
  <c r="BV520"/>
  <c r="BT520"/>
  <c r="BS520"/>
  <c r="BR520"/>
  <c r="BQ520"/>
  <c r="BI520"/>
  <c r="BH520"/>
  <c r="BG520"/>
  <c r="BF520"/>
  <c r="BE520"/>
  <c r="BD520"/>
  <c r="BC520"/>
  <c r="BB520"/>
  <c r="BA520"/>
  <c r="CC520" s="1"/>
  <c r="AZ520"/>
  <c r="CF520" s="1"/>
  <c r="AT520"/>
  <c r="AU528" s="1"/>
  <c r="AS520"/>
  <c r="AR520"/>
  <c r="AQ520"/>
  <c r="AP520"/>
  <c r="CB520" s="1"/>
  <c r="AO520"/>
  <c r="CE520" s="1"/>
  <c r="AI520"/>
  <c r="AJ528" s="1"/>
  <c r="AH520"/>
  <c r="AG520"/>
  <c r="AF520"/>
  <c r="AE520"/>
  <c r="CA520" s="1"/>
  <c r="AD520"/>
  <c r="CD520" s="1"/>
  <c r="X520"/>
  <c r="Y528" s="1"/>
  <c r="D520"/>
  <c r="C520"/>
  <c r="B520"/>
  <c r="BY519"/>
  <c r="BX519"/>
  <c r="C519" s="1"/>
  <c r="BW519"/>
  <c r="BV519"/>
  <c r="BT519"/>
  <c r="BS519"/>
  <c r="BR519"/>
  <c r="BQ519"/>
  <c r="BP519"/>
  <c r="BP520" s="1"/>
  <c r="BN519"/>
  <c r="BN520" s="1"/>
  <c r="BN521" s="1"/>
  <c r="BN522" s="1"/>
  <c r="BN523" s="1"/>
  <c r="BN524" s="1"/>
  <c r="BN525" s="1"/>
  <c r="BN526" s="1"/>
  <c r="BL519"/>
  <c r="BL520" s="1"/>
  <c r="BI519"/>
  <c r="BH519"/>
  <c r="BG519"/>
  <c r="BF519"/>
  <c r="BE519"/>
  <c r="BD519"/>
  <c r="BC519"/>
  <c r="BB519"/>
  <c r="BA519"/>
  <c r="CC519" s="1"/>
  <c r="AZ519"/>
  <c r="CF519" s="1"/>
  <c r="AT519"/>
  <c r="AV527" s="1"/>
  <c r="AS519"/>
  <c r="AR519"/>
  <c r="AQ519"/>
  <c r="AP519"/>
  <c r="CB519" s="1"/>
  <c r="AO519"/>
  <c r="CE519" s="1"/>
  <c r="AI519"/>
  <c r="AK527" s="1"/>
  <c r="AH519"/>
  <c r="AG519"/>
  <c r="AF519"/>
  <c r="AE519"/>
  <c r="CA519" s="1"/>
  <c r="AD519"/>
  <c r="CD519" s="1"/>
  <c r="X519"/>
  <c r="Z527" s="1"/>
  <c r="D519"/>
  <c r="B519"/>
  <c r="CE518"/>
  <c r="CC518"/>
  <c r="CA518"/>
  <c r="BY518"/>
  <c r="C518" s="1"/>
  <c r="BX518"/>
  <c r="BW518"/>
  <c r="BV518"/>
  <c r="BU518"/>
  <c r="BT518"/>
  <c r="BS518"/>
  <c r="BR518"/>
  <c r="BQ518"/>
  <c r="BP518"/>
  <c r="BO518"/>
  <c r="BO519" s="1"/>
  <c r="BO520" s="1"/>
  <c r="BO521" s="1"/>
  <c r="BO522" s="1"/>
  <c r="BO523" s="1"/>
  <c r="BO524" s="1"/>
  <c r="BO525" s="1"/>
  <c r="BO526" s="1"/>
  <c r="BN518"/>
  <c r="BM518"/>
  <c r="BM519" s="1"/>
  <c r="BM520" s="1"/>
  <c r="BM521" s="1"/>
  <c r="BM522" s="1"/>
  <c r="BM523" s="1"/>
  <c r="BM524" s="1"/>
  <c r="BM525" s="1"/>
  <c r="BM526" s="1"/>
  <c r="BL518"/>
  <c r="BI518"/>
  <c r="BH518"/>
  <c r="BG518"/>
  <c r="BF518"/>
  <c r="BE518"/>
  <c r="BD518"/>
  <c r="BC518"/>
  <c r="BB518"/>
  <c r="BA518"/>
  <c r="AZ518"/>
  <c r="CF518" s="1"/>
  <c r="AT518"/>
  <c r="AU526" s="1"/>
  <c r="AS518"/>
  <c r="AR518"/>
  <c r="AQ518"/>
  <c r="AP518"/>
  <c r="BJ518" s="1"/>
  <c r="AO518"/>
  <c r="AI518"/>
  <c r="AJ526" s="1"/>
  <c r="AH518"/>
  <c r="AG518"/>
  <c r="AF518"/>
  <c r="AE518"/>
  <c r="AD518"/>
  <c r="CD518" s="1"/>
  <c r="X518"/>
  <c r="Y526" s="1"/>
  <c r="D518"/>
  <c r="B518"/>
  <c r="BY517"/>
  <c r="BX517"/>
  <c r="BW517"/>
  <c r="BV517"/>
  <c r="BT517"/>
  <c r="BS517"/>
  <c r="BR517"/>
  <c r="BQ517"/>
  <c r="BI517"/>
  <c r="BH517"/>
  <c r="BG517"/>
  <c r="BF517"/>
  <c r="BE517"/>
  <c r="BD517"/>
  <c r="BC517"/>
  <c r="BB517"/>
  <c r="BA517"/>
  <c r="CC517" s="1"/>
  <c r="AZ517"/>
  <c r="CF517" s="1"/>
  <c r="AT517"/>
  <c r="AU525" s="1"/>
  <c r="AS517"/>
  <c r="AR517"/>
  <c r="AQ517"/>
  <c r="AP517"/>
  <c r="CB517" s="1"/>
  <c r="AO517"/>
  <c r="CE517" s="1"/>
  <c r="AI517"/>
  <c r="AJ525" s="1"/>
  <c r="AH517"/>
  <c r="AG517"/>
  <c r="AF517"/>
  <c r="AE517"/>
  <c r="CA517" s="1"/>
  <c r="AD517"/>
  <c r="CD517" s="1"/>
  <c r="X517"/>
  <c r="Y525" s="1"/>
  <c r="E517"/>
  <c r="D517"/>
  <c r="C517"/>
  <c r="B517"/>
  <c r="BY516"/>
  <c r="BX516"/>
  <c r="C516" s="1"/>
  <c r="BW516"/>
  <c r="BV516"/>
  <c r="BT516"/>
  <c r="BS516"/>
  <c r="BR516"/>
  <c r="BQ516"/>
  <c r="BI516"/>
  <c r="BH516"/>
  <c r="BG516"/>
  <c r="BF516"/>
  <c r="BE516"/>
  <c r="BD516"/>
  <c r="BC516"/>
  <c r="BB516"/>
  <c r="BA516"/>
  <c r="CC516" s="1"/>
  <c r="AZ516"/>
  <c r="CF516" s="1"/>
  <c r="AT516"/>
  <c r="AU524" s="1"/>
  <c r="AS516"/>
  <c r="AR516"/>
  <c r="AQ516"/>
  <c r="AP516"/>
  <c r="CB516" s="1"/>
  <c r="AO516"/>
  <c r="CE516" s="1"/>
  <c r="AI516"/>
  <c r="AJ524" s="1"/>
  <c r="AH516"/>
  <c r="AG516"/>
  <c r="AF516"/>
  <c r="AE516"/>
  <c r="CA516" s="1"/>
  <c r="AD516"/>
  <c r="CD516" s="1"/>
  <c r="X516"/>
  <c r="Y524" s="1"/>
  <c r="D516"/>
  <c r="B516"/>
  <c r="BY515"/>
  <c r="BX515"/>
  <c r="BW515"/>
  <c r="BV515"/>
  <c r="BT515"/>
  <c r="BS515"/>
  <c r="BR515"/>
  <c r="BQ515"/>
  <c r="BI515"/>
  <c r="BH515"/>
  <c r="BG515"/>
  <c r="BF515"/>
  <c r="BE515"/>
  <c r="BD515"/>
  <c r="BC515"/>
  <c r="BB515"/>
  <c r="BA515"/>
  <c r="CC515" s="1"/>
  <c r="AZ515"/>
  <c r="CF515" s="1"/>
  <c r="AT515"/>
  <c r="AU523" s="1"/>
  <c r="AS515"/>
  <c r="AR515"/>
  <c r="AQ515"/>
  <c r="AP515"/>
  <c r="CB515" s="1"/>
  <c r="AO515"/>
  <c r="CE515" s="1"/>
  <c r="AI515"/>
  <c r="AJ523" s="1"/>
  <c r="AH515"/>
  <c r="AG515"/>
  <c r="AF515"/>
  <c r="AE515"/>
  <c r="CA515" s="1"/>
  <c r="AD515"/>
  <c r="CD515" s="1"/>
  <c r="X515"/>
  <c r="Y523" s="1"/>
  <c r="D515"/>
  <c r="C515"/>
  <c r="B515"/>
  <c r="BY514"/>
  <c r="BX514"/>
  <c r="C514" s="1"/>
  <c r="BW514"/>
  <c r="BV514"/>
  <c r="BT514"/>
  <c r="BS514"/>
  <c r="BR514"/>
  <c r="BQ514"/>
  <c r="BI514"/>
  <c r="BH514"/>
  <c r="BG514"/>
  <c r="BF514"/>
  <c r="BE514"/>
  <c r="BD514"/>
  <c r="BC514"/>
  <c r="BB514"/>
  <c r="BA514"/>
  <c r="CC514" s="1"/>
  <c r="AZ514"/>
  <c r="CF514" s="1"/>
  <c r="AT514"/>
  <c r="AU522" s="1"/>
  <c r="AS514"/>
  <c r="AR514"/>
  <c r="AQ514"/>
  <c r="AP514"/>
  <c r="CB514" s="1"/>
  <c r="AO514"/>
  <c r="CE514" s="1"/>
  <c r="AI514"/>
  <c r="AJ522" s="1"/>
  <c r="AH514"/>
  <c r="AG514"/>
  <c r="AF514"/>
  <c r="AE514"/>
  <c r="CA514" s="1"/>
  <c r="AD514"/>
  <c r="CD514" s="1"/>
  <c r="X514"/>
  <c r="Y522" s="1"/>
  <c r="D514"/>
  <c r="B514"/>
  <c r="BY513"/>
  <c r="BX513"/>
  <c r="BW513"/>
  <c r="BV513"/>
  <c r="BT513"/>
  <c r="BS513"/>
  <c r="BR513"/>
  <c r="BQ513"/>
  <c r="BI513"/>
  <c r="BH513"/>
  <c r="BG513"/>
  <c r="BF513"/>
  <c r="BE513"/>
  <c r="BD513"/>
  <c r="BC513"/>
  <c r="BB513"/>
  <c r="BA513"/>
  <c r="CC513" s="1"/>
  <c r="AZ513"/>
  <c r="CF513" s="1"/>
  <c r="AT513"/>
  <c r="AU521" s="1"/>
  <c r="AS513"/>
  <c r="AR513"/>
  <c r="AQ513"/>
  <c r="AP513"/>
  <c r="CB513" s="1"/>
  <c r="AO513"/>
  <c r="CE513" s="1"/>
  <c r="AI513"/>
  <c r="AJ521" s="1"/>
  <c r="AH513"/>
  <c r="AG513"/>
  <c r="AF513"/>
  <c r="AE513"/>
  <c r="CA513" s="1"/>
  <c r="AD513"/>
  <c r="CD513" s="1"/>
  <c r="X513"/>
  <c r="Y521" s="1"/>
  <c r="D513"/>
  <c r="C513"/>
  <c r="B513"/>
  <c r="BY512"/>
  <c r="BX512"/>
  <c r="C512" s="1"/>
  <c r="BW512"/>
  <c r="BV512"/>
  <c r="BT512"/>
  <c r="BS512"/>
  <c r="BR512"/>
  <c r="BQ512"/>
  <c r="BI512"/>
  <c r="BH512"/>
  <c r="BG512"/>
  <c r="BF512"/>
  <c r="BE512"/>
  <c r="BD512"/>
  <c r="BC512"/>
  <c r="BB512"/>
  <c r="BA512"/>
  <c r="CC512" s="1"/>
  <c r="AZ512"/>
  <c r="CF512" s="1"/>
  <c r="AT512"/>
  <c r="AU520" s="1"/>
  <c r="AS512"/>
  <c r="AR512"/>
  <c r="AQ512"/>
  <c r="AP512"/>
  <c r="CB512" s="1"/>
  <c r="AO512"/>
  <c r="CE512" s="1"/>
  <c r="AI512"/>
  <c r="AJ520" s="1"/>
  <c r="AH512"/>
  <c r="AG512"/>
  <c r="AF512"/>
  <c r="AE512"/>
  <c r="CA512" s="1"/>
  <c r="AD512"/>
  <c r="CD512" s="1"/>
  <c r="X512"/>
  <c r="Y520" s="1"/>
  <c r="D512"/>
  <c r="B512"/>
  <c r="BY511"/>
  <c r="BX511"/>
  <c r="BW511"/>
  <c r="BV511"/>
  <c r="BT511"/>
  <c r="BS511"/>
  <c r="BR511"/>
  <c r="BQ511"/>
  <c r="BI511"/>
  <c r="BH511"/>
  <c r="BG511"/>
  <c r="BF511"/>
  <c r="BE511"/>
  <c r="BD511"/>
  <c r="BC511"/>
  <c r="BB511"/>
  <c r="BA511"/>
  <c r="CC511" s="1"/>
  <c r="AZ511"/>
  <c r="CF511" s="1"/>
  <c r="AT511"/>
  <c r="AU519" s="1"/>
  <c r="AS511"/>
  <c r="AR511"/>
  <c r="AQ511"/>
  <c r="AP511"/>
  <c r="CB511" s="1"/>
  <c r="AO511"/>
  <c r="CE511" s="1"/>
  <c r="AI511"/>
  <c r="AJ519" s="1"/>
  <c r="AH511"/>
  <c r="AG511"/>
  <c r="AF511"/>
  <c r="AE511"/>
  <c r="CA511" s="1"/>
  <c r="AD511"/>
  <c r="CD511" s="1"/>
  <c r="X511"/>
  <c r="Y519" s="1"/>
  <c r="D511"/>
  <c r="C511"/>
  <c r="B511"/>
  <c r="BY510"/>
  <c r="BX510"/>
  <c r="C510" s="1"/>
  <c r="BW510"/>
  <c r="BV510"/>
  <c r="BT510"/>
  <c r="BS510"/>
  <c r="BR510"/>
  <c r="BQ510"/>
  <c r="BP510"/>
  <c r="BP511" s="1"/>
  <c r="BN510"/>
  <c r="BN511" s="1"/>
  <c r="BN512" s="1"/>
  <c r="BN513" s="1"/>
  <c r="BN514" s="1"/>
  <c r="BN515" s="1"/>
  <c r="BN516" s="1"/>
  <c r="BN517" s="1"/>
  <c r="BL510"/>
  <c r="BL511" s="1"/>
  <c r="BI510"/>
  <c r="BH510"/>
  <c r="BG510"/>
  <c r="BF510"/>
  <c r="BE510"/>
  <c r="BD510"/>
  <c r="BC510"/>
  <c r="BB510"/>
  <c r="BA510"/>
  <c r="CC510" s="1"/>
  <c r="AZ510"/>
  <c r="CF510" s="1"/>
  <c r="AT510"/>
  <c r="AV518" s="1"/>
  <c r="AS510"/>
  <c r="AR510"/>
  <c r="AQ510"/>
  <c r="AP510"/>
  <c r="CB510" s="1"/>
  <c r="AO510"/>
  <c r="CE510" s="1"/>
  <c r="AI510"/>
  <c r="AK518" s="1"/>
  <c r="AH510"/>
  <c r="AG510"/>
  <c r="AF510"/>
  <c r="AE510"/>
  <c r="CA510" s="1"/>
  <c r="AD510"/>
  <c r="CD510" s="1"/>
  <c r="X510"/>
  <c r="Z518" s="1"/>
  <c r="D510"/>
  <c r="B510"/>
  <c r="CE509"/>
  <c r="CC509"/>
  <c r="CA509"/>
  <c r="BY509"/>
  <c r="C509" s="1"/>
  <c r="BX509"/>
  <c r="BW509"/>
  <c r="BV509"/>
  <c r="BU509"/>
  <c r="BT509"/>
  <c r="BS509"/>
  <c r="BR509"/>
  <c r="BQ509"/>
  <c r="BP509"/>
  <c r="BO509"/>
  <c r="BO510" s="1"/>
  <c r="BO511" s="1"/>
  <c r="BO512" s="1"/>
  <c r="BO513" s="1"/>
  <c r="BO514" s="1"/>
  <c r="BO515" s="1"/>
  <c r="BO516" s="1"/>
  <c r="BO517" s="1"/>
  <c r="BN509"/>
  <c r="BM509"/>
  <c r="BM510" s="1"/>
  <c r="BM511" s="1"/>
  <c r="BM512" s="1"/>
  <c r="BM513" s="1"/>
  <c r="BM514" s="1"/>
  <c r="BM515" s="1"/>
  <c r="BM516" s="1"/>
  <c r="BM517" s="1"/>
  <c r="BL509"/>
  <c r="BI509"/>
  <c r="BH509"/>
  <c r="BG509"/>
  <c r="BF509"/>
  <c r="BE509"/>
  <c r="BD509"/>
  <c r="BC509"/>
  <c r="BB509"/>
  <c r="BA509"/>
  <c r="AZ509"/>
  <c r="CF509" s="1"/>
  <c r="AT509"/>
  <c r="AU517" s="1"/>
  <c r="AS509"/>
  <c r="AR509"/>
  <c r="AQ509"/>
  <c r="AP509"/>
  <c r="BJ509" s="1"/>
  <c r="AO509"/>
  <c r="AI509"/>
  <c r="AJ517" s="1"/>
  <c r="AH509"/>
  <c r="AG509"/>
  <c r="AF509"/>
  <c r="AE509"/>
  <c r="AD509"/>
  <c r="CD509" s="1"/>
  <c r="X509"/>
  <c r="Y517" s="1"/>
  <c r="D509"/>
  <c r="B509"/>
  <c r="BY508"/>
  <c r="BX508"/>
  <c r="BW508"/>
  <c r="BV508"/>
  <c r="BT508"/>
  <c r="BS508"/>
  <c r="BR508"/>
  <c r="BQ508"/>
  <c r="BI508"/>
  <c r="BH508"/>
  <c r="BG508"/>
  <c r="BF508"/>
  <c r="BE508"/>
  <c r="BD508"/>
  <c r="BC508"/>
  <c r="BB508"/>
  <c r="BA508"/>
  <c r="CC508" s="1"/>
  <c r="AZ508"/>
  <c r="CF508" s="1"/>
  <c r="AT508"/>
  <c r="AU516" s="1"/>
  <c r="AS508"/>
  <c r="AR508"/>
  <c r="AQ508"/>
  <c r="AP508"/>
  <c r="CB508" s="1"/>
  <c r="AO508"/>
  <c r="CE508" s="1"/>
  <c r="AI508"/>
  <c r="AJ516" s="1"/>
  <c r="AH508"/>
  <c r="AG508"/>
  <c r="AF508"/>
  <c r="AE508"/>
  <c r="CA508" s="1"/>
  <c r="AD508"/>
  <c r="CD508" s="1"/>
  <c r="X508"/>
  <c r="Y516" s="1"/>
  <c r="E508"/>
  <c r="D508"/>
  <c r="C508"/>
  <c r="B508"/>
  <c r="BY507"/>
  <c r="BX507"/>
  <c r="C507" s="1"/>
  <c r="BW507"/>
  <c r="BV507"/>
  <c r="BT507"/>
  <c r="BS507"/>
  <c r="BR507"/>
  <c r="BQ507"/>
  <c r="BI507"/>
  <c r="BH507"/>
  <c r="BG507"/>
  <c r="BF507"/>
  <c r="BE507"/>
  <c r="BD507"/>
  <c r="BC507"/>
  <c r="BB507"/>
  <c r="BA507"/>
  <c r="CC507" s="1"/>
  <c r="AZ507"/>
  <c r="CF507" s="1"/>
  <c r="AT507"/>
  <c r="AU515" s="1"/>
  <c r="AS507"/>
  <c r="AR507"/>
  <c r="AQ507"/>
  <c r="AP507"/>
  <c r="CB507" s="1"/>
  <c r="AO507"/>
  <c r="CE507" s="1"/>
  <c r="AI507"/>
  <c r="AJ515" s="1"/>
  <c r="AH507"/>
  <c r="AG507"/>
  <c r="AF507"/>
  <c r="AE507"/>
  <c r="CA507" s="1"/>
  <c r="AD507"/>
  <c r="CD507" s="1"/>
  <c r="X507"/>
  <c r="Y515" s="1"/>
  <c r="D507"/>
  <c r="B507"/>
  <c r="BY506"/>
  <c r="BX506"/>
  <c r="BW506"/>
  <c r="BV506"/>
  <c r="BT506"/>
  <c r="BS506"/>
  <c r="BR506"/>
  <c r="BQ506"/>
  <c r="BI506"/>
  <c r="BH506"/>
  <c r="BG506"/>
  <c r="BF506"/>
  <c r="BE506"/>
  <c r="BD506"/>
  <c r="BC506"/>
  <c r="BB506"/>
  <c r="BA506"/>
  <c r="CC506" s="1"/>
  <c r="AZ506"/>
  <c r="CF506" s="1"/>
  <c r="AT506"/>
  <c r="AU514" s="1"/>
  <c r="AS506"/>
  <c r="AR506"/>
  <c r="AQ506"/>
  <c r="AP506"/>
  <c r="CB506" s="1"/>
  <c r="AO506"/>
  <c r="CE506" s="1"/>
  <c r="AI506"/>
  <c r="AJ514" s="1"/>
  <c r="AH506"/>
  <c r="AG506"/>
  <c r="AF506"/>
  <c r="AE506"/>
  <c r="CA506" s="1"/>
  <c r="AD506"/>
  <c r="CD506" s="1"/>
  <c r="X506"/>
  <c r="Y514" s="1"/>
  <c r="D506"/>
  <c r="C506"/>
  <c r="B506"/>
  <c r="BY505"/>
  <c r="BX505"/>
  <c r="C505" s="1"/>
  <c r="BW505"/>
  <c r="BV505"/>
  <c r="BT505"/>
  <c r="BS505"/>
  <c r="BR505"/>
  <c r="BQ505"/>
  <c r="BI505"/>
  <c r="BH505"/>
  <c r="BG505"/>
  <c r="BF505"/>
  <c r="BE505"/>
  <c r="BD505"/>
  <c r="BC505"/>
  <c r="BB505"/>
  <c r="BA505"/>
  <c r="CC505" s="1"/>
  <c r="AZ505"/>
  <c r="CF505" s="1"/>
  <c r="AT505"/>
  <c r="AU513" s="1"/>
  <c r="AS505"/>
  <c r="AR505"/>
  <c r="AQ505"/>
  <c r="AP505"/>
  <c r="CB505" s="1"/>
  <c r="AO505"/>
  <c r="CE505" s="1"/>
  <c r="AI505"/>
  <c r="AJ513" s="1"/>
  <c r="AH505"/>
  <c r="AG505"/>
  <c r="AF505"/>
  <c r="AE505"/>
  <c r="CA505" s="1"/>
  <c r="AD505"/>
  <c r="CD505" s="1"/>
  <c r="X505"/>
  <c r="Y513" s="1"/>
  <c r="D505"/>
  <c r="B505"/>
  <c r="BY504"/>
  <c r="BX504"/>
  <c r="BW504"/>
  <c r="BV504"/>
  <c r="BT504"/>
  <c r="BS504"/>
  <c r="BR504"/>
  <c r="BQ504"/>
  <c r="BI504"/>
  <c r="BH504"/>
  <c r="BG504"/>
  <c r="BF504"/>
  <c r="BE504"/>
  <c r="BD504"/>
  <c r="BC504"/>
  <c r="BB504"/>
  <c r="BA504"/>
  <c r="CC504" s="1"/>
  <c r="AZ504"/>
  <c r="CF504" s="1"/>
  <c r="AT504"/>
  <c r="AU512" s="1"/>
  <c r="AS504"/>
  <c r="AR504"/>
  <c r="AQ504"/>
  <c r="AP504"/>
  <c r="CB504" s="1"/>
  <c r="AO504"/>
  <c r="CE504" s="1"/>
  <c r="AI504"/>
  <c r="AJ512" s="1"/>
  <c r="AH504"/>
  <c r="AG504"/>
  <c r="AF504"/>
  <c r="AE504"/>
  <c r="CA504" s="1"/>
  <c r="AD504"/>
  <c r="CD504" s="1"/>
  <c r="X504"/>
  <c r="Y512" s="1"/>
  <c r="D504"/>
  <c r="C504"/>
  <c r="B504"/>
  <c r="BY503"/>
  <c r="BX503"/>
  <c r="C503" s="1"/>
  <c r="BW503"/>
  <c r="BV503"/>
  <c r="BT503"/>
  <c r="BS503"/>
  <c r="BR503"/>
  <c r="BQ503"/>
  <c r="BI503"/>
  <c r="BH503"/>
  <c r="BG503"/>
  <c r="BF503"/>
  <c r="BE503"/>
  <c r="BD503"/>
  <c r="BC503"/>
  <c r="BB503"/>
  <c r="BA503"/>
  <c r="CC503" s="1"/>
  <c r="AZ503"/>
  <c r="CF503" s="1"/>
  <c r="AT503"/>
  <c r="AU511" s="1"/>
  <c r="AS503"/>
  <c r="AR503"/>
  <c r="AQ503"/>
  <c r="AP503"/>
  <c r="CB503" s="1"/>
  <c r="AO503"/>
  <c r="CE503" s="1"/>
  <c r="AI503"/>
  <c r="AJ511" s="1"/>
  <c r="AH503"/>
  <c r="AG503"/>
  <c r="AF503"/>
  <c r="AE503"/>
  <c r="CA503" s="1"/>
  <c r="AD503"/>
  <c r="CD503" s="1"/>
  <c r="X503"/>
  <c r="Y511" s="1"/>
  <c r="D503"/>
  <c r="B503"/>
  <c r="BY502"/>
  <c r="BX502"/>
  <c r="BW502"/>
  <c r="BV502"/>
  <c r="BT502"/>
  <c r="BS502"/>
  <c r="BR502"/>
  <c r="BQ502"/>
  <c r="BI502"/>
  <c r="BH502"/>
  <c r="BG502"/>
  <c r="BF502"/>
  <c r="BE502"/>
  <c r="BD502"/>
  <c r="BC502"/>
  <c r="BB502"/>
  <c r="BA502"/>
  <c r="CC502" s="1"/>
  <c r="AZ502"/>
  <c r="CF502" s="1"/>
  <c r="AT502"/>
  <c r="AU510" s="1"/>
  <c r="AS502"/>
  <c r="AR502"/>
  <c r="AQ502"/>
  <c r="AP502"/>
  <c r="CB502" s="1"/>
  <c r="AO502"/>
  <c r="CE502" s="1"/>
  <c r="AI502"/>
  <c r="AJ510" s="1"/>
  <c r="AH502"/>
  <c r="AG502"/>
  <c r="AF502"/>
  <c r="AE502"/>
  <c r="CA502" s="1"/>
  <c r="AD502"/>
  <c r="CD502" s="1"/>
  <c r="X502"/>
  <c r="Y510" s="1"/>
  <c r="D502"/>
  <c r="C502"/>
  <c r="B502"/>
  <c r="BY501"/>
  <c r="BX501"/>
  <c r="C501" s="1"/>
  <c r="BW501"/>
  <c r="BV501"/>
  <c r="BT501"/>
  <c r="BS501"/>
  <c r="BR501"/>
  <c r="BQ501"/>
  <c r="BP501"/>
  <c r="BP502" s="1"/>
  <c r="BN501"/>
  <c r="BN502" s="1"/>
  <c r="BN503" s="1"/>
  <c r="BN504" s="1"/>
  <c r="BN505" s="1"/>
  <c r="BN506" s="1"/>
  <c r="BN507" s="1"/>
  <c r="BN508" s="1"/>
  <c r="BL501"/>
  <c r="BL502" s="1"/>
  <c r="BI501"/>
  <c r="BH501"/>
  <c r="BG501"/>
  <c r="BF501"/>
  <c r="BE501"/>
  <c r="BD501"/>
  <c r="BC501"/>
  <c r="BB501"/>
  <c r="BA501"/>
  <c r="CC501" s="1"/>
  <c r="AZ501"/>
  <c r="CF501" s="1"/>
  <c r="AT501"/>
  <c r="AV509" s="1"/>
  <c r="AS501"/>
  <c r="AR501"/>
  <c r="AQ501"/>
  <c r="AP501"/>
  <c r="CB501" s="1"/>
  <c r="AO501"/>
  <c r="CE501" s="1"/>
  <c r="AJ501"/>
  <c r="AI501"/>
  <c r="AK509" s="1"/>
  <c r="AH501"/>
  <c r="AG501"/>
  <c r="AF501"/>
  <c r="AE501"/>
  <c r="CA501" s="1"/>
  <c r="AD501"/>
  <c r="CD501" s="1"/>
  <c r="X501"/>
  <c r="Z509" s="1"/>
  <c r="D501"/>
  <c r="B501"/>
  <c r="CE500"/>
  <c r="CC500"/>
  <c r="CA500"/>
  <c r="BY500"/>
  <c r="C500" s="1"/>
  <c r="BX500"/>
  <c r="BW500"/>
  <c r="BZ500" s="1"/>
  <c r="BZ501" s="1"/>
  <c r="BV500"/>
  <c r="BU500"/>
  <c r="BT500"/>
  <c r="BS500"/>
  <c r="BR500"/>
  <c r="BQ500"/>
  <c r="BP500"/>
  <c r="BO500"/>
  <c r="BO501" s="1"/>
  <c r="BO502" s="1"/>
  <c r="BO503" s="1"/>
  <c r="BO504" s="1"/>
  <c r="BO505" s="1"/>
  <c r="BO506" s="1"/>
  <c r="BO507" s="1"/>
  <c r="BO508" s="1"/>
  <c r="BN500"/>
  <c r="BM500"/>
  <c r="BM501" s="1"/>
  <c r="BM502" s="1"/>
  <c r="BM503" s="1"/>
  <c r="BM504" s="1"/>
  <c r="BM505" s="1"/>
  <c r="BM506" s="1"/>
  <c r="BM507" s="1"/>
  <c r="BM508" s="1"/>
  <c r="BL500"/>
  <c r="BI500"/>
  <c r="BH500"/>
  <c r="BG500"/>
  <c r="BF500"/>
  <c r="BE500"/>
  <c r="BD500"/>
  <c r="BC500"/>
  <c r="BB500"/>
  <c r="BA500"/>
  <c r="AZ500"/>
  <c r="CF500" s="1"/>
  <c r="AT500"/>
  <c r="AU508" s="1"/>
  <c r="AS500"/>
  <c r="AR500"/>
  <c r="AQ500"/>
  <c r="AP500"/>
  <c r="CB500" s="1"/>
  <c r="AO500"/>
  <c r="AJ500"/>
  <c r="AI500"/>
  <c r="AJ508" s="1"/>
  <c r="AH500"/>
  <c r="AG500"/>
  <c r="AF500"/>
  <c r="AE500"/>
  <c r="AD500"/>
  <c r="CD500" s="1"/>
  <c r="AC500"/>
  <c r="AC501" s="1"/>
  <c r="AC502" s="1"/>
  <c r="AC503" s="1"/>
  <c r="AC504" s="1"/>
  <c r="AC505" s="1"/>
  <c r="AC506" s="1"/>
  <c r="AC507" s="1"/>
  <c r="AB500"/>
  <c r="AB501" s="1"/>
  <c r="AB502" s="1"/>
  <c r="AB503" s="1"/>
  <c r="AB504" s="1"/>
  <c r="AB505" s="1"/>
  <c r="AB506" s="1"/>
  <c r="AB507" s="1"/>
  <c r="X500"/>
  <c r="Y508" s="1"/>
  <c r="D500"/>
  <c r="B500"/>
  <c r="BF6"/>
  <c r="BE499"/>
  <c r="BE498"/>
  <c r="BE497"/>
  <c r="BE496"/>
  <c r="BE495"/>
  <c r="BE494"/>
  <c r="BE493"/>
  <c r="BE492"/>
  <c r="BE491"/>
  <c r="BE490"/>
  <c r="BE489"/>
  <c r="BE488"/>
  <c r="BE487"/>
  <c r="BE486"/>
  <c r="BE485"/>
  <c r="BE484"/>
  <c r="BE483"/>
  <c r="BE482"/>
  <c r="BE481"/>
  <c r="BE480"/>
  <c r="BE479"/>
  <c r="BE478"/>
  <c r="BE477"/>
  <c r="BE476"/>
  <c r="BE475"/>
  <c r="BE474"/>
  <c r="BE473"/>
  <c r="BE472"/>
  <c r="BE471"/>
  <c r="BE470"/>
  <c r="BE469"/>
  <c r="BE468"/>
  <c r="BE467"/>
  <c r="BE466"/>
  <c r="BE465"/>
  <c r="BE464"/>
  <c r="BE463"/>
  <c r="BE462"/>
  <c r="BE461"/>
  <c r="BE460"/>
  <c r="BE459"/>
  <c r="BE458"/>
  <c r="BE457"/>
  <c r="BE456"/>
  <c r="BE455"/>
  <c r="BE454"/>
  <c r="BE453"/>
  <c r="BE452"/>
  <c r="BE451"/>
  <c r="BE450"/>
  <c r="BE449"/>
  <c r="BE448"/>
  <c r="BE447"/>
  <c r="BE446"/>
  <c r="BE445"/>
  <c r="BE444"/>
  <c r="BE443"/>
  <c r="BE442"/>
  <c r="BE441"/>
  <c r="BE440"/>
  <c r="BE439"/>
  <c r="BE438"/>
  <c r="BE437"/>
  <c r="BE436"/>
  <c r="BE435"/>
  <c r="BE434"/>
  <c r="BE433"/>
  <c r="BE432"/>
  <c r="BE431"/>
  <c r="BE430"/>
  <c r="BE429"/>
  <c r="BE428"/>
  <c r="BE427"/>
  <c r="BE426"/>
  <c r="BE425"/>
  <c r="BE424"/>
  <c r="BE423"/>
  <c r="BE422"/>
  <c r="BE421"/>
  <c r="BE420"/>
  <c r="BE419"/>
  <c r="BE418"/>
  <c r="BE417"/>
  <c r="BE416"/>
  <c r="BE415"/>
  <c r="BE414"/>
  <c r="BE413"/>
  <c r="BE412"/>
  <c r="BE411"/>
  <c r="BE410"/>
  <c r="BE409"/>
  <c r="BE408"/>
  <c r="BE407"/>
  <c r="BE406"/>
  <c r="BE405"/>
  <c r="BE404"/>
  <c r="BE403"/>
  <c r="BE402"/>
  <c r="BE401"/>
  <c r="BE400"/>
  <c r="BE399"/>
  <c r="BE398"/>
  <c r="BE397"/>
  <c r="BE396"/>
  <c r="BE395"/>
  <c r="BE394"/>
  <c r="BE393"/>
  <c r="BE392"/>
  <c r="BE391"/>
  <c r="BE390"/>
  <c r="BE389"/>
  <c r="BE388"/>
  <c r="BE387"/>
  <c r="BE386"/>
  <c r="BE385"/>
  <c r="BE384"/>
  <c r="BE383"/>
  <c r="BE382"/>
  <c r="BE381"/>
  <c r="BE380"/>
  <c r="BE379"/>
  <c r="BE378"/>
  <c r="BE377"/>
  <c r="BE376"/>
  <c r="BE375"/>
  <c r="BE374"/>
  <c r="BE373"/>
  <c r="BE372"/>
  <c r="BE371"/>
  <c r="BE370"/>
  <c r="BE369"/>
  <c r="BE368"/>
  <c r="BE367"/>
  <c r="BE366"/>
  <c r="BE365"/>
  <c r="BE364"/>
  <c r="BE363"/>
  <c r="BE362"/>
  <c r="BE361"/>
  <c r="BE360"/>
  <c r="BE359"/>
  <c r="BE358"/>
  <c r="BE357"/>
  <c r="BE356"/>
  <c r="BE355"/>
  <c r="BE354"/>
  <c r="BE353"/>
  <c r="BE352"/>
  <c r="BE351"/>
  <c r="BE350"/>
  <c r="BE349"/>
  <c r="BE348"/>
  <c r="BE347"/>
  <c r="BE346"/>
  <c r="BE345"/>
  <c r="BE344"/>
  <c r="BE343"/>
  <c r="BE342"/>
  <c r="BE341"/>
  <c r="BE340"/>
  <c r="BE339"/>
  <c r="BE338"/>
  <c r="BE337"/>
  <c r="BE336"/>
  <c r="BE335"/>
  <c r="BE334"/>
  <c r="BE333"/>
  <c r="BE332"/>
  <c r="BE331"/>
  <c r="BE330"/>
  <c r="BE329"/>
  <c r="BE328"/>
  <c r="BE327"/>
  <c r="BE326"/>
  <c r="BE325"/>
  <c r="BE324"/>
  <c r="BE323"/>
  <c r="BE322"/>
  <c r="BE321"/>
  <c r="BE320"/>
  <c r="BE319"/>
  <c r="BE318"/>
  <c r="BE317"/>
  <c r="BE316"/>
  <c r="BE315"/>
  <c r="BE314"/>
  <c r="BE313"/>
  <c r="BE312"/>
  <c r="BE311"/>
  <c r="BE310"/>
  <c r="BE309"/>
  <c r="BE308"/>
  <c r="BE307"/>
  <c r="BE306"/>
  <c r="BE305"/>
  <c r="BE304"/>
  <c r="BE303"/>
  <c r="BE302"/>
  <c r="BE301"/>
  <c r="BE300"/>
  <c r="BE299"/>
  <c r="BE298"/>
  <c r="BE297"/>
  <c r="BE296"/>
  <c r="BE295"/>
  <c r="BE294"/>
  <c r="BE293"/>
  <c r="BE292"/>
  <c r="BE291"/>
  <c r="BE290"/>
  <c r="BE289"/>
  <c r="BE288"/>
  <c r="BE287"/>
  <c r="BE286"/>
  <c r="BE285"/>
  <c r="BE284"/>
  <c r="BE283"/>
  <c r="BE282"/>
  <c r="BE281"/>
  <c r="BE280"/>
  <c r="BE279"/>
  <c r="BE278"/>
  <c r="BE277"/>
  <c r="BE276"/>
  <c r="BE275"/>
  <c r="BE274"/>
  <c r="BE273"/>
  <c r="BE272"/>
  <c r="BE271"/>
  <c r="BE270"/>
  <c r="BE269"/>
  <c r="BE268"/>
  <c r="BE267"/>
  <c r="BE266"/>
  <c r="BE265"/>
  <c r="BE264"/>
  <c r="BE263"/>
  <c r="BE262"/>
  <c r="BE261"/>
  <c r="BE260"/>
  <c r="BE259"/>
  <c r="BE258"/>
  <c r="BE257"/>
  <c r="BE256"/>
  <c r="BE255"/>
  <c r="BE254"/>
  <c r="BE253"/>
  <c r="BE252"/>
  <c r="BE251"/>
  <c r="BE250"/>
  <c r="BE249"/>
  <c r="BE248"/>
  <c r="BE247"/>
  <c r="BE246"/>
  <c r="BE245"/>
  <c r="BE244"/>
  <c r="BE243"/>
  <c r="BE242"/>
  <c r="BE241"/>
  <c r="BE240"/>
  <c r="BE239"/>
  <c r="BE238"/>
  <c r="BE237"/>
  <c r="BE236"/>
  <c r="BE235"/>
  <c r="BE234"/>
  <c r="BE233"/>
  <c r="BE232"/>
  <c r="BE231"/>
  <c r="BE230"/>
  <c r="BE229"/>
  <c r="BE228"/>
  <c r="BE227"/>
  <c r="BE226"/>
  <c r="BE225"/>
  <c r="BE224"/>
  <c r="BE223"/>
  <c r="BE222"/>
  <c r="BE221"/>
  <c r="BE220"/>
  <c r="BE219"/>
  <c r="BE218"/>
  <c r="BE217"/>
  <c r="BE216"/>
  <c r="BE215"/>
  <c r="BE214"/>
  <c r="BE213"/>
  <c r="BE212"/>
  <c r="BE211"/>
  <c r="BE210"/>
  <c r="BE209"/>
  <c r="BE208"/>
  <c r="BE207"/>
  <c r="BE206"/>
  <c r="BE205"/>
  <c r="BE204"/>
  <c r="BE203"/>
  <c r="BE202"/>
  <c r="BE201"/>
  <c r="BE200"/>
  <c r="BE199"/>
  <c r="BE198"/>
  <c r="BE197"/>
  <c r="BE196"/>
  <c r="BE195"/>
  <c r="BE194"/>
  <c r="BE193"/>
  <c r="BE192"/>
  <c r="BE191"/>
  <c r="BE190"/>
  <c r="BE189"/>
  <c r="BE188"/>
  <c r="BE187"/>
  <c r="BE186"/>
  <c r="BE185"/>
  <c r="BE184"/>
  <c r="BE183"/>
  <c r="BE182"/>
  <c r="BE181"/>
  <c r="BE180"/>
  <c r="BE179"/>
  <c r="BE178"/>
  <c r="BE177"/>
  <c r="BE176"/>
  <c r="BE175"/>
  <c r="BE174"/>
  <c r="BE173"/>
  <c r="BE172"/>
  <c r="BE171"/>
  <c r="BE170"/>
  <c r="BE169"/>
  <c r="BE168"/>
  <c r="BE167"/>
  <c r="BE166"/>
  <c r="BE165"/>
  <c r="BE164"/>
  <c r="BE163"/>
  <c r="BE162"/>
  <c r="BE161"/>
  <c r="BE160"/>
  <c r="BE159"/>
  <c r="BE158"/>
  <c r="BE157"/>
  <c r="BE156"/>
  <c r="BE155"/>
  <c r="BE154"/>
  <c r="BE153"/>
  <c r="BE152"/>
  <c r="BE151"/>
  <c r="BE150"/>
  <c r="BE149"/>
  <c r="BE148"/>
  <c r="BE147"/>
  <c r="BE146"/>
  <c r="BE145"/>
  <c r="BE144"/>
  <c r="BE143"/>
  <c r="BE142"/>
  <c r="BE141"/>
  <c r="BE140"/>
  <c r="BE139"/>
  <c r="BE138"/>
  <c r="BE137"/>
  <c r="BE136"/>
  <c r="BE135"/>
  <c r="BE134"/>
  <c r="BE133"/>
  <c r="BE132"/>
  <c r="BE131"/>
  <c r="BE130"/>
  <c r="BE129"/>
  <c r="BE128"/>
  <c r="BE127"/>
  <c r="BE126"/>
  <c r="BE125"/>
  <c r="BE124"/>
  <c r="BE123"/>
  <c r="BE122"/>
  <c r="BE121"/>
  <c r="BE120"/>
  <c r="BE119"/>
  <c r="BE118"/>
  <c r="BE117"/>
  <c r="BE116"/>
  <c r="BE115"/>
  <c r="BE114"/>
  <c r="BE113"/>
  <c r="BE112"/>
  <c r="BE111"/>
  <c r="BE110"/>
  <c r="BE109"/>
  <c r="BE108"/>
  <c r="BE107"/>
  <c r="BE106"/>
  <c r="BE105"/>
  <c r="BE104"/>
  <c r="BE103"/>
  <c r="BE10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BE68"/>
  <c r="BE67"/>
  <c r="BE66"/>
  <c r="BE65"/>
  <c r="BE64"/>
  <c r="BE63"/>
  <c r="BE62"/>
  <c r="BE61"/>
  <c r="BE60"/>
  <c r="BE59"/>
  <c r="BE58"/>
  <c r="BE57"/>
  <c r="BE56"/>
  <c r="BE55"/>
  <c r="BE54"/>
  <c r="BE53"/>
  <c r="BE52"/>
  <c r="BE51"/>
  <c r="BE50"/>
  <c r="BE49"/>
  <c r="BE48"/>
  <c r="BE47"/>
  <c r="BE46"/>
  <c r="BE45"/>
  <c r="BE44"/>
  <c r="BE43"/>
  <c r="BE42"/>
  <c r="BE41"/>
  <c r="BE40"/>
  <c r="BE39"/>
  <c r="BE38"/>
  <c r="BE37"/>
  <c r="BE36"/>
  <c r="BE35"/>
  <c r="BE34"/>
  <c r="BE33"/>
  <c r="BE32"/>
  <c r="BE31"/>
  <c r="BE30"/>
  <c r="BE29"/>
  <c r="BE28"/>
  <c r="BE27"/>
  <c r="BE26"/>
  <c r="BE25"/>
  <c r="BE24"/>
  <c r="BE23"/>
  <c r="BE22"/>
  <c r="BE21"/>
  <c r="BE20"/>
  <c r="BE19"/>
  <c r="BE18"/>
  <c r="BE17"/>
  <c r="BE16"/>
  <c r="BE15"/>
  <c r="BE14"/>
  <c r="AI6"/>
  <c r="E12"/>
  <c r="E11"/>
  <c r="E10"/>
  <c r="E9"/>
  <c r="E8"/>
  <c r="E7"/>
  <c r="E6"/>
  <c r="E5"/>
  <c r="CF13"/>
  <c r="CE13"/>
  <c r="CD13"/>
  <c r="CF12"/>
  <c r="CE12"/>
  <c r="CD12"/>
  <c r="CF11"/>
  <c r="CE11"/>
  <c r="CD11"/>
  <c r="CF10"/>
  <c r="CE10"/>
  <c r="CD10"/>
  <c r="CF9"/>
  <c r="CE9"/>
  <c r="CD9"/>
  <c r="CF8"/>
  <c r="CE8"/>
  <c r="CD8"/>
  <c r="CF7"/>
  <c r="CE7"/>
  <c r="CD7"/>
  <c r="CF6"/>
  <c r="CE6"/>
  <c r="CD6"/>
  <c r="AC1462" l="1"/>
  <c r="AC1463" s="1"/>
  <c r="AC1464" s="1"/>
  <c r="AC1465" s="1"/>
  <c r="AC1466" s="1"/>
  <c r="AC1467" s="1"/>
  <c r="AC1468" s="1"/>
  <c r="AC1469" s="1"/>
  <c r="AC1470" s="1"/>
  <c r="AY1465"/>
  <c r="AN1466"/>
  <c r="AY1469"/>
  <c r="AY1471"/>
  <c r="AY1474"/>
  <c r="AN1475"/>
  <c r="AY1478"/>
  <c r="AY1480"/>
  <c r="AY1483"/>
  <c r="AN1484"/>
  <c r="AY1487"/>
  <c r="AY1489"/>
  <c r="AY1492"/>
  <c r="AN1493"/>
  <c r="AY1496"/>
  <c r="AY1498"/>
  <c r="AY1501"/>
  <c r="AN1502"/>
  <c r="AY1505"/>
  <c r="AY1507"/>
  <c r="AY1510"/>
  <c r="AN1511"/>
  <c r="AY1514"/>
  <c r="AY1516"/>
  <c r="AY1519"/>
  <c r="AN1520"/>
  <c r="AY1523"/>
  <c r="AY1525"/>
  <c r="AY1528"/>
  <c r="AN1529"/>
  <c r="AY1532"/>
  <c r="AY1534"/>
  <c r="AY1537"/>
  <c r="AN1538"/>
  <c r="AY1541"/>
  <c r="AY1543"/>
  <c r="AY1546"/>
  <c r="AN1547"/>
  <c r="AY1550"/>
  <c r="AY1552"/>
  <c r="AY1555"/>
  <c r="AN1556"/>
  <c r="E1455"/>
  <c r="BL1457"/>
  <c r="BP1457"/>
  <c r="BU1456"/>
  <c r="E1464"/>
  <c r="BL1466"/>
  <c r="BP1466"/>
  <c r="BU1465"/>
  <c r="E1473"/>
  <c r="BL1475"/>
  <c r="BP1475"/>
  <c r="BU1474"/>
  <c r="E1482"/>
  <c r="BL1484"/>
  <c r="BP1484"/>
  <c r="BU1483"/>
  <c r="E1491"/>
  <c r="BL1493"/>
  <c r="BP1493"/>
  <c r="BU1492"/>
  <c r="E1500"/>
  <c r="BL1502"/>
  <c r="BP1502"/>
  <c r="BU1501"/>
  <c r="E1509"/>
  <c r="BL1511"/>
  <c r="BP1511"/>
  <c r="BU1510"/>
  <c r="E1518"/>
  <c r="BL1520"/>
  <c r="BP1520"/>
  <c r="BU1519"/>
  <c r="E1527"/>
  <c r="BL1529"/>
  <c r="BP1529"/>
  <c r="BU1528"/>
  <c r="E1536"/>
  <c r="BL1538"/>
  <c r="BP1538"/>
  <c r="BU1537"/>
  <c r="E1545"/>
  <c r="BL1547"/>
  <c r="BP1547"/>
  <c r="BU1546"/>
  <c r="E1554"/>
  <c r="BL1556"/>
  <c r="BP1556"/>
  <c r="BU1555"/>
  <c r="E1563"/>
  <c r="BL1565"/>
  <c r="BP1565"/>
  <c r="BU1564"/>
  <c r="AY1462"/>
  <c r="AN1463"/>
  <c r="AN1464"/>
  <c r="BZ1456"/>
  <c r="BZ1457" s="1"/>
  <c r="BZ1458" s="1"/>
  <c r="BZ1459" s="1"/>
  <c r="BZ1460" s="1"/>
  <c r="BZ1461" s="1"/>
  <c r="BZ1462" s="1"/>
  <c r="BZ1463" s="1"/>
  <c r="BZ1464" s="1"/>
  <c r="BZ1465" s="1"/>
  <c r="BZ1466" s="1"/>
  <c r="BZ1467" s="1"/>
  <c r="BZ1468" s="1"/>
  <c r="BZ1469" s="1"/>
  <c r="BZ1470" s="1"/>
  <c r="BZ1471" s="1"/>
  <c r="BZ1472" s="1"/>
  <c r="BZ1473" s="1"/>
  <c r="BZ1474" s="1"/>
  <c r="BZ1475" s="1"/>
  <c r="BZ1476" s="1"/>
  <c r="BZ1477" s="1"/>
  <c r="BZ1478" s="1"/>
  <c r="BZ1479" s="1"/>
  <c r="BZ1480" s="1"/>
  <c r="BZ1481" s="1"/>
  <c r="BZ1482" s="1"/>
  <c r="BZ1483" s="1"/>
  <c r="BZ1484" s="1"/>
  <c r="BZ1485" s="1"/>
  <c r="BZ1486" s="1"/>
  <c r="BZ1487" s="1"/>
  <c r="BZ1488" s="1"/>
  <c r="BZ1489" s="1"/>
  <c r="BZ1490" s="1"/>
  <c r="BZ1491" s="1"/>
  <c r="BZ1492" s="1"/>
  <c r="BZ1493" s="1"/>
  <c r="BZ1494" s="1"/>
  <c r="BZ1495" s="1"/>
  <c r="BZ1496" s="1"/>
  <c r="BZ1497" s="1"/>
  <c r="BZ1498" s="1"/>
  <c r="BZ1499" s="1"/>
  <c r="BZ1500" s="1"/>
  <c r="BZ1501" s="1"/>
  <c r="BZ1502" s="1"/>
  <c r="BZ1503" s="1"/>
  <c r="BZ1504" s="1"/>
  <c r="BZ1505" s="1"/>
  <c r="BZ1506" s="1"/>
  <c r="BZ1507" s="1"/>
  <c r="BZ1508" s="1"/>
  <c r="BZ1509" s="1"/>
  <c r="BZ1510" s="1"/>
  <c r="BZ1511" s="1"/>
  <c r="BZ1512" s="1"/>
  <c r="BZ1513" s="1"/>
  <c r="BZ1514" s="1"/>
  <c r="BZ1515" s="1"/>
  <c r="BZ1516" s="1"/>
  <c r="BZ1517" s="1"/>
  <c r="BZ1518" s="1"/>
  <c r="BZ1519" s="1"/>
  <c r="BZ1520" s="1"/>
  <c r="BZ1521" s="1"/>
  <c r="BZ1522" s="1"/>
  <c r="BZ1523" s="1"/>
  <c r="BZ1524" s="1"/>
  <c r="BZ1525" s="1"/>
  <c r="BZ1526" s="1"/>
  <c r="BZ1527" s="1"/>
  <c r="BZ1528" s="1"/>
  <c r="BZ1529" s="1"/>
  <c r="BZ1530" s="1"/>
  <c r="BZ1531" s="1"/>
  <c r="BZ1532" s="1"/>
  <c r="BZ1533" s="1"/>
  <c r="BZ1534" s="1"/>
  <c r="BZ1535" s="1"/>
  <c r="BZ1536" s="1"/>
  <c r="BZ1537" s="1"/>
  <c r="BZ1538" s="1"/>
  <c r="BZ1539" s="1"/>
  <c r="BZ1540" s="1"/>
  <c r="BZ1541" s="1"/>
  <c r="BZ1542" s="1"/>
  <c r="BZ1543" s="1"/>
  <c r="BZ1544" s="1"/>
  <c r="BZ1545" s="1"/>
  <c r="BZ1546" s="1"/>
  <c r="BZ1547" s="1"/>
  <c r="BZ1548" s="1"/>
  <c r="BZ1549" s="1"/>
  <c r="BZ1550" s="1"/>
  <c r="BZ1551" s="1"/>
  <c r="BZ1552" s="1"/>
  <c r="BZ1553" s="1"/>
  <c r="BZ1554" s="1"/>
  <c r="BZ1555" s="1"/>
  <c r="BZ1556" s="1"/>
  <c r="BZ1557" s="1"/>
  <c r="BZ1558" s="1"/>
  <c r="BZ1559" s="1"/>
  <c r="BZ1560" s="1"/>
  <c r="BZ1561" s="1"/>
  <c r="BZ1562" s="1"/>
  <c r="BZ1563" s="1"/>
  <c r="BZ1564" s="1"/>
  <c r="BZ1565" s="1"/>
  <c r="BZ1566" s="1"/>
  <c r="BZ1567" s="1"/>
  <c r="BZ1568" s="1"/>
  <c r="BZ1569" s="1"/>
  <c r="BZ1570" s="1"/>
  <c r="BZ1571" s="1"/>
  <c r="BZ1572" s="1"/>
  <c r="BZ1573" s="1"/>
  <c r="BZ1574" s="1"/>
  <c r="BZ1575" s="1"/>
  <c r="BZ1576" s="1"/>
  <c r="BZ1577" s="1"/>
  <c r="BZ1578" s="1"/>
  <c r="BZ1579" s="1"/>
  <c r="BZ1580" s="1"/>
  <c r="BZ1581" s="1"/>
  <c r="BZ1582" s="1"/>
  <c r="BZ1583" s="1"/>
  <c r="BZ1584" s="1"/>
  <c r="BZ1585" s="1"/>
  <c r="BZ1586" s="1"/>
  <c r="BZ1587" s="1"/>
  <c r="BZ1588" s="1"/>
  <c r="BZ1589" s="1"/>
  <c r="BZ1590" s="1"/>
  <c r="BZ1591" s="1"/>
  <c r="BZ1592" s="1"/>
  <c r="BZ1593" s="1"/>
  <c r="BZ1594" s="1"/>
  <c r="BZ1595" s="1"/>
  <c r="BZ1596" s="1"/>
  <c r="BZ1597" s="1"/>
  <c r="BZ1598" s="1"/>
  <c r="BZ1599" s="1"/>
  <c r="BZ1600" s="1"/>
  <c r="BZ1601" s="1"/>
  <c r="BZ1602" s="1"/>
  <c r="BZ1603" s="1"/>
  <c r="BZ1604" s="1"/>
  <c r="BZ1605" s="1"/>
  <c r="BZ1606" s="1"/>
  <c r="BZ1607" s="1"/>
  <c r="BZ1608" s="1"/>
  <c r="BZ1609" s="1"/>
  <c r="BZ1610" s="1"/>
  <c r="BZ1611" s="1"/>
  <c r="BZ1612" s="1"/>
  <c r="BZ1613" s="1"/>
  <c r="BZ1614" s="1"/>
  <c r="BZ1615" s="1"/>
  <c r="BZ1616" s="1"/>
  <c r="BZ1617" s="1"/>
  <c r="BZ1618" s="1"/>
  <c r="BZ1619" s="1"/>
  <c r="BZ1620" s="1"/>
  <c r="BZ1621" s="1"/>
  <c r="BZ1622" s="1"/>
  <c r="BZ1623" s="1"/>
  <c r="BZ1624" s="1"/>
  <c r="BZ1625" s="1"/>
  <c r="BZ1626" s="1"/>
  <c r="BZ1627" s="1"/>
  <c r="BZ1628" s="1"/>
  <c r="BZ1629" s="1"/>
  <c r="BZ1630" s="1"/>
  <c r="BZ1631" s="1"/>
  <c r="BZ1632" s="1"/>
  <c r="BZ1633" s="1"/>
  <c r="BZ1634" s="1"/>
  <c r="BZ1635" s="1"/>
  <c r="BZ1636" s="1"/>
  <c r="BZ1637" s="1"/>
  <c r="BZ1638" s="1"/>
  <c r="BZ1639" s="1"/>
  <c r="BZ1640" s="1"/>
  <c r="BZ1641" s="1"/>
  <c r="BZ1642" s="1"/>
  <c r="BZ1643" s="1"/>
  <c r="BZ1644" s="1"/>
  <c r="BZ1645" s="1"/>
  <c r="BZ1646" s="1"/>
  <c r="BZ1647" s="1"/>
  <c r="BZ1648" s="1"/>
  <c r="BZ1649" s="1"/>
  <c r="BZ1650" s="1"/>
  <c r="BZ1651" s="1"/>
  <c r="BZ1652" s="1"/>
  <c r="BZ1653" s="1"/>
  <c r="BZ1654" s="1"/>
  <c r="BZ1655" s="1"/>
  <c r="BZ1656" s="1"/>
  <c r="BZ1657" s="1"/>
  <c r="BZ1658" s="1"/>
  <c r="BZ1659" s="1"/>
  <c r="BZ1660" s="1"/>
  <c r="BZ1661" s="1"/>
  <c r="BZ1662" s="1"/>
  <c r="BZ1663" s="1"/>
  <c r="BZ1664" s="1"/>
  <c r="BZ1665" s="1"/>
  <c r="BZ1666" s="1"/>
  <c r="BZ1667" s="1"/>
  <c r="BZ1668" s="1"/>
  <c r="BZ1669" s="1"/>
  <c r="BZ1670" s="1"/>
  <c r="BZ1671" s="1"/>
  <c r="BZ1672" s="1"/>
  <c r="BZ1673" s="1"/>
  <c r="BZ1674" s="1"/>
  <c r="BZ1675" s="1"/>
  <c r="BZ1676" s="1"/>
  <c r="BZ1677" s="1"/>
  <c r="BZ1678" s="1"/>
  <c r="BZ1679" s="1"/>
  <c r="BZ1680" s="1"/>
  <c r="BZ1681" s="1"/>
  <c r="BZ1682" s="1"/>
  <c r="BZ1683" s="1"/>
  <c r="BZ1684" s="1"/>
  <c r="BZ1685" s="1"/>
  <c r="BZ1686" s="1"/>
  <c r="BZ1687" s="1"/>
  <c r="BZ1688" s="1"/>
  <c r="BZ1689" s="1"/>
  <c r="BZ1690" s="1"/>
  <c r="BZ1691" s="1"/>
  <c r="BZ1692" s="1"/>
  <c r="BZ1693" s="1"/>
  <c r="BZ1694" s="1"/>
  <c r="BZ1695" s="1"/>
  <c r="BZ1696" s="1"/>
  <c r="BZ1697" s="1"/>
  <c r="BZ1698" s="1"/>
  <c r="AY1467"/>
  <c r="AN1468"/>
  <c r="AN1473"/>
  <c r="AY1476"/>
  <c r="AN1477"/>
  <c r="AN1482"/>
  <c r="AY1485"/>
  <c r="AN1486"/>
  <c r="AN1491"/>
  <c r="AY1494"/>
  <c r="AN1495"/>
  <c r="AN1500"/>
  <c r="AY1503"/>
  <c r="AN1504"/>
  <c r="AN1509"/>
  <c r="AY1512"/>
  <c r="AN1513"/>
  <c r="AN1518"/>
  <c r="AY1521"/>
  <c r="AN1522"/>
  <c r="AN1527"/>
  <c r="AY1530"/>
  <c r="AN1531"/>
  <c r="AN1536"/>
  <c r="AY1539"/>
  <c r="AN1540"/>
  <c r="AN1545"/>
  <c r="AY1548"/>
  <c r="AN1549"/>
  <c r="AN1554"/>
  <c r="AY1557"/>
  <c r="AN1558"/>
  <c r="AY1566"/>
  <c r="AN1567"/>
  <c r="BL1573"/>
  <c r="E1571"/>
  <c r="BP1573"/>
  <c r="BU1572"/>
  <c r="BL1582"/>
  <c r="E1580"/>
  <c r="BP1582"/>
  <c r="BU1581"/>
  <c r="BL1591"/>
  <c r="E1589"/>
  <c r="BP1591"/>
  <c r="BU1590"/>
  <c r="BL1600"/>
  <c r="E1598"/>
  <c r="BP1600"/>
  <c r="BU1599"/>
  <c r="AK1610"/>
  <c r="AJ1610"/>
  <c r="Z1611"/>
  <c r="Y1611"/>
  <c r="AA1611" s="1"/>
  <c r="Z1610"/>
  <c r="AK1612"/>
  <c r="AN1612" s="1"/>
  <c r="AJ1612"/>
  <c r="AK1611"/>
  <c r="AN1611" s="1"/>
  <c r="AX1612"/>
  <c r="Z1613"/>
  <c r="Y1613"/>
  <c r="AA1613" s="1"/>
  <c r="Z1612"/>
  <c r="AK1614"/>
  <c r="AN1614" s="1"/>
  <c r="AJ1614"/>
  <c r="AK1613"/>
  <c r="AN1613" s="1"/>
  <c r="Z1615"/>
  <c r="Y1615"/>
  <c r="Z1614"/>
  <c r="AL1615"/>
  <c r="Y1616"/>
  <c r="AA1616" s="1"/>
  <c r="Z1616"/>
  <c r="BL1609"/>
  <c r="E1607"/>
  <c r="BP1609"/>
  <c r="BU1608"/>
  <c r="AK1617"/>
  <c r="AN1617" s="1"/>
  <c r="AJ1617"/>
  <c r="AJ1616"/>
  <c r="AK1615"/>
  <c r="AN1615" s="1"/>
  <c r="Z1454"/>
  <c r="AV1454"/>
  <c r="BJ1454"/>
  <c r="Z1455"/>
  <c r="AV1455"/>
  <c r="AY1455" s="1"/>
  <c r="Y1456"/>
  <c r="AK1456"/>
  <c r="AU1456"/>
  <c r="Z1457"/>
  <c r="AJ1457"/>
  <c r="AV1457"/>
  <c r="Y1458"/>
  <c r="AK1458"/>
  <c r="AU1458"/>
  <c r="Z1459"/>
  <c r="AJ1459"/>
  <c r="AV1459"/>
  <c r="Y1460"/>
  <c r="AK1460"/>
  <c r="AU1460"/>
  <c r="Z1461"/>
  <c r="AJ1461"/>
  <c r="AV1461"/>
  <c r="Y1462"/>
  <c r="AK1462"/>
  <c r="AN1462" s="1"/>
  <c r="AU1462"/>
  <c r="Z1463"/>
  <c r="AA1463" s="1"/>
  <c r="AJ1463"/>
  <c r="AV1463"/>
  <c r="AY1463" s="1"/>
  <c r="BJ1463"/>
  <c r="Z1464"/>
  <c r="AA1464" s="1"/>
  <c r="AJ1464"/>
  <c r="AV1464"/>
  <c r="AY1464" s="1"/>
  <c r="Y1465"/>
  <c r="AA1465" s="1"/>
  <c r="AK1465"/>
  <c r="AN1465" s="1"/>
  <c r="AU1465"/>
  <c r="Z1466"/>
  <c r="AA1466" s="1"/>
  <c r="AJ1466"/>
  <c r="AV1466"/>
  <c r="AY1466" s="1"/>
  <c r="Y1467"/>
  <c r="AA1467" s="1"/>
  <c r="AK1467"/>
  <c r="AN1467" s="1"/>
  <c r="AU1467"/>
  <c r="Z1468"/>
  <c r="AA1468" s="1"/>
  <c r="AJ1468"/>
  <c r="AV1468"/>
  <c r="AY1468" s="1"/>
  <c r="Y1469"/>
  <c r="AA1469" s="1"/>
  <c r="AK1469"/>
  <c r="AN1469" s="1"/>
  <c r="AU1469"/>
  <c r="Z1470"/>
  <c r="AA1470" s="1"/>
  <c r="AJ1470"/>
  <c r="AV1470"/>
  <c r="AY1470" s="1"/>
  <c r="Y1471"/>
  <c r="AK1471"/>
  <c r="AN1471" s="1"/>
  <c r="AU1471"/>
  <c r="Z1472"/>
  <c r="AA1472" s="1"/>
  <c r="AJ1472"/>
  <c r="AV1472"/>
  <c r="AY1472" s="1"/>
  <c r="BJ1472"/>
  <c r="Z1473"/>
  <c r="AA1473" s="1"/>
  <c r="AJ1473"/>
  <c r="AV1473"/>
  <c r="AY1473" s="1"/>
  <c r="Y1474"/>
  <c r="AA1474" s="1"/>
  <c r="AK1474"/>
  <c r="AN1474" s="1"/>
  <c r="AU1474"/>
  <c r="Z1475"/>
  <c r="AA1475" s="1"/>
  <c r="AJ1475"/>
  <c r="AV1475"/>
  <c r="AY1475" s="1"/>
  <c r="Y1476"/>
  <c r="AA1476" s="1"/>
  <c r="AK1476"/>
  <c r="AN1476" s="1"/>
  <c r="AU1476"/>
  <c r="Z1477"/>
  <c r="AA1477" s="1"/>
  <c r="AJ1477"/>
  <c r="AV1477"/>
  <c r="AY1477" s="1"/>
  <c r="Y1478"/>
  <c r="AA1478" s="1"/>
  <c r="AK1478"/>
  <c r="AN1478" s="1"/>
  <c r="AU1478"/>
  <c r="Z1479"/>
  <c r="AA1479" s="1"/>
  <c r="AJ1479"/>
  <c r="AV1479"/>
  <c r="AY1479" s="1"/>
  <c r="Y1480"/>
  <c r="AK1480"/>
  <c r="AN1480" s="1"/>
  <c r="AU1480"/>
  <c r="Z1481"/>
  <c r="AA1481" s="1"/>
  <c r="AJ1481"/>
  <c r="AV1481"/>
  <c r="AY1481" s="1"/>
  <c r="BJ1481"/>
  <c r="Z1482"/>
  <c r="AA1482" s="1"/>
  <c r="AJ1482"/>
  <c r="AV1482"/>
  <c r="AY1482" s="1"/>
  <c r="Y1483"/>
  <c r="AA1483" s="1"/>
  <c r="AK1483"/>
  <c r="AN1483" s="1"/>
  <c r="AU1483"/>
  <c r="Z1484"/>
  <c r="AA1484" s="1"/>
  <c r="AJ1484"/>
  <c r="AV1484"/>
  <c r="AY1484" s="1"/>
  <c r="Y1485"/>
  <c r="AA1485" s="1"/>
  <c r="AK1485"/>
  <c r="AN1485" s="1"/>
  <c r="AU1485"/>
  <c r="Z1486"/>
  <c r="AA1486" s="1"/>
  <c r="AJ1486"/>
  <c r="AV1486"/>
  <c r="AY1486" s="1"/>
  <c r="Y1487"/>
  <c r="AA1487" s="1"/>
  <c r="AK1487"/>
  <c r="AN1487" s="1"/>
  <c r="AU1487"/>
  <c r="Z1488"/>
  <c r="AA1488" s="1"/>
  <c r="AJ1488"/>
  <c r="AV1488"/>
  <c r="AY1488" s="1"/>
  <c r="Y1489"/>
  <c r="AK1489"/>
  <c r="AN1489" s="1"/>
  <c r="AU1489"/>
  <c r="Z1490"/>
  <c r="AA1490" s="1"/>
  <c r="AJ1490"/>
  <c r="AV1490"/>
  <c r="AY1490" s="1"/>
  <c r="BJ1490"/>
  <c r="Z1491"/>
  <c r="AA1491" s="1"/>
  <c r="AJ1491"/>
  <c r="AV1491"/>
  <c r="AY1491" s="1"/>
  <c r="Y1492"/>
  <c r="AA1492" s="1"/>
  <c r="AK1492"/>
  <c r="AN1492" s="1"/>
  <c r="AU1492"/>
  <c r="Z1493"/>
  <c r="AA1493" s="1"/>
  <c r="AJ1493"/>
  <c r="AV1493"/>
  <c r="AY1493" s="1"/>
  <c r="Y1494"/>
  <c r="AA1494" s="1"/>
  <c r="AK1494"/>
  <c r="AN1494" s="1"/>
  <c r="AU1494"/>
  <c r="Z1495"/>
  <c r="AA1495" s="1"/>
  <c r="AJ1495"/>
  <c r="AV1495"/>
  <c r="AY1495" s="1"/>
  <c r="Y1496"/>
  <c r="AA1496" s="1"/>
  <c r="AK1496"/>
  <c r="AN1496" s="1"/>
  <c r="AU1496"/>
  <c r="Z1497"/>
  <c r="AA1497" s="1"/>
  <c r="AJ1497"/>
  <c r="AV1497"/>
  <c r="AY1497" s="1"/>
  <c r="Y1498"/>
  <c r="AK1498"/>
  <c r="AN1498" s="1"/>
  <c r="AU1498"/>
  <c r="Z1499"/>
  <c r="AA1499" s="1"/>
  <c r="AJ1499"/>
  <c r="AV1499"/>
  <c r="AY1499" s="1"/>
  <c r="BJ1499"/>
  <c r="Z1500"/>
  <c r="AA1500" s="1"/>
  <c r="AJ1500"/>
  <c r="AV1500"/>
  <c r="AY1500" s="1"/>
  <c r="Y1501"/>
  <c r="AA1501" s="1"/>
  <c r="AK1501"/>
  <c r="AN1501" s="1"/>
  <c r="AU1501"/>
  <c r="Z1502"/>
  <c r="AA1502" s="1"/>
  <c r="AJ1502"/>
  <c r="AV1502"/>
  <c r="AY1502" s="1"/>
  <c r="Y1503"/>
  <c r="AA1503" s="1"/>
  <c r="AK1503"/>
  <c r="AN1503" s="1"/>
  <c r="AU1503"/>
  <c r="Z1504"/>
  <c r="AA1504" s="1"/>
  <c r="AJ1504"/>
  <c r="AV1504"/>
  <c r="AY1504" s="1"/>
  <c r="Y1505"/>
  <c r="AA1505" s="1"/>
  <c r="AK1505"/>
  <c r="AN1505" s="1"/>
  <c r="AU1505"/>
  <c r="Z1506"/>
  <c r="AA1506" s="1"/>
  <c r="AJ1506"/>
  <c r="AV1506"/>
  <c r="AY1506" s="1"/>
  <c r="Y1507"/>
  <c r="AK1507"/>
  <c r="AN1507" s="1"/>
  <c r="AU1507"/>
  <c r="Z1508"/>
  <c r="AA1508" s="1"/>
  <c r="AJ1508"/>
  <c r="AV1508"/>
  <c r="AY1508" s="1"/>
  <c r="BJ1508"/>
  <c r="Z1509"/>
  <c r="AA1509" s="1"/>
  <c r="AJ1509"/>
  <c r="AV1509"/>
  <c r="AY1509" s="1"/>
  <c r="Y1510"/>
  <c r="AA1510" s="1"/>
  <c r="AK1510"/>
  <c r="AN1510" s="1"/>
  <c r="AU1510"/>
  <c r="Z1511"/>
  <c r="AA1511" s="1"/>
  <c r="AJ1511"/>
  <c r="AV1511"/>
  <c r="AY1511" s="1"/>
  <c r="Y1512"/>
  <c r="AA1512" s="1"/>
  <c r="AK1512"/>
  <c r="AN1512" s="1"/>
  <c r="AU1512"/>
  <c r="Z1513"/>
  <c r="AA1513" s="1"/>
  <c r="AJ1513"/>
  <c r="AV1513"/>
  <c r="AY1513" s="1"/>
  <c r="Y1514"/>
  <c r="AA1514" s="1"/>
  <c r="AK1514"/>
  <c r="AN1514" s="1"/>
  <c r="AU1514"/>
  <c r="Z1515"/>
  <c r="AA1515" s="1"/>
  <c r="AJ1515"/>
  <c r="AV1515"/>
  <c r="AY1515" s="1"/>
  <c r="Y1516"/>
  <c r="AK1516"/>
  <c r="AN1516" s="1"/>
  <c r="AU1516"/>
  <c r="Z1517"/>
  <c r="AA1517" s="1"/>
  <c r="AJ1517"/>
  <c r="AV1517"/>
  <c r="AY1517" s="1"/>
  <c r="BJ1517"/>
  <c r="Z1518"/>
  <c r="AA1518" s="1"/>
  <c r="AJ1518"/>
  <c r="AV1518"/>
  <c r="AY1518" s="1"/>
  <c r="Y1519"/>
  <c r="AA1519" s="1"/>
  <c r="AK1519"/>
  <c r="AN1519" s="1"/>
  <c r="AU1519"/>
  <c r="Z1520"/>
  <c r="AA1520" s="1"/>
  <c r="AJ1520"/>
  <c r="AV1520"/>
  <c r="AY1520" s="1"/>
  <c r="Y1521"/>
  <c r="AA1521" s="1"/>
  <c r="AK1521"/>
  <c r="AN1521" s="1"/>
  <c r="AU1521"/>
  <c r="Z1522"/>
  <c r="AA1522" s="1"/>
  <c r="AJ1522"/>
  <c r="AV1522"/>
  <c r="AY1522" s="1"/>
  <c r="Y1523"/>
  <c r="AA1523" s="1"/>
  <c r="AK1523"/>
  <c r="AN1523" s="1"/>
  <c r="AU1523"/>
  <c r="Z1524"/>
  <c r="AA1524" s="1"/>
  <c r="AJ1524"/>
  <c r="AV1524"/>
  <c r="AY1524" s="1"/>
  <c r="Y1525"/>
  <c r="AK1525"/>
  <c r="AN1525" s="1"/>
  <c r="AU1525"/>
  <c r="Z1526"/>
  <c r="AA1526" s="1"/>
  <c r="AJ1526"/>
  <c r="AV1526"/>
  <c r="AY1526" s="1"/>
  <c r="BJ1526"/>
  <c r="Z1527"/>
  <c r="AA1527" s="1"/>
  <c r="AJ1527"/>
  <c r="AV1527"/>
  <c r="AY1527" s="1"/>
  <c r="Y1528"/>
  <c r="AA1528" s="1"/>
  <c r="AK1528"/>
  <c r="AN1528" s="1"/>
  <c r="AU1528"/>
  <c r="Z1529"/>
  <c r="AA1529" s="1"/>
  <c r="AJ1529"/>
  <c r="AV1529"/>
  <c r="AY1529" s="1"/>
  <c r="Y1530"/>
  <c r="AA1530" s="1"/>
  <c r="AK1530"/>
  <c r="AN1530" s="1"/>
  <c r="AU1530"/>
  <c r="Z1531"/>
  <c r="AA1531" s="1"/>
  <c r="AJ1531"/>
  <c r="AV1531"/>
  <c r="AY1531" s="1"/>
  <c r="Y1532"/>
  <c r="AA1532" s="1"/>
  <c r="AK1532"/>
  <c r="AN1532" s="1"/>
  <c r="AU1532"/>
  <c r="Z1533"/>
  <c r="AA1533" s="1"/>
  <c r="AJ1533"/>
  <c r="AV1533"/>
  <c r="AY1533" s="1"/>
  <c r="Y1534"/>
  <c r="AK1534"/>
  <c r="AN1534" s="1"/>
  <c r="AU1534"/>
  <c r="Z1535"/>
  <c r="AA1535" s="1"/>
  <c r="AJ1535"/>
  <c r="AV1535"/>
  <c r="AY1535" s="1"/>
  <c r="BJ1535"/>
  <c r="Z1536"/>
  <c r="AA1536" s="1"/>
  <c r="AJ1536"/>
  <c r="AV1536"/>
  <c r="AY1536" s="1"/>
  <c r="Y1537"/>
  <c r="AA1537" s="1"/>
  <c r="AK1537"/>
  <c r="AN1537" s="1"/>
  <c r="AU1537"/>
  <c r="Z1538"/>
  <c r="AA1538" s="1"/>
  <c r="AJ1538"/>
  <c r="AV1538"/>
  <c r="AY1538" s="1"/>
  <c r="Y1539"/>
  <c r="AA1539" s="1"/>
  <c r="AK1539"/>
  <c r="AN1539" s="1"/>
  <c r="AU1539"/>
  <c r="Z1540"/>
  <c r="AA1540" s="1"/>
  <c r="AJ1540"/>
  <c r="AV1540"/>
  <c r="AY1540" s="1"/>
  <c r="Y1541"/>
  <c r="AA1541" s="1"/>
  <c r="AK1541"/>
  <c r="AN1541" s="1"/>
  <c r="AU1541"/>
  <c r="Z1542"/>
  <c r="AA1542" s="1"/>
  <c r="AJ1542"/>
  <c r="AV1542"/>
  <c r="AY1542" s="1"/>
  <c r="Y1543"/>
  <c r="AK1543"/>
  <c r="AN1543" s="1"/>
  <c r="AU1543"/>
  <c r="Z1544"/>
  <c r="AA1544" s="1"/>
  <c r="AJ1544"/>
  <c r="AV1544"/>
  <c r="AY1544" s="1"/>
  <c r="BJ1544"/>
  <c r="Z1545"/>
  <c r="AA1545" s="1"/>
  <c r="AJ1545"/>
  <c r="AV1545"/>
  <c r="AY1545" s="1"/>
  <c r="Y1546"/>
  <c r="AA1546" s="1"/>
  <c r="AK1546"/>
  <c r="AN1546" s="1"/>
  <c r="AU1546"/>
  <c r="Z1547"/>
  <c r="AA1547" s="1"/>
  <c r="AJ1547"/>
  <c r="AV1547"/>
  <c r="AY1547" s="1"/>
  <c r="Y1548"/>
  <c r="AA1548" s="1"/>
  <c r="AK1548"/>
  <c r="AN1548" s="1"/>
  <c r="AU1548"/>
  <c r="Z1549"/>
  <c r="AA1549" s="1"/>
  <c r="AJ1549"/>
  <c r="AV1549"/>
  <c r="AY1549" s="1"/>
  <c r="Y1550"/>
  <c r="AA1550" s="1"/>
  <c r="AK1550"/>
  <c r="AN1550" s="1"/>
  <c r="AU1550"/>
  <c r="Z1551"/>
  <c r="AA1551" s="1"/>
  <c r="AJ1551"/>
  <c r="AV1551"/>
  <c r="AY1551" s="1"/>
  <c r="Y1552"/>
  <c r="AK1552"/>
  <c r="AN1552" s="1"/>
  <c r="AU1552"/>
  <c r="Z1553"/>
  <c r="AA1553" s="1"/>
  <c r="AJ1553"/>
  <c r="AV1553"/>
  <c r="AY1553" s="1"/>
  <c r="BJ1553"/>
  <c r="Z1554"/>
  <c r="AA1554" s="1"/>
  <c r="AJ1554"/>
  <c r="AV1554"/>
  <c r="AY1554" s="1"/>
  <c r="Y1555"/>
  <c r="AA1555" s="1"/>
  <c r="AK1555"/>
  <c r="AN1555" s="1"/>
  <c r="AU1555"/>
  <c r="Z1556"/>
  <c r="AA1556" s="1"/>
  <c r="AJ1556"/>
  <c r="AV1556"/>
  <c r="AY1556" s="1"/>
  <c r="Y1557"/>
  <c r="AA1557" s="1"/>
  <c r="AK1557"/>
  <c r="AN1557" s="1"/>
  <c r="AU1557"/>
  <c r="Z1558"/>
  <c r="AA1558" s="1"/>
  <c r="AJ1558"/>
  <c r="AV1558"/>
  <c r="AY1558" s="1"/>
  <c r="Y1559"/>
  <c r="AA1559" s="1"/>
  <c r="AK1559"/>
  <c r="AN1559" s="1"/>
  <c r="AU1559"/>
  <c r="AY1559" s="1"/>
  <c r="Z1560"/>
  <c r="AA1560" s="1"/>
  <c r="AJ1560"/>
  <c r="AV1560"/>
  <c r="AY1560" s="1"/>
  <c r="Y1561"/>
  <c r="AK1561"/>
  <c r="AN1561" s="1"/>
  <c r="AU1561"/>
  <c r="AY1561" s="1"/>
  <c r="Z1562"/>
  <c r="AA1562" s="1"/>
  <c r="AJ1562"/>
  <c r="AV1562"/>
  <c r="AY1562" s="1"/>
  <c r="BJ1562"/>
  <c r="AA1571"/>
  <c r="Z1563"/>
  <c r="AA1563" s="1"/>
  <c r="AJ1563"/>
  <c r="AV1563"/>
  <c r="AY1563" s="1"/>
  <c r="Y1564"/>
  <c r="AA1564" s="1"/>
  <c r="AK1564"/>
  <c r="AN1564" s="1"/>
  <c r="AU1564"/>
  <c r="AY1564" s="1"/>
  <c r="Z1565"/>
  <c r="AA1565" s="1"/>
  <c r="AJ1565"/>
  <c r="AN1565" s="1"/>
  <c r="AV1565"/>
  <c r="AY1565" s="1"/>
  <c r="Y1566"/>
  <c r="AA1566" s="1"/>
  <c r="AK1566"/>
  <c r="AN1566" s="1"/>
  <c r="AU1566"/>
  <c r="Z1567"/>
  <c r="AA1567" s="1"/>
  <c r="AJ1567"/>
  <c r="AV1567"/>
  <c r="AY1567" s="1"/>
  <c r="Y1568"/>
  <c r="AA1568" s="1"/>
  <c r="AK1568"/>
  <c r="AN1568" s="1"/>
  <c r="AU1568"/>
  <c r="AY1568" s="1"/>
  <c r="Z1569"/>
  <c r="AA1569" s="1"/>
  <c r="AJ1569"/>
  <c r="AV1569"/>
  <c r="AY1569" s="1"/>
  <c r="Y1570"/>
  <c r="AV1571"/>
  <c r="AY1571" s="1"/>
  <c r="AV1572"/>
  <c r="Y1573"/>
  <c r="AA1573" s="1"/>
  <c r="AV1574"/>
  <c r="Y1575"/>
  <c r="AA1575" s="1"/>
  <c r="AV1576"/>
  <c r="Y1577"/>
  <c r="AA1577" s="1"/>
  <c r="AY1578"/>
  <c r="Y1579"/>
  <c r="AY1581"/>
  <c r="Y1582"/>
  <c r="AA1582" s="1"/>
  <c r="AY1583"/>
  <c r="Y1584"/>
  <c r="AA1584" s="1"/>
  <c r="AY1585"/>
  <c r="Y1586"/>
  <c r="AA1586" s="1"/>
  <c r="AY1587"/>
  <c r="Y1588"/>
  <c r="AY1590"/>
  <c r="Y1591"/>
  <c r="AA1591" s="1"/>
  <c r="AY1592"/>
  <c r="Y1593"/>
  <c r="AA1593" s="1"/>
  <c r="AY1594"/>
  <c r="Y1595"/>
  <c r="AA1595" s="1"/>
  <c r="AY1596"/>
  <c r="Y1597"/>
  <c r="AY1599"/>
  <c r="Y1600"/>
  <c r="AA1600" s="1"/>
  <c r="AL1609"/>
  <c r="AY1601"/>
  <c r="Y1602"/>
  <c r="AA1602" s="1"/>
  <c r="AY1603"/>
  <c r="Y1604"/>
  <c r="AA1604" s="1"/>
  <c r="AY1605"/>
  <c r="Y1606"/>
  <c r="AN1616"/>
  <c r="AY1608"/>
  <c r="Y1609"/>
  <c r="AA1609" s="1"/>
  <c r="AA1619"/>
  <c r="AA1628"/>
  <c r="AA1637"/>
  <c r="AA1646"/>
  <c r="AA1655"/>
  <c r="AA1664"/>
  <c r="AA1673"/>
  <c r="AA1682"/>
  <c r="AA1691"/>
  <c r="AV1611"/>
  <c r="AY1611" s="1"/>
  <c r="AU1611"/>
  <c r="AV1610"/>
  <c r="AY1610" s="1"/>
  <c r="AV1613"/>
  <c r="AU1613"/>
  <c r="AV1612"/>
  <c r="AY1612" s="1"/>
  <c r="AV1615"/>
  <c r="AY1615" s="1"/>
  <c r="AU1615"/>
  <c r="AV1614"/>
  <c r="AY1614" s="1"/>
  <c r="AU1616"/>
  <c r="AV1616"/>
  <c r="AY1616" s="1"/>
  <c r="AM1620"/>
  <c r="AX1621"/>
  <c r="AX1623"/>
  <c r="E1617"/>
  <c r="BL1619"/>
  <c r="BP1619"/>
  <c r="BU1618"/>
  <c r="AX1626"/>
  <c r="AM1629"/>
  <c r="AX1630"/>
  <c r="AX1632"/>
  <c r="E1626"/>
  <c r="BL1628"/>
  <c r="BP1628"/>
  <c r="BU1627"/>
  <c r="AX1635"/>
  <c r="AM1638"/>
  <c r="AX1639"/>
  <c r="AX1641"/>
  <c r="E1635"/>
  <c r="BL1637"/>
  <c r="BP1637"/>
  <c r="BU1636"/>
  <c r="AX1644"/>
  <c r="AM1647"/>
  <c r="AX1648"/>
  <c r="AX1650"/>
  <c r="E1644"/>
  <c r="BL1646"/>
  <c r="BP1646"/>
  <c r="BU1645"/>
  <c r="AX1653"/>
  <c r="AM1656"/>
  <c r="AX1657"/>
  <c r="AX1659"/>
  <c r="E1653"/>
  <c r="BL1655"/>
  <c r="BP1655"/>
  <c r="BU1654"/>
  <c r="AX1662"/>
  <c r="AM1665"/>
  <c r="AX1666"/>
  <c r="AX1668"/>
  <c r="E1662"/>
  <c r="BL1664"/>
  <c r="BP1664"/>
  <c r="BU1663"/>
  <c r="AX1671"/>
  <c r="AM1674"/>
  <c r="AX1675"/>
  <c r="AX1677"/>
  <c r="E1671"/>
  <c r="BL1673"/>
  <c r="BP1673"/>
  <c r="BU1672"/>
  <c r="AX1680"/>
  <c r="AM1683"/>
  <c r="AX1684"/>
  <c r="AX1686"/>
  <c r="E1680"/>
  <c r="BL1682"/>
  <c r="BP1682"/>
  <c r="BU1681"/>
  <c r="AX1689"/>
  <c r="AM1692"/>
  <c r="AX1693"/>
  <c r="AX1695"/>
  <c r="E1689"/>
  <c r="BL1691"/>
  <c r="BP1691"/>
  <c r="BU1690"/>
  <c r="AX1698"/>
  <c r="BP1701"/>
  <c r="BU1700"/>
  <c r="E1454"/>
  <c r="Y1454"/>
  <c r="AA1454" s="1"/>
  <c r="AK1454"/>
  <c r="AN1454" s="1"/>
  <c r="AU1454"/>
  <c r="Y1455"/>
  <c r="AK1455"/>
  <c r="AN1455" s="1"/>
  <c r="AU1455"/>
  <c r="BU1455"/>
  <c r="Z1456"/>
  <c r="AJ1456"/>
  <c r="AV1456"/>
  <c r="AY1456" s="1"/>
  <c r="Y1457"/>
  <c r="AA1457" s="1"/>
  <c r="AK1457"/>
  <c r="AN1457" s="1"/>
  <c r="AU1457"/>
  <c r="Z1458"/>
  <c r="AJ1458"/>
  <c r="AV1458"/>
  <c r="AY1458" s="1"/>
  <c r="Y1459"/>
  <c r="AA1459" s="1"/>
  <c r="AK1459"/>
  <c r="AN1459" s="1"/>
  <c r="AU1459"/>
  <c r="Z1460"/>
  <c r="AJ1460"/>
  <c r="AV1460"/>
  <c r="AY1460" s="1"/>
  <c r="Y1461"/>
  <c r="AA1461" s="1"/>
  <c r="AK1461"/>
  <c r="AN1461" s="1"/>
  <c r="AU1461"/>
  <c r="E1463"/>
  <c r="BU1464"/>
  <c r="E1472"/>
  <c r="BU1473"/>
  <c r="E1481"/>
  <c r="BU1482"/>
  <c r="E1490"/>
  <c r="BU1491"/>
  <c r="E1499"/>
  <c r="BU1500"/>
  <c r="E1508"/>
  <c r="BU1509"/>
  <c r="E1517"/>
  <c r="BU1518"/>
  <c r="E1526"/>
  <c r="BU1527"/>
  <c r="E1535"/>
  <c r="BU1536"/>
  <c r="E1544"/>
  <c r="BU1545"/>
  <c r="E1553"/>
  <c r="BU1554"/>
  <c r="E1562"/>
  <c r="AJ1570"/>
  <c r="AK1571"/>
  <c r="BU1563"/>
  <c r="Y1572"/>
  <c r="AU1572"/>
  <c r="AJ1573"/>
  <c r="Y1574"/>
  <c r="AU1574"/>
  <c r="AJ1575"/>
  <c r="Y1576"/>
  <c r="AU1576"/>
  <c r="AJ1577"/>
  <c r="Y1578"/>
  <c r="AK1570"/>
  <c r="AU1570"/>
  <c r="Z1571"/>
  <c r="AJ1571"/>
  <c r="Z1572"/>
  <c r="AJ1572"/>
  <c r="AW1580"/>
  <c r="Y1581"/>
  <c r="AK1573"/>
  <c r="AN1573" s="1"/>
  <c r="AU1573"/>
  <c r="AY1573" s="1"/>
  <c r="Z1574"/>
  <c r="AJ1574"/>
  <c r="Y1583"/>
  <c r="AK1575"/>
  <c r="AU1575"/>
  <c r="Z1576"/>
  <c r="AJ1576"/>
  <c r="Y1585"/>
  <c r="AK1577"/>
  <c r="AN1577" s="1"/>
  <c r="AU1577"/>
  <c r="Z1578"/>
  <c r="AJ1578"/>
  <c r="AN1578" s="1"/>
  <c r="AX1578"/>
  <c r="Y1587"/>
  <c r="AK1579"/>
  <c r="AN1579" s="1"/>
  <c r="AU1579"/>
  <c r="AY1579" s="1"/>
  <c r="Z1580"/>
  <c r="AA1580" s="1"/>
  <c r="AJ1580"/>
  <c r="AN1580" s="1"/>
  <c r="AX1580"/>
  <c r="Z1581"/>
  <c r="AJ1581"/>
  <c r="AW1589"/>
  <c r="AX1581"/>
  <c r="Y1590"/>
  <c r="AK1582"/>
  <c r="AN1582" s="1"/>
  <c r="AU1582"/>
  <c r="AY1582" s="1"/>
  <c r="Z1583"/>
  <c r="AJ1583"/>
  <c r="AX1583"/>
  <c r="Y1592"/>
  <c r="AK1584"/>
  <c r="AN1584" s="1"/>
  <c r="AU1584"/>
  <c r="AY1584" s="1"/>
  <c r="Z1585"/>
  <c r="AJ1585"/>
  <c r="AX1585"/>
  <c r="Y1594"/>
  <c r="AK1586"/>
  <c r="AN1586" s="1"/>
  <c r="AU1586"/>
  <c r="AY1586" s="1"/>
  <c r="Z1587"/>
  <c r="AJ1587"/>
  <c r="AX1587"/>
  <c r="Y1596"/>
  <c r="AK1588"/>
  <c r="AN1588" s="1"/>
  <c r="AU1588"/>
  <c r="Z1589"/>
  <c r="AA1589" s="1"/>
  <c r="AJ1589"/>
  <c r="AN1589" s="1"/>
  <c r="AX1589"/>
  <c r="Z1590"/>
  <c r="AJ1590"/>
  <c r="AW1598"/>
  <c r="AX1590"/>
  <c r="Y1599"/>
  <c r="AK1591"/>
  <c r="AN1591" s="1"/>
  <c r="AU1591"/>
  <c r="AY1591" s="1"/>
  <c r="Z1592"/>
  <c r="AJ1592"/>
  <c r="AX1592"/>
  <c r="Y1601"/>
  <c r="AK1593"/>
  <c r="AN1593" s="1"/>
  <c r="AU1593"/>
  <c r="AY1593" s="1"/>
  <c r="Z1594"/>
  <c r="AJ1594"/>
  <c r="AX1594"/>
  <c r="Y1603"/>
  <c r="AK1595"/>
  <c r="AN1595" s="1"/>
  <c r="AU1595"/>
  <c r="AY1595" s="1"/>
  <c r="Z1596"/>
  <c r="AJ1596"/>
  <c r="AX1596"/>
  <c r="Y1605"/>
  <c r="AK1597"/>
  <c r="AN1597" s="1"/>
  <c r="AU1597"/>
  <c r="Z1598"/>
  <c r="AA1598" s="1"/>
  <c r="AJ1598"/>
  <c r="AN1598" s="1"/>
  <c r="AX1598"/>
  <c r="Z1599"/>
  <c r="AJ1599"/>
  <c r="AW1607"/>
  <c r="AX1599"/>
  <c r="Y1608"/>
  <c r="AK1600"/>
  <c r="AN1600" s="1"/>
  <c r="AU1600"/>
  <c r="AY1600" s="1"/>
  <c r="Z1601"/>
  <c r="AJ1601"/>
  <c r="AX1601"/>
  <c r="Y1610"/>
  <c r="AA1610" s="1"/>
  <c r="AK1602"/>
  <c r="AN1602" s="1"/>
  <c r="AU1602"/>
  <c r="AY1602" s="1"/>
  <c r="Z1603"/>
  <c r="AJ1603"/>
  <c r="AX1603"/>
  <c r="Y1612"/>
  <c r="AA1612" s="1"/>
  <c r="AK1604"/>
  <c r="AN1604" s="1"/>
  <c r="AU1604"/>
  <c r="AY1604" s="1"/>
  <c r="Z1605"/>
  <c r="AJ1605"/>
  <c r="AX1605"/>
  <c r="Y1614"/>
  <c r="AA1614" s="1"/>
  <c r="AK1606"/>
  <c r="AN1606" s="1"/>
  <c r="AU1606"/>
  <c r="Z1607"/>
  <c r="AA1607" s="1"/>
  <c r="AJ1607"/>
  <c r="AN1607" s="1"/>
  <c r="AX1607"/>
  <c r="Z1608"/>
  <c r="AJ1608"/>
  <c r="AX1608"/>
  <c r="AK1609"/>
  <c r="AN1609" s="1"/>
  <c r="AU1609"/>
  <c r="AA1621"/>
  <c r="AA1626"/>
  <c r="AA1630"/>
  <c r="AA1635"/>
  <c r="AA1639"/>
  <c r="AA1644"/>
  <c r="AA1648"/>
  <c r="AA1653"/>
  <c r="AA1657"/>
  <c r="AA1662"/>
  <c r="AA1666"/>
  <c r="AA1671"/>
  <c r="AA1675"/>
  <c r="AA1680"/>
  <c r="AA1684"/>
  <c r="AA1689"/>
  <c r="AA1693"/>
  <c r="AN1702"/>
  <c r="E1698"/>
  <c r="AK1709"/>
  <c r="AJ1709"/>
  <c r="Z1710"/>
  <c r="Y1710"/>
  <c r="AA1710" s="1"/>
  <c r="AM1710"/>
  <c r="AK1711"/>
  <c r="AJ1711"/>
  <c r="AX1711"/>
  <c r="Z1712"/>
  <c r="Y1712"/>
  <c r="AA1712" s="1"/>
  <c r="AK1713"/>
  <c r="AJ1713"/>
  <c r="Z1714"/>
  <c r="Y1714"/>
  <c r="Y1715"/>
  <c r="Z1715"/>
  <c r="BL1708"/>
  <c r="E1706"/>
  <c r="BP1708"/>
  <c r="BU1707"/>
  <c r="AK1716"/>
  <c r="AJ1716"/>
  <c r="AX1716"/>
  <c r="AM1719"/>
  <c r="BL1717"/>
  <c r="E1715"/>
  <c r="BP1717"/>
  <c r="BU1716"/>
  <c r="AX1725"/>
  <c r="AX1729"/>
  <c r="AM1737"/>
  <c r="BL1735"/>
  <c r="E1733"/>
  <c r="BP1735"/>
  <c r="BU1734"/>
  <c r="AX1743"/>
  <c r="AX1747"/>
  <c r="AM1755"/>
  <c r="BL1753"/>
  <c r="E1751"/>
  <c r="BP1753"/>
  <c r="BU1752"/>
  <c r="AX1761"/>
  <c r="BJ1616"/>
  <c r="Z1617"/>
  <c r="AA1617" s="1"/>
  <c r="AV1617"/>
  <c r="AY1617" s="1"/>
  <c r="Y1618"/>
  <c r="AA1618" s="1"/>
  <c r="AK1618"/>
  <c r="AN1618" s="1"/>
  <c r="AU1618"/>
  <c r="Z1619"/>
  <c r="AJ1619"/>
  <c r="AV1619"/>
  <c r="AY1619" s="1"/>
  <c r="Y1620"/>
  <c r="AA1620" s="1"/>
  <c r="AK1620"/>
  <c r="AN1620" s="1"/>
  <c r="AU1620"/>
  <c r="Z1621"/>
  <c r="AJ1621"/>
  <c r="AV1621"/>
  <c r="AY1621" s="1"/>
  <c r="Y1622"/>
  <c r="AA1622" s="1"/>
  <c r="AK1622"/>
  <c r="AN1622" s="1"/>
  <c r="AU1622"/>
  <c r="Z1623"/>
  <c r="AA1623" s="1"/>
  <c r="AJ1623"/>
  <c r="AV1623"/>
  <c r="AY1623" s="1"/>
  <c r="Y1624"/>
  <c r="AK1624"/>
  <c r="AN1624" s="1"/>
  <c r="AU1624"/>
  <c r="Z1625"/>
  <c r="AA1625" s="1"/>
  <c r="AJ1625"/>
  <c r="AV1625"/>
  <c r="AY1625" s="1"/>
  <c r="BJ1625"/>
  <c r="Z1626"/>
  <c r="AJ1626"/>
  <c r="AV1626"/>
  <c r="AY1626" s="1"/>
  <c r="Y1627"/>
  <c r="AA1627" s="1"/>
  <c r="AK1627"/>
  <c r="AN1627" s="1"/>
  <c r="AU1627"/>
  <c r="Z1628"/>
  <c r="AJ1628"/>
  <c r="AV1628"/>
  <c r="AY1628" s="1"/>
  <c r="Y1629"/>
  <c r="AA1629" s="1"/>
  <c r="AK1629"/>
  <c r="AN1629" s="1"/>
  <c r="AU1629"/>
  <c r="Z1630"/>
  <c r="AJ1630"/>
  <c r="AV1630"/>
  <c r="AY1630" s="1"/>
  <c r="Y1631"/>
  <c r="AA1631" s="1"/>
  <c r="AK1631"/>
  <c r="AN1631" s="1"/>
  <c r="AU1631"/>
  <c r="Z1632"/>
  <c r="AA1632" s="1"/>
  <c r="AJ1632"/>
  <c r="AV1632"/>
  <c r="AY1632" s="1"/>
  <c r="Y1633"/>
  <c r="AK1633"/>
  <c r="AN1633" s="1"/>
  <c r="AU1633"/>
  <c r="Z1634"/>
  <c r="AA1634" s="1"/>
  <c r="AJ1634"/>
  <c r="AV1634"/>
  <c r="AY1634" s="1"/>
  <c r="BJ1634"/>
  <c r="Z1635"/>
  <c r="AJ1635"/>
  <c r="AV1635"/>
  <c r="AY1635" s="1"/>
  <c r="Y1636"/>
  <c r="AA1636" s="1"/>
  <c r="AK1636"/>
  <c r="AN1636" s="1"/>
  <c r="AU1636"/>
  <c r="Z1637"/>
  <c r="AJ1637"/>
  <c r="AV1637"/>
  <c r="AY1637" s="1"/>
  <c r="Y1638"/>
  <c r="AA1638" s="1"/>
  <c r="AK1638"/>
  <c r="AN1638" s="1"/>
  <c r="AU1638"/>
  <c r="Z1639"/>
  <c r="AJ1639"/>
  <c r="AV1639"/>
  <c r="AY1639" s="1"/>
  <c r="Y1640"/>
  <c r="AA1640" s="1"/>
  <c r="AK1640"/>
  <c r="AN1640" s="1"/>
  <c r="AU1640"/>
  <c r="Z1641"/>
  <c r="AA1641" s="1"/>
  <c r="AJ1641"/>
  <c r="AV1641"/>
  <c r="AY1641" s="1"/>
  <c r="Y1642"/>
  <c r="AK1642"/>
  <c r="AN1642" s="1"/>
  <c r="AU1642"/>
  <c r="Z1643"/>
  <c r="AA1643" s="1"/>
  <c r="AJ1643"/>
  <c r="AV1643"/>
  <c r="AY1643" s="1"/>
  <c r="BJ1643"/>
  <c r="Z1644"/>
  <c r="AJ1644"/>
  <c r="AV1644"/>
  <c r="AY1644" s="1"/>
  <c r="Y1645"/>
  <c r="AA1645" s="1"/>
  <c r="AK1645"/>
  <c r="AN1645" s="1"/>
  <c r="AU1645"/>
  <c r="Z1646"/>
  <c r="AJ1646"/>
  <c r="AV1646"/>
  <c r="AY1646" s="1"/>
  <c r="Y1647"/>
  <c r="AA1647" s="1"/>
  <c r="AK1647"/>
  <c r="AN1647" s="1"/>
  <c r="AU1647"/>
  <c r="Z1648"/>
  <c r="AJ1648"/>
  <c r="AV1648"/>
  <c r="AY1648" s="1"/>
  <c r="Y1649"/>
  <c r="AA1649" s="1"/>
  <c r="AK1649"/>
  <c r="AN1649" s="1"/>
  <c r="AU1649"/>
  <c r="Z1650"/>
  <c r="AA1650" s="1"/>
  <c r="AJ1650"/>
  <c r="AV1650"/>
  <c r="AY1650" s="1"/>
  <c r="Y1651"/>
  <c r="AK1651"/>
  <c r="AN1651" s="1"/>
  <c r="AU1651"/>
  <c r="Z1652"/>
  <c r="AA1652" s="1"/>
  <c r="AJ1652"/>
  <c r="AV1652"/>
  <c r="AY1652" s="1"/>
  <c r="BJ1652"/>
  <c r="Z1653"/>
  <c r="AJ1653"/>
  <c r="AV1653"/>
  <c r="AY1653" s="1"/>
  <c r="Y1654"/>
  <c r="AA1654" s="1"/>
  <c r="AK1654"/>
  <c r="AN1654" s="1"/>
  <c r="AU1654"/>
  <c r="Z1655"/>
  <c r="AJ1655"/>
  <c r="AV1655"/>
  <c r="AY1655" s="1"/>
  <c r="Y1656"/>
  <c r="AA1656" s="1"/>
  <c r="AK1656"/>
  <c r="AN1656" s="1"/>
  <c r="AU1656"/>
  <c r="Z1657"/>
  <c r="AJ1657"/>
  <c r="AV1657"/>
  <c r="AY1657" s="1"/>
  <c r="Y1658"/>
  <c r="AA1658" s="1"/>
  <c r="AK1658"/>
  <c r="AN1658" s="1"/>
  <c r="AU1658"/>
  <c r="Z1659"/>
  <c r="AA1659" s="1"/>
  <c r="AJ1659"/>
  <c r="AV1659"/>
  <c r="AY1659" s="1"/>
  <c r="Y1660"/>
  <c r="AK1660"/>
  <c r="AN1660" s="1"/>
  <c r="AU1660"/>
  <c r="Z1661"/>
  <c r="AA1661" s="1"/>
  <c r="AJ1661"/>
  <c r="AV1661"/>
  <c r="AY1661" s="1"/>
  <c r="BJ1661"/>
  <c r="Z1662"/>
  <c r="AJ1662"/>
  <c r="AV1662"/>
  <c r="AY1662" s="1"/>
  <c r="Y1663"/>
  <c r="AA1663" s="1"/>
  <c r="AK1663"/>
  <c r="AN1663" s="1"/>
  <c r="AU1663"/>
  <c r="Z1664"/>
  <c r="AJ1664"/>
  <c r="AV1664"/>
  <c r="AY1664" s="1"/>
  <c r="Y1665"/>
  <c r="AA1665" s="1"/>
  <c r="AK1665"/>
  <c r="AN1665" s="1"/>
  <c r="AU1665"/>
  <c r="Z1666"/>
  <c r="AJ1666"/>
  <c r="AV1666"/>
  <c r="AY1666" s="1"/>
  <c r="Y1667"/>
  <c r="AA1667" s="1"/>
  <c r="AK1667"/>
  <c r="AN1667" s="1"/>
  <c r="AU1667"/>
  <c r="Z1668"/>
  <c r="AA1668" s="1"/>
  <c r="AJ1668"/>
  <c r="AV1668"/>
  <c r="AY1668" s="1"/>
  <c r="Y1669"/>
  <c r="AK1669"/>
  <c r="AN1669" s="1"/>
  <c r="AU1669"/>
  <c r="Z1670"/>
  <c r="AA1670" s="1"/>
  <c r="AJ1670"/>
  <c r="AV1670"/>
  <c r="AY1670" s="1"/>
  <c r="BJ1670"/>
  <c r="Z1671"/>
  <c r="AJ1671"/>
  <c r="AV1671"/>
  <c r="AY1671" s="1"/>
  <c r="Y1672"/>
  <c r="AA1672" s="1"/>
  <c r="AK1672"/>
  <c r="AN1672" s="1"/>
  <c r="AU1672"/>
  <c r="Z1673"/>
  <c r="AJ1673"/>
  <c r="AV1673"/>
  <c r="AY1673" s="1"/>
  <c r="Y1674"/>
  <c r="AA1674" s="1"/>
  <c r="AK1674"/>
  <c r="AN1674" s="1"/>
  <c r="AU1674"/>
  <c r="Z1675"/>
  <c r="AJ1675"/>
  <c r="AV1675"/>
  <c r="AY1675" s="1"/>
  <c r="Y1676"/>
  <c r="AA1676" s="1"/>
  <c r="AK1676"/>
  <c r="AN1676" s="1"/>
  <c r="AU1676"/>
  <c r="Z1677"/>
  <c r="AA1677" s="1"/>
  <c r="AJ1677"/>
  <c r="AV1677"/>
  <c r="AY1677" s="1"/>
  <c r="Y1678"/>
  <c r="AK1678"/>
  <c r="AN1678" s="1"/>
  <c r="AU1678"/>
  <c r="Z1679"/>
  <c r="AA1679" s="1"/>
  <c r="AJ1679"/>
  <c r="AV1679"/>
  <c r="AY1679" s="1"/>
  <c r="BJ1679"/>
  <c r="Z1680"/>
  <c r="AJ1680"/>
  <c r="AV1680"/>
  <c r="AY1680" s="1"/>
  <c r="Y1681"/>
  <c r="AA1681" s="1"/>
  <c r="AK1681"/>
  <c r="AN1681" s="1"/>
  <c r="AU1681"/>
  <c r="Z1682"/>
  <c r="AJ1682"/>
  <c r="AV1682"/>
  <c r="AY1682" s="1"/>
  <c r="Y1683"/>
  <c r="AA1683" s="1"/>
  <c r="AK1683"/>
  <c r="AN1683" s="1"/>
  <c r="AU1683"/>
  <c r="Z1684"/>
  <c r="AJ1684"/>
  <c r="AV1684"/>
  <c r="AY1684" s="1"/>
  <c r="Y1685"/>
  <c r="AA1685" s="1"/>
  <c r="AK1685"/>
  <c r="AN1685" s="1"/>
  <c r="AU1685"/>
  <c r="Z1686"/>
  <c r="AA1686" s="1"/>
  <c r="AJ1686"/>
  <c r="AV1686"/>
  <c r="AY1686" s="1"/>
  <c r="Y1687"/>
  <c r="AK1687"/>
  <c r="AN1687" s="1"/>
  <c r="AU1687"/>
  <c r="Z1688"/>
  <c r="AA1688" s="1"/>
  <c r="AJ1688"/>
  <c r="AV1688"/>
  <c r="AY1688" s="1"/>
  <c r="BJ1688"/>
  <c r="Z1689"/>
  <c r="AJ1689"/>
  <c r="AV1689"/>
  <c r="AY1689" s="1"/>
  <c r="Y1690"/>
  <c r="AA1690" s="1"/>
  <c r="AK1690"/>
  <c r="AN1690" s="1"/>
  <c r="AU1690"/>
  <c r="Z1691"/>
  <c r="AJ1691"/>
  <c r="AV1691"/>
  <c r="AY1691" s="1"/>
  <c r="Y1692"/>
  <c r="AA1692" s="1"/>
  <c r="AK1692"/>
  <c r="AN1692" s="1"/>
  <c r="AU1692"/>
  <c r="Z1693"/>
  <c r="AJ1693"/>
  <c r="AV1693"/>
  <c r="AY1693" s="1"/>
  <c r="Y1694"/>
  <c r="AA1694" s="1"/>
  <c r="AK1694"/>
  <c r="AN1694" s="1"/>
  <c r="AU1694"/>
  <c r="Z1695"/>
  <c r="AA1695" s="1"/>
  <c r="AJ1695"/>
  <c r="AV1695"/>
  <c r="AY1695" s="1"/>
  <c r="Y1696"/>
  <c r="AK1696"/>
  <c r="AN1696" s="1"/>
  <c r="AU1696"/>
  <c r="Z1697"/>
  <c r="AA1697" s="1"/>
  <c r="AJ1697"/>
  <c r="AV1697"/>
  <c r="AY1697" s="1"/>
  <c r="BJ1697"/>
  <c r="Z1698"/>
  <c r="AA1698" s="1"/>
  <c r="AJ1698"/>
  <c r="AW1706"/>
  <c r="AV1698"/>
  <c r="AY1698" s="1"/>
  <c r="Y1699"/>
  <c r="AA1699" s="1"/>
  <c r="BU1699"/>
  <c r="BZ1699"/>
  <c r="BZ1700" s="1"/>
  <c r="BZ1701" s="1"/>
  <c r="BZ1702" s="1"/>
  <c r="AV1700"/>
  <c r="AY1700" s="1"/>
  <c r="BL1700"/>
  <c r="Y1701"/>
  <c r="AA1701" s="1"/>
  <c r="AV1702"/>
  <c r="Y1703"/>
  <c r="AA1703" s="1"/>
  <c r="BZ1703"/>
  <c r="BZ1704" s="1"/>
  <c r="BZ1705" s="1"/>
  <c r="BZ1706" s="1"/>
  <c r="BZ1707" s="1"/>
  <c r="BZ1708" s="1"/>
  <c r="BZ1709" s="1"/>
  <c r="BZ1710" s="1"/>
  <c r="BZ1711" s="1"/>
  <c r="BZ1712" s="1"/>
  <c r="BZ1713" s="1"/>
  <c r="BZ1714" s="1"/>
  <c r="BZ1715" s="1"/>
  <c r="BZ1716" s="1"/>
  <c r="BZ1717" s="1"/>
  <c r="BZ1718" s="1"/>
  <c r="BZ1719" s="1"/>
  <c r="BZ1720" s="1"/>
  <c r="BZ1721" s="1"/>
  <c r="BZ1722" s="1"/>
  <c r="BZ1723" s="1"/>
  <c r="BZ1724" s="1"/>
  <c r="BZ1725" s="1"/>
  <c r="BZ1726" s="1"/>
  <c r="BZ1727" s="1"/>
  <c r="BZ1728" s="1"/>
  <c r="BZ1729" s="1"/>
  <c r="BZ1730" s="1"/>
  <c r="BZ1731" s="1"/>
  <c r="BZ1732" s="1"/>
  <c r="BZ1733" s="1"/>
  <c r="BZ1734" s="1"/>
  <c r="BZ1735" s="1"/>
  <c r="BZ1736" s="1"/>
  <c r="BZ1737" s="1"/>
  <c r="BZ1738" s="1"/>
  <c r="BZ1739" s="1"/>
  <c r="BZ1740" s="1"/>
  <c r="BZ1741" s="1"/>
  <c r="BZ1742" s="1"/>
  <c r="BZ1743" s="1"/>
  <c r="BZ1744" s="1"/>
  <c r="BZ1745" s="1"/>
  <c r="BZ1746" s="1"/>
  <c r="BZ1747" s="1"/>
  <c r="BZ1748" s="1"/>
  <c r="BZ1749" s="1"/>
  <c r="BZ1750" s="1"/>
  <c r="BZ1751" s="1"/>
  <c r="BZ1752" s="1"/>
  <c r="BZ1753" s="1"/>
  <c r="BZ1754" s="1"/>
  <c r="BZ1755" s="1"/>
  <c r="BZ1756" s="1"/>
  <c r="BZ1757" s="1"/>
  <c r="BZ1758" s="1"/>
  <c r="BZ1759" s="1"/>
  <c r="BZ1760" s="1"/>
  <c r="BZ1761" s="1"/>
  <c r="BZ1762" s="1"/>
  <c r="BZ1763" s="1"/>
  <c r="BZ1764" s="1"/>
  <c r="BZ1765" s="1"/>
  <c r="BZ1766" s="1"/>
  <c r="BZ1767" s="1"/>
  <c r="BZ1768" s="1"/>
  <c r="BZ1769" s="1"/>
  <c r="BZ1770" s="1"/>
  <c r="BZ1771" s="1"/>
  <c r="BZ1772" s="1"/>
  <c r="BZ1773" s="1"/>
  <c r="BZ1774" s="1"/>
  <c r="BZ1775" s="1"/>
  <c r="BZ1776" s="1"/>
  <c r="BZ1777" s="1"/>
  <c r="BZ1778" s="1"/>
  <c r="BZ1779" s="1"/>
  <c r="BZ1780" s="1"/>
  <c r="BZ1781" s="1"/>
  <c r="BZ1782" s="1"/>
  <c r="BZ1783" s="1"/>
  <c r="BZ1784" s="1"/>
  <c r="BZ1785" s="1"/>
  <c r="BZ1786" s="1"/>
  <c r="BZ1787" s="1"/>
  <c r="BZ1788" s="1"/>
  <c r="BZ1789" s="1"/>
  <c r="BZ1790" s="1"/>
  <c r="BZ1791" s="1"/>
  <c r="BZ1792" s="1"/>
  <c r="BZ1793" s="1"/>
  <c r="BZ1794" s="1"/>
  <c r="BZ1795" s="1"/>
  <c r="BZ1796" s="1"/>
  <c r="BZ1797" s="1"/>
  <c r="BZ1798" s="1"/>
  <c r="BZ1799" s="1"/>
  <c r="BZ1800" s="1"/>
  <c r="BZ1801" s="1"/>
  <c r="BZ1802" s="1"/>
  <c r="BZ1803" s="1"/>
  <c r="BZ1804" s="1"/>
  <c r="BZ1805" s="1"/>
  <c r="BZ1806" s="1"/>
  <c r="BZ1807" s="1"/>
  <c r="BZ1808" s="1"/>
  <c r="BZ1809" s="1"/>
  <c r="BZ1810" s="1"/>
  <c r="BZ1811" s="1"/>
  <c r="BZ1812" s="1"/>
  <c r="BZ1813" s="1"/>
  <c r="BZ1814" s="1"/>
  <c r="BZ1815" s="1"/>
  <c r="BZ1816" s="1"/>
  <c r="BZ1817" s="1"/>
  <c r="BZ1818" s="1"/>
  <c r="BZ1819" s="1"/>
  <c r="BZ1820" s="1"/>
  <c r="BZ1821" s="1"/>
  <c r="BZ1822" s="1"/>
  <c r="BZ1823" s="1"/>
  <c r="BZ1824" s="1"/>
  <c r="BZ1825" s="1"/>
  <c r="BZ1826" s="1"/>
  <c r="BZ1827" s="1"/>
  <c r="BZ1828" s="1"/>
  <c r="BZ1829" s="1"/>
  <c r="BZ1830" s="1"/>
  <c r="BZ1831" s="1"/>
  <c r="BZ1832" s="1"/>
  <c r="BZ1833" s="1"/>
  <c r="BZ1834" s="1"/>
  <c r="BZ1835" s="1"/>
  <c r="BZ1836" s="1"/>
  <c r="BZ1837" s="1"/>
  <c r="BZ1838" s="1"/>
  <c r="BZ1839" s="1"/>
  <c r="BZ1840" s="1"/>
  <c r="BZ1841" s="1"/>
  <c r="BZ1842" s="1"/>
  <c r="BZ1843" s="1"/>
  <c r="BZ1844" s="1"/>
  <c r="BZ1845" s="1"/>
  <c r="BZ1846" s="1"/>
  <c r="BZ1847" s="1"/>
  <c r="BZ1848" s="1"/>
  <c r="BZ1849" s="1"/>
  <c r="BZ1850" s="1"/>
  <c r="BZ1851" s="1"/>
  <c r="BZ1852" s="1"/>
  <c r="BZ1853" s="1"/>
  <c r="BZ1854" s="1"/>
  <c r="BZ1855" s="1"/>
  <c r="BZ1856" s="1"/>
  <c r="BZ1857" s="1"/>
  <c r="BZ1858" s="1"/>
  <c r="BZ1859" s="1"/>
  <c r="BZ1860" s="1"/>
  <c r="BZ1861" s="1"/>
  <c r="BZ1862" s="1"/>
  <c r="BZ1863" s="1"/>
  <c r="BZ1864" s="1"/>
  <c r="BZ1865" s="1"/>
  <c r="BZ1866" s="1"/>
  <c r="BZ1867" s="1"/>
  <c r="BZ1868" s="1"/>
  <c r="BZ1869" s="1"/>
  <c r="BZ1870" s="1"/>
  <c r="BZ1871" s="1"/>
  <c r="BZ1872" s="1"/>
  <c r="BZ1873" s="1"/>
  <c r="BZ1874" s="1"/>
  <c r="BZ1875" s="1"/>
  <c r="BZ1876" s="1"/>
  <c r="BZ1877" s="1"/>
  <c r="BZ1878" s="1"/>
  <c r="BZ1879" s="1"/>
  <c r="BZ1880" s="1"/>
  <c r="BZ1881" s="1"/>
  <c r="BZ1882" s="1"/>
  <c r="BZ1883" s="1"/>
  <c r="BZ1884" s="1"/>
  <c r="BZ1885" s="1"/>
  <c r="BZ1886" s="1"/>
  <c r="BZ1887" s="1"/>
  <c r="BZ1888" s="1"/>
  <c r="BZ1889" s="1"/>
  <c r="BZ1890" s="1"/>
  <c r="BZ1891" s="1"/>
  <c r="BZ1892" s="1"/>
  <c r="BZ1893" s="1"/>
  <c r="BZ1894" s="1"/>
  <c r="BZ1895" s="1"/>
  <c r="BZ1896" s="1"/>
  <c r="BZ1897" s="1"/>
  <c r="BZ1898" s="1"/>
  <c r="BZ1899" s="1"/>
  <c r="BZ1900" s="1"/>
  <c r="BZ1901" s="1"/>
  <c r="BZ1902" s="1"/>
  <c r="BZ1903" s="1"/>
  <c r="BZ1904" s="1"/>
  <c r="BZ1905" s="1"/>
  <c r="BZ1906" s="1"/>
  <c r="BZ1907" s="1"/>
  <c r="BZ1908" s="1"/>
  <c r="BZ1909" s="1"/>
  <c r="BZ1910" s="1"/>
  <c r="BZ1911" s="1"/>
  <c r="BZ1912" s="1"/>
  <c r="BZ1913" s="1"/>
  <c r="BZ1914" s="1"/>
  <c r="BZ1915" s="1"/>
  <c r="BZ1916" s="1"/>
  <c r="BZ1917" s="1"/>
  <c r="BZ1918" s="1"/>
  <c r="BZ1919" s="1"/>
  <c r="BZ1920" s="1"/>
  <c r="BZ1921" s="1"/>
  <c r="BZ1922" s="1"/>
  <c r="BZ1923" s="1"/>
  <c r="BZ1924" s="1"/>
  <c r="BZ1925" s="1"/>
  <c r="BZ1926" s="1"/>
  <c r="BZ1927" s="1"/>
  <c r="BZ1928" s="1"/>
  <c r="BZ1929" s="1"/>
  <c r="BZ1930" s="1"/>
  <c r="AV1704"/>
  <c r="Y1705"/>
  <c r="AV1706"/>
  <c r="AY1706" s="1"/>
  <c r="AN1715"/>
  <c r="AY1707"/>
  <c r="Y1708"/>
  <c r="AA1708" s="1"/>
  <c r="AA1718"/>
  <c r="AN1733"/>
  <c r="AA1737"/>
  <c r="AA1740"/>
  <c r="AA1754"/>
  <c r="AN1761"/>
  <c r="AN1766"/>
  <c r="AV1710"/>
  <c r="AU1710"/>
  <c r="AV1712"/>
  <c r="AU1712"/>
  <c r="AV1714"/>
  <c r="AU1714"/>
  <c r="AU1715"/>
  <c r="AV1715"/>
  <c r="AY1715" s="1"/>
  <c r="AW1717"/>
  <c r="AL1720"/>
  <c r="AX1720"/>
  <c r="AW1721"/>
  <c r="AA1723"/>
  <c r="AM1728"/>
  <c r="BL1726"/>
  <c r="E1724"/>
  <c r="BP1726"/>
  <c r="BU1725"/>
  <c r="AL1734"/>
  <c r="AX1734"/>
  <c r="AW1735"/>
  <c r="AL1738"/>
  <c r="AX1738"/>
  <c r="AW1739"/>
  <c r="AA1741"/>
  <c r="AM1746"/>
  <c r="BL1744"/>
  <c r="E1742"/>
  <c r="BP1744"/>
  <c r="BU1743"/>
  <c r="AL1752"/>
  <c r="AX1752"/>
  <c r="AW1753"/>
  <c r="AL1756"/>
  <c r="AX1756"/>
  <c r="AM1764"/>
  <c r="BL1762"/>
  <c r="E1760"/>
  <c r="BP1762"/>
  <c r="BU1761"/>
  <c r="E1616"/>
  <c r="BU1617"/>
  <c r="E1625"/>
  <c r="BU1626"/>
  <c r="E1634"/>
  <c r="BU1635"/>
  <c r="E1643"/>
  <c r="BU1644"/>
  <c r="E1652"/>
  <c r="BU1653"/>
  <c r="E1661"/>
  <c r="BU1662"/>
  <c r="E1670"/>
  <c r="BU1671"/>
  <c r="E1679"/>
  <c r="BU1680"/>
  <c r="E1688"/>
  <c r="BU1689"/>
  <c r="AJ1699"/>
  <c r="Y1700"/>
  <c r="AA1700" s="1"/>
  <c r="AU1700"/>
  <c r="AJ1701"/>
  <c r="Y1702"/>
  <c r="AU1702"/>
  <c r="AJ1703"/>
  <c r="Y1704"/>
  <c r="AA1704" s="1"/>
  <c r="AU1704"/>
  <c r="E1697"/>
  <c r="AJ1705"/>
  <c r="AK1706"/>
  <c r="AN1706" s="1"/>
  <c r="BU1698"/>
  <c r="Y1707"/>
  <c r="AA1707" s="1"/>
  <c r="AK1699"/>
  <c r="AN1699" s="1"/>
  <c r="AU1699"/>
  <c r="Z1700"/>
  <c r="AJ1700"/>
  <c r="Y1709"/>
  <c r="AK1701"/>
  <c r="AN1701" s="1"/>
  <c r="AU1701"/>
  <c r="Z1702"/>
  <c r="AJ1702"/>
  <c r="Y1711"/>
  <c r="AK1703"/>
  <c r="AN1703" s="1"/>
  <c r="AU1703"/>
  <c r="Z1704"/>
  <c r="AJ1704"/>
  <c r="Y1713"/>
  <c r="AK1705"/>
  <c r="AN1705" s="1"/>
  <c r="AU1705"/>
  <c r="AY1705" s="1"/>
  <c r="Z1706"/>
  <c r="AA1706" s="1"/>
  <c r="AJ1706"/>
  <c r="AX1706"/>
  <c r="Z1707"/>
  <c r="AJ1707"/>
  <c r="AX1707"/>
  <c r="AK1708"/>
  <c r="AN1708" s="1"/>
  <c r="AU1708"/>
  <c r="AN1724"/>
  <c r="AA1728"/>
  <c r="AA1731"/>
  <c r="AA1745"/>
  <c r="AY1757"/>
  <c r="AA1760"/>
  <c r="AY1770"/>
  <c r="AU1774"/>
  <c r="AV1774"/>
  <c r="AY1774" s="1"/>
  <c r="AU1776"/>
  <c r="AV1775"/>
  <c r="AV1776"/>
  <c r="AY1776" s="1"/>
  <c r="CA1769"/>
  <c r="BJ1769"/>
  <c r="AJ1777"/>
  <c r="AK1776"/>
  <c r="AN1776" s="1"/>
  <c r="AK1777"/>
  <c r="AN1777" s="1"/>
  <c r="BL1770"/>
  <c r="E1768"/>
  <c r="BP1770"/>
  <c r="BU1769"/>
  <c r="AK1778"/>
  <c r="AJ1778"/>
  <c r="Y1779"/>
  <c r="Y1778"/>
  <c r="AA1778" s="1"/>
  <c r="Z1777"/>
  <c r="Z1779"/>
  <c r="AJ1780"/>
  <c r="AK1779"/>
  <c r="AK1780"/>
  <c r="AN1780" s="1"/>
  <c r="Y1781"/>
  <c r="Z1780"/>
  <c r="Z1781"/>
  <c r="AM1791"/>
  <c r="BL1789"/>
  <c r="E1787"/>
  <c r="BP1789"/>
  <c r="BU1788"/>
  <c r="AX1797"/>
  <c r="AX1801"/>
  <c r="AX1808"/>
  <c r="AX1812"/>
  <c r="BL1807"/>
  <c r="E1805"/>
  <c r="BP1807"/>
  <c r="BU1806"/>
  <c r="AM1816"/>
  <c r="E1823"/>
  <c r="BL1825"/>
  <c r="BU1824"/>
  <c r="BP1825"/>
  <c r="Z1709"/>
  <c r="AV1709"/>
  <c r="AK1710"/>
  <c r="AN1710" s="1"/>
  <c r="Z1711"/>
  <c r="AV1711"/>
  <c r="AY1711" s="1"/>
  <c r="AK1712"/>
  <c r="Z1713"/>
  <c r="AV1713"/>
  <c r="E1714"/>
  <c r="AK1714"/>
  <c r="AJ1715"/>
  <c r="BJ1715"/>
  <c r="BU1715"/>
  <c r="Z1716"/>
  <c r="AA1716" s="1"/>
  <c r="AV1716"/>
  <c r="AY1716" s="1"/>
  <c r="AK1717"/>
  <c r="Z1718"/>
  <c r="AV1718"/>
  <c r="AK1719"/>
  <c r="AN1719" s="1"/>
  <c r="Z1720"/>
  <c r="AA1720" s="1"/>
  <c r="AV1720"/>
  <c r="AY1720" s="1"/>
  <c r="AK1721"/>
  <c r="Z1722"/>
  <c r="AA1722" s="1"/>
  <c r="AV1722"/>
  <c r="E1723"/>
  <c r="AK1723"/>
  <c r="AJ1724"/>
  <c r="BJ1724"/>
  <c r="BU1724"/>
  <c r="Z1725"/>
  <c r="AA1725" s="1"/>
  <c r="AV1725"/>
  <c r="AY1725" s="1"/>
  <c r="AK1726"/>
  <c r="Z1727"/>
  <c r="AA1727" s="1"/>
  <c r="AV1727"/>
  <c r="AK1728"/>
  <c r="AN1728" s="1"/>
  <c r="Z1729"/>
  <c r="AA1729" s="1"/>
  <c r="AV1729"/>
  <c r="AY1729" s="1"/>
  <c r="AK1730"/>
  <c r="Z1731"/>
  <c r="AV1731"/>
  <c r="E1732"/>
  <c r="AK1732"/>
  <c r="AJ1733"/>
  <c r="BJ1733"/>
  <c r="BU1733"/>
  <c r="Z1734"/>
  <c r="AA1734" s="1"/>
  <c r="AV1734"/>
  <c r="AY1734" s="1"/>
  <c r="AK1735"/>
  <c r="Z1736"/>
  <c r="AA1736" s="1"/>
  <c r="AV1736"/>
  <c r="AK1737"/>
  <c r="AN1737" s="1"/>
  <c r="Z1738"/>
  <c r="AA1738" s="1"/>
  <c r="AV1738"/>
  <c r="AY1738" s="1"/>
  <c r="AK1739"/>
  <c r="Z1740"/>
  <c r="AV1740"/>
  <c r="E1741"/>
  <c r="AK1741"/>
  <c r="AJ1742"/>
  <c r="BJ1742"/>
  <c r="BU1742"/>
  <c r="Z1743"/>
  <c r="AA1743" s="1"/>
  <c r="AV1743"/>
  <c r="AY1743" s="1"/>
  <c r="AK1744"/>
  <c r="Z1745"/>
  <c r="AV1745"/>
  <c r="AK1746"/>
  <c r="AN1746" s="1"/>
  <c r="Z1747"/>
  <c r="AA1747" s="1"/>
  <c r="AV1747"/>
  <c r="AY1747" s="1"/>
  <c r="AK1748"/>
  <c r="Z1749"/>
  <c r="AA1749" s="1"/>
  <c r="AV1749"/>
  <c r="E1750"/>
  <c r="AK1750"/>
  <c r="AJ1751"/>
  <c r="BJ1751"/>
  <c r="BU1751"/>
  <c r="Z1752"/>
  <c r="AA1752" s="1"/>
  <c r="AV1752"/>
  <c r="AY1752" s="1"/>
  <c r="AK1753"/>
  <c r="Z1754"/>
  <c r="AV1754"/>
  <c r="AK1755"/>
  <c r="AN1755" s="1"/>
  <c r="Z1756"/>
  <c r="AA1756" s="1"/>
  <c r="AV1756"/>
  <c r="AY1756" s="1"/>
  <c r="Y1757"/>
  <c r="AA1757" s="1"/>
  <c r="AJ1765"/>
  <c r="AK1757"/>
  <c r="AU1757"/>
  <c r="Y1766"/>
  <c r="Z1758"/>
  <c r="AA1758" s="1"/>
  <c r="AJ1758"/>
  <c r="AU1766"/>
  <c r="AV1758"/>
  <c r="E1759"/>
  <c r="Y1759"/>
  <c r="AJ1767"/>
  <c r="AK1759"/>
  <c r="AU1759"/>
  <c r="Y1768"/>
  <c r="Z1760"/>
  <c r="AJ1760"/>
  <c r="AU1768"/>
  <c r="AV1760"/>
  <c r="BJ1760"/>
  <c r="BU1760"/>
  <c r="Z1769"/>
  <c r="Z1761"/>
  <c r="AA1761" s="1"/>
  <c r="AJ1761"/>
  <c r="AV1769"/>
  <c r="AY1769" s="1"/>
  <c r="AV1761"/>
  <c r="AY1761" s="1"/>
  <c r="Y1762"/>
  <c r="AA1762" s="1"/>
  <c r="AJ1770"/>
  <c r="AK1762"/>
  <c r="AU1762"/>
  <c r="Y1771"/>
  <c r="AA1771" s="1"/>
  <c r="Z1763"/>
  <c r="AA1763" s="1"/>
  <c r="AJ1763"/>
  <c r="AU1771"/>
  <c r="AV1763"/>
  <c r="Y1764"/>
  <c r="AA1764" s="1"/>
  <c r="AJ1772"/>
  <c r="AK1764"/>
  <c r="AN1764" s="1"/>
  <c r="AU1764"/>
  <c r="Y1773"/>
  <c r="AK1765"/>
  <c r="AN1765" s="1"/>
  <c r="AU1765"/>
  <c r="Z1766"/>
  <c r="AJ1766"/>
  <c r="Y1775"/>
  <c r="AA1775" s="1"/>
  <c r="AK1767"/>
  <c r="AN1767" s="1"/>
  <c r="AU1767"/>
  <c r="Z1768"/>
  <c r="AJ1768"/>
  <c r="Y1769"/>
  <c r="AA1769" s="1"/>
  <c r="AU1777"/>
  <c r="Y1770"/>
  <c r="AA1770" s="1"/>
  <c r="AV1778"/>
  <c r="AY1778" s="1"/>
  <c r="AV1771"/>
  <c r="AY1771" s="1"/>
  <c r="Y1772"/>
  <c r="AA1772" s="1"/>
  <c r="AU1780"/>
  <c r="AV1773"/>
  <c r="AY1773" s="1"/>
  <c r="AY1804"/>
  <c r="AA1808"/>
  <c r="AA1812"/>
  <c r="AY1820"/>
  <c r="AA1823"/>
  <c r="AY1835"/>
  <c r="Y1774"/>
  <c r="Z1774"/>
  <c r="AJ1775"/>
  <c r="AK1774"/>
  <c r="AK1775"/>
  <c r="AN1775" s="1"/>
  <c r="AX1775"/>
  <c r="Y1776"/>
  <c r="Z1775"/>
  <c r="Z1776"/>
  <c r="AM1776"/>
  <c r="AL1776"/>
  <c r="AA1777"/>
  <c r="AU1779"/>
  <c r="AU1778"/>
  <c r="AV1777"/>
  <c r="AV1779"/>
  <c r="AY1779" s="1"/>
  <c r="AU1781"/>
  <c r="AV1780"/>
  <c r="AY1780" s="1"/>
  <c r="AV1781"/>
  <c r="AY1781" s="1"/>
  <c r="AX1782"/>
  <c r="BL1780"/>
  <c r="E1778"/>
  <c r="BP1780"/>
  <c r="BU1779"/>
  <c r="AW1788"/>
  <c r="AW1792"/>
  <c r="AW1799"/>
  <c r="AW1803"/>
  <c r="BL1798"/>
  <c r="E1796"/>
  <c r="BP1798"/>
  <c r="BU1797"/>
  <c r="AL1807"/>
  <c r="AL1811"/>
  <c r="AL1818"/>
  <c r="BL1816"/>
  <c r="E1814"/>
  <c r="BP1816"/>
  <c r="BU1815"/>
  <c r="AW1824"/>
  <c r="Z1717"/>
  <c r="AA1717" s="1"/>
  <c r="AV1717"/>
  <c r="AY1717" s="1"/>
  <c r="AK1718"/>
  <c r="Z1719"/>
  <c r="AA1719" s="1"/>
  <c r="AV1719"/>
  <c r="AK1720"/>
  <c r="AN1720" s="1"/>
  <c r="Z1721"/>
  <c r="AA1721" s="1"/>
  <c r="AV1721"/>
  <c r="AY1721" s="1"/>
  <c r="AK1722"/>
  <c r="Z1723"/>
  <c r="AV1723"/>
  <c r="Y1724"/>
  <c r="AA1724" s="1"/>
  <c r="AU1724"/>
  <c r="AK1725"/>
  <c r="AN1725" s="1"/>
  <c r="Z1726"/>
  <c r="AA1726" s="1"/>
  <c r="AV1726"/>
  <c r="AY1726" s="1"/>
  <c r="AK1727"/>
  <c r="Z1728"/>
  <c r="AV1728"/>
  <c r="AK1729"/>
  <c r="AN1729" s="1"/>
  <c r="Z1730"/>
  <c r="AA1730" s="1"/>
  <c r="AV1730"/>
  <c r="AY1730" s="1"/>
  <c r="AK1731"/>
  <c r="Z1732"/>
  <c r="AA1732" s="1"/>
  <c r="AV1732"/>
  <c r="Y1733"/>
  <c r="AA1733" s="1"/>
  <c r="AU1733"/>
  <c r="AK1734"/>
  <c r="AN1734" s="1"/>
  <c r="Z1735"/>
  <c r="AA1735" s="1"/>
  <c r="AV1735"/>
  <c r="AY1735" s="1"/>
  <c r="AK1736"/>
  <c r="Z1737"/>
  <c r="AV1737"/>
  <c r="AK1738"/>
  <c r="AN1738" s="1"/>
  <c r="Z1739"/>
  <c r="AA1739" s="1"/>
  <c r="AV1739"/>
  <c r="AY1739" s="1"/>
  <c r="AK1740"/>
  <c r="Z1741"/>
  <c r="AV1741"/>
  <c r="Y1742"/>
  <c r="AA1742" s="1"/>
  <c r="AU1742"/>
  <c r="AK1743"/>
  <c r="AN1743" s="1"/>
  <c r="Z1744"/>
  <c r="AA1744" s="1"/>
  <c r="AV1744"/>
  <c r="AY1744" s="1"/>
  <c r="AK1745"/>
  <c r="Z1746"/>
  <c r="AA1746" s="1"/>
  <c r="AV1746"/>
  <c r="AK1747"/>
  <c r="AN1747" s="1"/>
  <c r="Z1748"/>
  <c r="AA1748" s="1"/>
  <c r="AV1748"/>
  <c r="AY1748" s="1"/>
  <c r="AK1749"/>
  <c r="Z1750"/>
  <c r="AA1750" s="1"/>
  <c r="AV1750"/>
  <c r="Y1751"/>
  <c r="AA1751" s="1"/>
  <c r="AU1751"/>
  <c r="AK1752"/>
  <c r="AN1752" s="1"/>
  <c r="Z1753"/>
  <c r="AA1753" s="1"/>
  <c r="AV1753"/>
  <c r="AY1753" s="1"/>
  <c r="AK1754"/>
  <c r="Z1755"/>
  <c r="AA1755" s="1"/>
  <c r="AV1755"/>
  <c r="AK1756"/>
  <c r="AN1756" s="1"/>
  <c r="AL1769"/>
  <c r="Y1765"/>
  <c r="AA1765" s="1"/>
  <c r="AW1773"/>
  <c r="AV1766"/>
  <c r="AY1766" s="1"/>
  <c r="Y1767"/>
  <c r="AA1767" s="1"/>
  <c r="AV1768"/>
  <c r="AY1768" s="1"/>
  <c r="AK1769"/>
  <c r="AU1769"/>
  <c r="AK1770"/>
  <c r="AN1770" s="1"/>
  <c r="AU1770"/>
  <c r="Z1771"/>
  <c r="AJ1771"/>
  <c r="AA1780"/>
  <c r="AK1772"/>
  <c r="AN1772" s="1"/>
  <c r="AU1772"/>
  <c r="Z1773"/>
  <c r="AJ1773"/>
  <c r="AX1773"/>
  <c r="AY1795"/>
  <c r="AN1796"/>
  <c r="AA1799"/>
  <c r="AA1803"/>
  <c r="AA1806"/>
  <c r="AA1810"/>
  <c r="AN1824"/>
  <c r="AY1828"/>
  <c r="Y1837"/>
  <c r="Z1837"/>
  <c r="AJ1838"/>
  <c r="AK1837"/>
  <c r="AK1838"/>
  <c r="AN1838" s="1"/>
  <c r="Y1839"/>
  <c r="Z1838"/>
  <c r="Z1839"/>
  <c r="AU1842"/>
  <c r="AU1841"/>
  <c r="AV1840"/>
  <c r="AY1840" s="1"/>
  <c r="AV1842"/>
  <c r="AY1842" s="1"/>
  <c r="AU1844"/>
  <c r="AV1843"/>
  <c r="AY1843" s="1"/>
  <c r="AV1844"/>
  <c r="AY1844" s="1"/>
  <c r="AL1845"/>
  <c r="AX1845"/>
  <c r="AM1848"/>
  <c r="BL1843"/>
  <c r="E1841"/>
  <c r="BP1843"/>
  <c r="BU1842"/>
  <c r="AW1851"/>
  <c r="AW1855"/>
  <c r="AX1858"/>
  <c r="AM1862"/>
  <c r="AW1862"/>
  <c r="AL1863"/>
  <c r="AX1863"/>
  <c r="BL1861"/>
  <c r="E1859"/>
  <c r="BP1861"/>
  <c r="BU1860"/>
  <c r="AM1869"/>
  <c r="AW1869"/>
  <c r="E1777"/>
  <c r="BJ1778"/>
  <c r="BU1778"/>
  <c r="AK1782"/>
  <c r="Z1783"/>
  <c r="AA1783" s="1"/>
  <c r="AV1783"/>
  <c r="AK1784"/>
  <c r="Z1785"/>
  <c r="AA1785" s="1"/>
  <c r="AJ1785"/>
  <c r="AV1785"/>
  <c r="E1786"/>
  <c r="Y1786"/>
  <c r="AK1786"/>
  <c r="AU1786"/>
  <c r="AJ1787"/>
  <c r="BJ1787"/>
  <c r="BU1787"/>
  <c r="Z1788"/>
  <c r="AA1788" s="1"/>
  <c r="AJ1788"/>
  <c r="AV1788"/>
  <c r="Y1789"/>
  <c r="AA1789" s="1"/>
  <c r="AK1789"/>
  <c r="AU1789"/>
  <c r="Z1790"/>
  <c r="AA1790" s="1"/>
  <c r="AJ1790"/>
  <c r="AV1790"/>
  <c r="Y1791"/>
  <c r="AA1791" s="1"/>
  <c r="AK1791"/>
  <c r="AU1791"/>
  <c r="Z1792"/>
  <c r="AA1792" s="1"/>
  <c r="AJ1792"/>
  <c r="AV1792"/>
  <c r="Y1793"/>
  <c r="AA1793" s="1"/>
  <c r="AK1793"/>
  <c r="AU1793"/>
  <c r="Z1794"/>
  <c r="AA1794" s="1"/>
  <c r="AJ1794"/>
  <c r="AV1794"/>
  <c r="E1795"/>
  <c r="Y1795"/>
  <c r="AK1795"/>
  <c r="AU1795"/>
  <c r="Z1796"/>
  <c r="AA1796" s="1"/>
  <c r="AJ1796"/>
  <c r="AV1796"/>
  <c r="BJ1796"/>
  <c r="BU1796"/>
  <c r="Z1797"/>
  <c r="AA1797" s="1"/>
  <c r="AJ1797"/>
  <c r="AV1797"/>
  <c r="Y1798"/>
  <c r="AA1798" s="1"/>
  <c r="AK1798"/>
  <c r="AU1798"/>
  <c r="Z1799"/>
  <c r="AJ1799"/>
  <c r="AV1799"/>
  <c r="Y1800"/>
  <c r="AA1800" s="1"/>
  <c r="AK1800"/>
  <c r="AU1800"/>
  <c r="Z1801"/>
  <c r="AA1801" s="1"/>
  <c r="AJ1801"/>
  <c r="AV1801"/>
  <c r="Y1802"/>
  <c r="AA1802" s="1"/>
  <c r="AK1802"/>
  <c r="AU1802"/>
  <c r="Z1803"/>
  <c r="AJ1803"/>
  <c r="AV1803"/>
  <c r="E1804"/>
  <c r="Y1804"/>
  <c r="AK1804"/>
  <c r="AU1804"/>
  <c r="Z1805"/>
  <c r="AA1805" s="1"/>
  <c r="AJ1805"/>
  <c r="AV1805"/>
  <c r="BJ1805"/>
  <c r="BU1805"/>
  <c r="Z1806"/>
  <c r="AJ1806"/>
  <c r="AV1806"/>
  <c r="Y1807"/>
  <c r="AA1807" s="1"/>
  <c r="AK1807"/>
  <c r="AU1807"/>
  <c r="Z1808"/>
  <c r="AJ1808"/>
  <c r="AV1808"/>
  <c r="Y1809"/>
  <c r="AA1809" s="1"/>
  <c r="AK1809"/>
  <c r="AU1809"/>
  <c r="Z1810"/>
  <c r="AJ1810"/>
  <c r="AV1810"/>
  <c r="Y1811"/>
  <c r="AA1811" s="1"/>
  <c r="AK1811"/>
  <c r="AU1811"/>
  <c r="Z1812"/>
  <c r="AJ1812"/>
  <c r="AV1812"/>
  <c r="E1813"/>
  <c r="Y1813"/>
  <c r="AK1813"/>
  <c r="AU1813"/>
  <c r="Z1814"/>
  <c r="AA1814" s="1"/>
  <c r="AJ1814"/>
  <c r="AV1814"/>
  <c r="BJ1814"/>
  <c r="BU1814"/>
  <c r="Z1815"/>
  <c r="AA1815" s="1"/>
  <c r="AJ1815"/>
  <c r="AV1815"/>
  <c r="Y1816"/>
  <c r="AA1816" s="1"/>
  <c r="AK1816"/>
  <c r="AU1816"/>
  <c r="Z1817"/>
  <c r="AA1817" s="1"/>
  <c r="AJ1817"/>
  <c r="AU1825"/>
  <c r="AV1817"/>
  <c r="Y1818"/>
  <c r="AA1818" s="1"/>
  <c r="AJ1826"/>
  <c r="AK1818"/>
  <c r="AU1818"/>
  <c r="Y1827"/>
  <c r="Z1819"/>
  <c r="AA1819" s="1"/>
  <c r="AJ1819"/>
  <c r="AU1827"/>
  <c r="AV1819"/>
  <c r="Y1820"/>
  <c r="AA1820" s="1"/>
  <c r="AJ1828"/>
  <c r="AK1820"/>
  <c r="AU1820"/>
  <c r="Y1829"/>
  <c r="Z1821"/>
  <c r="AA1821" s="1"/>
  <c r="AJ1821"/>
  <c r="AU1829"/>
  <c r="AV1821"/>
  <c r="E1822"/>
  <c r="Y1822"/>
  <c r="AJ1830"/>
  <c r="AK1822"/>
  <c r="AU1822"/>
  <c r="Y1831"/>
  <c r="Z1823"/>
  <c r="AJ1823"/>
  <c r="AU1831"/>
  <c r="AV1823"/>
  <c r="BJ1823"/>
  <c r="BU1823"/>
  <c r="Z1832"/>
  <c r="Z1824"/>
  <c r="AA1824" s="1"/>
  <c r="AJ1824"/>
  <c r="AV1832"/>
  <c r="AY1832" s="1"/>
  <c r="AV1824"/>
  <c r="Y1825"/>
  <c r="AA1825" s="1"/>
  <c r="AK1825"/>
  <c r="AV1825"/>
  <c r="AY1825" s="1"/>
  <c r="Y1826"/>
  <c r="AA1826" s="1"/>
  <c r="AK1834"/>
  <c r="AU1834"/>
  <c r="AJ1835"/>
  <c r="AV1827"/>
  <c r="Y1828"/>
  <c r="AA1828" s="1"/>
  <c r="AK1836"/>
  <c r="AU1836"/>
  <c r="AJ1837"/>
  <c r="AV1829"/>
  <c r="AY1829" s="1"/>
  <c r="Y1830"/>
  <c r="AA1830" s="1"/>
  <c r="AU1838"/>
  <c r="AJ1839"/>
  <c r="AV1831"/>
  <c r="AY1831" s="1"/>
  <c r="Y1840"/>
  <c r="AK1832"/>
  <c r="AN1832" s="1"/>
  <c r="AU1832"/>
  <c r="Z1841"/>
  <c r="AK1833"/>
  <c r="AN1833" s="1"/>
  <c r="AU1833"/>
  <c r="Z1834"/>
  <c r="AJ1834"/>
  <c r="Y1843"/>
  <c r="AK1835"/>
  <c r="AN1835" s="1"/>
  <c r="AU1835"/>
  <c r="Z1836"/>
  <c r="AA1836" s="1"/>
  <c r="AJ1836"/>
  <c r="AA1848"/>
  <c r="AA1852"/>
  <c r="AY1859"/>
  <c r="AA1862"/>
  <c r="AU1837"/>
  <c r="AV1837"/>
  <c r="AY1837" s="1"/>
  <c r="AU1839"/>
  <c r="AV1838"/>
  <c r="AY1838" s="1"/>
  <c r="AV1839"/>
  <c r="AY1839" s="1"/>
  <c r="CA1832"/>
  <c r="BJ1832"/>
  <c r="AJ1840"/>
  <c r="AK1839"/>
  <c r="AN1839" s="1"/>
  <c r="AK1840"/>
  <c r="AN1840" s="1"/>
  <c r="AX1840"/>
  <c r="AW1840"/>
  <c r="BL1833"/>
  <c r="E1831"/>
  <c r="BP1833"/>
  <c r="BU1832"/>
  <c r="AK1841"/>
  <c r="AJ1841"/>
  <c r="Y1842"/>
  <c r="Y1841"/>
  <c r="AA1841" s="1"/>
  <c r="Z1840"/>
  <c r="Z1842"/>
  <c r="AJ1843"/>
  <c r="AK1842"/>
  <c r="AN1842" s="1"/>
  <c r="AK1843"/>
  <c r="AN1843" s="1"/>
  <c r="AX1843"/>
  <c r="Y1844"/>
  <c r="Z1843"/>
  <c r="Z1844"/>
  <c r="AL1844"/>
  <c r="AX1846"/>
  <c r="AW1849"/>
  <c r="AL1853"/>
  <c r="AM1854"/>
  <c r="AW1854"/>
  <c r="AL1857"/>
  <c r="BL1852"/>
  <c r="E1850"/>
  <c r="BP1852"/>
  <c r="BU1851"/>
  <c r="AX1860"/>
  <c r="AL1864"/>
  <c r="AX1864"/>
  <c r="AW1865"/>
  <c r="AA1867"/>
  <c r="BL1870"/>
  <c r="E1868"/>
  <c r="BP1870"/>
  <c r="BU1869"/>
  <c r="AK1781"/>
  <c r="Z1782"/>
  <c r="AA1782" s="1"/>
  <c r="AV1782"/>
  <c r="AK1783"/>
  <c r="Z1784"/>
  <c r="AA1784" s="1"/>
  <c r="AV1784"/>
  <c r="Y1787"/>
  <c r="AA1787" s="1"/>
  <c r="AU1787"/>
  <c r="AA1834"/>
  <c r="AK1826"/>
  <c r="AU1826"/>
  <c r="Z1827"/>
  <c r="AJ1827"/>
  <c r="AK1828"/>
  <c r="AN1828" s="1"/>
  <c r="AU1828"/>
  <c r="Z1829"/>
  <c r="AJ1829"/>
  <c r="AA1838"/>
  <c r="AK1830"/>
  <c r="AN1830" s="1"/>
  <c r="AU1830"/>
  <c r="Z1831"/>
  <c r="AJ1831"/>
  <c r="Y1832"/>
  <c r="AA1832" s="1"/>
  <c r="AM1832"/>
  <c r="Y1833"/>
  <c r="AA1833" s="1"/>
  <c r="AM1833"/>
  <c r="AV1834"/>
  <c r="Y1835"/>
  <c r="AA1835" s="1"/>
  <c r="AV1836"/>
  <c r="AY1836" s="1"/>
  <c r="AA1847"/>
  <c r="AN1850"/>
  <c r="AA1857"/>
  <c r="AA1861"/>
  <c r="AA1864"/>
  <c r="AX1871"/>
  <c r="AJ1873"/>
  <c r="AK1873"/>
  <c r="Y1874"/>
  <c r="AA1874" s="1"/>
  <c r="Z1874"/>
  <c r="AU1874"/>
  <c r="AV1874"/>
  <c r="AJ1875"/>
  <c r="AK1875"/>
  <c r="Y1876"/>
  <c r="Z1876"/>
  <c r="AU1876"/>
  <c r="AV1876"/>
  <c r="Z1877"/>
  <c r="Y1877"/>
  <c r="AV1877"/>
  <c r="AY1877" s="1"/>
  <c r="AU1877"/>
  <c r="AJ1878"/>
  <c r="AK1878"/>
  <c r="AU1879"/>
  <c r="AV1879"/>
  <c r="BM1879"/>
  <c r="BM1880" s="1"/>
  <c r="BM1881" s="1"/>
  <c r="BM1882" s="1"/>
  <c r="BM1883" s="1"/>
  <c r="BM1884" s="1"/>
  <c r="BM1885" s="1"/>
  <c r="E1877"/>
  <c r="AW1888"/>
  <c r="AL1889"/>
  <c r="AW1894"/>
  <c r="BM1888"/>
  <c r="BM1889" s="1"/>
  <c r="BM1890" s="1"/>
  <c r="BM1891" s="1"/>
  <c r="BM1892" s="1"/>
  <c r="BM1893" s="1"/>
  <c r="BM1894" s="1"/>
  <c r="E1886"/>
  <c r="BL1897"/>
  <c r="E1895"/>
  <c r="BP1897"/>
  <c r="BU1896"/>
  <c r="E1840"/>
  <c r="BJ1841"/>
  <c r="BU1841"/>
  <c r="AK1845"/>
  <c r="AN1845" s="1"/>
  <c r="Z1846"/>
  <c r="AA1846" s="1"/>
  <c r="AV1846"/>
  <c r="AY1846" s="1"/>
  <c r="AK1847"/>
  <c r="AN1847" s="1"/>
  <c r="Z1848"/>
  <c r="AV1848"/>
  <c r="AY1848" s="1"/>
  <c r="E1849"/>
  <c r="AK1849"/>
  <c r="AN1849" s="1"/>
  <c r="AJ1850"/>
  <c r="BJ1850"/>
  <c r="BU1850"/>
  <c r="Z1851"/>
  <c r="AA1851" s="1"/>
  <c r="AV1851"/>
  <c r="AY1851" s="1"/>
  <c r="AK1852"/>
  <c r="AN1852" s="1"/>
  <c r="Z1853"/>
  <c r="AA1853" s="1"/>
  <c r="AV1853"/>
  <c r="AY1853" s="1"/>
  <c r="AK1854"/>
  <c r="AN1854" s="1"/>
  <c r="Z1855"/>
  <c r="AA1855" s="1"/>
  <c r="AV1855"/>
  <c r="AY1855" s="1"/>
  <c r="AK1856"/>
  <c r="AN1856" s="1"/>
  <c r="Z1857"/>
  <c r="AV1857"/>
  <c r="AY1857" s="1"/>
  <c r="E1858"/>
  <c r="AK1858"/>
  <c r="AN1858" s="1"/>
  <c r="AJ1859"/>
  <c r="BJ1859"/>
  <c r="BU1859"/>
  <c r="Z1860"/>
  <c r="AA1860" s="1"/>
  <c r="AV1860"/>
  <c r="AY1860" s="1"/>
  <c r="AK1861"/>
  <c r="AN1861" s="1"/>
  <c r="Z1862"/>
  <c r="AV1870"/>
  <c r="AY1870" s="1"/>
  <c r="AV1862"/>
  <c r="AY1862" s="1"/>
  <c r="AK1871"/>
  <c r="AN1871" s="1"/>
  <c r="AK1863"/>
  <c r="AN1863" s="1"/>
  <c r="Z1872"/>
  <c r="Z1864"/>
  <c r="AV1872"/>
  <c r="AY1872" s="1"/>
  <c r="AV1864"/>
  <c r="AY1864" s="1"/>
  <c r="AK1865"/>
  <c r="AN1865" s="1"/>
  <c r="Z1866"/>
  <c r="AA1866" s="1"/>
  <c r="AV1866"/>
  <c r="AY1866" s="1"/>
  <c r="E1867"/>
  <c r="AK1867"/>
  <c r="AN1867" s="1"/>
  <c r="AJ1868"/>
  <c r="BJ1868"/>
  <c r="BU1868"/>
  <c r="Z1869"/>
  <c r="AA1869" s="1"/>
  <c r="AV1869"/>
  <c r="AY1869" s="1"/>
  <c r="AK1870"/>
  <c r="AN1870" s="1"/>
  <c r="AU1870"/>
  <c r="Z1871"/>
  <c r="AJ1871"/>
  <c r="AK1872"/>
  <c r="AN1872" s="1"/>
  <c r="AU1872"/>
  <c r="AN1883"/>
  <c r="AA1888"/>
  <c r="AA1892"/>
  <c r="AN1894"/>
  <c r="AY1895"/>
  <c r="Z1873"/>
  <c r="Y1873"/>
  <c r="AA1873" s="1"/>
  <c r="AV1873"/>
  <c r="AU1873"/>
  <c r="AK1874"/>
  <c r="AJ1874"/>
  <c r="Z1875"/>
  <c r="Y1875"/>
  <c r="AA1875" s="1"/>
  <c r="AV1875"/>
  <c r="AU1875"/>
  <c r="AK1876"/>
  <c r="AJ1876"/>
  <c r="AJ1877"/>
  <c r="AK1877"/>
  <c r="AN1877" s="1"/>
  <c r="Z1878"/>
  <c r="Y1878"/>
  <c r="AA1878" s="1"/>
  <c r="AV1878"/>
  <c r="AU1878"/>
  <c r="Y1879"/>
  <c r="Z1879"/>
  <c r="AJ1880"/>
  <c r="AK1880"/>
  <c r="AN1880" s="1"/>
  <c r="BL1880"/>
  <c r="E1878"/>
  <c r="BP1880"/>
  <c r="BU1879"/>
  <c r="AX1890"/>
  <c r="AM1893"/>
  <c r="BL1889"/>
  <c r="E1887"/>
  <c r="BP1889"/>
  <c r="BU1888"/>
  <c r="AK1844"/>
  <c r="AN1844" s="1"/>
  <c r="Z1845"/>
  <c r="AA1845" s="1"/>
  <c r="AV1845"/>
  <c r="AY1845" s="1"/>
  <c r="AK1846"/>
  <c r="AN1846" s="1"/>
  <c r="Z1847"/>
  <c r="AV1847"/>
  <c r="AY1847" s="1"/>
  <c r="AK1848"/>
  <c r="AN1848" s="1"/>
  <c r="Z1849"/>
  <c r="AV1849"/>
  <c r="AY1849" s="1"/>
  <c r="Y1850"/>
  <c r="AA1850" s="1"/>
  <c r="AU1850"/>
  <c r="AK1851"/>
  <c r="AN1851" s="1"/>
  <c r="Z1852"/>
  <c r="AV1852"/>
  <c r="AY1852" s="1"/>
  <c r="AK1853"/>
  <c r="AN1853" s="1"/>
  <c r="Z1854"/>
  <c r="AA1854" s="1"/>
  <c r="AV1854"/>
  <c r="AY1854" s="1"/>
  <c r="AK1855"/>
  <c r="AN1855" s="1"/>
  <c r="Z1856"/>
  <c r="AA1856" s="1"/>
  <c r="AV1856"/>
  <c r="AY1856" s="1"/>
  <c r="AK1857"/>
  <c r="AN1857" s="1"/>
  <c r="Z1858"/>
  <c r="AV1858"/>
  <c r="AY1858" s="1"/>
  <c r="Y1859"/>
  <c r="AA1859" s="1"/>
  <c r="AU1859"/>
  <c r="AK1860"/>
  <c r="AN1860" s="1"/>
  <c r="Z1861"/>
  <c r="AV1861"/>
  <c r="AY1861" s="1"/>
  <c r="AK1862"/>
  <c r="AN1862" s="1"/>
  <c r="AA1871"/>
  <c r="Z1863"/>
  <c r="AA1863" s="1"/>
  <c r="AW1871"/>
  <c r="AV1863"/>
  <c r="AY1863" s="1"/>
  <c r="AL1872"/>
  <c r="AK1864"/>
  <c r="AN1864" s="1"/>
  <c r="Z1865"/>
  <c r="AA1865" s="1"/>
  <c r="AV1865"/>
  <c r="AY1865" s="1"/>
  <c r="AK1866"/>
  <c r="AN1866" s="1"/>
  <c r="Z1867"/>
  <c r="AV1867"/>
  <c r="AY1867" s="1"/>
  <c r="Y1868"/>
  <c r="AA1868" s="1"/>
  <c r="AU1868"/>
  <c r="AK1869"/>
  <c r="AN1869" s="1"/>
  <c r="Z1870"/>
  <c r="AA1870" s="1"/>
  <c r="AN1879"/>
  <c r="AV1871"/>
  <c r="AY1871" s="1"/>
  <c r="Y1872"/>
  <c r="AA1872" s="1"/>
  <c r="AY1880"/>
  <c r="AN1881"/>
  <c r="AN1890"/>
  <c r="Y1910"/>
  <c r="AA1910" s="1"/>
  <c r="Z1910"/>
  <c r="AM1910"/>
  <c r="AJ1911"/>
  <c r="AK1910"/>
  <c r="AN1910" s="1"/>
  <c r="AK1911"/>
  <c r="AN1911" s="1"/>
  <c r="Y1912"/>
  <c r="Z1911"/>
  <c r="Z1912"/>
  <c r="AM1912"/>
  <c r="Z1913"/>
  <c r="Y1913"/>
  <c r="BL1906"/>
  <c r="E1904"/>
  <c r="BP1906"/>
  <c r="BU1905"/>
  <c r="AJ1914"/>
  <c r="AK1914"/>
  <c r="AK1913"/>
  <c r="AK1912"/>
  <c r="AN1912" s="1"/>
  <c r="Y1915"/>
  <c r="AA1915" s="1"/>
  <c r="Z1915"/>
  <c r="AJ1916"/>
  <c r="AK1916"/>
  <c r="AJ1915"/>
  <c r="Y1917"/>
  <c r="Z1917"/>
  <c r="CB1877"/>
  <c r="BU1878"/>
  <c r="AJ1879"/>
  <c r="Y1880"/>
  <c r="AA1880" s="1"/>
  <c r="AU1880"/>
  <c r="Z1881"/>
  <c r="AA1881" s="1"/>
  <c r="AJ1881"/>
  <c r="AV1881"/>
  <c r="AY1881" s="1"/>
  <c r="Y1882"/>
  <c r="AA1882" s="1"/>
  <c r="AK1882"/>
  <c r="AN1882" s="1"/>
  <c r="AU1882"/>
  <c r="Z1883"/>
  <c r="AA1883" s="1"/>
  <c r="AJ1883"/>
  <c r="AV1883"/>
  <c r="AY1883" s="1"/>
  <c r="Y1884"/>
  <c r="AA1884" s="1"/>
  <c r="AK1884"/>
  <c r="AN1884" s="1"/>
  <c r="AU1884"/>
  <c r="Z1885"/>
  <c r="AJ1885"/>
  <c r="AV1885"/>
  <c r="AY1885" s="1"/>
  <c r="Y1886"/>
  <c r="AA1886" s="1"/>
  <c r="AK1886"/>
  <c r="AN1886" s="1"/>
  <c r="AU1886"/>
  <c r="CB1886"/>
  <c r="Y1887"/>
  <c r="AA1887" s="1"/>
  <c r="AK1887"/>
  <c r="AN1887" s="1"/>
  <c r="AU1887"/>
  <c r="BU1887"/>
  <c r="Z1888"/>
  <c r="AJ1888"/>
  <c r="AV1888"/>
  <c r="AY1888" s="1"/>
  <c r="Y1889"/>
  <c r="AA1889" s="1"/>
  <c r="AK1889"/>
  <c r="AN1889" s="1"/>
  <c r="AU1889"/>
  <c r="Z1890"/>
  <c r="AA1890" s="1"/>
  <c r="AJ1890"/>
  <c r="AV1890"/>
  <c r="AY1890" s="1"/>
  <c r="Y1891"/>
  <c r="AA1891" s="1"/>
  <c r="AK1891"/>
  <c r="AN1891" s="1"/>
  <c r="AU1891"/>
  <c r="AA1900"/>
  <c r="Z1892"/>
  <c r="AJ1892"/>
  <c r="AV1892"/>
  <c r="AY1892" s="1"/>
  <c r="Y1893"/>
  <c r="AA1893" s="1"/>
  <c r="AL1901"/>
  <c r="AK1893"/>
  <c r="AN1893" s="1"/>
  <c r="AU1893"/>
  <c r="Z1894"/>
  <c r="AJ1894"/>
  <c r="AW1902"/>
  <c r="AV1894"/>
  <c r="AY1894" s="1"/>
  <c r="Y1895"/>
  <c r="AA1895" s="1"/>
  <c r="AK1895"/>
  <c r="AN1895" s="1"/>
  <c r="AU1895"/>
  <c r="CB1895"/>
  <c r="Y1896"/>
  <c r="AA1896" s="1"/>
  <c r="AK1896"/>
  <c r="AN1896" s="1"/>
  <c r="AU1896"/>
  <c r="Z1897"/>
  <c r="AA1897" s="1"/>
  <c r="AJ1897"/>
  <c r="AV1897"/>
  <c r="AY1897" s="1"/>
  <c r="AV1898"/>
  <c r="AY1898" s="1"/>
  <c r="Y1899"/>
  <c r="AA1899" s="1"/>
  <c r="AM1899"/>
  <c r="AU1907"/>
  <c r="AV1900"/>
  <c r="AY1900" s="1"/>
  <c r="Y1901"/>
  <c r="AA1901" s="1"/>
  <c r="AM1901"/>
  <c r="AU1909"/>
  <c r="AV1902"/>
  <c r="AY1902" s="1"/>
  <c r="Y1903"/>
  <c r="AU1911"/>
  <c r="AV1904"/>
  <c r="AY1904" s="1"/>
  <c r="BJ1904"/>
  <c r="AV1905"/>
  <c r="AY1905" s="1"/>
  <c r="Y1906"/>
  <c r="AA1906" s="1"/>
  <c r="AV1907"/>
  <c r="AY1907" s="1"/>
  <c r="Y1908"/>
  <c r="AA1908" s="1"/>
  <c r="AU1910"/>
  <c r="AV1910"/>
  <c r="AY1910" s="1"/>
  <c r="AU1912"/>
  <c r="AV1911"/>
  <c r="AY1911" s="1"/>
  <c r="AV1912"/>
  <c r="AY1912" s="1"/>
  <c r="AV1913"/>
  <c r="AY1913" s="1"/>
  <c r="AU1913"/>
  <c r="AU1915"/>
  <c r="AU1914"/>
  <c r="AV1915"/>
  <c r="AY1915" s="1"/>
  <c r="AU1917"/>
  <c r="AV1917"/>
  <c r="AY1917" s="1"/>
  <c r="BL1916"/>
  <c r="AW1904"/>
  <c r="Z1898"/>
  <c r="AA1898" s="1"/>
  <c r="AJ1898"/>
  <c r="AA1907"/>
  <c r="AK1899"/>
  <c r="AN1899" s="1"/>
  <c r="AU1899"/>
  <c r="Z1900"/>
  <c r="AJ1900"/>
  <c r="AA1909"/>
  <c r="AK1901"/>
  <c r="AN1901" s="1"/>
  <c r="AU1901"/>
  <c r="Z1902"/>
  <c r="AA1902" s="1"/>
  <c r="AJ1902"/>
  <c r="AX1902"/>
  <c r="AA1911"/>
  <c r="AK1903"/>
  <c r="AN1903" s="1"/>
  <c r="AU1903"/>
  <c r="Z1904"/>
  <c r="AA1904" s="1"/>
  <c r="AJ1904"/>
  <c r="Z1905"/>
  <c r="AA1905" s="1"/>
  <c r="AJ1905"/>
  <c r="AX1905"/>
  <c r="AK1906"/>
  <c r="AN1906" s="1"/>
  <c r="AU1906"/>
  <c r="Z1907"/>
  <c r="AJ1907"/>
  <c r="AK1908"/>
  <c r="AN1908" s="1"/>
  <c r="AU1908"/>
  <c r="Z1909"/>
  <c r="AJ1909"/>
  <c r="Z1916"/>
  <c r="Y1916"/>
  <c r="AV1916"/>
  <c r="AY1916" s="1"/>
  <c r="AU1916"/>
  <c r="AK1917"/>
  <c r="AN1917" s="1"/>
  <c r="AJ1917"/>
  <c r="Z1918"/>
  <c r="Y1918"/>
  <c r="AV1918"/>
  <c r="AY1918" s="1"/>
  <c r="AU1918"/>
  <c r="AK1919"/>
  <c r="AN1919" s="1"/>
  <c r="AJ1919"/>
  <c r="Z1920"/>
  <c r="Y1920"/>
  <c r="AV1920"/>
  <c r="AY1920" s="1"/>
  <c r="AU1920"/>
  <c r="CA1913"/>
  <c r="BJ1913"/>
  <c r="AK1921"/>
  <c r="AN1921" s="1"/>
  <c r="AJ1921"/>
  <c r="BP1914"/>
  <c r="BU1913"/>
  <c r="AJ1922"/>
  <c r="AK1922"/>
  <c r="Z1923"/>
  <c r="Y1923"/>
  <c r="BL1925"/>
  <c r="E1923"/>
  <c r="BP1925"/>
  <c r="BU1924"/>
  <c r="AJ1913"/>
  <c r="Z1914"/>
  <c r="AV1914"/>
  <c r="AY1914" s="1"/>
  <c r="AK1915"/>
  <c r="E1913"/>
  <c r="AU1921"/>
  <c r="Y1914"/>
  <c r="AA1914" s="1"/>
  <c r="AV1922"/>
  <c r="AJ1918"/>
  <c r="AK1918"/>
  <c r="Y1919"/>
  <c r="AA1919" s="1"/>
  <c r="Z1919"/>
  <c r="AU1919"/>
  <c r="AV1919"/>
  <c r="AJ1920"/>
  <c r="AK1920"/>
  <c r="AV1923"/>
  <c r="AY1923" s="1"/>
  <c r="AU1923"/>
  <c r="Z1921"/>
  <c r="AV1921"/>
  <c r="AY1921" s="1"/>
  <c r="E1922"/>
  <c r="Y1922"/>
  <c r="AA1922" s="1"/>
  <c r="AU1922"/>
  <c r="CB1922"/>
  <c r="AK1923"/>
  <c r="AN1923" s="1"/>
  <c r="BU1923"/>
  <c r="Z1924"/>
  <c r="AA1924" s="1"/>
  <c r="AJ1924"/>
  <c r="AV1924"/>
  <c r="AY1924" s="1"/>
  <c r="Y1925"/>
  <c r="AA1925" s="1"/>
  <c r="AK1925"/>
  <c r="AN1925" s="1"/>
  <c r="AU1925"/>
  <c r="Z1926"/>
  <c r="AA1926" s="1"/>
  <c r="AJ1926"/>
  <c r="AV1926"/>
  <c r="AY1926" s="1"/>
  <c r="Y1927"/>
  <c r="AA1927" s="1"/>
  <c r="AK1927"/>
  <c r="AN1927" s="1"/>
  <c r="AU1927"/>
  <c r="Z1928"/>
  <c r="AA1928" s="1"/>
  <c r="AJ1928"/>
  <c r="AV1928"/>
  <c r="AY1928" s="1"/>
  <c r="Y1929"/>
  <c r="AA1929" s="1"/>
  <c r="AK1929"/>
  <c r="AN1929" s="1"/>
  <c r="AU1929"/>
  <c r="Z1930"/>
  <c r="AJ1930"/>
  <c r="AV1930"/>
  <c r="AY1930" s="1"/>
  <c r="BL979"/>
  <c r="E977"/>
  <c r="BP979"/>
  <c r="BU978"/>
  <c r="BL988"/>
  <c r="E986"/>
  <c r="BP988"/>
  <c r="BU987"/>
  <c r="BL1006"/>
  <c r="E1004"/>
  <c r="BP1006"/>
  <c r="BU1005"/>
  <c r="BL1024"/>
  <c r="E1022"/>
  <c r="BP1024"/>
  <c r="BU1023"/>
  <c r="BZ982"/>
  <c r="BZ983" s="1"/>
  <c r="BL997"/>
  <c r="E995"/>
  <c r="BP997"/>
  <c r="BU996"/>
  <c r="BL1015"/>
  <c r="E1013"/>
  <c r="BP1015"/>
  <c r="BU1014"/>
  <c r="AA987"/>
  <c r="AA991"/>
  <c r="BZ984"/>
  <c r="BZ985" s="1"/>
  <c r="BZ986" s="1"/>
  <c r="BZ987" s="1"/>
  <c r="BZ988" s="1"/>
  <c r="BZ989" s="1"/>
  <c r="BZ990" s="1"/>
  <c r="BZ991" s="1"/>
  <c r="BZ992" s="1"/>
  <c r="BZ993" s="1"/>
  <c r="BZ994" s="1"/>
  <c r="BZ995" s="1"/>
  <c r="BZ996" s="1"/>
  <c r="BZ997" s="1"/>
  <c r="BZ998" s="1"/>
  <c r="BZ999" s="1"/>
  <c r="BZ1000" s="1"/>
  <c r="BZ1001" s="1"/>
  <c r="BZ1002" s="1"/>
  <c r="BZ1003" s="1"/>
  <c r="BZ1004" s="1"/>
  <c r="BZ1005" s="1"/>
  <c r="BZ1006" s="1"/>
  <c r="BZ1007" s="1"/>
  <c r="BZ1008" s="1"/>
  <c r="BZ1009" s="1"/>
  <c r="BZ1010" s="1"/>
  <c r="BZ1011" s="1"/>
  <c r="BZ1012" s="1"/>
  <c r="BZ1013" s="1"/>
  <c r="BZ1014" s="1"/>
  <c r="BZ1015" s="1"/>
  <c r="BZ1016" s="1"/>
  <c r="BZ1017" s="1"/>
  <c r="BZ1018" s="1"/>
  <c r="BZ1019" s="1"/>
  <c r="BZ1020" s="1"/>
  <c r="BZ1021" s="1"/>
  <c r="BZ1022" s="1"/>
  <c r="BZ1023" s="1"/>
  <c r="BZ1024" s="1"/>
  <c r="BZ1025" s="1"/>
  <c r="BZ1026" s="1"/>
  <c r="BZ1027" s="1"/>
  <c r="BZ1028" s="1"/>
  <c r="BZ1029" s="1"/>
  <c r="BZ1030" s="1"/>
  <c r="BZ1031" s="1"/>
  <c r="BZ1032" s="1"/>
  <c r="BZ1033" s="1"/>
  <c r="BZ1034" s="1"/>
  <c r="BZ1035" s="1"/>
  <c r="BZ1036" s="1"/>
  <c r="BZ1037" s="1"/>
  <c r="BZ1038" s="1"/>
  <c r="BZ1039" s="1"/>
  <c r="BZ1040" s="1"/>
  <c r="BZ1041" s="1"/>
  <c r="BZ1042" s="1"/>
  <c r="BZ1043" s="1"/>
  <c r="BZ1044" s="1"/>
  <c r="BZ1045" s="1"/>
  <c r="BZ1046" s="1"/>
  <c r="BZ1047" s="1"/>
  <c r="BZ1048" s="1"/>
  <c r="BZ1049" s="1"/>
  <c r="BZ1050" s="1"/>
  <c r="BZ1051" s="1"/>
  <c r="BZ1052" s="1"/>
  <c r="BZ1053" s="1"/>
  <c r="BZ1054" s="1"/>
  <c r="BZ1055" s="1"/>
  <c r="BZ1056" s="1"/>
  <c r="BZ1057" s="1"/>
  <c r="BZ1058" s="1"/>
  <c r="BZ1059" s="1"/>
  <c r="BZ1060" s="1"/>
  <c r="BZ1061" s="1"/>
  <c r="BZ1062" s="1"/>
  <c r="BZ1063" s="1"/>
  <c r="BZ1064" s="1"/>
  <c r="BZ1065" s="1"/>
  <c r="BZ1066" s="1"/>
  <c r="BZ1067" s="1"/>
  <c r="BZ1068" s="1"/>
  <c r="BZ1069" s="1"/>
  <c r="BZ1070" s="1"/>
  <c r="BZ1071" s="1"/>
  <c r="BZ1072" s="1"/>
  <c r="BZ1073" s="1"/>
  <c r="BZ1074" s="1"/>
  <c r="BZ1075" s="1"/>
  <c r="BZ1076" s="1"/>
  <c r="BZ1077" s="1"/>
  <c r="BZ1078" s="1"/>
  <c r="BZ1079" s="1"/>
  <c r="BZ1080" s="1"/>
  <c r="BZ1081" s="1"/>
  <c r="BZ1082" s="1"/>
  <c r="BZ1083" s="1"/>
  <c r="BZ1084" s="1"/>
  <c r="BZ1085" s="1"/>
  <c r="BZ1086" s="1"/>
  <c r="BZ1087" s="1"/>
  <c r="BZ1088" s="1"/>
  <c r="BZ1089" s="1"/>
  <c r="BZ1090" s="1"/>
  <c r="BZ1091" s="1"/>
  <c r="BZ1092" s="1"/>
  <c r="BZ1093" s="1"/>
  <c r="BZ1094" s="1"/>
  <c r="BZ1095" s="1"/>
  <c r="BZ1096" s="1"/>
  <c r="BZ1097" s="1"/>
  <c r="BZ1098" s="1"/>
  <c r="BZ1099" s="1"/>
  <c r="BZ1100" s="1"/>
  <c r="BZ1101" s="1"/>
  <c r="BZ1102" s="1"/>
  <c r="BZ1103" s="1"/>
  <c r="BZ1104" s="1"/>
  <c r="BZ1105" s="1"/>
  <c r="BZ1106" s="1"/>
  <c r="BZ1107" s="1"/>
  <c r="BZ1108" s="1"/>
  <c r="BZ1109" s="1"/>
  <c r="BZ1110" s="1"/>
  <c r="BZ1111" s="1"/>
  <c r="BZ1112" s="1"/>
  <c r="BZ1113" s="1"/>
  <c r="BZ1114" s="1"/>
  <c r="BZ1115" s="1"/>
  <c r="BZ1116" s="1"/>
  <c r="BZ1117" s="1"/>
  <c r="BZ1118" s="1"/>
  <c r="BZ1119" s="1"/>
  <c r="BZ1120" s="1"/>
  <c r="BZ1121" s="1"/>
  <c r="BZ1122" s="1"/>
  <c r="BZ1123" s="1"/>
  <c r="BZ1124" s="1"/>
  <c r="BZ1125" s="1"/>
  <c r="BZ1126" s="1"/>
  <c r="BZ1127" s="1"/>
  <c r="BZ1128" s="1"/>
  <c r="BZ1129" s="1"/>
  <c r="BZ1130" s="1"/>
  <c r="BZ1131" s="1"/>
  <c r="BZ1132" s="1"/>
  <c r="BZ1133" s="1"/>
  <c r="BZ1134" s="1"/>
  <c r="BZ1135" s="1"/>
  <c r="BZ1136" s="1"/>
  <c r="BZ1137" s="1"/>
  <c r="BZ1138" s="1"/>
  <c r="BZ1139" s="1"/>
  <c r="BZ1140" s="1"/>
  <c r="BZ1141" s="1"/>
  <c r="BZ1142" s="1"/>
  <c r="BZ1143" s="1"/>
  <c r="BZ1144" s="1"/>
  <c r="BZ1145" s="1"/>
  <c r="BZ1146" s="1"/>
  <c r="BZ1147" s="1"/>
  <c r="BZ1148" s="1"/>
  <c r="BZ1149" s="1"/>
  <c r="BZ1150" s="1"/>
  <c r="BZ1151" s="1"/>
  <c r="BZ1152" s="1"/>
  <c r="BZ1153" s="1"/>
  <c r="BZ1154" s="1"/>
  <c r="BZ1155" s="1"/>
  <c r="BZ1156" s="1"/>
  <c r="BZ1157" s="1"/>
  <c r="BZ1158" s="1"/>
  <c r="BZ1159" s="1"/>
  <c r="BZ1160" s="1"/>
  <c r="BZ1161" s="1"/>
  <c r="BZ1162" s="1"/>
  <c r="BZ1163" s="1"/>
  <c r="BZ1164" s="1"/>
  <c r="BZ1165" s="1"/>
  <c r="BZ1166" s="1"/>
  <c r="BZ1167" s="1"/>
  <c r="BZ1168" s="1"/>
  <c r="BZ1169" s="1"/>
  <c r="BZ1170" s="1"/>
  <c r="BZ1171" s="1"/>
  <c r="BZ1172" s="1"/>
  <c r="BZ1173" s="1"/>
  <c r="BZ1174" s="1"/>
  <c r="BZ1175" s="1"/>
  <c r="BZ1176" s="1"/>
  <c r="BZ1177" s="1"/>
  <c r="BZ1178" s="1"/>
  <c r="BZ1179" s="1"/>
  <c r="BZ1180" s="1"/>
  <c r="BZ1181" s="1"/>
  <c r="BZ1182" s="1"/>
  <c r="BZ1183" s="1"/>
  <c r="BZ1184" s="1"/>
  <c r="BZ1185" s="1"/>
  <c r="BZ1186" s="1"/>
  <c r="BZ1187" s="1"/>
  <c r="BZ1188" s="1"/>
  <c r="BZ1189" s="1"/>
  <c r="BZ1190" s="1"/>
  <c r="BZ1191" s="1"/>
  <c r="BZ1192" s="1"/>
  <c r="BZ1193" s="1"/>
  <c r="BZ1194" s="1"/>
  <c r="BZ1195" s="1"/>
  <c r="BZ1196" s="1"/>
  <c r="BZ1197" s="1"/>
  <c r="BZ1198" s="1"/>
  <c r="BZ1199" s="1"/>
  <c r="BZ1200" s="1"/>
  <c r="BZ1201" s="1"/>
  <c r="BZ1202" s="1"/>
  <c r="BZ1203" s="1"/>
  <c r="BZ1204" s="1"/>
  <c r="BZ1205" s="1"/>
  <c r="BZ1206" s="1"/>
  <c r="BZ1207" s="1"/>
  <c r="BZ1208" s="1"/>
  <c r="BZ1209" s="1"/>
  <c r="BZ1210" s="1"/>
  <c r="BZ1211" s="1"/>
  <c r="BZ1212" s="1"/>
  <c r="BZ1213" s="1"/>
  <c r="BZ1214" s="1"/>
  <c r="BZ1215" s="1"/>
  <c r="BZ1216" s="1"/>
  <c r="BZ1217" s="1"/>
  <c r="BZ1218" s="1"/>
  <c r="BZ1219" s="1"/>
  <c r="BZ1220" s="1"/>
  <c r="BZ1221" s="1"/>
  <c r="BZ1222" s="1"/>
  <c r="BZ1223" s="1"/>
  <c r="BZ1224" s="1"/>
  <c r="BZ1225" s="1"/>
  <c r="BZ1226" s="1"/>
  <c r="BZ1227" s="1"/>
  <c r="BZ1228" s="1"/>
  <c r="BZ1229" s="1"/>
  <c r="BZ1230" s="1"/>
  <c r="BZ1231" s="1"/>
  <c r="BZ1232" s="1"/>
  <c r="BZ1233" s="1"/>
  <c r="BZ1234" s="1"/>
  <c r="BZ1235" s="1"/>
  <c r="BZ1236" s="1"/>
  <c r="BZ1237" s="1"/>
  <c r="BZ1238" s="1"/>
  <c r="BZ1239" s="1"/>
  <c r="BZ1240" s="1"/>
  <c r="BZ1241" s="1"/>
  <c r="BZ1242" s="1"/>
  <c r="BZ1243" s="1"/>
  <c r="BZ1244" s="1"/>
  <c r="BZ1245" s="1"/>
  <c r="BZ1246" s="1"/>
  <c r="BZ1247" s="1"/>
  <c r="BZ1248" s="1"/>
  <c r="BZ1249" s="1"/>
  <c r="BZ1250" s="1"/>
  <c r="BZ1251" s="1"/>
  <c r="BZ1252" s="1"/>
  <c r="BZ1253" s="1"/>
  <c r="BZ1254" s="1"/>
  <c r="BZ1255" s="1"/>
  <c r="BZ1256" s="1"/>
  <c r="BZ1257" s="1"/>
  <c r="BZ1258" s="1"/>
  <c r="BZ1259" s="1"/>
  <c r="BZ1260" s="1"/>
  <c r="BZ1261" s="1"/>
  <c r="BZ1262" s="1"/>
  <c r="BZ1263" s="1"/>
  <c r="BZ1264" s="1"/>
  <c r="BZ1265" s="1"/>
  <c r="BZ1266" s="1"/>
  <c r="BZ1267" s="1"/>
  <c r="BZ1268" s="1"/>
  <c r="BZ1269" s="1"/>
  <c r="BZ1270" s="1"/>
  <c r="BZ1271" s="1"/>
  <c r="BZ1272" s="1"/>
  <c r="BZ1273" s="1"/>
  <c r="BZ1274" s="1"/>
  <c r="BZ1275" s="1"/>
  <c r="BZ1276" s="1"/>
  <c r="BZ1277" s="1"/>
  <c r="BZ1278" s="1"/>
  <c r="BZ1279" s="1"/>
  <c r="BZ1280" s="1"/>
  <c r="BZ1281" s="1"/>
  <c r="BZ1282" s="1"/>
  <c r="BZ1283" s="1"/>
  <c r="BZ1284" s="1"/>
  <c r="BZ1285" s="1"/>
  <c r="BZ1286" s="1"/>
  <c r="BZ1287" s="1"/>
  <c r="BZ1288" s="1"/>
  <c r="BZ1289" s="1"/>
  <c r="BZ1290" s="1"/>
  <c r="BZ1291" s="1"/>
  <c r="BZ1292" s="1"/>
  <c r="BZ1293" s="1"/>
  <c r="BZ1294" s="1"/>
  <c r="BZ1295" s="1"/>
  <c r="BZ1296" s="1"/>
  <c r="BZ1297" s="1"/>
  <c r="BZ1298" s="1"/>
  <c r="BZ1299" s="1"/>
  <c r="BZ1300" s="1"/>
  <c r="BZ1301" s="1"/>
  <c r="BZ1302" s="1"/>
  <c r="BZ1303" s="1"/>
  <c r="BZ1304" s="1"/>
  <c r="BZ1305" s="1"/>
  <c r="BZ1306" s="1"/>
  <c r="BZ1307" s="1"/>
  <c r="BZ1308" s="1"/>
  <c r="BZ1309" s="1"/>
  <c r="BZ1310" s="1"/>
  <c r="BZ1311" s="1"/>
  <c r="BZ1312" s="1"/>
  <c r="BZ1313" s="1"/>
  <c r="BZ1314" s="1"/>
  <c r="BZ1315" s="1"/>
  <c r="BZ1316" s="1"/>
  <c r="BZ1317" s="1"/>
  <c r="BZ1318" s="1"/>
  <c r="BZ1319" s="1"/>
  <c r="BZ1320" s="1"/>
  <c r="BZ1321" s="1"/>
  <c r="BZ1322" s="1"/>
  <c r="BZ1323" s="1"/>
  <c r="BZ1324" s="1"/>
  <c r="BZ1325" s="1"/>
  <c r="BZ1326" s="1"/>
  <c r="BZ1327" s="1"/>
  <c r="BZ1328" s="1"/>
  <c r="BZ1329" s="1"/>
  <c r="BZ1330" s="1"/>
  <c r="BL1033"/>
  <c r="E1031"/>
  <c r="BP1033"/>
  <c r="BU1032"/>
  <c r="BL1042"/>
  <c r="E1040"/>
  <c r="BP1042"/>
  <c r="BU1041"/>
  <c r="BL1051"/>
  <c r="E1049"/>
  <c r="BP1051"/>
  <c r="BU1050"/>
  <c r="AJ1061"/>
  <c r="AK1061"/>
  <c r="Y1062"/>
  <c r="Z1061"/>
  <c r="Z1062"/>
  <c r="AJ1063"/>
  <c r="AK1062"/>
  <c r="AN1062" s="1"/>
  <c r="AK1063"/>
  <c r="AN1063" s="1"/>
  <c r="Y1064"/>
  <c r="Z1063"/>
  <c r="Z1064"/>
  <c r="AJ1065"/>
  <c r="AK1064"/>
  <c r="AN1064" s="1"/>
  <c r="AK1065"/>
  <c r="AN1065" s="1"/>
  <c r="Y1066"/>
  <c r="Z1065"/>
  <c r="Z1066"/>
  <c r="AL1066"/>
  <c r="Z1067"/>
  <c r="Y1067"/>
  <c r="AA1067" s="1"/>
  <c r="BL1060"/>
  <c r="E1058"/>
  <c r="BP1060"/>
  <c r="BU1059"/>
  <c r="AJ1068"/>
  <c r="AJ1067"/>
  <c r="AK1066"/>
  <c r="AN1066" s="1"/>
  <c r="AK1068"/>
  <c r="AN1068" s="1"/>
  <c r="BL1070"/>
  <c r="E1068"/>
  <c r="BP1070"/>
  <c r="BU1069"/>
  <c r="BL1079"/>
  <c r="E1077"/>
  <c r="BP1079"/>
  <c r="BU1078"/>
  <c r="BL1088"/>
  <c r="E1086"/>
  <c r="BP1088"/>
  <c r="BU1087"/>
  <c r="BL1097"/>
  <c r="E1095"/>
  <c r="BP1097"/>
  <c r="BU1096"/>
  <c r="BL1106"/>
  <c r="E1104"/>
  <c r="BP1106"/>
  <c r="BU1105"/>
  <c r="BL1115"/>
  <c r="E1113"/>
  <c r="BP1115"/>
  <c r="BU1114"/>
  <c r="BL1124"/>
  <c r="E1122"/>
  <c r="BP1124"/>
  <c r="BU1123"/>
  <c r="BL1133"/>
  <c r="E1131"/>
  <c r="BP1133"/>
  <c r="BU1132"/>
  <c r="BL1142"/>
  <c r="E1140"/>
  <c r="BP1142"/>
  <c r="BU1141"/>
  <c r="BL1151"/>
  <c r="E1149"/>
  <c r="BP1151"/>
  <c r="BU1150"/>
  <c r="E976"/>
  <c r="Z977"/>
  <c r="AA977" s="1"/>
  <c r="AJ977"/>
  <c r="AV977"/>
  <c r="AY977" s="1"/>
  <c r="BJ977"/>
  <c r="BU977"/>
  <c r="Z978"/>
  <c r="AA978" s="1"/>
  <c r="AJ978"/>
  <c r="AV978"/>
  <c r="AY978" s="1"/>
  <c r="Y979"/>
  <c r="AK979"/>
  <c r="AU979"/>
  <c r="Z980"/>
  <c r="AJ980"/>
  <c r="AV980"/>
  <c r="Y981"/>
  <c r="AK981"/>
  <c r="AU981"/>
  <c r="Z982"/>
  <c r="AJ982"/>
  <c r="AV982"/>
  <c r="Y983"/>
  <c r="AK983"/>
  <c r="AU983"/>
  <c r="Z984"/>
  <c r="AJ984"/>
  <c r="AV984"/>
  <c r="E985"/>
  <c r="AK985"/>
  <c r="AN985" s="1"/>
  <c r="AJ986"/>
  <c r="BJ986"/>
  <c r="BU986"/>
  <c r="Z987"/>
  <c r="AV987"/>
  <c r="AY987" s="1"/>
  <c r="AK988"/>
  <c r="AN988" s="1"/>
  <c r="Z989"/>
  <c r="AA989" s="1"/>
  <c r="AV989"/>
  <c r="AY989" s="1"/>
  <c r="AK990"/>
  <c r="AN990" s="1"/>
  <c r="Z991"/>
  <c r="AV991"/>
  <c r="AY991" s="1"/>
  <c r="AK992"/>
  <c r="AN992" s="1"/>
  <c r="Z993"/>
  <c r="AA993" s="1"/>
  <c r="AV993"/>
  <c r="AY993" s="1"/>
  <c r="E994"/>
  <c r="AK994"/>
  <c r="AN994" s="1"/>
  <c r="AJ995"/>
  <c r="AN995" s="1"/>
  <c r="BJ995"/>
  <c r="BU995"/>
  <c r="Z996"/>
  <c r="AA996" s="1"/>
  <c r="AV996"/>
  <c r="AY996" s="1"/>
  <c r="AK997"/>
  <c r="AN997" s="1"/>
  <c r="Z998"/>
  <c r="AA998" s="1"/>
  <c r="AV998"/>
  <c r="AY998" s="1"/>
  <c r="AK999"/>
  <c r="AN999" s="1"/>
  <c r="Z1000"/>
  <c r="AA1000" s="1"/>
  <c r="AV1000"/>
  <c r="AY1000" s="1"/>
  <c r="AK1001"/>
  <c r="AN1001" s="1"/>
  <c r="Z1002"/>
  <c r="AA1002" s="1"/>
  <c r="AV1002"/>
  <c r="AY1002" s="1"/>
  <c r="E1003"/>
  <c r="AK1003"/>
  <c r="AN1003" s="1"/>
  <c r="AJ1004"/>
  <c r="AN1004" s="1"/>
  <c r="BJ1004"/>
  <c r="BU1004"/>
  <c r="Z1005"/>
  <c r="AA1005" s="1"/>
  <c r="AV1005"/>
  <c r="AY1005" s="1"/>
  <c r="AK1006"/>
  <c r="AN1006" s="1"/>
  <c r="Z1007"/>
  <c r="AA1007" s="1"/>
  <c r="AV1007"/>
  <c r="AY1007" s="1"/>
  <c r="AK1008"/>
  <c r="AN1008" s="1"/>
  <c r="Z1009"/>
  <c r="AA1009" s="1"/>
  <c r="AV1009"/>
  <c r="AY1009" s="1"/>
  <c r="AK1010"/>
  <c r="AN1010" s="1"/>
  <c r="Z1011"/>
  <c r="AA1011" s="1"/>
  <c r="AV1011"/>
  <c r="AY1011" s="1"/>
  <c r="E1012"/>
  <c r="AK1012"/>
  <c r="AN1012" s="1"/>
  <c r="AJ1013"/>
  <c r="BJ1013"/>
  <c r="BU1013"/>
  <c r="Z1014"/>
  <c r="AA1014" s="1"/>
  <c r="AV1014"/>
  <c r="AY1014" s="1"/>
  <c r="AK1015"/>
  <c r="AN1015" s="1"/>
  <c r="Z1016"/>
  <c r="AA1016" s="1"/>
  <c r="AV1016"/>
  <c r="AY1016" s="1"/>
  <c r="AK1017"/>
  <c r="AN1017" s="1"/>
  <c r="Z1018"/>
  <c r="AA1018" s="1"/>
  <c r="AV1018"/>
  <c r="AY1018" s="1"/>
  <c r="AK1019"/>
  <c r="AN1019" s="1"/>
  <c r="Z1028"/>
  <c r="Z1020"/>
  <c r="AA1020" s="1"/>
  <c r="AV1028"/>
  <c r="AV1020"/>
  <c r="AY1020" s="1"/>
  <c r="E1021"/>
  <c r="AK1029"/>
  <c r="AK1021"/>
  <c r="AN1021" s="1"/>
  <c r="Z1030"/>
  <c r="AJ1022"/>
  <c r="AV1030"/>
  <c r="BJ1022"/>
  <c r="BU1022"/>
  <c r="Y1031"/>
  <c r="Z1023"/>
  <c r="AA1023" s="1"/>
  <c r="AU1031"/>
  <c r="AV1023"/>
  <c r="AY1023" s="1"/>
  <c r="AK1032"/>
  <c r="AK1024"/>
  <c r="AN1024" s="1"/>
  <c r="Z1033"/>
  <c r="Z1025"/>
  <c r="AA1025" s="1"/>
  <c r="AV1033"/>
  <c r="AV1025"/>
  <c r="AY1025" s="1"/>
  <c r="AK1034"/>
  <c r="AK1026"/>
  <c r="AN1026" s="1"/>
  <c r="Z1027"/>
  <c r="AA1027" s="1"/>
  <c r="AV1035"/>
  <c r="AV1027"/>
  <c r="AY1027" s="1"/>
  <c r="Y1028"/>
  <c r="AU1036"/>
  <c r="AL1037"/>
  <c r="AV1029"/>
  <c r="AY1029" s="1"/>
  <c r="Y1030"/>
  <c r="AU1038"/>
  <c r="AL1039"/>
  <c r="AV1031"/>
  <c r="AY1031" s="1"/>
  <c r="BJ1031"/>
  <c r="AA1040"/>
  <c r="AV1032"/>
  <c r="AY1032" s="1"/>
  <c r="Y1033"/>
  <c r="AU1041"/>
  <c r="AL1042"/>
  <c r="AV1034"/>
  <c r="AY1034" s="1"/>
  <c r="Y1035"/>
  <c r="AA1035" s="1"/>
  <c r="AU1043"/>
  <c r="AL1044"/>
  <c r="AL1036"/>
  <c r="AV1036"/>
  <c r="Y1037"/>
  <c r="AA1037" s="1"/>
  <c r="AM1037"/>
  <c r="AU1045"/>
  <c r="AL1046"/>
  <c r="AL1038"/>
  <c r="AV1038"/>
  <c r="AY1038" s="1"/>
  <c r="Y1039"/>
  <c r="AM1039"/>
  <c r="AU1047"/>
  <c r="AL1048"/>
  <c r="AL1040"/>
  <c r="AV1040"/>
  <c r="AY1040" s="1"/>
  <c r="BJ1040"/>
  <c r="AA1049"/>
  <c r="AL1041"/>
  <c r="AV1041"/>
  <c r="AY1041" s="1"/>
  <c r="Y1042"/>
  <c r="AA1042" s="1"/>
  <c r="AM1042"/>
  <c r="AU1050"/>
  <c r="AL1051"/>
  <c r="AL1043"/>
  <c r="AV1043"/>
  <c r="AY1043" s="1"/>
  <c r="Y1044"/>
  <c r="AA1044" s="1"/>
  <c r="AM1044"/>
  <c r="AU1052"/>
  <c r="AL1053"/>
  <c r="AL1045"/>
  <c r="AV1045"/>
  <c r="AY1045" s="1"/>
  <c r="Y1046"/>
  <c r="AA1046" s="1"/>
  <c r="AM1046"/>
  <c r="AU1054"/>
  <c r="AL1055"/>
  <c r="AL1047"/>
  <c r="AV1047"/>
  <c r="AY1047" s="1"/>
  <c r="Y1048"/>
  <c r="AM1048"/>
  <c r="AU1056"/>
  <c r="AL1057"/>
  <c r="AL1049"/>
  <c r="AV1049"/>
  <c r="AY1049" s="1"/>
  <c r="BJ1049"/>
  <c r="AA1058"/>
  <c r="AL1050"/>
  <c r="AV1050"/>
  <c r="AY1050" s="1"/>
  <c r="Y1051"/>
  <c r="AA1051" s="1"/>
  <c r="AM1051"/>
  <c r="AU1059"/>
  <c r="AY1059" s="1"/>
  <c r="AL1060"/>
  <c r="AL1052"/>
  <c r="AV1052"/>
  <c r="AY1052" s="1"/>
  <c r="Y1053"/>
  <c r="AA1053" s="1"/>
  <c r="AM1053"/>
  <c r="AU1061"/>
  <c r="AL1054"/>
  <c r="AV1054"/>
  <c r="AY1054" s="1"/>
  <c r="Y1055"/>
  <c r="AA1055" s="1"/>
  <c r="AM1055"/>
  <c r="AU1063"/>
  <c r="AL1056"/>
  <c r="AV1056"/>
  <c r="AY1056" s="1"/>
  <c r="Y1057"/>
  <c r="AM1057"/>
  <c r="AU1065"/>
  <c r="AL1058"/>
  <c r="AV1058"/>
  <c r="AY1058" s="1"/>
  <c r="BJ1058"/>
  <c r="AN1067"/>
  <c r="AL1059"/>
  <c r="Y1060"/>
  <c r="AA1060" s="1"/>
  <c r="AM1060"/>
  <c r="AU1060"/>
  <c r="AV1060"/>
  <c r="AY1060" s="1"/>
  <c r="AU1062"/>
  <c r="AV1061"/>
  <c r="AY1061" s="1"/>
  <c r="AV1062"/>
  <c r="AY1062" s="1"/>
  <c r="AU1064"/>
  <c r="AV1063"/>
  <c r="AY1063" s="1"/>
  <c r="AV1064"/>
  <c r="AY1064" s="1"/>
  <c r="AU1066"/>
  <c r="AV1065"/>
  <c r="AY1065" s="1"/>
  <c r="AV1066"/>
  <c r="AY1066" s="1"/>
  <c r="AV1067"/>
  <c r="AY1067" s="1"/>
  <c r="AU1067"/>
  <c r="AK977"/>
  <c r="AN977" s="1"/>
  <c r="AK978"/>
  <c r="AN978" s="1"/>
  <c r="Z979"/>
  <c r="AJ979"/>
  <c r="AV979"/>
  <c r="AY979" s="1"/>
  <c r="Y980"/>
  <c r="AA980" s="1"/>
  <c r="AK980"/>
  <c r="AN980" s="1"/>
  <c r="AU980"/>
  <c r="Z981"/>
  <c r="AJ981"/>
  <c r="AV981"/>
  <c r="AY981" s="1"/>
  <c r="Y982"/>
  <c r="AA982" s="1"/>
  <c r="AK982"/>
  <c r="AN982" s="1"/>
  <c r="AU982"/>
  <c r="Z983"/>
  <c r="AJ983"/>
  <c r="AV983"/>
  <c r="AY983" s="1"/>
  <c r="Y984"/>
  <c r="AA984" s="1"/>
  <c r="AK984"/>
  <c r="AN984" s="1"/>
  <c r="AU984"/>
  <c r="Z985"/>
  <c r="AC985" s="1"/>
  <c r="AC986" s="1"/>
  <c r="AC987" s="1"/>
  <c r="AC988" s="1"/>
  <c r="AC989" s="1"/>
  <c r="AC990" s="1"/>
  <c r="AC991" s="1"/>
  <c r="AC992" s="1"/>
  <c r="AC993" s="1"/>
  <c r="AV985"/>
  <c r="AY985" s="1"/>
  <c r="Y986"/>
  <c r="AA986" s="1"/>
  <c r="AU986"/>
  <c r="AK987"/>
  <c r="AN987" s="1"/>
  <c r="Z988"/>
  <c r="AA988" s="1"/>
  <c r="AV988"/>
  <c r="AY988" s="1"/>
  <c r="AK989"/>
  <c r="AN989" s="1"/>
  <c r="Z990"/>
  <c r="AA990" s="1"/>
  <c r="AV990"/>
  <c r="AY990" s="1"/>
  <c r="AK991"/>
  <c r="AN991" s="1"/>
  <c r="Z992"/>
  <c r="AA992" s="1"/>
  <c r="AV992"/>
  <c r="AY992" s="1"/>
  <c r="AK993"/>
  <c r="AN993" s="1"/>
  <c r="Z994"/>
  <c r="AC994" s="1"/>
  <c r="AC995" s="1"/>
  <c r="AC996" s="1"/>
  <c r="AC997" s="1"/>
  <c r="AC998" s="1"/>
  <c r="AC999" s="1"/>
  <c r="AC1000" s="1"/>
  <c r="AC1001" s="1"/>
  <c r="AC1002" s="1"/>
  <c r="AV994"/>
  <c r="AY994" s="1"/>
  <c r="Y995"/>
  <c r="AA995" s="1"/>
  <c r="AU995"/>
  <c r="AK996"/>
  <c r="AN996" s="1"/>
  <c r="Z997"/>
  <c r="AA997" s="1"/>
  <c r="AV997"/>
  <c r="AY997" s="1"/>
  <c r="AK998"/>
  <c r="AN998" s="1"/>
  <c r="Z999"/>
  <c r="AA999" s="1"/>
  <c r="AV999"/>
  <c r="AY999" s="1"/>
  <c r="AK1000"/>
  <c r="AN1000" s="1"/>
  <c r="Z1001"/>
  <c r="AA1001" s="1"/>
  <c r="AV1001"/>
  <c r="AY1001" s="1"/>
  <c r="AK1002"/>
  <c r="AN1002" s="1"/>
  <c r="Z1003"/>
  <c r="AC1003" s="1"/>
  <c r="AC1004" s="1"/>
  <c r="AC1005" s="1"/>
  <c r="AC1006" s="1"/>
  <c r="AC1007" s="1"/>
  <c r="AC1008" s="1"/>
  <c r="AC1009" s="1"/>
  <c r="AC1010" s="1"/>
  <c r="AC1011" s="1"/>
  <c r="AV1003"/>
  <c r="AY1003" s="1"/>
  <c r="Y1004"/>
  <c r="AA1004" s="1"/>
  <c r="AU1004"/>
  <c r="AK1005"/>
  <c r="AN1005" s="1"/>
  <c r="Z1006"/>
  <c r="AA1006" s="1"/>
  <c r="AV1006"/>
  <c r="AY1006" s="1"/>
  <c r="AK1007"/>
  <c r="AN1007" s="1"/>
  <c r="Z1008"/>
  <c r="AA1008" s="1"/>
  <c r="AV1008"/>
  <c r="AY1008" s="1"/>
  <c r="AK1009"/>
  <c r="AN1009" s="1"/>
  <c r="Z1010"/>
  <c r="AA1010" s="1"/>
  <c r="AV1010"/>
  <c r="AY1010" s="1"/>
  <c r="AK1011"/>
  <c r="AN1011" s="1"/>
  <c r="Z1012"/>
  <c r="AC1012" s="1"/>
  <c r="AC1013" s="1"/>
  <c r="AC1014" s="1"/>
  <c r="AC1015" s="1"/>
  <c r="AC1016" s="1"/>
  <c r="AC1017" s="1"/>
  <c r="AC1018" s="1"/>
  <c r="AC1019" s="1"/>
  <c r="AC1020" s="1"/>
  <c r="AV1012"/>
  <c r="AY1012" s="1"/>
  <c r="Y1013"/>
  <c r="AA1013" s="1"/>
  <c r="AU1013"/>
  <c r="AK1014"/>
  <c r="AN1014" s="1"/>
  <c r="Z1015"/>
  <c r="AA1015" s="1"/>
  <c r="AV1015"/>
  <c r="AY1015" s="1"/>
  <c r="AK1016"/>
  <c r="AN1016" s="1"/>
  <c r="Z1017"/>
  <c r="AA1017" s="1"/>
  <c r="AV1017"/>
  <c r="AY1017" s="1"/>
  <c r="AK1018"/>
  <c r="AN1018" s="1"/>
  <c r="Z1019"/>
  <c r="AA1019" s="1"/>
  <c r="AV1019"/>
  <c r="AY1019" s="1"/>
  <c r="AK1020"/>
  <c r="AN1020" s="1"/>
  <c r="Z1021"/>
  <c r="AC1021" s="1"/>
  <c r="AC1022" s="1"/>
  <c r="AC1023" s="1"/>
  <c r="AC1024" s="1"/>
  <c r="AC1025" s="1"/>
  <c r="AC1026" s="1"/>
  <c r="AC1027" s="1"/>
  <c r="AC1028" s="1"/>
  <c r="AC1029" s="1"/>
  <c r="AW1029"/>
  <c r="AV1021"/>
  <c r="AY1021" s="1"/>
  <c r="Y1022"/>
  <c r="AA1022" s="1"/>
  <c r="AU1022"/>
  <c r="AK1023"/>
  <c r="AN1023" s="1"/>
  <c r="Z1024"/>
  <c r="AA1024" s="1"/>
  <c r="AV1024"/>
  <c r="AY1024" s="1"/>
  <c r="AK1025"/>
  <c r="AN1025" s="1"/>
  <c r="Z1026"/>
  <c r="AA1026" s="1"/>
  <c r="AW1034"/>
  <c r="AV1026"/>
  <c r="AY1026" s="1"/>
  <c r="AK1027"/>
  <c r="AN1027" s="1"/>
  <c r="AK1028"/>
  <c r="AN1028" s="1"/>
  <c r="AU1028"/>
  <c r="Z1029"/>
  <c r="AA1029" s="1"/>
  <c r="AJ1029"/>
  <c r="AX1029"/>
  <c r="AK1030"/>
  <c r="AN1030" s="1"/>
  <c r="AU1030"/>
  <c r="Z1031"/>
  <c r="AJ1031"/>
  <c r="Z1032"/>
  <c r="AA1032" s="1"/>
  <c r="AJ1032"/>
  <c r="AW1040"/>
  <c r="AX1032"/>
  <c r="AK1033"/>
  <c r="AN1033" s="1"/>
  <c r="AU1033"/>
  <c r="Z1034"/>
  <c r="AA1034" s="1"/>
  <c r="AJ1034"/>
  <c r="AX1034"/>
  <c r="AK1035"/>
  <c r="AN1035" s="1"/>
  <c r="AU1035"/>
  <c r="AN1036"/>
  <c r="AU1037"/>
  <c r="AN1038"/>
  <c r="AU1039"/>
  <c r="AY1039" s="1"/>
  <c r="AN1040"/>
  <c r="AX1040"/>
  <c r="AN1041"/>
  <c r="AW1049"/>
  <c r="AU1042"/>
  <c r="AN1043"/>
  <c r="AU1044"/>
  <c r="AN1045"/>
  <c r="AU1046"/>
  <c r="AN1047"/>
  <c r="AU1048"/>
  <c r="AN1049"/>
  <c r="AN1050"/>
  <c r="AU1051"/>
  <c r="AN1052"/>
  <c r="AA1061"/>
  <c r="AU1053"/>
  <c r="AN1054"/>
  <c r="AA1063"/>
  <c r="AU1055"/>
  <c r="AY1055" s="1"/>
  <c r="AN1056"/>
  <c r="AA1065"/>
  <c r="AU1057"/>
  <c r="AN1058"/>
  <c r="AN1059"/>
  <c r="AA1069"/>
  <c r="AA1087"/>
  <c r="AA1105"/>
  <c r="AK1163"/>
  <c r="AN1163" s="1"/>
  <c r="AJ1163"/>
  <c r="Z1164"/>
  <c r="Y1164"/>
  <c r="Z1163"/>
  <c r="AV1167"/>
  <c r="AU1167"/>
  <c r="AU1166"/>
  <c r="AV1165"/>
  <c r="AY1165" s="1"/>
  <c r="AV1169"/>
  <c r="AU1169"/>
  <c r="AV1168"/>
  <c r="AY1168" s="1"/>
  <c r="BL1168"/>
  <c r="E1166"/>
  <c r="BP1168"/>
  <c r="BU1167"/>
  <c r="BL1186"/>
  <c r="E1184"/>
  <c r="BP1186"/>
  <c r="BU1185"/>
  <c r="BL1204"/>
  <c r="E1202"/>
  <c r="BP1204"/>
  <c r="BU1203"/>
  <c r="BL1222"/>
  <c r="E1220"/>
  <c r="BP1222"/>
  <c r="BU1221"/>
  <c r="BL1240"/>
  <c r="E1238"/>
  <c r="BP1240"/>
  <c r="BU1239"/>
  <c r="BL1258"/>
  <c r="E1256"/>
  <c r="BP1258"/>
  <c r="BU1257"/>
  <c r="BL1267"/>
  <c r="E1067"/>
  <c r="CB1067"/>
  <c r="BU1068"/>
  <c r="Z1069"/>
  <c r="AV1069"/>
  <c r="AY1069" s="1"/>
  <c r="AK1070"/>
  <c r="AN1070" s="1"/>
  <c r="Z1071"/>
  <c r="AA1071" s="1"/>
  <c r="AV1071"/>
  <c r="AY1071" s="1"/>
  <c r="AK1072"/>
  <c r="AN1072" s="1"/>
  <c r="Z1073"/>
  <c r="AA1073" s="1"/>
  <c r="AV1073"/>
  <c r="AY1073" s="1"/>
  <c r="AK1074"/>
  <c r="AN1074" s="1"/>
  <c r="Z1075"/>
  <c r="AV1075"/>
  <c r="AY1075" s="1"/>
  <c r="E1076"/>
  <c r="Y1076"/>
  <c r="AA1076" s="1"/>
  <c r="AU1076"/>
  <c r="CB1076"/>
  <c r="AK1077"/>
  <c r="AN1077" s="1"/>
  <c r="BU1077"/>
  <c r="Z1078"/>
  <c r="AA1078" s="1"/>
  <c r="AV1078"/>
  <c r="AY1078" s="1"/>
  <c r="AK1079"/>
  <c r="AN1079" s="1"/>
  <c r="Z1080"/>
  <c r="AA1080" s="1"/>
  <c r="AV1080"/>
  <c r="AY1080" s="1"/>
  <c r="AK1081"/>
  <c r="AN1081" s="1"/>
  <c r="Z1082"/>
  <c r="AA1082" s="1"/>
  <c r="AV1082"/>
  <c r="AY1082" s="1"/>
  <c r="AK1083"/>
  <c r="AN1083" s="1"/>
  <c r="Z1084"/>
  <c r="AV1084"/>
  <c r="AY1084" s="1"/>
  <c r="E1085"/>
  <c r="Y1085"/>
  <c r="AA1085" s="1"/>
  <c r="AU1085"/>
  <c r="CB1085"/>
  <c r="AK1086"/>
  <c r="AN1086" s="1"/>
  <c r="BU1086"/>
  <c r="Z1087"/>
  <c r="AV1087"/>
  <c r="AY1087" s="1"/>
  <c r="AK1088"/>
  <c r="AN1088" s="1"/>
  <c r="Z1089"/>
  <c r="AA1089" s="1"/>
  <c r="AV1089"/>
  <c r="AY1089" s="1"/>
  <c r="AK1090"/>
  <c r="AN1090" s="1"/>
  <c r="Z1091"/>
  <c r="AA1091" s="1"/>
  <c r="AV1091"/>
  <c r="AY1091" s="1"/>
  <c r="AK1092"/>
  <c r="AN1092" s="1"/>
  <c r="Z1093"/>
  <c r="AV1093"/>
  <c r="AY1093" s="1"/>
  <c r="E1094"/>
  <c r="Y1094"/>
  <c r="AA1094" s="1"/>
  <c r="AU1094"/>
  <c r="CB1094"/>
  <c r="AK1095"/>
  <c r="AN1095" s="1"/>
  <c r="BU1095"/>
  <c r="Z1096"/>
  <c r="AA1096" s="1"/>
  <c r="AV1096"/>
  <c r="AY1096" s="1"/>
  <c r="AK1097"/>
  <c r="AN1097" s="1"/>
  <c r="Z1098"/>
  <c r="AA1098" s="1"/>
  <c r="AV1098"/>
  <c r="AY1098" s="1"/>
  <c r="AK1099"/>
  <c r="AN1099" s="1"/>
  <c r="Z1100"/>
  <c r="AA1100" s="1"/>
  <c r="AV1100"/>
  <c r="AY1100" s="1"/>
  <c r="AK1101"/>
  <c r="AN1101" s="1"/>
  <c r="Z1102"/>
  <c r="AV1102"/>
  <c r="AY1102" s="1"/>
  <c r="E1103"/>
  <c r="Y1103"/>
  <c r="AA1103" s="1"/>
  <c r="AU1103"/>
  <c r="CB1103"/>
  <c r="AK1104"/>
  <c r="AN1104" s="1"/>
  <c r="BU1104"/>
  <c r="Z1105"/>
  <c r="AV1105"/>
  <c r="AY1105" s="1"/>
  <c r="AK1106"/>
  <c r="AN1106" s="1"/>
  <c r="Z1107"/>
  <c r="AA1107" s="1"/>
  <c r="AV1107"/>
  <c r="AY1107" s="1"/>
  <c r="AK1108"/>
  <c r="AN1108" s="1"/>
  <c r="Z1109"/>
  <c r="AA1109" s="1"/>
  <c r="AV1109"/>
  <c r="AY1109" s="1"/>
  <c r="AK1110"/>
  <c r="AN1110" s="1"/>
  <c r="Z1111"/>
  <c r="AV1111"/>
  <c r="AY1111" s="1"/>
  <c r="E1112"/>
  <c r="Y1112"/>
  <c r="AA1112" s="1"/>
  <c r="AU1112"/>
  <c r="CB1112"/>
  <c r="AK1113"/>
  <c r="AN1113" s="1"/>
  <c r="BU1113"/>
  <c r="Z1114"/>
  <c r="AA1114" s="1"/>
  <c r="AV1114"/>
  <c r="AY1114" s="1"/>
  <c r="AK1115"/>
  <c r="AN1115" s="1"/>
  <c r="Z1116"/>
  <c r="AA1116" s="1"/>
  <c r="AV1116"/>
  <c r="AY1116" s="1"/>
  <c r="AK1117"/>
  <c r="AN1117" s="1"/>
  <c r="Z1118"/>
  <c r="AA1118" s="1"/>
  <c r="AV1118"/>
  <c r="AY1118" s="1"/>
  <c r="AK1119"/>
  <c r="AN1119" s="1"/>
  <c r="Z1120"/>
  <c r="AV1120"/>
  <c r="AY1120" s="1"/>
  <c r="E1121"/>
  <c r="Y1121"/>
  <c r="AA1121" s="1"/>
  <c r="AU1121"/>
  <c r="CB1121"/>
  <c r="AK1122"/>
  <c r="AN1122" s="1"/>
  <c r="BU1122"/>
  <c r="Z1123"/>
  <c r="AA1123" s="1"/>
  <c r="AV1123"/>
  <c r="AY1123" s="1"/>
  <c r="AK1124"/>
  <c r="AN1124" s="1"/>
  <c r="Z1125"/>
  <c r="AA1125" s="1"/>
  <c r="AV1125"/>
  <c r="AY1125" s="1"/>
  <c r="AK1126"/>
  <c r="AN1126" s="1"/>
  <c r="Z1127"/>
  <c r="AA1127" s="1"/>
  <c r="AV1127"/>
  <c r="AY1127" s="1"/>
  <c r="AK1128"/>
  <c r="AN1128" s="1"/>
  <c r="Z1129"/>
  <c r="AV1129"/>
  <c r="AY1129" s="1"/>
  <c r="E1130"/>
  <c r="Y1130"/>
  <c r="AA1130" s="1"/>
  <c r="AU1130"/>
  <c r="CB1130"/>
  <c r="AK1131"/>
  <c r="AN1131" s="1"/>
  <c r="BU1131"/>
  <c r="Z1132"/>
  <c r="AA1132" s="1"/>
  <c r="AV1132"/>
  <c r="AY1132" s="1"/>
  <c r="AK1133"/>
  <c r="AN1133" s="1"/>
  <c r="Z1134"/>
  <c r="AA1134" s="1"/>
  <c r="AV1134"/>
  <c r="AY1134" s="1"/>
  <c r="AK1135"/>
  <c r="AN1135" s="1"/>
  <c r="Z1136"/>
  <c r="AA1136" s="1"/>
  <c r="AV1136"/>
  <c r="AY1136" s="1"/>
  <c r="AK1137"/>
  <c r="AN1137" s="1"/>
  <c r="Z1138"/>
  <c r="AV1138"/>
  <c r="AY1138" s="1"/>
  <c r="E1139"/>
  <c r="Y1139"/>
  <c r="AA1139" s="1"/>
  <c r="AU1139"/>
  <c r="CB1139"/>
  <c r="AK1140"/>
  <c r="AN1140" s="1"/>
  <c r="BU1140"/>
  <c r="Z1141"/>
  <c r="AA1141" s="1"/>
  <c r="AV1141"/>
  <c r="AY1141" s="1"/>
  <c r="AK1142"/>
  <c r="AN1142" s="1"/>
  <c r="Z1151"/>
  <c r="Z1143"/>
  <c r="AA1143" s="1"/>
  <c r="AV1151"/>
  <c r="AV1143"/>
  <c r="AY1143" s="1"/>
  <c r="AK1152"/>
  <c r="AK1144"/>
  <c r="AN1144" s="1"/>
  <c r="Z1153"/>
  <c r="Z1145"/>
  <c r="AA1145" s="1"/>
  <c r="AV1153"/>
  <c r="AV1145"/>
  <c r="AY1145" s="1"/>
  <c r="AK1154"/>
  <c r="AK1146"/>
  <c r="AN1146" s="1"/>
  <c r="Z1155"/>
  <c r="Z1147"/>
  <c r="AV1155"/>
  <c r="AV1147"/>
  <c r="AY1147" s="1"/>
  <c r="E1148"/>
  <c r="Y1148"/>
  <c r="AA1148" s="1"/>
  <c r="AK1156"/>
  <c r="AU1148"/>
  <c r="CB1148"/>
  <c r="AJ1157"/>
  <c r="AK1149"/>
  <c r="AN1149" s="1"/>
  <c r="BU1149"/>
  <c r="Z1150"/>
  <c r="AA1150" s="1"/>
  <c r="AV1150"/>
  <c r="AY1150" s="1"/>
  <c r="Y1151"/>
  <c r="AA1151" s="1"/>
  <c r="AK1159"/>
  <c r="AU1159"/>
  <c r="Z1160"/>
  <c r="AJ1160"/>
  <c r="AV1152"/>
  <c r="AY1152" s="1"/>
  <c r="Y1153"/>
  <c r="AK1161"/>
  <c r="AN1161" s="1"/>
  <c r="AU1161"/>
  <c r="Z1162"/>
  <c r="AJ1162"/>
  <c r="AV1154"/>
  <c r="AY1154" s="1"/>
  <c r="Y1155"/>
  <c r="AA1155" s="1"/>
  <c r="AU1163"/>
  <c r="AJ1164"/>
  <c r="AV1156"/>
  <c r="AY1156" s="1"/>
  <c r="Y1165"/>
  <c r="AK1157"/>
  <c r="AN1157" s="1"/>
  <c r="AU1157"/>
  <c r="Z1166"/>
  <c r="AK1158"/>
  <c r="AN1158" s="1"/>
  <c r="AU1158"/>
  <c r="AY1158" s="1"/>
  <c r="Z1159"/>
  <c r="AJ1159"/>
  <c r="Y1168"/>
  <c r="AK1160"/>
  <c r="AN1160" s="1"/>
  <c r="AU1160"/>
  <c r="Z1161"/>
  <c r="AJ1161"/>
  <c r="AK1162"/>
  <c r="AU1162"/>
  <c r="AV1164"/>
  <c r="AU1164"/>
  <c r="AV1163"/>
  <c r="AY1163" s="1"/>
  <c r="CA1157"/>
  <c r="BJ1157"/>
  <c r="AK1165"/>
  <c r="AN1165" s="1"/>
  <c r="AJ1165"/>
  <c r="AK1164"/>
  <c r="AN1164" s="1"/>
  <c r="AW1165"/>
  <c r="AX1165"/>
  <c r="BL1158"/>
  <c r="E1156"/>
  <c r="BP1158"/>
  <c r="BU1157"/>
  <c r="AJ1166"/>
  <c r="AK1166"/>
  <c r="AN1166" s="1"/>
  <c r="Z1167"/>
  <c r="Y1167"/>
  <c r="AA1167" s="1"/>
  <c r="Y1166"/>
  <c r="Z1165"/>
  <c r="AM1167"/>
  <c r="AK1168"/>
  <c r="AJ1168"/>
  <c r="AK1167"/>
  <c r="AN1167" s="1"/>
  <c r="AW1168"/>
  <c r="AX1168"/>
  <c r="Z1169"/>
  <c r="Y1169"/>
  <c r="Z1168"/>
  <c r="AM1169"/>
  <c r="AK1170"/>
  <c r="AJ1170"/>
  <c r="AK1169"/>
  <c r="AN1169" s="1"/>
  <c r="BL1177"/>
  <c r="E1175"/>
  <c r="BP1177"/>
  <c r="BU1176"/>
  <c r="BL1195"/>
  <c r="E1193"/>
  <c r="BP1195"/>
  <c r="BU1194"/>
  <c r="BL1213"/>
  <c r="E1211"/>
  <c r="BP1213"/>
  <c r="BU1212"/>
  <c r="BL1231"/>
  <c r="E1229"/>
  <c r="BP1231"/>
  <c r="BU1230"/>
  <c r="BL1249"/>
  <c r="E1247"/>
  <c r="BP1249"/>
  <c r="BU1248"/>
  <c r="Z1068"/>
  <c r="AA1068" s="1"/>
  <c r="AV1068"/>
  <c r="AY1068" s="1"/>
  <c r="AK1069"/>
  <c r="AN1069" s="1"/>
  <c r="Z1070"/>
  <c r="AA1070" s="1"/>
  <c r="AV1070"/>
  <c r="AY1070" s="1"/>
  <c r="AK1071"/>
  <c r="AN1071" s="1"/>
  <c r="Z1072"/>
  <c r="AA1072" s="1"/>
  <c r="AV1072"/>
  <c r="AY1072" s="1"/>
  <c r="AK1073"/>
  <c r="AN1073" s="1"/>
  <c r="Z1074"/>
  <c r="AA1074" s="1"/>
  <c r="AV1074"/>
  <c r="AY1074" s="1"/>
  <c r="AK1075"/>
  <c r="AN1075" s="1"/>
  <c r="AJ1076"/>
  <c r="AN1076" s="1"/>
  <c r="Z1077"/>
  <c r="AA1077" s="1"/>
  <c r="AV1077"/>
  <c r="AY1077" s="1"/>
  <c r="AK1078"/>
  <c r="AN1078" s="1"/>
  <c r="Z1079"/>
  <c r="AA1079" s="1"/>
  <c r="AV1079"/>
  <c r="AY1079" s="1"/>
  <c r="AK1080"/>
  <c r="AN1080" s="1"/>
  <c r="Z1081"/>
  <c r="AA1081" s="1"/>
  <c r="AV1081"/>
  <c r="AY1081" s="1"/>
  <c r="AK1082"/>
  <c r="AN1082" s="1"/>
  <c r="Z1083"/>
  <c r="AA1083" s="1"/>
  <c r="AV1083"/>
  <c r="AY1083" s="1"/>
  <c r="AK1084"/>
  <c r="AN1084" s="1"/>
  <c r="AJ1085"/>
  <c r="Z1086"/>
  <c r="AA1086" s="1"/>
  <c r="AV1086"/>
  <c r="AY1086" s="1"/>
  <c r="AK1087"/>
  <c r="AN1087" s="1"/>
  <c r="Z1088"/>
  <c r="AA1088" s="1"/>
  <c r="AV1088"/>
  <c r="AY1088" s="1"/>
  <c r="AK1089"/>
  <c r="AN1089" s="1"/>
  <c r="Z1090"/>
  <c r="AA1090" s="1"/>
  <c r="AV1090"/>
  <c r="AY1090" s="1"/>
  <c r="AK1091"/>
  <c r="AN1091" s="1"/>
  <c r="Z1092"/>
  <c r="AA1092" s="1"/>
  <c r="AV1092"/>
  <c r="AY1092" s="1"/>
  <c r="AK1093"/>
  <c r="AN1093" s="1"/>
  <c r="AJ1094"/>
  <c r="AN1094" s="1"/>
  <c r="Z1095"/>
  <c r="AA1095" s="1"/>
  <c r="AV1095"/>
  <c r="AY1095" s="1"/>
  <c r="AK1096"/>
  <c r="AN1096" s="1"/>
  <c r="Z1097"/>
  <c r="AA1097" s="1"/>
  <c r="AV1097"/>
  <c r="AY1097" s="1"/>
  <c r="AK1098"/>
  <c r="AN1098" s="1"/>
  <c r="Z1099"/>
  <c r="AA1099" s="1"/>
  <c r="AV1099"/>
  <c r="AY1099" s="1"/>
  <c r="AK1100"/>
  <c r="AN1100" s="1"/>
  <c r="Z1101"/>
  <c r="AA1101" s="1"/>
  <c r="AV1101"/>
  <c r="AY1101" s="1"/>
  <c r="AK1102"/>
  <c r="AN1102" s="1"/>
  <c r="AJ1103"/>
  <c r="Z1104"/>
  <c r="AA1104" s="1"/>
  <c r="AV1104"/>
  <c r="AY1104" s="1"/>
  <c r="AK1105"/>
  <c r="AN1105" s="1"/>
  <c r="Z1106"/>
  <c r="AA1106" s="1"/>
  <c r="AV1106"/>
  <c r="AY1106" s="1"/>
  <c r="AK1107"/>
  <c r="AN1107" s="1"/>
  <c r="Z1108"/>
  <c r="AA1108" s="1"/>
  <c r="AV1108"/>
  <c r="AY1108" s="1"/>
  <c r="AK1109"/>
  <c r="AN1109" s="1"/>
  <c r="Z1110"/>
  <c r="AA1110" s="1"/>
  <c r="AV1110"/>
  <c r="AY1110" s="1"/>
  <c r="AK1111"/>
  <c r="AN1111" s="1"/>
  <c r="AJ1112"/>
  <c r="AN1112" s="1"/>
  <c r="Z1113"/>
  <c r="AA1113" s="1"/>
  <c r="AV1113"/>
  <c r="AY1113" s="1"/>
  <c r="AK1114"/>
  <c r="AN1114" s="1"/>
  <c r="Z1115"/>
  <c r="AA1115" s="1"/>
  <c r="AV1115"/>
  <c r="AY1115" s="1"/>
  <c r="AK1116"/>
  <c r="AN1116" s="1"/>
  <c r="Z1117"/>
  <c r="AA1117" s="1"/>
  <c r="AV1117"/>
  <c r="AY1117" s="1"/>
  <c r="AK1118"/>
  <c r="AN1118" s="1"/>
  <c r="Z1119"/>
  <c r="AA1119" s="1"/>
  <c r="AV1119"/>
  <c r="AY1119" s="1"/>
  <c r="AK1120"/>
  <c r="AN1120" s="1"/>
  <c r="AJ1121"/>
  <c r="Z1122"/>
  <c r="AA1122" s="1"/>
  <c r="AV1122"/>
  <c r="AY1122" s="1"/>
  <c r="AK1123"/>
  <c r="AN1123" s="1"/>
  <c r="Z1124"/>
  <c r="AA1124" s="1"/>
  <c r="AV1124"/>
  <c r="AY1124" s="1"/>
  <c r="AK1125"/>
  <c r="AN1125" s="1"/>
  <c r="Z1126"/>
  <c r="AA1126" s="1"/>
  <c r="AV1126"/>
  <c r="AY1126" s="1"/>
  <c r="AK1127"/>
  <c r="AN1127" s="1"/>
  <c r="Z1128"/>
  <c r="AA1128" s="1"/>
  <c r="AV1128"/>
  <c r="AY1128" s="1"/>
  <c r="AK1129"/>
  <c r="AN1129" s="1"/>
  <c r="AJ1130"/>
  <c r="AN1130" s="1"/>
  <c r="Z1131"/>
  <c r="AA1131" s="1"/>
  <c r="AV1131"/>
  <c r="AY1131" s="1"/>
  <c r="AK1132"/>
  <c r="AN1132" s="1"/>
  <c r="Z1133"/>
  <c r="AA1133" s="1"/>
  <c r="AV1133"/>
  <c r="AY1133" s="1"/>
  <c r="AK1134"/>
  <c r="AN1134" s="1"/>
  <c r="Z1135"/>
  <c r="AA1135" s="1"/>
  <c r="AV1135"/>
  <c r="AY1135" s="1"/>
  <c r="AK1136"/>
  <c r="AN1136" s="1"/>
  <c r="Z1137"/>
  <c r="AA1137" s="1"/>
  <c r="AV1137"/>
  <c r="AY1137" s="1"/>
  <c r="AK1138"/>
  <c r="AN1138" s="1"/>
  <c r="AJ1139"/>
  <c r="Z1140"/>
  <c r="AA1140" s="1"/>
  <c r="AV1140"/>
  <c r="AY1140" s="1"/>
  <c r="AK1141"/>
  <c r="AN1141" s="1"/>
  <c r="Z1142"/>
  <c r="AA1142" s="1"/>
  <c r="AW1150"/>
  <c r="AV1142"/>
  <c r="AY1142" s="1"/>
  <c r="AL1151"/>
  <c r="AK1143"/>
  <c r="AN1143" s="1"/>
  <c r="AA1152"/>
  <c r="Z1144"/>
  <c r="AA1144" s="1"/>
  <c r="AW1152"/>
  <c r="AV1144"/>
  <c r="AY1144" s="1"/>
  <c r="AL1153"/>
  <c r="AK1145"/>
  <c r="AN1145" s="1"/>
  <c r="AA1154"/>
  <c r="Z1146"/>
  <c r="AA1146" s="1"/>
  <c r="AW1154"/>
  <c r="AV1146"/>
  <c r="AY1146" s="1"/>
  <c r="AL1155"/>
  <c r="AK1147"/>
  <c r="AN1147" s="1"/>
  <c r="AA1156"/>
  <c r="AJ1148"/>
  <c r="AW1156"/>
  <c r="Z1149"/>
  <c r="AA1149" s="1"/>
  <c r="AV1149"/>
  <c r="AY1149" s="1"/>
  <c r="AL1158"/>
  <c r="AK1150"/>
  <c r="AN1150" s="1"/>
  <c r="AX1150"/>
  <c r="AA1159"/>
  <c r="AK1151"/>
  <c r="AN1151" s="1"/>
  <c r="AU1151"/>
  <c r="Z1152"/>
  <c r="AJ1152"/>
  <c r="AX1152"/>
  <c r="AA1161"/>
  <c r="AK1153"/>
  <c r="AN1153" s="1"/>
  <c r="AU1153"/>
  <c r="Z1154"/>
  <c r="AJ1154"/>
  <c r="AX1154"/>
  <c r="AA1163"/>
  <c r="AK1155"/>
  <c r="AN1155" s="1"/>
  <c r="AU1155"/>
  <c r="Z1156"/>
  <c r="AJ1156"/>
  <c r="AX1156"/>
  <c r="Y1157"/>
  <c r="AA1157" s="1"/>
  <c r="AM1158"/>
  <c r="AY1166"/>
  <c r="AV1159"/>
  <c r="AY1159" s="1"/>
  <c r="Y1160"/>
  <c r="AA1160" s="1"/>
  <c r="AV1161"/>
  <c r="AY1161" s="1"/>
  <c r="Y1162"/>
  <c r="AA1162" s="1"/>
  <c r="AY1175"/>
  <c r="AY1193"/>
  <c r="BL1276"/>
  <c r="E1274"/>
  <c r="BP1276"/>
  <c r="BU1275"/>
  <c r="BL1285"/>
  <c r="E1283"/>
  <c r="BP1285"/>
  <c r="BU1284"/>
  <c r="BL1294"/>
  <c r="E1292"/>
  <c r="BP1294"/>
  <c r="BU1293"/>
  <c r="BL1303"/>
  <c r="E1301"/>
  <c r="BP1303"/>
  <c r="BU1302"/>
  <c r="Z1314"/>
  <c r="Y1314"/>
  <c r="AK1315"/>
  <c r="AN1315" s="1"/>
  <c r="AJ1315"/>
  <c r="AK1314"/>
  <c r="AN1314" s="1"/>
  <c r="Z1316"/>
  <c r="Y1316"/>
  <c r="AA1316" s="1"/>
  <c r="Z1315"/>
  <c r="AK1317"/>
  <c r="AN1317" s="1"/>
  <c r="AJ1317"/>
  <c r="AK1316"/>
  <c r="AN1316" s="1"/>
  <c r="Z1318"/>
  <c r="Y1318"/>
  <c r="Z1317"/>
  <c r="AL1318"/>
  <c r="Y1319"/>
  <c r="AA1319" s="1"/>
  <c r="Z1319"/>
  <c r="BL1312"/>
  <c r="E1310"/>
  <c r="BP1312"/>
  <c r="BU1311"/>
  <c r="AJ1320"/>
  <c r="AK1320"/>
  <c r="AJ1319"/>
  <c r="AK1318"/>
  <c r="AN1318" s="1"/>
  <c r="Y1321"/>
  <c r="AA1321" s="1"/>
  <c r="Z1321"/>
  <c r="Z1320"/>
  <c r="Z1170"/>
  <c r="AA1170" s="1"/>
  <c r="AV1170"/>
  <c r="AY1170" s="1"/>
  <c r="Y1171"/>
  <c r="AA1171" s="1"/>
  <c r="AK1171"/>
  <c r="AN1171" s="1"/>
  <c r="AU1171"/>
  <c r="Z1172"/>
  <c r="AA1172" s="1"/>
  <c r="AJ1172"/>
  <c r="AV1172"/>
  <c r="AY1172" s="1"/>
  <c r="Y1173"/>
  <c r="AA1173" s="1"/>
  <c r="AK1173"/>
  <c r="AN1173" s="1"/>
  <c r="AU1173"/>
  <c r="Z1174"/>
  <c r="AJ1174"/>
  <c r="AV1174"/>
  <c r="AY1174" s="1"/>
  <c r="Y1175"/>
  <c r="AA1175" s="1"/>
  <c r="AK1175"/>
  <c r="AN1175" s="1"/>
  <c r="AU1175"/>
  <c r="Y1176"/>
  <c r="AA1176" s="1"/>
  <c r="AK1176"/>
  <c r="AN1176" s="1"/>
  <c r="AU1176"/>
  <c r="AY1176" s="1"/>
  <c r="Z1177"/>
  <c r="AA1177" s="1"/>
  <c r="AJ1177"/>
  <c r="AN1177" s="1"/>
  <c r="AV1177"/>
  <c r="AY1177" s="1"/>
  <c r="Y1178"/>
  <c r="AA1178" s="1"/>
  <c r="AK1178"/>
  <c r="AN1178" s="1"/>
  <c r="AU1178"/>
  <c r="Z1179"/>
  <c r="AA1179" s="1"/>
  <c r="AJ1179"/>
  <c r="AV1179"/>
  <c r="AY1179" s="1"/>
  <c r="Y1180"/>
  <c r="AA1180" s="1"/>
  <c r="AK1180"/>
  <c r="AN1180" s="1"/>
  <c r="AU1180"/>
  <c r="AY1180" s="1"/>
  <c r="Z1181"/>
  <c r="AA1181" s="1"/>
  <c r="AJ1181"/>
  <c r="AN1181" s="1"/>
  <c r="AV1181"/>
  <c r="AY1181" s="1"/>
  <c r="Y1182"/>
  <c r="AA1182" s="1"/>
  <c r="AK1182"/>
  <c r="AN1182" s="1"/>
  <c r="AU1182"/>
  <c r="Z1183"/>
  <c r="AJ1183"/>
  <c r="AN1183" s="1"/>
  <c r="AV1183"/>
  <c r="AY1183" s="1"/>
  <c r="Y1184"/>
  <c r="AA1184" s="1"/>
  <c r="AK1184"/>
  <c r="AN1184" s="1"/>
  <c r="AU1184"/>
  <c r="Y1185"/>
  <c r="AA1185" s="1"/>
  <c r="AK1185"/>
  <c r="AN1185" s="1"/>
  <c r="AU1185"/>
  <c r="Z1186"/>
  <c r="AA1186" s="1"/>
  <c r="AJ1186"/>
  <c r="AV1186"/>
  <c r="AY1186" s="1"/>
  <c r="Y1187"/>
  <c r="AA1187" s="1"/>
  <c r="AK1187"/>
  <c r="AN1187" s="1"/>
  <c r="AU1187"/>
  <c r="Z1188"/>
  <c r="AA1188" s="1"/>
  <c r="AJ1188"/>
  <c r="AV1188"/>
  <c r="AY1188" s="1"/>
  <c r="Y1189"/>
  <c r="AA1189" s="1"/>
  <c r="AK1189"/>
  <c r="AN1189" s="1"/>
  <c r="AU1189"/>
  <c r="Z1190"/>
  <c r="AA1190" s="1"/>
  <c r="AJ1190"/>
  <c r="AV1190"/>
  <c r="AY1190" s="1"/>
  <c r="Y1191"/>
  <c r="AA1191" s="1"/>
  <c r="AK1191"/>
  <c r="AN1191" s="1"/>
  <c r="AU1191"/>
  <c r="Z1192"/>
  <c r="AJ1192"/>
  <c r="AV1192"/>
  <c r="AY1192" s="1"/>
  <c r="Y1193"/>
  <c r="AA1193" s="1"/>
  <c r="AK1193"/>
  <c r="AN1193" s="1"/>
  <c r="AU1193"/>
  <c r="Y1194"/>
  <c r="AA1194" s="1"/>
  <c r="AK1194"/>
  <c r="AN1194" s="1"/>
  <c r="AU1194"/>
  <c r="AY1194" s="1"/>
  <c r="Z1195"/>
  <c r="AA1195" s="1"/>
  <c r="AJ1195"/>
  <c r="AN1195" s="1"/>
  <c r="AV1195"/>
  <c r="AY1195" s="1"/>
  <c r="Y1196"/>
  <c r="AA1196" s="1"/>
  <c r="AK1196"/>
  <c r="AN1196" s="1"/>
  <c r="AU1196"/>
  <c r="Z1197"/>
  <c r="AA1197" s="1"/>
  <c r="AJ1197"/>
  <c r="AV1197"/>
  <c r="AY1197" s="1"/>
  <c r="Y1198"/>
  <c r="AA1198" s="1"/>
  <c r="AK1198"/>
  <c r="AN1198" s="1"/>
  <c r="AU1198"/>
  <c r="AY1198" s="1"/>
  <c r="Z1199"/>
  <c r="AA1199" s="1"/>
  <c r="AJ1199"/>
  <c r="AN1199" s="1"/>
  <c r="AV1199"/>
  <c r="AY1199" s="1"/>
  <c r="Y1200"/>
  <c r="AA1200" s="1"/>
  <c r="AK1200"/>
  <c r="AN1200" s="1"/>
  <c r="AU1200"/>
  <c r="Z1201"/>
  <c r="AJ1201"/>
  <c r="AN1201" s="1"/>
  <c r="AV1201"/>
  <c r="AY1201" s="1"/>
  <c r="Y1202"/>
  <c r="AA1202" s="1"/>
  <c r="AK1202"/>
  <c r="AN1202" s="1"/>
  <c r="AU1202"/>
  <c r="Y1203"/>
  <c r="AA1203" s="1"/>
  <c r="AK1203"/>
  <c r="AN1203" s="1"/>
  <c r="AU1203"/>
  <c r="Z1204"/>
  <c r="AA1204" s="1"/>
  <c r="AJ1204"/>
  <c r="AV1204"/>
  <c r="AY1204" s="1"/>
  <c r="Y1205"/>
  <c r="AA1205" s="1"/>
  <c r="AK1205"/>
  <c r="AN1205" s="1"/>
  <c r="AU1205"/>
  <c r="Z1206"/>
  <c r="AA1206" s="1"/>
  <c r="AJ1206"/>
  <c r="AV1206"/>
  <c r="AY1206" s="1"/>
  <c r="Y1207"/>
  <c r="AA1207" s="1"/>
  <c r="AK1207"/>
  <c r="AN1207" s="1"/>
  <c r="AU1207"/>
  <c r="Z1208"/>
  <c r="AA1208" s="1"/>
  <c r="AJ1208"/>
  <c r="AV1208"/>
  <c r="AY1208" s="1"/>
  <c r="Y1209"/>
  <c r="AA1209" s="1"/>
  <c r="AK1209"/>
  <c r="AN1209" s="1"/>
  <c r="AU1209"/>
  <c r="Z1210"/>
  <c r="AJ1210"/>
  <c r="AV1210"/>
  <c r="AY1210" s="1"/>
  <c r="Y1211"/>
  <c r="AA1211" s="1"/>
  <c r="AK1211"/>
  <c r="AN1211" s="1"/>
  <c r="AU1211"/>
  <c r="Y1212"/>
  <c r="AA1212" s="1"/>
  <c r="AK1212"/>
  <c r="AN1212" s="1"/>
  <c r="AU1212"/>
  <c r="AY1212" s="1"/>
  <c r="Z1213"/>
  <c r="AA1213" s="1"/>
  <c r="AJ1213"/>
  <c r="AN1213" s="1"/>
  <c r="AV1213"/>
  <c r="AY1213" s="1"/>
  <c r="Y1214"/>
  <c r="AA1214" s="1"/>
  <c r="AK1214"/>
  <c r="AN1214" s="1"/>
  <c r="AU1214"/>
  <c r="Z1215"/>
  <c r="AA1215" s="1"/>
  <c r="AJ1215"/>
  <c r="AV1215"/>
  <c r="AY1215" s="1"/>
  <c r="Y1216"/>
  <c r="AA1216" s="1"/>
  <c r="AK1216"/>
  <c r="AN1216" s="1"/>
  <c r="AU1216"/>
  <c r="AY1216" s="1"/>
  <c r="Z1217"/>
  <c r="AA1217" s="1"/>
  <c r="AJ1217"/>
  <c r="AN1217" s="1"/>
  <c r="AV1217"/>
  <c r="AY1217" s="1"/>
  <c r="Y1218"/>
  <c r="AA1218" s="1"/>
  <c r="AK1218"/>
  <c r="AN1218" s="1"/>
  <c r="AU1218"/>
  <c r="Z1219"/>
  <c r="AJ1219"/>
  <c r="AN1219" s="1"/>
  <c r="AV1219"/>
  <c r="AY1219" s="1"/>
  <c r="Y1220"/>
  <c r="AA1220" s="1"/>
  <c r="AK1220"/>
  <c r="AN1220" s="1"/>
  <c r="AU1220"/>
  <c r="Y1221"/>
  <c r="AA1221" s="1"/>
  <c r="AK1221"/>
  <c r="AN1221" s="1"/>
  <c r="AU1221"/>
  <c r="Z1222"/>
  <c r="AA1222" s="1"/>
  <c r="AJ1222"/>
  <c r="AV1222"/>
  <c r="AY1222" s="1"/>
  <c r="Y1223"/>
  <c r="AA1223" s="1"/>
  <c r="AK1223"/>
  <c r="AN1223" s="1"/>
  <c r="AU1223"/>
  <c r="Z1224"/>
  <c r="AA1224" s="1"/>
  <c r="AJ1224"/>
  <c r="AV1224"/>
  <c r="AY1224" s="1"/>
  <c r="Y1225"/>
  <c r="AA1225" s="1"/>
  <c r="AK1225"/>
  <c r="AN1225" s="1"/>
  <c r="AU1225"/>
  <c r="Z1226"/>
  <c r="AA1226" s="1"/>
  <c r="AJ1226"/>
  <c r="AV1226"/>
  <c r="AY1226" s="1"/>
  <c r="Y1227"/>
  <c r="AA1227" s="1"/>
  <c r="AK1227"/>
  <c r="AN1227" s="1"/>
  <c r="AU1227"/>
  <c r="Z1228"/>
  <c r="AJ1228"/>
  <c r="AV1228"/>
  <c r="AY1228" s="1"/>
  <c r="Y1229"/>
  <c r="AA1229" s="1"/>
  <c r="AK1229"/>
  <c r="AN1229" s="1"/>
  <c r="AU1229"/>
  <c r="Y1230"/>
  <c r="AA1230" s="1"/>
  <c r="AK1230"/>
  <c r="AN1230" s="1"/>
  <c r="AU1230"/>
  <c r="AY1230" s="1"/>
  <c r="Z1231"/>
  <c r="AA1231" s="1"/>
  <c r="AJ1231"/>
  <c r="AN1231" s="1"/>
  <c r="AV1231"/>
  <c r="AY1231" s="1"/>
  <c r="Y1232"/>
  <c r="AA1232" s="1"/>
  <c r="AK1232"/>
  <c r="AN1232" s="1"/>
  <c r="AU1232"/>
  <c r="Z1233"/>
  <c r="AA1233" s="1"/>
  <c r="AJ1233"/>
  <c r="AV1233"/>
  <c r="AY1233" s="1"/>
  <c r="Y1234"/>
  <c r="AA1234" s="1"/>
  <c r="AK1234"/>
  <c r="AN1234" s="1"/>
  <c r="AU1234"/>
  <c r="AY1234" s="1"/>
  <c r="Z1235"/>
  <c r="AA1235" s="1"/>
  <c r="AJ1235"/>
  <c r="AN1235" s="1"/>
  <c r="AV1235"/>
  <c r="AY1235" s="1"/>
  <c r="Y1236"/>
  <c r="AA1236" s="1"/>
  <c r="AK1236"/>
  <c r="AN1236" s="1"/>
  <c r="AU1236"/>
  <c r="Z1237"/>
  <c r="AJ1237"/>
  <c r="AN1237" s="1"/>
  <c r="AV1237"/>
  <c r="AY1237" s="1"/>
  <c r="Y1238"/>
  <c r="AA1238" s="1"/>
  <c r="AK1238"/>
  <c r="AN1238" s="1"/>
  <c r="AU1238"/>
  <c r="Y1239"/>
  <c r="AA1239" s="1"/>
  <c r="AK1239"/>
  <c r="AN1239" s="1"/>
  <c r="AU1239"/>
  <c r="Z1240"/>
  <c r="AA1240" s="1"/>
  <c r="AJ1240"/>
  <c r="AV1240"/>
  <c r="AY1240" s="1"/>
  <c r="Y1241"/>
  <c r="AA1241" s="1"/>
  <c r="AK1241"/>
  <c r="AN1241" s="1"/>
  <c r="AU1241"/>
  <c r="Z1242"/>
  <c r="AA1242" s="1"/>
  <c r="AJ1242"/>
  <c r="AV1242"/>
  <c r="AY1242" s="1"/>
  <c r="Y1243"/>
  <c r="AA1243" s="1"/>
  <c r="AK1243"/>
  <c r="AN1243" s="1"/>
  <c r="AU1243"/>
  <c r="Z1244"/>
  <c r="AA1244" s="1"/>
  <c r="AJ1244"/>
  <c r="AV1244"/>
  <c r="AY1244" s="1"/>
  <c r="Y1245"/>
  <c r="AA1245" s="1"/>
  <c r="AK1245"/>
  <c r="AN1245" s="1"/>
  <c r="AU1245"/>
  <c r="Z1246"/>
  <c r="AJ1246"/>
  <c r="AV1246"/>
  <c r="AY1246" s="1"/>
  <c r="Y1247"/>
  <c r="AA1247" s="1"/>
  <c r="AK1247"/>
  <c r="AN1247" s="1"/>
  <c r="AU1247"/>
  <c r="Y1248"/>
  <c r="AA1248" s="1"/>
  <c r="AK1248"/>
  <c r="AN1248" s="1"/>
  <c r="AU1248"/>
  <c r="AY1248" s="1"/>
  <c r="Z1249"/>
  <c r="AA1249" s="1"/>
  <c r="AJ1249"/>
  <c r="AN1249" s="1"/>
  <c r="AV1249"/>
  <c r="AY1249" s="1"/>
  <c r="Y1250"/>
  <c r="AA1250" s="1"/>
  <c r="AK1250"/>
  <c r="AN1250" s="1"/>
  <c r="AU1250"/>
  <c r="Z1251"/>
  <c r="AA1251" s="1"/>
  <c r="AJ1251"/>
  <c r="AV1251"/>
  <c r="AY1251" s="1"/>
  <c r="Y1252"/>
  <c r="AA1252" s="1"/>
  <c r="AK1252"/>
  <c r="AN1252" s="1"/>
  <c r="AU1252"/>
  <c r="AY1252" s="1"/>
  <c r="Z1253"/>
  <c r="AA1253" s="1"/>
  <c r="AJ1253"/>
  <c r="AN1253" s="1"/>
  <c r="AV1253"/>
  <c r="AY1253" s="1"/>
  <c r="Y1254"/>
  <c r="AA1254" s="1"/>
  <c r="AK1254"/>
  <c r="AN1254" s="1"/>
  <c r="AU1254"/>
  <c r="Z1255"/>
  <c r="AJ1255"/>
  <c r="AN1255" s="1"/>
  <c r="AV1255"/>
  <c r="AY1255" s="1"/>
  <c r="Y1256"/>
  <c r="AA1256" s="1"/>
  <c r="AK1256"/>
  <c r="AN1256" s="1"/>
  <c r="AU1256"/>
  <c r="Y1257"/>
  <c r="AA1257" s="1"/>
  <c r="AK1257"/>
  <c r="AN1257" s="1"/>
  <c r="AU1257"/>
  <c r="Z1258"/>
  <c r="AA1258" s="1"/>
  <c r="AJ1258"/>
  <c r="AV1258"/>
  <c r="AY1258" s="1"/>
  <c r="Y1259"/>
  <c r="AA1259" s="1"/>
  <c r="AK1259"/>
  <c r="AN1259" s="1"/>
  <c r="AU1259"/>
  <c r="Z1260"/>
  <c r="AA1260" s="1"/>
  <c r="AJ1260"/>
  <c r="AV1260"/>
  <c r="AY1260" s="1"/>
  <c r="Y1261"/>
  <c r="AA1261" s="1"/>
  <c r="AK1261"/>
  <c r="AN1261" s="1"/>
  <c r="AU1261"/>
  <c r="Z1262"/>
  <c r="AA1262" s="1"/>
  <c r="AJ1262"/>
  <c r="AN1262" s="1"/>
  <c r="AV1262"/>
  <c r="AY1262" s="1"/>
  <c r="Y1263"/>
  <c r="AA1263" s="1"/>
  <c r="AK1263"/>
  <c r="AN1263" s="1"/>
  <c r="AU1263"/>
  <c r="Z1264"/>
  <c r="AJ1264"/>
  <c r="AV1264"/>
  <c r="AY1264" s="1"/>
  <c r="Y1265"/>
  <c r="AA1265" s="1"/>
  <c r="AK1265"/>
  <c r="AN1265" s="1"/>
  <c r="AU1265"/>
  <c r="Y1266"/>
  <c r="AA1266" s="1"/>
  <c r="AK1266"/>
  <c r="AN1266" s="1"/>
  <c r="AU1266"/>
  <c r="AY1266" s="1"/>
  <c r="BP1266"/>
  <c r="AV1268"/>
  <c r="AY1268" s="1"/>
  <c r="AV1270"/>
  <c r="AY1270" s="1"/>
  <c r="AV1272"/>
  <c r="AY1272" s="1"/>
  <c r="Y1273"/>
  <c r="AV1274"/>
  <c r="AY1274" s="1"/>
  <c r="BJ1274"/>
  <c r="AV1275"/>
  <c r="AY1275" s="1"/>
  <c r="Y1276"/>
  <c r="AA1276" s="1"/>
  <c r="AV1277"/>
  <c r="AY1277" s="1"/>
  <c r="Y1278"/>
  <c r="AA1278" s="1"/>
  <c r="AV1279"/>
  <c r="AY1279" s="1"/>
  <c r="Y1280"/>
  <c r="AA1280" s="1"/>
  <c r="AU1288"/>
  <c r="AV1281"/>
  <c r="AY1281" s="1"/>
  <c r="Y1282"/>
  <c r="AU1290"/>
  <c r="AV1283"/>
  <c r="AY1283" s="1"/>
  <c r="BJ1283"/>
  <c r="AV1284"/>
  <c r="AY1284" s="1"/>
  <c r="Y1285"/>
  <c r="AA1285" s="1"/>
  <c r="AU1293"/>
  <c r="AV1286"/>
  <c r="AY1286" s="1"/>
  <c r="Y1287"/>
  <c r="AA1287" s="1"/>
  <c r="AU1295"/>
  <c r="AV1288"/>
  <c r="AY1288" s="1"/>
  <c r="Y1289"/>
  <c r="AA1289" s="1"/>
  <c r="AM1289"/>
  <c r="AU1297"/>
  <c r="AV1290"/>
  <c r="AY1290" s="1"/>
  <c r="Y1291"/>
  <c r="AU1299"/>
  <c r="AV1292"/>
  <c r="AY1292" s="1"/>
  <c r="BJ1292"/>
  <c r="AV1293"/>
  <c r="AY1293" s="1"/>
  <c r="Y1294"/>
  <c r="AA1294" s="1"/>
  <c r="AM1294"/>
  <c r="AU1302"/>
  <c r="AV1295"/>
  <c r="AY1295" s="1"/>
  <c r="Y1296"/>
  <c r="AA1296" s="1"/>
  <c r="AU1304"/>
  <c r="AV1297"/>
  <c r="AY1297" s="1"/>
  <c r="Y1298"/>
  <c r="AA1298" s="1"/>
  <c r="AM1298"/>
  <c r="AU1306"/>
  <c r="AV1299"/>
  <c r="AY1299" s="1"/>
  <c r="Y1300"/>
  <c r="AU1308"/>
  <c r="AV1301"/>
  <c r="AY1301" s="1"/>
  <c r="BJ1301"/>
  <c r="AV1302"/>
  <c r="AY1302" s="1"/>
  <c r="Y1303"/>
  <c r="AA1303" s="1"/>
  <c r="AM1303"/>
  <c r="AU1311"/>
  <c r="AV1304"/>
  <c r="AY1304" s="1"/>
  <c r="Y1305"/>
  <c r="AA1305" s="1"/>
  <c r="AU1313"/>
  <c r="AV1306"/>
  <c r="AY1306" s="1"/>
  <c r="Y1307"/>
  <c r="AA1307" s="1"/>
  <c r="AU1315"/>
  <c r="AV1308"/>
  <c r="AY1308" s="1"/>
  <c r="Y1309"/>
  <c r="AU1317"/>
  <c r="AV1310"/>
  <c r="AY1310" s="1"/>
  <c r="BJ1310"/>
  <c r="AN1319"/>
  <c r="AV1311"/>
  <c r="AY1311" s="1"/>
  <c r="Y1312"/>
  <c r="AA1312" s="1"/>
  <c r="AV1314"/>
  <c r="AY1314" s="1"/>
  <c r="AU1314"/>
  <c r="AV1316"/>
  <c r="AY1316" s="1"/>
  <c r="AU1316"/>
  <c r="AV1315"/>
  <c r="AY1315" s="1"/>
  <c r="AV1318"/>
  <c r="AU1318"/>
  <c r="AV1317"/>
  <c r="AY1317" s="1"/>
  <c r="AU1319"/>
  <c r="AV1319"/>
  <c r="AU1321"/>
  <c r="AV1321"/>
  <c r="BM1321"/>
  <c r="BM1322" s="1"/>
  <c r="BM1323" s="1"/>
  <c r="BM1324" s="1"/>
  <c r="BM1325" s="1"/>
  <c r="BM1326" s="1"/>
  <c r="BM1327" s="1"/>
  <c r="E1319"/>
  <c r="E1165"/>
  <c r="BJ1166"/>
  <c r="BU1166"/>
  <c r="E1174"/>
  <c r="BJ1175"/>
  <c r="BU1175"/>
  <c r="E1183"/>
  <c r="BJ1184"/>
  <c r="BU1184"/>
  <c r="E1192"/>
  <c r="BJ1193"/>
  <c r="BU1193"/>
  <c r="E1201"/>
  <c r="BJ1202"/>
  <c r="BU1202"/>
  <c r="E1210"/>
  <c r="BJ1211"/>
  <c r="BU1211"/>
  <c r="E1219"/>
  <c r="BJ1220"/>
  <c r="BU1220"/>
  <c r="E1228"/>
  <c r="BJ1229"/>
  <c r="BU1229"/>
  <c r="E1237"/>
  <c r="BJ1238"/>
  <c r="BU1238"/>
  <c r="E1246"/>
  <c r="BJ1247"/>
  <c r="BU1247"/>
  <c r="E1255"/>
  <c r="BJ1256"/>
  <c r="BU1256"/>
  <c r="Z1267"/>
  <c r="AA1267" s="1"/>
  <c r="AV1267"/>
  <c r="AY1267" s="1"/>
  <c r="AK1268"/>
  <c r="Z1269"/>
  <c r="AA1269" s="1"/>
  <c r="AV1269"/>
  <c r="AK1270"/>
  <c r="AN1270" s="1"/>
  <c r="Z1271"/>
  <c r="AA1271" s="1"/>
  <c r="AV1271"/>
  <c r="AY1271" s="1"/>
  <c r="AK1272"/>
  <c r="BJ1265"/>
  <c r="AW1274"/>
  <c r="Y1275"/>
  <c r="AK1267"/>
  <c r="AN1267" s="1"/>
  <c r="AU1267"/>
  <c r="Z1268"/>
  <c r="AA1268" s="1"/>
  <c r="AJ1268"/>
  <c r="AX1268"/>
  <c r="AK1269"/>
  <c r="AN1269" s="1"/>
  <c r="AU1269"/>
  <c r="Z1270"/>
  <c r="AA1270" s="1"/>
  <c r="AJ1270"/>
  <c r="AX1270"/>
  <c r="AK1271"/>
  <c r="AN1271" s="1"/>
  <c r="AU1271"/>
  <c r="Z1272"/>
  <c r="AA1272" s="1"/>
  <c r="AJ1272"/>
  <c r="AX1272"/>
  <c r="AK1273"/>
  <c r="AN1273" s="1"/>
  <c r="AU1273"/>
  <c r="Z1274"/>
  <c r="AA1274" s="1"/>
  <c r="AJ1274"/>
  <c r="AX1274"/>
  <c r="Z1275"/>
  <c r="AJ1275"/>
  <c r="AX1275"/>
  <c r="AK1276"/>
  <c r="AN1276" s="1"/>
  <c r="AU1276"/>
  <c r="Z1277"/>
  <c r="AA1277" s="1"/>
  <c r="AJ1277"/>
  <c r="AX1277"/>
  <c r="AK1278"/>
  <c r="AN1278" s="1"/>
  <c r="AU1278"/>
  <c r="Z1279"/>
  <c r="AA1279" s="1"/>
  <c r="AJ1279"/>
  <c r="AX1279"/>
  <c r="AK1280"/>
  <c r="AN1280" s="1"/>
  <c r="AU1280"/>
  <c r="Z1281"/>
  <c r="AA1281" s="1"/>
  <c r="AJ1281"/>
  <c r="AX1281"/>
  <c r="AK1282"/>
  <c r="AN1282" s="1"/>
  <c r="AU1282"/>
  <c r="Z1283"/>
  <c r="AA1283" s="1"/>
  <c r="AJ1283"/>
  <c r="AX1283"/>
  <c r="Z1284"/>
  <c r="AA1284" s="1"/>
  <c r="AJ1284"/>
  <c r="AN1284" s="1"/>
  <c r="AX1284"/>
  <c r="AK1285"/>
  <c r="AN1285" s="1"/>
  <c r="AU1285"/>
  <c r="Z1286"/>
  <c r="AA1286" s="1"/>
  <c r="AJ1286"/>
  <c r="AX1286"/>
  <c r="AK1287"/>
  <c r="AN1287" s="1"/>
  <c r="AU1287"/>
  <c r="Z1288"/>
  <c r="AA1288" s="1"/>
  <c r="AJ1288"/>
  <c r="AK1289"/>
  <c r="AN1289" s="1"/>
  <c r="AU1289"/>
  <c r="Z1290"/>
  <c r="AA1290" s="1"/>
  <c r="AJ1290"/>
  <c r="AK1291"/>
  <c r="AN1291" s="1"/>
  <c r="AU1291"/>
  <c r="Z1292"/>
  <c r="AA1292" s="1"/>
  <c r="AJ1292"/>
  <c r="AX1292"/>
  <c r="Z1293"/>
  <c r="AA1293" s="1"/>
  <c r="AJ1293"/>
  <c r="AN1293" s="1"/>
  <c r="AA1302"/>
  <c r="AK1294"/>
  <c r="AN1294" s="1"/>
  <c r="AU1294"/>
  <c r="Z1295"/>
  <c r="AA1295" s="1"/>
  <c r="AJ1295"/>
  <c r="AN1295" s="1"/>
  <c r="AK1296"/>
  <c r="AN1296" s="1"/>
  <c r="AU1296"/>
  <c r="Z1297"/>
  <c r="AA1297" s="1"/>
  <c r="AJ1297"/>
  <c r="AK1298"/>
  <c r="AN1298" s="1"/>
  <c r="AU1298"/>
  <c r="Z1299"/>
  <c r="AA1299" s="1"/>
  <c r="AJ1299"/>
  <c r="AK1300"/>
  <c r="AN1300" s="1"/>
  <c r="AU1300"/>
  <c r="Z1301"/>
  <c r="AA1301" s="1"/>
  <c r="AJ1301"/>
  <c r="AX1301"/>
  <c r="Z1302"/>
  <c r="AJ1302"/>
  <c r="AN1302" s="1"/>
  <c r="AW1310"/>
  <c r="AA1311"/>
  <c r="AK1303"/>
  <c r="AN1303" s="1"/>
  <c r="AU1303"/>
  <c r="Z1304"/>
  <c r="AA1304" s="1"/>
  <c r="AJ1304"/>
  <c r="AN1304" s="1"/>
  <c r="AK1305"/>
  <c r="AN1305" s="1"/>
  <c r="AU1305"/>
  <c r="Z1306"/>
  <c r="AA1306" s="1"/>
  <c r="AJ1306"/>
  <c r="AA1315"/>
  <c r="AK1307"/>
  <c r="AN1307" s="1"/>
  <c r="AU1307"/>
  <c r="Z1308"/>
  <c r="AA1308" s="1"/>
  <c r="AJ1308"/>
  <c r="AA1317"/>
  <c r="AK1309"/>
  <c r="AN1309" s="1"/>
  <c r="AU1309"/>
  <c r="Z1310"/>
  <c r="AA1310" s="1"/>
  <c r="AJ1310"/>
  <c r="AX1310"/>
  <c r="Z1311"/>
  <c r="AJ1311"/>
  <c r="AN1311" s="1"/>
  <c r="AA1320"/>
  <c r="AK1312"/>
  <c r="AN1312" s="1"/>
  <c r="AU1312"/>
  <c r="Z1313"/>
  <c r="AA1313" s="1"/>
  <c r="AJ1313"/>
  <c r="AN1330"/>
  <c r="BP1322"/>
  <c r="BU1321"/>
  <c r="AU1344"/>
  <c r="AV1343"/>
  <c r="AV1344"/>
  <c r="AY1344" s="1"/>
  <c r="CA1337"/>
  <c r="BJ1337"/>
  <c r="AJ1345"/>
  <c r="AK1344"/>
  <c r="AK1345"/>
  <c r="AN1345" s="1"/>
  <c r="BL1338"/>
  <c r="E1336"/>
  <c r="BP1338"/>
  <c r="BU1337"/>
  <c r="AK1346"/>
  <c r="AJ1346"/>
  <c r="Y1347"/>
  <c r="Y1346"/>
  <c r="AA1346" s="1"/>
  <c r="Z1345"/>
  <c r="Z1347"/>
  <c r="AJ1348"/>
  <c r="AK1347"/>
  <c r="AN1347" s="1"/>
  <c r="AK1348"/>
  <c r="AN1348" s="1"/>
  <c r="AX1348"/>
  <c r="Y1349"/>
  <c r="Z1348"/>
  <c r="Z1349"/>
  <c r="AJ1350"/>
  <c r="AK1349"/>
  <c r="AN1349" s="1"/>
  <c r="AK1350"/>
  <c r="AN1350" s="1"/>
  <c r="Y1351"/>
  <c r="Z1350"/>
  <c r="Z1351"/>
  <c r="BL1357"/>
  <c r="E1355"/>
  <c r="BP1357"/>
  <c r="BU1356"/>
  <c r="AL1324"/>
  <c r="AW1325"/>
  <c r="BJ1319"/>
  <c r="E1321"/>
  <c r="Y1322"/>
  <c r="AV1323"/>
  <c r="AY1323" s="1"/>
  <c r="BL1323"/>
  <c r="Y1324"/>
  <c r="AW1332"/>
  <c r="AV1325"/>
  <c r="AY1325" s="1"/>
  <c r="Y1326"/>
  <c r="AA1326" s="1"/>
  <c r="AW1334"/>
  <c r="AV1327"/>
  <c r="AY1327" s="1"/>
  <c r="AK1328"/>
  <c r="AN1328" s="1"/>
  <c r="AX1328"/>
  <c r="AK1329"/>
  <c r="AN1329" s="1"/>
  <c r="AY1329"/>
  <c r="Z1330"/>
  <c r="AJ1330"/>
  <c r="AX1330"/>
  <c r="AK1331"/>
  <c r="AN1331" s="1"/>
  <c r="AU1331"/>
  <c r="Z1332"/>
  <c r="AJ1332"/>
  <c r="AX1332"/>
  <c r="AK1333"/>
  <c r="AN1333" s="1"/>
  <c r="AU1333"/>
  <c r="Z1334"/>
  <c r="AJ1334"/>
  <c r="AX1334"/>
  <c r="AN1335"/>
  <c r="AU1335"/>
  <c r="AN1336"/>
  <c r="AY1346"/>
  <c r="AV1339"/>
  <c r="AY1339" s="1"/>
  <c r="Y1340"/>
  <c r="AV1341"/>
  <c r="Y1342"/>
  <c r="AA1342" s="1"/>
  <c r="AN1355"/>
  <c r="CA1328"/>
  <c r="BJ1328"/>
  <c r="BL1329"/>
  <c r="E1327"/>
  <c r="BP1329"/>
  <c r="BU1328"/>
  <c r="AJ1343"/>
  <c r="AK1343"/>
  <c r="AN1343" s="1"/>
  <c r="Y1344"/>
  <c r="Z1343"/>
  <c r="AA1343" s="1"/>
  <c r="Z1344"/>
  <c r="AU1347"/>
  <c r="AU1346"/>
  <c r="AV1345"/>
  <c r="AY1345" s="1"/>
  <c r="AV1347"/>
  <c r="AU1349"/>
  <c r="AV1348"/>
  <c r="AY1348" s="1"/>
  <c r="AV1349"/>
  <c r="AY1349" s="1"/>
  <c r="BL1348"/>
  <c r="E1346"/>
  <c r="BP1348"/>
  <c r="BU1347"/>
  <c r="AX1356"/>
  <c r="AX1360"/>
  <c r="AX1367"/>
  <c r="AM1368"/>
  <c r="AX1371"/>
  <c r="BL1366"/>
  <c r="E1364"/>
  <c r="BP1366"/>
  <c r="BU1365"/>
  <c r="AV1320"/>
  <c r="AK1321"/>
  <c r="Z1322"/>
  <c r="AV1322"/>
  <c r="AY1322" s="1"/>
  <c r="AK1323"/>
  <c r="Z1324"/>
  <c r="AV1324"/>
  <c r="AK1325"/>
  <c r="Z1326"/>
  <c r="AV1326"/>
  <c r="AY1326" s="1"/>
  <c r="AK1327"/>
  <c r="E1320"/>
  <c r="AU1320"/>
  <c r="AJ1321"/>
  <c r="Y1330"/>
  <c r="AK1322"/>
  <c r="AN1322" s="1"/>
  <c r="AU1322"/>
  <c r="Z1323"/>
  <c r="AA1323" s="1"/>
  <c r="AJ1323"/>
  <c r="AV1331"/>
  <c r="AY1331" s="1"/>
  <c r="Y1332"/>
  <c r="AA1332" s="1"/>
  <c r="AK1324"/>
  <c r="AN1324" s="1"/>
  <c r="AU1324"/>
  <c r="Z1325"/>
  <c r="AA1325" s="1"/>
  <c r="AJ1325"/>
  <c r="AV1333"/>
  <c r="AY1333" s="1"/>
  <c r="AX1325"/>
  <c r="Y1334"/>
  <c r="AK1326"/>
  <c r="AN1326" s="1"/>
  <c r="AU1326"/>
  <c r="Z1327"/>
  <c r="AJ1327"/>
  <c r="AV1335"/>
  <c r="AY1335" s="1"/>
  <c r="AX1327"/>
  <c r="Y1328"/>
  <c r="AA1328" s="1"/>
  <c r="AU1336"/>
  <c r="AW1328"/>
  <c r="Y1329"/>
  <c r="AA1329" s="1"/>
  <c r="AJ1337"/>
  <c r="AM1329"/>
  <c r="AV1337"/>
  <c r="AW1329"/>
  <c r="AJ1338"/>
  <c r="AV1330"/>
  <c r="AY1330" s="1"/>
  <c r="Y1331"/>
  <c r="AA1331" s="1"/>
  <c r="AK1339"/>
  <c r="AM1331"/>
  <c r="AU1339"/>
  <c r="BZ1331"/>
  <c r="BZ1332" s="1"/>
  <c r="Z1340"/>
  <c r="AJ1340"/>
  <c r="AV1332"/>
  <c r="AY1332" s="1"/>
  <c r="Y1333"/>
  <c r="AA1333" s="1"/>
  <c r="AK1341"/>
  <c r="AM1333"/>
  <c r="AU1341"/>
  <c r="BZ1333"/>
  <c r="BZ1334" s="1"/>
  <c r="BZ1335" s="1"/>
  <c r="BZ1336" s="1"/>
  <c r="BZ1337" s="1"/>
  <c r="BZ1338" s="1"/>
  <c r="BZ1339" s="1"/>
  <c r="BZ1340" s="1"/>
  <c r="BZ1341" s="1"/>
  <c r="BZ1342" s="1"/>
  <c r="BZ1343" s="1"/>
  <c r="BZ1344" s="1"/>
  <c r="BZ1345" s="1"/>
  <c r="BZ1346" s="1"/>
  <c r="BZ1347" s="1"/>
  <c r="BZ1348" s="1"/>
  <c r="BZ1349" s="1"/>
  <c r="BZ1350" s="1"/>
  <c r="BZ1351" s="1"/>
  <c r="BZ1352" s="1"/>
  <c r="Z1342"/>
  <c r="AJ1342"/>
  <c r="AV1334"/>
  <c r="AY1334" s="1"/>
  <c r="Y1335"/>
  <c r="AA1335" s="1"/>
  <c r="AM1335"/>
  <c r="AU1343"/>
  <c r="AJ1344"/>
  <c r="AL1336"/>
  <c r="AV1336"/>
  <c r="Y1345"/>
  <c r="AK1337"/>
  <c r="AN1337" s="1"/>
  <c r="AU1337"/>
  <c r="Z1346"/>
  <c r="AK1338"/>
  <c r="AN1338" s="1"/>
  <c r="AU1338"/>
  <c r="Z1339"/>
  <c r="AA1339" s="1"/>
  <c r="AJ1339"/>
  <c r="Y1348"/>
  <c r="AA1348" s="1"/>
  <c r="AK1340"/>
  <c r="AU1340"/>
  <c r="Z1341"/>
  <c r="AA1341" s="1"/>
  <c r="AJ1341"/>
  <c r="Y1350"/>
  <c r="AA1350" s="1"/>
  <c r="AK1342"/>
  <c r="AU1342"/>
  <c r="AA1353"/>
  <c r="AA1357"/>
  <c r="BZ1353"/>
  <c r="BZ1354" s="1"/>
  <c r="BZ1355" s="1"/>
  <c r="BZ1356" s="1"/>
  <c r="BZ1357" s="1"/>
  <c r="BZ1358" s="1"/>
  <c r="BZ1359" s="1"/>
  <c r="BZ1360" s="1"/>
  <c r="BZ1361" s="1"/>
  <c r="BZ1362" s="1"/>
  <c r="BZ1363" s="1"/>
  <c r="BZ1364" s="1"/>
  <c r="BZ1365" s="1"/>
  <c r="BZ1366" s="1"/>
  <c r="BZ1367" s="1"/>
  <c r="BZ1368" s="1"/>
  <c r="BZ1369" s="1"/>
  <c r="BZ1370" s="1"/>
  <c r="BZ1371" s="1"/>
  <c r="BZ1372" s="1"/>
  <c r="BZ1373" s="1"/>
  <c r="BZ1374" s="1"/>
  <c r="BZ1375" s="1"/>
  <c r="BZ1376" s="1"/>
  <c r="BZ1377" s="1"/>
  <c r="BZ1378" s="1"/>
  <c r="BZ1379" s="1"/>
  <c r="BZ1380" s="1"/>
  <c r="BZ1381" s="1"/>
  <c r="BZ1382" s="1"/>
  <c r="BZ1383" s="1"/>
  <c r="BZ1384" s="1"/>
  <c r="BZ1385" s="1"/>
  <c r="BZ1386" s="1"/>
  <c r="BZ1387" s="1"/>
  <c r="BZ1388" s="1"/>
  <c r="BZ1389" s="1"/>
  <c r="BZ1390" s="1"/>
  <c r="BZ1391" s="1"/>
  <c r="BZ1392" s="1"/>
  <c r="BZ1393" s="1"/>
  <c r="BZ1394" s="1"/>
  <c r="BZ1395" s="1"/>
  <c r="BZ1396" s="1"/>
  <c r="BZ1397" s="1"/>
  <c r="BZ1398" s="1"/>
  <c r="BZ1399" s="1"/>
  <c r="BZ1400" s="1"/>
  <c r="BZ1401" s="1"/>
  <c r="BZ1402" s="1"/>
  <c r="BZ1403" s="1"/>
  <c r="BZ1404" s="1"/>
  <c r="BZ1405" s="1"/>
  <c r="BZ1406" s="1"/>
  <c r="BZ1407" s="1"/>
  <c r="BZ1408" s="1"/>
  <c r="BZ1409" s="1"/>
  <c r="BZ1410" s="1"/>
  <c r="BZ1411" s="1"/>
  <c r="BZ1412" s="1"/>
  <c r="BZ1413" s="1"/>
  <c r="BZ1414" s="1"/>
  <c r="BZ1415" s="1"/>
  <c r="BZ1416" s="1"/>
  <c r="BZ1417" s="1"/>
  <c r="BZ1418" s="1"/>
  <c r="BZ1419" s="1"/>
  <c r="BZ1420" s="1"/>
  <c r="BZ1421" s="1"/>
  <c r="BZ1422" s="1"/>
  <c r="BZ1423" s="1"/>
  <c r="BZ1424" s="1"/>
  <c r="BZ1425" s="1"/>
  <c r="BZ1426" s="1"/>
  <c r="BZ1427" s="1"/>
  <c r="BZ1428" s="1"/>
  <c r="BZ1429" s="1"/>
  <c r="BZ1430" s="1"/>
  <c r="BZ1431" s="1"/>
  <c r="BZ1432" s="1"/>
  <c r="BZ1433" s="1"/>
  <c r="BZ1434" s="1"/>
  <c r="BZ1435" s="1"/>
  <c r="BZ1436" s="1"/>
  <c r="BZ1437" s="1"/>
  <c r="BZ1438" s="1"/>
  <c r="BZ1439" s="1"/>
  <c r="BZ1440" s="1"/>
  <c r="BZ1441" s="1"/>
  <c r="BZ1442" s="1"/>
  <c r="BZ1443" s="1"/>
  <c r="BZ1444" s="1"/>
  <c r="BZ1445" s="1"/>
  <c r="BZ1446" s="1"/>
  <c r="BZ1447" s="1"/>
  <c r="BZ1448" s="1"/>
  <c r="BZ1449" s="1"/>
  <c r="BZ1450" s="1"/>
  <c r="BZ1451" s="1"/>
  <c r="BZ1452" s="1"/>
  <c r="BZ1453" s="1"/>
  <c r="AA1367"/>
  <c r="AN1379"/>
  <c r="AN1381"/>
  <c r="AM1383"/>
  <c r="AN1397"/>
  <c r="AV1387"/>
  <c r="AY1387" s="1"/>
  <c r="AU1387"/>
  <c r="AV1389"/>
  <c r="AY1389" s="1"/>
  <c r="AU1389"/>
  <c r="CA1382"/>
  <c r="BJ1382"/>
  <c r="AK1390"/>
  <c r="AN1390" s="1"/>
  <c r="AJ1390"/>
  <c r="BL1383"/>
  <c r="E1381"/>
  <c r="BP1383"/>
  <c r="BU1382"/>
  <c r="Z1392"/>
  <c r="Y1392"/>
  <c r="Z1394"/>
  <c r="Y1394"/>
  <c r="AL1398"/>
  <c r="AM1398"/>
  <c r="AV1401"/>
  <c r="AY1401" s="1"/>
  <c r="AU1401"/>
  <c r="AU1400"/>
  <c r="AV1399"/>
  <c r="AV1405"/>
  <c r="AY1405" s="1"/>
  <c r="AU1405"/>
  <c r="AM1399"/>
  <c r="AL1399"/>
  <c r="AW1408"/>
  <c r="AX1408"/>
  <c r="BL1401"/>
  <c r="E1399"/>
  <c r="BP1401"/>
  <c r="BU1400"/>
  <c r="AL1416"/>
  <c r="AM1416"/>
  <c r="AX1409"/>
  <c r="AW1409"/>
  <c r="AV1419"/>
  <c r="AY1419" s="1"/>
  <c r="AU1419"/>
  <c r="AU1418"/>
  <c r="AV1417"/>
  <c r="AU1423"/>
  <c r="AV1423"/>
  <c r="AM1417"/>
  <c r="AL1417"/>
  <c r="BL1419"/>
  <c r="E1417"/>
  <c r="BP1419"/>
  <c r="BU1418"/>
  <c r="E1345"/>
  <c r="BJ1346"/>
  <c r="BU1346"/>
  <c r="AV1351"/>
  <c r="AY1351" s="1"/>
  <c r="AK1352"/>
  <c r="Z1353"/>
  <c r="AV1353"/>
  <c r="E1354"/>
  <c r="AK1354"/>
  <c r="AJ1355"/>
  <c r="BJ1355"/>
  <c r="BU1355"/>
  <c r="Z1356"/>
  <c r="AA1356" s="1"/>
  <c r="AV1356"/>
  <c r="AY1356" s="1"/>
  <c r="AK1357"/>
  <c r="Z1358"/>
  <c r="AA1358" s="1"/>
  <c r="AV1358"/>
  <c r="AK1359"/>
  <c r="AN1359" s="1"/>
  <c r="Z1360"/>
  <c r="AA1360" s="1"/>
  <c r="AV1360"/>
  <c r="AY1360" s="1"/>
  <c r="AK1361"/>
  <c r="Z1362"/>
  <c r="AA1362" s="1"/>
  <c r="AV1362"/>
  <c r="E1363"/>
  <c r="AK1363"/>
  <c r="Y1372"/>
  <c r="AJ1364"/>
  <c r="AU1372"/>
  <c r="BJ1364"/>
  <c r="BU1364"/>
  <c r="Z1373"/>
  <c r="Z1365"/>
  <c r="AA1365" s="1"/>
  <c r="AV1373"/>
  <c r="AY1373" s="1"/>
  <c r="AV1365"/>
  <c r="AY1365" s="1"/>
  <c r="AJ1374"/>
  <c r="AK1366"/>
  <c r="AN1366" s="1"/>
  <c r="Y1375"/>
  <c r="AA1375" s="1"/>
  <c r="Z1367"/>
  <c r="AU1375"/>
  <c r="AV1367"/>
  <c r="AY1367" s="1"/>
  <c r="AJ1376"/>
  <c r="AK1368"/>
  <c r="AN1368" s="1"/>
  <c r="Y1377"/>
  <c r="Z1369"/>
  <c r="AA1369" s="1"/>
  <c r="AU1377"/>
  <c r="AV1369"/>
  <c r="AY1369" s="1"/>
  <c r="AJ1378"/>
  <c r="AK1370"/>
  <c r="AN1370" s="1"/>
  <c r="Y1379"/>
  <c r="Z1371"/>
  <c r="AA1371" s="1"/>
  <c r="AU1379"/>
  <c r="AV1371"/>
  <c r="AY1371" s="1"/>
  <c r="Z1380"/>
  <c r="AJ1380"/>
  <c r="AV1372"/>
  <c r="AY1372" s="1"/>
  <c r="Y1381"/>
  <c r="AK1373"/>
  <c r="AN1373" s="1"/>
  <c r="AU1373"/>
  <c r="Z1382"/>
  <c r="AK1374"/>
  <c r="AU1374"/>
  <c r="Z1375"/>
  <c r="AJ1375"/>
  <c r="Y1384"/>
  <c r="AK1376"/>
  <c r="AN1376" s="1"/>
  <c r="AU1376"/>
  <c r="Z1377"/>
  <c r="AJ1377"/>
  <c r="AV1385"/>
  <c r="AY1385" s="1"/>
  <c r="Y1386"/>
  <c r="AK1378"/>
  <c r="AN1378" s="1"/>
  <c r="AU1378"/>
  <c r="Z1379"/>
  <c r="AJ1379"/>
  <c r="AK1380"/>
  <c r="AN1380" s="1"/>
  <c r="AU1380"/>
  <c r="Z1381"/>
  <c r="AJ1381"/>
  <c r="AX1381"/>
  <c r="Y1382"/>
  <c r="Y1383"/>
  <c r="AA1383" s="1"/>
  <c r="AJ1391"/>
  <c r="AW1383"/>
  <c r="AV1384"/>
  <c r="AY1384" s="1"/>
  <c r="Y1385"/>
  <c r="AA1385" s="1"/>
  <c r="AK1393"/>
  <c r="AV1386"/>
  <c r="AY1386" s="1"/>
  <c r="Y1387"/>
  <c r="AA1387" s="1"/>
  <c r="AK1395"/>
  <c r="AU1395"/>
  <c r="AJ1396"/>
  <c r="AV1388"/>
  <c r="Y1389"/>
  <c r="AA1389" s="1"/>
  <c r="AU1397"/>
  <c r="AV1390"/>
  <c r="AU1391"/>
  <c r="AK1392"/>
  <c r="AN1392" s="1"/>
  <c r="Z1393"/>
  <c r="Y1402"/>
  <c r="AK1394"/>
  <c r="AJ1395"/>
  <c r="AU1396"/>
  <c r="Y1406"/>
  <c r="AA1406" s="1"/>
  <c r="AN1398"/>
  <c r="AA1400"/>
  <c r="AJ1409"/>
  <c r="AJ1410"/>
  <c r="Y1403"/>
  <c r="AJ1412"/>
  <c r="AV1404"/>
  <c r="Y1405"/>
  <c r="AU1413"/>
  <c r="AJ1414"/>
  <c r="AU1415"/>
  <c r="AY1408"/>
  <c r="AK1410"/>
  <c r="AN1410" s="1"/>
  <c r="AK1412"/>
  <c r="AN1412" s="1"/>
  <c r="AJ1413"/>
  <c r="AU1414"/>
  <c r="AN1416"/>
  <c r="AA1418"/>
  <c r="AV1422"/>
  <c r="CA1373"/>
  <c r="BJ1373"/>
  <c r="BL1374"/>
  <c r="E1372"/>
  <c r="BP1374"/>
  <c r="BU1373"/>
  <c r="AK1388"/>
  <c r="AN1388" s="1"/>
  <c r="AJ1388"/>
  <c r="Z1396"/>
  <c r="Y1396"/>
  <c r="Z1398"/>
  <c r="Y1398"/>
  <c r="AA1399"/>
  <c r="AV1403"/>
  <c r="AY1403" s="1"/>
  <c r="AU1403"/>
  <c r="AV1407"/>
  <c r="AY1407" s="1"/>
  <c r="AU1407"/>
  <c r="CA1400"/>
  <c r="BJ1400"/>
  <c r="AK1408"/>
  <c r="AN1408" s="1"/>
  <c r="AJ1408"/>
  <c r="AK1407"/>
  <c r="AN1407" s="1"/>
  <c r="Z1410"/>
  <c r="Y1410"/>
  <c r="AA1410" s="1"/>
  <c r="Y1409"/>
  <c r="Z1408"/>
  <c r="Z1412"/>
  <c r="Y1412"/>
  <c r="AA1412" s="1"/>
  <c r="Z1414"/>
  <c r="Y1414"/>
  <c r="AA1414" s="1"/>
  <c r="Z1416"/>
  <c r="Y1416"/>
  <c r="AA1416" s="1"/>
  <c r="AA1417"/>
  <c r="AX1410"/>
  <c r="AW1410"/>
  <c r="AV1421"/>
  <c r="AU1421"/>
  <c r="AU1425"/>
  <c r="AV1425"/>
  <c r="AY1425" s="1"/>
  <c r="CA1418"/>
  <c r="BJ1418"/>
  <c r="AJ1426"/>
  <c r="AK1426"/>
  <c r="AN1426" s="1"/>
  <c r="AV1350"/>
  <c r="AK1351"/>
  <c r="Z1352"/>
  <c r="AA1352" s="1"/>
  <c r="AV1352"/>
  <c r="AK1353"/>
  <c r="Z1354"/>
  <c r="AV1354"/>
  <c r="Y1355"/>
  <c r="AA1355" s="1"/>
  <c r="AU1355"/>
  <c r="AK1356"/>
  <c r="Z1357"/>
  <c r="AV1357"/>
  <c r="AK1358"/>
  <c r="Z1359"/>
  <c r="AA1359" s="1"/>
  <c r="AV1359"/>
  <c r="AK1360"/>
  <c r="Z1361"/>
  <c r="AA1361" s="1"/>
  <c r="AV1361"/>
  <c r="AK1362"/>
  <c r="Z1363"/>
  <c r="AV1363"/>
  <c r="Y1364"/>
  <c r="AA1364" s="1"/>
  <c r="AU1364"/>
  <c r="AL1373"/>
  <c r="AK1365"/>
  <c r="Z1366"/>
  <c r="AA1366" s="1"/>
  <c r="AV1366"/>
  <c r="AK1367"/>
  <c r="Z1368"/>
  <c r="AA1368" s="1"/>
  <c r="AV1368"/>
  <c r="AK1369"/>
  <c r="Z1370"/>
  <c r="AA1370" s="1"/>
  <c r="AV1370"/>
  <c r="AK1371"/>
  <c r="Z1372"/>
  <c r="AJ1372"/>
  <c r="Y1373"/>
  <c r="AM1373"/>
  <c r="Y1374"/>
  <c r="AA1374" s="1"/>
  <c r="AL1382"/>
  <c r="AL1383"/>
  <c r="AV1375"/>
  <c r="Y1376"/>
  <c r="AA1376" s="1"/>
  <c r="AW1384"/>
  <c r="AV1377"/>
  <c r="AY1377" s="1"/>
  <c r="Y1378"/>
  <c r="AA1378" s="1"/>
  <c r="AW1386"/>
  <c r="AL1387"/>
  <c r="AV1379"/>
  <c r="Y1380"/>
  <c r="AA1380" s="1"/>
  <c r="AY1381"/>
  <c r="AK1382"/>
  <c r="AX1382"/>
  <c r="AK1383"/>
  <c r="AN1383" s="1"/>
  <c r="AY1383"/>
  <c r="Z1384"/>
  <c r="AJ1384"/>
  <c r="AX1384"/>
  <c r="AK1385"/>
  <c r="AL1385" s="1"/>
  <c r="AU1385"/>
  <c r="Z1386"/>
  <c r="AJ1386"/>
  <c r="AX1386"/>
  <c r="AK1387"/>
  <c r="AN1387" s="1"/>
  <c r="AK1391"/>
  <c r="AN1391" s="1"/>
  <c r="AU1392"/>
  <c r="AJ1393"/>
  <c r="AU1394"/>
  <c r="Z1395"/>
  <c r="AK1396"/>
  <c r="AN1396" s="1"/>
  <c r="AJ1397"/>
  <c r="AU1398"/>
  <c r="AK1409"/>
  <c r="AN1409" s="1"/>
  <c r="AJ1411"/>
  <c r="Z1413"/>
  <c r="AK1414"/>
  <c r="AN1414" s="1"/>
  <c r="AJ1415"/>
  <c r="AU1416"/>
  <c r="AV1420"/>
  <c r="AY1429"/>
  <c r="CA1391"/>
  <c r="BJ1391"/>
  <c r="BL1392"/>
  <c r="E1390"/>
  <c r="BP1392"/>
  <c r="BU1391"/>
  <c r="CA1409"/>
  <c r="BJ1409"/>
  <c r="BL1410"/>
  <c r="E1408"/>
  <c r="BP1410"/>
  <c r="BU1409"/>
  <c r="AK1420"/>
  <c r="AN1420" s="1"/>
  <c r="AJ1420"/>
  <c r="AK1422"/>
  <c r="AN1422" s="1"/>
  <c r="AJ1422"/>
  <c r="Y1423"/>
  <c r="AA1423" s="1"/>
  <c r="Z1423"/>
  <c r="AJ1424"/>
  <c r="AK1424"/>
  <c r="Y1425"/>
  <c r="AA1425" s="1"/>
  <c r="Z1425"/>
  <c r="AK1427"/>
  <c r="AN1427" s="1"/>
  <c r="AJ1427"/>
  <c r="Y1428"/>
  <c r="AA1428" s="1"/>
  <c r="Z1428"/>
  <c r="AJ1429"/>
  <c r="AK1429"/>
  <c r="Y1430"/>
  <c r="AA1430" s="1"/>
  <c r="Z1430"/>
  <c r="AW1432"/>
  <c r="Y1388"/>
  <c r="AU1388"/>
  <c r="AJ1389"/>
  <c r="Y1390"/>
  <c r="AU1390"/>
  <c r="Z1391"/>
  <c r="AV1391"/>
  <c r="AY1391" s="1"/>
  <c r="AJ1392"/>
  <c r="Y1393"/>
  <c r="AA1393" s="1"/>
  <c r="AU1393"/>
  <c r="AJ1394"/>
  <c r="Y1395"/>
  <c r="Z1388"/>
  <c r="AV1396"/>
  <c r="AY1396" s="1"/>
  <c r="Y1397"/>
  <c r="AA1397" s="1"/>
  <c r="AK1389"/>
  <c r="Z1390"/>
  <c r="AV1398"/>
  <c r="Y1391"/>
  <c r="AA1391" s="1"/>
  <c r="AU1399"/>
  <c r="AJ1400"/>
  <c r="AV1400"/>
  <c r="AY1400" s="1"/>
  <c r="AJ1401"/>
  <c r="AV1393"/>
  <c r="AY1393" s="1"/>
  <c r="AK1402"/>
  <c r="AU1402"/>
  <c r="Z1403"/>
  <c r="AJ1403"/>
  <c r="AV1395"/>
  <c r="AY1395" s="1"/>
  <c r="AK1404"/>
  <c r="AU1404"/>
  <c r="Z1405"/>
  <c r="AJ1405"/>
  <c r="AV1397"/>
  <c r="AY1397" s="1"/>
  <c r="AK1406"/>
  <c r="AU1406"/>
  <c r="Z1407"/>
  <c r="AA1407" s="1"/>
  <c r="AJ1407"/>
  <c r="Y1408"/>
  <c r="AK1400"/>
  <c r="Z1409"/>
  <c r="AK1401"/>
  <c r="AN1401" s="1"/>
  <c r="Z1402"/>
  <c r="AJ1402"/>
  <c r="Y1411"/>
  <c r="AA1411" s="1"/>
  <c r="AK1403"/>
  <c r="AN1403" s="1"/>
  <c r="Z1404"/>
  <c r="AA1404" s="1"/>
  <c r="AJ1404"/>
  <c r="AV1412"/>
  <c r="AY1412" s="1"/>
  <c r="Y1413"/>
  <c r="AK1405"/>
  <c r="AN1405" s="1"/>
  <c r="Z1406"/>
  <c r="AJ1406"/>
  <c r="AV1414"/>
  <c r="AY1414" s="1"/>
  <c r="Y1415"/>
  <c r="AA1415" s="1"/>
  <c r="AV1416"/>
  <c r="AY1416" s="1"/>
  <c r="AU1417"/>
  <c r="AJ1418"/>
  <c r="AV1418"/>
  <c r="AY1418" s="1"/>
  <c r="AV1411"/>
  <c r="AV1413"/>
  <c r="AY1413" s="1"/>
  <c r="AV1415"/>
  <c r="AY1415" s="1"/>
  <c r="AK1418"/>
  <c r="AN1418" s="1"/>
  <c r="AN1432"/>
  <c r="BL1438"/>
  <c r="E1436"/>
  <c r="BP1438"/>
  <c r="BU1437"/>
  <c r="AY1435"/>
  <c r="AN1436"/>
  <c r="AK1423"/>
  <c r="AN1423" s="1"/>
  <c r="AJ1423"/>
  <c r="Z1424"/>
  <c r="Y1424"/>
  <c r="AV1424"/>
  <c r="AY1424" s="1"/>
  <c r="AU1424"/>
  <c r="AK1425"/>
  <c r="AN1425" s="1"/>
  <c r="AJ1425"/>
  <c r="Z1426"/>
  <c r="Y1426"/>
  <c r="AV1426"/>
  <c r="AY1426" s="1"/>
  <c r="AU1426"/>
  <c r="AU1428"/>
  <c r="AV1428"/>
  <c r="AU1430"/>
  <c r="AV1430"/>
  <c r="AL1431"/>
  <c r="BL1429"/>
  <c r="E1427"/>
  <c r="BP1429"/>
  <c r="BU1428"/>
  <c r="AJ1419"/>
  <c r="Y1420"/>
  <c r="AU1420"/>
  <c r="AJ1421"/>
  <c r="Y1422"/>
  <c r="AA1422" s="1"/>
  <c r="AU1422"/>
  <c r="Y1427"/>
  <c r="AK1419"/>
  <c r="Z1420"/>
  <c r="Z1429"/>
  <c r="AK1421"/>
  <c r="AN1421" s="1"/>
  <c r="Z1422"/>
  <c r="AA1434"/>
  <c r="AM1438"/>
  <c r="AM1442"/>
  <c r="AU1444"/>
  <c r="AV1444"/>
  <c r="AY1444" s="1"/>
  <c r="Z1445"/>
  <c r="Y1445"/>
  <c r="AA1445" s="1"/>
  <c r="AJ1446"/>
  <c r="AK1446"/>
  <c r="AN1446" s="1"/>
  <c r="Y1447"/>
  <c r="Z1447"/>
  <c r="AJ1448"/>
  <c r="AK1448"/>
  <c r="AN1448" s="1"/>
  <c r="Y1449"/>
  <c r="Z1449"/>
  <c r="AJ1450"/>
  <c r="AK1450"/>
  <c r="AN1450" s="1"/>
  <c r="Y1451"/>
  <c r="Z1451"/>
  <c r="AM1452"/>
  <c r="BL1448"/>
  <c r="E1446"/>
  <c r="BP1448"/>
  <c r="BU1447"/>
  <c r="E1426"/>
  <c r="Z1427"/>
  <c r="AV1427"/>
  <c r="BJ1427"/>
  <c r="BU1427"/>
  <c r="AJ1428"/>
  <c r="Y1429"/>
  <c r="AA1429" s="1"/>
  <c r="AK1437"/>
  <c r="AN1437" s="1"/>
  <c r="AU1429"/>
  <c r="Z1438"/>
  <c r="AJ1430"/>
  <c r="AV1438"/>
  <c r="Y1431"/>
  <c r="AA1431" s="1"/>
  <c r="AK1439"/>
  <c r="AK1431"/>
  <c r="AN1431" s="1"/>
  <c r="AU1431"/>
  <c r="Z1440"/>
  <c r="Z1432"/>
  <c r="AA1432" s="1"/>
  <c r="AJ1432"/>
  <c r="AV1440"/>
  <c r="AY1440" s="1"/>
  <c r="AV1432"/>
  <c r="AY1432" s="1"/>
  <c r="Y1433"/>
  <c r="AA1433" s="1"/>
  <c r="AK1441"/>
  <c r="AK1433"/>
  <c r="AN1433" s="1"/>
  <c r="AU1433"/>
  <c r="Z1442"/>
  <c r="Z1434"/>
  <c r="AJ1434"/>
  <c r="AN1434" s="1"/>
  <c r="AV1442"/>
  <c r="AV1434"/>
  <c r="AY1434" s="1"/>
  <c r="E1435"/>
  <c r="Y1435"/>
  <c r="AK1443"/>
  <c r="AK1435"/>
  <c r="AN1435" s="1"/>
  <c r="AU1435"/>
  <c r="Z1436"/>
  <c r="AA1436" s="1"/>
  <c r="AJ1436"/>
  <c r="AV1436"/>
  <c r="AY1436" s="1"/>
  <c r="BJ1436"/>
  <c r="BU1436"/>
  <c r="AV1437"/>
  <c r="AY1437" s="1"/>
  <c r="Y1438"/>
  <c r="AA1438" s="1"/>
  <c r="AV1446"/>
  <c r="AV1439"/>
  <c r="AY1439" s="1"/>
  <c r="Y1440"/>
  <c r="AA1440" s="1"/>
  <c r="AV1448"/>
  <c r="AY1448" s="1"/>
  <c r="AV1441"/>
  <c r="AY1441" s="1"/>
  <c r="Y1442"/>
  <c r="AA1442" s="1"/>
  <c r="AV1450"/>
  <c r="AV1443"/>
  <c r="AY1443" s="1"/>
  <c r="Y1444"/>
  <c r="AK1444"/>
  <c r="AJ1444"/>
  <c r="AV1445"/>
  <c r="AU1445"/>
  <c r="AU1447"/>
  <c r="AV1447"/>
  <c r="AY1447" s="1"/>
  <c r="AU1449"/>
  <c r="AV1449"/>
  <c r="AY1449" s="1"/>
  <c r="AU1451"/>
  <c r="AV1451"/>
  <c r="AY1451" s="1"/>
  <c r="AX1453"/>
  <c r="AW1437"/>
  <c r="AA1439"/>
  <c r="AW1441"/>
  <c r="AA1443"/>
  <c r="Z1437"/>
  <c r="AA1437" s="1"/>
  <c r="AJ1437"/>
  <c r="AX1437"/>
  <c r="AK1438"/>
  <c r="AN1438" s="1"/>
  <c r="AU1438"/>
  <c r="Z1439"/>
  <c r="AJ1439"/>
  <c r="AK1440"/>
  <c r="AN1440" s="1"/>
  <c r="AU1440"/>
  <c r="Z1441"/>
  <c r="AA1441" s="1"/>
  <c r="AJ1441"/>
  <c r="AX1441"/>
  <c r="AK1442"/>
  <c r="AN1442" s="1"/>
  <c r="AU1442"/>
  <c r="Z1443"/>
  <c r="AJ1443"/>
  <c r="E1445"/>
  <c r="AK1445"/>
  <c r="AN1445" s="1"/>
  <c r="CB1445"/>
  <c r="Y1446"/>
  <c r="AA1446" s="1"/>
  <c r="AU1446"/>
  <c r="BU1446"/>
  <c r="AJ1447"/>
  <c r="Y1448"/>
  <c r="AA1448" s="1"/>
  <c r="AU1448"/>
  <c r="AJ1449"/>
  <c r="Y1450"/>
  <c r="AA1450" s="1"/>
  <c r="AU1450"/>
  <c r="AJ1451"/>
  <c r="Y1452"/>
  <c r="AA1452" s="1"/>
  <c r="AK1452"/>
  <c r="AN1452" s="1"/>
  <c r="AU1452"/>
  <c r="Z1453"/>
  <c r="AJ1453"/>
  <c r="AV1453"/>
  <c r="AY1453" s="1"/>
  <c r="AL508"/>
  <c r="AL511"/>
  <c r="AX511"/>
  <c r="AL515"/>
  <c r="AM521"/>
  <c r="AX526"/>
  <c r="AX529"/>
  <c r="AX508"/>
  <c r="E501"/>
  <c r="BL503"/>
  <c r="BP503"/>
  <c r="BU502"/>
  <c r="AM514"/>
  <c r="AW516"/>
  <c r="BL512"/>
  <c r="E510"/>
  <c r="BP512"/>
  <c r="BU511"/>
  <c r="AM519"/>
  <c r="AW519"/>
  <c r="AL522"/>
  <c r="AX522"/>
  <c r="AW523"/>
  <c r="AM525"/>
  <c r="BL521"/>
  <c r="E519"/>
  <c r="BP521"/>
  <c r="BU520"/>
  <c r="AM532"/>
  <c r="AW534"/>
  <c r="BL530"/>
  <c r="E528"/>
  <c r="BP530"/>
  <c r="BU529"/>
  <c r="AM537"/>
  <c r="AW537"/>
  <c r="AL540"/>
  <c r="AX540"/>
  <c r="AW541"/>
  <c r="AM543"/>
  <c r="BL539"/>
  <c r="E537"/>
  <c r="BP539"/>
  <c r="BU538"/>
  <c r="AM550"/>
  <c r="AW552"/>
  <c r="BL548"/>
  <c r="E546"/>
  <c r="BP548"/>
  <c r="BU547"/>
  <c r="AM555"/>
  <c r="AW555"/>
  <c r="AL558"/>
  <c r="AX558"/>
  <c r="AW559"/>
  <c r="AM561"/>
  <c r="BL557"/>
  <c r="E555"/>
  <c r="BP557"/>
  <c r="BU556"/>
  <c r="AM568"/>
  <c r="AW570"/>
  <c r="BL566"/>
  <c r="E564"/>
  <c r="BP566"/>
  <c r="BU565"/>
  <c r="AM573"/>
  <c r="AW573"/>
  <c r="AL576"/>
  <c r="AX576"/>
  <c r="AW577"/>
  <c r="AM579"/>
  <c r="BL575"/>
  <c r="E573"/>
  <c r="BP575"/>
  <c r="BU574"/>
  <c r="AM586"/>
  <c r="AW588"/>
  <c r="BL584"/>
  <c r="E582"/>
  <c r="BP584"/>
  <c r="BU583"/>
  <c r="AM591"/>
  <c r="AW591"/>
  <c r="AL594"/>
  <c r="AX594"/>
  <c r="AW595"/>
  <c r="AM597"/>
  <c r="BL593"/>
  <c r="E591"/>
  <c r="BP593"/>
  <c r="BU592"/>
  <c r="AM604"/>
  <c r="AM606"/>
  <c r="AW606"/>
  <c r="BL602"/>
  <c r="E600"/>
  <c r="BP602"/>
  <c r="BU601"/>
  <c r="AW609"/>
  <c r="AL612"/>
  <c r="AX612"/>
  <c r="AM613"/>
  <c r="AW613"/>
  <c r="BL611"/>
  <c r="E609"/>
  <c r="BP611"/>
  <c r="BU610"/>
  <c r="AA520"/>
  <c r="BZ502"/>
  <c r="BZ503" s="1"/>
  <c r="BZ504" s="1"/>
  <c r="BZ505" s="1"/>
  <c r="BZ506" s="1"/>
  <c r="BZ507" s="1"/>
  <c r="BZ508" s="1"/>
  <c r="BZ509" s="1"/>
  <c r="BZ510" s="1"/>
  <c r="BZ511" s="1"/>
  <c r="BZ512" s="1"/>
  <c r="BZ513" s="1"/>
  <c r="BZ514" s="1"/>
  <c r="BZ515" s="1"/>
  <c r="BZ516" s="1"/>
  <c r="BZ517" s="1"/>
  <c r="BZ518" s="1"/>
  <c r="BZ519" s="1"/>
  <c r="BZ520" s="1"/>
  <c r="BZ521" s="1"/>
  <c r="BZ522" s="1"/>
  <c r="BZ523" s="1"/>
  <c r="BZ524" s="1"/>
  <c r="BZ525" s="1"/>
  <c r="BZ526" s="1"/>
  <c r="BZ527" s="1"/>
  <c r="BZ528" s="1"/>
  <c r="BZ529" s="1"/>
  <c r="BZ530" s="1"/>
  <c r="BZ531" s="1"/>
  <c r="BZ532" s="1"/>
  <c r="BZ533" s="1"/>
  <c r="BZ534" s="1"/>
  <c r="BZ535" s="1"/>
  <c r="BZ536" s="1"/>
  <c r="BZ537" s="1"/>
  <c r="BZ538" s="1"/>
  <c r="BZ539" s="1"/>
  <c r="BZ540" s="1"/>
  <c r="BZ541" s="1"/>
  <c r="BZ542" s="1"/>
  <c r="BZ543" s="1"/>
  <c r="BZ544" s="1"/>
  <c r="BZ545" s="1"/>
  <c r="BZ546" s="1"/>
  <c r="BZ547" s="1"/>
  <c r="BZ548" s="1"/>
  <c r="BZ549" s="1"/>
  <c r="BZ550" s="1"/>
  <c r="BZ551" s="1"/>
  <c r="BZ552" s="1"/>
  <c r="BZ553" s="1"/>
  <c r="BZ554" s="1"/>
  <c r="BZ555" s="1"/>
  <c r="BZ556" s="1"/>
  <c r="BZ557" s="1"/>
  <c r="BZ558" s="1"/>
  <c r="BZ559" s="1"/>
  <c r="BZ560" s="1"/>
  <c r="BZ561" s="1"/>
  <c r="BZ562" s="1"/>
  <c r="BZ563" s="1"/>
  <c r="BZ564" s="1"/>
  <c r="BZ565" s="1"/>
  <c r="BZ566" s="1"/>
  <c r="BZ567" s="1"/>
  <c r="BZ568" s="1"/>
  <c r="BZ569" s="1"/>
  <c r="BZ570" s="1"/>
  <c r="BZ571" s="1"/>
  <c r="BZ572" s="1"/>
  <c r="BZ573" s="1"/>
  <c r="BZ574" s="1"/>
  <c r="BZ575" s="1"/>
  <c r="BZ576" s="1"/>
  <c r="BZ577" s="1"/>
  <c r="BZ578" s="1"/>
  <c r="BZ579" s="1"/>
  <c r="BZ580" s="1"/>
  <c r="BZ581" s="1"/>
  <c r="BZ582" s="1"/>
  <c r="BZ583" s="1"/>
  <c r="BZ584" s="1"/>
  <c r="BZ585" s="1"/>
  <c r="BZ586" s="1"/>
  <c r="BZ587" s="1"/>
  <c r="BZ588" s="1"/>
  <c r="BZ589" s="1"/>
  <c r="BZ590" s="1"/>
  <c r="BZ591" s="1"/>
  <c r="BZ592" s="1"/>
  <c r="BZ593" s="1"/>
  <c r="BZ594" s="1"/>
  <c r="BZ595" s="1"/>
  <c r="BZ596" s="1"/>
  <c r="BZ597" s="1"/>
  <c r="BZ598" s="1"/>
  <c r="BZ599" s="1"/>
  <c r="BZ600" s="1"/>
  <c r="BZ601" s="1"/>
  <c r="BZ602" s="1"/>
  <c r="BZ603" s="1"/>
  <c r="BZ604" s="1"/>
  <c r="BZ605" s="1"/>
  <c r="BZ606" s="1"/>
  <c r="BZ607" s="1"/>
  <c r="BZ608" s="1"/>
  <c r="BZ609" s="1"/>
  <c r="BZ610" s="1"/>
  <c r="BZ611" s="1"/>
  <c r="BZ612" s="1"/>
  <c r="BZ613" s="1"/>
  <c r="BZ614" s="1"/>
  <c r="BZ615" s="1"/>
  <c r="BZ616" s="1"/>
  <c r="BZ617" s="1"/>
  <c r="BZ618" s="1"/>
  <c r="AA514"/>
  <c r="AA532"/>
  <c r="AA550"/>
  <c r="AA568"/>
  <c r="AA586"/>
  <c r="AA604"/>
  <c r="AA609"/>
  <c r="AA612"/>
  <c r="AY637"/>
  <c r="AX512"/>
  <c r="AW515"/>
  <c r="AM526"/>
  <c r="AM529"/>
  <c r="AX530"/>
  <c r="AM533"/>
  <c r="AW533"/>
  <c r="AA535"/>
  <c r="AL539"/>
  <c r="AM544"/>
  <c r="AW544"/>
  <c r="AM547"/>
  <c r="AW547"/>
  <c r="AX548"/>
  <c r="AM551"/>
  <c r="AW551"/>
  <c r="AA553"/>
  <c r="AL557"/>
  <c r="AM562"/>
  <c r="AW562"/>
  <c r="AM565"/>
  <c r="AW565"/>
  <c r="AX566"/>
  <c r="AM569"/>
  <c r="AW569"/>
  <c r="AA571"/>
  <c r="AL575"/>
  <c r="AM580"/>
  <c r="AW580"/>
  <c r="AM583"/>
  <c r="AW583"/>
  <c r="AX584"/>
  <c r="AM587"/>
  <c r="AW587"/>
  <c r="AA589"/>
  <c r="AL593"/>
  <c r="AM598"/>
  <c r="AW598"/>
  <c r="AM601"/>
  <c r="AW601"/>
  <c r="AX602"/>
  <c r="AM605"/>
  <c r="AW605"/>
  <c r="AA607"/>
  <c r="AW607"/>
  <c r="AW610"/>
  <c r="AL611"/>
  <c r="AM501"/>
  <c r="AN518"/>
  <c r="AA521"/>
  <c r="AY536"/>
  <c r="AA539"/>
  <c r="AA542"/>
  <c r="AY554"/>
  <c r="AA557"/>
  <c r="AA560"/>
  <c r="AY572"/>
  <c r="AA575"/>
  <c r="AA578"/>
  <c r="AY590"/>
  <c r="AA593"/>
  <c r="AA596"/>
  <c r="AY608"/>
  <c r="AA611"/>
  <c r="AY614"/>
  <c r="AY616"/>
  <c r="AY619"/>
  <c r="AY632"/>
  <c r="AY634"/>
  <c r="BL619"/>
  <c r="E617"/>
  <c r="BP619"/>
  <c r="BU618"/>
  <c r="BL628"/>
  <c r="E626"/>
  <c r="BP628"/>
  <c r="BU627"/>
  <c r="BL637"/>
  <c r="E635"/>
  <c r="BP637"/>
  <c r="BU636"/>
  <c r="AJ645"/>
  <c r="AK645"/>
  <c r="Y646"/>
  <c r="Z645"/>
  <c r="Z646"/>
  <c r="AJ647"/>
  <c r="AK646"/>
  <c r="AN646" s="1"/>
  <c r="AK647"/>
  <c r="AN647" s="1"/>
  <c r="Y648"/>
  <c r="Z647"/>
  <c r="Z648"/>
  <c r="AJ649"/>
  <c r="AK648"/>
  <c r="AN648" s="1"/>
  <c r="AK649"/>
  <c r="AN649" s="1"/>
  <c r="Y650"/>
  <c r="Z649"/>
  <c r="Z650"/>
  <c r="AJ651"/>
  <c r="AK650"/>
  <c r="AN650" s="1"/>
  <c r="AK651"/>
  <c r="AN651" s="1"/>
  <c r="Y652"/>
  <c r="Z651"/>
  <c r="Z652"/>
  <c r="BL647"/>
  <c r="E645"/>
  <c r="BP647"/>
  <c r="BU646"/>
  <c r="AM654"/>
  <c r="AW654"/>
  <c r="AL657"/>
  <c r="AX657"/>
  <c r="AW658"/>
  <c r="AM660"/>
  <c r="BL656"/>
  <c r="E654"/>
  <c r="BP656"/>
  <c r="BU655"/>
  <c r="AM667"/>
  <c r="AW669"/>
  <c r="BL665"/>
  <c r="E663"/>
  <c r="BP665"/>
  <c r="BU664"/>
  <c r="AM672"/>
  <c r="AW672"/>
  <c r="AL675"/>
  <c r="AX675"/>
  <c r="AW676"/>
  <c r="AM678"/>
  <c r="BL674"/>
  <c r="E672"/>
  <c r="BP674"/>
  <c r="BU673"/>
  <c r="AM685"/>
  <c r="AW687"/>
  <c r="BL683"/>
  <c r="E681"/>
  <c r="BP683"/>
  <c r="BU682"/>
  <c r="AM690"/>
  <c r="AW690"/>
  <c r="AL693"/>
  <c r="AX693"/>
  <c r="AW694"/>
  <c r="AM696"/>
  <c r="BL692"/>
  <c r="E690"/>
  <c r="BP692"/>
  <c r="BU691"/>
  <c r="AM703"/>
  <c r="AW705"/>
  <c r="BL701"/>
  <c r="E699"/>
  <c r="BP701"/>
  <c r="BU700"/>
  <c r="AM708"/>
  <c r="AW708"/>
  <c r="AL711"/>
  <c r="AX711"/>
  <c r="AW712"/>
  <c r="AM714"/>
  <c r="BL710"/>
  <c r="E708"/>
  <c r="BP710"/>
  <c r="BU709"/>
  <c r="AM721"/>
  <c r="AW723"/>
  <c r="BL719"/>
  <c r="E717"/>
  <c r="BP719"/>
  <c r="BU718"/>
  <c r="AM726"/>
  <c r="AW726"/>
  <c r="AL729"/>
  <c r="AX729"/>
  <c r="AM730"/>
  <c r="AW730"/>
  <c r="AM732"/>
  <c r="BL728"/>
  <c r="E726"/>
  <c r="BP728"/>
  <c r="BU727"/>
  <c r="BL736"/>
  <c r="E734"/>
  <c r="BP736"/>
  <c r="BU735"/>
  <c r="Z500"/>
  <c r="AV500"/>
  <c r="BJ500"/>
  <c r="Z501"/>
  <c r="AL501"/>
  <c r="AV501"/>
  <c r="Y502"/>
  <c r="AK502"/>
  <c r="AU502"/>
  <c r="Z503"/>
  <c r="AJ503"/>
  <c r="AV503"/>
  <c r="AK504"/>
  <c r="AN504" s="1"/>
  <c r="Z505"/>
  <c r="AV505"/>
  <c r="AY505" s="1"/>
  <c r="AK506"/>
  <c r="E500"/>
  <c r="Y500"/>
  <c r="AA500" s="1"/>
  <c r="AK500"/>
  <c r="AN500" s="1"/>
  <c r="AU500"/>
  <c r="Y501"/>
  <c r="AA501" s="1"/>
  <c r="AK501"/>
  <c r="AN501" s="1"/>
  <c r="AU501"/>
  <c r="BU501"/>
  <c r="Z502"/>
  <c r="AJ502"/>
  <c r="AV502"/>
  <c r="AY502" s="1"/>
  <c r="Y503"/>
  <c r="AA503" s="1"/>
  <c r="AK503"/>
  <c r="AN503" s="1"/>
  <c r="AU503"/>
  <c r="Z504"/>
  <c r="AJ504"/>
  <c r="AV504"/>
  <c r="Y505"/>
  <c r="AA505" s="1"/>
  <c r="AK505"/>
  <c r="AN505" s="1"/>
  <c r="AU505"/>
  <c r="Z506"/>
  <c r="AJ506"/>
  <c r="AV506"/>
  <c r="AY506" s="1"/>
  <c r="Y507"/>
  <c r="AK507"/>
  <c r="AN507" s="1"/>
  <c r="AU507"/>
  <c r="Z508"/>
  <c r="AC508" s="1"/>
  <c r="AC509" s="1"/>
  <c r="AC510" s="1"/>
  <c r="AC511" s="1"/>
  <c r="AC512" s="1"/>
  <c r="AC513" s="1"/>
  <c r="AC514" s="1"/>
  <c r="AC515" s="1"/>
  <c r="AC516" s="1"/>
  <c r="AV508"/>
  <c r="AY508" s="1"/>
  <c r="E509"/>
  <c r="Y509"/>
  <c r="AA509" s="1"/>
  <c r="AU509"/>
  <c r="AY509" s="1"/>
  <c r="CB509"/>
  <c r="AK510"/>
  <c r="AN510" s="1"/>
  <c r="BU510"/>
  <c r="Z511"/>
  <c r="AA511" s="1"/>
  <c r="AV511"/>
  <c r="AY511" s="1"/>
  <c r="AK512"/>
  <c r="AN512" s="1"/>
  <c r="Z513"/>
  <c r="AA513" s="1"/>
  <c r="AV513"/>
  <c r="AY513" s="1"/>
  <c r="AK514"/>
  <c r="AN514" s="1"/>
  <c r="Z515"/>
  <c r="AA515" s="1"/>
  <c r="AV515"/>
  <c r="AY515" s="1"/>
  <c r="AK516"/>
  <c r="AN516" s="1"/>
  <c r="Z517"/>
  <c r="AV517"/>
  <c r="AY517" s="1"/>
  <c r="E518"/>
  <c r="Y518"/>
  <c r="AA518" s="1"/>
  <c r="AU518"/>
  <c r="CB518"/>
  <c r="AK519"/>
  <c r="AN519" s="1"/>
  <c r="BU519"/>
  <c r="Z520"/>
  <c r="AV520"/>
  <c r="AY520" s="1"/>
  <c r="AK521"/>
  <c r="AN521" s="1"/>
  <c r="Z522"/>
  <c r="AA522" s="1"/>
  <c r="AV522"/>
  <c r="AY522" s="1"/>
  <c r="AK523"/>
  <c r="AN523" s="1"/>
  <c r="Z524"/>
  <c r="AA524" s="1"/>
  <c r="AV524"/>
  <c r="AY524" s="1"/>
  <c r="AK525"/>
  <c r="AN525" s="1"/>
  <c r="Z526"/>
  <c r="AA526" s="1"/>
  <c r="AV526"/>
  <c r="AY526" s="1"/>
  <c r="E527"/>
  <c r="Y527"/>
  <c r="AA527" s="1"/>
  <c r="AU527"/>
  <c r="CB527"/>
  <c r="AK528"/>
  <c r="AN528" s="1"/>
  <c r="BU528"/>
  <c r="Z529"/>
  <c r="AA529" s="1"/>
  <c r="AV529"/>
  <c r="AY529" s="1"/>
  <c r="AK530"/>
  <c r="AN530" s="1"/>
  <c r="Z531"/>
  <c r="AA531" s="1"/>
  <c r="AV531"/>
  <c r="AY531" s="1"/>
  <c r="AK532"/>
  <c r="AN532" s="1"/>
  <c r="Z533"/>
  <c r="AA533" s="1"/>
  <c r="AV533"/>
  <c r="AY533" s="1"/>
  <c r="AK534"/>
  <c r="AN534" s="1"/>
  <c r="Z535"/>
  <c r="AV535"/>
  <c r="AY535" s="1"/>
  <c r="E536"/>
  <c r="Y536"/>
  <c r="AA536" s="1"/>
  <c r="AU536"/>
  <c r="CB536"/>
  <c r="AK537"/>
  <c r="AN537" s="1"/>
  <c r="BU537"/>
  <c r="Z538"/>
  <c r="AA538" s="1"/>
  <c r="AV538"/>
  <c r="AY538" s="1"/>
  <c r="AK539"/>
  <c r="AN539" s="1"/>
  <c r="Z540"/>
  <c r="AA540" s="1"/>
  <c r="AV540"/>
  <c r="AY540" s="1"/>
  <c r="AK541"/>
  <c r="AN541" s="1"/>
  <c r="Z542"/>
  <c r="AV542"/>
  <c r="AY542" s="1"/>
  <c r="AK543"/>
  <c r="AN543" s="1"/>
  <c r="Z544"/>
  <c r="AV544"/>
  <c r="AY544" s="1"/>
  <c r="E545"/>
  <c r="Y545"/>
  <c r="AA545" s="1"/>
  <c r="AU545"/>
  <c r="AY545" s="1"/>
  <c r="CB545"/>
  <c r="AK546"/>
  <c r="AN546" s="1"/>
  <c r="BU546"/>
  <c r="Z547"/>
  <c r="AA547" s="1"/>
  <c r="AV547"/>
  <c r="AY547" s="1"/>
  <c r="AK548"/>
  <c r="AN548" s="1"/>
  <c r="Z549"/>
  <c r="AA549" s="1"/>
  <c r="AV549"/>
  <c r="AY549" s="1"/>
  <c r="AK550"/>
  <c r="AN550" s="1"/>
  <c r="Z551"/>
  <c r="AA551" s="1"/>
  <c r="AV551"/>
  <c r="AY551" s="1"/>
  <c r="AK552"/>
  <c r="AN552" s="1"/>
  <c r="Z553"/>
  <c r="AV553"/>
  <c r="AY553" s="1"/>
  <c r="E554"/>
  <c r="Y554"/>
  <c r="AA554" s="1"/>
  <c r="AU554"/>
  <c r="CB554"/>
  <c r="AK555"/>
  <c r="AN555" s="1"/>
  <c r="BU555"/>
  <c r="Z556"/>
  <c r="AA556" s="1"/>
  <c r="AV556"/>
  <c r="AY556" s="1"/>
  <c r="AK557"/>
  <c r="AN557" s="1"/>
  <c r="Z558"/>
  <c r="AA558" s="1"/>
  <c r="AV558"/>
  <c r="AY558" s="1"/>
  <c r="AK559"/>
  <c r="AN559" s="1"/>
  <c r="Z560"/>
  <c r="AV560"/>
  <c r="AY560" s="1"/>
  <c r="AK561"/>
  <c r="AN561" s="1"/>
  <c r="Z562"/>
  <c r="AV562"/>
  <c r="AY562" s="1"/>
  <c r="E563"/>
  <c r="Y563"/>
  <c r="AA563" s="1"/>
  <c r="AU563"/>
  <c r="AY563" s="1"/>
  <c r="CB563"/>
  <c r="AK564"/>
  <c r="AN564" s="1"/>
  <c r="BU564"/>
  <c r="Z565"/>
  <c r="AA565" s="1"/>
  <c r="AV565"/>
  <c r="AY565" s="1"/>
  <c r="AK566"/>
  <c r="AN566" s="1"/>
  <c r="Z567"/>
  <c r="AA567" s="1"/>
  <c r="AV567"/>
  <c r="AY567" s="1"/>
  <c r="AK568"/>
  <c r="AN568" s="1"/>
  <c r="Z569"/>
  <c r="AA569" s="1"/>
  <c r="AV569"/>
  <c r="AY569" s="1"/>
  <c r="AK570"/>
  <c r="AN570" s="1"/>
  <c r="Z571"/>
  <c r="AV571"/>
  <c r="AY571" s="1"/>
  <c r="E572"/>
  <c r="Y572"/>
  <c r="AA572" s="1"/>
  <c r="AU572"/>
  <c r="CB572"/>
  <c r="AK573"/>
  <c r="AN573" s="1"/>
  <c r="BU573"/>
  <c r="Z574"/>
  <c r="AA574" s="1"/>
  <c r="AV574"/>
  <c r="AY574" s="1"/>
  <c r="AK575"/>
  <c r="AN575" s="1"/>
  <c r="Z576"/>
  <c r="AA576" s="1"/>
  <c r="AV576"/>
  <c r="AY576" s="1"/>
  <c r="AK577"/>
  <c r="AN577" s="1"/>
  <c r="Z578"/>
  <c r="AV578"/>
  <c r="AY578" s="1"/>
  <c r="AK579"/>
  <c r="AN579" s="1"/>
  <c r="Z580"/>
  <c r="AV580"/>
  <c r="AY580" s="1"/>
  <c r="E581"/>
  <c r="Y581"/>
  <c r="AA581" s="1"/>
  <c r="AU581"/>
  <c r="AY581" s="1"/>
  <c r="CB581"/>
  <c r="AK582"/>
  <c r="AN582" s="1"/>
  <c r="BU582"/>
  <c r="Z583"/>
  <c r="AA583" s="1"/>
  <c r="AV583"/>
  <c r="AY583" s="1"/>
  <c r="AK584"/>
  <c r="AN584" s="1"/>
  <c r="Z585"/>
  <c r="AA585" s="1"/>
  <c r="AV585"/>
  <c r="AY585" s="1"/>
  <c r="AK586"/>
  <c r="AN586" s="1"/>
  <c r="Z587"/>
  <c r="AA587" s="1"/>
  <c r="AV587"/>
  <c r="AY587" s="1"/>
  <c r="AK588"/>
  <c r="AN588" s="1"/>
  <c r="Z589"/>
  <c r="AV589"/>
  <c r="AY589" s="1"/>
  <c r="E590"/>
  <c r="Y590"/>
  <c r="AA590" s="1"/>
  <c r="AU590"/>
  <c r="CB590"/>
  <c r="AK591"/>
  <c r="AN591" s="1"/>
  <c r="BU591"/>
  <c r="Z592"/>
  <c r="AA592" s="1"/>
  <c r="AV592"/>
  <c r="AY592" s="1"/>
  <c r="AK593"/>
  <c r="AN593" s="1"/>
  <c r="Z594"/>
  <c r="AA594" s="1"/>
  <c r="AV594"/>
  <c r="AY594" s="1"/>
  <c r="AK595"/>
  <c r="AN595" s="1"/>
  <c r="Z596"/>
  <c r="AV596"/>
  <c r="AY596" s="1"/>
  <c r="AK597"/>
  <c r="AN597" s="1"/>
  <c r="Z598"/>
  <c r="AV598"/>
  <c r="AY598" s="1"/>
  <c r="E599"/>
  <c r="Y599"/>
  <c r="AA599" s="1"/>
  <c r="AU599"/>
  <c r="AY599" s="1"/>
  <c r="CB599"/>
  <c r="AK600"/>
  <c r="AN600" s="1"/>
  <c r="BU600"/>
  <c r="Z601"/>
  <c r="AA601" s="1"/>
  <c r="AV601"/>
  <c r="AY601" s="1"/>
  <c r="AK602"/>
  <c r="AN602" s="1"/>
  <c r="Z603"/>
  <c r="AA603" s="1"/>
  <c r="AV603"/>
  <c r="AY603" s="1"/>
  <c r="AK604"/>
  <c r="AN604" s="1"/>
  <c r="Z605"/>
  <c r="AA605" s="1"/>
  <c r="AV605"/>
  <c r="AY605" s="1"/>
  <c r="AJ614"/>
  <c r="AK606"/>
  <c r="AN606" s="1"/>
  <c r="Y615"/>
  <c r="Z607"/>
  <c r="AU615"/>
  <c r="AV607"/>
  <c r="AY607" s="1"/>
  <c r="E608"/>
  <c r="Y608"/>
  <c r="AA608" s="1"/>
  <c r="AJ616"/>
  <c r="AU608"/>
  <c r="CB608"/>
  <c r="AK617"/>
  <c r="AK609"/>
  <c r="AN609" s="1"/>
  <c r="BU609"/>
  <c r="Y618"/>
  <c r="AA618" s="1"/>
  <c r="Z610"/>
  <c r="AA610" s="1"/>
  <c r="AU618"/>
  <c r="AV610"/>
  <c r="AY610" s="1"/>
  <c r="AJ619"/>
  <c r="AK611"/>
  <c r="AN611" s="1"/>
  <c r="Y620"/>
  <c r="Z612"/>
  <c r="AU620"/>
  <c r="AV612"/>
  <c r="AY612" s="1"/>
  <c r="AL621"/>
  <c r="AK613"/>
  <c r="AN613" s="1"/>
  <c r="Y614"/>
  <c r="AA614" s="1"/>
  <c r="AU622"/>
  <c r="AL623"/>
  <c r="AV615"/>
  <c r="AY615" s="1"/>
  <c r="Y616"/>
  <c r="AU624"/>
  <c r="AL625"/>
  <c r="AV617"/>
  <c r="AY617" s="1"/>
  <c r="BJ617"/>
  <c r="AA626"/>
  <c r="AV618"/>
  <c r="Y619"/>
  <c r="AA619" s="1"/>
  <c r="AU627"/>
  <c r="BZ619"/>
  <c r="BZ620" s="1"/>
  <c r="AL628"/>
  <c r="AV620"/>
  <c r="AY620" s="1"/>
  <c r="Y621"/>
  <c r="AA621" s="1"/>
  <c r="AM621"/>
  <c r="AU629"/>
  <c r="BZ621"/>
  <c r="BZ622" s="1"/>
  <c r="BZ623" s="1"/>
  <c r="BZ624" s="1"/>
  <c r="BZ625" s="1"/>
  <c r="BZ626" s="1"/>
  <c r="BZ627" s="1"/>
  <c r="BZ628" s="1"/>
  <c r="BZ629" s="1"/>
  <c r="BZ630" s="1"/>
  <c r="BZ631" s="1"/>
  <c r="BZ632" s="1"/>
  <c r="BZ633" s="1"/>
  <c r="BZ634" s="1"/>
  <c r="BZ635" s="1"/>
  <c r="BZ636" s="1"/>
  <c r="BZ637" s="1"/>
  <c r="BZ638" s="1"/>
  <c r="BZ639" s="1"/>
  <c r="BZ640" s="1"/>
  <c r="BZ641" s="1"/>
  <c r="BZ642" s="1"/>
  <c r="BZ643" s="1"/>
  <c r="BZ644" s="1"/>
  <c r="BZ645" s="1"/>
  <c r="BZ646" s="1"/>
  <c r="BZ647" s="1"/>
  <c r="BZ648" s="1"/>
  <c r="BZ649" s="1"/>
  <c r="BZ650" s="1"/>
  <c r="BZ651" s="1"/>
  <c r="BZ652" s="1"/>
  <c r="BZ653" s="1"/>
  <c r="BZ654" s="1"/>
  <c r="BZ655" s="1"/>
  <c r="BZ656" s="1"/>
  <c r="BZ657" s="1"/>
  <c r="BZ658" s="1"/>
  <c r="BZ659" s="1"/>
  <c r="BZ660" s="1"/>
  <c r="BZ661" s="1"/>
  <c r="BZ662" s="1"/>
  <c r="BZ663" s="1"/>
  <c r="BZ664" s="1"/>
  <c r="BZ665" s="1"/>
  <c r="BZ666" s="1"/>
  <c r="BZ667" s="1"/>
  <c r="BZ668" s="1"/>
  <c r="BZ669" s="1"/>
  <c r="BZ670" s="1"/>
  <c r="BZ671" s="1"/>
  <c r="BZ672" s="1"/>
  <c r="BZ673" s="1"/>
  <c r="BZ674" s="1"/>
  <c r="BZ675" s="1"/>
  <c r="BZ676" s="1"/>
  <c r="BZ677" s="1"/>
  <c r="BZ678" s="1"/>
  <c r="BZ679" s="1"/>
  <c r="BZ680" s="1"/>
  <c r="BZ681" s="1"/>
  <c r="BZ682" s="1"/>
  <c r="BZ683" s="1"/>
  <c r="BZ684" s="1"/>
  <c r="BZ685" s="1"/>
  <c r="BZ686" s="1"/>
  <c r="BZ687" s="1"/>
  <c r="BZ688" s="1"/>
  <c r="BZ689" s="1"/>
  <c r="BZ690" s="1"/>
  <c r="BZ691" s="1"/>
  <c r="BZ692" s="1"/>
  <c r="BZ693" s="1"/>
  <c r="BZ694" s="1"/>
  <c r="BZ695" s="1"/>
  <c r="BZ696" s="1"/>
  <c r="BZ697" s="1"/>
  <c r="BZ698" s="1"/>
  <c r="BZ699" s="1"/>
  <c r="BZ700" s="1"/>
  <c r="BZ701" s="1"/>
  <c r="BZ702" s="1"/>
  <c r="BZ703" s="1"/>
  <c r="BZ704" s="1"/>
  <c r="BZ705" s="1"/>
  <c r="BZ706" s="1"/>
  <c r="BZ707" s="1"/>
  <c r="BZ708" s="1"/>
  <c r="BZ709" s="1"/>
  <c r="BZ710" s="1"/>
  <c r="BZ711" s="1"/>
  <c r="BZ712" s="1"/>
  <c r="BZ713" s="1"/>
  <c r="BZ714" s="1"/>
  <c r="BZ715" s="1"/>
  <c r="BZ716" s="1"/>
  <c r="BZ717" s="1"/>
  <c r="BZ718" s="1"/>
  <c r="BZ719" s="1"/>
  <c r="BZ720" s="1"/>
  <c r="BZ721" s="1"/>
  <c r="BZ722" s="1"/>
  <c r="BZ723" s="1"/>
  <c r="BZ724" s="1"/>
  <c r="BZ725" s="1"/>
  <c r="BZ726" s="1"/>
  <c r="BZ727" s="1"/>
  <c r="BZ728" s="1"/>
  <c r="BZ729" s="1"/>
  <c r="BZ730" s="1"/>
  <c r="BZ731" s="1"/>
  <c r="BZ732" s="1"/>
  <c r="BZ733" s="1"/>
  <c r="BZ734" s="1"/>
  <c r="BZ735" s="1"/>
  <c r="BZ736" s="1"/>
  <c r="BZ737" s="1"/>
  <c r="BZ738" s="1"/>
  <c r="BZ739" s="1"/>
  <c r="BZ740" s="1"/>
  <c r="BZ741" s="1"/>
  <c r="BZ742" s="1"/>
  <c r="BZ743" s="1"/>
  <c r="BZ744" s="1"/>
  <c r="BZ745" s="1"/>
  <c r="BZ746" s="1"/>
  <c r="BZ747" s="1"/>
  <c r="BZ748" s="1"/>
  <c r="BZ749" s="1"/>
  <c r="BZ750" s="1"/>
  <c r="BZ751" s="1"/>
  <c r="BZ752" s="1"/>
  <c r="BZ753" s="1"/>
  <c r="BZ754" s="1"/>
  <c r="BZ755" s="1"/>
  <c r="BZ756" s="1"/>
  <c r="BZ757" s="1"/>
  <c r="BZ758" s="1"/>
  <c r="BZ759" s="1"/>
  <c r="BZ760" s="1"/>
  <c r="BZ761" s="1"/>
  <c r="BZ762" s="1"/>
  <c r="BZ763" s="1"/>
  <c r="BZ764" s="1"/>
  <c r="BZ765" s="1"/>
  <c r="BZ766" s="1"/>
  <c r="BZ767" s="1"/>
  <c r="BZ768" s="1"/>
  <c r="BZ769" s="1"/>
  <c r="BZ770" s="1"/>
  <c r="BZ771" s="1"/>
  <c r="BZ772" s="1"/>
  <c r="BZ773" s="1"/>
  <c r="BZ774" s="1"/>
  <c r="BZ775" s="1"/>
  <c r="BZ776" s="1"/>
  <c r="BZ777" s="1"/>
  <c r="BZ778" s="1"/>
  <c r="BZ779" s="1"/>
  <c r="BZ780" s="1"/>
  <c r="BZ781" s="1"/>
  <c r="BZ782" s="1"/>
  <c r="BZ783" s="1"/>
  <c r="BZ784" s="1"/>
  <c r="BZ785" s="1"/>
  <c r="BZ786" s="1"/>
  <c r="BZ787" s="1"/>
  <c r="BZ788" s="1"/>
  <c r="BZ789" s="1"/>
  <c r="BZ790" s="1"/>
  <c r="BZ791" s="1"/>
  <c r="BZ792" s="1"/>
  <c r="BZ793" s="1"/>
  <c r="BZ794" s="1"/>
  <c r="BZ795" s="1"/>
  <c r="BZ796" s="1"/>
  <c r="BZ797" s="1"/>
  <c r="BZ798" s="1"/>
  <c r="BZ799" s="1"/>
  <c r="BZ800" s="1"/>
  <c r="BZ801" s="1"/>
  <c r="BZ802" s="1"/>
  <c r="BZ803" s="1"/>
  <c r="BZ804" s="1"/>
  <c r="BZ805" s="1"/>
  <c r="BZ806" s="1"/>
  <c r="BZ807" s="1"/>
  <c r="BZ808" s="1"/>
  <c r="BZ809" s="1"/>
  <c r="BZ810" s="1"/>
  <c r="BZ811" s="1"/>
  <c r="BZ812" s="1"/>
  <c r="BZ813" s="1"/>
  <c r="BZ814" s="1"/>
  <c r="BZ815" s="1"/>
  <c r="BZ816" s="1"/>
  <c r="BZ817" s="1"/>
  <c r="BZ818" s="1"/>
  <c r="BZ819" s="1"/>
  <c r="BZ820" s="1"/>
  <c r="BZ821" s="1"/>
  <c r="BZ822" s="1"/>
  <c r="BZ823" s="1"/>
  <c r="BZ824" s="1"/>
  <c r="BZ825" s="1"/>
  <c r="BZ826" s="1"/>
  <c r="BZ827" s="1"/>
  <c r="BZ828" s="1"/>
  <c r="BZ829" s="1"/>
  <c r="BZ830" s="1"/>
  <c r="BZ831" s="1"/>
  <c r="BZ832" s="1"/>
  <c r="BZ833" s="1"/>
  <c r="BZ834" s="1"/>
  <c r="BZ835" s="1"/>
  <c r="BZ836" s="1"/>
  <c r="BZ837" s="1"/>
  <c r="BZ838" s="1"/>
  <c r="BZ839" s="1"/>
  <c r="BZ840" s="1"/>
  <c r="BZ841" s="1"/>
  <c r="BZ842" s="1"/>
  <c r="BZ843" s="1"/>
  <c r="BZ844" s="1"/>
  <c r="BZ845" s="1"/>
  <c r="BZ846" s="1"/>
  <c r="BZ847" s="1"/>
  <c r="BZ848" s="1"/>
  <c r="BZ849" s="1"/>
  <c r="BZ850" s="1"/>
  <c r="BZ851" s="1"/>
  <c r="BZ852" s="1"/>
  <c r="BZ853" s="1"/>
  <c r="BZ854" s="1"/>
  <c r="BZ855" s="1"/>
  <c r="BZ856" s="1"/>
  <c r="BZ857" s="1"/>
  <c r="BZ858" s="1"/>
  <c r="BZ859" s="1"/>
  <c r="BZ860" s="1"/>
  <c r="BZ861" s="1"/>
  <c r="BZ862" s="1"/>
  <c r="BZ863" s="1"/>
  <c r="BZ864" s="1"/>
  <c r="BZ865" s="1"/>
  <c r="BZ866" s="1"/>
  <c r="BZ867" s="1"/>
  <c r="BZ868" s="1"/>
  <c r="BZ869" s="1"/>
  <c r="BZ870" s="1"/>
  <c r="BZ871" s="1"/>
  <c r="BZ872" s="1"/>
  <c r="BZ873" s="1"/>
  <c r="BZ874" s="1"/>
  <c r="BZ875" s="1"/>
  <c r="BZ876" s="1"/>
  <c r="BZ877" s="1"/>
  <c r="BZ878" s="1"/>
  <c r="BZ879" s="1"/>
  <c r="BZ880" s="1"/>
  <c r="BZ881" s="1"/>
  <c r="BZ882" s="1"/>
  <c r="BZ883" s="1"/>
  <c r="BZ884" s="1"/>
  <c r="BZ885" s="1"/>
  <c r="BZ886" s="1"/>
  <c r="BZ887" s="1"/>
  <c r="BZ888" s="1"/>
  <c r="BZ889" s="1"/>
  <c r="BZ890" s="1"/>
  <c r="BZ891" s="1"/>
  <c r="BZ892" s="1"/>
  <c r="BZ893" s="1"/>
  <c r="BZ894" s="1"/>
  <c r="BZ895" s="1"/>
  <c r="BZ896" s="1"/>
  <c r="BZ897" s="1"/>
  <c r="BZ898" s="1"/>
  <c r="BZ899" s="1"/>
  <c r="BZ900" s="1"/>
  <c r="BZ901" s="1"/>
  <c r="BZ902" s="1"/>
  <c r="BZ903" s="1"/>
  <c r="BZ904" s="1"/>
  <c r="BZ905" s="1"/>
  <c r="BZ906" s="1"/>
  <c r="BZ907" s="1"/>
  <c r="BZ908" s="1"/>
  <c r="BZ909" s="1"/>
  <c r="BZ910" s="1"/>
  <c r="BZ911" s="1"/>
  <c r="BZ912" s="1"/>
  <c r="BZ913" s="1"/>
  <c r="BZ914" s="1"/>
  <c r="BZ915" s="1"/>
  <c r="BZ916" s="1"/>
  <c r="BZ917" s="1"/>
  <c r="BZ918" s="1"/>
  <c r="BZ919" s="1"/>
  <c r="BZ920" s="1"/>
  <c r="BZ921" s="1"/>
  <c r="BZ922" s="1"/>
  <c r="BZ923" s="1"/>
  <c r="BZ924" s="1"/>
  <c r="BZ925" s="1"/>
  <c r="BZ926" s="1"/>
  <c r="BZ927" s="1"/>
  <c r="BZ928" s="1"/>
  <c r="BZ929" s="1"/>
  <c r="BZ930" s="1"/>
  <c r="BZ931" s="1"/>
  <c r="BZ932" s="1"/>
  <c r="BZ933" s="1"/>
  <c r="BZ934" s="1"/>
  <c r="BZ935" s="1"/>
  <c r="BZ936" s="1"/>
  <c r="BZ937" s="1"/>
  <c r="BZ938" s="1"/>
  <c r="BZ939" s="1"/>
  <c r="BZ940" s="1"/>
  <c r="BZ941" s="1"/>
  <c r="BZ942" s="1"/>
  <c r="BZ943" s="1"/>
  <c r="BZ944" s="1"/>
  <c r="BZ945" s="1"/>
  <c r="BZ946" s="1"/>
  <c r="BZ947" s="1"/>
  <c r="BZ948" s="1"/>
  <c r="BZ949" s="1"/>
  <c r="BZ950" s="1"/>
  <c r="BZ951" s="1"/>
  <c r="BZ952" s="1"/>
  <c r="BZ953" s="1"/>
  <c r="BZ954" s="1"/>
  <c r="BZ955" s="1"/>
  <c r="BZ956" s="1"/>
  <c r="BZ957" s="1"/>
  <c r="BZ958" s="1"/>
  <c r="BZ959" s="1"/>
  <c r="BZ960" s="1"/>
  <c r="BZ961" s="1"/>
  <c r="BZ962" s="1"/>
  <c r="BZ963" s="1"/>
  <c r="BZ964" s="1"/>
  <c r="BZ965" s="1"/>
  <c r="BZ966" s="1"/>
  <c r="BZ967" s="1"/>
  <c r="BZ968" s="1"/>
  <c r="BZ969" s="1"/>
  <c r="BZ970" s="1"/>
  <c r="BZ971" s="1"/>
  <c r="BZ972" s="1"/>
  <c r="BZ973" s="1"/>
  <c r="BZ974" s="1"/>
  <c r="BZ975" s="1"/>
  <c r="BZ976" s="1"/>
  <c r="AL630"/>
  <c r="AL622"/>
  <c r="AV622"/>
  <c r="AY622" s="1"/>
  <c r="Y623"/>
  <c r="AA623" s="1"/>
  <c r="AM623"/>
  <c r="AU631"/>
  <c r="AL632"/>
  <c r="AL624"/>
  <c r="AV624"/>
  <c r="AY624" s="1"/>
  <c r="Y625"/>
  <c r="AM625"/>
  <c r="AU633"/>
  <c r="AL634"/>
  <c r="AL626"/>
  <c r="AV626"/>
  <c r="AY626" s="1"/>
  <c r="BJ626"/>
  <c r="AA635"/>
  <c r="AL627"/>
  <c r="AV627"/>
  <c r="AY627" s="1"/>
  <c r="Y628"/>
  <c r="AA628" s="1"/>
  <c r="AM628"/>
  <c r="AU636"/>
  <c r="AL637"/>
  <c r="AL629"/>
  <c r="AV629"/>
  <c r="AY629" s="1"/>
  <c r="Y630"/>
  <c r="AA630" s="1"/>
  <c r="AM630"/>
  <c r="AU638"/>
  <c r="AL639"/>
  <c r="AL631"/>
  <c r="AV631"/>
  <c r="Y632"/>
  <c r="AA632" s="1"/>
  <c r="AM632"/>
  <c r="AU640"/>
  <c r="AL641"/>
  <c r="AL633"/>
  <c r="AV633"/>
  <c r="AY633" s="1"/>
  <c r="Y634"/>
  <c r="AM634"/>
  <c r="AU642"/>
  <c r="AL643"/>
  <c r="AL635"/>
  <c r="AV635"/>
  <c r="BJ635"/>
  <c r="AA644"/>
  <c r="AL636"/>
  <c r="AV636"/>
  <c r="AY636" s="1"/>
  <c r="Y637"/>
  <c r="AA637" s="1"/>
  <c r="AM637"/>
  <c r="AU645"/>
  <c r="AL638"/>
  <c r="AV638"/>
  <c r="Y639"/>
  <c r="AA639" s="1"/>
  <c r="AM639"/>
  <c r="AU647"/>
  <c r="AL640"/>
  <c r="AV640"/>
  <c r="AY640" s="1"/>
  <c r="Y641"/>
  <c r="AA641" s="1"/>
  <c r="AM641"/>
  <c r="AU649"/>
  <c r="AL642"/>
  <c r="AV642"/>
  <c r="Y643"/>
  <c r="AM643"/>
  <c r="AU651"/>
  <c r="AL644"/>
  <c r="AV644"/>
  <c r="AY644" s="1"/>
  <c r="AA667"/>
  <c r="AA685"/>
  <c r="AA703"/>
  <c r="AA721"/>
  <c r="AA729"/>
  <c r="AN739"/>
  <c r="AN741"/>
  <c r="AY749"/>
  <c r="AY754"/>
  <c r="AU646"/>
  <c r="AV645"/>
  <c r="AV646"/>
  <c r="AY646" s="1"/>
  <c r="AU648"/>
  <c r="AV647"/>
  <c r="AV648"/>
  <c r="AY648" s="1"/>
  <c r="AU650"/>
  <c r="AV649"/>
  <c r="AV650"/>
  <c r="AY650" s="1"/>
  <c r="BJ644"/>
  <c r="CB644"/>
  <c r="AU652"/>
  <c r="AV651"/>
  <c r="AV652"/>
  <c r="AY652" s="1"/>
  <c r="AM656"/>
  <c r="AL661"/>
  <c r="AX661"/>
  <c r="AL664"/>
  <c r="AX664"/>
  <c r="AW665"/>
  <c r="AL668"/>
  <c r="AX668"/>
  <c r="AM674"/>
  <c r="AL679"/>
  <c r="AX679"/>
  <c r="AL682"/>
  <c r="AX682"/>
  <c r="AW683"/>
  <c r="AL686"/>
  <c r="AX686"/>
  <c r="AM692"/>
  <c r="AL697"/>
  <c r="AX697"/>
  <c r="AL700"/>
  <c r="AX700"/>
  <c r="AW701"/>
  <c r="AL704"/>
  <c r="AX704"/>
  <c r="AM710"/>
  <c r="AL715"/>
  <c r="AX715"/>
  <c r="AL718"/>
  <c r="AX718"/>
  <c r="AW719"/>
  <c r="AL722"/>
  <c r="AX722"/>
  <c r="AX727"/>
  <c r="AM728"/>
  <c r="AX731"/>
  <c r="AL733"/>
  <c r="AX733"/>
  <c r="Y504"/>
  <c r="AU504"/>
  <c r="AJ505"/>
  <c r="Y506"/>
  <c r="AA506" s="1"/>
  <c r="AU506"/>
  <c r="Z507"/>
  <c r="AJ507"/>
  <c r="AV507"/>
  <c r="AY507" s="1"/>
  <c r="AK508"/>
  <c r="AN508" s="1"/>
  <c r="AJ509"/>
  <c r="Z510"/>
  <c r="AA510" s="1"/>
  <c r="AV510"/>
  <c r="AK511"/>
  <c r="AN511" s="1"/>
  <c r="Z512"/>
  <c r="AA512" s="1"/>
  <c r="AV512"/>
  <c r="AY512" s="1"/>
  <c r="AK513"/>
  <c r="Z514"/>
  <c r="AV514"/>
  <c r="AK515"/>
  <c r="AN515" s="1"/>
  <c r="Z516"/>
  <c r="AA516" s="1"/>
  <c r="AV516"/>
  <c r="AY516" s="1"/>
  <c r="AK517"/>
  <c r="AJ518"/>
  <c r="Z519"/>
  <c r="AA519" s="1"/>
  <c r="AV519"/>
  <c r="AY519" s="1"/>
  <c r="AK520"/>
  <c r="Z521"/>
  <c r="AV521"/>
  <c r="AK522"/>
  <c r="AN522" s="1"/>
  <c r="Z523"/>
  <c r="AA523" s="1"/>
  <c r="AV523"/>
  <c r="AY523" s="1"/>
  <c r="AK524"/>
  <c r="Z525"/>
  <c r="AA525" s="1"/>
  <c r="AV525"/>
  <c r="AK526"/>
  <c r="AN526" s="1"/>
  <c r="AJ527"/>
  <c r="Z528"/>
  <c r="AA528" s="1"/>
  <c r="AV528"/>
  <c r="AK529"/>
  <c r="AN529" s="1"/>
  <c r="Z530"/>
  <c r="AA530" s="1"/>
  <c r="AV530"/>
  <c r="AY530" s="1"/>
  <c r="AK531"/>
  <c r="Z532"/>
  <c r="AV532"/>
  <c r="AK533"/>
  <c r="AN533" s="1"/>
  <c r="Z534"/>
  <c r="AA534" s="1"/>
  <c r="AV534"/>
  <c r="AY534" s="1"/>
  <c r="AK535"/>
  <c r="AJ536"/>
  <c r="Z537"/>
  <c r="AA537" s="1"/>
  <c r="AV537"/>
  <c r="AY537" s="1"/>
  <c r="AK538"/>
  <c r="Z539"/>
  <c r="AV539"/>
  <c r="AK540"/>
  <c r="AN540" s="1"/>
  <c r="Z541"/>
  <c r="AA541" s="1"/>
  <c r="AV541"/>
  <c r="AY541" s="1"/>
  <c r="AK542"/>
  <c r="Z543"/>
  <c r="AA543" s="1"/>
  <c r="AV543"/>
  <c r="AK544"/>
  <c r="AN544" s="1"/>
  <c r="AJ545"/>
  <c r="Z546"/>
  <c r="AA546" s="1"/>
  <c r="AV546"/>
  <c r="AK547"/>
  <c r="AN547" s="1"/>
  <c r="Z548"/>
  <c r="AA548" s="1"/>
  <c r="AV548"/>
  <c r="AY548" s="1"/>
  <c r="AK549"/>
  <c r="Z550"/>
  <c r="AV550"/>
  <c r="AK551"/>
  <c r="AN551" s="1"/>
  <c r="Z552"/>
  <c r="AA552" s="1"/>
  <c r="AV552"/>
  <c r="AY552" s="1"/>
  <c r="AK553"/>
  <c r="AJ554"/>
  <c r="Z555"/>
  <c r="AA555" s="1"/>
  <c r="AV555"/>
  <c r="AY555" s="1"/>
  <c r="AK556"/>
  <c r="Z557"/>
  <c r="AV557"/>
  <c r="AK558"/>
  <c r="AN558" s="1"/>
  <c r="Z559"/>
  <c r="AA559" s="1"/>
  <c r="AV559"/>
  <c r="AY559" s="1"/>
  <c r="AK560"/>
  <c r="Z561"/>
  <c r="AA561" s="1"/>
  <c r="AV561"/>
  <c r="AK562"/>
  <c r="AN562" s="1"/>
  <c r="AJ563"/>
  <c r="Z564"/>
  <c r="AA564" s="1"/>
  <c r="AV564"/>
  <c r="AK565"/>
  <c r="AN565" s="1"/>
  <c r="Z566"/>
  <c r="AA566" s="1"/>
  <c r="AV566"/>
  <c r="AY566" s="1"/>
  <c r="AK567"/>
  <c r="Z568"/>
  <c r="AV568"/>
  <c r="AK569"/>
  <c r="AN569" s="1"/>
  <c r="Z570"/>
  <c r="AA570" s="1"/>
  <c r="AV570"/>
  <c r="AY570" s="1"/>
  <c r="AK571"/>
  <c r="AJ572"/>
  <c r="Z573"/>
  <c r="AA573" s="1"/>
  <c r="AV573"/>
  <c r="AY573" s="1"/>
  <c r="AK574"/>
  <c r="Z575"/>
  <c r="AV575"/>
  <c r="AK576"/>
  <c r="AN576" s="1"/>
  <c r="Z577"/>
  <c r="AA577" s="1"/>
  <c r="AV577"/>
  <c r="AY577" s="1"/>
  <c r="AK578"/>
  <c r="Z579"/>
  <c r="AA579" s="1"/>
  <c r="AV579"/>
  <c r="AK580"/>
  <c r="AN580" s="1"/>
  <c r="AJ581"/>
  <c r="Z582"/>
  <c r="AA582" s="1"/>
  <c r="AV582"/>
  <c r="AK583"/>
  <c r="AN583" s="1"/>
  <c r="Z584"/>
  <c r="AA584" s="1"/>
  <c r="AV584"/>
  <c r="AY584" s="1"/>
  <c r="AK585"/>
  <c r="Z586"/>
  <c r="AV586"/>
  <c r="AK587"/>
  <c r="AN587" s="1"/>
  <c r="Z588"/>
  <c r="AA588" s="1"/>
  <c r="AV588"/>
  <c r="AY588" s="1"/>
  <c r="AK589"/>
  <c r="AJ590"/>
  <c r="Z591"/>
  <c r="AA591" s="1"/>
  <c r="AV591"/>
  <c r="AY591" s="1"/>
  <c r="AK592"/>
  <c r="Z593"/>
  <c r="AV593"/>
  <c r="AK594"/>
  <c r="AN594" s="1"/>
  <c r="Z595"/>
  <c r="AA595" s="1"/>
  <c r="AV595"/>
  <c r="AY595" s="1"/>
  <c r="AK596"/>
  <c r="Z597"/>
  <c r="AA597" s="1"/>
  <c r="AV597"/>
  <c r="AK598"/>
  <c r="AN598" s="1"/>
  <c r="AJ599"/>
  <c r="Z600"/>
  <c r="AA600" s="1"/>
  <c r="AV600"/>
  <c r="AK601"/>
  <c r="AN601" s="1"/>
  <c r="Z602"/>
  <c r="AA602" s="1"/>
  <c r="AV602"/>
  <c r="AY602" s="1"/>
  <c r="AK603"/>
  <c r="Z604"/>
  <c r="AV604"/>
  <c r="AK605"/>
  <c r="AN605" s="1"/>
  <c r="Z606"/>
  <c r="AA606" s="1"/>
  <c r="AV606"/>
  <c r="AY606" s="1"/>
  <c r="AK607"/>
  <c r="AJ608"/>
  <c r="Z609"/>
  <c r="AW617"/>
  <c r="AV609"/>
  <c r="AY609" s="1"/>
  <c r="AK610"/>
  <c r="Z611"/>
  <c r="AV611"/>
  <c r="AK612"/>
  <c r="AN612" s="1"/>
  <c r="Z613"/>
  <c r="AA613" s="1"/>
  <c r="AV613"/>
  <c r="AY613" s="1"/>
  <c r="AK614"/>
  <c r="AN614" s="1"/>
  <c r="AU614"/>
  <c r="Z615"/>
  <c r="AJ615"/>
  <c r="AK616"/>
  <c r="AN616" s="1"/>
  <c r="AU616"/>
  <c r="Z617"/>
  <c r="AA617" s="1"/>
  <c r="AJ617"/>
  <c r="AX617"/>
  <c r="Z618"/>
  <c r="AJ618"/>
  <c r="AW626"/>
  <c r="AK619"/>
  <c r="AN619" s="1"/>
  <c r="AU619"/>
  <c r="Z620"/>
  <c r="AJ620"/>
  <c r="AU621"/>
  <c r="AN622"/>
  <c r="AU623"/>
  <c r="AN624"/>
  <c r="AU625"/>
  <c r="AN626"/>
  <c r="AX626"/>
  <c r="AN627"/>
  <c r="AW635"/>
  <c r="AU628"/>
  <c r="AN629"/>
  <c r="AU630"/>
  <c r="AN631"/>
  <c r="AU632"/>
  <c r="AN633"/>
  <c r="AU634"/>
  <c r="AN635"/>
  <c r="AN636"/>
  <c r="AW644"/>
  <c r="AA645"/>
  <c r="AU637"/>
  <c r="AN638"/>
  <c r="AA647"/>
  <c r="AU639"/>
  <c r="AN640"/>
  <c r="AA649"/>
  <c r="AU641"/>
  <c r="AN642"/>
  <c r="AA651"/>
  <c r="AU643"/>
  <c r="AN644"/>
  <c r="AX644"/>
  <c r="AN653"/>
  <c r="AA655"/>
  <c r="AY662"/>
  <c r="AA668"/>
  <c r="AN671"/>
  <c r="AA673"/>
  <c r="AN689"/>
  <c r="AA691"/>
  <c r="AY698"/>
  <c r="AA704"/>
  <c r="AN707"/>
  <c r="AA709"/>
  <c r="AN725"/>
  <c r="AA727"/>
  <c r="AY734"/>
  <c r="AN737"/>
  <c r="AY740"/>
  <c r="BL745"/>
  <c r="E743"/>
  <c r="BP745"/>
  <c r="BU744"/>
  <c r="Y756"/>
  <c r="AA756" s="1"/>
  <c r="Z756"/>
  <c r="AM756"/>
  <c r="AJ757"/>
  <c r="AK756"/>
  <c r="AN756" s="1"/>
  <c r="AK757"/>
  <c r="AN757" s="1"/>
  <c r="Y758"/>
  <c r="Z757"/>
  <c r="AA757" s="1"/>
  <c r="Z758"/>
  <c r="AM758"/>
  <c r="AJ759"/>
  <c r="AK758"/>
  <c r="AN758" s="1"/>
  <c r="AK759"/>
  <c r="AN759" s="1"/>
  <c r="Y760"/>
  <c r="Z759"/>
  <c r="AA759" s="1"/>
  <c r="Z760"/>
  <c r="Z761"/>
  <c r="Y761"/>
  <c r="BL754"/>
  <c r="E752"/>
  <c r="BP754"/>
  <c r="BU753"/>
  <c r="AJ762"/>
  <c r="AJ761"/>
  <c r="AK760"/>
  <c r="AM760" s="1"/>
  <c r="AK762"/>
  <c r="Y763"/>
  <c r="Z762"/>
  <c r="Z763"/>
  <c r="AL765"/>
  <c r="AM766"/>
  <c r="AW766"/>
  <c r="BL764"/>
  <c r="E762"/>
  <c r="BP764"/>
  <c r="BU763"/>
  <c r="AM771"/>
  <c r="AX774"/>
  <c r="AM777"/>
  <c r="AW777"/>
  <c r="BL773"/>
  <c r="E771"/>
  <c r="BP773"/>
  <c r="BU772"/>
  <c r="AW780"/>
  <c r="AL783"/>
  <c r="AM784"/>
  <c r="AW784"/>
  <c r="BL782"/>
  <c r="E780"/>
  <c r="BP782"/>
  <c r="BU781"/>
  <c r="AM789"/>
  <c r="AX792"/>
  <c r="AM795"/>
  <c r="AW795"/>
  <c r="BL791"/>
  <c r="E789"/>
  <c r="BP791"/>
  <c r="BU790"/>
  <c r="AW798"/>
  <c r="AL801"/>
  <c r="AM802"/>
  <c r="AW802"/>
  <c r="BL800"/>
  <c r="E798"/>
  <c r="BP800"/>
  <c r="BU799"/>
  <c r="AM807"/>
  <c r="AX810"/>
  <c r="AM813"/>
  <c r="AW813"/>
  <c r="BL809"/>
  <c r="E807"/>
  <c r="BP809"/>
  <c r="BU808"/>
  <c r="AX819"/>
  <c r="AM820"/>
  <c r="AM822"/>
  <c r="AW822"/>
  <c r="BL818"/>
  <c r="E816"/>
  <c r="BP818"/>
  <c r="BU817"/>
  <c r="E644"/>
  <c r="BU645"/>
  <c r="E653"/>
  <c r="Y653"/>
  <c r="AA653" s="1"/>
  <c r="AU653"/>
  <c r="CB653"/>
  <c r="AK654"/>
  <c r="AN654" s="1"/>
  <c r="BU654"/>
  <c r="Z655"/>
  <c r="AV655"/>
  <c r="AK656"/>
  <c r="AN656" s="1"/>
  <c r="Z657"/>
  <c r="AA657" s="1"/>
  <c r="AV657"/>
  <c r="AY657" s="1"/>
  <c r="AK658"/>
  <c r="Z659"/>
  <c r="AA659" s="1"/>
  <c r="AV659"/>
  <c r="AK660"/>
  <c r="AN660" s="1"/>
  <c r="Z661"/>
  <c r="AV661"/>
  <c r="AY661" s="1"/>
  <c r="E662"/>
  <c r="Y662"/>
  <c r="AA662" s="1"/>
  <c r="AU662"/>
  <c r="CB662"/>
  <c r="AK663"/>
  <c r="BU663"/>
  <c r="Z664"/>
  <c r="AA664" s="1"/>
  <c r="AV664"/>
  <c r="AY664" s="1"/>
  <c r="AK665"/>
  <c r="Z666"/>
  <c r="AA666" s="1"/>
  <c r="AV666"/>
  <c r="AK667"/>
  <c r="AN667" s="1"/>
  <c r="Z668"/>
  <c r="AV668"/>
  <c r="AY668" s="1"/>
  <c r="AK669"/>
  <c r="Z670"/>
  <c r="AV670"/>
  <c r="E671"/>
  <c r="Y671"/>
  <c r="AA671" s="1"/>
  <c r="AU671"/>
  <c r="CB671"/>
  <c r="AK672"/>
  <c r="AN672" s="1"/>
  <c r="BU672"/>
  <c r="Z673"/>
  <c r="AV673"/>
  <c r="AK674"/>
  <c r="AN674" s="1"/>
  <c r="Z675"/>
  <c r="AA675" s="1"/>
  <c r="AV675"/>
  <c r="AY675" s="1"/>
  <c r="AK676"/>
  <c r="Z677"/>
  <c r="AA677" s="1"/>
  <c r="AV677"/>
  <c r="AK678"/>
  <c r="AN678" s="1"/>
  <c r="Z679"/>
  <c r="AV679"/>
  <c r="AY679" s="1"/>
  <c r="E680"/>
  <c r="Y680"/>
  <c r="AA680" s="1"/>
  <c r="AU680"/>
  <c r="CB680"/>
  <c r="AK681"/>
  <c r="BU681"/>
  <c r="Z682"/>
  <c r="AA682" s="1"/>
  <c r="AV682"/>
  <c r="AY682" s="1"/>
  <c r="AK683"/>
  <c r="Z684"/>
  <c r="AA684" s="1"/>
  <c r="AV684"/>
  <c r="AK685"/>
  <c r="AN685" s="1"/>
  <c r="Z686"/>
  <c r="AA686" s="1"/>
  <c r="AV686"/>
  <c r="AY686" s="1"/>
  <c r="AK687"/>
  <c r="Z688"/>
  <c r="AV688"/>
  <c r="E689"/>
  <c r="Y689"/>
  <c r="AA689" s="1"/>
  <c r="AU689"/>
  <c r="CB689"/>
  <c r="AK690"/>
  <c r="AN690" s="1"/>
  <c r="BU690"/>
  <c r="Z691"/>
  <c r="AV691"/>
  <c r="AK692"/>
  <c r="AN692" s="1"/>
  <c r="Z693"/>
  <c r="AA693" s="1"/>
  <c r="AV693"/>
  <c r="AY693" s="1"/>
  <c r="AK694"/>
  <c r="Z695"/>
  <c r="AA695" s="1"/>
  <c r="AV695"/>
  <c r="AK696"/>
  <c r="AN696" s="1"/>
  <c r="Z697"/>
  <c r="AV697"/>
  <c r="AY697" s="1"/>
  <c r="E698"/>
  <c r="Y698"/>
  <c r="AA698" s="1"/>
  <c r="AU698"/>
  <c r="CB698"/>
  <c r="AK699"/>
  <c r="BU699"/>
  <c r="Z700"/>
  <c r="AA700" s="1"/>
  <c r="AV700"/>
  <c r="AY700" s="1"/>
  <c r="AK701"/>
  <c r="Z702"/>
  <c r="AA702" s="1"/>
  <c r="AV702"/>
  <c r="AK703"/>
  <c r="AN703" s="1"/>
  <c r="Z704"/>
  <c r="AV704"/>
  <c r="AY704" s="1"/>
  <c r="AK705"/>
  <c r="Z706"/>
  <c r="AV706"/>
  <c r="E707"/>
  <c r="Y707"/>
  <c r="AA707" s="1"/>
  <c r="AU707"/>
  <c r="CB707"/>
  <c r="AK708"/>
  <c r="AN708" s="1"/>
  <c r="BU708"/>
  <c r="Z709"/>
  <c r="AV709"/>
  <c r="AK710"/>
  <c r="AN710" s="1"/>
  <c r="Z711"/>
  <c r="AA711" s="1"/>
  <c r="AV711"/>
  <c r="AY711" s="1"/>
  <c r="AK712"/>
  <c r="Z713"/>
  <c r="AA713" s="1"/>
  <c r="AV713"/>
  <c r="AK714"/>
  <c r="AN714" s="1"/>
  <c r="Z715"/>
  <c r="AV715"/>
  <c r="AY715" s="1"/>
  <c r="E716"/>
  <c r="Y716"/>
  <c r="AA716" s="1"/>
  <c r="AU716"/>
  <c r="CB716"/>
  <c r="AK717"/>
  <c r="BU717"/>
  <c r="Z718"/>
  <c r="AA718" s="1"/>
  <c r="AV718"/>
  <c r="AY718" s="1"/>
  <c r="AK719"/>
  <c r="Z720"/>
  <c r="AA720" s="1"/>
  <c r="AV720"/>
  <c r="AK721"/>
  <c r="AN721" s="1"/>
  <c r="Z722"/>
  <c r="AA722" s="1"/>
  <c r="AV722"/>
  <c r="AY722" s="1"/>
  <c r="AK723"/>
  <c r="Z724"/>
  <c r="AV724"/>
  <c r="E725"/>
  <c r="Y725"/>
  <c r="AA725" s="1"/>
  <c r="AU725"/>
  <c r="CB725"/>
  <c r="AK726"/>
  <c r="AN726" s="1"/>
  <c r="BU726"/>
  <c r="Z727"/>
  <c r="AU735"/>
  <c r="AV727"/>
  <c r="AY727" s="1"/>
  <c r="AJ736"/>
  <c r="AK728"/>
  <c r="AN728" s="1"/>
  <c r="Y737"/>
  <c r="Z729"/>
  <c r="AU737"/>
  <c r="AV729"/>
  <c r="AY729" s="1"/>
  <c r="AJ738"/>
  <c r="AK730"/>
  <c r="AN730" s="1"/>
  <c r="Y739"/>
  <c r="Z731"/>
  <c r="AA731" s="1"/>
  <c r="AU739"/>
  <c r="AV731"/>
  <c r="AY731" s="1"/>
  <c r="AJ740"/>
  <c r="AK732"/>
  <c r="AN732" s="1"/>
  <c r="Y741"/>
  <c r="Z733"/>
  <c r="AU741"/>
  <c r="AV733"/>
  <c r="AY733" s="1"/>
  <c r="Y734"/>
  <c r="AA734" s="1"/>
  <c r="AL742"/>
  <c r="AU734"/>
  <c r="CB734"/>
  <c r="AK735"/>
  <c r="AV735"/>
  <c r="Y736"/>
  <c r="AA736" s="1"/>
  <c r="AU744"/>
  <c r="AL745"/>
  <c r="AV737"/>
  <c r="AY737" s="1"/>
  <c r="Y738"/>
  <c r="AA738" s="1"/>
  <c r="AU746"/>
  <c r="AL747"/>
  <c r="AV739"/>
  <c r="Y740"/>
  <c r="AA740" s="1"/>
  <c r="AU748"/>
  <c r="AL749"/>
  <c r="AV741"/>
  <c r="AY741" s="1"/>
  <c r="Y742"/>
  <c r="AM742"/>
  <c r="AU750"/>
  <c r="AL751"/>
  <c r="AL743"/>
  <c r="AV743"/>
  <c r="AY743" s="1"/>
  <c r="BJ743"/>
  <c r="AA752"/>
  <c r="AL744"/>
  <c r="AV744"/>
  <c r="AY744" s="1"/>
  <c r="Y745"/>
  <c r="AA745" s="1"/>
  <c r="AM745"/>
  <c r="AU753"/>
  <c r="AL754"/>
  <c r="AL746"/>
  <c r="AV746"/>
  <c r="Y747"/>
  <c r="AA747" s="1"/>
  <c r="AM747"/>
  <c r="AU755"/>
  <c r="AL748"/>
  <c r="AV748"/>
  <c r="AY748" s="1"/>
  <c r="Y749"/>
  <c r="AA749" s="1"/>
  <c r="AM749"/>
  <c r="AU757"/>
  <c r="AL750"/>
  <c r="AV750"/>
  <c r="AY750" s="1"/>
  <c r="Y751"/>
  <c r="AM751"/>
  <c r="AU759"/>
  <c r="AL752"/>
  <c r="AV752"/>
  <c r="AY752" s="1"/>
  <c r="BJ752"/>
  <c r="AN761"/>
  <c r="AL753"/>
  <c r="AV753"/>
  <c r="AY753" s="1"/>
  <c r="Y754"/>
  <c r="AA754" s="1"/>
  <c r="AM754"/>
  <c r="AU762"/>
  <c r="AL755"/>
  <c r="AA765"/>
  <c r="AA775"/>
  <c r="AA783"/>
  <c r="AA793"/>
  <c r="AA801"/>
  <c r="AA811"/>
  <c r="AA819"/>
  <c r="AN831"/>
  <c r="AY834"/>
  <c r="AU756"/>
  <c r="AV756"/>
  <c r="AY756" s="1"/>
  <c r="AU758"/>
  <c r="AV757"/>
  <c r="AV758"/>
  <c r="AY758" s="1"/>
  <c r="AU760"/>
  <c r="AV759"/>
  <c r="AV760"/>
  <c r="AY760" s="1"/>
  <c r="AV761"/>
  <c r="AU761"/>
  <c r="AU763"/>
  <c r="AV762"/>
  <c r="AY762" s="1"/>
  <c r="AV763"/>
  <c r="AY763" s="1"/>
  <c r="AW767"/>
  <c r="AA769"/>
  <c r="AM769"/>
  <c r="AM772"/>
  <c r="AL773"/>
  <c r="AX773"/>
  <c r="AM776"/>
  <c r="AW778"/>
  <c r="AW781"/>
  <c r="AW785"/>
  <c r="AA787"/>
  <c r="AM787"/>
  <c r="AM790"/>
  <c r="AL791"/>
  <c r="AX791"/>
  <c r="AM794"/>
  <c r="AW796"/>
  <c r="AW799"/>
  <c r="AW803"/>
  <c r="AA805"/>
  <c r="AM805"/>
  <c r="AM808"/>
  <c r="AL809"/>
  <c r="AX809"/>
  <c r="AM812"/>
  <c r="AW814"/>
  <c r="AM817"/>
  <c r="AW817"/>
  <c r="AL818"/>
  <c r="AX818"/>
  <c r="AM821"/>
  <c r="AW821"/>
  <c r="AA823"/>
  <c r="AW823"/>
  <c r="AK652"/>
  <c r="AJ653"/>
  <c r="Z654"/>
  <c r="AA654" s="1"/>
  <c r="AV654"/>
  <c r="AY654" s="1"/>
  <c r="AK655"/>
  <c r="Z656"/>
  <c r="AA656" s="1"/>
  <c r="AV656"/>
  <c r="AW656" s="1"/>
  <c r="AK657"/>
  <c r="AN657" s="1"/>
  <c r="Z658"/>
  <c r="AA658" s="1"/>
  <c r="AV658"/>
  <c r="AY658" s="1"/>
  <c r="AK659"/>
  <c r="Z660"/>
  <c r="AA660" s="1"/>
  <c r="AV660"/>
  <c r="AK661"/>
  <c r="AN661" s="1"/>
  <c r="AJ662"/>
  <c r="Z663"/>
  <c r="AA663" s="1"/>
  <c r="AV663"/>
  <c r="AK664"/>
  <c r="AN664" s="1"/>
  <c r="Z665"/>
  <c r="AA665" s="1"/>
  <c r="AV665"/>
  <c r="AY665" s="1"/>
  <c r="AK666"/>
  <c r="Z667"/>
  <c r="AV667"/>
  <c r="AK668"/>
  <c r="AN668" s="1"/>
  <c r="Z669"/>
  <c r="AA669" s="1"/>
  <c r="AV669"/>
  <c r="AY669" s="1"/>
  <c r="AK670"/>
  <c r="AJ671"/>
  <c r="Z672"/>
  <c r="AA672" s="1"/>
  <c r="AV672"/>
  <c r="AY672" s="1"/>
  <c r="AK673"/>
  <c r="Z674"/>
  <c r="AA674" s="1"/>
  <c r="AV674"/>
  <c r="AW674" s="1"/>
  <c r="AK675"/>
  <c r="AN675" s="1"/>
  <c r="Z676"/>
  <c r="AA676" s="1"/>
  <c r="AV676"/>
  <c r="AY676" s="1"/>
  <c r="AK677"/>
  <c r="Z678"/>
  <c r="AA678" s="1"/>
  <c r="AV678"/>
  <c r="AK679"/>
  <c r="AN679" s="1"/>
  <c r="AJ680"/>
  <c r="Z681"/>
  <c r="AA681" s="1"/>
  <c r="AV681"/>
  <c r="AK682"/>
  <c r="AN682" s="1"/>
  <c r="Z683"/>
  <c r="AA683" s="1"/>
  <c r="AV683"/>
  <c r="AY683" s="1"/>
  <c r="AK684"/>
  <c r="Z685"/>
  <c r="AV685"/>
  <c r="AK686"/>
  <c r="AN686" s="1"/>
  <c r="Z687"/>
  <c r="AA687" s="1"/>
  <c r="AV687"/>
  <c r="AY687" s="1"/>
  <c r="AK688"/>
  <c r="AJ689"/>
  <c r="Z690"/>
  <c r="AA690" s="1"/>
  <c r="AV690"/>
  <c r="AY690" s="1"/>
  <c r="AK691"/>
  <c r="Z692"/>
  <c r="AA692" s="1"/>
  <c r="AV692"/>
  <c r="AW692" s="1"/>
  <c r="AK693"/>
  <c r="AN693" s="1"/>
  <c r="Z694"/>
  <c r="AA694" s="1"/>
  <c r="AV694"/>
  <c r="AY694" s="1"/>
  <c r="AK695"/>
  <c r="Z696"/>
  <c r="AA696" s="1"/>
  <c r="AV696"/>
  <c r="AK697"/>
  <c r="AN697" s="1"/>
  <c r="AJ698"/>
  <c r="Z699"/>
  <c r="AA699" s="1"/>
  <c r="AV699"/>
  <c r="AK700"/>
  <c r="AN700" s="1"/>
  <c r="Z701"/>
  <c r="AA701" s="1"/>
  <c r="AV701"/>
  <c r="AY701" s="1"/>
  <c r="AK702"/>
  <c r="Z703"/>
  <c r="AV703"/>
  <c r="AK704"/>
  <c r="AN704" s="1"/>
  <c r="Z705"/>
  <c r="AA705" s="1"/>
  <c r="AV705"/>
  <c r="AY705" s="1"/>
  <c r="AK706"/>
  <c r="AJ707"/>
  <c r="Z708"/>
  <c r="AA708" s="1"/>
  <c r="AV708"/>
  <c r="AY708" s="1"/>
  <c r="AK709"/>
  <c r="Z710"/>
  <c r="AA710" s="1"/>
  <c r="AV710"/>
  <c r="AW710" s="1"/>
  <c r="AK711"/>
  <c r="AN711" s="1"/>
  <c r="Z712"/>
  <c r="AA712" s="1"/>
  <c r="AV712"/>
  <c r="AY712" s="1"/>
  <c r="AK713"/>
  <c r="Z714"/>
  <c r="AA714" s="1"/>
  <c r="AV714"/>
  <c r="AK715"/>
  <c r="AN715" s="1"/>
  <c r="AJ716"/>
  <c r="Z717"/>
  <c r="AA717" s="1"/>
  <c r="AV717"/>
  <c r="AK718"/>
  <c r="AN718" s="1"/>
  <c r="Z719"/>
  <c r="AA719" s="1"/>
  <c r="AV719"/>
  <c r="AY719" s="1"/>
  <c r="AK720"/>
  <c r="Z721"/>
  <c r="AV721"/>
  <c r="AK722"/>
  <c r="AN722" s="1"/>
  <c r="Z723"/>
  <c r="AA723" s="1"/>
  <c r="AV723"/>
  <c r="AY723" s="1"/>
  <c r="AK724"/>
  <c r="AJ725"/>
  <c r="Z726"/>
  <c r="AA726" s="1"/>
  <c r="AV726"/>
  <c r="AY726" s="1"/>
  <c r="AK727"/>
  <c r="Z728"/>
  <c r="AA728" s="1"/>
  <c r="AV728"/>
  <c r="AW728" s="1"/>
  <c r="AK729"/>
  <c r="AN729" s="1"/>
  <c r="Z730"/>
  <c r="AA730" s="1"/>
  <c r="AV730"/>
  <c r="AY730" s="1"/>
  <c r="AK731"/>
  <c r="Z732"/>
  <c r="AA732" s="1"/>
  <c r="AV732"/>
  <c r="AK733"/>
  <c r="AN733" s="1"/>
  <c r="AJ734"/>
  <c r="Z735"/>
  <c r="AA735" s="1"/>
  <c r="AW743"/>
  <c r="AK736"/>
  <c r="AN736" s="1"/>
  <c r="AU736"/>
  <c r="Z737"/>
  <c r="AJ737"/>
  <c r="AK738"/>
  <c r="AN738" s="1"/>
  <c r="AU738"/>
  <c r="Z739"/>
  <c r="AJ739"/>
  <c r="AK740"/>
  <c r="AN740" s="1"/>
  <c r="AU740"/>
  <c r="Z741"/>
  <c r="AJ741"/>
  <c r="AU742"/>
  <c r="Z743"/>
  <c r="AA743" s="1"/>
  <c r="AN743"/>
  <c r="AX743"/>
  <c r="AN744"/>
  <c r="AW752"/>
  <c r="AU745"/>
  <c r="AN746"/>
  <c r="AU747"/>
  <c r="AN748"/>
  <c r="AU749"/>
  <c r="AN750"/>
  <c r="AU751"/>
  <c r="AN752"/>
  <c r="AX752"/>
  <c r="AN753"/>
  <c r="AA762"/>
  <c r="AU754"/>
  <c r="AN755"/>
  <c r="AY770"/>
  <c r="AA776"/>
  <c r="AN779"/>
  <c r="AY788"/>
  <c r="AA794"/>
  <c r="AN797"/>
  <c r="AY806"/>
  <c r="AA812"/>
  <c r="AN815"/>
  <c r="AA817"/>
  <c r="AY826"/>
  <c r="BP826"/>
  <c r="BU825"/>
  <c r="AJ836"/>
  <c r="AK836"/>
  <c r="Y837"/>
  <c r="Z836"/>
  <c r="Z837"/>
  <c r="AJ838"/>
  <c r="AK837"/>
  <c r="AK838"/>
  <c r="AN838" s="1"/>
  <c r="Y839"/>
  <c r="Z838"/>
  <c r="Z839"/>
  <c r="AJ840"/>
  <c r="AK839"/>
  <c r="AK840"/>
  <c r="AN840" s="1"/>
  <c r="Y841"/>
  <c r="Z840"/>
  <c r="Z841"/>
  <c r="AL841"/>
  <c r="Z842"/>
  <c r="Y842"/>
  <c r="AA842" s="1"/>
  <c r="BL835"/>
  <c r="E833"/>
  <c r="BP835"/>
  <c r="BU834"/>
  <c r="AJ843"/>
  <c r="AJ842"/>
  <c r="AK841"/>
  <c r="AN841" s="1"/>
  <c r="AK843"/>
  <c r="AN843" s="1"/>
  <c r="AW843"/>
  <c r="AL846"/>
  <c r="AX846"/>
  <c r="AM847"/>
  <c r="AW847"/>
  <c r="BL845"/>
  <c r="E843"/>
  <c r="BP845"/>
  <c r="BU844"/>
  <c r="AM852"/>
  <c r="AX855"/>
  <c r="AM858"/>
  <c r="AW858"/>
  <c r="BL854"/>
  <c r="E852"/>
  <c r="BP854"/>
  <c r="BU853"/>
  <c r="AW861"/>
  <c r="AM865"/>
  <c r="BL863"/>
  <c r="E861"/>
  <c r="BP863"/>
  <c r="BU862"/>
  <c r="AM870"/>
  <c r="AM874"/>
  <c r="BL872"/>
  <c r="E870"/>
  <c r="BP872"/>
  <c r="BU871"/>
  <c r="AM879"/>
  <c r="AX882"/>
  <c r="AM883"/>
  <c r="BL881"/>
  <c r="E879"/>
  <c r="BP881"/>
  <c r="BU880"/>
  <c r="AM888"/>
  <c r="BL889"/>
  <c r="E887"/>
  <c r="BP889"/>
  <c r="BU888"/>
  <c r="E761"/>
  <c r="CB761"/>
  <c r="BU762"/>
  <c r="AK764"/>
  <c r="AL764" s="1"/>
  <c r="Z765"/>
  <c r="AV765"/>
  <c r="AX765" s="1"/>
  <c r="AK766"/>
  <c r="AN766" s="1"/>
  <c r="Z767"/>
  <c r="AA767" s="1"/>
  <c r="AV767"/>
  <c r="AY767" s="1"/>
  <c r="AK768"/>
  <c r="Z769"/>
  <c r="AV769"/>
  <c r="AW769" s="1"/>
  <c r="E770"/>
  <c r="Y770"/>
  <c r="AA770" s="1"/>
  <c r="AU770"/>
  <c r="CB770"/>
  <c r="AK771"/>
  <c r="AN771" s="1"/>
  <c r="BU771"/>
  <c r="Z772"/>
  <c r="AA772" s="1"/>
  <c r="AV772"/>
  <c r="AW772" s="1"/>
  <c r="AK773"/>
  <c r="AN773" s="1"/>
  <c r="Z774"/>
  <c r="AA774" s="1"/>
  <c r="AV774"/>
  <c r="AY774" s="1"/>
  <c r="AK775"/>
  <c r="Z776"/>
  <c r="AV776"/>
  <c r="AW776" s="1"/>
  <c r="AK777"/>
  <c r="AN777" s="1"/>
  <c r="Z778"/>
  <c r="AV778"/>
  <c r="AY778" s="1"/>
  <c r="E779"/>
  <c r="Y779"/>
  <c r="AA779" s="1"/>
  <c r="AU779"/>
  <c r="CB779"/>
  <c r="AK780"/>
  <c r="BU780"/>
  <c r="Z781"/>
  <c r="AA781" s="1"/>
  <c r="AV781"/>
  <c r="AY781" s="1"/>
  <c r="AK782"/>
  <c r="AL782" s="1"/>
  <c r="Z783"/>
  <c r="AV783"/>
  <c r="AX783" s="1"/>
  <c r="AK784"/>
  <c r="AN784" s="1"/>
  <c r="Z785"/>
  <c r="AA785" s="1"/>
  <c r="AV785"/>
  <c r="AY785" s="1"/>
  <c r="AK786"/>
  <c r="Z787"/>
  <c r="AV787"/>
  <c r="AW787" s="1"/>
  <c r="E788"/>
  <c r="Y788"/>
  <c r="AA788" s="1"/>
  <c r="AU788"/>
  <c r="CB788"/>
  <c r="AK789"/>
  <c r="AN789" s="1"/>
  <c r="BU789"/>
  <c r="Z790"/>
  <c r="AA790" s="1"/>
  <c r="AV790"/>
  <c r="AW790" s="1"/>
  <c r="AK791"/>
  <c r="AN791" s="1"/>
  <c r="Z792"/>
  <c r="AA792" s="1"/>
  <c r="AV792"/>
  <c r="AY792" s="1"/>
  <c r="AK793"/>
  <c r="Z794"/>
  <c r="AV794"/>
  <c r="AW794" s="1"/>
  <c r="AK795"/>
  <c r="AN795" s="1"/>
  <c r="Z796"/>
  <c r="AV796"/>
  <c r="AY796" s="1"/>
  <c r="E797"/>
  <c r="Y797"/>
  <c r="AA797" s="1"/>
  <c r="AU797"/>
  <c r="CB797"/>
  <c r="AK798"/>
  <c r="BU798"/>
  <c r="Z799"/>
  <c r="AA799" s="1"/>
  <c r="AV799"/>
  <c r="AY799" s="1"/>
  <c r="AK800"/>
  <c r="AL800" s="1"/>
  <c r="Z801"/>
  <c r="AV801"/>
  <c r="AX801" s="1"/>
  <c r="AK802"/>
  <c r="AN802" s="1"/>
  <c r="Z803"/>
  <c r="AA803" s="1"/>
  <c r="AV803"/>
  <c r="AY803" s="1"/>
  <c r="AK804"/>
  <c r="Z805"/>
  <c r="AV805"/>
  <c r="AW805" s="1"/>
  <c r="E806"/>
  <c r="Y806"/>
  <c r="AA806" s="1"/>
  <c r="AU806"/>
  <c r="CB806"/>
  <c r="AK807"/>
  <c r="AN807" s="1"/>
  <c r="BU807"/>
  <c r="Z808"/>
  <c r="AA808" s="1"/>
  <c r="AV808"/>
  <c r="AW808" s="1"/>
  <c r="AK809"/>
  <c r="AN809" s="1"/>
  <c r="Z810"/>
  <c r="AA810" s="1"/>
  <c r="AV810"/>
  <c r="AY810" s="1"/>
  <c r="AK811"/>
  <c r="Z812"/>
  <c r="AV812"/>
  <c r="AW812" s="1"/>
  <c r="AK813"/>
  <c r="AN813" s="1"/>
  <c r="Z814"/>
  <c r="AV814"/>
  <c r="AY814" s="1"/>
  <c r="E815"/>
  <c r="Y815"/>
  <c r="AA815" s="1"/>
  <c r="AU815"/>
  <c r="CB815"/>
  <c r="AK816"/>
  <c r="BU816"/>
  <c r="Y825"/>
  <c r="AA825" s="1"/>
  <c r="Z817"/>
  <c r="AU825"/>
  <c r="AV817"/>
  <c r="AY817" s="1"/>
  <c r="AJ826"/>
  <c r="AK818"/>
  <c r="AN818" s="1"/>
  <c r="Y827"/>
  <c r="Z819"/>
  <c r="AU827"/>
  <c r="AV819"/>
  <c r="AY819" s="1"/>
  <c r="AJ828"/>
  <c r="AK820"/>
  <c r="AN820" s="1"/>
  <c r="Y829"/>
  <c r="AA829" s="1"/>
  <c r="Z821"/>
  <c r="AA821" s="1"/>
  <c r="AU829"/>
  <c r="AV821"/>
  <c r="AY821" s="1"/>
  <c r="AJ830"/>
  <c r="AK822"/>
  <c r="AN822" s="1"/>
  <c r="Y831"/>
  <c r="Z823"/>
  <c r="AU831"/>
  <c r="AV823"/>
  <c r="AY823" s="1"/>
  <c r="E824"/>
  <c r="Y824"/>
  <c r="AA824" s="1"/>
  <c r="AL832"/>
  <c r="AV824"/>
  <c r="AY824" s="1"/>
  <c r="AA833"/>
  <c r="AV825"/>
  <c r="AY825" s="1"/>
  <c r="Y826"/>
  <c r="AA826" s="1"/>
  <c r="AU834"/>
  <c r="AL835"/>
  <c r="AV827"/>
  <c r="BL827"/>
  <c r="Y828"/>
  <c r="AA828" s="1"/>
  <c r="AU836"/>
  <c r="AV829"/>
  <c r="Y830"/>
  <c r="AA830" s="1"/>
  <c r="AU838"/>
  <c r="AV831"/>
  <c r="Y832"/>
  <c r="AM832"/>
  <c r="AU840"/>
  <c r="AL833"/>
  <c r="AV833"/>
  <c r="AY833" s="1"/>
  <c r="BJ833"/>
  <c r="AN842"/>
  <c r="AL834"/>
  <c r="Y835"/>
  <c r="AA835" s="1"/>
  <c r="AM835"/>
  <c r="AA849"/>
  <c r="AA852"/>
  <c r="AN864"/>
  <c r="AN873"/>
  <c r="AN882"/>
  <c r="AN892"/>
  <c r="AU835"/>
  <c r="AV835"/>
  <c r="AY835" s="1"/>
  <c r="AU837"/>
  <c r="AV836"/>
  <c r="AY836" s="1"/>
  <c r="AV837"/>
  <c r="AY837" s="1"/>
  <c r="AU839"/>
  <c r="AV838"/>
  <c r="AY838" s="1"/>
  <c r="AV839"/>
  <c r="AY839" s="1"/>
  <c r="AU841"/>
  <c r="AV840"/>
  <c r="AY840" s="1"/>
  <c r="AV841"/>
  <c r="AY841" s="1"/>
  <c r="AV842"/>
  <c r="AY842" s="1"/>
  <c r="AU842"/>
  <c r="AW844"/>
  <c r="AL845"/>
  <c r="AW848"/>
  <c r="AA850"/>
  <c r="AM850"/>
  <c r="AW850"/>
  <c r="AM853"/>
  <c r="AW853"/>
  <c r="AL854"/>
  <c r="AX854"/>
  <c r="AM857"/>
  <c r="AW857"/>
  <c r="AW859"/>
  <c r="AW862"/>
  <c r="AW866"/>
  <c r="AW868"/>
  <c r="AL869"/>
  <c r="AW871"/>
  <c r="AW875"/>
  <c r="AW877"/>
  <c r="AL878"/>
  <c r="AW880"/>
  <c r="AL881"/>
  <c r="AW884"/>
  <c r="AW886"/>
  <c r="AK763"/>
  <c r="AL763" s="1"/>
  <c r="Z764"/>
  <c r="AA764" s="1"/>
  <c r="AV764"/>
  <c r="AK765"/>
  <c r="AN765" s="1"/>
  <c r="Z766"/>
  <c r="AA766" s="1"/>
  <c r="AV766"/>
  <c r="AY766" s="1"/>
  <c r="AK767"/>
  <c r="AM767" s="1"/>
  <c r="Z768"/>
  <c r="AA768" s="1"/>
  <c r="AV768"/>
  <c r="AW768" s="1"/>
  <c r="AK769"/>
  <c r="AN769" s="1"/>
  <c r="AJ770"/>
  <c r="Z771"/>
  <c r="AA771" s="1"/>
  <c r="AV771"/>
  <c r="AW771" s="1"/>
  <c r="AK772"/>
  <c r="AN772" s="1"/>
  <c r="Z773"/>
  <c r="AA773" s="1"/>
  <c r="AV773"/>
  <c r="AY773" s="1"/>
  <c r="AK774"/>
  <c r="Z775"/>
  <c r="AV775"/>
  <c r="AW775" s="1"/>
  <c r="AK776"/>
  <c r="AN776" s="1"/>
  <c r="Z777"/>
  <c r="AA777" s="1"/>
  <c r="AV777"/>
  <c r="AY777" s="1"/>
  <c r="AK778"/>
  <c r="AM778" s="1"/>
  <c r="AJ779"/>
  <c r="Z780"/>
  <c r="AA780" s="1"/>
  <c r="AV780"/>
  <c r="AY780" s="1"/>
  <c r="AK781"/>
  <c r="AM781" s="1"/>
  <c r="Z782"/>
  <c r="AA782" s="1"/>
  <c r="AV782"/>
  <c r="AK783"/>
  <c r="AN783" s="1"/>
  <c r="Z784"/>
  <c r="AA784" s="1"/>
  <c r="AV784"/>
  <c r="AY784" s="1"/>
  <c r="AK785"/>
  <c r="AM785" s="1"/>
  <c r="Z786"/>
  <c r="AA786" s="1"/>
  <c r="AV786"/>
  <c r="AW786" s="1"/>
  <c r="AK787"/>
  <c r="AN787" s="1"/>
  <c r="AJ788"/>
  <c r="Z789"/>
  <c r="AA789" s="1"/>
  <c r="AV789"/>
  <c r="AW789" s="1"/>
  <c r="AK790"/>
  <c r="AN790" s="1"/>
  <c r="Z791"/>
  <c r="AA791" s="1"/>
  <c r="AV791"/>
  <c r="AY791" s="1"/>
  <c r="AK792"/>
  <c r="Z793"/>
  <c r="AV793"/>
  <c r="AW793" s="1"/>
  <c r="AK794"/>
  <c r="AN794" s="1"/>
  <c r="Z795"/>
  <c r="AA795" s="1"/>
  <c r="AV795"/>
  <c r="AY795" s="1"/>
  <c r="AK796"/>
  <c r="AM796" s="1"/>
  <c r="AJ797"/>
  <c r="Z798"/>
  <c r="AA798" s="1"/>
  <c r="AV798"/>
  <c r="AY798" s="1"/>
  <c r="AK799"/>
  <c r="AM799" s="1"/>
  <c r="Z800"/>
  <c r="AA800" s="1"/>
  <c r="AV800"/>
  <c r="AK801"/>
  <c r="AN801" s="1"/>
  <c r="Z802"/>
  <c r="AA802" s="1"/>
  <c r="AV802"/>
  <c r="AY802" s="1"/>
  <c r="AK803"/>
  <c r="AM803" s="1"/>
  <c r="Z804"/>
  <c r="AA804" s="1"/>
  <c r="AV804"/>
  <c r="AW804" s="1"/>
  <c r="AK805"/>
  <c r="AN805" s="1"/>
  <c r="AJ806"/>
  <c r="Z807"/>
  <c r="AA807" s="1"/>
  <c r="AV807"/>
  <c r="AW807" s="1"/>
  <c r="AK808"/>
  <c r="AN808" s="1"/>
  <c r="Z809"/>
  <c r="AA809" s="1"/>
  <c r="AV809"/>
  <c r="AY809" s="1"/>
  <c r="AK810"/>
  <c r="Z811"/>
  <c r="AV811"/>
  <c r="AW811" s="1"/>
  <c r="AK812"/>
  <c r="AN812" s="1"/>
  <c r="Z813"/>
  <c r="AA813" s="1"/>
  <c r="AV813"/>
  <c r="AY813" s="1"/>
  <c r="AK814"/>
  <c r="AM814" s="1"/>
  <c r="AJ815"/>
  <c r="Z816"/>
  <c r="AA816" s="1"/>
  <c r="AW824"/>
  <c r="AV816"/>
  <c r="AW816" s="1"/>
  <c r="AK817"/>
  <c r="AN817" s="1"/>
  <c r="Z818"/>
  <c r="AA818" s="1"/>
  <c r="AV818"/>
  <c r="AY818" s="1"/>
  <c r="AK819"/>
  <c r="Z820"/>
  <c r="AA820" s="1"/>
  <c r="AV820"/>
  <c r="AW820" s="1"/>
  <c r="AK821"/>
  <c r="AN821" s="1"/>
  <c r="Z822"/>
  <c r="AA822" s="1"/>
  <c r="AV822"/>
  <c r="AY822" s="1"/>
  <c r="AK823"/>
  <c r="AJ824"/>
  <c r="AX824"/>
  <c r="Z825"/>
  <c r="AJ825"/>
  <c r="AW833"/>
  <c r="AK826"/>
  <c r="AN826" s="1"/>
  <c r="AU826"/>
  <c r="Z827"/>
  <c r="AJ827"/>
  <c r="AA836"/>
  <c r="AK828"/>
  <c r="AU828"/>
  <c r="Z829"/>
  <c r="AJ829"/>
  <c r="AA838"/>
  <c r="AK830"/>
  <c r="AN830" s="1"/>
  <c r="AU830"/>
  <c r="Z831"/>
  <c r="AJ831"/>
  <c r="AA840"/>
  <c r="AU832"/>
  <c r="AN833"/>
  <c r="AX833"/>
  <c r="AN834"/>
  <c r="AY851"/>
  <c r="AA857"/>
  <c r="AN860"/>
  <c r="AA862"/>
  <c r="AY863"/>
  <c r="AA866"/>
  <c r="AN868"/>
  <c r="AY869"/>
  <c r="AN871"/>
  <c r="AN875"/>
  <c r="AY881"/>
  <c r="AA884"/>
  <c r="AN886"/>
  <c r="AY887"/>
  <c r="AN890"/>
  <c r="AK893"/>
  <c r="AJ893"/>
  <c r="Z894"/>
  <c r="Y894"/>
  <c r="AA894" s="1"/>
  <c r="AV894"/>
  <c r="AU894"/>
  <c r="AK895"/>
  <c r="AJ895"/>
  <c r="AJ896"/>
  <c r="AK896"/>
  <c r="AN896" s="1"/>
  <c r="AJ897"/>
  <c r="AK897"/>
  <c r="AN897" s="1"/>
  <c r="Y898"/>
  <c r="Z898"/>
  <c r="AJ899"/>
  <c r="AK899"/>
  <c r="AN899" s="1"/>
  <c r="Y900"/>
  <c r="Z900"/>
  <c r="AM901"/>
  <c r="BL899"/>
  <c r="E897"/>
  <c r="BP899"/>
  <c r="BU898"/>
  <c r="AM906"/>
  <c r="AM910"/>
  <c r="AM912"/>
  <c r="BL908"/>
  <c r="E906"/>
  <c r="BP908"/>
  <c r="BU907"/>
  <c r="AX918"/>
  <c r="BL917"/>
  <c r="BP917"/>
  <c r="BU916"/>
  <c r="E842"/>
  <c r="CB842"/>
  <c r="BU843"/>
  <c r="Z844"/>
  <c r="AA844" s="1"/>
  <c r="AV844"/>
  <c r="AY844" s="1"/>
  <c r="AK845"/>
  <c r="Z846"/>
  <c r="AA846" s="1"/>
  <c r="AV846"/>
  <c r="AK847"/>
  <c r="AN847" s="1"/>
  <c r="Z848"/>
  <c r="AA848" s="1"/>
  <c r="AV848"/>
  <c r="AY848" s="1"/>
  <c r="AK849"/>
  <c r="Z850"/>
  <c r="AV850"/>
  <c r="E851"/>
  <c r="Y851"/>
  <c r="AA851" s="1"/>
  <c r="AU851"/>
  <c r="CB851"/>
  <c r="AK852"/>
  <c r="AN852" s="1"/>
  <c r="BU852"/>
  <c r="Z853"/>
  <c r="AA853" s="1"/>
  <c r="AV853"/>
  <c r="AK854"/>
  <c r="AN854" s="1"/>
  <c r="Z855"/>
  <c r="AA855" s="1"/>
  <c r="AV855"/>
  <c r="AY855" s="1"/>
  <c r="AK856"/>
  <c r="Z857"/>
  <c r="AV857"/>
  <c r="AK858"/>
  <c r="AN858" s="1"/>
  <c r="Z859"/>
  <c r="AV859"/>
  <c r="AY859" s="1"/>
  <c r="E860"/>
  <c r="Y860"/>
  <c r="AA860" s="1"/>
  <c r="AU860"/>
  <c r="CB860"/>
  <c r="AK861"/>
  <c r="BU861"/>
  <c r="Z862"/>
  <c r="AJ862"/>
  <c r="AV862"/>
  <c r="Y863"/>
  <c r="AA863" s="1"/>
  <c r="AK863"/>
  <c r="AU863"/>
  <c r="Z864"/>
  <c r="AA864" s="1"/>
  <c r="AJ864"/>
  <c r="AV864"/>
  <c r="Y865"/>
  <c r="AA865" s="1"/>
  <c r="AK865"/>
  <c r="AU865"/>
  <c r="Z866"/>
  <c r="AJ866"/>
  <c r="AV866"/>
  <c r="Y867"/>
  <c r="AA867" s="1"/>
  <c r="AK867"/>
  <c r="AU867"/>
  <c r="Z868"/>
  <c r="AJ868"/>
  <c r="AV868"/>
  <c r="E869"/>
  <c r="Y869"/>
  <c r="AA869" s="1"/>
  <c r="AK869"/>
  <c r="AN869" s="1"/>
  <c r="AU869"/>
  <c r="CB869"/>
  <c r="Y870"/>
  <c r="AA870" s="1"/>
  <c r="AK870"/>
  <c r="AN870" s="1"/>
  <c r="AU870"/>
  <c r="BU870"/>
  <c r="Z871"/>
  <c r="AA871" s="1"/>
  <c r="AJ871"/>
  <c r="AV871"/>
  <c r="Y872"/>
  <c r="AA872" s="1"/>
  <c r="AK872"/>
  <c r="AU872"/>
  <c r="Z873"/>
  <c r="AA873" s="1"/>
  <c r="AJ873"/>
  <c r="AV873"/>
  <c r="Y874"/>
  <c r="AA874" s="1"/>
  <c r="AK874"/>
  <c r="AU874"/>
  <c r="Z875"/>
  <c r="AA875" s="1"/>
  <c r="AJ875"/>
  <c r="AV875"/>
  <c r="Y876"/>
  <c r="AA876" s="1"/>
  <c r="AK876"/>
  <c r="AU876"/>
  <c r="Z877"/>
  <c r="AJ877"/>
  <c r="AV877"/>
  <c r="E878"/>
  <c r="Y878"/>
  <c r="AA878" s="1"/>
  <c r="AK878"/>
  <c r="AN878" s="1"/>
  <c r="AU878"/>
  <c r="CB878"/>
  <c r="Y879"/>
  <c r="AA879" s="1"/>
  <c r="AK879"/>
  <c r="AN879" s="1"/>
  <c r="AU879"/>
  <c r="BU879"/>
  <c r="Z880"/>
  <c r="AA880" s="1"/>
  <c r="AJ880"/>
  <c r="AV880"/>
  <c r="Y881"/>
  <c r="AA881" s="1"/>
  <c r="AJ889"/>
  <c r="AK881"/>
  <c r="AN881" s="1"/>
  <c r="AU881"/>
  <c r="Y890"/>
  <c r="Z882"/>
  <c r="AA882" s="1"/>
  <c r="AJ882"/>
  <c r="AU890"/>
  <c r="AV882"/>
  <c r="AY882" s="1"/>
  <c r="Y883"/>
  <c r="AA883" s="1"/>
  <c r="AJ891"/>
  <c r="AK883"/>
  <c r="AU883"/>
  <c r="Y892"/>
  <c r="Z884"/>
  <c r="AJ884"/>
  <c r="AU892"/>
  <c r="AV884"/>
  <c r="Y885"/>
  <c r="AA885" s="1"/>
  <c r="AK885"/>
  <c r="AU885"/>
  <c r="Z886"/>
  <c r="AJ886"/>
  <c r="AV886"/>
  <c r="Y887"/>
  <c r="AA887" s="1"/>
  <c r="AK887"/>
  <c r="AU887"/>
  <c r="CB887"/>
  <c r="Y888"/>
  <c r="AA888" s="1"/>
  <c r="AK888"/>
  <c r="AU888"/>
  <c r="Y889"/>
  <c r="AA889" s="1"/>
  <c r="AV897"/>
  <c r="AV890"/>
  <c r="AY890" s="1"/>
  <c r="Y891"/>
  <c r="AA891" s="1"/>
  <c r="AV899"/>
  <c r="AY899" s="1"/>
  <c r="AV892"/>
  <c r="AY892" s="1"/>
  <c r="Y893"/>
  <c r="AA893" s="1"/>
  <c r="AN909"/>
  <c r="AU893"/>
  <c r="AV893"/>
  <c r="AJ894"/>
  <c r="AK894"/>
  <c r="Y895"/>
  <c r="Z895"/>
  <c r="AU895"/>
  <c r="AV895"/>
  <c r="Z896"/>
  <c r="Y896"/>
  <c r="AV896"/>
  <c r="AY896" s="1"/>
  <c r="AU896"/>
  <c r="AU898"/>
  <c r="AV898"/>
  <c r="AU900"/>
  <c r="AV900"/>
  <c r="AW902"/>
  <c r="AW904"/>
  <c r="AL905"/>
  <c r="AW907"/>
  <c r="AW911"/>
  <c r="AW913"/>
  <c r="AW916"/>
  <c r="AL917"/>
  <c r="BM916"/>
  <c r="BM917" s="1"/>
  <c r="BM918" s="1"/>
  <c r="BM919" s="1"/>
  <c r="BM920" s="1"/>
  <c r="BM921" s="1"/>
  <c r="BM922" s="1"/>
  <c r="E914"/>
  <c r="Z843"/>
  <c r="AA843" s="1"/>
  <c r="AV843"/>
  <c r="AY843" s="1"/>
  <c r="AK844"/>
  <c r="Z845"/>
  <c r="AA845" s="1"/>
  <c r="AV845"/>
  <c r="AX845" s="1"/>
  <c r="AK846"/>
  <c r="AN846" s="1"/>
  <c r="Z847"/>
  <c r="AA847" s="1"/>
  <c r="AV847"/>
  <c r="AY847" s="1"/>
  <c r="AK848"/>
  <c r="Z849"/>
  <c r="AV849"/>
  <c r="AK850"/>
  <c r="AN850" s="1"/>
  <c r="AJ851"/>
  <c r="Z852"/>
  <c r="AV852"/>
  <c r="AK853"/>
  <c r="AN853" s="1"/>
  <c r="Z854"/>
  <c r="AA854" s="1"/>
  <c r="AV854"/>
  <c r="AY854" s="1"/>
  <c r="AK855"/>
  <c r="AL855" s="1"/>
  <c r="Z856"/>
  <c r="AA856" s="1"/>
  <c r="AV856"/>
  <c r="AK857"/>
  <c r="AN857" s="1"/>
  <c r="Z858"/>
  <c r="AA858" s="1"/>
  <c r="AV858"/>
  <c r="AY858" s="1"/>
  <c r="AK859"/>
  <c r="AJ860"/>
  <c r="Z861"/>
  <c r="AA861" s="1"/>
  <c r="AV861"/>
  <c r="AY861" s="1"/>
  <c r="AK889"/>
  <c r="AN889" s="1"/>
  <c r="AU889"/>
  <c r="Z890"/>
  <c r="AJ890"/>
  <c r="AK891"/>
  <c r="AN891" s="1"/>
  <c r="AU891"/>
  <c r="Z892"/>
  <c r="AJ892"/>
  <c r="AA902"/>
  <c r="AN904"/>
  <c r="AY905"/>
  <c r="AN907"/>
  <c r="AA916"/>
  <c r="AY922"/>
  <c r="AK923"/>
  <c r="AN923" s="1"/>
  <c r="AJ923"/>
  <c r="Y924"/>
  <c r="AA924" s="1"/>
  <c r="Z924"/>
  <c r="AU924"/>
  <c r="AV924"/>
  <c r="AJ925"/>
  <c r="AK925"/>
  <c r="Y926"/>
  <c r="AA926" s="1"/>
  <c r="Z926"/>
  <c r="AU926"/>
  <c r="AV926"/>
  <c r="AV927"/>
  <c r="AY927" s="1"/>
  <c r="AU927"/>
  <c r="AV929"/>
  <c r="AY929" s="1"/>
  <c r="AU929"/>
  <c r="E924"/>
  <c r="BL926"/>
  <c r="BP926"/>
  <c r="BU925"/>
  <c r="AL936"/>
  <c r="AW937"/>
  <c r="AW939"/>
  <c r="E933"/>
  <c r="BL935"/>
  <c r="BP935"/>
  <c r="BU934"/>
  <c r="AW942"/>
  <c r="AX948"/>
  <c r="BL943"/>
  <c r="E941"/>
  <c r="BP943"/>
  <c r="BU942"/>
  <c r="AX959"/>
  <c r="AW959"/>
  <c r="E896"/>
  <c r="CB896"/>
  <c r="Y897"/>
  <c r="AA897" s="1"/>
  <c r="AU897"/>
  <c r="BU897"/>
  <c r="AJ898"/>
  <c r="Y899"/>
  <c r="AA899" s="1"/>
  <c r="AU899"/>
  <c r="AJ900"/>
  <c r="Y901"/>
  <c r="AA901" s="1"/>
  <c r="AK901"/>
  <c r="AU901"/>
  <c r="Z902"/>
  <c r="AJ902"/>
  <c r="AV902"/>
  <c r="Y903"/>
  <c r="AA903" s="1"/>
  <c r="AK903"/>
  <c r="AU903"/>
  <c r="Z904"/>
  <c r="AJ904"/>
  <c r="AV904"/>
  <c r="E905"/>
  <c r="Y905"/>
  <c r="AA905" s="1"/>
  <c r="AK905"/>
  <c r="AN905" s="1"/>
  <c r="AU905"/>
  <c r="CB905"/>
  <c r="Y906"/>
  <c r="AA906" s="1"/>
  <c r="AK906"/>
  <c r="AN906" s="1"/>
  <c r="AU906"/>
  <c r="BU906"/>
  <c r="Z907"/>
  <c r="AA907" s="1"/>
  <c r="AJ907"/>
  <c r="AV907"/>
  <c r="Y908"/>
  <c r="AA908" s="1"/>
  <c r="AK908"/>
  <c r="AU908"/>
  <c r="Z909"/>
  <c r="AA909" s="1"/>
  <c r="AJ909"/>
  <c r="AV909"/>
  <c r="Y910"/>
  <c r="AA910" s="1"/>
  <c r="AK910"/>
  <c r="AU910"/>
  <c r="Y919"/>
  <c r="Z911"/>
  <c r="AA911" s="1"/>
  <c r="AJ911"/>
  <c r="AU919"/>
  <c r="AV911"/>
  <c r="Y912"/>
  <c r="AA912" s="1"/>
  <c r="AJ920"/>
  <c r="AK912"/>
  <c r="AN912" s="1"/>
  <c r="AU912"/>
  <c r="Y921"/>
  <c r="Z913"/>
  <c r="AJ913"/>
  <c r="AU921"/>
  <c r="AV913"/>
  <c r="AY913" s="1"/>
  <c r="Y914"/>
  <c r="AA914" s="1"/>
  <c r="AK914"/>
  <c r="AL914" s="1"/>
  <c r="AU914"/>
  <c r="CB914"/>
  <c r="Y915"/>
  <c r="AA915" s="1"/>
  <c r="AK915"/>
  <c r="AU915"/>
  <c r="BU915"/>
  <c r="Z916"/>
  <c r="AJ916"/>
  <c r="AV916"/>
  <c r="AY916" s="1"/>
  <c r="Y917"/>
  <c r="AA917" s="1"/>
  <c r="AK917"/>
  <c r="AN917" s="1"/>
  <c r="AU917"/>
  <c r="Z918"/>
  <c r="AA918" s="1"/>
  <c r="AJ918"/>
  <c r="AN918" s="1"/>
  <c r="AV918"/>
  <c r="AY918" s="1"/>
  <c r="Z919"/>
  <c r="AJ919"/>
  <c r="Y928"/>
  <c r="AA928" s="1"/>
  <c r="AK920"/>
  <c r="AU920"/>
  <c r="AY920" s="1"/>
  <c r="Z921"/>
  <c r="AJ921"/>
  <c r="Y930"/>
  <c r="AK922"/>
  <c r="AU922"/>
  <c r="Z923"/>
  <c r="AA923" s="1"/>
  <c r="AN933"/>
  <c r="AY936"/>
  <c r="AN937"/>
  <c r="AA939"/>
  <c r="AN952"/>
  <c r="AM957"/>
  <c r="AU923"/>
  <c r="AV923"/>
  <c r="AK924"/>
  <c r="AN924" s="1"/>
  <c r="AJ924"/>
  <c r="Z925"/>
  <c r="Y925"/>
  <c r="AV925"/>
  <c r="AY925" s="1"/>
  <c r="AU925"/>
  <c r="AK926"/>
  <c r="AN926" s="1"/>
  <c r="AJ926"/>
  <c r="Z927"/>
  <c r="Y927"/>
  <c r="AK928"/>
  <c r="AN928" s="1"/>
  <c r="AJ928"/>
  <c r="AW928"/>
  <c r="Z929"/>
  <c r="Y929"/>
  <c r="AL929"/>
  <c r="AK930"/>
  <c r="AN930" s="1"/>
  <c r="AJ930"/>
  <c r="AW930"/>
  <c r="Z931"/>
  <c r="Y931"/>
  <c r="AW932"/>
  <c r="AW935"/>
  <c r="AL940"/>
  <c r="AW941"/>
  <c r="AL943"/>
  <c r="AM947"/>
  <c r="AV919"/>
  <c r="AY919" s="1"/>
  <c r="Y920"/>
  <c r="AA920" s="1"/>
  <c r="AV921"/>
  <c r="Y922"/>
  <c r="AN932"/>
  <c r="AA935"/>
  <c r="AN941"/>
  <c r="AY959"/>
  <c r="CA950"/>
  <c r="BJ950"/>
  <c r="BL951"/>
  <c r="E949"/>
  <c r="BP951"/>
  <c r="BU950"/>
  <c r="AM963"/>
  <c r="Z964"/>
  <c r="Y964"/>
  <c r="AA964" s="1"/>
  <c r="AK965"/>
  <c r="AJ965"/>
  <c r="Z966"/>
  <c r="Y966"/>
  <c r="AA966" s="1"/>
  <c r="AV968"/>
  <c r="AU968"/>
  <c r="BL971"/>
  <c r="E969"/>
  <c r="BP971"/>
  <c r="BU970"/>
  <c r="BJ923"/>
  <c r="AK927"/>
  <c r="Z928"/>
  <c r="AV928"/>
  <c r="AK929"/>
  <c r="AN929" s="1"/>
  <c r="Z930"/>
  <c r="AV930"/>
  <c r="AY930" s="1"/>
  <c r="AK931"/>
  <c r="AU931"/>
  <c r="Z932"/>
  <c r="AA932" s="1"/>
  <c r="AJ932"/>
  <c r="AV932"/>
  <c r="BJ932"/>
  <c r="Z933"/>
  <c r="AA933" s="1"/>
  <c r="AJ933"/>
  <c r="AV933"/>
  <c r="Y934"/>
  <c r="AA934" s="1"/>
  <c r="AK934"/>
  <c r="AU934"/>
  <c r="Z935"/>
  <c r="AJ935"/>
  <c r="AV935"/>
  <c r="Y936"/>
  <c r="AA936" s="1"/>
  <c r="AK936"/>
  <c r="AU936"/>
  <c r="Z937"/>
  <c r="AA937" s="1"/>
  <c r="AJ937"/>
  <c r="AV937"/>
  <c r="AY937" s="1"/>
  <c r="Y938"/>
  <c r="AA938" s="1"/>
  <c r="AK938"/>
  <c r="AU938"/>
  <c r="Z939"/>
  <c r="AJ939"/>
  <c r="AV939"/>
  <c r="Y940"/>
  <c r="AK940"/>
  <c r="AN940" s="1"/>
  <c r="AU940"/>
  <c r="Z941"/>
  <c r="AA941" s="1"/>
  <c r="AJ941"/>
  <c r="AV941"/>
  <c r="AY941" s="1"/>
  <c r="BJ941"/>
  <c r="Z942"/>
  <c r="AA942" s="1"/>
  <c r="AJ942"/>
  <c r="AV942"/>
  <c r="AY942" s="1"/>
  <c r="Y943"/>
  <c r="AA943" s="1"/>
  <c r="AK943"/>
  <c r="AU943"/>
  <c r="Z944"/>
  <c r="AA944" s="1"/>
  <c r="AJ944"/>
  <c r="AV944"/>
  <c r="Y945"/>
  <c r="AA945" s="1"/>
  <c r="AK945"/>
  <c r="AA954"/>
  <c r="AK946"/>
  <c r="Z947"/>
  <c r="AA947" s="1"/>
  <c r="AK948"/>
  <c r="AN948" s="1"/>
  <c r="Z949"/>
  <c r="AJ949"/>
  <c r="Y950"/>
  <c r="AA950" s="1"/>
  <c r="AW958"/>
  <c r="Y951"/>
  <c r="AA951" s="1"/>
  <c r="AV952"/>
  <c r="AY952" s="1"/>
  <c r="Y953"/>
  <c r="AA953" s="1"/>
  <c r="AM953"/>
  <c r="AV954"/>
  <c r="AY954" s="1"/>
  <c r="Y955"/>
  <c r="AA955" s="1"/>
  <c r="AV956"/>
  <c r="AY956" s="1"/>
  <c r="Y957"/>
  <c r="AA957" s="1"/>
  <c r="AV958"/>
  <c r="AY958" s="1"/>
  <c r="AK959"/>
  <c r="AN959" s="1"/>
  <c r="Z960"/>
  <c r="AA960" s="1"/>
  <c r="AK961"/>
  <c r="AM961" s="1"/>
  <c r="AJ962"/>
  <c r="AY973"/>
  <c r="AY975"/>
  <c r="AU960"/>
  <c r="AV960"/>
  <c r="AY960" s="1"/>
  <c r="AU962"/>
  <c r="AV962"/>
  <c r="AY962" s="1"/>
  <c r="AV964"/>
  <c r="AU964"/>
  <c r="AV966"/>
  <c r="AU966"/>
  <c r="CA959"/>
  <c r="BJ959"/>
  <c r="AK967"/>
  <c r="AJ967"/>
  <c r="BL960"/>
  <c r="E958"/>
  <c r="BP960"/>
  <c r="BU959"/>
  <c r="AU970"/>
  <c r="AV970"/>
  <c r="AY970" s="1"/>
  <c r="E923"/>
  <c r="BU924"/>
  <c r="E932"/>
  <c r="BU933"/>
  <c r="Z946"/>
  <c r="AV946"/>
  <c r="AK947"/>
  <c r="Z948"/>
  <c r="AV948"/>
  <c r="AV945"/>
  <c r="AY945" s="1"/>
  <c r="Y946"/>
  <c r="AA946" s="1"/>
  <c r="AM946"/>
  <c r="AW954"/>
  <c r="AV947"/>
  <c r="Y948"/>
  <c r="AA948" s="1"/>
  <c r="AM948"/>
  <c r="AW956"/>
  <c r="AV949"/>
  <c r="AY949" s="1"/>
  <c r="AK950"/>
  <c r="AN950" s="1"/>
  <c r="AU950"/>
  <c r="AK951"/>
  <c r="AU951"/>
  <c r="Z952"/>
  <c r="AA952" s="1"/>
  <c r="AJ952"/>
  <c r="AX952"/>
  <c r="AK953"/>
  <c r="AN953" s="1"/>
  <c r="AU953"/>
  <c r="Z954"/>
  <c r="AJ954"/>
  <c r="AX954"/>
  <c r="AK955"/>
  <c r="AN955" s="1"/>
  <c r="AU955"/>
  <c r="Z956"/>
  <c r="AA956" s="1"/>
  <c r="AJ956"/>
  <c r="AX956"/>
  <c r="AK957"/>
  <c r="AN957" s="1"/>
  <c r="AU957"/>
  <c r="Z958"/>
  <c r="AJ958"/>
  <c r="AX958"/>
  <c r="Y959"/>
  <c r="AA959" s="1"/>
  <c r="AJ960"/>
  <c r="AU961"/>
  <c r="Z962"/>
  <c r="AA962" s="1"/>
  <c r="AK963"/>
  <c r="AU963"/>
  <c r="AV963"/>
  <c r="AJ964"/>
  <c r="AK964"/>
  <c r="Y965"/>
  <c r="AA965" s="1"/>
  <c r="Z965"/>
  <c r="AU965"/>
  <c r="AV965"/>
  <c r="AJ966"/>
  <c r="AK966"/>
  <c r="Y967"/>
  <c r="Z967"/>
  <c r="AU967"/>
  <c r="AV967"/>
  <c r="Z968"/>
  <c r="Y968"/>
  <c r="AJ969"/>
  <c r="AK969"/>
  <c r="Y970"/>
  <c r="AA970" s="1"/>
  <c r="Z970"/>
  <c r="AJ971"/>
  <c r="AK971"/>
  <c r="AK960"/>
  <c r="AN960" s="1"/>
  <c r="Z961"/>
  <c r="AV961"/>
  <c r="AY961" s="1"/>
  <c r="AK962"/>
  <c r="AN962" s="1"/>
  <c r="Z963"/>
  <c r="Y961"/>
  <c r="AA961" s="1"/>
  <c r="AV969"/>
  <c r="AY969" s="1"/>
  <c r="AN970"/>
  <c r="Y963"/>
  <c r="AY971"/>
  <c r="AN976"/>
  <c r="E968"/>
  <c r="AK968"/>
  <c r="AN968" s="1"/>
  <c r="CB968"/>
  <c r="Y969"/>
  <c r="AA969" s="1"/>
  <c r="AU969"/>
  <c r="BU969"/>
  <c r="AJ970"/>
  <c r="Y971"/>
  <c r="AA971" s="1"/>
  <c r="AU971"/>
  <c r="Z972"/>
  <c r="AA972" s="1"/>
  <c r="AJ972"/>
  <c r="AV972"/>
  <c r="Y973"/>
  <c r="AA973" s="1"/>
  <c r="AK973"/>
  <c r="AU973"/>
  <c r="Z974"/>
  <c r="AA974" s="1"/>
  <c r="AJ974"/>
  <c r="AV974"/>
  <c r="AY974" s="1"/>
  <c r="Y975"/>
  <c r="AA975" s="1"/>
  <c r="AK975"/>
  <c r="AM975" s="1"/>
  <c r="AU975"/>
  <c r="Z976"/>
  <c r="AJ976"/>
  <c r="AV976"/>
  <c r="AY976" s="1"/>
  <c r="X7"/>
  <c r="AT9"/>
  <c r="X11"/>
  <c r="X13"/>
  <c r="X15"/>
  <c r="X17"/>
  <c r="X19"/>
  <c r="X21"/>
  <c r="X23"/>
  <c r="B5"/>
  <c r="AI284"/>
  <c r="AI286"/>
  <c r="AI288"/>
  <c r="AI290"/>
  <c r="AI292"/>
  <c r="AI294"/>
  <c r="AI296"/>
  <c r="AI283"/>
  <c r="AT205"/>
  <c r="AI285"/>
  <c r="AI287"/>
  <c r="AI289"/>
  <c r="AI291"/>
  <c r="AI293"/>
  <c r="AI295"/>
  <c r="AI297"/>
  <c r="AI405"/>
  <c r="AT261"/>
  <c r="X27"/>
  <c r="X29"/>
  <c r="X33"/>
  <c r="X37"/>
  <c r="X41"/>
  <c r="X43"/>
  <c r="X47"/>
  <c r="X51"/>
  <c r="X55"/>
  <c r="X59"/>
  <c r="X61"/>
  <c r="X65"/>
  <c r="X69"/>
  <c r="X73"/>
  <c r="X77"/>
  <c r="AT81"/>
  <c r="X85"/>
  <c r="X87"/>
  <c r="X91"/>
  <c r="X95"/>
  <c r="X99"/>
  <c r="X101"/>
  <c r="X105"/>
  <c r="X111"/>
  <c r="X115"/>
  <c r="X117"/>
  <c r="X121"/>
  <c r="X125"/>
  <c r="X129"/>
  <c r="X133"/>
  <c r="X143"/>
  <c r="X147"/>
  <c r="X151"/>
  <c r="X155"/>
  <c r="X159"/>
  <c r="X163"/>
  <c r="AI235"/>
  <c r="X241"/>
  <c r="AT245"/>
  <c r="AI251"/>
  <c r="AI267"/>
  <c r="AI275"/>
  <c r="AI341"/>
  <c r="AI357"/>
  <c r="X25"/>
  <c r="X31"/>
  <c r="X35"/>
  <c r="X39"/>
  <c r="X45"/>
  <c r="X49"/>
  <c r="X53"/>
  <c r="X57"/>
  <c r="X63"/>
  <c r="X67"/>
  <c r="X71"/>
  <c r="X75"/>
  <c r="X79"/>
  <c r="X83"/>
  <c r="AI89"/>
  <c r="X93"/>
  <c r="X97"/>
  <c r="X107"/>
  <c r="X109"/>
  <c r="X113"/>
  <c r="X119"/>
  <c r="X123"/>
  <c r="X127"/>
  <c r="X131"/>
  <c r="X135"/>
  <c r="X137"/>
  <c r="X141"/>
  <c r="AT145"/>
  <c r="X149"/>
  <c r="X153"/>
  <c r="X157"/>
  <c r="X161"/>
  <c r="AT221"/>
  <c r="AT229"/>
  <c r="X257"/>
  <c r="X265"/>
  <c r="AT269"/>
  <c r="X273"/>
  <c r="AT277"/>
  <c r="X281"/>
  <c r="AI305"/>
  <c r="AI313"/>
  <c r="AI325"/>
  <c r="AI373"/>
  <c r="AI389"/>
  <c r="AI421"/>
  <c r="AI437"/>
  <c r="AI453"/>
  <c r="AI469"/>
  <c r="AI485"/>
  <c r="AI314"/>
  <c r="AI316"/>
  <c r="AI318"/>
  <c r="AI320"/>
  <c r="AI322"/>
  <c r="AI324"/>
  <c r="AI326"/>
  <c r="AI328"/>
  <c r="AI330"/>
  <c r="AI332"/>
  <c r="AI334"/>
  <c r="AI336"/>
  <c r="AI338"/>
  <c r="AI340"/>
  <c r="AI342"/>
  <c r="AI344"/>
  <c r="AI346"/>
  <c r="AI348"/>
  <c r="AI350"/>
  <c r="AI352"/>
  <c r="AI354"/>
  <c r="AI356"/>
  <c r="AI358"/>
  <c r="AI360"/>
  <c r="AI362"/>
  <c r="AI364"/>
  <c r="AI366"/>
  <c r="AI368"/>
  <c r="AI370"/>
  <c r="AI372"/>
  <c r="AI374"/>
  <c r="AI376"/>
  <c r="AI378"/>
  <c r="AI380"/>
  <c r="AI382"/>
  <c r="AI384"/>
  <c r="AI386"/>
  <c r="AI388"/>
  <c r="AI390"/>
  <c r="AI392"/>
  <c r="AI394"/>
  <c r="AI396"/>
  <c r="AI398"/>
  <c r="AI400"/>
  <c r="AI402"/>
  <c r="AI404"/>
  <c r="AI406"/>
  <c r="AI408"/>
  <c r="AI410"/>
  <c r="AI412"/>
  <c r="AI414"/>
  <c r="AI416"/>
  <c r="AI418"/>
  <c r="AI420"/>
  <c r="AI422"/>
  <c r="AI424"/>
  <c r="AI426"/>
  <c r="AI428"/>
  <c r="AI430"/>
  <c r="AI432"/>
  <c r="AI434"/>
  <c r="AI436"/>
  <c r="AI438"/>
  <c r="AI440"/>
  <c r="AI442"/>
  <c r="AI444"/>
  <c r="AI446"/>
  <c r="AI448"/>
  <c r="AI450"/>
  <c r="AI452"/>
  <c r="AI454"/>
  <c r="AI456"/>
  <c r="AI458"/>
  <c r="AI460"/>
  <c r="AI462"/>
  <c r="AI464"/>
  <c r="X165"/>
  <c r="X167"/>
  <c r="X169"/>
  <c r="X171"/>
  <c r="X173"/>
  <c r="X175"/>
  <c r="X177"/>
  <c r="X179"/>
  <c r="X181"/>
  <c r="X183"/>
  <c r="X185"/>
  <c r="X187"/>
  <c r="X189"/>
  <c r="X191"/>
  <c r="X193"/>
  <c r="AT195"/>
  <c r="AI197"/>
  <c r="AT199"/>
  <c r="AI201"/>
  <c r="AT203"/>
  <c r="AI205"/>
  <c r="AT207"/>
  <c r="AI209"/>
  <c r="AT211"/>
  <c r="AI213"/>
  <c r="AT215"/>
  <c r="AI217"/>
  <c r="AT219"/>
  <c r="AI221"/>
  <c r="AT223"/>
  <c r="AI225"/>
  <c r="AT227"/>
  <c r="AI229"/>
  <c r="AT231"/>
  <c r="AI233"/>
  <c r="AT235"/>
  <c r="AI237"/>
  <c r="AT239"/>
  <c r="AI241"/>
  <c r="AT243"/>
  <c r="AI245"/>
  <c r="AT247"/>
  <c r="AI249"/>
  <c r="AT251"/>
  <c r="AI253"/>
  <c r="AT255"/>
  <c r="AI257"/>
  <c r="AT259"/>
  <c r="AI261"/>
  <c r="AT263"/>
  <c r="AI265"/>
  <c r="AT267"/>
  <c r="AI269"/>
  <c r="AT271"/>
  <c r="AI273"/>
  <c r="AT275"/>
  <c r="AI277"/>
  <c r="AT279"/>
  <c r="AI281"/>
  <c r="X283"/>
  <c r="AI299"/>
  <c r="AI301"/>
  <c r="AI303"/>
  <c r="AI307"/>
  <c r="AI309"/>
  <c r="AI311"/>
  <c r="AI315"/>
  <c r="AI317"/>
  <c r="AI319"/>
  <c r="AI321"/>
  <c r="AI323"/>
  <c r="AI327"/>
  <c r="AI329"/>
  <c r="AI331"/>
  <c r="AI333"/>
  <c r="AI335"/>
  <c r="AI337"/>
  <c r="AI339"/>
  <c r="AI343"/>
  <c r="AI345"/>
  <c r="AI347"/>
  <c r="AI349"/>
  <c r="AI351"/>
  <c r="AI353"/>
  <c r="AI355"/>
  <c r="AI359"/>
  <c r="AI361"/>
  <c r="AI363"/>
  <c r="AI365"/>
  <c r="AI367"/>
  <c r="AI369"/>
  <c r="AI371"/>
  <c r="AI375"/>
  <c r="AI377"/>
  <c r="AI379"/>
  <c r="AI381"/>
  <c r="AI383"/>
  <c r="AI385"/>
  <c r="AI387"/>
  <c r="AI391"/>
  <c r="AI393"/>
  <c r="AI395"/>
  <c r="AI397"/>
  <c r="AI399"/>
  <c r="AI401"/>
  <c r="AI403"/>
  <c r="AI407"/>
  <c r="AI409"/>
  <c r="AI411"/>
  <c r="AI413"/>
  <c r="AI415"/>
  <c r="AI417"/>
  <c r="AI419"/>
  <c r="AI423"/>
  <c r="AI425"/>
  <c r="AI427"/>
  <c r="AI429"/>
  <c r="AI431"/>
  <c r="AI433"/>
  <c r="AI435"/>
  <c r="AI439"/>
  <c r="AI441"/>
  <c r="AI443"/>
  <c r="AI445"/>
  <c r="AI447"/>
  <c r="AI449"/>
  <c r="AI451"/>
  <c r="AI455"/>
  <c r="AI457"/>
  <c r="AI459"/>
  <c r="AI461"/>
  <c r="AI463"/>
  <c r="AI465"/>
  <c r="AI467"/>
  <c r="AI471"/>
  <c r="AI473"/>
  <c r="AI475"/>
  <c r="AI477"/>
  <c r="AI479"/>
  <c r="AI481"/>
  <c r="AI483"/>
  <c r="AI487"/>
  <c r="AI489"/>
  <c r="AI491"/>
  <c r="AI493"/>
  <c r="AI495"/>
  <c r="AI497"/>
  <c r="AI499"/>
  <c r="X217"/>
  <c r="AI227"/>
  <c r="X233"/>
  <c r="AT237"/>
  <c r="AI243"/>
  <c r="X249"/>
  <c r="AT253"/>
  <c r="AI259"/>
  <c r="AI195"/>
  <c r="X201"/>
  <c r="AI211"/>
  <c r="AI219"/>
  <c r="X225"/>
  <c r="X229"/>
  <c r="AI231"/>
  <c r="AT233"/>
  <c r="X237"/>
  <c r="AI239"/>
  <c r="AT241"/>
  <c r="X245"/>
  <c r="AI247"/>
  <c r="AT249"/>
  <c r="X253"/>
  <c r="AI255"/>
  <c r="AT257"/>
  <c r="X261"/>
  <c r="AI263"/>
  <c r="AT265"/>
  <c r="X269"/>
  <c r="AI271"/>
  <c r="AT273"/>
  <c r="X277"/>
  <c r="AI279"/>
  <c r="AT281"/>
  <c r="X5"/>
  <c r="AT197"/>
  <c r="AI203"/>
  <c r="X209"/>
  <c r="AT213"/>
  <c r="AT217"/>
  <c r="X221"/>
  <c r="AI223"/>
  <c r="AT225"/>
  <c r="X197"/>
  <c r="AI199"/>
  <c r="AT201"/>
  <c r="X205"/>
  <c r="AI207"/>
  <c r="AT209"/>
  <c r="X213"/>
  <c r="AI215"/>
  <c r="X103"/>
  <c r="X139"/>
  <c r="X195"/>
  <c r="X199"/>
  <c r="X203"/>
  <c r="X207"/>
  <c r="X211"/>
  <c r="X215"/>
  <c r="X219"/>
  <c r="X223"/>
  <c r="X227"/>
  <c r="X231"/>
  <c r="X235"/>
  <c r="X239"/>
  <c r="X243"/>
  <c r="X247"/>
  <c r="X251"/>
  <c r="X255"/>
  <c r="X259"/>
  <c r="X263"/>
  <c r="X267"/>
  <c r="X271"/>
  <c r="X275"/>
  <c r="X279"/>
  <c r="AI8"/>
  <c r="AI10"/>
  <c r="AI12"/>
  <c r="X14"/>
  <c r="X16"/>
  <c r="X18"/>
  <c r="X20"/>
  <c r="X22"/>
  <c r="X24"/>
  <c r="X26"/>
  <c r="X28"/>
  <c r="X30"/>
  <c r="X32"/>
  <c r="X34"/>
  <c r="X36"/>
  <c r="X38"/>
  <c r="X40"/>
  <c r="X42"/>
  <c r="X44"/>
  <c r="X46"/>
  <c r="X48"/>
  <c r="X50"/>
  <c r="X52"/>
  <c r="X54"/>
  <c r="X56"/>
  <c r="X58"/>
  <c r="X60"/>
  <c r="X62"/>
  <c r="X64"/>
  <c r="X66"/>
  <c r="X68"/>
  <c r="X70"/>
  <c r="X72"/>
  <c r="X74"/>
  <c r="X76"/>
  <c r="X78"/>
  <c r="X80"/>
  <c r="X82"/>
  <c r="X84"/>
  <c r="X86"/>
  <c r="X88"/>
  <c r="X90"/>
  <c r="X92"/>
  <c r="X94"/>
  <c r="X96"/>
  <c r="X98"/>
  <c r="X100"/>
  <c r="X102"/>
  <c r="X104"/>
  <c r="X106"/>
  <c r="X108"/>
  <c r="X110"/>
  <c r="X112"/>
  <c r="X114"/>
  <c r="X116"/>
  <c r="X118"/>
  <c r="X120"/>
  <c r="X122"/>
  <c r="X124"/>
  <c r="X126"/>
  <c r="X128"/>
  <c r="X130"/>
  <c r="X132"/>
  <c r="X134"/>
  <c r="X136"/>
  <c r="X138"/>
  <c r="X140"/>
  <c r="X142"/>
  <c r="X144"/>
  <c r="X146"/>
  <c r="X148"/>
  <c r="X150"/>
  <c r="X152"/>
  <c r="X154"/>
  <c r="X156"/>
  <c r="X158"/>
  <c r="X160"/>
  <c r="X162"/>
  <c r="X164"/>
  <c r="X166"/>
  <c r="X168"/>
  <c r="X170"/>
  <c r="X172"/>
  <c r="X174"/>
  <c r="X176"/>
  <c r="X178"/>
  <c r="X180"/>
  <c r="X182"/>
  <c r="X184"/>
  <c r="X186"/>
  <c r="X188"/>
  <c r="X190"/>
  <c r="X192"/>
  <c r="AI194"/>
  <c r="AI196"/>
  <c r="AI198"/>
  <c r="AI200"/>
  <c r="AI202"/>
  <c r="AI204"/>
  <c r="AI206"/>
  <c r="AI208"/>
  <c r="AI210"/>
  <c r="AI212"/>
  <c r="AI214"/>
  <c r="AI216"/>
  <c r="AI218"/>
  <c r="AI220"/>
  <c r="AI222"/>
  <c r="AI224"/>
  <c r="AI226"/>
  <c r="AI228"/>
  <c r="AI230"/>
  <c r="AI232"/>
  <c r="AI234"/>
  <c r="AI236"/>
  <c r="AI238"/>
  <c r="AI240"/>
  <c r="AI242"/>
  <c r="AI244"/>
  <c r="AI246"/>
  <c r="AI248"/>
  <c r="AI250"/>
  <c r="AI252"/>
  <c r="AI254"/>
  <c r="AI256"/>
  <c r="AI258"/>
  <c r="AI260"/>
  <c r="AI262"/>
  <c r="AI264"/>
  <c r="AI266"/>
  <c r="AI268"/>
  <c r="AI270"/>
  <c r="AI272"/>
  <c r="AI274"/>
  <c r="AI276"/>
  <c r="AI278"/>
  <c r="AI280"/>
  <c r="AI282"/>
  <c r="AT284"/>
  <c r="AT286"/>
  <c r="AT288"/>
  <c r="AT290"/>
  <c r="AT292"/>
  <c r="AT294"/>
  <c r="AT296"/>
  <c r="AI298"/>
  <c r="AI300"/>
  <c r="AI302"/>
  <c r="AI304"/>
  <c r="AI306"/>
  <c r="AI308"/>
  <c r="AI310"/>
  <c r="AI312"/>
  <c r="AI466"/>
  <c r="AI468"/>
  <c r="AI470"/>
  <c r="AI472"/>
  <c r="AI474"/>
  <c r="AI476"/>
  <c r="AI478"/>
  <c r="AI480"/>
  <c r="AI482"/>
  <c r="AI484"/>
  <c r="AI486"/>
  <c r="AI488"/>
  <c r="AI490"/>
  <c r="AI492"/>
  <c r="AI494"/>
  <c r="AI496"/>
  <c r="AI498"/>
  <c r="AT283"/>
  <c r="X194"/>
  <c r="AT196"/>
  <c r="X198"/>
  <c r="AT200"/>
  <c r="X202"/>
  <c r="AT204"/>
  <c r="X206"/>
  <c r="AT208"/>
  <c r="X210"/>
  <c r="AT212"/>
  <c r="X214"/>
  <c r="AT216"/>
  <c r="X218"/>
  <c r="AT220"/>
  <c r="X222"/>
  <c r="AT224"/>
  <c r="X226"/>
  <c r="AT228"/>
  <c r="X230"/>
  <c r="AT232"/>
  <c r="X234"/>
  <c r="AT236"/>
  <c r="X238"/>
  <c r="AT240"/>
  <c r="X242"/>
  <c r="AT244"/>
  <c r="X246"/>
  <c r="AT248"/>
  <c r="X250"/>
  <c r="AT252"/>
  <c r="X254"/>
  <c r="AT256"/>
  <c r="X258"/>
  <c r="AT260"/>
  <c r="X262"/>
  <c r="AT264"/>
  <c r="X266"/>
  <c r="AT268"/>
  <c r="X270"/>
  <c r="AT272"/>
  <c r="X274"/>
  <c r="AT276"/>
  <c r="X278"/>
  <c r="AT280"/>
  <c r="X282"/>
  <c r="AT194"/>
  <c r="X196"/>
  <c r="AT198"/>
  <c r="X200"/>
  <c r="AT202"/>
  <c r="X204"/>
  <c r="AT206"/>
  <c r="X208"/>
  <c r="AT210"/>
  <c r="X212"/>
  <c r="AT214"/>
  <c r="X216"/>
  <c r="AT218"/>
  <c r="X220"/>
  <c r="AT222"/>
  <c r="X224"/>
  <c r="AT226"/>
  <c r="X228"/>
  <c r="AT230"/>
  <c r="X232"/>
  <c r="AT234"/>
  <c r="X236"/>
  <c r="AT238"/>
  <c r="X240"/>
  <c r="AT242"/>
  <c r="X244"/>
  <c r="AT246"/>
  <c r="X248"/>
  <c r="AT250"/>
  <c r="X252"/>
  <c r="AT254"/>
  <c r="X256"/>
  <c r="AT258"/>
  <c r="X260"/>
  <c r="AT262"/>
  <c r="X264"/>
  <c r="AT266"/>
  <c r="X268"/>
  <c r="AT270"/>
  <c r="X272"/>
  <c r="AT274"/>
  <c r="X276"/>
  <c r="AT278"/>
  <c r="X280"/>
  <c r="AT282"/>
  <c r="X284"/>
  <c r="X286"/>
  <c r="X288"/>
  <c r="X290"/>
  <c r="X292"/>
  <c r="X294"/>
  <c r="X296"/>
  <c r="AT298"/>
  <c r="X298"/>
  <c r="AT300"/>
  <c r="X300"/>
  <c r="AT302"/>
  <c r="X302"/>
  <c r="AT304"/>
  <c r="X304"/>
  <c r="AT306"/>
  <c r="X306"/>
  <c r="AT308"/>
  <c r="X308"/>
  <c r="AT310"/>
  <c r="X310"/>
  <c r="AT312"/>
  <c r="X312"/>
  <c r="AT314"/>
  <c r="X314"/>
  <c r="AT316"/>
  <c r="X316"/>
  <c r="AT318"/>
  <c r="X318"/>
  <c r="AT320"/>
  <c r="X320"/>
  <c r="AT322"/>
  <c r="X322"/>
  <c r="AT324"/>
  <c r="X324"/>
  <c r="AT326"/>
  <c r="X326"/>
  <c r="AT328"/>
  <c r="X328"/>
  <c r="AT330"/>
  <c r="X330"/>
  <c r="AT332"/>
  <c r="X332"/>
  <c r="AT334"/>
  <c r="X334"/>
  <c r="AT336"/>
  <c r="X336"/>
  <c r="AT338"/>
  <c r="X338"/>
  <c r="AT340"/>
  <c r="X340"/>
  <c r="AT342"/>
  <c r="X342"/>
  <c r="AT344"/>
  <c r="X344"/>
  <c r="AT346"/>
  <c r="X346"/>
  <c r="AT348"/>
  <c r="X348"/>
  <c r="AT350"/>
  <c r="X350"/>
  <c r="AT352"/>
  <c r="X352"/>
  <c r="AT354"/>
  <c r="X354"/>
  <c r="AT356"/>
  <c r="X356"/>
  <c r="AT358"/>
  <c r="X358"/>
  <c r="AT360"/>
  <c r="X360"/>
  <c r="AT362"/>
  <c r="X362"/>
  <c r="AT364"/>
  <c r="X364"/>
  <c r="AT366"/>
  <c r="X366"/>
  <c r="AT368"/>
  <c r="X368"/>
  <c r="AT370"/>
  <c r="X370"/>
  <c r="AT372"/>
  <c r="X372"/>
  <c r="AT374"/>
  <c r="X374"/>
  <c r="AT376"/>
  <c r="X376"/>
  <c r="AT378"/>
  <c r="X378"/>
  <c r="AT380"/>
  <c r="X380"/>
  <c r="AT382"/>
  <c r="X382"/>
  <c r="AT384"/>
  <c r="X384"/>
  <c r="AT386"/>
  <c r="X386"/>
  <c r="AT388"/>
  <c r="X388"/>
  <c r="AT390"/>
  <c r="X390"/>
  <c r="AT392"/>
  <c r="X392"/>
  <c r="AT394"/>
  <c r="X394"/>
  <c r="AT396"/>
  <c r="X396"/>
  <c r="AT398"/>
  <c r="X398"/>
  <c r="AT400"/>
  <c r="X400"/>
  <c r="AT402"/>
  <c r="X402"/>
  <c r="AT404"/>
  <c r="X404"/>
  <c r="AT406"/>
  <c r="X406"/>
  <c r="AT408"/>
  <c r="X408"/>
  <c r="AT410"/>
  <c r="X410"/>
  <c r="AT412"/>
  <c r="X412"/>
  <c r="AT414"/>
  <c r="X414"/>
  <c r="AT416"/>
  <c r="X416"/>
  <c r="AT418"/>
  <c r="X418"/>
  <c r="AT420"/>
  <c r="X420"/>
  <c r="AT422"/>
  <c r="X422"/>
  <c r="AT424"/>
  <c r="X424"/>
  <c r="AT426"/>
  <c r="X426"/>
  <c r="AT428"/>
  <c r="X428"/>
  <c r="AT430"/>
  <c r="X430"/>
  <c r="AT432"/>
  <c r="X432"/>
  <c r="AT434"/>
  <c r="X434"/>
  <c r="AT436"/>
  <c r="X436"/>
  <c r="AT438"/>
  <c r="X438"/>
  <c r="AT440"/>
  <c r="X440"/>
  <c r="AT442"/>
  <c r="X442"/>
  <c r="AT444"/>
  <c r="X444"/>
  <c r="AT446"/>
  <c r="X446"/>
  <c r="AT448"/>
  <c r="X448"/>
  <c r="AT450"/>
  <c r="X450"/>
  <c r="AT452"/>
  <c r="X452"/>
  <c r="AT454"/>
  <c r="X454"/>
  <c r="AT456"/>
  <c r="X456"/>
  <c r="AT458"/>
  <c r="X458"/>
  <c r="AT460"/>
  <c r="X460"/>
  <c r="AT462"/>
  <c r="X462"/>
  <c r="AT464"/>
  <c r="X464"/>
  <c r="AT466"/>
  <c r="X466"/>
  <c r="AT468"/>
  <c r="X468"/>
  <c r="AT470"/>
  <c r="X470"/>
  <c r="AT472"/>
  <c r="X472"/>
  <c r="AT474"/>
  <c r="X474"/>
  <c r="AT476"/>
  <c r="X476"/>
  <c r="AT478"/>
  <c r="X478"/>
  <c r="AT480"/>
  <c r="X480"/>
  <c r="AT482"/>
  <c r="X482"/>
  <c r="AT484"/>
  <c r="X484"/>
  <c r="AT486"/>
  <c r="X486"/>
  <c r="AT488"/>
  <c r="X488"/>
  <c r="AT490"/>
  <c r="X490"/>
  <c r="AT492"/>
  <c r="X492"/>
  <c r="AT494"/>
  <c r="X494"/>
  <c r="AT496"/>
  <c r="X496"/>
  <c r="AT498"/>
  <c r="X498"/>
  <c r="BF7"/>
  <c r="AT285"/>
  <c r="X285"/>
  <c r="AT287"/>
  <c r="X287"/>
  <c r="AT289"/>
  <c r="X289"/>
  <c r="AT291"/>
  <c r="X291"/>
  <c r="AT293"/>
  <c r="X293"/>
  <c r="AT295"/>
  <c r="X295"/>
  <c r="AT297"/>
  <c r="X297"/>
  <c r="AT299"/>
  <c r="X299"/>
  <c r="AT301"/>
  <c r="X301"/>
  <c r="AT303"/>
  <c r="X303"/>
  <c r="AT305"/>
  <c r="X305"/>
  <c r="AT307"/>
  <c r="X307"/>
  <c r="AT309"/>
  <c r="X309"/>
  <c r="AT311"/>
  <c r="X311"/>
  <c r="AT313"/>
  <c r="X313"/>
  <c r="AT315"/>
  <c r="X315"/>
  <c r="AT317"/>
  <c r="X317"/>
  <c r="AT319"/>
  <c r="X319"/>
  <c r="AT321"/>
  <c r="X321"/>
  <c r="AT323"/>
  <c r="X323"/>
  <c r="AT325"/>
  <c r="X325"/>
  <c r="AT327"/>
  <c r="X327"/>
  <c r="AT329"/>
  <c r="X329"/>
  <c r="AT331"/>
  <c r="X331"/>
  <c r="AT333"/>
  <c r="X333"/>
  <c r="AT335"/>
  <c r="X335"/>
  <c r="AT337"/>
  <c r="X337"/>
  <c r="AT339"/>
  <c r="X339"/>
  <c r="AT341"/>
  <c r="X341"/>
  <c r="AT343"/>
  <c r="X343"/>
  <c r="AT345"/>
  <c r="X345"/>
  <c r="AT347"/>
  <c r="X347"/>
  <c r="AT349"/>
  <c r="X349"/>
  <c r="AT351"/>
  <c r="X351"/>
  <c r="AT353"/>
  <c r="X353"/>
  <c r="AT355"/>
  <c r="X355"/>
  <c r="AT357"/>
  <c r="X357"/>
  <c r="AT359"/>
  <c r="X359"/>
  <c r="AT361"/>
  <c r="X361"/>
  <c r="AT363"/>
  <c r="X363"/>
  <c r="AT365"/>
  <c r="X365"/>
  <c r="AT367"/>
  <c r="X367"/>
  <c r="AT369"/>
  <c r="X369"/>
  <c r="AT371"/>
  <c r="X371"/>
  <c r="AT373"/>
  <c r="X373"/>
  <c r="AT375"/>
  <c r="X375"/>
  <c r="AT377"/>
  <c r="X377"/>
  <c r="AT379"/>
  <c r="X379"/>
  <c r="AT381"/>
  <c r="X381"/>
  <c r="AT383"/>
  <c r="X383"/>
  <c r="AT385"/>
  <c r="X385"/>
  <c r="AT387"/>
  <c r="X387"/>
  <c r="AT389"/>
  <c r="X389"/>
  <c r="AT391"/>
  <c r="X391"/>
  <c r="AT393"/>
  <c r="X393"/>
  <c r="AT395"/>
  <c r="X395"/>
  <c r="AT397"/>
  <c r="X397"/>
  <c r="AT399"/>
  <c r="X399"/>
  <c r="AT401"/>
  <c r="X401"/>
  <c r="AT403"/>
  <c r="X403"/>
  <c r="AT405"/>
  <c r="X405"/>
  <c r="AT407"/>
  <c r="X407"/>
  <c r="AT409"/>
  <c r="X409"/>
  <c r="AT411"/>
  <c r="X411"/>
  <c r="AT413"/>
  <c r="X413"/>
  <c r="AT415"/>
  <c r="X415"/>
  <c r="AT417"/>
  <c r="X417"/>
  <c r="AT419"/>
  <c r="X419"/>
  <c r="AT421"/>
  <c r="X421"/>
  <c r="AT423"/>
  <c r="X423"/>
  <c r="AT425"/>
  <c r="X425"/>
  <c r="AT427"/>
  <c r="X427"/>
  <c r="AT429"/>
  <c r="X429"/>
  <c r="AT431"/>
  <c r="X431"/>
  <c r="AT433"/>
  <c r="X433"/>
  <c r="AT435"/>
  <c r="X435"/>
  <c r="AT437"/>
  <c r="X437"/>
  <c r="AT439"/>
  <c r="X439"/>
  <c r="AT441"/>
  <c r="X441"/>
  <c r="AT443"/>
  <c r="X443"/>
  <c r="AT445"/>
  <c r="X445"/>
  <c r="AT447"/>
  <c r="X447"/>
  <c r="AT449"/>
  <c r="X449"/>
  <c r="AT451"/>
  <c r="X451"/>
  <c r="AT453"/>
  <c r="X453"/>
  <c r="AT455"/>
  <c r="X455"/>
  <c r="AT457"/>
  <c r="X457"/>
  <c r="AT459"/>
  <c r="X459"/>
  <c r="AT461"/>
  <c r="X461"/>
  <c r="AT463"/>
  <c r="X463"/>
  <c r="AT465"/>
  <c r="X465"/>
  <c r="AT467"/>
  <c r="X467"/>
  <c r="AT469"/>
  <c r="X469"/>
  <c r="AT471"/>
  <c r="X471"/>
  <c r="AT473"/>
  <c r="X473"/>
  <c r="AT475"/>
  <c r="X475"/>
  <c r="AT477"/>
  <c r="X477"/>
  <c r="AT479"/>
  <c r="X479"/>
  <c r="AT481"/>
  <c r="X481"/>
  <c r="AT483"/>
  <c r="X483"/>
  <c r="AT485"/>
  <c r="X485"/>
  <c r="AT487"/>
  <c r="X487"/>
  <c r="AT489"/>
  <c r="X489"/>
  <c r="AT491"/>
  <c r="X491"/>
  <c r="AT493"/>
  <c r="X493"/>
  <c r="AT495"/>
  <c r="X495"/>
  <c r="AT497"/>
  <c r="X497"/>
  <c r="AT499"/>
  <c r="X499"/>
  <c r="AK382"/>
  <c r="AK375"/>
  <c r="AK347"/>
  <c r="AJ397"/>
  <c r="AK423"/>
  <c r="AJ404"/>
  <c r="AK428"/>
  <c r="AK462"/>
  <c r="AJ334"/>
  <c r="AK359"/>
  <c r="AT6"/>
  <c r="AT8"/>
  <c r="AT10"/>
  <c r="AT12"/>
  <c r="AT14"/>
  <c r="AT16"/>
  <c r="AT18"/>
  <c r="AT20"/>
  <c r="AT22"/>
  <c r="AT24"/>
  <c r="AT26"/>
  <c r="AT28"/>
  <c r="AT30"/>
  <c r="AT32"/>
  <c r="AT34"/>
  <c r="AT36"/>
  <c r="AT38"/>
  <c r="AT40"/>
  <c r="AT42"/>
  <c r="AT44"/>
  <c r="AT46"/>
  <c r="AT48"/>
  <c r="AT50"/>
  <c r="AT52"/>
  <c r="AT54"/>
  <c r="AT56"/>
  <c r="AT58"/>
  <c r="AT60"/>
  <c r="AT62"/>
  <c r="AT64"/>
  <c r="AT66"/>
  <c r="AT68"/>
  <c r="AT70"/>
  <c r="AT72"/>
  <c r="AT74"/>
  <c r="AT76"/>
  <c r="AT78"/>
  <c r="AT80"/>
  <c r="AT82"/>
  <c r="AT84"/>
  <c r="AT86"/>
  <c r="AT88"/>
  <c r="AT90"/>
  <c r="AT92"/>
  <c r="AT94"/>
  <c r="AT96"/>
  <c r="AT98"/>
  <c r="AT100"/>
  <c r="AT102"/>
  <c r="AT104"/>
  <c r="AT106"/>
  <c r="AT108"/>
  <c r="AT110"/>
  <c r="AT112"/>
  <c r="AT114"/>
  <c r="AT116"/>
  <c r="AT118"/>
  <c r="AT120"/>
  <c r="AT122"/>
  <c r="AT124"/>
  <c r="AT126"/>
  <c r="AT128"/>
  <c r="AT130"/>
  <c r="AT132"/>
  <c r="AT134"/>
  <c r="AT136"/>
  <c r="AT138"/>
  <c r="AT140"/>
  <c r="AT142"/>
  <c r="AT144"/>
  <c r="AT146"/>
  <c r="AT148"/>
  <c r="AT150"/>
  <c r="AT152"/>
  <c r="AT154"/>
  <c r="AT156"/>
  <c r="AT158"/>
  <c r="AT160"/>
  <c r="AT162"/>
  <c r="AT164"/>
  <c r="AT166"/>
  <c r="AT168"/>
  <c r="AT170"/>
  <c r="AT172"/>
  <c r="AT174"/>
  <c r="AT176"/>
  <c r="AT178"/>
  <c r="AT180"/>
  <c r="AT182"/>
  <c r="AT184"/>
  <c r="AT186"/>
  <c r="AT188"/>
  <c r="AT190"/>
  <c r="AT192"/>
  <c r="AT7"/>
  <c r="AT11"/>
  <c r="AT13"/>
  <c r="AT15"/>
  <c r="AT17"/>
  <c r="AT19"/>
  <c r="AT21"/>
  <c r="AT23"/>
  <c r="AT25"/>
  <c r="AT27"/>
  <c r="AT29"/>
  <c r="AT31"/>
  <c r="AT33"/>
  <c r="AT35"/>
  <c r="AT37"/>
  <c r="AT39"/>
  <c r="AT41"/>
  <c r="AT43"/>
  <c r="AT45"/>
  <c r="AT47"/>
  <c r="AT49"/>
  <c r="AT51"/>
  <c r="AT53"/>
  <c r="AT55"/>
  <c r="AT57"/>
  <c r="AT59"/>
  <c r="AT61"/>
  <c r="AT63"/>
  <c r="AT65"/>
  <c r="AT67"/>
  <c r="AT69"/>
  <c r="AT71"/>
  <c r="AT73"/>
  <c r="AT75"/>
  <c r="AT77"/>
  <c r="AT79"/>
  <c r="AT83"/>
  <c r="AT85"/>
  <c r="AT87"/>
  <c r="AT89"/>
  <c r="AT91"/>
  <c r="AT93"/>
  <c r="AT95"/>
  <c r="AT97"/>
  <c r="AT99"/>
  <c r="AT101"/>
  <c r="AT103"/>
  <c r="AT105"/>
  <c r="AT107"/>
  <c r="AT109"/>
  <c r="AT111"/>
  <c r="AT113"/>
  <c r="AT115"/>
  <c r="AT117"/>
  <c r="AT119"/>
  <c r="AT121"/>
  <c r="AT123"/>
  <c r="AT125"/>
  <c r="AT127"/>
  <c r="AT129"/>
  <c r="AT131"/>
  <c r="AT133"/>
  <c r="AT135"/>
  <c r="AT137"/>
  <c r="AT139"/>
  <c r="AT141"/>
  <c r="AT143"/>
  <c r="AT147"/>
  <c r="AT149"/>
  <c r="AT151"/>
  <c r="AT153"/>
  <c r="AT155"/>
  <c r="AT157"/>
  <c r="AT159"/>
  <c r="AT161"/>
  <c r="AT163"/>
  <c r="AT165"/>
  <c r="AT167"/>
  <c r="AT169"/>
  <c r="AT171"/>
  <c r="AT173"/>
  <c r="AT175"/>
  <c r="AT177"/>
  <c r="AT179"/>
  <c r="AT181"/>
  <c r="AT183"/>
  <c r="AT185"/>
  <c r="AT187"/>
  <c r="AT189"/>
  <c r="AT191"/>
  <c r="AT193"/>
  <c r="AT5"/>
  <c r="AI14"/>
  <c r="AI16"/>
  <c r="AI18"/>
  <c r="AI20"/>
  <c r="AI22"/>
  <c r="AI24"/>
  <c r="AI26"/>
  <c r="AI28"/>
  <c r="AI30"/>
  <c r="AI32"/>
  <c r="AI34"/>
  <c r="AI36"/>
  <c r="AI38"/>
  <c r="AI40"/>
  <c r="AI42"/>
  <c r="AI44"/>
  <c r="AI46"/>
  <c r="AI48"/>
  <c r="AI50"/>
  <c r="AI52"/>
  <c r="AI54"/>
  <c r="AI56"/>
  <c r="AI58"/>
  <c r="AI60"/>
  <c r="AI62"/>
  <c r="AI64"/>
  <c r="AI66"/>
  <c r="AI68"/>
  <c r="AI70"/>
  <c r="AI72"/>
  <c r="AI74"/>
  <c r="AI76"/>
  <c r="AI78"/>
  <c r="AI80"/>
  <c r="AI82"/>
  <c r="AI84"/>
  <c r="AI86"/>
  <c r="AI88"/>
  <c r="AI90"/>
  <c r="AI92"/>
  <c r="AI94"/>
  <c r="AI96"/>
  <c r="AI98"/>
  <c r="AI100"/>
  <c r="AI102"/>
  <c r="AI104"/>
  <c r="AI106"/>
  <c r="AI108"/>
  <c r="AI110"/>
  <c r="AI112"/>
  <c r="AI114"/>
  <c r="AI116"/>
  <c r="AI118"/>
  <c r="AI120"/>
  <c r="AI122"/>
  <c r="AI124"/>
  <c r="AI126"/>
  <c r="AI128"/>
  <c r="AI130"/>
  <c r="AI132"/>
  <c r="AI134"/>
  <c r="AI136"/>
  <c r="AI138"/>
  <c r="AI140"/>
  <c r="AI142"/>
  <c r="AI144"/>
  <c r="AI146"/>
  <c r="AI148"/>
  <c r="AI150"/>
  <c r="AI152"/>
  <c r="AI154"/>
  <c r="AI156"/>
  <c r="AI158"/>
  <c r="AI160"/>
  <c r="AI162"/>
  <c r="AI164"/>
  <c r="AI166"/>
  <c r="AI168"/>
  <c r="AI170"/>
  <c r="AI172"/>
  <c r="AI174"/>
  <c r="AI176"/>
  <c r="AI178"/>
  <c r="AI180"/>
  <c r="AI182"/>
  <c r="AI184"/>
  <c r="AI186"/>
  <c r="AI188"/>
  <c r="AI190"/>
  <c r="AI192"/>
  <c r="AI7"/>
  <c r="AI9"/>
  <c r="AI11"/>
  <c r="AI13"/>
  <c r="AI15"/>
  <c r="AI17"/>
  <c r="AI19"/>
  <c r="AI21"/>
  <c r="AI23"/>
  <c r="AI25"/>
  <c r="AI27"/>
  <c r="AI29"/>
  <c r="AI31"/>
  <c r="AI33"/>
  <c r="AI35"/>
  <c r="AI37"/>
  <c r="AI39"/>
  <c r="AI41"/>
  <c r="AI43"/>
  <c r="AI45"/>
  <c r="AI47"/>
  <c r="AI49"/>
  <c r="AI51"/>
  <c r="AI53"/>
  <c r="AI55"/>
  <c r="AI57"/>
  <c r="AI59"/>
  <c r="AI61"/>
  <c r="AI63"/>
  <c r="AI65"/>
  <c r="AI67"/>
  <c r="AI69"/>
  <c r="AI71"/>
  <c r="AI73"/>
  <c r="AI75"/>
  <c r="AI77"/>
  <c r="AI79"/>
  <c r="AI81"/>
  <c r="AI83"/>
  <c r="AI85"/>
  <c r="AI87"/>
  <c r="AI91"/>
  <c r="AI93"/>
  <c r="AI95"/>
  <c r="AI97"/>
  <c r="AI99"/>
  <c r="AI101"/>
  <c r="AI103"/>
  <c r="AI105"/>
  <c r="AI107"/>
  <c r="AI109"/>
  <c r="AI111"/>
  <c r="AI113"/>
  <c r="AI115"/>
  <c r="AI117"/>
  <c r="AI119"/>
  <c r="AI121"/>
  <c r="AI123"/>
  <c r="AI125"/>
  <c r="AI127"/>
  <c r="AI129"/>
  <c r="AI131"/>
  <c r="AI133"/>
  <c r="AI135"/>
  <c r="AI137"/>
  <c r="AI139"/>
  <c r="AI141"/>
  <c r="AI143"/>
  <c r="AI145"/>
  <c r="AI147"/>
  <c r="AI149"/>
  <c r="AI151"/>
  <c r="AI153"/>
  <c r="AI155"/>
  <c r="AI157"/>
  <c r="AI159"/>
  <c r="AI161"/>
  <c r="AI163"/>
  <c r="AI165"/>
  <c r="AI167"/>
  <c r="AI169"/>
  <c r="AI171"/>
  <c r="AI173"/>
  <c r="AI175"/>
  <c r="AI177"/>
  <c r="AI179"/>
  <c r="AI181"/>
  <c r="AI183"/>
  <c r="AI185"/>
  <c r="AI187"/>
  <c r="AI189"/>
  <c r="AI191"/>
  <c r="AI193"/>
  <c r="AI5"/>
  <c r="X9"/>
  <c r="X81"/>
  <c r="X89"/>
  <c r="X145"/>
  <c r="X6"/>
  <c r="BG6" s="1"/>
  <c r="BH6" s="1"/>
  <c r="BI6" s="1"/>
  <c r="X8"/>
  <c r="X10"/>
  <c r="X12"/>
  <c r="BC5"/>
  <c r="BD5" s="1"/>
  <c r="BA6"/>
  <c r="C5"/>
  <c r="AX1922" l="1"/>
  <c r="AW1922"/>
  <c r="AL1920"/>
  <c r="AM1920"/>
  <c r="AW1919"/>
  <c r="AX1919"/>
  <c r="AL1918"/>
  <c r="AM1918"/>
  <c r="AL1913"/>
  <c r="AM1913"/>
  <c r="BP1926"/>
  <c r="BU1925"/>
  <c r="E1924"/>
  <c r="BL1926"/>
  <c r="AL1922"/>
  <c r="AM1922"/>
  <c r="BP1915"/>
  <c r="BU1914"/>
  <c r="AM1909"/>
  <c r="AL1909"/>
  <c r="AX1908"/>
  <c r="AW1908"/>
  <c r="AM1907"/>
  <c r="AL1907"/>
  <c r="AX1906"/>
  <c r="AW1906"/>
  <c r="AM1904"/>
  <c r="AL1904"/>
  <c r="AX1903"/>
  <c r="AW1903"/>
  <c r="AM1902"/>
  <c r="AL1902"/>
  <c r="AX1901"/>
  <c r="AW1901"/>
  <c r="AM1900"/>
  <c r="AL1900"/>
  <c r="AX1899"/>
  <c r="AW1899"/>
  <c r="AM1898"/>
  <c r="AL1898"/>
  <c r="AW1915"/>
  <c r="AX1915"/>
  <c r="AX1911"/>
  <c r="AW1911"/>
  <c r="AA1903"/>
  <c r="AM1897"/>
  <c r="AL1897"/>
  <c r="AX1893"/>
  <c r="AW1893"/>
  <c r="AM1892"/>
  <c r="AL1892"/>
  <c r="AX1889"/>
  <c r="AW1889"/>
  <c r="AM1888"/>
  <c r="AL1888"/>
  <c r="AM1915"/>
  <c r="AL1915"/>
  <c r="AL1916"/>
  <c r="AM1916"/>
  <c r="AL1914"/>
  <c r="AM1914"/>
  <c r="BP1907"/>
  <c r="BU1906"/>
  <c r="E1905"/>
  <c r="BL1907"/>
  <c r="AL1911"/>
  <c r="AM1911"/>
  <c r="AW1868"/>
  <c r="AX1868"/>
  <c r="AX1878"/>
  <c r="AW1878"/>
  <c r="AM1876"/>
  <c r="AL1876"/>
  <c r="AX1875"/>
  <c r="AW1875"/>
  <c r="AM1874"/>
  <c r="AL1874"/>
  <c r="AX1873"/>
  <c r="AW1873"/>
  <c r="BU1897"/>
  <c r="BP1898"/>
  <c r="BL1898"/>
  <c r="E1896"/>
  <c r="AW1879"/>
  <c r="AX1879"/>
  <c r="AL1878"/>
  <c r="AM1878"/>
  <c r="AW1876"/>
  <c r="AX1876"/>
  <c r="AA1876"/>
  <c r="AL1875"/>
  <c r="AM1875"/>
  <c r="AW1874"/>
  <c r="AX1874"/>
  <c r="AL1873"/>
  <c r="AM1873"/>
  <c r="AM1831"/>
  <c r="AL1831"/>
  <c r="AX1830"/>
  <c r="AW1830"/>
  <c r="AM1827"/>
  <c r="AL1827"/>
  <c r="AX1826"/>
  <c r="AW1826"/>
  <c r="AY1826"/>
  <c r="AW1787"/>
  <c r="AX1787"/>
  <c r="AY1787"/>
  <c r="AY1784"/>
  <c r="AX1784"/>
  <c r="AN1783"/>
  <c r="AM1783"/>
  <c r="AM1841"/>
  <c r="AL1841"/>
  <c r="AL1840"/>
  <c r="AM1840"/>
  <c r="AM1834"/>
  <c r="AL1834"/>
  <c r="AX1833"/>
  <c r="AW1833"/>
  <c r="AY1833"/>
  <c r="AM1837"/>
  <c r="AL1837"/>
  <c r="AW1836"/>
  <c r="AX1836"/>
  <c r="AL1835"/>
  <c r="AM1835"/>
  <c r="AW1834"/>
  <c r="AX1834"/>
  <c r="AN1825"/>
  <c r="AM1825"/>
  <c r="AY1823"/>
  <c r="AW1823"/>
  <c r="AM1823"/>
  <c r="AL1823"/>
  <c r="AN1823"/>
  <c r="AA1831"/>
  <c r="AN1822"/>
  <c r="AL1822"/>
  <c r="AA1822"/>
  <c r="AY1821"/>
  <c r="AX1821"/>
  <c r="AM1821"/>
  <c r="AL1821"/>
  <c r="AN1820"/>
  <c r="AL1820"/>
  <c r="AW1827"/>
  <c r="AX1827"/>
  <c r="AX1818"/>
  <c r="AW1818"/>
  <c r="AL1826"/>
  <c r="AM1826"/>
  <c r="AY1817"/>
  <c r="AX1817"/>
  <c r="AM1817"/>
  <c r="AL1817"/>
  <c r="AX1816"/>
  <c r="AW1816"/>
  <c r="AM1815"/>
  <c r="AL1815"/>
  <c r="AN1815"/>
  <c r="AY1814"/>
  <c r="AX1814"/>
  <c r="AN1813"/>
  <c r="AM1813"/>
  <c r="AM1812"/>
  <c r="AL1812"/>
  <c r="AN1812"/>
  <c r="AX1811"/>
  <c r="AW1811"/>
  <c r="AM1810"/>
  <c r="AL1810"/>
  <c r="AX1809"/>
  <c r="AW1809"/>
  <c r="AM1808"/>
  <c r="AL1808"/>
  <c r="AN1808"/>
  <c r="AX1807"/>
  <c r="AW1807"/>
  <c r="AM1806"/>
  <c r="AL1806"/>
  <c r="AY1805"/>
  <c r="AW1805"/>
  <c r="AN1804"/>
  <c r="AL1804"/>
  <c r="AM1803"/>
  <c r="AL1803"/>
  <c r="AX1802"/>
  <c r="AW1802"/>
  <c r="AY1802"/>
  <c r="AM1801"/>
  <c r="AL1801"/>
  <c r="AX1800"/>
  <c r="AW1800"/>
  <c r="AM1799"/>
  <c r="AL1799"/>
  <c r="AX1798"/>
  <c r="AW1798"/>
  <c r="AY1798"/>
  <c r="AM1797"/>
  <c r="AL1797"/>
  <c r="AY1796"/>
  <c r="AX1796"/>
  <c r="AN1795"/>
  <c r="AM1795"/>
  <c r="AM1794"/>
  <c r="AL1794"/>
  <c r="AX1793"/>
  <c r="AW1793"/>
  <c r="AM1792"/>
  <c r="AL1792"/>
  <c r="AX1791"/>
  <c r="AW1791"/>
  <c r="AY1791"/>
  <c r="AM1790"/>
  <c r="AL1790"/>
  <c r="AX1789"/>
  <c r="AW1789"/>
  <c r="AM1788"/>
  <c r="AL1788"/>
  <c r="AM1787"/>
  <c r="AL1787"/>
  <c r="AN1786"/>
  <c r="AL1786"/>
  <c r="AM1785"/>
  <c r="AL1785"/>
  <c r="AN1784"/>
  <c r="AL1784"/>
  <c r="BP1862"/>
  <c r="BU1861"/>
  <c r="E1860"/>
  <c r="BL1862"/>
  <c r="BP1844"/>
  <c r="BU1843"/>
  <c r="E1842"/>
  <c r="BL1844"/>
  <c r="AW1841"/>
  <c r="AX1841"/>
  <c r="AY1755"/>
  <c r="AX1755"/>
  <c r="AW1755"/>
  <c r="AN1754"/>
  <c r="AM1754"/>
  <c r="AL1754"/>
  <c r="AW1751"/>
  <c r="AX1751"/>
  <c r="AY1750"/>
  <c r="AX1750"/>
  <c r="AW1750"/>
  <c r="AN1749"/>
  <c r="AM1749"/>
  <c r="AY1746"/>
  <c r="AX1746"/>
  <c r="AN1745"/>
  <c r="AM1745"/>
  <c r="AW1742"/>
  <c r="AX1742"/>
  <c r="AY1741"/>
  <c r="AX1741"/>
  <c r="AN1740"/>
  <c r="AM1740"/>
  <c r="AL1740"/>
  <c r="AY1737"/>
  <c r="AX1737"/>
  <c r="AW1737"/>
  <c r="AN1736"/>
  <c r="AM1736"/>
  <c r="AL1736"/>
  <c r="AW1733"/>
  <c r="AX1733"/>
  <c r="AY1733"/>
  <c r="AY1732"/>
  <c r="AX1732"/>
  <c r="AW1732"/>
  <c r="AN1731"/>
  <c r="AM1731"/>
  <c r="AY1728"/>
  <c r="AX1728"/>
  <c r="AN1727"/>
  <c r="AM1727"/>
  <c r="AW1724"/>
  <c r="AX1724"/>
  <c r="AY1724"/>
  <c r="AY1723"/>
  <c r="AX1723"/>
  <c r="AN1722"/>
  <c r="AM1722"/>
  <c r="AL1722"/>
  <c r="AY1719"/>
  <c r="AX1719"/>
  <c r="AW1719"/>
  <c r="AN1718"/>
  <c r="AM1718"/>
  <c r="AL1718"/>
  <c r="BP1817"/>
  <c r="BU1816"/>
  <c r="E1815"/>
  <c r="BL1817"/>
  <c r="BP1781"/>
  <c r="BU1780"/>
  <c r="E1779"/>
  <c r="BL1781"/>
  <c r="AX1777"/>
  <c r="AW1777"/>
  <c r="AM1768"/>
  <c r="AL1768"/>
  <c r="AX1767"/>
  <c r="AW1767"/>
  <c r="AY1767"/>
  <c r="AX1764"/>
  <c r="AW1764"/>
  <c r="AY1764"/>
  <c r="AL1772"/>
  <c r="AM1772"/>
  <c r="AY1763"/>
  <c r="AW1763"/>
  <c r="AM1763"/>
  <c r="AL1763"/>
  <c r="AN1762"/>
  <c r="AL1762"/>
  <c r="AM1762"/>
  <c r="AY1760"/>
  <c r="AW1760"/>
  <c r="AM1760"/>
  <c r="AL1760"/>
  <c r="AN1760"/>
  <c r="AA1768"/>
  <c r="AN1759"/>
  <c r="AL1759"/>
  <c r="AA1759"/>
  <c r="AY1758"/>
  <c r="AW1758"/>
  <c r="AX1758"/>
  <c r="AM1758"/>
  <c r="AL1758"/>
  <c r="AN1757"/>
  <c r="AL1757"/>
  <c r="AY1754"/>
  <c r="AW1754"/>
  <c r="AX1754"/>
  <c r="AN1753"/>
  <c r="AL1753"/>
  <c r="AN1750"/>
  <c r="AL1750"/>
  <c r="AM1750"/>
  <c r="AY1749"/>
  <c r="AW1749"/>
  <c r="AN1748"/>
  <c r="AL1748"/>
  <c r="AM1748"/>
  <c r="AY1745"/>
  <c r="AW1745"/>
  <c r="AN1744"/>
  <c r="AL1744"/>
  <c r="AM1744"/>
  <c r="AN1741"/>
  <c r="AL1741"/>
  <c r="AY1740"/>
  <c r="AW1740"/>
  <c r="AX1740"/>
  <c r="AN1739"/>
  <c r="AL1739"/>
  <c r="AY1736"/>
  <c r="AW1736"/>
  <c r="AX1736"/>
  <c r="AN1735"/>
  <c r="AL1735"/>
  <c r="AN1732"/>
  <c r="AL1732"/>
  <c r="AM1732"/>
  <c r="AY1731"/>
  <c r="AW1731"/>
  <c r="AN1730"/>
  <c r="AL1730"/>
  <c r="AM1730"/>
  <c r="AY1727"/>
  <c r="AW1727"/>
  <c r="AN1726"/>
  <c r="AL1726"/>
  <c r="AM1726"/>
  <c r="AN1723"/>
  <c r="AL1723"/>
  <c r="AY1722"/>
  <c r="AW1722"/>
  <c r="AX1722"/>
  <c r="AN1721"/>
  <c r="AL1721"/>
  <c r="AY1718"/>
  <c r="AW1718"/>
  <c r="AX1718"/>
  <c r="AN1717"/>
  <c r="AL1717"/>
  <c r="AN1714"/>
  <c r="AL1714"/>
  <c r="AM1714"/>
  <c r="AY1713"/>
  <c r="AW1713"/>
  <c r="AX1713"/>
  <c r="AN1712"/>
  <c r="AL1712"/>
  <c r="AM1712"/>
  <c r="AY1709"/>
  <c r="AW1709"/>
  <c r="AX1709"/>
  <c r="BP1826"/>
  <c r="BU1825"/>
  <c r="BL1826"/>
  <c r="E1824"/>
  <c r="AN1779"/>
  <c r="AM1779"/>
  <c r="AX1708"/>
  <c r="AW1708"/>
  <c r="AY1708"/>
  <c r="AM1707"/>
  <c r="AL1707"/>
  <c r="AN1707"/>
  <c r="AM1704"/>
  <c r="AL1704"/>
  <c r="AN1704"/>
  <c r="AX1703"/>
  <c r="AW1703"/>
  <c r="AY1703"/>
  <c r="AM1700"/>
  <c r="AL1700"/>
  <c r="AN1700"/>
  <c r="AX1699"/>
  <c r="AW1699"/>
  <c r="AY1699"/>
  <c r="AW1702"/>
  <c r="AX1702"/>
  <c r="AL1701"/>
  <c r="AM1701"/>
  <c r="AA1705"/>
  <c r="AM1930"/>
  <c r="AL1930"/>
  <c r="AX1929"/>
  <c r="AW1929"/>
  <c r="AM1928"/>
  <c r="AL1928"/>
  <c r="AX1927"/>
  <c r="AW1927"/>
  <c r="AM1926"/>
  <c r="AL1926"/>
  <c r="AX1925"/>
  <c r="AW1925"/>
  <c r="AM1924"/>
  <c r="AL1924"/>
  <c r="AX1923"/>
  <c r="AW1923"/>
  <c r="AW1921"/>
  <c r="AX1921"/>
  <c r="AM1921"/>
  <c r="AL1921"/>
  <c r="AX1920"/>
  <c r="AW1920"/>
  <c r="AM1919"/>
  <c r="AL1919"/>
  <c r="AX1918"/>
  <c r="AW1918"/>
  <c r="AM1917"/>
  <c r="AL1917"/>
  <c r="AX1916"/>
  <c r="AW1916"/>
  <c r="AM1905"/>
  <c r="AL1905"/>
  <c r="BL1917"/>
  <c r="AW1917"/>
  <c r="AX1917"/>
  <c r="AX1914"/>
  <c r="AW1914"/>
  <c r="AX1913"/>
  <c r="AW1913"/>
  <c r="AW1912"/>
  <c r="AX1912"/>
  <c r="AW1910"/>
  <c r="AX1910"/>
  <c r="AW1909"/>
  <c r="AX1909"/>
  <c r="AW1907"/>
  <c r="AX1907"/>
  <c r="AX1896"/>
  <c r="AW1896"/>
  <c r="AX1895"/>
  <c r="AW1895"/>
  <c r="AM1894"/>
  <c r="AL1894"/>
  <c r="AX1891"/>
  <c r="AW1891"/>
  <c r="AM1890"/>
  <c r="AL1890"/>
  <c r="AX1887"/>
  <c r="AW1887"/>
  <c r="AX1886"/>
  <c r="AW1886"/>
  <c r="AM1885"/>
  <c r="AL1885"/>
  <c r="AX1884"/>
  <c r="AW1884"/>
  <c r="AM1883"/>
  <c r="AL1883"/>
  <c r="AX1882"/>
  <c r="AW1882"/>
  <c r="AM1881"/>
  <c r="AL1881"/>
  <c r="AX1880"/>
  <c r="AW1880"/>
  <c r="AM1879"/>
  <c r="AL1879"/>
  <c r="AA1912"/>
  <c r="AW1859"/>
  <c r="AX1859"/>
  <c r="AW1850"/>
  <c r="AX1850"/>
  <c r="BP1890"/>
  <c r="BU1889"/>
  <c r="E1888"/>
  <c r="BL1890"/>
  <c r="BP1881"/>
  <c r="BU1880"/>
  <c r="E1879"/>
  <c r="BL1881"/>
  <c r="AL1880"/>
  <c r="AM1880"/>
  <c r="AL1877"/>
  <c r="AM1877"/>
  <c r="AX1872"/>
  <c r="AW1872"/>
  <c r="AM1871"/>
  <c r="AL1871"/>
  <c r="AX1870"/>
  <c r="AW1870"/>
  <c r="AM1868"/>
  <c r="AL1868"/>
  <c r="AM1859"/>
  <c r="AL1859"/>
  <c r="AM1850"/>
  <c r="AL1850"/>
  <c r="AX1877"/>
  <c r="AW1877"/>
  <c r="AM1829"/>
  <c r="AL1829"/>
  <c r="AX1828"/>
  <c r="AW1828"/>
  <c r="AY1782"/>
  <c r="AW1782"/>
  <c r="AN1781"/>
  <c r="AM1781"/>
  <c r="BP1871"/>
  <c r="BU1870"/>
  <c r="BL1871"/>
  <c r="E1869"/>
  <c r="BP1853"/>
  <c r="BU1852"/>
  <c r="E1851"/>
  <c r="BL1853"/>
  <c r="AL1843"/>
  <c r="AM1843"/>
  <c r="BP1834"/>
  <c r="BU1833"/>
  <c r="BL1834"/>
  <c r="E1832"/>
  <c r="AW1839"/>
  <c r="AX1839"/>
  <c r="AW1837"/>
  <c r="AX1837"/>
  <c r="AM1836"/>
  <c r="AL1836"/>
  <c r="AX1835"/>
  <c r="AW1835"/>
  <c r="AX1832"/>
  <c r="AW1832"/>
  <c r="AA1840"/>
  <c r="AM1839"/>
  <c r="AL1839"/>
  <c r="AX1838"/>
  <c r="AW1838"/>
  <c r="AY1824"/>
  <c r="AX1824"/>
  <c r="AM1824"/>
  <c r="AL1824"/>
  <c r="AW1831"/>
  <c r="AX1831"/>
  <c r="AX1822"/>
  <c r="AW1822"/>
  <c r="AY1822"/>
  <c r="AL1830"/>
  <c r="AM1830"/>
  <c r="AW1829"/>
  <c r="AX1829"/>
  <c r="AX1820"/>
  <c r="AW1820"/>
  <c r="AL1828"/>
  <c r="AM1828"/>
  <c r="AY1819"/>
  <c r="AW1819"/>
  <c r="AM1819"/>
  <c r="AL1819"/>
  <c r="AN1819"/>
  <c r="AN1818"/>
  <c r="AM1818"/>
  <c r="AW1825"/>
  <c r="AX1825"/>
  <c r="AN1816"/>
  <c r="AL1816"/>
  <c r="AY1815"/>
  <c r="AW1815"/>
  <c r="AM1814"/>
  <c r="AL1814"/>
  <c r="AX1813"/>
  <c r="AW1813"/>
  <c r="AA1813"/>
  <c r="AY1812"/>
  <c r="AW1812"/>
  <c r="AN1811"/>
  <c r="AM1811"/>
  <c r="AY1810"/>
  <c r="AX1810"/>
  <c r="AN1809"/>
  <c r="AL1809"/>
  <c r="AY1808"/>
  <c r="AW1808"/>
  <c r="AN1807"/>
  <c r="AM1807"/>
  <c r="AY1806"/>
  <c r="AX1806"/>
  <c r="AM1805"/>
  <c r="AL1805"/>
  <c r="AX1804"/>
  <c r="AW1804"/>
  <c r="AA1804"/>
  <c r="AY1803"/>
  <c r="AX1803"/>
  <c r="AN1802"/>
  <c r="AL1802"/>
  <c r="AY1801"/>
  <c r="AW1801"/>
  <c r="AN1800"/>
  <c r="AM1800"/>
  <c r="AY1799"/>
  <c r="AX1799"/>
  <c r="AN1798"/>
  <c r="AL1798"/>
  <c r="AY1797"/>
  <c r="AW1797"/>
  <c r="AM1796"/>
  <c r="AL1796"/>
  <c r="AX1795"/>
  <c r="AW1795"/>
  <c r="AA1795"/>
  <c r="AY1794"/>
  <c r="AW1794"/>
  <c r="AN1793"/>
  <c r="AM1793"/>
  <c r="AY1792"/>
  <c r="AX1792"/>
  <c r="AN1791"/>
  <c r="AL1791"/>
  <c r="AY1790"/>
  <c r="AW1790"/>
  <c r="AN1789"/>
  <c r="AM1789"/>
  <c r="AY1788"/>
  <c r="AX1788"/>
  <c r="AX1786"/>
  <c r="AW1786"/>
  <c r="AY1786"/>
  <c r="AA1786"/>
  <c r="AY1785"/>
  <c r="AX1785"/>
  <c r="AY1783"/>
  <c r="AW1783"/>
  <c r="AN1782"/>
  <c r="AM1782"/>
  <c r="AW1844"/>
  <c r="AX1844"/>
  <c r="AW1842"/>
  <c r="AX1842"/>
  <c r="AL1838"/>
  <c r="AM1838"/>
  <c r="AM1773"/>
  <c r="AL1773"/>
  <c r="AX1772"/>
  <c r="AW1772"/>
  <c r="AY1772"/>
  <c r="AN1769"/>
  <c r="AM1769"/>
  <c r="BP1799"/>
  <c r="BU1798"/>
  <c r="E1797"/>
  <c r="BL1799"/>
  <c r="AW1778"/>
  <c r="AX1778"/>
  <c r="AN1774"/>
  <c r="AM1774"/>
  <c r="AX1780"/>
  <c r="AW1780"/>
  <c r="AM1778"/>
  <c r="AL1778"/>
  <c r="AL1777"/>
  <c r="AM1777"/>
  <c r="AY1775"/>
  <c r="AW1775"/>
  <c r="AX1714"/>
  <c r="AW1714"/>
  <c r="AX1712"/>
  <c r="AW1712"/>
  <c r="AX1710"/>
  <c r="AW1710"/>
  <c r="AM1697"/>
  <c r="AL1697"/>
  <c r="AN1697"/>
  <c r="AX1696"/>
  <c r="AW1696"/>
  <c r="AY1696"/>
  <c r="AA1696"/>
  <c r="AM1695"/>
  <c r="AL1695"/>
  <c r="AN1695"/>
  <c r="AX1694"/>
  <c r="AW1694"/>
  <c r="AY1694"/>
  <c r="AM1693"/>
  <c r="AL1693"/>
  <c r="AN1693"/>
  <c r="AX1692"/>
  <c r="AW1692"/>
  <c r="AY1692"/>
  <c r="AM1691"/>
  <c r="AL1691"/>
  <c r="AN1691"/>
  <c r="AX1690"/>
  <c r="AW1690"/>
  <c r="AY1690"/>
  <c r="AM1689"/>
  <c r="AL1689"/>
  <c r="AN1689"/>
  <c r="AM1688"/>
  <c r="AL1688"/>
  <c r="AN1688"/>
  <c r="AX1687"/>
  <c r="AW1687"/>
  <c r="AY1687"/>
  <c r="AA1687"/>
  <c r="AM1686"/>
  <c r="AL1686"/>
  <c r="AN1686"/>
  <c r="AX1685"/>
  <c r="AW1685"/>
  <c r="AY1685"/>
  <c r="AM1684"/>
  <c r="AL1684"/>
  <c r="AN1684"/>
  <c r="AX1683"/>
  <c r="AW1683"/>
  <c r="AY1683"/>
  <c r="AM1682"/>
  <c r="AL1682"/>
  <c r="AN1682"/>
  <c r="AX1681"/>
  <c r="AW1681"/>
  <c r="AY1681"/>
  <c r="AM1680"/>
  <c r="AL1680"/>
  <c r="AN1680"/>
  <c r="AM1679"/>
  <c r="AL1679"/>
  <c r="AN1679"/>
  <c r="AX1678"/>
  <c r="AW1678"/>
  <c r="AY1678"/>
  <c r="AA1678"/>
  <c r="AM1677"/>
  <c r="AL1677"/>
  <c r="AN1677"/>
  <c r="AX1676"/>
  <c r="AW1676"/>
  <c r="AY1676"/>
  <c r="AM1675"/>
  <c r="AL1675"/>
  <c r="AN1675"/>
  <c r="AX1674"/>
  <c r="AW1674"/>
  <c r="AY1674"/>
  <c r="AM1673"/>
  <c r="AL1673"/>
  <c r="AN1673"/>
  <c r="AX1672"/>
  <c r="AW1672"/>
  <c r="AY1672"/>
  <c r="AM1671"/>
  <c r="AL1671"/>
  <c r="AN1671"/>
  <c r="AM1670"/>
  <c r="AL1670"/>
  <c r="AN1670"/>
  <c r="AX1669"/>
  <c r="AW1669"/>
  <c r="AY1669"/>
  <c r="AA1669"/>
  <c r="AM1668"/>
  <c r="AL1668"/>
  <c r="AN1668"/>
  <c r="AX1667"/>
  <c r="AW1667"/>
  <c r="AY1667"/>
  <c r="AM1666"/>
  <c r="AL1666"/>
  <c r="AN1666"/>
  <c r="AX1665"/>
  <c r="AW1665"/>
  <c r="AY1665"/>
  <c r="AM1664"/>
  <c r="AL1664"/>
  <c r="AN1664"/>
  <c r="AX1663"/>
  <c r="AW1663"/>
  <c r="AY1663"/>
  <c r="AW1930"/>
  <c r="AA1930"/>
  <c r="AW1928"/>
  <c r="AL1927"/>
  <c r="AW1924"/>
  <c r="AA1921"/>
  <c r="AL1929"/>
  <c r="AW1926"/>
  <c r="AL1925"/>
  <c r="AL1923"/>
  <c r="AW1898"/>
  <c r="AN1913"/>
  <c r="AN1909"/>
  <c r="AN1907"/>
  <c r="AN1902"/>
  <c r="AN1900"/>
  <c r="AM1896"/>
  <c r="AM1891"/>
  <c r="AM1887"/>
  <c r="AM1884"/>
  <c r="AM1882"/>
  <c r="AX1881"/>
  <c r="AN1904"/>
  <c r="AN1897"/>
  <c r="AY1889"/>
  <c r="AW1897"/>
  <c r="AL1895"/>
  <c r="AA1894"/>
  <c r="AW1892"/>
  <c r="AL1886"/>
  <c r="AW1885"/>
  <c r="AA1885"/>
  <c r="AW1883"/>
  <c r="AY1868"/>
  <c r="AW1867"/>
  <c r="AM1867"/>
  <c r="AM1865"/>
  <c r="AW1861"/>
  <c r="AM1861"/>
  <c r="AL1860"/>
  <c r="AX1857"/>
  <c r="AX1853"/>
  <c r="AM1849"/>
  <c r="AA1849"/>
  <c r="AW1847"/>
  <c r="AM1847"/>
  <c r="AL1846"/>
  <c r="AA1844"/>
  <c r="AL1842"/>
  <c r="AA1829"/>
  <c r="AL1870"/>
  <c r="AW1866"/>
  <c r="AM1866"/>
  <c r="AL1858"/>
  <c r="AX1856"/>
  <c r="AL1856"/>
  <c r="AM1855"/>
  <c r="AX1852"/>
  <c r="AL1852"/>
  <c r="AM1851"/>
  <c r="AW1848"/>
  <c r="AA1839"/>
  <c r="AN1837"/>
  <c r="AN1821"/>
  <c r="AN1817"/>
  <c r="AY1811"/>
  <c r="AY1807"/>
  <c r="AY1800"/>
  <c r="AN1792"/>
  <c r="AN1788"/>
  <c r="AN1785"/>
  <c r="AW1814"/>
  <c r="AL1795"/>
  <c r="AA1776"/>
  <c r="AN1827"/>
  <c r="AY1816"/>
  <c r="AN1801"/>
  <c r="AN1797"/>
  <c r="AA1766"/>
  <c r="AX1823"/>
  <c r="AM1820"/>
  <c r="AM1804"/>
  <c r="AM1786"/>
  <c r="AM1784"/>
  <c r="AL1783"/>
  <c r="AA1781"/>
  <c r="AL1779"/>
  <c r="AY1742"/>
  <c r="AA1711"/>
  <c r="AX1760"/>
  <c r="AM1757"/>
  <c r="AM1753"/>
  <c r="AL1749"/>
  <c r="AL1745"/>
  <c r="AM1741"/>
  <c r="AX1731"/>
  <c r="AW1728"/>
  <c r="AX1727"/>
  <c r="AW1723"/>
  <c r="AM1721"/>
  <c r="AM1717"/>
  <c r="AN1768"/>
  <c r="AN1758"/>
  <c r="AY1702"/>
  <c r="AN1930"/>
  <c r="AN1928"/>
  <c r="AY1927"/>
  <c r="AN1924"/>
  <c r="AX1930"/>
  <c r="AX1928"/>
  <c r="AM1927"/>
  <c r="AX1924"/>
  <c r="AN1920"/>
  <c r="AY1919"/>
  <c r="AN1918"/>
  <c r="AY1929"/>
  <c r="AN1926"/>
  <c r="AY1925"/>
  <c r="AY1922"/>
  <c r="AN1915"/>
  <c r="AM1929"/>
  <c r="AX1926"/>
  <c r="AM1925"/>
  <c r="AM1923"/>
  <c r="AA1923"/>
  <c r="AN1922"/>
  <c r="AA1920"/>
  <c r="AA1918"/>
  <c r="AA1916"/>
  <c r="AX1904"/>
  <c r="AX1900"/>
  <c r="AX1898"/>
  <c r="AM1908"/>
  <c r="AM1906"/>
  <c r="AM1903"/>
  <c r="AL1908"/>
  <c r="AL1906"/>
  <c r="AW1905"/>
  <c r="AL1903"/>
  <c r="AW1900"/>
  <c r="AL1899"/>
  <c r="AA1917"/>
  <c r="AN1916"/>
  <c r="AN1914"/>
  <c r="AA1913"/>
  <c r="AL1912"/>
  <c r="AL1910"/>
  <c r="AY1909"/>
  <c r="AY1908"/>
  <c r="AY1906"/>
  <c r="AY1903"/>
  <c r="AY1899"/>
  <c r="AY1896"/>
  <c r="AY1893"/>
  <c r="AY1891"/>
  <c r="AY1887"/>
  <c r="AY1884"/>
  <c r="AY1882"/>
  <c r="AM1872"/>
  <c r="AL1896"/>
  <c r="AL1893"/>
  <c r="AL1891"/>
  <c r="AW1890"/>
  <c r="AL1887"/>
  <c r="AL1884"/>
  <c r="AL1882"/>
  <c r="AW1881"/>
  <c r="AA1879"/>
  <c r="AY1878"/>
  <c r="AN1876"/>
  <c r="AY1875"/>
  <c r="AN1874"/>
  <c r="AY1873"/>
  <c r="AN1905"/>
  <c r="AY1901"/>
  <c r="AN1898"/>
  <c r="AN1892"/>
  <c r="AN1888"/>
  <c r="AY1886"/>
  <c r="AN1885"/>
  <c r="AX1897"/>
  <c r="AM1895"/>
  <c r="AX1894"/>
  <c r="AX1892"/>
  <c r="AM1889"/>
  <c r="AX1888"/>
  <c r="AM1886"/>
  <c r="AX1885"/>
  <c r="AX1883"/>
  <c r="AY1879"/>
  <c r="AN1878"/>
  <c r="AA1877"/>
  <c r="AY1876"/>
  <c r="AN1875"/>
  <c r="AY1874"/>
  <c r="AN1873"/>
  <c r="AN1868"/>
  <c r="AY1850"/>
  <c r="AY1834"/>
  <c r="AY1841"/>
  <c r="AN1826"/>
  <c r="AL1832"/>
  <c r="AX1867"/>
  <c r="AL1867"/>
  <c r="AX1865"/>
  <c r="AL1865"/>
  <c r="AW1864"/>
  <c r="AM1864"/>
  <c r="AX1861"/>
  <c r="AL1861"/>
  <c r="AW1860"/>
  <c r="AM1860"/>
  <c r="AW1857"/>
  <c r="AM1857"/>
  <c r="AX1854"/>
  <c r="AL1854"/>
  <c r="AW1853"/>
  <c r="AM1853"/>
  <c r="AX1849"/>
  <c r="AL1849"/>
  <c r="AX1847"/>
  <c r="AL1847"/>
  <c r="AW1846"/>
  <c r="AM1846"/>
  <c r="AM1844"/>
  <c r="AW1843"/>
  <c r="AM1842"/>
  <c r="AA1842"/>
  <c r="AN1841"/>
  <c r="AN1859"/>
  <c r="AA1843"/>
  <c r="AN1836"/>
  <c r="AY1827"/>
  <c r="AN1834"/>
  <c r="AL1833"/>
  <c r="AA1827"/>
  <c r="AM1870"/>
  <c r="AX1869"/>
  <c r="AL1869"/>
  <c r="AX1866"/>
  <c r="AL1866"/>
  <c r="AW1863"/>
  <c r="AM1863"/>
  <c r="AX1862"/>
  <c r="AL1862"/>
  <c r="AW1858"/>
  <c r="AM1858"/>
  <c r="AA1858"/>
  <c r="AW1856"/>
  <c r="AM1856"/>
  <c r="AX1855"/>
  <c r="AL1855"/>
  <c r="AW1852"/>
  <c r="AM1852"/>
  <c r="AX1851"/>
  <c r="AL1851"/>
  <c r="AX1848"/>
  <c r="AL1848"/>
  <c r="AW1845"/>
  <c r="AM1845"/>
  <c r="AA1837"/>
  <c r="AN1831"/>
  <c r="AN1829"/>
  <c r="AY1818"/>
  <c r="AN1814"/>
  <c r="AY1813"/>
  <c r="AN1810"/>
  <c r="AN1806"/>
  <c r="AN1803"/>
  <c r="AN1799"/>
  <c r="AY1793"/>
  <c r="AY1789"/>
  <c r="AL1825"/>
  <c r="AW1821"/>
  <c r="AW1817"/>
  <c r="AL1813"/>
  <c r="AW1810"/>
  <c r="AW1806"/>
  <c r="AL1800"/>
  <c r="AW1796"/>
  <c r="AL1793"/>
  <c r="AL1789"/>
  <c r="AW1785"/>
  <c r="AL1782"/>
  <c r="AL1774"/>
  <c r="AY1830"/>
  <c r="AY1809"/>
  <c r="AN1805"/>
  <c r="AN1794"/>
  <c r="AN1790"/>
  <c r="AN1787"/>
  <c r="AM1822"/>
  <c r="AX1819"/>
  <c r="AX1815"/>
  <c r="AM1809"/>
  <c r="AX1805"/>
  <c r="AM1802"/>
  <c r="AM1798"/>
  <c r="AX1794"/>
  <c r="AX1790"/>
  <c r="AW1784"/>
  <c r="AX1783"/>
  <c r="AL1781"/>
  <c r="AN1773"/>
  <c r="AN1763"/>
  <c r="AX1763"/>
  <c r="AM1759"/>
  <c r="AX1749"/>
  <c r="AW1746"/>
  <c r="AX1745"/>
  <c r="AW1741"/>
  <c r="AM1739"/>
  <c r="AM1735"/>
  <c r="AL1731"/>
  <c r="AL1727"/>
  <c r="AM1723"/>
  <c r="AY1751"/>
  <c r="AM1662"/>
  <c r="AL1662"/>
  <c r="AM1661"/>
  <c r="AL1661"/>
  <c r="AX1660"/>
  <c r="AW1660"/>
  <c r="AA1660"/>
  <c r="AM1659"/>
  <c r="AL1659"/>
  <c r="AX1658"/>
  <c r="AW1658"/>
  <c r="AM1657"/>
  <c r="AL1657"/>
  <c r="AX1656"/>
  <c r="AW1656"/>
  <c r="AM1655"/>
  <c r="AL1655"/>
  <c r="AX1654"/>
  <c r="AW1654"/>
  <c r="AM1653"/>
  <c r="AL1653"/>
  <c r="AM1652"/>
  <c r="AL1652"/>
  <c r="AX1651"/>
  <c r="AW1651"/>
  <c r="AA1651"/>
  <c r="AM1650"/>
  <c r="AL1650"/>
  <c r="AX1649"/>
  <c r="AW1649"/>
  <c r="AM1648"/>
  <c r="AL1648"/>
  <c r="AX1647"/>
  <c r="AW1647"/>
  <c r="AM1646"/>
  <c r="AL1646"/>
  <c r="AX1645"/>
  <c r="AW1645"/>
  <c r="AM1644"/>
  <c r="AL1644"/>
  <c r="AM1643"/>
  <c r="AL1643"/>
  <c r="AX1642"/>
  <c r="AW1642"/>
  <c r="AA1642"/>
  <c r="AM1641"/>
  <c r="AL1641"/>
  <c r="AX1640"/>
  <c r="AW1640"/>
  <c r="AM1639"/>
  <c r="AL1639"/>
  <c r="AX1638"/>
  <c r="AW1638"/>
  <c r="AM1637"/>
  <c r="AL1637"/>
  <c r="AX1636"/>
  <c r="AW1636"/>
  <c r="AM1635"/>
  <c r="AL1635"/>
  <c r="AM1634"/>
  <c r="AL1634"/>
  <c r="AX1633"/>
  <c r="AW1633"/>
  <c r="AA1633"/>
  <c r="AM1632"/>
  <c r="AL1632"/>
  <c r="AX1631"/>
  <c r="AW1631"/>
  <c r="AM1630"/>
  <c r="AL1630"/>
  <c r="AX1629"/>
  <c r="AW1629"/>
  <c r="AM1628"/>
  <c r="AL1628"/>
  <c r="AX1627"/>
  <c r="AW1627"/>
  <c r="AM1626"/>
  <c r="AL1626"/>
  <c r="AM1625"/>
  <c r="AL1625"/>
  <c r="AX1624"/>
  <c r="AW1624"/>
  <c r="AA1624"/>
  <c r="AM1623"/>
  <c r="AL1623"/>
  <c r="AX1622"/>
  <c r="AW1622"/>
  <c r="AM1621"/>
  <c r="AL1621"/>
  <c r="AX1620"/>
  <c r="AW1620"/>
  <c r="AM1619"/>
  <c r="AL1619"/>
  <c r="AX1618"/>
  <c r="AW1618"/>
  <c r="AM1716"/>
  <c r="AL1716"/>
  <c r="AA1714"/>
  <c r="AM1713"/>
  <c r="AL1713"/>
  <c r="AM1711"/>
  <c r="AL1711"/>
  <c r="AM1709"/>
  <c r="AL1709"/>
  <c r="AX1609"/>
  <c r="AW1609"/>
  <c r="AM1608"/>
  <c r="AL1608"/>
  <c r="AM1599"/>
  <c r="AL1599"/>
  <c r="AM1590"/>
  <c r="AL1590"/>
  <c r="AM1581"/>
  <c r="AL1581"/>
  <c r="AM1576"/>
  <c r="AL1576"/>
  <c r="AX1575"/>
  <c r="AW1575"/>
  <c r="AM1571"/>
  <c r="AL1571"/>
  <c r="AX1570"/>
  <c r="AW1570"/>
  <c r="AW1576"/>
  <c r="AX1576"/>
  <c r="AL1575"/>
  <c r="AM1575"/>
  <c r="AW1572"/>
  <c r="AX1572"/>
  <c r="AL1570"/>
  <c r="AM1570"/>
  <c r="AW1461"/>
  <c r="AX1461"/>
  <c r="AL1460"/>
  <c r="AM1460"/>
  <c r="AW1459"/>
  <c r="AX1459"/>
  <c r="AL1458"/>
  <c r="AM1458"/>
  <c r="AW1457"/>
  <c r="AX1457"/>
  <c r="AL1456"/>
  <c r="AM1456"/>
  <c r="AW1454"/>
  <c r="AX1454"/>
  <c r="BL1692"/>
  <c r="E1690"/>
  <c r="BL1683"/>
  <c r="E1681"/>
  <c r="BL1674"/>
  <c r="E1672"/>
  <c r="BL1665"/>
  <c r="E1663"/>
  <c r="BL1656"/>
  <c r="E1654"/>
  <c r="BL1647"/>
  <c r="E1645"/>
  <c r="BL1638"/>
  <c r="E1636"/>
  <c r="BL1629"/>
  <c r="E1627"/>
  <c r="BL1620"/>
  <c r="E1618"/>
  <c r="AX1613"/>
  <c r="AW1613"/>
  <c r="AA1606"/>
  <c r="AA1597"/>
  <c r="AA1588"/>
  <c r="AA1579"/>
  <c r="AM1563"/>
  <c r="AL1563"/>
  <c r="AM1616"/>
  <c r="AL1616"/>
  <c r="BP1610"/>
  <c r="BU1609"/>
  <c r="E1608"/>
  <c r="BL1610"/>
  <c r="AA1615"/>
  <c r="AM1610"/>
  <c r="AL1610"/>
  <c r="BL1566"/>
  <c r="E1564"/>
  <c r="BL1557"/>
  <c r="E1555"/>
  <c r="BL1548"/>
  <c r="E1546"/>
  <c r="BL1539"/>
  <c r="E1537"/>
  <c r="BL1530"/>
  <c r="E1528"/>
  <c r="BL1521"/>
  <c r="E1519"/>
  <c r="BL1512"/>
  <c r="E1510"/>
  <c r="BL1503"/>
  <c r="E1501"/>
  <c r="BL1494"/>
  <c r="E1492"/>
  <c r="BL1485"/>
  <c r="E1483"/>
  <c r="BL1476"/>
  <c r="E1474"/>
  <c r="BL1467"/>
  <c r="E1465"/>
  <c r="BL1458"/>
  <c r="E1456"/>
  <c r="AW1748"/>
  <c r="AL1747"/>
  <c r="AW1744"/>
  <c r="AL1743"/>
  <c r="AW1730"/>
  <c r="AL1729"/>
  <c r="AW1726"/>
  <c r="AL1725"/>
  <c r="AN1659"/>
  <c r="AN1650"/>
  <c r="AN1641"/>
  <c r="AN1632"/>
  <c r="AN1623"/>
  <c r="AA1583"/>
  <c r="AA1578"/>
  <c r="AA1574"/>
  <c r="AN1661"/>
  <c r="AN1652"/>
  <c r="AN1643"/>
  <c r="AN1634"/>
  <c r="AN1625"/>
  <c r="AM1600"/>
  <c r="AL1604"/>
  <c r="AM1595"/>
  <c r="AL1600"/>
  <c r="AM1591"/>
  <c r="AL1595"/>
  <c r="AM1586"/>
  <c r="AL1591"/>
  <c r="AM1582"/>
  <c r="AL1586"/>
  <c r="AL1584"/>
  <c r="AL1582"/>
  <c r="AY1461"/>
  <c r="AN1460"/>
  <c r="AY1459"/>
  <c r="AN1458"/>
  <c r="AY1457"/>
  <c r="AN1456"/>
  <c r="AY1454"/>
  <c r="AW1697"/>
  <c r="AL1696"/>
  <c r="AL1694"/>
  <c r="AW1691"/>
  <c r="AL1690"/>
  <c r="AW1688"/>
  <c r="AL1687"/>
  <c r="AL1685"/>
  <c r="AW1682"/>
  <c r="AL1681"/>
  <c r="AW1679"/>
  <c r="AL1678"/>
  <c r="AL1676"/>
  <c r="AW1673"/>
  <c r="AL1672"/>
  <c r="AW1670"/>
  <c r="AL1669"/>
  <c r="AL1667"/>
  <c r="AW1664"/>
  <c r="AL1663"/>
  <c r="AW1661"/>
  <c r="AL1660"/>
  <c r="AL1658"/>
  <c r="AW1655"/>
  <c r="AL1654"/>
  <c r="AW1652"/>
  <c r="AL1651"/>
  <c r="AL1649"/>
  <c r="AW1646"/>
  <c r="AL1645"/>
  <c r="AW1643"/>
  <c r="AL1642"/>
  <c r="AL1640"/>
  <c r="AW1637"/>
  <c r="AL1636"/>
  <c r="AW1634"/>
  <c r="AL1633"/>
  <c r="AL1631"/>
  <c r="AW1628"/>
  <c r="AL1627"/>
  <c r="AW1625"/>
  <c r="AL1624"/>
  <c r="AL1622"/>
  <c r="AW1619"/>
  <c r="AL1618"/>
  <c r="AW1617"/>
  <c r="AX1614"/>
  <c r="AL1613"/>
  <c r="AL1611"/>
  <c r="AX1610"/>
  <c r="AN1576"/>
  <c r="AN1563"/>
  <c r="AX1569"/>
  <c r="AX1567"/>
  <c r="AM1566"/>
  <c r="AX1563"/>
  <c r="AX1560"/>
  <c r="AX1558"/>
  <c r="AM1557"/>
  <c r="AX1554"/>
  <c r="AX1551"/>
  <c r="AX1549"/>
  <c r="AM1548"/>
  <c r="AX1545"/>
  <c r="AX1542"/>
  <c r="AX1540"/>
  <c r="AM1539"/>
  <c r="AX1536"/>
  <c r="AX1533"/>
  <c r="AX1531"/>
  <c r="AM1530"/>
  <c r="AX1527"/>
  <c r="AX1524"/>
  <c r="AX1522"/>
  <c r="AM1521"/>
  <c r="AX1518"/>
  <c r="AX1515"/>
  <c r="AX1513"/>
  <c r="AM1512"/>
  <c r="AX1509"/>
  <c r="AX1506"/>
  <c r="AX1504"/>
  <c r="AM1503"/>
  <c r="AX1500"/>
  <c r="AX1497"/>
  <c r="AX1495"/>
  <c r="AM1494"/>
  <c r="AX1491"/>
  <c r="AX1488"/>
  <c r="AX1486"/>
  <c r="AM1485"/>
  <c r="AX1482"/>
  <c r="AX1479"/>
  <c r="AX1477"/>
  <c r="AM1476"/>
  <c r="AX1473"/>
  <c r="AX1470"/>
  <c r="AX1468"/>
  <c r="AM1467"/>
  <c r="AX1464"/>
  <c r="AY1609"/>
  <c r="AY1570"/>
  <c r="AL1568"/>
  <c r="AW1565"/>
  <c r="AL1564"/>
  <c r="AW1562"/>
  <c r="AL1561"/>
  <c r="AL1559"/>
  <c r="AW1556"/>
  <c r="AL1555"/>
  <c r="AW1553"/>
  <c r="AL1552"/>
  <c r="AL1550"/>
  <c r="AW1547"/>
  <c r="AL1546"/>
  <c r="AW1544"/>
  <c r="AL1543"/>
  <c r="AL1541"/>
  <c r="AW1538"/>
  <c r="AL1537"/>
  <c r="AW1535"/>
  <c r="AL1534"/>
  <c r="AL1532"/>
  <c r="AW1529"/>
  <c r="AL1528"/>
  <c r="AW1526"/>
  <c r="AL1525"/>
  <c r="AL1523"/>
  <c r="AW1520"/>
  <c r="AL1519"/>
  <c r="AW1517"/>
  <c r="AL1516"/>
  <c r="AL1514"/>
  <c r="AW1511"/>
  <c r="AL1510"/>
  <c r="AW1508"/>
  <c r="AL1507"/>
  <c r="AL1505"/>
  <c r="AW1502"/>
  <c r="AL1501"/>
  <c r="AW1499"/>
  <c r="AL1498"/>
  <c r="AL1496"/>
  <c r="AW1493"/>
  <c r="AL1492"/>
  <c r="AW1490"/>
  <c r="AL1489"/>
  <c r="AL1487"/>
  <c r="AW1484"/>
  <c r="AL1483"/>
  <c r="AW1481"/>
  <c r="AL1480"/>
  <c r="AL1478"/>
  <c r="AW1475"/>
  <c r="AL1474"/>
  <c r="AW1472"/>
  <c r="AL1471"/>
  <c r="AL1469"/>
  <c r="AW1466"/>
  <c r="AL1465"/>
  <c r="AW1463"/>
  <c r="AL1462"/>
  <c r="AM1771"/>
  <c r="AL1771"/>
  <c r="AX1770"/>
  <c r="AW1770"/>
  <c r="AX1769"/>
  <c r="AW1769"/>
  <c r="AW1781"/>
  <c r="AX1781"/>
  <c r="AW1779"/>
  <c r="AX1779"/>
  <c r="AL1775"/>
  <c r="AM1775"/>
  <c r="AM1766"/>
  <c r="AL1766"/>
  <c r="AX1765"/>
  <c r="AW1765"/>
  <c r="AW1771"/>
  <c r="AX1771"/>
  <c r="AX1762"/>
  <c r="AW1762"/>
  <c r="AL1770"/>
  <c r="AM1770"/>
  <c r="AM1761"/>
  <c r="AL1761"/>
  <c r="AW1768"/>
  <c r="AX1768"/>
  <c r="AX1759"/>
  <c r="AW1759"/>
  <c r="AL1767"/>
  <c r="AM1767"/>
  <c r="AW1766"/>
  <c r="AX1766"/>
  <c r="AX1757"/>
  <c r="AW1757"/>
  <c r="AL1765"/>
  <c r="AM1765"/>
  <c r="AM1751"/>
  <c r="AL1751"/>
  <c r="AM1742"/>
  <c r="AL1742"/>
  <c r="AM1733"/>
  <c r="AL1733"/>
  <c r="AM1724"/>
  <c r="AL1724"/>
  <c r="AM1715"/>
  <c r="AL1715"/>
  <c r="BP1808"/>
  <c r="BU1807"/>
  <c r="E1806"/>
  <c r="BL1808"/>
  <c r="BP1790"/>
  <c r="BU1789"/>
  <c r="E1788"/>
  <c r="BL1790"/>
  <c r="AL1780"/>
  <c r="AM1780"/>
  <c r="BP1771"/>
  <c r="BU1770"/>
  <c r="BL1771"/>
  <c r="E1769"/>
  <c r="AW1776"/>
  <c r="AX1776"/>
  <c r="AW1774"/>
  <c r="AX1774"/>
  <c r="AM1706"/>
  <c r="AL1706"/>
  <c r="AX1705"/>
  <c r="AW1705"/>
  <c r="AM1702"/>
  <c r="AL1702"/>
  <c r="AX1701"/>
  <c r="AW1701"/>
  <c r="AL1705"/>
  <c r="AM1705"/>
  <c r="AW1704"/>
  <c r="AX1704"/>
  <c r="AL1703"/>
  <c r="AM1703"/>
  <c r="AW1700"/>
  <c r="AX1700"/>
  <c r="AL1699"/>
  <c r="AM1699"/>
  <c r="BP1763"/>
  <c r="BU1762"/>
  <c r="E1761"/>
  <c r="BL1763"/>
  <c r="BP1745"/>
  <c r="BU1744"/>
  <c r="E1743"/>
  <c r="BL1745"/>
  <c r="BP1727"/>
  <c r="BU1726"/>
  <c r="E1725"/>
  <c r="BL1727"/>
  <c r="AW1715"/>
  <c r="AX1715"/>
  <c r="BL1701"/>
  <c r="E1699"/>
  <c r="AM1698"/>
  <c r="AL1698"/>
  <c r="BP1754"/>
  <c r="BU1753"/>
  <c r="E1752"/>
  <c r="BL1754"/>
  <c r="BP1736"/>
  <c r="BU1735"/>
  <c r="E1734"/>
  <c r="BL1736"/>
  <c r="BP1718"/>
  <c r="BU1717"/>
  <c r="E1716"/>
  <c r="BL1718"/>
  <c r="BP1709"/>
  <c r="BU1708"/>
  <c r="E1707"/>
  <c r="BL1709"/>
  <c r="AM1607"/>
  <c r="AL1607"/>
  <c r="AX1606"/>
  <c r="AW1606"/>
  <c r="AM1605"/>
  <c r="AL1605"/>
  <c r="AX1604"/>
  <c r="AW1604"/>
  <c r="AM1603"/>
  <c r="AL1603"/>
  <c r="AX1602"/>
  <c r="AW1602"/>
  <c r="AM1601"/>
  <c r="AL1601"/>
  <c r="AX1600"/>
  <c r="AW1600"/>
  <c r="AM1598"/>
  <c r="AL1598"/>
  <c r="AX1597"/>
  <c r="AW1597"/>
  <c r="AM1596"/>
  <c r="AL1596"/>
  <c r="AX1595"/>
  <c r="AW1595"/>
  <c r="AM1594"/>
  <c r="AL1594"/>
  <c r="AX1593"/>
  <c r="AW1593"/>
  <c r="AM1592"/>
  <c r="AL1592"/>
  <c r="AX1591"/>
  <c r="AW1591"/>
  <c r="AM1589"/>
  <c r="AL1589"/>
  <c r="AX1588"/>
  <c r="AW1588"/>
  <c r="AM1587"/>
  <c r="AL1587"/>
  <c r="AX1586"/>
  <c r="AW1586"/>
  <c r="AM1585"/>
  <c r="AL1585"/>
  <c r="AX1584"/>
  <c r="AW1584"/>
  <c r="AM1583"/>
  <c r="AL1583"/>
  <c r="AX1582"/>
  <c r="AW1582"/>
  <c r="AM1580"/>
  <c r="AL1580"/>
  <c r="AX1579"/>
  <c r="AW1579"/>
  <c r="AM1578"/>
  <c r="AL1578"/>
  <c r="AX1577"/>
  <c r="AW1577"/>
  <c r="AM1574"/>
  <c r="AL1574"/>
  <c r="AX1573"/>
  <c r="AW1573"/>
  <c r="AM1572"/>
  <c r="AL1572"/>
  <c r="AL1577"/>
  <c r="AM1577"/>
  <c r="AW1574"/>
  <c r="AX1574"/>
  <c r="AL1573"/>
  <c r="AM1573"/>
  <c r="AW1455"/>
  <c r="AX1455"/>
  <c r="BP1702"/>
  <c r="BU1701"/>
  <c r="BP1692"/>
  <c r="BU1691"/>
  <c r="BP1683"/>
  <c r="BU1682"/>
  <c r="BP1674"/>
  <c r="BU1673"/>
  <c r="BP1665"/>
  <c r="BU1664"/>
  <c r="BP1656"/>
  <c r="BU1655"/>
  <c r="BP1647"/>
  <c r="BU1646"/>
  <c r="BP1638"/>
  <c r="BU1637"/>
  <c r="BP1629"/>
  <c r="BU1628"/>
  <c r="BP1620"/>
  <c r="BU1619"/>
  <c r="AW1616"/>
  <c r="AX1616"/>
  <c r="AX1615"/>
  <c r="AW1615"/>
  <c r="AX1611"/>
  <c r="AW1611"/>
  <c r="AA1570"/>
  <c r="AM1569"/>
  <c r="AL1569"/>
  <c r="AX1568"/>
  <c r="AW1568"/>
  <c r="AM1567"/>
  <c r="AL1567"/>
  <c r="AX1566"/>
  <c r="AW1566"/>
  <c r="AM1565"/>
  <c r="AL1565"/>
  <c r="AX1564"/>
  <c r="AW1564"/>
  <c r="AM1562"/>
  <c r="AL1562"/>
  <c r="AX1561"/>
  <c r="AW1561"/>
  <c r="AA1561"/>
  <c r="AM1560"/>
  <c r="AL1560"/>
  <c r="AX1559"/>
  <c r="AW1559"/>
  <c r="AM1558"/>
  <c r="AL1558"/>
  <c r="AX1557"/>
  <c r="AW1557"/>
  <c r="AM1556"/>
  <c r="AL1556"/>
  <c r="AX1555"/>
  <c r="AW1555"/>
  <c r="AM1554"/>
  <c r="AL1554"/>
  <c r="AM1553"/>
  <c r="AL1553"/>
  <c r="AX1552"/>
  <c r="AW1552"/>
  <c r="AA1552"/>
  <c r="AM1551"/>
  <c r="AL1551"/>
  <c r="AX1550"/>
  <c r="AW1550"/>
  <c r="AM1549"/>
  <c r="AL1549"/>
  <c r="AX1548"/>
  <c r="AW1548"/>
  <c r="AM1547"/>
  <c r="AL1547"/>
  <c r="AX1546"/>
  <c r="AW1546"/>
  <c r="AM1545"/>
  <c r="AL1545"/>
  <c r="AM1544"/>
  <c r="AL1544"/>
  <c r="AX1543"/>
  <c r="AW1543"/>
  <c r="AA1543"/>
  <c r="AM1542"/>
  <c r="AL1542"/>
  <c r="AX1541"/>
  <c r="AW1541"/>
  <c r="AM1540"/>
  <c r="AL1540"/>
  <c r="AX1539"/>
  <c r="AW1539"/>
  <c r="AM1538"/>
  <c r="AL1538"/>
  <c r="AX1537"/>
  <c r="AW1537"/>
  <c r="AM1536"/>
  <c r="AL1536"/>
  <c r="AM1535"/>
  <c r="AL1535"/>
  <c r="AX1534"/>
  <c r="AW1534"/>
  <c r="AA1534"/>
  <c r="AM1533"/>
  <c r="AL1533"/>
  <c r="AX1532"/>
  <c r="AW1532"/>
  <c r="AM1531"/>
  <c r="AL1531"/>
  <c r="AX1530"/>
  <c r="AW1530"/>
  <c r="AM1529"/>
  <c r="AL1529"/>
  <c r="AX1528"/>
  <c r="AW1528"/>
  <c r="AM1527"/>
  <c r="AL1527"/>
  <c r="AM1526"/>
  <c r="AL1526"/>
  <c r="AX1525"/>
  <c r="AW1525"/>
  <c r="AA1525"/>
  <c r="AM1524"/>
  <c r="AL1524"/>
  <c r="AX1523"/>
  <c r="AW1523"/>
  <c r="AM1522"/>
  <c r="AL1522"/>
  <c r="AX1521"/>
  <c r="AW1521"/>
  <c r="AM1520"/>
  <c r="AL1520"/>
  <c r="AX1519"/>
  <c r="AW1519"/>
  <c r="AM1518"/>
  <c r="AL1518"/>
  <c r="AM1517"/>
  <c r="AL1517"/>
  <c r="AX1516"/>
  <c r="AW1516"/>
  <c r="AA1516"/>
  <c r="AM1515"/>
  <c r="AL1515"/>
  <c r="AX1514"/>
  <c r="AW1514"/>
  <c r="AM1513"/>
  <c r="AL1513"/>
  <c r="AX1512"/>
  <c r="AW1512"/>
  <c r="AM1511"/>
  <c r="AL1511"/>
  <c r="AX1510"/>
  <c r="AW1510"/>
  <c r="AM1509"/>
  <c r="AL1509"/>
  <c r="AM1508"/>
  <c r="AL1508"/>
  <c r="AX1507"/>
  <c r="AW1507"/>
  <c r="AA1507"/>
  <c r="AM1506"/>
  <c r="AL1506"/>
  <c r="AX1505"/>
  <c r="AW1505"/>
  <c r="AM1504"/>
  <c r="AL1504"/>
  <c r="AX1503"/>
  <c r="AW1503"/>
  <c r="AM1502"/>
  <c r="AL1502"/>
  <c r="AX1501"/>
  <c r="AW1501"/>
  <c r="AM1500"/>
  <c r="AL1500"/>
  <c r="AM1499"/>
  <c r="AL1499"/>
  <c r="AX1498"/>
  <c r="AW1498"/>
  <c r="AA1498"/>
  <c r="AM1497"/>
  <c r="AL1497"/>
  <c r="AX1496"/>
  <c r="AW1496"/>
  <c r="AM1495"/>
  <c r="AL1495"/>
  <c r="AX1494"/>
  <c r="AW1494"/>
  <c r="AM1493"/>
  <c r="AL1493"/>
  <c r="AX1492"/>
  <c r="AW1492"/>
  <c r="AM1491"/>
  <c r="AL1491"/>
  <c r="AM1490"/>
  <c r="AL1490"/>
  <c r="AX1489"/>
  <c r="AW1489"/>
  <c r="AA1489"/>
  <c r="AM1488"/>
  <c r="AL1488"/>
  <c r="AX1487"/>
  <c r="AW1487"/>
  <c r="AM1486"/>
  <c r="AL1486"/>
  <c r="AX1485"/>
  <c r="AW1485"/>
  <c r="AM1484"/>
  <c r="AL1484"/>
  <c r="AX1483"/>
  <c r="AW1483"/>
  <c r="AM1482"/>
  <c r="AL1482"/>
  <c r="AM1481"/>
  <c r="AL1481"/>
  <c r="AX1480"/>
  <c r="AW1480"/>
  <c r="AA1480"/>
  <c r="AM1479"/>
  <c r="AL1479"/>
  <c r="AX1478"/>
  <c r="AW1478"/>
  <c r="AM1477"/>
  <c r="AL1477"/>
  <c r="AX1476"/>
  <c r="AW1476"/>
  <c r="AM1475"/>
  <c r="AL1475"/>
  <c r="AX1474"/>
  <c r="AW1474"/>
  <c r="AM1473"/>
  <c r="AL1473"/>
  <c r="AM1472"/>
  <c r="AL1472"/>
  <c r="AX1471"/>
  <c r="AW1471"/>
  <c r="AA1471"/>
  <c r="AM1470"/>
  <c r="AL1470"/>
  <c r="AX1469"/>
  <c r="AW1469"/>
  <c r="AM1468"/>
  <c r="AL1468"/>
  <c r="AX1467"/>
  <c r="AW1467"/>
  <c r="AM1466"/>
  <c r="AL1466"/>
  <c r="AX1465"/>
  <c r="AW1465"/>
  <c r="AM1464"/>
  <c r="AL1464"/>
  <c r="AM1463"/>
  <c r="AL1463"/>
  <c r="AX1462"/>
  <c r="AW1462"/>
  <c r="AB1462"/>
  <c r="AB1463" s="1"/>
  <c r="AB1464" s="1"/>
  <c r="AB1465" s="1"/>
  <c r="AB1466" s="1"/>
  <c r="AB1467" s="1"/>
  <c r="AB1468" s="1"/>
  <c r="AB1469" s="1"/>
  <c r="AB1470" s="1"/>
  <c r="AB1471" s="1"/>
  <c r="AB1472" s="1"/>
  <c r="AB1473" s="1"/>
  <c r="AB1474" s="1"/>
  <c r="AB1475" s="1"/>
  <c r="AB1476" s="1"/>
  <c r="AB1477" s="1"/>
  <c r="AB1478" s="1"/>
  <c r="AB1479" s="1"/>
  <c r="AB1480" s="1"/>
  <c r="AB1481" s="1"/>
  <c r="AB1482" s="1"/>
  <c r="AB1483" s="1"/>
  <c r="AB1484" s="1"/>
  <c r="AB1485" s="1"/>
  <c r="AB1486" s="1"/>
  <c r="AB1487" s="1"/>
  <c r="AB1488" s="1"/>
  <c r="AB1489" s="1"/>
  <c r="AB1490" s="1"/>
  <c r="AB1491" s="1"/>
  <c r="AB1492" s="1"/>
  <c r="AB1493" s="1"/>
  <c r="AB1494" s="1"/>
  <c r="AB1495" s="1"/>
  <c r="AB1496" s="1"/>
  <c r="AB1497" s="1"/>
  <c r="AB1498" s="1"/>
  <c r="AB1499" s="1"/>
  <c r="AB1500" s="1"/>
  <c r="AB1501" s="1"/>
  <c r="AB1502" s="1"/>
  <c r="AB1503" s="1"/>
  <c r="AB1504" s="1"/>
  <c r="AB1505" s="1"/>
  <c r="AB1506" s="1"/>
  <c r="AB1507" s="1"/>
  <c r="AB1508" s="1"/>
  <c r="AB1509" s="1"/>
  <c r="AB1510" s="1"/>
  <c r="AB1511" s="1"/>
  <c r="AB1512" s="1"/>
  <c r="AB1513" s="1"/>
  <c r="AB1514" s="1"/>
  <c r="AB1515" s="1"/>
  <c r="AB1516" s="1"/>
  <c r="AB1517" s="1"/>
  <c r="AB1518" s="1"/>
  <c r="AB1519" s="1"/>
  <c r="AB1520" s="1"/>
  <c r="AB1521" s="1"/>
  <c r="AB1522" s="1"/>
  <c r="AB1523" s="1"/>
  <c r="AB1524" s="1"/>
  <c r="AB1525" s="1"/>
  <c r="AB1526" s="1"/>
  <c r="AB1527" s="1"/>
  <c r="AB1528" s="1"/>
  <c r="AB1529" s="1"/>
  <c r="AB1530" s="1"/>
  <c r="AB1531" s="1"/>
  <c r="AB1532" s="1"/>
  <c r="AB1533" s="1"/>
  <c r="AB1534" s="1"/>
  <c r="AB1535" s="1"/>
  <c r="AB1536" s="1"/>
  <c r="AB1537" s="1"/>
  <c r="AB1538" s="1"/>
  <c r="AB1539" s="1"/>
  <c r="AB1540" s="1"/>
  <c r="AB1541" s="1"/>
  <c r="AB1542" s="1"/>
  <c r="AB1543" s="1"/>
  <c r="AB1544" s="1"/>
  <c r="AB1545" s="1"/>
  <c r="AB1546" s="1"/>
  <c r="AB1547" s="1"/>
  <c r="AB1548" s="1"/>
  <c r="AB1549" s="1"/>
  <c r="AB1550" s="1"/>
  <c r="AB1551" s="1"/>
  <c r="AB1552" s="1"/>
  <c r="AB1553" s="1"/>
  <c r="AB1554" s="1"/>
  <c r="AB1555" s="1"/>
  <c r="AB1556" s="1"/>
  <c r="AB1557" s="1"/>
  <c r="AB1558" s="1"/>
  <c r="AB1559" s="1"/>
  <c r="AB1560" s="1"/>
  <c r="AB1561" s="1"/>
  <c r="AB1562" s="1"/>
  <c r="AB1563" s="1"/>
  <c r="AB1564" s="1"/>
  <c r="AB1565" s="1"/>
  <c r="AB1566" s="1"/>
  <c r="AB1567" s="1"/>
  <c r="AB1568" s="1"/>
  <c r="AB1569" s="1"/>
  <c r="AB1570" s="1"/>
  <c r="AB1571" s="1"/>
  <c r="AB1572" s="1"/>
  <c r="AB1573" s="1"/>
  <c r="AB1574" s="1"/>
  <c r="AB1575" s="1"/>
  <c r="AB1576" s="1"/>
  <c r="AB1577" s="1"/>
  <c r="AB1578" s="1"/>
  <c r="AB1579" s="1"/>
  <c r="AB1580" s="1"/>
  <c r="AB1581" s="1"/>
  <c r="AB1582" s="1"/>
  <c r="AB1583" s="1"/>
  <c r="AB1584" s="1"/>
  <c r="AB1585" s="1"/>
  <c r="AB1586" s="1"/>
  <c r="AB1587" s="1"/>
  <c r="AB1588" s="1"/>
  <c r="AB1589" s="1"/>
  <c r="AB1590" s="1"/>
  <c r="AB1591" s="1"/>
  <c r="AB1592" s="1"/>
  <c r="AB1593" s="1"/>
  <c r="AB1594" s="1"/>
  <c r="AB1595" s="1"/>
  <c r="AB1596" s="1"/>
  <c r="AB1597" s="1"/>
  <c r="AB1598" s="1"/>
  <c r="AB1599" s="1"/>
  <c r="AB1600" s="1"/>
  <c r="AB1601" s="1"/>
  <c r="AB1602" s="1"/>
  <c r="AB1603" s="1"/>
  <c r="AB1604" s="1"/>
  <c r="AB1605" s="1"/>
  <c r="AB1606" s="1"/>
  <c r="AB1607" s="1"/>
  <c r="AB1608" s="1"/>
  <c r="AB1609" s="1"/>
  <c r="AB1610" s="1"/>
  <c r="AB1611" s="1"/>
  <c r="AB1612" s="1"/>
  <c r="AB1613" s="1"/>
  <c r="AB1614" s="1"/>
  <c r="AB1615" s="1"/>
  <c r="AB1616" s="1"/>
  <c r="AB1617" s="1"/>
  <c r="AB1618" s="1"/>
  <c r="AB1619" s="1"/>
  <c r="AB1620" s="1"/>
  <c r="AB1621" s="1"/>
  <c r="AB1622" s="1"/>
  <c r="AB1623" s="1"/>
  <c r="AB1624" s="1"/>
  <c r="AB1625" s="1"/>
  <c r="AB1626" s="1"/>
  <c r="AB1627" s="1"/>
  <c r="AB1628" s="1"/>
  <c r="AB1629" s="1"/>
  <c r="AB1630" s="1"/>
  <c r="AB1631" s="1"/>
  <c r="AB1632" s="1"/>
  <c r="AB1633" s="1"/>
  <c r="AB1634" s="1"/>
  <c r="AB1635" s="1"/>
  <c r="AB1636" s="1"/>
  <c r="AB1637" s="1"/>
  <c r="AB1638" s="1"/>
  <c r="AB1639" s="1"/>
  <c r="AB1640" s="1"/>
  <c r="AB1641" s="1"/>
  <c r="AB1642" s="1"/>
  <c r="AB1643" s="1"/>
  <c r="AB1644" s="1"/>
  <c r="AB1645" s="1"/>
  <c r="AB1646" s="1"/>
  <c r="AB1647" s="1"/>
  <c r="AB1648" s="1"/>
  <c r="AB1649" s="1"/>
  <c r="AB1650" s="1"/>
  <c r="AB1651" s="1"/>
  <c r="AB1652" s="1"/>
  <c r="AB1653" s="1"/>
  <c r="AB1654" s="1"/>
  <c r="AB1655" s="1"/>
  <c r="AB1656" s="1"/>
  <c r="AB1657" s="1"/>
  <c r="AB1658" s="1"/>
  <c r="AB1659" s="1"/>
  <c r="AB1660" s="1"/>
  <c r="AB1661" s="1"/>
  <c r="AB1662" s="1"/>
  <c r="AB1663" s="1"/>
  <c r="AB1664" s="1"/>
  <c r="AB1665" s="1"/>
  <c r="AB1666" s="1"/>
  <c r="AB1667" s="1"/>
  <c r="AB1668" s="1"/>
  <c r="AB1669" s="1"/>
  <c r="AB1670" s="1"/>
  <c r="AB1671" s="1"/>
  <c r="AB1672" s="1"/>
  <c r="AB1673" s="1"/>
  <c r="AB1674" s="1"/>
  <c r="AB1675" s="1"/>
  <c r="AB1676" s="1"/>
  <c r="AB1677" s="1"/>
  <c r="AB1678" s="1"/>
  <c r="AB1679" s="1"/>
  <c r="AB1680" s="1"/>
  <c r="AB1681" s="1"/>
  <c r="AB1682" s="1"/>
  <c r="AB1683" s="1"/>
  <c r="AB1684" s="1"/>
  <c r="AB1685" s="1"/>
  <c r="AB1686" s="1"/>
  <c r="AB1687" s="1"/>
  <c r="AB1688" s="1"/>
  <c r="AB1689" s="1"/>
  <c r="AB1690" s="1"/>
  <c r="AB1691" s="1"/>
  <c r="AB1692" s="1"/>
  <c r="AB1693" s="1"/>
  <c r="AB1694" s="1"/>
  <c r="AB1695" s="1"/>
  <c r="AB1696" s="1"/>
  <c r="AB1697" s="1"/>
  <c r="AB1698" s="1"/>
  <c r="AB1699" s="1"/>
  <c r="AB1700" s="1"/>
  <c r="AB1701" s="1"/>
  <c r="AB1702" s="1"/>
  <c r="AB1703" s="1"/>
  <c r="AB1704" s="1"/>
  <c r="AB1705" s="1"/>
  <c r="AB1706" s="1"/>
  <c r="AB1707" s="1"/>
  <c r="AB1708" s="1"/>
  <c r="AB1709" s="1"/>
  <c r="AB1710" s="1"/>
  <c r="AB1711" s="1"/>
  <c r="AB1712" s="1"/>
  <c r="AB1713" s="1"/>
  <c r="AB1714" s="1"/>
  <c r="AB1715" s="1"/>
  <c r="AB1716" s="1"/>
  <c r="AB1717" s="1"/>
  <c r="AB1718" s="1"/>
  <c r="AB1719" s="1"/>
  <c r="AB1720" s="1"/>
  <c r="AB1721" s="1"/>
  <c r="AB1722" s="1"/>
  <c r="AB1723" s="1"/>
  <c r="AB1724" s="1"/>
  <c r="AB1725" s="1"/>
  <c r="AB1726" s="1"/>
  <c r="AB1727" s="1"/>
  <c r="AB1728" s="1"/>
  <c r="AB1729" s="1"/>
  <c r="AB1730" s="1"/>
  <c r="AB1731" s="1"/>
  <c r="AB1732" s="1"/>
  <c r="AB1733" s="1"/>
  <c r="AB1734" s="1"/>
  <c r="AB1735" s="1"/>
  <c r="AB1736" s="1"/>
  <c r="AB1737" s="1"/>
  <c r="AB1738" s="1"/>
  <c r="AB1739" s="1"/>
  <c r="AB1740" s="1"/>
  <c r="AB1741" s="1"/>
  <c r="AB1742" s="1"/>
  <c r="AB1743" s="1"/>
  <c r="AB1744" s="1"/>
  <c r="AB1745" s="1"/>
  <c r="AB1746" s="1"/>
  <c r="AB1747" s="1"/>
  <c r="AB1748" s="1"/>
  <c r="AB1749" s="1"/>
  <c r="AB1750" s="1"/>
  <c r="AB1751" s="1"/>
  <c r="AB1752" s="1"/>
  <c r="AB1753" s="1"/>
  <c r="AB1754" s="1"/>
  <c r="AB1755" s="1"/>
  <c r="AB1756" s="1"/>
  <c r="AB1757" s="1"/>
  <c r="AB1758" s="1"/>
  <c r="AB1759" s="1"/>
  <c r="AB1760" s="1"/>
  <c r="AB1761" s="1"/>
  <c r="AB1762" s="1"/>
  <c r="AB1763" s="1"/>
  <c r="AB1764" s="1"/>
  <c r="AB1765" s="1"/>
  <c r="AB1766" s="1"/>
  <c r="AB1767" s="1"/>
  <c r="AB1768" s="1"/>
  <c r="AB1769" s="1"/>
  <c r="AB1770" s="1"/>
  <c r="AB1771" s="1"/>
  <c r="AB1772" s="1"/>
  <c r="AB1773" s="1"/>
  <c r="AB1774" s="1"/>
  <c r="AB1775" s="1"/>
  <c r="AB1776" s="1"/>
  <c r="AB1777" s="1"/>
  <c r="AB1778" s="1"/>
  <c r="AB1779" s="1"/>
  <c r="AB1780" s="1"/>
  <c r="AB1781" s="1"/>
  <c r="AB1782" s="1"/>
  <c r="AB1783" s="1"/>
  <c r="AB1784" s="1"/>
  <c r="AB1785" s="1"/>
  <c r="AB1786" s="1"/>
  <c r="AB1787" s="1"/>
  <c r="AB1788" s="1"/>
  <c r="AB1789" s="1"/>
  <c r="AB1790" s="1"/>
  <c r="AB1791" s="1"/>
  <c r="AB1792" s="1"/>
  <c r="AB1793" s="1"/>
  <c r="AB1794" s="1"/>
  <c r="AB1795" s="1"/>
  <c r="AB1796" s="1"/>
  <c r="AB1797" s="1"/>
  <c r="AB1798" s="1"/>
  <c r="AB1799" s="1"/>
  <c r="AB1800" s="1"/>
  <c r="AB1801" s="1"/>
  <c r="AB1802" s="1"/>
  <c r="AB1803" s="1"/>
  <c r="AB1804" s="1"/>
  <c r="AB1805" s="1"/>
  <c r="AB1806" s="1"/>
  <c r="AB1807" s="1"/>
  <c r="AB1808" s="1"/>
  <c r="AB1809" s="1"/>
  <c r="AB1810" s="1"/>
  <c r="AB1811" s="1"/>
  <c r="AB1812" s="1"/>
  <c r="AB1813" s="1"/>
  <c r="AB1814" s="1"/>
  <c r="AB1815" s="1"/>
  <c r="AB1816" s="1"/>
  <c r="AB1817" s="1"/>
  <c r="AB1818" s="1"/>
  <c r="AB1819" s="1"/>
  <c r="AB1820" s="1"/>
  <c r="AB1821" s="1"/>
  <c r="AB1822" s="1"/>
  <c r="AB1823" s="1"/>
  <c r="AB1824" s="1"/>
  <c r="AB1825" s="1"/>
  <c r="AB1826" s="1"/>
  <c r="AB1827" s="1"/>
  <c r="AB1828" s="1"/>
  <c r="AB1829" s="1"/>
  <c r="AB1830" s="1"/>
  <c r="AB1831" s="1"/>
  <c r="AB1832" s="1"/>
  <c r="AB1833" s="1"/>
  <c r="AB1834" s="1"/>
  <c r="AB1835" s="1"/>
  <c r="AB1836" s="1"/>
  <c r="AB1837" s="1"/>
  <c r="AB1838" s="1"/>
  <c r="AB1839" s="1"/>
  <c r="AB1840" s="1"/>
  <c r="AB1841" s="1"/>
  <c r="AB1842" s="1"/>
  <c r="AB1843" s="1"/>
  <c r="AB1844" s="1"/>
  <c r="AB1845" s="1"/>
  <c r="AB1846" s="1"/>
  <c r="AB1847" s="1"/>
  <c r="AB1848" s="1"/>
  <c r="AB1849" s="1"/>
  <c r="AB1850" s="1"/>
  <c r="AB1851" s="1"/>
  <c r="AB1852" s="1"/>
  <c r="AB1853" s="1"/>
  <c r="AB1854" s="1"/>
  <c r="AB1855" s="1"/>
  <c r="AB1856" s="1"/>
  <c r="AB1857" s="1"/>
  <c r="AB1858" s="1"/>
  <c r="AB1859" s="1"/>
  <c r="AB1860" s="1"/>
  <c r="AB1861" s="1"/>
  <c r="AB1862" s="1"/>
  <c r="AB1863" s="1"/>
  <c r="AB1864" s="1"/>
  <c r="AB1865" s="1"/>
  <c r="AB1866" s="1"/>
  <c r="AB1867" s="1"/>
  <c r="AB1868" s="1"/>
  <c r="AB1869" s="1"/>
  <c r="AB1870" s="1"/>
  <c r="AB1871" s="1"/>
  <c r="AB1872" s="1"/>
  <c r="AB1873" s="1"/>
  <c r="AB1874" s="1"/>
  <c r="AB1875" s="1"/>
  <c r="AB1876" s="1"/>
  <c r="AB1877" s="1"/>
  <c r="AB1878" s="1"/>
  <c r="AB1879" s="1"/>
  <c r="AB1880" s="1"/>
  <c r="AB1881" s="1"/>
  <c r="AB1882" s="1"/>
  <c r="AB1883" s="1"/>
  <c r="AB1884" s="1"/>
  <c r="AB1885" s="1"/>
  <c r="AB1886" s="1"/>
  <c r="AB1887" s="1"/>
  <c r="AB1888" s="1"/>
  <c r="AB1889" s="1"/>
  <c r="AB1890" s="1"/>
  <c r="AB1891" s="1"/>
  <c r="AB1892" s="1"/>
  <c r="AB1893" s="1"/>
  <c r="AB1894" s="1"/>
  <c r="AB1895" s="1"/>
  <c r="AB1896" s="1"/>
  <c r="AB1897" s="1"/>
  <c r="AB1898" s="1"/>
  <c r="AB1899" s="1"/>
  <c r="AB1900" s="1"/>
  <c r="AB1901" s="1"/>
  <c r="AB1902" s="1"/>
  <c r="AB1903" s="1"/>
  <c r="AB1904" s="1"/>
  <c r="AB1905" s="1"/>
  <c r="AB1906" s="1"/>
  <c r="AB1907" s="1"/>
  <c r="AB1908" s="1"/>
  <c r="AB1909" s="1"/>
  <c r="AB1910" s="1"/>
  <c r="AB1911" s="1"/>
  <c r="AB1912" s="1"/>
  <c r="AB1913" s="1"/>
  <c r="AB1914" s="1"/>
  <c r="AB1915" s="1"/>
  <c r="AB1916" s="1"/>
  <c r="AB1917" s="1"/>
  <c r="AB1918" s="1"/>
  <c r="AB1919" s="1"/>
  <c r="AB1920" s="1"/>
  <c r="AB1921" s="1"/>
  <c r="AB1922" s="1"/>
  <c r="AB1923" s="1"/>
  <c r="AB1924" s="1"/>
  <c r="AB1925" s="1"/>
  <c r="AB1926" s="1"/>
  <c r="AB1927" s="1"/>
  <c r="AB1928" s="1"/>
  <c r="AB1929" s="1"/>
  <c r="AB1930" s="1"/>
  <c r="AA1462"/>
  <c r="AM1461"/>
  <c r="AL1461"/>
  <c r="AX1460"/>
  <c r="AW1460"/>
  <c r="AM1459"/>
  <c r="AL1459"/>
  <c r="AX1458"/>
  <c r="AW1458"/>
  <c r="AM1457"/>
  <c r="AL1457"/>
  <c r="AX1456"/>
  <c r="AW1456"/>
  <c r="AM1617"/>
  <c r="AL1617"/>
  <c r="AM1614"/>
  <c r="AL1614"/>
  <c r="AM1612"/>
  <c r="AL1612"/>
  <c r="BP1601"/>
  <c r="BU1600"/>
  <c r="E1599"/>
  <c r="BL1601"/>
  <c r="BP1592"/>
  <c r="BU1591"/>
  <c r="E1590"/>
  <c r="BL1592"/>
  <c r="BP1583"/>
  <c r="BU1582"/>
  <c r="E1581"/>
  <c r="BL1583"/>
  <c r="BP1574"/>
  <c r="BU1573"/>
  <c r="E1572"/>
  <c r="BL1574"/>
  <c r="BP1566"/>
  <c r="BU1565"/>
  <c r="BP1557"/>
  <c r="BU1556"/>
  <c r="BP1548"/>
  <c r="BU1547"/>
  <c r="BP1539"/>
  <c r="BU1538"/>
  <c r="BP1530"/>
  <c r="BU1529"/>
  <c r="BP1521"/>
  <c r="BU1520"/>
  <c r="BP1512"/>
  <c r="BU1511"/>
  <c r="BP1503"/>
  <c r="BU1502"/>
  <c r="BP1494"/>
  <c r="BU1493"/>
  <c r="BP1485"/>
  <c r="BU1484"/>
  <c r="BP1476"/>
  <c r="BU1475"/>
  <c r="BP1467"/>
  <c r="BU1466"/>
  <c r="BP1458"/>
  <c r="BU1457"/>
  <c r="AY1777"/>
  <c r="AA1774"/>
  <c r="AA1773"/>
  <c r="AA1779"/>
  <c r="AN1778"/>
  <c r="AN1771"/>
  <c r="AY1759"/>
  <c r="AN1742"/>
  <c r="AA1713"/>
  <c r="AA1709"/>
  <c r="AA1702"/>
  <c r="AL1764"/>
  <c r="AW1756"/>
  <c r="AM1756"/>
  <c r="AX1753"/>
  <c r="AW1752"/>
  <c r="AM1752"/>
  <c r="AL1746"/>
  <c r="AX1739"/>
  <c r="AW1738"/>
  <c r="AM1738"/>
  <c r="AX1735"/>
  <c r="AW1734"/>
  <c r="AM1734"/>
  <c r="AL1728"/>
  <c r="AX1721"/>
  <c r="AW1720"/>
  <c r="AM1720"/>
  <c r="AX1717"/>
  <c r="AY1714"/>
  <c r="AY1712"/>
  <c r="AY1710"/>
  <c r="AY1765"/>
  <c r="AY1762"/>
  <c r="AN1751"/>
  <c r="AM1708"/>
  <c r="AY1704"/>
  <c r="AL1708"/>
  <c r="AW1761"/>
  <c r="AL1755"/>
  <c r="AX1748"/>
  <c r="AW1747"/>
  <c r="AM1747"/>
  <c r="AX1744"/>
  <c r="AW1743"/>
  <c r="AM1743"/>
  <c r="AL1737"/>
  <c r="AX1730"/>
  <c r="AW1729"/>
  <c r="AM1729"/>
  <c r="AX1726"/>
  <c r="AW1725"/>
  <c r="AM1725"/>
  <c r="AL1719"/>
  <c r="AW1716"/>
  <c r="AN1716"/>
  <c r="AA1715"/>
  <c r="AN1713"/>
  <c r="AW1711"/>
  <c r="AN1711"/>
  <c r="AL1710"/>
  <c r="AN1709"/>
  <c r="AY1701"/>
  <c r="AN1698"/>
  <c r="AN1662"/>
  <c r="AN1657"/>
  <c r="AY1656"/>
  <c r="AN1653"/>
  <c r="AN1648"/>
  <c r="AY1647"/>
  <c r="AN1644"/>
  <c r="AN1639"/>
  <c r="AY1638"/>
  <c r="AN1635"/>
  <c r="AN1630"/>
  <c r="AY1629"/>
  <c r="AN1626"/>
  <c r="AN1621"/>
  <c r="AY1620"/>
  <c r="AA1608"/>
  <c r="AA1605"/>
  <c r="AA1603"/>
  <c r="AA1601"/>
  <c r="AA1599"/>
  <c r="AA1596"/>
  <c r="AA1594"/>
  <c r="AA1592"/>
  <c r="AA1590"/>
  <c r="AA1587"/>
  <c r="AA1585"/>
  <c r="AN1575"/>
  <c r="AA1581"/>
  <c r="AX1571"/>
  <c r="AN1570"/>
  <c r="AA1576"/>
  <c r="AA1572"/>
  <c r="AN1571"/>
  <c r="AA1455"/>
  <c r="AW1698"/>
  <c r="AW1695"/>
  <c r="AW1693"/>
  <c r="AL1692"/>
  <c r="AW1689"/>
  <c r="AW1686"/>
  <c r="AW1684"/>
  <c r="AL1683"/>
  <c r="AW1680"/>
  <c r="AW1677"/>
  <c r="AW1675"/>
  <c r="AL1674"/>
  <c r="AW1671"/>
  <c r="AW1668"/>
  <c r="AW1666"/>
  <c r="AL1665"/>
  <c r="AW1662"/>
  <c r="AW1659"/>
  <c r="AW1657"/>
  <c r="AL1656"/>
  <c r="AW1653"/>
  <c r="AW1650"/>
  <c r="AW1648"/>
  <c r="AL1647"/>
  <c r="AW1644"/>
  <c r="AW1641"/>
  <c r="AW1639"/>
  <c r="AL1638"/>
  <c r="AW1635"/>
  <c r="AW1632"/>
  <c r="AW1630"/>
  <c r="AL1629"/>
  <c r="AW1626"/>
  <c r="AW1623"/>
  <c r="AW1621"/>
  <c r="AL1620"/>
  <c r="AY1613"/>
  <c r="AY1660"/>
  <c r="AY1658"/>
  <c r="AN1655"/>
  <c r="AY1654"/>
  <c r="AY1651"/>
  <c r="AY1649"/>
  <c r="AN1646"/>
  <c r="AY1645"/>
  <c r="AY1642"/>
  <c r="AY1640"/>
  <c r="AN1637"/>
  <c r="AY1636"/>
  <c r="AY1633"/>
  <c r="AY1631"/>
  <c r="AN1628"/>
  <c r="AY1627"/>
  <c r="AY1624"/>
  <c r="AY1622"/>
  <c r="AN1619"/>
  <c r="AY1618"/>
  <c r="AM1609"/>
  <c r="AM1606"/>
  <c r="AM1604"/>
  <c r="AM1602"/>
  <c r="AL1606"/>
  <c r="AM1597"/>
  <c r="AL1602"/>
  <c r="AM1593"/>
  <c r="AL1597"/>
  <c r="AM1588"/>
  <c r="AL1593"/>
  <c r="AM1584"/>
  <c r="AL1588"/>
  <c r="AM1579"/>
  <c r="AY1576"/>
  <c r="AY1574"/>
  <c r="AY1572"/>
  <c r="AL1579"/>
  <c r="AW1571"/>
  <c r="AA1460"/>
  <c r="AA1458"/>
  <c r="AA1456"/>
  <c r="AL1455"/>
  <c r="AL1454"/>
  <c r="AX1697"/>
  <c r="AM1696"/>
  <c r="AM1694"/>
  <c r="AX1691"/>
  <c r="AM1690"/>
  <c r="AX1688"/>
  <c r="AM1687"/>
  <c r="AM1685"/>
  <c r="AX1682"/>
  <c r="AM1681"/>
  <c r="AX1679"/>
  <c r="AM1678"/>
  <c r="AM1676"/>
  <c r="AX1673"/>
  <c r="AM1672"/>
  <c r="AX1670"/>
  <c r="AM1669"/>
  <c r="AM1667"/>
  <c r="AX1664"/>
  <c r="AM1663"/>
  <c r="AX1661"/>
  <c r="AM1660"/>
  <c r="AM1658"/>
  <c r="AX1655"/>
  <c r="AM1654"/>
  <c r="AX1652"/>
  <c r="AM1651"/>
  <c r="AM1649"/>
  <c r="AX1646"/>
  <c r="AM1645"/>
  <c r="AX1643"/>
  <c r="AM1642"/>
  <c r="AM1640"/>
  <c r="AX1637"/>
  <c r="AM1636"/>
  <c r="AX1634"/>
  <c r="AM1633"/>
  <c r="AM1631"/>
  <c r="AX1628"/>
  <c r="AM1627"/>
  <c r="AX1625"/>
  <c r="AM1624"/>
  <c r="AM1622"/>
  <c r="AX1619"/>
  <c r="AM1618"/>
  <c r="AX1617"/>
  <c r="AM1615"/>
  <c r="AW1614"/>
  <c r="AM1613"/>
  <c r="AW1612"/>
  <c r="AM1611"/>
  <c r="AW1610"/>
  <c r="AN1610"/>
  <c r="AY1606"/>
  <c r="AN1605"/>
  <c r="AY1597"/>
  <c r="AN1596"/>
  <c r="AY1588"/>
  <c r="AN1587"/>
  <c r="AN1583"/>
  <c r="AY1575"/>
  <c r="AN1572"/>
  <c r="AN1569"/>
  <c r="AN1560"/>
  <c r="AN1551"/>
  <c r="AN1542"/>
  <c r="AN1533"/>
  <c r="AN1524"/>
  <c r="AN1515"/>
  <c r="AN1506"/>
  <c r="AN1497"/>
  <c r="AN1488"/>
  <c r="AN1479"/>
  <c r="AN1470"/>
  <c r="AM1454"/>
  <c r="AW1569"/>
  <c r="AW1567"/>
  <c r="AL1566"/>
  <c r="AW1563"/>
  <c r="AW1560"/>
  <c r="AW1558"/>
  <c r="AL1557"/>
  <c r="AW1554"/>
  <c r="AW1551"/>
  <c r="AW1549"/>
  <c r="AL1548"/>
  <c r="AW1545"/>
  <c r="AW1542"/>
  <c r="AW1540"/>
  <c r="AL1539"/>
  <c r="AW1536"/>
  <c r="AW1533"/>
  <c r="AW1531"/>
  <c r="AL1530"/>
  <c r="AW1527"/>
  <c r="AW1524"/>
  <c r="AW1522"/>
  <c r="AL1521"/>
  <c r="AW1518"/>
  <c r="AW1515"/>
  <c r="AW1513"/>
  <c r="AL1512"/>
  <c r="AW1509"/>
  <c r="AW1506"/>
  <c r="AW1504"/>
  <c r="AL1503"/>
  <c r="AW1500"/>
  <c r="AW1497"/>
  <c r="AW1495"/>
  <c r="AL1494"/>
  <c r="AW1491"/>
  <c r="AW1488"/>
  <c r="AW1486"/>
  <c r="AL1485"/>
  <c r="AW1482"/>
  <c r="AW1479"/>
  <c r="AW1477"/>
  <c r="AL1476"/>
  <c r="AW1473"/>
  <c r="AW1470"/>
  <c r="AW1468"/>
  <c r="AL1467"/>
  <c r="AW1464"/>
  <c r="AN1608"/>
  <c r="AN1603"/>
  <c r="AN1601"/>
  <c r="AN1599"/>
  <c r="AN1594"/>
  <c r="AN1592"/>
  <c r="AN1590"/>
  <c r="AN1585"/>
  <c r="AN1581"/>
  <c r="AY1577"/>
  <c r="AN1574"/>
  <c r="AN1562"/>
  <c r="AN1553"/>
  <c r="AN1544"/>
  <c r="AN1535"/>
  <c r="AN1526"/>
  <c r="AN1517"/>
  <c r="AN1508"/>
  <c r="AN1499"/>
  <c r="AN1490"/>
  <c r="AN1481"/>
  <c r="AN1472"/>
  <c r="AC1471"/>
  <c r="AC1472" s="1"/>
  <c r="AC1473" s="1"/>
  <c r="AC1474" s="1"/>
  <c r="AC1475" s="1"/>
  <c r="AC1476" s="1"/>
  <c r="AC1477" s="1"/>
  <c r="AC1478" s="1"/>
  <c r="AC1479" s="1"/>
  <c r="AC1480" s="1"/>
  <c r="AC1481" s="1"/>
  <c r="AC1482" s="1"/>
  <c r="AC1483" s="1"/>
  <c r="AC1484" s="1"/>
  <c r="AC1485" s="1"/>
  <c r="AC1486" s="1"/>
  <c r="AC1487" s="1"/>
  <c r="AC1488" s="1"/>
  <c r="AC1489" s="1"/>
  <c r="AC1490" s="1"/>
  <c r="AC1491" s="1"/>
  <c r="AC1492" s="1"/>
  <c r="AC1493" s="1"/>
  <c r="AC1494" s="1"/>
  <c r="AC1495" s="1"/>
  <c r="AC1496" s="1"/>
  <c r="AC1497" s="1"/>
  <c r="AC1498" s="1"/>
  <c r="AC1499" s="1"/>
  <c r="AC1500" s="1"/>
  <c r="AC1501" s="1"/>
  <c r="AC1502" s="1"/>
  <c r="AC1503" s="1"/>
  <c r="AC1504" s="1"/>
  <c r="AC1505" s="1"/>
  <c r="AC1506" s="1"/>
  <c r="AC1507" s="1"/>
  <c r="AC1508" s="1"/>
  <c r="AC1509" s="1"/>
  <c r="AC1510" s="1"/>
  <c r="AC1511" s="1"/>
  <c r="AC1512" s="1"/>
  <c r="AC1513" s="1"/>
  <c r="AC1514" s="1"/>
  <c r="AC1515" s="1"/>
  <c r="AC1516" s="1"/>
  <c r="AC1517" s="1"/>
  <c r="AC1518" s="1"/>
  <c r="AC1519" s="1"/>
  <c r="AC1520" s="1"/>
  <c r="AC1521" s="1"/>
  <c r="AC1522" s="1"/>
  <c r="AC1523" s="1"/>
  <c r="AC1524" s="1"/>
  <c r="AC1525" s="1"/>
  <c r="AC1526" s="1"/>
  <c r="AC1527" s="1"/>
  <c r="AC1528" s="1"/>
  <c r="AC1529" s="1"/>
  <c r="AC1530" s="1"/>
  <c r="AC1531" s="1"/>
  <c r="AC1532" s="1"/>
  <c r="AC1533" s="1"/>
  <c r="AC1534" s="1"/>
  <c r="AC1535" s="1"/>
  <c r="AC1536" s="1"/>
  <c r="AC1537" s="1"/>
  <c r="AC1538" s="1"/>
  <c r="AC1539" s="1"/>
  <c r="AC1540" s="1"/>
  <c r="AC1541" s="1"/>
  <c r="AC1542" s="1"/>
  <c r="AC1543" s="1"/>
  <c r="AC1544" s="1"/>
  <c r="AC1545" s="1"/>
  <c r="AC1546" s="1"/>
  <c r="AC1547" s="1"/>
  <c r="AC1548" s="1"/>
  <c r="AC1549" s="1"/>
  <c r="AC1550" s="1"/>
  <c r="AC1551" s="1"/>
  <c r="AC1552" s="1"/>
  <c r="AC1553" s="1"/>
  <c r="AC1554" s="1"/>
  <c r="AC1555" s="1"/>
  <c r="AC1556" s="1"/>
  <c r="AC1557" s="1"/>
  <c r="AC1558" s="1"/>
  <c r="AC1559" s="1"/>
  <c r="AC1560" s="1"/>
  <c r="AC1561" s="1"/>
  <c r="AC1562" s="1"/>
  <c r="AC1563" s="1"/>
  <c r="AC1564" s="1"/>
  <c r="AC1565" s="1"/>
  <c r="AC1566" s="1"/>
  <c r="AC1567" s="1"/>
  <c r="AC1568" s="1"/>
  <c r="AC1569" s="1"/>
  <c r="AC1570" s="1"/>
  <c r="AC1571" s="1"/>
  <c r="AC1572" s="1"/>
  <c r="AC1573" s="1"/>
  <c r="AC1574" s="1"/>
  <c r="AC1575" s="1"/>
  <c r="AC1576" s="1"/>
  <c r="AC1577" s="1"/>
  <c r="AC1578" s="1"/>
  <c r="AC1579" s="1"/>
  <c r="AC1580" s="1"/>
  <c r="AC1581" s="1"/>
  <c r="AC1582" s="1"/>
  <c r="AC1583" s="1"/>
  <c r="AC1584" s="1"/>
  <c r="AC1585" s="1"/>
  <c r="AC1586" s="1"/>
  <c r="AC1587" s="1"/>
  <c r="AC1588" s="1"/>
  <c r="AC1589" s="1"/>
  <c r="AC1590" s="1"/>
  <c r="AC1591" s="1"/>
  <c r="AC1592" s="1"/>
  <c r="AC1593" s="1"/>
  <c r="AC1594" s="1"/>
  <c r="AC1595" s="1"/>
  <c r="AC1596" s="1"/>
  <c r="AC1597" s="1"/>
  <c r="AC1598" s="1"/>
  <c r="AC1599" s="1"/>
  <c r="AC1600" s="1"/>
  <c r="AC1601" s="1"/>
  <c r="AC1602" s="1"/>
  <c r="AC1603" s="1"/>
  <c r="AC1604" s="1"/>
  <c r="AC1605" s="1"/>
  <c r="AC1606" s="1"/>
  <c r="AC1607" s="1"/>
  <c r="AC1608" s="1"/>
  <c r="AC1609" s="1"/>
  <c r="AC1610" s="1"/>
  <c r="AC1611" s="1"/>
  <c r="AC1612" s="1"/>
  <c r="AC1613" s="1"/>
  <c r="AC1614" s="1"/>
  <c r="AC1615" s="1"/>
  <c r="AC1616" s="1"/>
  <c r="AC1617" s="1"/>
  <c r="AC1618" s="1"/>
  <c r="AC1619" s="1"/>
  <c r="AC1620" s="1"/>
  <c r="AC1621" s="1"/>
  <c r="AC1622" s="1"/>
  <c r="AC1623" s="1"/>
  <c r="AC1624" s="1"/>
  <c r="AC1625" s="1"/>
  <c r="AC1626" s="1"/>
  <c r="AC1627" s="1"/>
  <c r="AC1628" s="1"/>
  <c r="AC1629" s="1"/>
  <c r="AC1630" s="1"/>
  <c r="AC1631" s="1"/>
  <c r="AC1632" s="1"/>
  <c r="AC1633" s="1"/>
  <c r="AC1634" s="1"/>
  <c r="AC1635" s="1"/>
  <c r="AC1636" s="1"/>
  <c r="AC1637" s="1"/>
  <c r="AC1638" s="1"/>
  <c r="AC1639" s="1"/>
  <c r="AC1640" s="1"/>
  <c r="AC1641" s="1"/>
  <c r="AC1642" s="1"/>
  <c r="AC1643" s="1"/>
  <c r="AC1644" s="1"/>
  <c r="AC1645" s="1"/>
  <c r="AC1646" s="1"/>
  <c r="AC1647" s="1"/>
  <c r="AC1648" s="1"/>
  <c r="AC1649" s="1"/>
  <c r="AC1650" s="1"/>
  <c r="AC1651" s="1"/>
  <c r="AC1652" s="1"/>
  <c r="AC1653" s="1"/>
  <c r="AC1654" s="1"/>
  <c r="AC1655" s="1"/>
  <c r="AC1656" s="1"/>
  <c r="AC1657" s="1"/>
  <c r="AC1658" s="1"/>
  <c r="AC1659" s="1"/>
  <c r="AC1660" s="1"/>
  <c r="AC1661" s="1"/>
  <c r="AC1662" s="1"/>
  <c r="AC1663" s="1"/>
  <c r="AC1664" s="1"/>
  <c r="AC1665" s="1"/>
  <c r="AC1666" s="1"/>
  <c r="AC1667" s="1"/>
  <c r="AC1668" s="1"/>
  <c r="AC1669" s="1"/>
  <c r="AC1670" s="1"/>
  <c r="AC1671" s="1"/>
  <c r="AC1672" s="1"/>
  <c r="AC1673" s="1"/>
  <c r="AC1674" s="1"/>
  <c r="AC1675" s="1"/>
  <c r="AC1676" s="1"/>
  <c r="AC1677" s="1"/>
  <c r="AC1678" s="1"/>
  <c r="AC1679" s="1"/>
  <c r="AC1680" s="1"/>
  <c r="AC1681" s="1"/>
  <c r="AC1682" s="1"/>
  <c r="AC1683" s="1"/>
  <c r="AC1684" s="1"/>
  <c r="AC1685" s="1"/>
  <c r="AC1686" s="1"/>
  <c r="AC1687" s="1"/>
  <c r="AC1688" s="1"/>
  <c r="AC1689" s="1"/>
  <c r="AC1690" s="1"/>
  <c r="AC1691" s="1"/>
  <c r="AC1692" s="1"/>
  <c r="AC1693" s="1"/>
  <c r="AC1694" s="1"/>
  <c r="AC1695" s="1"/>
  <c r="AC1696" s="1"/>
  <c r="AC1697" s="1"/>
  <c r="AC1698" s="1"/>
  <c r="AC1699" s="1"/>
  <c r="AC1700" s="1"/>
  <c r="AC1701" s="1"/>
  <c r="AC1702" s="1"/>
  <c r="AC1703" s="1"/>
  <c r="AC1704" s="1"/>
  <c r="AC1705" s="1"/>
  <c r="AC1706" s="1"/>
  <c r="AC1707" s="1"/>
  <c r="AC1708" s="1"/>
  <c r="AC1709" s="1"/>
  <c r="AC1710" s="1"/>
  <c r="AC1711" s="1"/>
  <c r="AC1712" s="1"/>
  <c r="AC1713" s="1"/>
  <c r="AC1714" s="1"/>
  <c r="AC1715" s="1"/>
  <c r="AC1716" s="1"/>
  <c r="AC1717" s="1"/>
  <c r="AC1718" s="1"/>
  <c r="AC1719" s="1"/>
  <c r="AC1720" s="1"/>
  <c r="AC1721" s="1"/>
  <c r="AC1722" s="1"/>
  <c r="AC1723" s="1"/>
  <c r="AC1724" s="1"/>
  <c r="AC1725" s="1"/>
  <c r="AC1726" s="1"/>
  <c r="AC1727" s="1"/>
  <c r="AC1728" s="1"/>
  <c r="AC1729" s="1"/>
  <c r="AC1730" s="1"/>
  <c r="AC1731" s="1"/>
  <c r="AC1732" s="1"/>
  <c r="AC1733" s="1"/>
  <c r="AC1734" s="1"/>
  <c r="AC1735" s="1"/>
  <c r="AC1736" s="1"/>
  <c r="AC1737" s="1"/>
  <c r="AC1738" s="1"/>
  <c r="AC1739" s="1"/>
  <c r="AC1740" s="1"/>
  <c r="AC1741" s="1"/>
  <c r="AC1742" s="1"/>
  <c r="AC1743" s="1"/>
  <c r="AC1744" s="1"/>
  <c r="AC1745" s="1"/>
  <c r="AC1746" s="1"/>
  <c r="AC1747" s="1"/>
  <c r="AC1748" s="1"/>
  <c r="AC1749" s="1"/>
  <c r="AC1750" s="1"/>
  <c r="AC1751" s="1"/>
  <c r="AC1752" s="1"/>
  <c r="AC1753" s="1"/>
  <c r="AC1754" s="1"/>
  <c r="AC1755" s="1"/>
  <c r="AC1756" s="1"/>
  <c r="AC1757" s="1"/>
  <c r="AC1758" s="1"/>
  <c r="AC1759" s="1"/>
  <c r="AC1760" s="1"/>
  <c r="AC1761" s="1"/>
  <c r="AC1762" s="1"/>
  <c r="AC1763" s="1"/>
  <c r="AC1764" s="1"/>
  <c r="AC1765" s="1"/>
  <c r="AC1766" s="1"/>
  <c r="AC1767" s="1"/>
  <c r="AC1768" s="1"/>
  <c r="AC1769" s="1"/>
  <c r="AC1770" s="1"/>
  <c r="AC1771" s="1"/>
  <c r="AC1772" s="1"/>
  <c r="AC1773" s="1"/>
  <c r="AC1774" s="1"/>
  <c r="AC1775" s="1"/>
  <c r="AC1776" s="1"/>
  <c r="AC1777" s="1"/>
  <c r="AC1778" s="1"/>
  <c r="AC1779" s="1"/>
  <c r="AC1780" s="1"/>
  <c r="AC1781" s="1"/>
  <c r="AC1782" s="1"/>
  <c r="AC1783" s="1"/>
  <c r="AC1784" s="1"/>
  <c r="AC1785" s="1"/>
  <c r="AC1786" s="1"/>
  <c r="AC1787" s="1"/>
  <c r="AC1788" s="1"/>
  <c r="AC1789" s="1"/>
  <c r="AC1790" s="1"/>
  <c r="AC1791" s="1"/>
  <c r="AC1792" s="1"/>
  <c r="AC1793" s="1"/>
  <c r="AC1794" s="1"/>
  <c r="AC1795" s="1"/>
  <c r="AC1796" s="1"/>
  <c r="AC1797" s="1"/>
  <c r="AC1798" s="1"/>
  <c r="AC1799" s="1"/>
  <c r="AC1800" s="1"/>
  <c r="AC1801" s="1"/>
  <c r="AC1802" s="1"/>
  <c r="AC1803" s="1"/>
  <c r="AC1804" s="1"/>
  <c r="AC1805" s="1"/>
  <c r="AC1806" s="1"/>
  <c r="AC1807" s="1"/>
  <c r="AC1808" s="1"/>
  <c r="AC1809" s="1"/>
  <c r="AC1810" s="1"/>
  <c r="AC1811" s="1"/>
  <c r="AC1812" s="1"/>
  <c r="AC1813" s="1"/>
  <c r="AC1814" s="1"/>
  <c r="AC1815" s="1"/>
  <c r="AC1816" s="1"/>
  <c r="AC1817" s="1"/>
  <c r="AC1818" s="1"/>
  <c r="AC1819" s="1"/>
  <c r="AC1820" s="1"/>
  <c r="AC1821" s="1"/>
  <c r="AC1822" s="1"/>
  <c r="AC1823" s="1"/>
  <c r="AC1824" s="1"/>
  <c r="AC1825" s="1"/>
  <c r="AC1826" s="1"/>
  <c r="AC1827" s="1"/>
  <c r="AC1828" s="1"/>
  <c r="AC1829" s="1"/>
  <c r="AC1830" s="1"/>
  <c r="AC1831" s="1"/>
  <c r="AC1832" s="1"/>
  <c r="AC1833" s="1"/>
  <c r="AC1834" s="1"/>
  <c r="AC1835" s="1"/>
  <c r="AC1836" s="1"/>
  <c r="AC1837" s="1"/>
  <c r="AC1838" s="1"/>
  <c r="AC1839" s="1"/>
  <c r="AC1840" s="1"/>
  <c r="AC1841" s="1"/>
  <c r="AC1842" s="1"/>
  <c r="AC1843" s="1"/>
  <c r="AC1844" s="1"/>
  <c r="AC1845" s="1"/>
  <c r="AC1846" s="1"/>
  <c r="AC1847" s="1"/>
  <c r="AC1848" s="1"/>
  <c r="AC1849" s="1"/>
  <c r="AC1850" s="1"/>
  <c r="AC1851" s="1"/>
  <c r="AC1852" s="1"/>
  <c r="AC1853" s="1"/>
  <c r="AC1854" s="1"/>
  <c r="AC1855" s="1"/>
  <c r="AC1856" s="1"/>
  <c r="AC1857" s="1"/>
  <c r="AC1858" s="1"/>
  <c r="AC1859" s="1"/>
  <c r="AC1860" s="1"/>
  <c r="AC1861" s="1"/>
  <c r="AC1862" s="1"/>
  <c r="AC1863" s="1"/>
  <c r="AC1864" s="1"/>
  <c r="AC1865" s="1"/>
  <c r="AC1866" s="1"/>
  <c r="AC1867" s="1"/>
  <c r="AC1868" s="1"/>
  <c r="AC1869" s="1"/>
  <c r="AC1870" s="1"/>
  <c r="AC1871" s="1"/>
  <c r="AC1872" s="1"/>
  <c r="AC1873" s="1"/>
  <c r="AC1874" s="1"/>
  <c r="AC1875" s="1"/>
  <c r="AC1876" s="1"/>
  <c r="AC1877" s="1"/>
  <c r="AC1878" s="1"/>
  <c r="AC1879" s="1"/>
  <c r="AC1880" s="1"/>
  <c r="AC1881" s="1"/>
  <c r="AC1882" s="1"/>
  <c r="AC1883" s="1"/>
  <c r="AC1884" s="1"/>
  <c r="AC1885" s="1"/>
  <c r="AC1886" s="1"/>
  <c r="AC1887" s="1"/>
  <c r="AC1888" s="1"/>
  <c r="AC1889" s="1"/>
  <c r="AC1890" s="1"/>
  <c r="AC1891" s="1"/>
  <c r="AC1892" s="1"/>
  <c r="AC1893" s="1"/>
  <c r="AC1894" s="1"/>
  <c r="AC1895" s="1"/>
  <c r="AC1896" s="1"/>
  <c r="AC1897" s="1"/>
  <c r="AC1898" s="1"/>
  <c r="AC1899" s="1"/>
  <c r="AC1900" s="1"/>
  <c r="AC1901" s="1"/>
  <c r="AC1902" s="1"/>
  <c r="AC1903" s="1"/>
  <c r="AC1904" s="1"/>
  <c r="AC1905" s="1"/>
  <c r="AC1906" s="1"/>
  <c r="AC1907" s="1"/>
  <c r="AC1908" s="1"/>
  <c r="AC1909" s="1"/>
  <c r="AC1910" s="1"/>
  <c r="AC1911" s="1"/>
  <c r="AC1912" s="1"/>
  <c r="AC1913" s="1"/>
  <c r="AC1914" s="1"/>
  <c r="AC1915" s="1"/>
  <c r="AC1916" s="1"/>
  <c r="AC1917" s="1"/>
  <c r="AC1918" s="1"/>
  <c r="AC1919" s="1"/>
  <c r="AC1920" s="1"/>
  <c r="AC1921" s="1"/>
  <c r="AC1922" s="1"/>
  <c r="AC1923" s="1"/>
  <c r="AC1924" s="1"/>
  <c r="AC1925" s="1"/>
  <c r="AC1926" s="1"/>
  <c r="AC1927" s="1"/>
  <c r="AC1928" s="1"/>
  <c r="AC1929" s="1"/>
  <c r="AC1930" s="1"/>
  <c r="AM1455"/>
  <c r="AM1568"/>
  <c r="AX1565"/>
  <c r="AM1564"/>
  <c r="AX1562"/>
  <c r="AM1561"/>
  <c r="AM1559"/>
  <c r="AX1556"/>
  <c r="AM1555"/>
  <c r="AX1553"/>
  <c r="AM1552"/>
  <c r="AM1550"/>
  <c r="AX1547"/>
  <c r="AM1546"/>
  <c r="AX1544"/>
  <c r="AM1543"/>
  <c r="AM1541"/>
  <c r="AX1538"/>
  <c r="AM1537"/>
  <c r="AX1535"/>
  <c r="AM1534"/>
  <c r="AM1532"/>
  <c r="AX1529"/>
  <c r="AM1528"/>
  <c r="AX1526"/>
  <c r="AM1525"/>
  <c r="AM1523"/>
  <c r="AX1520"/>
  <c r="AM1519"/>
  <c r="AX1517"/>
  <c r="AM1516"/>
  <c r="AM1514"/>
  <c r="AX1511"/>
  <c r="AM1510"/>
  <c r="AX1508"/>
  <c r="AM1507"/>
  <c r="AM1505"/>
  <c r="AX1502"/>
  <c r="AM1501"/>
  <c r="AX1499"/>
  <c r="AM1498"/>
  <c r="AM1496"/>
  <c r="AX1493"/>
  <c r="AM1492"/>
  <c r="AX1490"/>
  <c r="AM1489"/>
  <c r="AM1487"/>
  <c r="AX1484"/>
  <c r="AM1483"/>
  <c r="AX1481"/>
  <c r="AM1480"/>
  <c r="AM1478"/>
  <c r="AX1475"/>
  <c r="AM1474"/>
  <c r="AX1472"/>
  <c r="AM1471"/>
  <c r="AM1469"/>
  <c r="AX1466"/>
  <c r="AM1465"/>
  <c r="AX1463"/>
  <c r="AM1462"/>
  <c r="AM1451"/>
  <c r="AL1451"/>
  <c r="AX1448"/>
  <c r="AW1448"/>
  <c r="AM1447"/>
  <c r="AL1447"/>
  <c r="AX1446"/>
  <c r="AW1446"/>
  <c r="AM1441"/>
  <c r="AL1441"/>
  <c r="AX1440"/>
  <c r="AW1440"/>
  <c r="AM1437"/>
  <c r="AL1437"/>
  <c r="AW1451"/>
  <c r="AX1451"/>
  <c r="AW1449"/>
  <c r="AX1449"/>
  <c r="AW1447"/>
  <c r="AX1447"/>
  <c r="AA1444"/>
  <c r="AM1436"/>
  <c r="AL1436"/>
  <c r="AX1435"/>
  <c r="AW1435"/>
  <c r="AX1433"/>
  <c r="AW1433"/>
  <c r="AM1432"/>
  <c r="AL1432"/>
  <c r="AM1430"/>
  <c r="AL1430"/>
  <c r="AX1429"/>
  <c r="AW1429"/>
  <c r="AY1427"/>
  <c r="AX1427"/>
  <c r="BP1449"/>
  <c r="BU1448"/>
  <c r="E1447"/>
  <c r="BL1449"/>
  <c r="AL1450"/>
  <c r="AM1450"/>
  <c r="AL1448"/>
  <c r="AM1448"/>
  <c r="AL1446"/>
  <c r="AM1446"/>
  <c r="AW1444"/>
  <c r="AX1444"/>
  <c r="AW1422"/>
  <c r="AX1422"/>
  <c r="AL1421"/>
  <c r="AM1421"/>
  <c r="AX1426"/>
  <c r="AW1426"/>
  <c r="AA1426"/>
  <c r="AM1425"/>
  <c r="AL1425"/>
  <c r="AX1424"/>
  <c r="AW1424"/>
  <c r="AM1423"/>
  <c r="AL1423"/>
  <c r="BP1439"/>
  <c r="BU1438"/>
  <c r="E1437"/>
  <c r="BL1439"/>
  <c r="AL1418"/>
  <c r="AM1418"/>
  <c r="AM1404"/>
  <c r="AL1404"/>
  <c r="AM1402"/>
  <c r="AL1402"/>
  <c r="AL1407"/>
  <c r="AM1407"/>
  <c r="AL1405"/>
  <c r="AM1405"/>
  <c r="AL1403"/>
  <c r="AM1403"/>
  <c r="AL1401"/>
  <c r="AM1401"/>
  <c r="AW1399"/>
  <c r="AX1399"/>
  <c r="AW1393"/>
  <c r="AX1393"/>
  <c r="AL1392"/>
  <c r="AM1392"/>
  <c r="AA1390"/>
  <c r="AW1388"/>
  <c r="AX1388"/>
  <c r="AM1427"/>
  <c r="AL1427"/>
  <c r="AM1422"/>
  <c r="AL1422"/>
  <c r="AM1420"/>
  <c r="AL1420"/>
  <c r="AX1416"/>
  <c r="AW1416"/>
  <c r="AM1411"/>
  <c r="AL1411"/>
  <c r="AN1411"/>
  <c r="AM1397"/>
  <c r="AL1397"/>
  <c r="AX1394"/>
  <c r="AW1394"/>
  <c r="AY1394"/>
  <c r="AX1392"/>
  <c r="AW1392"/>
  <c r="AY1392"/>
  <c r="AM1386"/>
  <c r="AL1386"/>
  <c r="AN1386"/>
  <c r="AX1385"/>
  <c r="AW1385"/>
  <c r="AN1382"/>
  <c r="AM1382"/>
  <c r="AY1370"/>
  <c r="AW1370"/>
  <c r="AX1370"/>
  <c r="AN1369"/>
  <c r="AL1369"/>
  <c r="AM1369"/>
  <c r="AY1366"/>
  <c r="AW1366"/>
  <c r="AX1366"/>
  <c r="AN1365"/>
  <c r="AL1365"/>
  <c r="AM1365"/>
  <c r="AW1364"/>
  <c r="AX1364"/>
  <c r="AY1363"/>
  <c r="AW1363"/>
  <c r="AX1363"/>
  <c r="AN1362"/>
  <c r="AL1362"/>
  <c r="AM1362"/>
  <c r="AY1359"/>
  <c r="AW1359"/>
  <c r="AX1359"/>
  <c r="AN1358"/>
  <c r="AL1358"/>
  <c r="AM1358"/>
  <c r="AW1355"/>
  <c r="AX1355"/>
  <c r="AY1355"/>
  <c r="AY1354"/>
  <c r="AW1354"/>
  <c r="AX1354"/>
  <c r="AN1353"/>
  <c r="AL1353"/>
  <c r="AM1353"/>
  <c r="AY1350"/>
  <c r="AX1350"/>
  <c r="AW1350"/>
  <c r="AL1426"/>
  <c r="AM1426"/>
  <c r="AW1425"/>
  <c r="AX1425"/>
  <c r="AM1408"/>
  <c r="AL1408"/>
  <c r="AX1407"/>
  <c r="AW1407"/>
  <c r="AX1403"/>
  <c r="AW1403"/>
  <c r="AM1388"/>
  <c r="AL1388"/>
  <c r="AX1414"/>
  <c r="AW1414"/>
  <c r="AL1414"/>
  <c r="AM1414"/>
  <c r="AL1412"/>
  <c r="AM1412"/>
  <c r="AL1409"/>
  <c r="AM1409"/>
  <c r="BU1419"/>
  <c r="BP1420"/>
  <c r="BL1420"/>
  <c r="E1418"/>
  <c r="AW1423"/>
  <c r="AX1423"/>
  <c r="AX1418"/>
  <c r="AW1418"/>
  <c r="BU1401"/>
  <c r="BP1402"/>
  <c r="BL1402"/>
  <c r="E1400"/>
  <c r="AX1400"/>
  <c r="AW1400"/>
  <c r="BP1384"/>
  <c r="BU1383"/>
  <c r="BL1384"/>
  <c r="E1382"/>
  <c r="AM1341"/>
  <c r="AL1341"/>
  <c r="AX1340"/>
  <c r="AW1340"/>
  <c r="AY1340"/>
  <c r="AX1337"/>
  <c r="AW1337"/>
  <c r="AA1345"/>
  <c r="AX1443"/>
  <c r="AX1439"/>
  <c r="AW1443"/>
  <c r="AL1442"/>
  <c r="AW1439"/>
  <c r="AL1438"/>
  <c r="AW1453"/>
  <c r="AA1453"/>
  <c r="AY1445"/>
  <c r="AN1444"/>
  <c r="AN1451"/>
  <c r="AY1450"/>
  <c r="AN1447"/>
  <c r="AY1446"/>
  <c r="AN1443"/>
  <c r="AY1442"/>
  <c r="AN1441"/>
  <c r="AL1452"/>
  <c r="AA1451"/>
  <c r="AA1449"/>
  <c r="AA1447"/>
  <c r="AL1445"/>
  <c r="AN1419"/>
  <c r="AA1420"/>
  <c r="AX1434"/>
  <c r="AM1431"/>
  <c r="AY1430"/>
  <c r="AY1428"/>
  <c r="AA1424"/>
  <c r="AY1433"/>
  <c r="AW1436"/>
  <c r="AL1435"/>
  <c r="AL1433"/>
  <c r="AA1413"/>
  <c r="AN1400"/>
  <c r="AN1406"/>
  <c r="AN1404"/>
  <c r="AN1402"/>
  <c r="AY1398"/>
  <c r="AN1389"/>
  <c r="AA1395"/>
  <c r="AX1432"/>
  <c r="AN1429"/>
  <c r="AN1424"/>
  <c r="AN1430"/>
  <c r="AY1420"/>
  <c r="AY1379"/>
  <c r="AY1375"/>
  <c r="AA1373"/>
  <c r="AY1421"/>
  <c r="AX1412"/>
  <c r="AA1409"/>
  <c r="AA1398"/>
  <c r="AA1396"/>
  <c r="AY1422"/>
  <c r="AA1405"/>
  <c r="AA1403"/>
  <c r="AN1393"/>
  <c r="AW1427"/>
  <c r="AM1387"/>
  <c r="AY1364"/>
  <c r="AN1342"/>
  <c r="AM1453"/>
  <c r="AL1453"/>
  <c r="AX1452"/>
  <c r="AW1452"/>
  <c r="AX1450"/>
  <c r="AW1450"/>
  <c r="AM1449"/>
  <c r="AL1449"/>
  <c r="AM1443"/>
  <c r="AL1443"/>
  <c r="AX1442"/>
  <c r="AW1442"/>
  <c r="AM1439"/>
  <c r="AL1439"/>
  <c r="AX1438"/>
  <c r="AW1438"/>
  <c r="AX1445"/>
  <c r="AW1445"/>
  <c r="AM1444"/>
  <c r="AL1444"/>
  <c r="AA1435"/>
  <c r="AM1434"/>
  <c r="AL1434"/>
  <c r="AX1431"/>
  <c r="AW1431"/>
  <c r="AM1428"/>
  <c r="AL1428"/>
  <c r="AW1420"/>
  <c r="AX1420"/>
  <c r="AL1419"/>
  <c r="AM1419"/>
  <c r="BP1430"/>
  <c r="BU1429"/>
  <c r="E1428"/>
  <c r="BL1430"/>
  <c r="AW1430"/>
  <c r="AX1430"/>
  <c r="AW1428"/>
  <c r="AX1428"/>
  <c r="AY1411"/>
  <c r="AX1411"/>
  <c r="AW1417"/>
  <c r="AX1417"/>
  <c r="AM1406"/>
  <c r="AL1406"/>
  <c r="AA1408"/>
  <c r="AW1406"/>
  <c r="AX1406"/>
  <c r="AY1406"/>
  <c r="AW1404"/>
  <c r="AX1404"/>
  <c r="AW1402"/>
  <c r="AX1402"/>
  <c r="AY1402"/>
  <c r="AL1400"/>
  <c r="AM1400"/>
  <c r="AL1394"/>
  <c r="AM1394"/>
  <c r="AW1390"/>
  <c r="AX1390"/>
  <c r="AL1389"/>
  <c r="AM1389"/>
  <c r="AL1429"/>
  <c r="AM1429"/>
  <c r="AL1424"/>
  <c r="AM1424"/>
  <c r="BP1411"/>
  <c r="BU1410"/>
  <c r="BL1411"/>
  <c r="E1409"/>
  <c r="BP1393"/>
  <c r="BU1392"/>
  <c r="BL1393"/>
  <c r="E1391"/>
  <c r="AM1415"/>
  <c r="AL1415"/>
  <c r="AN1415"/>
  <c r="AX1398"/>
  <c r="AW1398"/>
  <c r="AM1393"/>
  <c r="AL1393"/>
  <c r="AN1385"/>
  <c r="AM1385"/>
  <c r="AM1384"/>
  <c r="AL1384"/>
  <c r="AN1384"/>
  <c r="AM1372"/>
  <c r="AL1372"/>
  <c r="AN1372"/>
  <c r="AN1371"/>
  <c r="AL1371"/>
  <c r="AM1371"/>
  <c r="AY1368"/>
  <c r="AW1368"/>
  <c r="AX1368"/>
  <c r="AN1367"/>
  <c r="AL1367"/>
  <c r="AM1367"/>
  <c r="AA1363"/>
  <c r="AY1361"/>
  <c r="AW1361"/>
  <c r="AX1361"/>
  <c r="AN1360"/>
  <c r="AL1360"/>
  <c r="AM1360"/>
  <c r="AY1357"/>
  <c r="AW1357"/>
  <c r="AX1357"/>
  <c r="AN1356"/>
  <c r="AL1356"/>
  <c r="AM1356"/>
  <c r="AA1354"/>
  <c r="AY1352"/>
  <c r="AW1352"/>
  <c r="AX1352"/>
  <c r="AN1351"/>
  <c r="AL1351"/>
  <c r="AM1351"/>
  <c r="AX1421"/>
  <c r="AW1421"/>
  <c r="BP1375"/>
  <c r="BU1374"/>
  <c r="BL1375"/>
  <c r="E1373"/>
  <c r="AM1413"/>
  <c r="AL1413"/>
  <c r="AN1413"/>
  <c r="AW1415"/>
  <c r="AX1415"/>
  <c r="AW1413"/>
  <c r="AX1413"/>
  <c r="AL1410"/>
  <c r="AM1410"/>
  <c r="AM1395"/>
  <c r="AL1395"/>
  <c r="AL1396"/>
  <c r="AM1396"/>
  <c r="AM1375"/>
  <c r="AL1375"/>
  <c r="AN1375"/>
  <c r="AX1374"/>
  <c r="AW1374"/>
  <c r="AW1379"/>
  <c r="AX1379"/>
  <c r="AL1378"/>
  <c r="AM1378"/>
  <c r="AW1377"/>
  <c r="AX1377"/>
  <c r="AL1376"/>
  <c r="AM1376"/>
  <c r="AW1375"/>
  <c r="AX1375"/>
  <c r="AL1374"/>
  <c r="AM1374"/>
  <c r="AM1364"/>
  <c r="AL1364"/>
  <c r="AN1364"/>
  <c r="AN1363"/>
  <c r="AM1363"/>
  <c r="AL1363"/>
  <c r="AY1362"/>
  <c r="AX1362"/>
  <c r="AW1362"/>
  <c r="AN1361"/>
  <c r="AM1361"/>
  <c r="AL1361"/>
  <c r="AY1358"/>
  <c r="AX1358"/>
  <c r="AW1358"/>
  <c r="AN1357"/>
  <c r="AM1357"/>
  <c r="AL1357"/>
  <c r="AN1354"/>
  <c r="AM1354"/>
  <c r="AL1354"/>
  <c r="AY1353"/>
  <c r="AX1353"/>
  <c r="AW1353"/>
  <c r="AN1352"/>
  <c r="AM1352"/>
  <c r="AL1352"/>
  <c r="AX1343"/>
  <c r="AW1343"/>
  <c r="AL1342"/>
  <c r="AM1342"/>
  <c r="AL1340"/>
  <c r="AM1340"/>
  <c r="AN1453"/>
  <c r="AL1440"/>
  <c r="AY1452"/>
  <c r="AN1449"/>
  <c r="AN1439"/>
  <c r="AY1438"/>
  <c r="AM1445"/>
  <c r="AY1431"/>
  <c r="AA1427"/>
  <c r="AW1434"/>
  <c r="AM1440"/>
  <c r="AX1436"/>
  <c r="AM1435"/>
  <c r="AM1433"/>
  <c r="AA1388"/>
  <c r="AW1412"/>
  <c r="AN1428"/>
  <c r="AY1404"/>
  <c r="AW1411"/>
  <c r="AA1402"/>
  <c r="AY1390"/>
  <c r="AN1395"/>
  <c r="AA1379"/>
  <c r="AA1377"/>
  <c r="AY1374"/>
  <c r="AX1396"/>
  <c r="AW1396"/>
  <c r="AX1391"/>
  <c r="AW1391"/>
  <c r="AW1397"/>
  <c r="AX1397"/>
  <c r="AW1395"/>
  <c r="AX1395"/>
  <c r="AL1391"/>
  <c r="AM1391"/>
  <c r="AM1381"/>
  <c r="AL1381"/>
  <c r="AX1380"/>
  <c r="AW1380"/>
  <c r="AM1379"/>
  <c r="AL1379"/>
  <c r="AX1378"/>
  <c r="AW1378"/>
  <c r="AM1377"/>
  <c r="AL1377"/>
  <c r="AX1376"/>
  <c r="AW1376"/>
  <c r="AX1373"/>
  <c r="AW1373"/>
  <c r="AA1381"/>
  <c r="AL1380"/>
  <c r="AM1380"/>
  <c r="AW1372"/>
  <c r="AX1372"/>
  <c r="AA1372"/>
  <c r="AM1355"/>
  <c r="AL1355"/>
  <c r="AX1419"/>
  <c r="AW1419"/>
  <c r="AX1405"/>
  <c r="AW1405"/>
  <c r="AX1401"/>
  <c r="AW1401"/>
  <c r="AM1390"/>
  <c r="AL1390"/>
  <c r="AX1389"/>
  <c r="AW1389"/>
  <c r="AX1387"/>
  <c r="AW1387"/>
  <c r="AX1342"/>
  <c r="AW1342"/>
  <c r="AM1339"/>
  <c r="AL1339"/>
  <c r="AX1338"/>
  <c r="AW1338"/>
  <c r="AM1344"/>
  <c r="AL1344"/>
  <c r="AW1341"/>
  <c r="AX1341"/>
  <c r="AW1339"/>
  <c r="AX1339"/>
  <c r="AL1337"/>
  <c r="AM1337"/>
  <c r="AM1327"/>
  <c r="AL1327"/>
  <c r="AX1326"/>
  <c r="AW1326"/>
  <c r="AM1323"/>
  <c r="AL1323"/>
  <c r="AX1322"/>
  <c r="AW1322"/>
  <c r="AX1320"/>
  <c r="AW1320"/>
  <c r="BP1367"/>
  <c r="BU1366"/>
  <c r="E1365"/>
  <c r="BL1367"/>
  <c r="BP1349"/>
  <c r="BU1348"/>
  <c r="E1347"/>
  <c r="BL1349"/>
  <c r="AW1346"/>
  <c r="AX1346"/>
  <c r="AL1343"/>
  <c r="AM1343"/>
  <c r="BP1330"/>
  <c r="BU1329"/>
  <c r="BL1330"/>
  <c r="E1328"/>
  <c r="AX1335"/>
  <c r="AW1335"/>
  <c r="AM1334"/>
  <c r="AL1334"/>
  <c r="AX1333"/>
  <c r="AW1333"/>
  <c r="AM1332"/>
  <c r="AL1332"/>
  <c r="AX1331"/>
  <c r="AW1331"/>
  <c r="AM1330"/>
  <c r="AL1330"/>
  <c r="BL1324"/>
  <c r="BP1358"/>
  <c r="BU1357"/>
  <c r="E1356"/>
  <c r="BL1358"/>
  <c r="AL1350"/>
  <c r="AM1350"/>
  <c r="AL1348"/>
  <c r="AM1348"/>
  <c r="BP1339"/>
  <c r="BU1338"/>
  <c r="BL1339"/>
  <c r="E1337"/>
  <c r="AW1344"/>
  <c r="AX1344"/>
  <c r="BP1323"/>
  <c r="BU1322"/>
  <c r="AM1313"/>
  <c r="AL1313"/>
  <c r="AX1312"/>
  <c r="AW1312"/>
  <c r="AM1310"/>
  <c r="AL1310"/>
  <c r="AX1309"/>
  <c r="AW1309"/>
  <c r="AM1306"/>
  <c r="AL1306"/>
  <c r="AX1305"/>
  <c r="AW1305"/>
  <c r="AM1301"/>
  <c r="AL1301"/>
  <c r="AX1300"/>
  <c r="AW1300"/>
  <c r="AM1297"/>
  <c r="AL1297"/>
  <c r="AX1296"/>
  <c r="AW1296"/>
  <c r="AM1292"/>
  <c r="AL1292"/>
  <c r="AX1291"/>
  <c r="AW1291"/>
  <c r="AM1288"/>
  <c r="AL1288"/>
  <c r="AX1287"/>
  <c r="AW1287"/>
  <c r="AM1286"/>
  <c r="AL1286"/>
  <c r="AX1285"/>
  <c r="AW1285"/>
  <c r="AM1283"/>
  <c r="AL1283"/>
  <c r="AX1282"/>
  <c r="AW1282"/>
  <c r="AM1281"/>
  <c r="AL1281"/>
  <c r="AX1280"/>
  <c r="AW1280"/>
  <c r="AM1279"/>
  <c r="AL1279"/>
  <c r="AX1278"/>
  <c r="AW1278"/>
  <c r="AM1277"/>
  <c r="AL1277"/>
  <c r="AX1276"/>
  <c r="AW1276"/>
  <c r="AM1274"/>
  <c r="AL1274"/>
  <c r="AX1273"/>
  <c r="AW1273"/>
  <c r="AM1272"/>
  <c r="AL1272"/>
  <c r="AX1271"/>
  <c r="AW1271"/>
  <c r="AM1270"/>
  <c r="AL1270"/>
  <c r="AX1269"/>
  <c r="AW1269"/>
  <c r="AM1268"/>
  <c r="AL1268"/>
  <c r="AX1267"/>
  <c r="AW1267"/>
  <c r="AX1316"/>
  <c r="AW1316"/>
  <c r="AX1314"/>
  <c r="AW1314"/>
  <c r="AW1317"/>
  <c r="AX1317"/>
  <c r="AA1309"/>
  <c r="AW1313"/>
  <c r="AX1313"/>
  <c r="AW1311"/>
  <c r="AX1311"/>
  <c r="AW1308"/>
  <c r="AX1308"/>
  <c r="AA1300"/>
  <c r="AW1306"/>
  <c r="AX1306"/>
  <c r="AW1304"/>
  <c r="AX1304"/>
  <c r="AW1302"/>
  <c r="AX1302"/>
  <c r="AW1299"/>
  <c r="AX1299"/>
  <c r="AA1291"/>
  <c r="AW1297"/>
  <c r="AX1297"/>
  <c r="AW1295"/>
  <c r="AX1295"/>
  <c r="AW1293"/>
  <c r="AX1293"/>
  <c r="AW1290"/>
  <c r="AX1290"/>
  <c r="AA1282"/>
  <c r="AW1288"/>
  <c r="AX1288"/>
  <c r="AA1273"/>
  <c r="BP1267"/>
  <c r="BU1266"/>
  <c r="AX1265"/>
  <c r="AW1265"/>
  <c r="AM1264"/>
  <c r="AL1264"/>
  <c r="AX1261"/>
  <c r="AW1261"/>
  <c r="AM1260"/>
  <c r="AL1260"/>
  <c r="AM1258"/>
  <c r="AL1258"/>
  <c r="AX1257"/>
  <c r="AW1257"/>
  <c r="AX1247"/>
  <c r="AW1247"/>
  <c r="AM1246"/>
  <c r="AL1246"/>
  <c r="AX1245"/>
  <c r="AW1245"/>
  <c r="AM1244"/>
  <c r="AL1244"/>
  <c r="AX1243"/>
  <c r="AW1243"/>
  <c r="AM1242"/>
  <c r="AL1242"/>
  <c r="AX1241"/>
  <c r="AW1241"/>
  <c r="AM1240"/>
  <c r="AL1240"/>
  <c r="AX1239"/>
  <c r="AW1239"/>
  <c r="AX1229"/>
  <c r="AW1229"/>
  <c r="AM1228"/>
  <c r="AL1228"/>
  <c r="AX1227"/>
  <c r="AW1227"/>
  <c r="AM1226"/>
  <c r="AL1226"/>
  <c r="AX1225"/>
  <c r="AW1225"/>
  <c r="AM1224"/>
  <c r="AL1224"/>
  <c r="AX1223"/>
  <c r="AW1223"/>
  <c r="AM1222"/>
  <c r="AL1222"/>
  <c r="AX1221"/>
  <c r="AW1221"/>
  <c r="AX1211"/>
  <c r="AW1211"/>
  <c r="AM1210"/>
  <c r="AL1210"/>
  <c r="AX1209"/>
  <c r="AW1209"/>
  <c r="AM1208"/>
  <c r="AL1208"/>
  <c r="AX1207"/>
  <c r="AW1207"/>
  <c r="AM1206"/>
  <c r="AL1206"/>
  <c r="AX1205"/>
  <c r="AW1205"/>
  <c r="AM1204"/>
  <c r="AL1204"/>
  <c r="AX1203"/>
  <c r="AW1203"/>
  <c r="AX1193"/>
  <c r="AW1193"/>
  <c r="AM1192"/>
  <c r="AL1192"/>
  <c r="AX1191"/>
  <c r="AW1191"/>
  <c r="AM1190"/>
  <c r="AL1190"/>
  <c r="AX1189"/>
  <c r="AW1189"/>
  <c r="AM1188"/>
  <c r="AL1188"/>
  <c r="AX1187"/>
  <c r="AW1187"/>
  <c r="AM1186"/>
  <c r="AL1186"/>
  <c r="AX1185"/>
  <c r="AW1185"/>
  <c r="AX1175"/>
  <c r="AW1175"/>
  <c r="AM1174"/>
  <c r="AL1174"/>
  <c r="AX1173"/>
  <c r="AW1173"/>
  <c r="AM1172"/>
  <c r="AL1172"/>
  <c r="AX1171"/>
  <c r="AW1171"/>
  <c r="AM1317"/>
  <c r="AL1317"/>
  <c r="AM1315"/>
  <c r="AL1315"/>
  <c r="AL1148"/>
  <c r="AM1148"/>
  <c r="AL1139"/>
  <c r="AM1139"/>
  <c r="AL1121"/>
  <c r="AM1121"/>
  <c r="AL1103"/>
  <c r="AM1103"/>
  <c r="AL1085"/>
  <c r="AM1085"/>
  <c r="AL1166"/>
  <c r="AM1166"/>
  <c r="BP1159"/>
  <c r="BU1158"/>
  <c r="BL1159"/>
  <c r="E1157"/>
  <c r="AM1165"/>
  <c r="AL1165"/>
  <c r="AM1161"/>
  <c r="AL1161"/>
  <c r="AX1160"/>
  <c r="AW1160"/>
  <c r="AX1157"/>
  <c r="AW1157"/>
  <c r="AA1165"/>
  <c r="AL1164"/>
  <c r="AM1164"/>
  <c r="AW1163"/>
  <c r="AX1163"/>
  <c r="AW1161"/>
  <c r="AX1161"/>
  <c r="AL1160"/>
  <c r="AM1160"/>
  <c r="AL1157"/>
  <c r="AM1157"/>
  <c r="AX1148"/>
  <c r="AW1148"/>
  <c r="AX1139"/>
  <c r="AW1139"/>
  <c r="AX1121"/>
  <c r="AW1121"/>
  <c r="AX1103"/>
  <c r="AW1103"/>
  <c r="AX1085"/>
  <c r="AW1085"/>
  <c r="AX1166"/>
  <c r="AW1166"/>
  <c r="AM1163"/>
  <c r="AL1163"/>
  <c r="AX1057"/>
  <c r="AW1057"/>
  <c r="AX1053"/>
  <c r="AW1053"/>
  <c r="AX1048"/>
  <c r="AW1048"/>
  <c r="AX1046"/>
  <c r="AW1046"/>
  <c r="AX1044"/>
  <c r="AW1044"/>
  <c r="AX1042"/>
  <c r="AW1042"/>
  <c r="AM1034"/>
  <c r="AL1034"/>
  <c r="AX1033"/>
  <c r="AW1033"/>
  <c r="AM1032"/>
  <c r="AL1032"/>
  <c r="AM1031"/>
  <c r="AL1031"/>
  <c r="AX1030"/>
  <c r="AW1030"/>
  <c r="AW1022"/>
  <c r="AX1022"/>
  <c r="AW1013"/>
  <c r="AX1013"/>
  <c r="AW1004"/>
  <c r="AX1004"/>
  <c r="AW995"/>
  <c r="AX995"/>
  <c r="AW986"/>
  <c r="AX986"/>
  <c r="AW984"/>
  <c r="AX984"/>
  <c r="AL983"/>
  <c r="AM983"/>
  <c r="AW982"/>
  <c r="AX982"/>
  <c r="AL981"/>
  <c r="AM981"/>
  <c r="AW980"/>
  <c r="AX980"/>
  <c r="AL979"/>
  <c r="AM979"/>
  <c r="AX1067"/>
  <c r="AW1067"/>
  <c r="AW1066"/>
  <c r="AX1066"/>
  <c r="AW1062"/>
  <c r="AX1062"/>
  <c r="AW1060"/>
  <c r="AX1060"/>
  <c r="AX1065"/>
  <c r="AW1065"/>
  <c r="AA1057"/>
  <c r="AX1063"/>
  <c r="AW1063"/>
  <c r="AX1061"/>
  <c r="AW1061"/>
  <c r="AW1054"/>
  <c r="AX1054"/>
  <c r="AW1050"/>
  <c r="AX1050"/>
  <c r="AW1047"/>
  <c r="AX1047"/>
  <c r="AA1039"/>
  <c r="AW1043"/>
  <c r="AX1043"/>
  <c r="AW1038"/>
  <c r="AX1038"/>
  <c r="AM978"/>
  <c r="AL978"/>
  <c r="AM977"/>
  <c r="AL977"/>
  <c r="BP1152"/>
  <c r="BU1151"/>
  <c r="E1150"/>
  <c r="BL1152"/>
  <c r="BP1143"/>
  <c r="BU1142"/>
  <c r="E1141"/>
  <c r="BL1143"/>
  <c r="BP1134"/>
  <c r="BU1133"/>
  <c r="E1132"/>
  <c r="BL1134"/>
  <c r="BP1125"/>
  <c r="BU1124"/>
  <c r="E1123"/>
  <c r="BL1125"/>
  <c r="BP1116"/>
  <c r="BU1115"/>
  <c r="E1114"/>
  <c r="BL1116"/>
  <c r="BP1107"/>
  <c r="BU1106"/>
  <c r="E1105"/>
  <c r="BL1107"/>
  <c r="BP1098"/>
  <c r="BU1097"/>
  <c r="E1096"/>
  <c r="BL1098"/>
  <c r="BP1089"/>
  <c r="BU1088"/>
  <c r="E1087"/>
  <c r="BL1089"/>
  <c r="BP1080"/>
  <c r="BU1079"/>
  <c r="E1078"/>
  <c r="BL1080"/>
  <c r="BP1071"/>
  <c r="BU1070"/>
  <c r="E1069"/>
  <c r="BL1071"/>
  <c r="AL1068"/>
  <c r="AM1068"/>
  <c r="BP1061"/>
  <c r="BU1060"/>
  <c r="BL1061"/>
  <c r="E1059"/>
  <c r="AL1065"/>
  <c r="AM1065"/>
  <c r="AL1063"/>
  <c r="AM1063"/>
  <c r="BP1025"/>
  <c r="BU1024"/>
  <c r="E1023"/>
  <c r="BL1025"/>
  <c r="BP1007"/>
  <c r="BU1006"/>
  <c r="E1005"/>
  <c r="BL1007"/>
  <c r="BP989"/>
  <c r="BU988"/>
  <c r="E987"/>
  <c r="BL989"/>
  <c r="BP980"/>
  <c r="BU979"/>
  <c r="E978"/>
  <c r="BL980"/>
  <c r="AN1394"/>
  <c r="AY1388"/>
  <c r="AA1382"/>
  <c r="AA1386"/>
  <c r="AA1384"/>
  <c r="AN1374"/>
  <c r="AY1423"/>
  <c r="AY1417"/>
  <c r="AY1399"/>
  <c r="AA1394"/>
  <c r="AA1392"/>
  <c r="AY1378"/>
  <c r="AN1340"/>
  <c r="AY1336"/>
  <c r="AN1341"/>
  <c r="AN1339"/>
  <c r="AY1337"/>
  <c r="AM1328"/>
  <c r="AA1334"/>
  <c r="AX1323"/>
  <c r="AA1330"/>
  <c r="AN1327"/>
  <c r="AY1324"/>
  <c r="AN1323"/>
  <c r="AY1320"/>
  <c r="AW1371"/>
  <c r="AL1368"/>
  <c r="AW1367"/>
  <c r="AW1360"/>
  <c r="AW1356"/>
  <c r="AY1347"/>
  <c r="AA1344"/>
  <c r="AY1376"/>
  <c r="AY1341"/>
  <c r="AA1340"/>
  <c r="AM1326"/>
  <c r="AM1324"/>
  <c r="AL1331"/>
  <c r="AW1330"/>
  <c r="AA1322"/>
  <c r="AL1329"/>
  <c r="AL1328"/>
  <c r="AW1327"/>
  <c r="AL1326"/>
  <c r="AW1323"/>
  <c r="AL1322"/>
  <c r="AL1370"/>
  <c r="AW1369"/>
  <c r="AL1366"/>
  <c r="AW1365"/>
  <c r="AL1359"/>
  <c r="AW1351"/>
  <c r="AM1349"/>
  <c r="AW1348"/>
  <c r="AM1347"/>
  <c r="AA1347"/>
  <c r="AN1346"/>
  <c r="AX1345"/>
  <c r="AN1344"/>
  <c r="AN1334"/>
  <c r="AW1301"/>
  <c r="AW1292"/>
  <c r="AW1283"/>
  <c r="AA1275"/>
  <c r="AN1272"/>
  <c r="AY1269"/>
  <c r="AN1268"/>
  <c r="AY1321"/>
  <c r="AY1319"/>
  <c r="AY1318"/>
  <c r="AY1342"/>
  <c r="AN1332"/>
  <c r="AM1312"/>
  <c r="AM1307"/>
  <c r="AL1312"/>
  <c r="AL1309"/>
  <c r="AL1307"/>
  <c r="AL1305"/>
  <c r="AL1303"/>
  <c r="AL1300"/>
  <c r="AL1298"/>
  <c r="AL1296"/>
  <c r="AL1294"/>
  <c r="AL1291"/>
  <c r="AL1289"/>
  <c r="AL1287"/>
  <c r="AW1286"/>
  <c r="AL1285"/>
  <c r="AW1284"/>
  <c r="AL1282"/>
  <c r="AW1281"/>
  <c r="AL1280"/>
  <c r="AW1279"/>
  <c r="AM1269"/>
  <c r="AL1276"/>
  <c r="AW1275"/>
  <c r="AL1273"/>
  <c r="AW1270"/>
  <c r="AL1269"/>
  <c r="AN1320"/>
  <c r="AM1318"/>
  <c r="AM1316"/>
  <c r="AM1314"/>
  <c r="AA1314"/>
  <c r="AN1306"/>
  <c r="AN1301"/>
  <c r="AN1292"/>
  <c r="AN1279"/>
  <c r="AN1277"/>
  <c r="AY1273"/>
  <c r="AN1264"/>
  <c r="AY1261"/>
  <c r="AN1258"/>
  <c r="AY1257"/>
  <c r="AN1246"/>
  <c r="AN1244"/>
  <c r="AY1243"/>
  <c r="AN1240"/>
  <c r="AY1239"/>
  <c r="AN1228"/>
  <c r="AN1226"/>
  <c r="AY1225"/>
  <c r="AN1222"/>
  <c r="AY1221"/>
  <c r="AN1210"/>
  <c r="AN1208"/>
  <c r="AY1207"/>
  <c r="AN1204"/>
  <c r="AY1203"/>
  <c r="AN1192"/>
  <c r="AN1190"/>
  <c r="AY1189"/>
  <c r="AN1186"/>
  <c r="AY1185"/>
  <c r="AN1174"/>
  <c r="AN1172"/>
  <c r="AY1171"/>
  <c r="AM1265"/>
  <c r="AX1264"/>
  <c r="AX1262"/>
  <c r="AM1261"/>
  <c r="AX1258"/>
  <c r="AM1257"/>
  <c r="AM1254"/>
  <c r="AX1251"/>
  <c r="AM1250"/>
  <c r="AM1247"/>
  <c r="AX1246"/>
  <c r="AX1244"/>
  <c r="AM1243"/>
  <c r="AX1240"/>
  <c r="AM1239"/>
  <c r="AM1236"/>
  <c r="AX1233"/>
  <c r="AM1232"/>
  <c r="AM1229"/>
  <c r="AX1228"/>
  <c r="AX1226"/>
  <c r="AM1225"/>
  <c r="AX1222"/>
  <c r="AM1221"/>
  <c r="AM1218"/>
  <c r="AX1215"/>
  <c r="AM1214"/>
  <c r="AM1211"/>
  <c r="AX1210"/>
  <c r="AX1208"/>
  <c r="AM1207"/>
  <c r="AX1204"/>
  <c r="AM1203"/>
  <c r="AM1200"/>
  <c r="AX1197"/>
  <c r="AM1196"/>
  <c r="AM1193"/>
  <c r="AX1192"/>
  <c r="AX1190"/>
  <c r="AM1189"/>
  <c r="AX1186"/>
  <c r="AM1185"/>
  <c r="AM1182"/>
  <c r="AX1179"/>
  <c r="AM1178"/>
  <c r="AM1175"/>
  <c r="AX1174"/>
  <c r="AX1172"/>
  <c r="AM1171"/>
  <c r="AX1170"/>
  <c r="AN1170"/>
  <c r="AL1169"/>
  <c r="AA1169"/>
  <c r="AN1168"/>
  <c r="AL1167"/>
  <c r="AA1166"/>
  <c r="AY1164"/>
  <c r="AN1313"/>
  <c r="AN1310"/>
  <c r="AN1297"/>
  <c r="AN1288"/>
  <c r="AN1286"/>
  <c r="AN1283"/>
  <c r="AY1276"/>
  <c r="AN1162"/>
  <c r="AA1168"/>
  <c r="AA1153"/>
  <c r="AN1159"/>
  <c r="E1265"/>
  <c r="AM1266"/>
  <c r="AM1263"/>
  <c r="AX1260"/>
  <c r="AM1259"/>
  <c r="AM1256"/>
  <c r="AX1255"/>
  <c r="AX1253"/>
  <c r="AM1252"/>
  <c r="AX1249"/>
  <c r="AM1248"/>
  <c r="AM1245"/>
  <c r="AX1242"/>
  <c r="AM1241"/>
  <c r="AM1238"/>
  <c r="AX1237"/>
  <c r="AX1235"/>
  <c r="AM1234"/>
  <c r="AX1231"/>
  <c r="AM1230"/>
  <c r="AM1227"/>
  <c r="AX1224"/>
  <c r="AM1223"/>
  <c r="AM1220"/>
  <c r="AX1219"/>
  <c r="AX1217"/>
  <c r="AM1216"/>
  <c r="AX1213"/>
  <c r="AM1212"/>
  <c r="AM1209"/>
  <c r="AX1206"/>
  <c r="AM1205"/>
  <c r="AM1202"/>
  <c r="AX1201"/>
  <c r="AX1199"/>
  <c r="AM1198"/>
  <c r="AX1195"/>
  <c r="AM1194"/>
  <c r="AM1191"/>
  <c r="AX1188"/>
  <c r="AM1187"/>
  <c r="AM1184"/>
  <c r="AX1183"/>
  <c r="AX1181"/>
  <c r="AM1180"/>
  <c r="AX1177"/>
  <c r="AM1176"/>
  <c r="AM1173"/>
  <c r="AY1169"/>
  <c r="AY1167"/>
  <c r="AA1164"/>
  <c r="AN1148"/>
  <c r="AY1139"/>
  <c r="AY1121"/>
  <c r="AY1103"/>
  <c r="AY1085"/>
  <c r="AX1058"/>
  <c r="AW1058"/>
  <c r="AX1049"/>
  <c r="AL1035"/>
  <c r="AL1033"/>
  <c r="AW1032"/>
  <c r="AL1028"/>
  <c r="AL1150"/>
  <c r="AX1147"/>
  <c r="AL1147"/>
  <c r="AX1145"/>
  <c r="AL1145"/>
  <c r="AW1142"/>
  <c r="AM1142"/>
  <c r="AX1141"/>
  <c r="AL1141"/>
  <c r="AX1138"/>
  <c r="AL1138"/>
  <c r="AX1136"/>
  <c r="AL1136"/>
  <c r="AW1133"/>
  <c r="AM1133"/>
  <c r="AX1132"/>
  <c r="AL1132"/>
  <c r="AX1129"/>
  <c r="AL1129"/>
  <c r="AX1127"/>
  <c r="AL1127"/>
  <c r="AW1124"/>
  <c r="AM1124"/>
  <c r="AX1123"/>
  <c r="AL1123"/>
  <c r="AX1120"/>
  <c r="AL1120"/>
  <c r="AX1118"/>
  <c r="AL1118"/>
  <c r="AW1115"/>
  <c r="AM1115"/>
  <c r="AX1114"/>
  <c r="AL1114"/>
  <c r="AX1111"/>
  <c r="AL1111"/>
  <c r="AX1109"/>
  <c r="AL1109"/>
  <c r="AW1106"/>
  <c r="AM1106"/>
  <c r="AX1105"/>
  <c r="AL1105"/>
  <c r="AX1102"/>
  <c r="AL1102"/>
  <c r="AX1100"/>
  <c r="AL1100"/>
  <c r="AW1097"/>
  <c r="AM1097"/>
  <c r="AX1096"/>
  <c r="AL1096"/>
  <c r="AX1093"/>
  <c r="AL1093"/>
  <c r="AX1091"/>
  <c r="AL1091"/>
  <c r="AW1088"/>
  <c r="AM1088"/>
  <c r="AX1087"/>
  <c r="AL1087"/>
  <c r="AX1084"/>
  <c r="AL1084"/>
  <c r="AX1082"/>
  <c r="AL1082"/>
  <c r="AW1079"/>
  <c r="AM1079"/>
  <c r="AX1078"/>
  <c r="AL1078"/>
  <c r="AX1075"/>
  <c r="AL1075"/>
  <c r="AX1073"/>
  <c r="AL1073"/>
  <c r="AW1070"/>
  <c r="AM1070"/>
  <c r="AX1069"/>
  <c r="AL1069"/>
  <c r="AY1160"/>
  <c r="AM1155"/>
  <c r="AM1153"/>
  <c r="AY1036"/>
  <c r="AA1033"/>
  <c r="AA1028"/>
  <c r="AY1035"/>
  <c r="AY1030"/>
  <c r="AC1030"/>
  <c r="AC1031" s="1"/>
  <c r="AC1032" s="1"/>
  <c r="AC1033" s="1"/>
  <c r="AC1034" s="1"/>
  <c r="AC1035" s="1"/>
  <c r="AC1036" s="1"/>
  <c r="AC1037" s="1"/>
  <c r="AC1038" s="1"/>
  <c r="AN1029"/>
  <c r="AY984"/>
  <c r="AN983"/>
  <c r="AY982"/>
  <c r="AN981"/>
  <c r="AY980"/>
  <c r="AN979"/>
  <c r="AX978"/>
  <c r="AX977"/>
  <c r="AX1149"/>
  <c r="AL1149"/>
  <c r="AX1146"/>
  <c r="AL1146"/>
  <c r="AX1144"/>
  <c r="AL1144"/>
  <c r="AW1143"/>
  <c r="AM1143"/>
  <c r="AX1140"/>
  <c r="AL1140"/>
  <c r="AX1137"/>
  <c r="AL1137"/>
  <c r="AX1135"/>
  <c r="AL1135"/>
  <c r="AW1134"/>
  <c r="AM1134"/>
  <c r="AX1131"/>
  <c r="AL1131"/>
  <c r="AX1128"/>
  <c r="AL1128"/>
  <c r="AX1126"/>
  <c r="AL1126"/>
  <c r="AW1125"/>
  <c r="AM1125"/>
  <c r="AX1122"/>
  <c r="AL1122"/>
  <c r="AX1119"/>
  <c r="AL1119"/>
  <c r="AX1117"/>
  <c r="AL1117"/>
  <c r="AW1116"/>
  <c r="AM1116"/>
  <c r="AX1113"/>
  <c r="AL1113"/>
  <c r="AX1110"/>
  <c r="AL1110"/>
  <c r="AX1108"/>
  <c r="AL1108"/>
  <c r="AW1107"/>
  <c r="AM1107"/>
  <c r="AX1104"/>
  <c r="AL1104"/>
  <c r="AX1101"/>
  <c r="AL1101"/>
  <c r="AX1099"/>
  <c r="AL1099"/>
  <c r="AW1098"/>
  <c r="AM1098"/>
  <c r="AX1095"/>
  <c r="AL1095"/>
  <c r="AX1092"/>
  <c r="AL1092"/>
  <c r="AX1090"/>
  <c r="AL1090"/>
  <c r="AW1089"/>
  <c r="AM1089"/>
  <c r="AX1086"/>
  <c r="AL1086"/>
  <c r="AX1083"/>
  <c r="AL1083"/>
  <c r="AX1081"/>
  <c r="AL1081"/>
  <c r="AW1080"/>
  <c r="AM1080"/>
  <c r="AX1077"/>
  <c r="AL1077"/>
  <c r="AX1074"/>
  <c r="AL1074"/>
  <c r="AX1072"/>
  <c r="AL1072"/>
  <c r="AW1071"/>
  <c r="AM1071"/>
  <c r="AX1068"/>
  <c r="AM1066"/>
  <c r="AM1064"/>
  <c r="AM1062"/>
  <c r="AN1061"/>
  <c r="AY1057"/>
  <c r="AY1044"/>
  <c r="AM1030"/>
  <c r="AM1028"/>
  <c r="AY1013"/>
  <c r="AY986"/>
  <c r="AX1027"/>
  <c r="AL1027"/>
  <c r="AW1024"/>
  <c r="AM1024"/>
  <c r="AX1023"/>
  <c r="AL1023"/>
  <c r="AX1020"/>
  <c r="AL1020"/>
  <c r="AW1017"/>
  <c r="AM1017"/>
  <c r="AX1016"/>
  <c r="AL1016"/>
  <c r="AW1012"/>
  <c r="AM1012"/>
  <c r="AA1012"/>
  <c r="AW1010"/>
  <c r="AM1010"/>
  <c r="AX1009"/>
  <c r="AL1009"/>
  <c r="AW1006"/>
  <c r="AM1006"/>
  <c r="AX1005"/>
  <c r="AL1005"/>
  <c r="AX1002"/>
  <c r="AL1002"/>
  <c r="AW999"/>
  <c r="AM999"/>
  <c r="AX998"/>
  <c r="AL998"/>
  <c r="AW994"/>
  <c r="AM994"/>
  <c r="AA994"/>
  <c r="AW992"/>
  <c r="AM992"/>
  <c r="AX991"/>
  <c r="AL991"/>
  <c r="AW988"/>
  <c r="AM988"/>
  <c r="AX987"/>
  <c r="AL987"/>
  <c r="AA985"/>
  <c r="AY1048"/>
  <c r="AY1046"/>
  <c r="AY1022"/>
  <c r="AX1026"/>
  <c r="AL1026"/>
  <c r="AW1025"/>
  <c r="AM1025"/>
  <c r="AX1021"/>
  <c r="AL1021"/>
  <c r="AX1019"/>
  <c r="AL1019"/>
  <c r="AW1018"/>
  <c r="AM1018"/>
  <c r="AX1015"/>
  <c r="AL1015"/>
  <c r="AW1014"/>
  <c r="AM1014"/>
  <c r="AW1011"/>
  <c r="AM1011"/>
  <c r="AX1008"/>
  <c r="AL1008"/>
  <c r="AW1007"/>
  <c r="AM1007"/>
  <c r="AX1003"/>
  <c r="AL1003"/>
  <c r="AX1001"/>
  <c r="AL1001"/>
  <c r="AW1000"/>
  <c r="AM1000"/>
  <c r="AX997"/>
  <c r="AL997"/>
  <c r="AW996"/>
  <c r="AM996"/>
  <c r="AW993"/>
  <c r="AM993"/>
  <c r="AX990"/>
  <c r="AL990"/>
  <c r="AW989"/>
  <c r="AM989"/>
  <c r="AX985"/>
  <c r="AL985"/>
  <c r="AL1338"/>
  <c r="AM1338"/>
  <c r="AW1336"/>
  <c r="AX1336"/>
  <c r="AM1325"/>
  <c r="AL1325"/>
  <c r="AX1324"/>
  <c r="AW1324"/>
  <c r="AM1321"/>
  <c r="AL1321"/>
  <c r="AW1349"/>
  <c r="AX1349"/>
  <c r="AW1347"/>
  <c r="AX1347"/>
  <c r="AM1346"/>
  <c r="AL1346"/>
  <c r="AL1345"/>
  <c r="AM1345"/>
  <c r="AM1311"/>
  <c r="AL1311"/>
  <c r="AM1308"/>
  <c r="AL1308"/>
  <c r="AX1307"/>
  <c r="AW1307"/>
  <c r="AM1304"/>
  <c r="AL1304"/>
  <c r="AX1303"/>
  <c r="AW1303"/>
  <c r="AM1302"/>
  <c r="AL1302"/>
  <c r="AM1299"/>
  <c r="AL1299"/>
  <c r="AX1298"/>
  <c r="AW1298"/>
  <c r="AM1295"/>
  <c r="AL1295"/>
  <c r="AX1294"/>
  <c r="AW1294"/>
  <c r="AM1293"/>
  <c r="AL1293"/>
  <c r="AM1290"/>
  <c r="AL1290"/>
  <c r="AX1289"/>
  <c r="AW1289"/>
  <c r="AM1284"/>
  <c r="AL1284"/>
  <c r="AM1275"/>
  <c r="AL1275"/>
  <c r="AW1321"/>
  <c r="AX1321"/>
  <c r="AW1319"/>
  <c r="AX1319"/>
  <c r="AX1318"/>
  <c r="AW1318"/>
  <c r="AW1315"/>
  <c r="AX1315"/>
  <c r="AX1266"/>
  <c r="AW1266"/>
  <c r="AX1263"/>
  <c r="AW1263"/>
  <c r="AM1262"/>
  <c r="AL1262"/>
  <c r="AX1259"/>
  <c r="AW1259"/>
  <c r="AX1256"/>
  <c r="AW1256"/>
  <c r="AM1255"/>
  <c r="AL1255"/>
  <c r="AX1254"/>
  <c r="AW1254"/>
  <c r="AM1253"/>
  <c r="AL1253"/>
  <c r="AX1252"/>
  <c r="AW1252"/>
  <c r="AM1251"/>
  <c r="AL1251"/>
  <c r="AX1250"/>
  <c r="AW1250"/>
  <c r="AM1249"/>
  <c r="AL1249"/>
  <c r="AX1248"/>
  <c r="AW1248"/>
  <c r="AX1238"/>
  <c r="AW1238"/>
  <c r="AM1237"/>
  <c r="AL1237"/>
  <c r="AX1236"/>
  <c r="AW1236"/>
  <c r="AM1235"/>
  <c r="AL1235"/>
  <c r="AX1234"/>
  <c r="AW1234"/>
  <c r="AM1233"/>
  <c r="AL1233"/>
  <c r="AX1232"/>
  <c r="AW1232"/>
  <c r="AM1231"/>
  <c r="AL1231"/>
  <c r="AX1230"/>
  <c r="AW1230"/>
  <c r="AX1220"/>
  <c r="AW1220"/>
  <c r="AM1219"/>
  <c r="AL1219"/>
  <c r="AX1218"/>
  <c r="AW1218"/>
  <c r="AM1217"/>
  <c r="AL1217"/>
  <c r="AX1216"/>
  <c r="AW1216"/>
  <c r="AM1215"/>
  <c r="AL1215"/>
  <c r="AX1214"/>
  <c r="AW1214"/>
  <c r="AM1213"/>
  <c r="AL1213"/>
  <c r="AX1212"/>
  <c r="AW1212"/>
  <c r="AX1202"/>
  <c r="AW1202"/>
  <c r="AM1201"/>
  <c r="AL1201"/>
  <c r="AX1200"/>
  <c r="AW1200"/>
  <c r="AM1199"/>
  <c r="AL1199"/>
  <c r="AX1198"/>
  <c r="AW1198"/>
  <c r="AM1197"/>
  <c r="AL1197"/>
  <c r="AX1196"/>
  <c r="AW1196"/>
  <c r="AM1195"/>
  <c r="AL1195"/>
  <c r="AX1194"/>
  <c r="AW1194"/>
  <c r="AX1184"/>
  <c r="AW1184"/>
  <c r="AM1183"/>
  <c r="AL1183"/>
  <c r="AX1182"/>
  <c r="AW1182"/>
  <c r="AM1181"/>
  <c r="AL1181"/>
  <c r="AX1180"/>
  <c r="AW1180"/>
  <c r="AM1179"/>
  <c r="AL1179"/>
  <c r="AX1178"/>
  <c r="AW1178"/>
  <c r="AM1177"/>
  <c r="AL1177"/>
  <c r="AX1176"/>
  <c r="AW1176"/>
  <c r="AM1319"/>
  <c r="AL1319"/>
  <c r="AL1320"/>
  <c r="AM1320"/>
  <c r="BP1313"/>
  <c r="BU1312"/>
  <c r="E1311"/>
  <c r="BL1313"/>
  <c r="AA1318"/>
  <c r="BP1304"/>
  <c r="BU1303"/>
  <c r="E1302"/>
  <c r="BL1304"/>
  <c r="BP1295"/>
  <c r="BU1294"/>
  <c r="E1293"/>
  <c r="BL1295"/>
  <c r="BP1286"/>
  <c r="BU1285"/>
  <c r="E1284"/>
  <c r="BL1286"/>
  <c r="BP1277"/>
  <c r="BU1276"/>
  <c r="E1275"/>
  <c r="BL1277"/>
  <c r="AM1156"/>
  <c r="AL1156"/>
  <c r="AX1155"/>
  <c r="AW1155"/>
  <c r="AM1154"/>
  <c r="AL1154"/>
  <c r="AX1153"/>
  <c r="AW1153"/>
  <c r="AM1152"/>
  <c r="AL1152"/>
  <c r="AX1151"/>
  <c r="AW1151"/>
  <c r="AL1130"/>
  <c r="AM1130"/>
  <c r="AL1112"/>
  <c r="AM1112"/>
  <c r="AL1094"/>
  <c r="AM1094"/>
  <c r="AL1076"/>
  <c r="AM1076"/>
  <c r="BP1250"/>
  <c r="BU1249"/>
  <c r="BL1250"/>
  <c r="E1248"/>
  <c r="BP1232"/>
  <c r="BU1231"/>
  <c r="BL1232"/>
  <c r="E1230"/>
  <c r="BP1214"/>
  <c r="BU1213"/>
  <c r="BL1214"/>
  <c r="E1212"/>
  <c r="BP1196"/>
  <c r="BU1195"/>
  <c r="BL1196"/>
  <c r="E1194"/>
  <c r="BP1178"/>
  <c r="BU1177"/>
  <c r="BL1178"/>
  <c r="E1176"/>
  <c r="AM1170"/>
  <c r="AL1170"/>
  <c r="AM1168"/>
  <c r="AL1168"/>
  <c r="AX1164"/>
  <c r="AW1164"/>
  <c r="AX1162"/>
  <c r="AW1162"/>
  <c r="AM1159"/>
  <c r="AL1159"/>
  <c r="AX1158"/>
  <c r="AW1158"/>
  <c r="AL1162"/>
  <c r="AM1162"/>
  <c r="AW1159"/>
  <c r="AX1159"/>
  <c r="AX1130"/>
  <c r="AW1130"/>
  <c r="AX1112"/>
  <c r="AW1112"/>
  <c r="AX1094"/>
  <c r="AW1094"/>
  <c r="AX1076"/>
  <c r="AW1076"/>
  <c r="BL1268"/>
  <c r="E1266"/>
  <c r="BP1259"/>
  <c r="BU1258"/>
  <c r="BL1259"/>
  <c r="E1257"/>
  <c r="BP1241"/>
  <c r="BU1240"/>
  <c r="BL1241"/>
  <c r="E1239"/>
  <c r="BP1223"/>
  <c r="BU1222"/>
  <c r="BL1223"/>
  <c r="E1221"/>
  <c r="BP1205"/>
  <c r="BU1204"/>
  <c r="BL1205"/>
  <c r="E1203"/>
  <c r="BP1187"/>
  <c r="BU1186"/>
  <c r="BL1187"/>
  <c r="E1185"/>
  <c r="BP1169"/>
  <c r="BU1168"/>
  <c r="BL1169"/>
  <c r="E1167"/>
  <c r="AX1169"/>
  <c r="AW1169"/>
  <c r="AX1167"/>
  <c r="AW1167"/>
  <c r="AX1055"/>
  <c r="AW1055"/>
  <c r="AX1051"/>
  <c r="AW1051"/>
  <c r="AX1039"/>
  <c r="AW1039"/>
  <c r="AX1037"/>
  <c r="AW1037"/>
  <c r="AX1035"/>
  <c r="AW1035"/>
  <c r="AM1029"/>
  <c r="AL1029"/>
  <c r="AX1028"/>
  <c r="AW1028"/>
  <c r="AW1064"/>
  <c r="AX1064"/>
  <c r="AW1059"/>
  <c r="AX1059"/>
  <c r="AW1056"/>
  <c r="AX1056"/>
  <c r="AA1048"/>
  <c r="AW1052"/>
  <c r="AX1052"/>
  <c r="AW1045"/>
  <c r="AX1045"/>
  <c r="AW1041"/>
  <c r="AX1041"/>
  <c r="AA1030"/>
  <c r="AW1036"/>
  <c r="AX1036"/>
  <c r="AW1031"/>
  <c r="AX1031"/>
  <c r="AM1022"/>
  <c r="AL1022"/>
  <c r="AM1013"/>
  <c r="AL1013"/>
  <c r="AM1004"/>
  <c r="AL1004"/>
  <c r="AM995"/>
  <c r="AL995"/>
  <c r="AM986"/>
  <c r="AL986"/>
  <c r="AM984"/>
  <c r="AL984"/>
  <c r="AX983"/>
  <c r="AW983"/>
  <c r="AM982"/>
  <c r="AL982"/>
  <c r="AX981"/>
  <c r="AW981"/>
  <c r="AM980"/>
  <c r="AL980"/>
  <c r="AX979"/>
  <c r="AW979"/>
  <c r="AL1067"/>
  <c r="AM1067"/>
  <c r="AA1066"/>
  <c r="AL1061"/>
  <c r="AM1061"/>
  <c r="BP1052"/>
  <c r="BU1051"/>
  <c r="E1050"/>
  <c r="BL1052"/>
  <c r="BP1043"/>
  <c r="BU1042"/>
  <c r="E1041"/>
  <c r="BL1043"/>
  <c r="BP1034"/>
  <c r="BU1033"/>
  <c r="E1032"/>
  <c r="BL1034"/>
  <c r="BP1016"/>
  <c r="BU1015"/>
  <c r="E1014"/>
  <c r="BL1016"/>
  <c r="BP998"/>
  <c r="BU997"/>
  <c r="E996"/>
  <c r="BL998"/>
  <c r="AN1325"/>
  <c r="AN1321"/>
  <c r="AY1380"/>
  <c r="AN1377"/>
  <c r="AL1333"/>
  <c r="AA1324"/>
  <c r="AM1322"/>
  <c r="AA1327"/>
  <c r="AM1370"/>
  <c r="AX1369"/>
  <c r="AM1366"/>
  <c r="AX1365"/>
  <c r="AM1359"/>
  <c r="AX1351"/>
  <c r="AA1351"/>
  <c r="AL1349"/>
  <c r="AA1349"/>
  <c r="AL1347"/>
  <c r="AW1345"/>
  <c r="AY1343"/>
  <c r="AY1338"/>
  <c r="AM1309"/>
  <c r="AM1305"/>
  <c r="AM1300"/>
  <c r="AM1296"/>
  <c r="AM1291"/>
  <c r="AM1287"/>
  <c r="AM1285"/>
  <c r="AM1282"/>
  <c r="AM1280"/>
  <c r="AM1278"/>
  <c r="AM1276"/>
  <c r="AM1273"/>
  <c r="AM1271"/>
  <c r="AL1278"/>
  <c r="AW1277"/>
  <c r="AM1267"/>
  <c r="AW1272"/>
  <c r="AL1271"/>
  <c r="AW1268"/>
  <c r="AL1267"/>
  <c r="AL1316"/>
  <c r="AL1314"/>
  <c r="AY1307"/>
  <c r="AY1305"/>
  <c r="AY1303"/>
  <c r="AY1300"/>
  <c r="AN1299"/>
  <c r="AY1291"/>
  <c r="AN1290"/>
  <c r="AN1281"/>
  <c r="AY1278"/>
  <c r="AN1274"/>
  <c r="AY1265"/>
  <c r="AY1254"/>
  <c r="AN1251"/>
  <c r="AY1250"/>
  <c r="AY1247"/>
  <c r="AY1236"/>
  <c r="AN1233"/>
  <c r="AY1232"/>
  <c r="AY1229"/>
  <c r="AY1218"/>
  <c r="AN1215"/>
  <c r="AY1214"/>
  <c r="AY1211"/>
  <c r="AY1200"/>
  <c r="AN1197"/>
  <c r="AY1196"/>
  <c r="AY1182"/>
  <c r="AN1179"/>
  <c r="AY1178"/>
  <c r="AL1265"/>
  <c r="AW1264"/>
  <c r="AA1264"/>
  <c r="AW1262"/>
  <c r="AL1261"/>
  <c r="AW1258"/>
  <c r="AL1257"/>
  <c r="AL1254"/>
  <c r="AW1251"/>
  <c r="AL1250"/>
  <c r="AL1247"/>
  <c r="AW1246"/>
  <c r="AA1246"/>
  <c r="AW1244"/>
  <c r="AL1243"/>
  <c r="AW1240"/>
  <c r="AL1239"/>
  <c r="AL1236"/>
  <c r="AW1233"/>
  <c r="AL1232"/>
  <c r="AL1229"/>
  <c r="AW1228"/>
  <c r="AA1228"/>
  <c r="AW1226"/>
  <c r="AL1225"/>
  <c r="AW1222"/>
  <c r="AL1221"/>
  <c r="AL1218"/>
  <c r="AW1215"/>
  <c r="AL1214"/>
  <c r="AL1211"/>
  <c r="AW1210"/>
  <c r="AA1210"/>
  <c r="AW1208"/>
  <c r="AL1207"/>
  <c r="AW1204"/>
  <c r="AL1203"/>
  <c r="AL1200"/>
  <c r="AW1197"/>
  <c r="AL1196"/>
  <c r="AL1193"/>
  <c r="AW1192"/>
  <c r="AA1192"/>
  <c r="AW1190"/>
  <c r="AL1189"/>
  <c r="AW1186"/>
  <c r="AL1185"/>
  <c r="AL1182"/>
  <c r="AW1179"/>
  <c r="AL1178"/>
  <c r="AL1175"/>
  <c r="AW1174"/>
  <c r="AA1174"/>
  <c r="AW1172"/>
  <c r="AL1171"/>
  <c r="AW1170"/>
  <c r="AY1313"/>
  <c r="AY1312"/>
  <c r="AY1309"/>
  <c r="AN1308"/>
  <c r="AY1298"/>
  <c r="AY1296"/>
  <c r="AY1294"/>
  <c r="AY1289"/>
  <c r="AY1287"/>
  <c r="AY1285"/>
  <c r="AY1282"/>
  <c r="AY1280"/>
  <c r="AN1275"/>
  <c r="AY1263"/>
  <c r="AN1260"/>
  <c r="AY1259"/>
  <c r="AY1256"/>
  <c r="AY1245"/>
  <c r="AN1242"/>
  <c r="AY1241"/>
  <c r="AY1238"/>
  <c r="AY1227"/>
  <c r="AN1224"/>
  <c r="AY1223"/>
  <c r="AY1220"/>
  <c r="AY1209"/>
  <c r="AN1206"/>
  <c r="AY1205"/>
  <c r="AY1202"/>
  <c r="AY1191"/>
  <c r="AN1188"/>
  <c r="AY1187"/>
  <c r="AY1184"/>
  <c r="AY1173"/>
  <c r="AN1156"/>
  <c r="AY1155"/>
  <c r="AN1154"/>
  <c r="AY1153"/>
  <c r="AN1152"/>
  <c r="AY1151"/>
  <c r="AL1266"/>
  <c r="AL1263"/>
  <c r="AW1260"/>
  <c r="AL1259"/>
  <c r="AL1256"/>
  <c r="AW1255"/>
  <c r="AA1255"/>
  <c r="AW1253"/>
  <c r="AL1252"/>
  <c r="AW1249"/>
  <c r="AL1248"/>
  <c r="AL1245"/>
  <c r="AW1242"/>
  <c r="AL1241"/>
  <c r="AL1238"/>
  <c r="AW1237"/>
  <c r="AA1237"/>
  <c r="AW1235"/>
  <c r="AL1234"/>
  <c r="AW1231"/>
  <c r="AL1230"/>
  <c r="AL1227"/>
  <c r="AW1224"/>
  <c r="AL1223"/>
  <c r="AL1220"/>
  <c r="AW1219"/>
  <c r="AA1219"/>
  <c r="AW1217"/>
  <c r="AL1216"/>
  <c r="AW1213"/>
  <c r="AL1212"/>
  <c r="AL1209"/>
  <c r="AW1206"/>
  <c r="AL1205"/>
  <c r="AL1202"/>
  <c r="AW1201"/>
  <c r="AA1201"/>
  <c r="AW1199"/>
  <c r="AL1198"/>
  <c r="AW1195"/>
  <c r="AL1194"/>
  <c r="AL1191"/>
  <c r="AW1188"/>
  <c r="AL1187"/>
  <c r="AL1184"/>
  <c r="AW1183"/>
  <c r="AA1183"/>
  <c r="AW1181"/>
  <c r="AL1180"/>
  <c r="AW1177"/>
  <c r="AL1176"/>
  <c r="AL1173"/>
  <c r="AY1157"/>
  <c r="AM1151"/>
  <c r="AY1148"/>
  <c r="AN1139"/>
  <c r="AY1130"/>
  <c r="AN1121"/>
  <c r="AY1112"/>
  <c r="AN1103"/>
  <c r="AY1094"/>
  <c r="AN1085"/>
  <c r="AY1076"/>
  <c r="AL1030"/>
  <c r="AM1150"/>
  <c r="AW1147"/>
  <c r="AM1147"/>
  <c r="AA1147"/>
  <c r="AW1145"/>
  <c r="AM1145"/>
  <c r="AX1142"/>
  <c r="AL1142"/>
  <c r="AW1141"/>
  <c r="AM1141"/>
  <c r="AW1138"/>
  <c r="AM1138"/>
  <c r="AA1138"/>
  <c r="AW1136"/>
  <c r="AM1136"/>
  <c r="AX1133"/>
  <c r="AL1133"/>
  <c r="AW1132"/>
  <c r="AM1132"/>
  <c r="AW1129"/>
  <c r="AM1129"/>
  <c r="AA1129"/>
  <c r="AW1127"/>
  <c r="AM1127"/>
  <c r="AX1124"/>
  <c r="AL1124"/>
  <c r="AW1123"/>
  <c r="AM1123"/>
  <c r="AW1120"/>
  <c r="AM1120"/>
  <c r="AA1120"/>
  <c r="AW1118"/>
  <c r="AM1118"/>
  <c r="AX1115"/>
  <c r="AL1115"/>
  <c r="AW1114"/>
  <c r="AM1114"/>
  <c r="AW1111"/>
  <c r="AM1111"/>
  <c r="AA1111"/>
  <c r="AW1109"/>
  <c r="AM1109"/>
  <c r="AX1106"/>
  <c r="AL1106"/>
  <c r="AW1105"/>
  <c r="AM1105"/>
  <c r="AW1102"/>
  <c r="AM1102"/>
  <c r="AA1102"/>
  <c r="AW1100"/>
  <c r="AM1100"/>
  <c r="AX1097"/>
  <c r="AL1097"/>
  <c r="AW1096"/>
  <c r="AM1096"/>
  <c r="AW1093"/>
  <c r="AM1093"/>
  <c r="AA1093"/>
  <c r="AW1091"/>
  <c r="AM1091"/>
  <c r="AX1088"/>
  <c r="AL1088"/>
  <c r="AW1087"/>
  <c r="AM1087"/>
  <c r="AW1084"/>
  <c r="AM1084"/>
  <c r="AA1084"/>
  <c r="AW1082"/>
  <c r="AM1082"/>
  <c r="AX1079"/>
  <c r="AL1079"/>
  <c r="AW1078"/>
  <c r="AM1078"/>
  <c r="AW1075"/>
  <c r="AM1075"/>
  <c r="AA1075"/>
  <c r="AW1073"/>
  <c r="AM1073"/>
  <c r="AX1070"/>
  <c r="AL1070"/>
  <c r="AW1069"/>
  <c r="AM1069"/>
  <c r="AY1162"/>
  <c r="AN1034"/>
  <c r="AY1033"/>
  <c r="AN1032"/>
  <c r="AA1031"/>
  <c r="AY1028"/>
  <c r="AA983"/>
  <c r="AA981"/>
  <c r="AA979"/>
  <c r="AW1149"/>
  <c r="AM1149"/>
  <c r="AW1146"/>
  <c r="AM1146"/>
  <c r="AW1144"/>
  <c r="AM1144"/>
  <c r="AX1143"/>
  <c r="AL1143"/>
  <c r="AW1140"/>
  <c r="AM1140"/>
  <c r="AW1137"/>
  <c r="AM1137"/>
  <c r="AW1135"/>
  <c r="AM1135"/>
  <c r="AX1134"/>
  <c r="AL1134"/>
  <c r="AW1131"/>
  <c r="AM1131"/>
  <c r="AW1128"/>
  <c r="AM1128"/>
  <c r="AW1126"/>
  <c r="AM1126"/>
  <c r="AX1125"/>
  <c r="AL1125"/>
  <c r="AW1122"/>
  <c r="AM1122"/>
  <c r="AW1119"/>
  <c r="AM1119"/>
  <c r="AW1117"/>
  <c r="AM1117"/>
  <c r="AX1116"/>
  <c r="AL1116"/>
  <c r="AW1113"/>
  <c r="AM1113"/>
  <c r="AW1110"/>
  <c r="AM1110"/>
  <c r="AW1108"/>
  <c r="AM1108"/>
  <c r="AX1107"/>
  <c r="AL1107"/>
  <c r="AW1104"/>
  <c r="AM1104"/>
  <c r="AW1101"/>
  <c r="AM1101"/>
  <c r="AW1099"/>
  <c r="AM1099"/>
  <c r="AX1098"/>
  <c r="AL1098"/>
  <c r="AW1095"/>
  <c r="AM1095"/>
  <c r="AW1092"/>
  <c r="AM1092"/>
  <c r="AW1090"/>
  <c r="AM1090"/>
  <c r="AX1089"/>
  <c r="AL1089"/>
  <c r="AW1086"/>
  <c r="AM1086"/>
  <c r="AW1083"/>
  <c r="AM1083"/>
  <c r="AW1081"/>
  <c r="AM1081"/>
  <c r="AX1080"/>
  <c r="AL1080"/>
  <c r="AW1077"/>
  <c r="AM1077"/>
  <c r="AW1074"/>
  <c r="AM1074"/>
  <c r="AW1072"/>
  <c r="AM1072"/>
  <c r="AX1071"/>
  <c r="AL1071"/>
  <c r="AW1068"/>
  <c r="AL1064"/>
  <c r="AA1064"/>
  <c r="AL1062"/>
  <c r="AA1062"/>
  <c r="AY1051"/>
  <c r="AY1042"/>
  <c r="AC1039"/>
  <c r="AC1040" s="1"/>
  <c r="AC1041" s="1"/>
  <c r="AC1042" s="1"/>
  <c r="AC1043" s="1"/>
  <c r="AC1044" s="1"/>
  <c r="AC1045" s="1"/>
  <c r="AC1046" s="1"/>
  <c r="AC1047" s="1"/>
  <c r="AC1048" s="1"/>
  <c r="AC1049" s="1"/>
  <c r="AC1050" s="1"/>
  <c r="AC1051" s="1"/>
  <c r="AC1052" s="1"/>
  <c r="AC1053" s="1"/>
  <c r="AC1054" s="1"/>
  <c r="AC1055" s="1"/>
  <c r="AC1056" s="1"/>
  <c r="AC1057" s="1"/>
  <c r="AC1058" s="1"/>
  <c r="AC1059" s="1"/>
  <c r="AC1060" s="1"/>
  <c r="AC1061" s="1"/>
  <c r="AC1062" s="1"/>
  <c r="AC1063" s="1"/>
  <c r="AC1064" s="1"/>
  <c r="AC1065" s="1"/>
  <c r="AC1066" s="1"/>
  <c r="AC1067" s="1"/>
  <c r="AC1068" s="1"/>
  <c r="AC1069" s="1"/>
  <c r="AC1070" s="1"/>
  <c r="AC1071" s="1"/>
  <c r="AC1072" s="1"/>
  <c r="AC1073" s="1"/>
  <c r="AC1074" s="1"/>
  <c r="AC1075" s="1"/>
  <c r="AC1076" s="1"/>
  <c r="AC1077" s="1"/>
  <c r="AC1078" s="1"/>
  <c r="AC1079" s="1"/>
  <c r="AC1080" s="1"/>
  <c r="AC1081" s="1"/>
  <c r="AC1082" s="1"/>
  <c r="AC1083" s="1"/>
  <c r="AC1084" s="1"/>
  <c r="AC1085" s="1"/>
  <c r="AC1086" s="1"/>
  <c r="AC1087" s="1"/>
  <c r="AC1088" s="1"/>
  <c r="AC1089" s="1"/>
  <c r="AC1090" s="1"/>
  <c r="AC1091" s="1"/>
  <c r="AC1092" s="1"/>
  <c r="AC1093" s="1"/>
  <c r="AC1094" s="1"/>
  <c r="AC1095" s="1"/>
  <c r="AC1096" s="1"/>
  <c r="AC1097" s="1"/>
  <c r="AC1098" s="1"/>
  <c r="AC1099" s="1"/>
  <c r="AC1100" s="1"/>
  <c r="AC1101" s="1"/>
  <c r="AC1102" s="1"/>
  <c r="AC1103" s="1"/>
  <c r="AC1104" s="1"/>
  <c r="AC1105" s="1"/>
  <c r="AC1106" s="1"/>
  <c r="AC1107" s="1"/>
  <c r="AC1108" s="1"/>
  <c r="AC1109" s="1"/>
  <c r="AC1110" s="1"/>
  <c r="AC1111" s="1"/>
  <c r="AC1112" s="1"/>
  <c r="AC1113" s="1"/>
  <c r="AC1114" s="1"/>
  <c r="AC1115" s="1"/>
  <c r="AC1116" s="1"/>
  <c r="AC1117" s="1"/>
  <c r="AC1118" s="1"/>
  <c r="AC1119" s="1"/>
  <c r="AC1120" s="1"/>
  <c r="AC1121" s="1"/>
  <c r="AC1122" s="1"/>
  <c r="AC1123" s="1"/>
  <c r="AC1124" s="1"/>
  <c r="AC1125" s="1"/>
  <c r="AC1126" s="1"/>
  <c r="AC1127" s="1"/>
  <c r="AC1128" s="1"/>
  <c r="AC1129" s="1"/>
  <c r="AC1130" s="1"/>
  <c r="AC1131" s="1"/>
  <c r="AC1132" s="1"/>
  <c r="AC1133" s="1"/>
  <c r="AC1134" s="1"/>
  <c r="AC1135" s="1"/>
  <c r="AC1136" s="1"/>
  <c r="AC1137" s="1"/>
  <c r="AC1138" s="1"/>
  <c r="AC1139" s="1"/>
  <c r="AC1140" s="1"/>
  <c r="AC1141" s="1"/>
  <c r="AC1142" s="1"/>
  <c r="AC1143" s="1"/>
  <c r="AC1144" s="1"/>
  <c r="AC1145" s="1"/>
  <c r="AC1146" s="1"/>
  <c r="AC1147" s="1"/>
  <c r="AC1148" s="1"/>
  <c r="AC1149" s="1"/>
  <c r="AC1150" s="1"/>
  <c r="AC1151" s="1"/>
  <c r="AC1152" s="1"/>
  <c r="AC1153" s="1"/>
  <c r="AC1154" s="1"/>
  <c r="AC1155" s="1"/>
  <c r="AC1156" s="1"/>
  <c r="AC1157" s="1"/>
  <c r="AC1158" s="1"/>
  <c r="AC1159" s="1"/>
  <c r="AC1160" s="1"/>
  <c r="AC1161" s="1"/>
  <c r="AC1162" s="1"/>
  <c r="AC1163" s="1"/>
  <c r="AC1164" s="1"/>
  <c r="AC1165" s="1"/>
  <c r="AC1166" s="1"/>
  <c r="AC1167" s="1"/>
  <c r="AC1168" s="1"/>
  <c r="AC1169" s="1"/>
  <c r="AC1170" s="1"/>
  <c r="AC1171" s="1"/>
  <c r="AC1172" s="1"/>
  <c r="AC1173" s="1"/>
  <c r="AC1174" s="1"/>
  <c r="AC1175" s="1"/>
  <c r="AC1176" s="1"/>
  <c r="AC1177" s="1"/>
  <c r="AC1178" s="1"/>
  <c r="AC1179" s="1"/>
  <c r="AC1180" s="1"/>
  <c r="AC1181" s="1"/>
  <c r="AC1182" s="1"/>
  <c r="AC1183" s="1"/>
  <c r="AC1184" s="1"/>
  <c r="AC1185" s="1"/>
  <c r="AC1186" s="1"/>
  <c r="AC1187" s="1"/>
  <c r="AC1188" s="1"/>
  <c r="AC1189" s="1"/>
  <c r="AC1190" s="1"/>
  <c r="AC1191" s="1"/>
  <c r="AC1192" s="1"/>
  <c r="AC1193" s="1"/>
  <c r="AC1194" s="1"/>
  <c r="AC1195" s="1"/>
  <c r="AC1196" s="1"/>
  <c r="AC1197" s="1"/>
  <c r="AC1198" s="1"/>
  <c r="AC1199" s="1"/>
  <c r="AC1200" s="1"/>
  <c r="AC1201" s="1"/>
  <c r="AC1202" s="1"/>
  <c r="AC1203" s="1"/>
  <c r="AC1204" s="1"/>
  <c r="AC1205" s="1"/>
  <c r="AC1206" s="1"/>
  <c r="AC1207" s="1"/>
  <c r="AC1208" s="1"/>
  <c r="AC1209" s="1"/>
  <c r="AC1210" s="1"/>
  <c r="AC1211" s="1"/>
  <c r="AC1212" s="1"/>
  <c r="AC1213" s="1"/>
  <c r="AC1214" s="1"/>
  <c r="AC1215" s="1"/>
  <c r="AC1216" s="1"/>
  <c r="AC1217" s="1"/>
  <c r="AC1218" s="1"/>
  <c r="AC1219" s="1"/>
  <c r="AC1220" s="1"/>
  <c r="AC1221" s="1"/>
  <c r="AC1222" s="1"/>
  <c r="AC1223" s="1"/>
  <c r="AC1224" s="1"/>
  <c r="AC1225" s="1"/>
  <c r="AC1226" s="1"/>
  <c r="AC1227" s="1"/>
  <c r="AC1228" s="1"/>
  <c r="AC1229" s="1"/>
  <c r="AC1230" s="1"/>
  <c r="AC1231" s="1"/>
  <c r="AC1232" s="1"/>
  <c r="AC1233" s="1"/>
  <c r="AC1234" s="1"/>
  <c r="AC1235" s="1"/>
  <c r="AC1236" s="1"/>
  <c r="AC1237" s="1"/>
  <c r="AC1238" s="1"/>
  <c r="AC1239" s="1"/>
  <c r="AC1240" s="1"/>
  <c r="AC1241" s="1"/>
  <c r="AC1242" s="1"/>
  <c r="AC1243" s="1"/>
  <c r="AC1244" s="1"/>
  <c r="AC1245" s="1"/>
  <c r="AC1246" s="1"/>
  <c r="AC1247" s="1"/>
  <c r="AC1248" s="1"/>
  <c r="AC1249" s="1"/>
  <c r="AC1250" s="1"/>
  <c r="AC1251" s="1"/>
  <c r="AC1252" s="1"/>
  <c r="AC1253" s="1"/>
  <c r="AC1254" s="1"/>
  <c r="AC1255" s="1"/>
  <c r="AC1256" s="1"/>
  <c r="AC1257" s="1"/>
  <c r="AC1258" s="1"/>
  <c r="AC1259" s="1"/>
  <c r="AC1260" s="1"/>
  <c r="AC1261" s="1"/>
  <c r="AC1262" s="1"/>
  <c r="AC1263" s="1"/>
  <c r="AC1264" s="1"/>
  <c r="AC1265" s="1"/>
  <c r="AC1266" s="1"/>
  <c r="AC1267" s="1"/>
  <c r="AC1268" s="1"/>
  <c r="AC1269" s="1"/>
  <c r="AC1270" s="1"/>
  <c r="AC1271" s="1"/>
  <c r="AC1272" s="1"/>
  <c r="AC1273" s="1"/>
  <c r="AC1274" s="1"/>
  <c r="AC1275" s="1"/>
  <c r="AC1276" s="1"/>
  <c r="AC1277" s="1"/>
  <c r="AC1278" s="1"/>
  <c r="AC1279" s="1"/>
  <c r="AC1280" s="1"/>
  <c r="AC1281" s="1"/>
  <c r="AC1282" s="1"/>
  <c r="AC1283" s="1"/>
  <c r="AC1284" s="1"/>
  <c r="AC1285" s="1"/>
  <c r="AC1286" s="1"/>
  <c r="AC1287" s="1"/>
  <c r="AC1288" s="1"/>
  <c r="AC1289" s="1"/>
  <c r="AC1290" s="1"/>
  <c r="AC1291" s="1"/>
  <c r="AC1292" s="1"/>
  <c r="AC1293" s="1"/>
  <c r="AC1294" s="1"/>
  <c r="AC1295" s="1"/>
  <c r="AC1296" s="1"/>
  <c r="AC1297" s="1"/>
  <c r="AC1298" s="1"/>
  <c r="AC1299" s="1"/>
  <c r="AC1300" s="1"/>
  <c r="AC1301" s="1"/>
  <c r="AC1302" s="1"/>
  <c r="AC1303" s="1"/>
  <c r="AC1304" s="1"/>
  <c r="AC1305" s="1"/>
  <c r="AC1306" s="1"/>
  <c r="AC1307" s="1"/>
  <c r="AC1308" s="1"/>
  <c r="AC1309" s="1"/>
  <c r="AC1310" s="1"/>
  <c r="AC1311" s="1"/>
  <c r="AC1312" s="1"/>
  <c r="AC1313" s="1"/>
  <c r="AC1314" s="1"/>
  <c r="AC1315" s="1"/>
  <c r="AC1316" s="1"/>
  <c r="AC1317" s="1"/>
  <c r="AC1318" s="1"/>
  <c r="AC1319" s="1"/>
  <c r="AC1320" s="1"/>
  <c r="AC1321" s="1"/>
  <c r="AC1322" s="1"/>
  <c r="AC1323" s="1"/>
  <c r="AC1324" s="1"/>
  <c r="AC1325" s="1"/>
  <c r="AC1326" s="1"/>
  <c r="AC1327" s="1"/>
  <c r="AC1328" s="1"/>
  <c r="AC1329" s="1"/>
  <c r="AC1330" s="1"/>
  <c r="AC1331" s="1"/>
  <c r="AC1332" s="1"/>
  <c r="AC1333" s="1"/>
  <c r="AC1334" s="1"/>
  <c r="AC1335" s="1"/>
  <c r="AC1336" s="1"/>
  <c r="AC1337" s="1"/>
  <c r="AC1338" s="1"/>
  <c r="AC1339" s="1"/>
  <c r="AC1340" s="1"/>
  <c r="AC1341" s="1"/>
  <c r="AC1342" s="1"/>
  <c r="AC1343" s="1"/>
  <c r="AC1344" s="1"/>
  <c r="AC1345" s="1"/>
  <c r="AC1346" s="1"/>
  <c r="AC1347" s="1"/>
  <c r="AC1348" s="1"/>
  <c r="AC1349" s="1"/>
  <c r="AC1350" s="1"/>
  <c r="AC1351" s="1"/>
  <c r="AC1352" s="1"/>
  <c r="AC1353" s="1"/>
  <c r="AC1354" s="1"/>
  <c r="AC1355" s="1"/>
  <c r="AC1356" s="1"/>
  <c r="AC1357" s="1"/>
  <c r="AC1358" s="1"/>
  <c r="AC1359" s="1"/>
  <c r="AC1360" s="1"/>
  <c r="AC1361" s="1"/>
  <c r="AC1362" s="1"/>
  <c r="AC1363" s="1"/>
  <c r="AC1364" s="1"/>
  <c r="AC1365" s="1"/>
  <c r="AC1366" s="1"/>
  <c r="AC1367" s="1"/>
  <c r="AC1368" s="1"/>
  <c r="AC1369" s="1"/>
  <c r="AC1370" s="1"/>
  <c r="AC1371" s="1"/>
  <c r="AC1372" s="1"/>
  <c r="AC1373" s="1"/>
  <c r="AC1374" s="1"/>
  <c r="AC1375" s="1"/>
  <c r="AC1376" s="1"/>
  <c r="AC1377" s="1"/>
  <c r="AC1378" s="1"/>
  <c r="AC1379" s="1"/>
  <c r="AC1380" s="1"/>
  <c r="AC1381" s="1"/>
  <c r="AC1382" s="1"/>
  <c r="AC1383" s="1"/>
  <c r="AC1384" s="1"/>
  <c r="AC1385" s="1"/>
  <c r="AC1386" s="1"/>
  <c r="AC1387" s="1"/>
  <c r="AC1388" s="1"/>
  <c r="AC1389" s="1"/>
  <c r="AC1390" s="1"/>
  <c r="AC1391" s="1"/>
  <c r="AC1392" s="1"/>
  <c r="AC1393" s="1"/>
  <c r="AC1394" s="1"/>
  <c r="AC1395" s="1"/>
  <c r="AC1396" s="1"/>
  <c r="AC1397" s="1"/>
  <c r="AC1398" s="1"/>
  <c r="AC1399" s="1"/>
  <c r="AC1400" s="1"/>
  <c r="AC1401" s="1"/>
  <c r="AC1402" s="1"/>
  <c r="AC1403" s="1"/>
  <c r="AC1404" s="1"/>
  <c r="AC1405" s="1"/>
  <c r="AC1406" s="1"/>
  <c r="AC1407" s="1"/>
  <c r="AC1408" s="1"/>
  <c r="AC1409" s="1"/>
  <c r="AC1410" s="1"/>
  <c r="AC1411" s="1"/>
  <c r="AC1412" s="1"/>
  <c r="AC1413" s="1"/>
  <c r="AC1414" s="1"/>
  <c r="AC1415" s="1"/>
  <c r="AC1416" s="1"/>
  <c r="AC1417" s="1"/>
  <c r="AC1418" s="1"/>
  <c r="AC1419" s="1"/>
  <c r="AC1420" s="1"/>
  <c r="AC1421" s="1"/>
  <c r="AC1422" s="1"/>
  <c r="AC1423" s="1"/>
  <c r="AC1424" s="1"/>
  <c r="AC1425" s="1"/>
  <c r="AC1426" s="1"/>
  <c r="AC1427" s="1"/>
  <c r="AC1428" s="1"/>
  <c r="AC1429" s="1"/>
  <c r="AC1430" s="1"/>
  <c r="AC1431" s="1"/>
  <c r="AC1432" s="1"/>
  <c r="AC1433" s="1"/>
  <c r="AC1434" s="1"/>
  <c r="AC1435" s="1"/>
  <c r="AC1436" s="1"/>
  <c r="AC1437" s="1"/>
  <c r="AC1438" s="1"/>
  <c r="AC1439" s="1"/>
  <c r="AC1440" s="1"/>
  <c r="AC1441" s="1"/>
  <c r="AC1442" s="1"/>
  <c r="AC1443" s="1"/>
  <c r="AC1444" s="1"/>
  <c r="AC1445" s="1"/>
  <c r="AC1446" s="1"/>
  <c r="AC1447" s="1"/>
  <c r="AC1448" s="1"/>
  <c r="AC1449" s="1"/>
  <c r="AC1450" s="1"/>
  <c r="AC1451" s="1"/>
  <c r="AC1452" s="1"/>
  <c r="AC1453" s="1"/>
  <c r="AM1035"/>
  <c r="AN1031"/>
  <c r="AN1013"/>
  <c r="AY995"/>
  <c r="AN986"/>
  <c r="AW977"/>
  <c r="AW1027"/>
  <c r="AM1027"/>
  <c r="AX1024"/>
  <c r="AL1024"/>
  <c r="AW1023"/>
  <c r="AM1023"/>
  <c r="AW1020"/>
  <c r="AM1020"/>
  <c r="AX1017"/>
  <c r="AL1017"/>
  <c r="AW1016"/>
  <c r="AM1016"/>
  <c r="AX1012"/>
  <c r="AL1012"/>
  <c r="AX1010"/>
  <c r="AL1010"/>
  <c r="AW1009"/>
  <c r="AM1009"/>
  <c r="AX1006"/>
  <c r="AL1006"/>
  <c r="AW1005"/>
  <c r="AM1005"/>
  <c r="AW1002"/>
  <c r="AM1002"/>
  <c r="AX999"/>
  <c r="AL999"/>
  <c r="AW998"/>
  <c r="AM998"/>
  <c r="AX994"/>
  <c r="AL994"/>
  <c r="AB994"/>
  <c r="AB995" s="1"/>
  <c r="AB996" s="1"/>
  <c r="AB997" s="1"/>
  <c r="AB998" s="1"/>
  <c r="AB999" s="1"/>
  <c r="AB1000" s="1"/>
  <c r="AB1001" s="1"/>
  <c r="AB1002" s="1"/>
  <c r="AB1003" s="1"/>
  <c r="AB1004" s="1"/>
  <c r="AB1005" s="1"/>
  <c r="AB1006" s="1"/>
  <c r="AB1007" s="1"/>
  <c r="AB1008" s="1"/>
  <c r="AB1009" s="1"/>
  <c r="AB1010" s="1"/>
  <c r="AB1011" s="1"/>
  <c r="AB1012" s="1"/>
  <c r="AB1013" s="1"/>
  <c r="AB1014" s="1"/>
  <c r="AB1015" s="1"/>
  <c r="AB1016" s="1"/>
  <c r="AB1017" s="1"/>
  <c r="AB1018" s="1"/>
  <c r="AB1019" s="1"/>
  <c r="AB1020" s="1"/>
  <c r="AB1021" s="1"/>
  <c r="AB1022" s="1"/>
  <c r="AB1023" s="1"/>
  <c r="AB1024" s="1"/>
  <c r="AB1025" s="1"/>
  <c r="AB1026" s="1"/>
  <c r="AB1027" s="1"/>
  <c r="AB1028" s="1"/>
  <c r="AB1029" s="1"/>
  <c r="AB1030" s="1"/>
  <c r="AB1031" s="1"/>
  <c r="AB1032" s="1"/>
  <c r="AB1033" s="1"/>
  <c r="AB1034" s="1"/>
  <c r="AB1035" s="1"/>
  <c r="AB1036" s="1"/>
  <c r="AB1037" s="1"/>
  <c r="AB1038" s="1"/>
  <c r="AB1039" s="1"/>
  <c r="AB1040" s="1"/>
  <c r="AB1041" s="1"/>
  <c r="AB1042" s="1"/>
  <c r="AB1043" s="1"/>
  <c r="AB1044" s="1"/>
  <c r="AB1045" s="1"/>
  <c r="AB1046" s="1"/>
  <c r="AB1047" s="1"/>
  <c r="AB1048" s="1"/>
  <c r="AB1049" s="1"/>
  <c r="AB1050" s="1"/>
  <c r="AB1051" s="1"/>
  <c r="AB1052" s="1"/>
  <c r="AB1053" s="1"/>
  <c r="AB1054" s="1"/>
  <c r="AB1055" s="1"/>
  <c r="AB1056" s="1"/>
  <c r="AB1057" s="1"/>
  <c r="AB1058" s="1"/>
  <c r="AB1059" s="1"/>
  <c r="AB1060" s="1"/>
  <c r="AB1061" s="1"/>
  <c r="AB1062" s="1"/>
  <c r="AB1063" s="1"/>
  <c r="AB1064" s="1"/>
  <c r="AB1065" s="1"/>
  <c r="AB1066" s="1"/>
  <c r="AB1067" s="1"/>
  <c r="AB1068" s="1"/>
  <c r="AB1069" s="1"/>
  <c r="AB1070" s="1"/>
  <c r="AB1071" s="1"/>
  <c r="AB1072" s="1"/>
  <c r="AB1073" s="1"/>
  <c r="AB1074" s="1"/>
  <c r="AB1075" s="1"/>
  <c r="AB1076" s="1"/>
  <c r="AB1077" s="1"/>
  <c r="AB1078" s="1"/>
  <c r="AB1079" s="1"/>
  <c r="AB1080" s="1"/>
  <c r="AB1081" s="1"/>
  <c r="AB1082" s="1"/>
  <c r="AB1083" s="1"/>
  <c r="AB1084" s="1"/>
  <c r="AB1085" s="1"/>
  <c r="AB1086" s="1"/>
  <c r="AB1087" s="1"/>
  <c r="AB1088" s="1"/>
  <c r="AB1089" s="1"/>
  <c r="AB1090" s="1"/>
  <c r="AB1091" s="1"/>
  <c r="AB1092" s="1"/>
  <c r="AB1093" s="1"/>
  <c r="AB1094" s="1"/>
  <c r="AB1095" s="1"/>
  <c r="AB1096" s="1"/>
  <c r="AB1097" s="1"/>
  <c r="AB1098" s="1"/>
  <c r="AB1099" s="1"/>
  <c r="AB1100" s="1"/>
  <c r="AB1101" s="1"/>
  <c r="AB1102" s="1"/>
  <c r="AB1103" s="1"/>
  <c r="AB1104" s="1"/>
  <c r="AB1105" s="1"/>
  <c r="AB1106" s="1"/>
  <c r="AB1107" s="1"/>
  <c r="AB1108" s="1"/>
  <c r="AB1109" s="1"/>
  <c r="AB1110" s="1"/>
  <c r="AB1111" s="1"/>
  <c r="AB1112" s="1"/>
  <c r="AB1113" s="1"/>
  <c r="AB1114" s="1"/>
  <c r="AB1115" s="1"/>
  <c r="AB1116" s="1"/>
  <c r="AB1117" s="1"/>
  <c r="AB1118" s="1"/>
  <c r="AB1119" s="1"/>
  <c r="AB1120" s="1"/>
  <c r="AB1121" s="1"/>
  <c r="AB1122" s="1"/>
  <c r="AB1123" s="1"/>
  <c r="AB1124" s="1"/>
  <c r="AB1125" s="1"/>
  <c r="AB1126" s="1"/>
  <c r="AB1127" s="1"/>
  <c r="AB1128" s="1"/>
  <c r="AB1129" s="1"/>
  <c r="AB1130" s="1"/>
  <c r="AB1131" s="1"/>
  <c r="AB1132" s="1"/>
  <c r="AB1133" s="1"/>
  <c r="AB1134" s="1"/>
  <c r="AB1135" s="1"/>
  <c r="AB1136" s="1"/>
  <c r="AB1137" s="1"/>
  <c r="AB1138" s="1"/>
  <c r="AB1139" s="1"/>
  <c r="AB1140" s="1"/>
  <c r="AB1141" s="1"/>
  <c r="AB1142" s="1"/>
  <c r="AB1143" s="1"/>
  <c r="AB1144" s="1"/>
  <c r="AB1145" s="1"/>
  <c r="AB1146" s="1"/>
  <c r="AB1147" s="1"/>
  <c r="AB1148" s="1"/>
  <c r="AB1149" s="1"/>
  <c r="AB1150" s="1"/>
  <c r="AB1151" s="1"/>
  <c r="AB1152" s="1"/>
  <c r="AB1153" s="1"/>
  <c r="AB1154" s="1"/>
  <c r="AB1155" s="1"/>
  <c r="AB1156" s="1"/>
  <c r="AB1157" s="1"/>
  <c r="AB1158" s="1"/>
  <c r="AB1159" s="1"/>
  <c r="AB1160" s="1"/>
  <c r="AB1161" s="1"/>
  <c r="AB1162" s="1"/>
  <c r="AB1163" s="1"/>
  <c r="AB1164" s="1"/>
  <c r="AB1165" s="1"/>
  <c r="AB1166" s="1"/>
  <c r="AB1167" s="1"/>
  <c r="AB1168" s="1"/>
  <c r="AB1169" s="1"/>
  <c r="AB1170" s="1"/>
  <c r="AB1171" s="1"/>
  <c r="AB1172" s="1"/>
  <c r="AB1173" s="1"/>
  <c r="AB1174" s="1"/>
  <c r="AB1175" s="1"/>
  <c r="AB1176" s="1"/>
  <c r="AB1177" s="1"/>
  <c r="AB1178" s="1"/>
  <c r="AB1179" s="1"/>
  <c r="AB1180" s="1"/>
  <c r="AB1181" s="1"/>
  <c r="AB1182" s="1"/>
  <c r="AB1183" s="1"/>
  <c r="AB1184" s="1"/>
  <c r="AB1185" s="1"/>
  <c r="AB1186" s="1"/>
  <c r="AB1187" s="1"/>
  <c r="AB1188" s="1"/>
  <c r="AB1189" s="1"/>
  <c r="AB1190" s="1"/>
  <c r="AB1191" s="1"/>
  <c r="AB1192" s="1"/>
  <c r="AB1193" s="1"/>
  <c r="AB1194" s="1"/>
  <c r="AB1195" s="1"/>
  <c r="AB1196" s="1"/>
  <c r="AB1197" s="1"/>
  <c r="AB1198" s="1"/>
  <c r="AB1199" s="1"/>
  <c r="AB1200" s="1"/>
  <c r="AB1201" s="1"/>
  <c r="AB1202" s="1"/>
  <c r="AB1203" s="1"/>
  <c r="AB1204" s="1"/>
  <c r="AB1205" s="1"/>
  <c r="AB1206" s="1"/>
  <c r="AB1207" s="1"/>
  <c r="AB1208" s="1"/>
  <c r="AB1209" s="1"/>
  <c r="AB1210" s="1"/>
  <c r="AB1211" s="1"/>
  <c r="AB1212" s="1"/>
  <c r="AB1213" s="1"/>
  <c r="AB1214" s="1"/>
  <c r="AB1215" s="1"/>
  <c r="AB1216" s="1"/>
  <c r="AB1217" s="1"/>
  <c r="AB1218" s="1"/>
  <c r="AB1219" s="1"/>
  <c r="AB1220" s="1"/>
  <c r="AB1221" s="1"/>
  <c r="AB1222" s="1"/>
  <c r="AB1223" s="1"/>
  <c r="AB1224" s="1"/>
  <c r="AB1225" s="1"/>
  <c r="AB1226" s="1"/>
  <c r="AB1227" s="1"/>
  <c r="AB1228" s="1"/>
  <c r="AB1229" s="1"/>
  <c r="AB1230" s="1"/>
  <c r="AB1231" s="1"/>
  <c r="AB1232" s="1"/>
  <c r="AB1233" s="1"/>
  <c r="AB1234" s="1"/>
  <c r="AB1235" s="1"/>
  <c r="AB1236" s="1"/>
  <c r="AB1237" s="1"/>
  <c r="AB1238" s="1"/>
  <c r="AB1239" s="1"/>
  <c r="AB1240" s="1"/>
  <c r="AB1241" s="1"/>
  <c r="AB1242" s="1"/>
  <c r="AB1243" s="1"/>
  <c r="AB1244" s="1"/>
  <c r="AB1245" s="1"/>
  <c r="AB1246" s="1"/>
  <c r="AB1247" s="1"/>
  <c r="AB1248" s="1"/>
  <c r="AB1249" s="1"/>
  <c r="AB1250" s="1"/>
  <c r="AB1251" s="1"/>
  <c r="AB1252" s="1"/>
  <c r="AB1253" s="1"/>
  <c r="AB1254" s="1"/>
  <c r="AB1255" s="1"/>
  <c r="AB1256" s="1"/>
  <c r="AB1257" s="1"/>
  <c r="AB1258" s="1"/>
  <c r="AB1259" s="1"/>
  <c r="AB1260" s="1"/>
  <c r="AB1261" s="1"/>
  <c r="AB1262" s="1"/>
  <c r="AB1263" s="1"/>
  <c r="AB1264" s="1"/>
  <c r="AB1265" s="1"/>
  <c r="AB1266" s="1"/>
  <c r="AB1267" s="1"/>
  <c r="AB1268" s="1"/>
  <c r="AB1269" s="1"/>
  <c r="AB1270" s="1"/>
  <c r="AB1271" s="1"/>
  <c r="AB1272" s="1"/>
  <c r="AB1273" s="1"/>
  <c r="AB1274" s="1"/>
  <c r="AB1275" s="1"/>
  <c r="AB1276" s="1"/>
  <c r="AB1277" s="1"/>
  <c r="AB1278" s="1"/>
  <c r="AB1279" s="1"/>
  <c r="AB1280" s="1"/>
  <c r="AB1281" s="1"/>
  <c r="AB1282" s="1"/>
  <c r="AB1283" s="1"/>
  <c r="AB1284" s="1"/>
  <c r="AB1285" s="1"/>
  <c r="AB1286" s="1"/>
  <c r="AB1287" s="1"/>
  <c r="AB1288" s="1"/>
  <c r="AB1289" s="1"/>
  <c r="AB1290" s="1"/>
  <c r="AB1291" s="1"/>
  <c r="AB1292" s="1"/>
  <c r="AB1293" s="1"/>
  <c r="AB1294" s="1"/>
  <c r="AB1295" s="1"/>
  <c r="AB1296" s="1"/>
  <c r="AB1297" s="1"/>
  <c r="AB1298" s="1"/>
  <c r="AB1299" s="1"/>
  <c r="AB1300" s="1"/>
  <c r="AB1301" s="1"/>
  <c r="AB1302" s="1"/>
  <c r="AB1303" s="1"/>
  <c r="AB1304" s="1"/>
  <c r="AB1305" s="1"/>
  <c r="AB1306" s="1"/>
  <c r="AB1307" s="1"/>
  <c r="AB1308" s="1"/>
  <c r="AB1309" s="1"/>
  <c r="AB1310" s="1"/>
  <c r="AB1311" s="1"/>
  <c r="AB1312" s="1"/>
  <c r="AB1313" s="1"/>
  <c r="AB1314" s="1"/>
  <c r="AB1315" s="1"/>
  <c r="AB1316" s="1"/>
  <c r="AB1317" s="1"/>
  <c r="AB1318" s="1"/>
  <c r="AB1319" s="1"/>
  <c r="AB1320" s="1"/>
  <c r="AB1321" s="1"/>
  <c r="AB1322" s="1"/>
  <c r="AB1323" s="1"/>
  <c r="AB1324" s="1"/>
  <c r="AB1325" s="1"/>
  <c r="AB1326" s="1"/>
  <c r="AB1327" s="1"/>
  <c r="AB1328" s="1"/>
  <c r="AB1329" s="1"/>
  <c r="AB1330" s="1"/>
  <c r="AB1331" s="1"/>
  <c r="AB1332" s="1"/>
  <c r="AB1333" s="1"/>
  <c r="AB1334" s="1"/>
  <c r="AB1335" s="1"/>
  <c r="AB1336" s="1"/>
  <c r="AB1337" s="1"/>
  <c r="AB1338" s="1"/>
  <c r="AB1339" s="1"/>
  <c r="AB1340" s="1"/>
  <c r="AB1341" s="1"/>
  <c r="AB1342" s="1"/>
  <c r="AB1343" s="1"/>
  <c r="AB1344" s="1"/>
  <c r="AB1345" s="1"/>
  <c r="AB1346" s="1"/>
  <c r="AB1347" s="1"/>
  <c r="AB1348" s="1"/>
  <c r="AB1349" s="1"/>
  <c r="AB1350" s="1"/>
  <c r="AB1351" s="1"/>
  <c r="AB1352" s="1"/>
  <c r="AB1353" s="1"/>
  <c r="AB1354" s="1"/>
  <c r="AB1355" s="1"/>
  <c r="AB1356" s="1"/>
  <c r="AB1357" s="1"/>
  <c r="AB1358" s="1"/>
  <c r="AB1359" s="1"/>
  <c r="AB1360" s="1"/>
  <c r="AB1361" s="1"/>
  <c r="AB1362" s="1"/>
  <c r="AB1363" s="1"/>
  <c r="AB1364" s="1"/>
  <c r="AB1365" s="1"/>
  <c r="AB1366" s="1"/>
  <c r="AB1367" s="1"/>
  <c r="AB1368" s="1"/>
  <c r="AB1369" s="1"/>
  <c r="AB1370" s="1"/>
  <c r="AB1371" s="1"/>
  <c r="AB1372" s="1"/>
  <c r="AB1373" s="1"/>
  <c r="AB1374" s="1"/>
  <c r="AB1375" s="1"/>
  <c r="AB1376" s="1"/>
  <c r="AB1377" s="1"/>
  <c r="AB1378" s="1"/>
  <c r="AB1379" s="1"/>
  <c r="AB1380" s="1"/>
  <c r="AB1381" s="1"/>
  <c r="AB1382" s="1"/>
  <c r="AB1383" s="1"/>
  <c r="AB1384" s="1"/>
  <c r="AB1385" s="1"/>
  <c r="AB1386" s="1"/>
  <c r="AB1387" s="1"/>
  <c r="AB1388" s="1"/>
  <c r="AB1389" s="1"/>
  <c r="AB1390" s="1"/>
  <c r="AB1391" s="1"/>
  <c r="AB1392" s="1"/>
  <c r="AB1393" s="1"/>
  <c r="AB1394" s="1"/>
  <c r="AB1395" s="1"/>
  <c r="AB1396" s="1"/>
  <c r="AB1397" s="1"/>
  <c r="AB1398" s="1"/>
  <c r="AB1399" s="1"/>
  <c r="AB1400" s="1"/>
  <c r="AB1401" s="1"/>
  <c r="AB1402" s="1"/>
  <c r="AB1403" s="1"/>
  <c r="AB1404" s="1"/>
  <c r="AB1405" s="1"/>
  <c r="AB1406" s="1"/>
  <c r="AB1407" s="1"/>
  <c r="AB1408" s="1"/>
  <c r="AB1409" s="1"/>
  <c r="AB1410" s="1"/>
  <c r="AB1411" s="1"/>
  <c r="AB1412" s="1"/>
  <c r="AB1413" s="1"/>
  <c r="AB1414" s="1"/>
  <c r="AB1415" s="1"/>
  <c r="AB1416" s="1"/>
  <c r="AB1417" s="1"/>
  <c r="AB1418" s="1"/>
  <c r="AB1419" s="1"/>
  <c r="AB1420" s="1"/>
  <c r="AB1421" s="1"/>
  <c r="AB1422" s="1"/>
  <c r="AB1423" s="1"/>
  <c r="AB1424" s="1"/>
  <c r="AB1425" s="1"/>
  <c r="AB1426" s="1"/>
  <c r="AB1427" s="1"/>
  <c r="AB1428" s="1"/>
  <c r="AB1429" s="1"/>
  <c r="AB1430" s="1"/>
  <c r="AB1431" s="1"/>
  <c r="AB1432" s="1"/>
  <c r="AB1433" s="1"/>
  <c r="AB1434" s="1"/>
  <c r="AB1435" s="1"/>
  <c r="AB1436" s="1"/>
  <c r="AB1437" s="1"/>
  <c r="AB1438" s="1"/>
  <c r="AB1439" s="1"/>
  <c r="AB1440" s="1"/>
  <c r="AB1441" s="1"/>
  <c r="AB1442" s="1"/>
  <c r="AB1443" s="1"/>
  <c r="AB1444" s="1"/>
  <c r="AB1445" s="1"/>
  <c r="AB1446" s="1"/>
  <c r="AB1447" s="1"/>
  <c r="AB1448" s="1"/>
  <c r="AB1449" s="1"/>
  <c r="AB1450" s="1"/>
  <c r="AB1451" s="1"/>
  <c r="AB1452" s="1"/>
  <c r="AB1453" s="1"/>
  <c r="AX992"/>
  <c r="AL992"/>
  <c r="AW991"/>
  <c r="AM991"/>
  <c r="AX988"/>
  <c r="AL988"/>
  <c r="AW987"/>
  <c r="AM987"/>
  <c r="AB985"/>
  <c r="AB986" s="1"/>
  <c r="AB987" s="1"/>
  <c r="AB988" s="1"/>
  <c r="AB989" s="1"/>
  <c r="AB990" s="1"/>
  <c r="AB991" s="1"/>
  <c r="AB992" s="1"/>
  <c r="AB993" s="1"/>
  <c r="AY1053"/>
  <c r="AY1037"/>
  <c r="AM1033"/>
  <c r="AN1022"/>
  <c r="AY1004"/>
  <c r="AW978"/>
  <c r="AW1026"/>
  <c r="AM1026"/>
  <c r="AX1025"/>
  <c r="AL1025"/>
  <c r="AW1021"/>
  <c r="AM1021"/>
  <c r="AA1021"/>
  <c r="AW1019"/>
  <c r="AM1019"/>
  <c r="AX1018"/>
  <c r="AL1018"/>
  <c r="AW1015"/>
  <c r="AM1015"/>
  <c r="AX1014"/>
  <c r="AL1014"/>
  <c r="AX1011"/>
  <c r="AL1011"/>
  <c r="AW1008"/>
  <c r="AM1008"/>
  <c r="AX1007"/>
  <c r="AL1007"/>
  <c r="AW1003"/>
  <c r="AM1003"/>
  <c r="AA1003"/>
  <c r="AW1001"/>
  <c r="AM1001"/>
  <c r="AX1000"/>
  <c r="AL1000"/>
  <c r="AW997"/>
  <c r="AM997"/>
  <c r="AX996"/>
  <c r="AL996"/>
  <c r="AX993"/>
  <c r="AL993"/>
  <c r="AW990"/>
  <c r="AM990"/>
  <c r="AX989"/>
  <c r="AL989"/>
  <c r="AW985"/>
  <c r="AM985"/>
  <c r="AY972"/>
  <c r="AW972"/>
  <c r="AL971"/>
  <c r="AM971"/>
  <c r="AL969"/>
  <c r="AM969"/>
  <c r="AW967"/>
  <c r="AX967"/>
  <c r="AL966"/>
  <c r="AM966"/>
  <c r="AW965"/>
  <c r="AX965"/>
  <c r="AL964"/>
  <c r="AM964"/>
  <c r="AX957"/>
  <c r="AW957"/>
  <c r="AY957"/>
  <c r="AX953"/>
  <c r="AW953"/>
  <c r="AN951"/>
  <c r="AL951"/>
  <c r="AY946"/>
  <c r="AW946"/>
  <c r="AM967"/>
  <c r="AL967"/>
  <c r="AX964"/>
  <c r="AW964"/>
  <c r="AA949"/>
  <c r="AM942"/>
  <c r="AL942"/>
  <c r="AN938"/>
  <c r="AM938"/>
  <c r="AX968"/>
  <c r="AW968"/>
  <c r="AA922"/>
  <c r="AN922"/>
  <c r="AL922"/>
  <c r="AM922"/>
  <c r="AM976"/>
  <c r="AL976"/>
  <c r="AX975"/>
  <c r="AW975"/>
  <c r="AM974"/>
  <c r="AL974"/>
  <c r="AX973"/>
  <c r="AW973"/>
  <c r="AM972"/>
  <c r="AL972"/>
  <c r="AX971"/>
  <c r="AW971"/>
  <c r="AM970"/>
  <c r="AL970"/>
  <c r="AX969"/>
  <c r="AW969"/>
  <c r="AN963"/>
  <c r="AL963"/>
  <c r="AX961"/>
  <c r="AW961"/>
  <c r="AM956"/>
  <c r="AL956"/>
  <c r="AN956"/>
  <c r="AX955"/>
  <c r="AW955"/>
  <c r="AY955"/>
  <c r="AM952"/>
  <c r="AL952"/>
  <c r="AX951"/>
  <c r="AW951"/>
  <c r="AY951"/>
  <c r="AX950"/>
  <c r="AW950"/>
  <c r="AY950"/>
  <c r="AY947"/>
  <c r="AW947"/>
  <c r="AY948"/>
  <c r="AW948"/>
  <c r="AN947"/>
  <c r="AL947"/>
  <c r="AW970"/>
  <c r="AX970"/>
  <c r="BP961"/>
  <c r="BU960"/>
  <c r="BL961"/>
  <c r="E959"/>
  <c r="AW962"/>
  <c r="AX962"/>
  <c r="AW960"/>
  <c r="AX960"/>
  <c r="AM962"/>
  <c r="AL962"/>
  <c r="AM949"/>
  <c r="AL949"/>
  <c r="AN949"/>
  <c r="AN946"/>
  <c r="AL946"/>
  <c r="AY944"/>
  <c r="AX944"/>
  <c r="AM944"/>
  <c r="AL944"/>
  <c r="AN944"/>
  <c r="AN943"/>
  <c r="AM943"/>
  <c r="AX940"/>
  <c r="AW940"/>
  <c r="AY940"/>
  <c r="AY939"/>
  <c r="AX939"/>
  <c r="AN936"/>
  <c r="AM936"/>
  <c r="AY935"/>
  <c r="AX935"/>
  <c r="AN934"/>
  <c r="AM934"/>
  <c r="AY933"/>
  <c r="AX933"/>
  <c r="AY932"/>
  <c r="AX932"/>
  <c r="AN931"/>
  <c r="AM931"/>
  <c r="AY928"/>
  <c r="AX928"/>
  <c r="AN927"/>
  <c r="AM927"/>
  <c r="AW923"/>
  <c r="AX923"/>
  <c r="AW921"/>
  <c r="AX921"/>
  <c r="AX912"/>
  <c r="AW912"/>
  <c r="AY912"/>
  <c r="AL920"/>
  <c r="AM920"/>
  <c r="AY911"/>
  <c r="AX911"/>
  <c r="AM911"/>
  <c r="AL911"/>
  <c r="AN910"/>
  <c r="AL910"/>
  <c r="AY909"/>
  <c r="AW909"/>
  <c r="AN908"/>
  <c r="AM908"/>
  <c r="AY907"/>
  <c r="AX907"/>
  <c r="AX906"/>
  <c r="AW906"/>
  <c r="AY906"/>
  <c r="AX905"/>
  <c r="AW905"/>
  <c r="AY904"/>
  <c r="AX904"/>
  <c r="AN903"/>
  <c r="AL903"/>
  <c r="AY902"/>
  <c r="AX902"/>
  <c r="AN901"/>
  <c r="AL901"/>
  <c r="AM900"/>
  <c r="AL900"/>
  <c r="BP944"/>
  <c r="BU943"/>
  <c r="E942"/>
  <c r="BL944"/>
  <c r="BP936"/>
  <c r="BU935"/>
  <c r="BP927"/>
  <c r="BU926"/>
  <c r="AW926"/>
  <c r="AX926"/>
  <c r="AL925"/>
  <c r="AM925"/>
  <c r="AW924"/>
  <c r="AX924"/>
  <c r="AN888"/>
  <c r="AL888"/>
  <c r="AN887"/>
  <c r="AM887"/>
  <c r="AY886"/>
  <c r="AX886"/>
  <c r="AN885"/>
  <c r="AL885"/>
  <c r="AY884"/>
  <c r="AX884"/>
  <c r="AM884"/>
  <c r="AL884"/>
  <c r="AN884"/>
  <c r="AN883"/>
  <c r="AL883"/>
  <c r="AW890"/>
  <c r="AX890"/>
  <c r="AX881"/>
  <c r="AW881"/>
  <c r="AL889"/>
  <c r="AM889"/>
  <c r="AY880"/>
  <c r="AX880"/>
  <c r="AX879"/>
  <c r="AW879"/>
  <c r="AY879"/>
  <c r="AX878"/>
  <c r="AW878"/>
  <c r="AY878"/>
  <c r="AY877"/>
  <c r="AX877"/>
  <c r="AN876"/>
  <c r="AL876"/>
  <c r="AY875"/>
  <c r="AX875"/>
  <c r="AN874"/>
  <c r="AL874"/>
  <c r="AY873"/>
  <c r="AW873"/>
  <c r="AN872"/>
  <c r="AM872"/>
  <c r="AY871"/>
  <c r="AX871"/>
  <c r="AX870"/>
  <c r="AW870"/>
  <c r="AY870"/>
  <c r="AX869"/>
  <c r="AW869"/>
  <c r="AY868"/>
  <c r="AX868"/>
  <c r="AN867"/>
  <c r="AL867"/>
  <c r="AY866"/>
  <c r="AX866"/>
  <c r="AN865"/>
  <c r="AL865"/>
  <c r="AY864"/>
  <c r="AW864"/>
  <c r="AN863"/>
  <c r="AM863"/>
  <c r="AY862"/>
  <c r="AX862"/>
  <c r="AN861"/>
  <c r="AL861"/>
  <c r="AX860"/>
  <c r="AW860"/>
  <c r="AY860"/>
  <c r="AY857"/>
  <c r="AX857"/>
  <c r="AN856"/>
  <c r="AL856"/>
  <c r="AY853"/>
  <c r="AX853"/>
  <c r="AY850"/>
  <c r="AX850"/>
  <c r="AN849"/>
  <c r="AL849"/>
  <c r="AY846"/>
  <c r="AW846"/>
  <c r="AN845"/>
  <c r="AM845"/>
  <c r="AM895"/>
  <c r="AL895"/>
  <c r="AX894"/>
  <c r="AW894"/>
  <c r="AM893"/>
  <c r="AL893"/>
  <c r="AX840"/>
  <c r="AW840"/>
  <c r="AA832"/>
  <c r="AL842"/>
  <c r="AM842"/>
  <c r="AN837"/>
  <c r="AM837"/>
  <c r="AX747"/>
  <c r="AW747"/>
  <c r="AY747"/>
  <c r="AX745"/>
  <c r="AW745"/>
  <c r="AX742"/>
  <c r="AW742"/>
  <c r="AX761"/>
  <c r="AW761"/>
  <c r="AW760"/>
  <c r="AX760"/>
  <c r="AX759"/>
  <c r="AW759"/>
  <c r="AA751"/>
  <c r="AW755"/>
  <c r="AX755"/>
  <c r="AY755"/>
  <c r="AW746"/>
  <c r="AX746"/>
  <c r="AN735"/>
  <c r="AM735"/>
  <c r="AL735"/>
  <c r="AX734"/>
  <c r="AW734"/>
  <c r="AW741"/>
  <c r="AX741"/>
  <c r="AL740"/>
  <c r="AM740"/>
  <c r="AW739"/>
  <c r="AX739"/>
  <c r="AL738"/>
  <c r="AM738"/>
  <c r="AW737"/>
  <c r="AX737"/>
  <c r="AL736"/>
  <c r="AM736"/>
  <c r="AW735"/>
  <c r="AX735"/>
  <c r="AY724"/>
  <c r="AW724"/>
  <c r="AN723"/>
  <c r="AM723"/>
  <c r="AL723"/>
  <c r="AY720"/>
  <c r="AX720"/>
  <c r="AW720"/>
  <c r="AN719"/>
  <c r="AL719"/>
  <c r="AN717"/>
  <c r="AM717"/>
  <c r="AL717"/>
  <c r="AX716"/>
  <c r="AW716"/>
  <c r="AA715"/>
  <c r="AY713"/>
  <c r="AW713"/>
  <c r="AN712"/>
  <c r="AM712"/>
  <c r="AL712"/>
  <c r="AY709"/>
  <c r="AW709"/>
  <c r="AY706"/>
  <c r="AW706"/>
  <c r="AN705"/>
  <c r="AM705"/>
  <c r="AL705"/>
  <c r="AY702"/>
  <c r="AX702"/>
  <c r="AW702"/>
  <c r="AN701"/>
  <c r="AL701"/>
  <c r="AN699"/>
  <c r="AM699"/>
  <c r="AL699"/>
  <c r="AX698"/>
  <c r="AW698"/>
  <c r="AA697"/>
  <c r="AY695"/>
  <c r="AW695"/>
  <c r="AN694"/>
  <c r="AM694"/>
  <c r="AL694"/>
  <c r="AY691"/>
  <c r="AW691"/>
  <c r="AY688"/>
  <c r="AW688"/>
  <c r="AN687"/>
  <c r="AM687"/>
  <c r="AL687"/>
  <c r="AY684"/>
  <c r="AX684"/>
  <c r="AW684"/>
  <c r="AN683"/>
  <c r="AL683"/>
  <c r="AN681"/>
  <c r="AM681"/>
  <c r="AL681"/>
  <c r="AX680"/>
  <c r="AW680"/>
  <c r="AA679"/>
  <c r="AY677"/>
  <c r="AW677"/>
  <c r="AN676"/>
  <c r="AM676"/>
  <c r="AL676"/>
  <c r="AY673"/>
  <c r="AW673"/>
  <c r="AY670"/>
  <c r="AW670"/>
  <c r="AN669"/>
  <c r="AM669"/>
  <c r="AL669"/>
  <c r="AY666"/>
  <c r="AX666"/>
  <c r="AW666"/>
  <c r="AN665"/>
  <c r="AL665"/>
  <c r="AN663"/>
  <c r="AM663"/>
  <c r="AL663"/>
  <c r="AX662"/>
  <c r="AW662"/>
  <c r="AA661"/>
  <c r="AY659"/>
  <c r="AW659"/>
  <c r="AN658"/>
  <c r="AM658"/>
  <c r="AL658"/>
  <c r="AY655"/>
  <c r="AW655"/>
  <c r="AL759"/>
  <c r="AM759"/>
  <c r="BP746"/>
  <c r="BU745"/>
  <c r="E744"/>
  <c r="BL746"/>
  <c r="AX643"/>
  <c r="AW643"/>
  <c r="AY643"/>
  <c r="AX639"/>
  <c r="AW639"/>
  <c r="AY639"/>
  <c r="AW652"/>
  <c r="AX652"/>
  <c r="AW648"/>
  <c r="AX648"/>
  <c r="AX651"/>
  <c r="AW651"/>
  <c r="AA643"/>
  <c r="AX647"/>
  <c r="AW647"/>
  <c r="AW642"/>
  <c r="AX642"/>
  <c r="AA634"/>
  <c r="AW976"/>
  <c r="AA976"/>
  <c r="AL955"/>
  <c r="AL950"/>
  <c r="AL959"/>
  <c r="AW952"/>
  <c r="AW949"/>
  <c r="AM950"/>
  <c r="AN974"/>
  <c r="AA963"/>
  <c r="AX976"/>
  <c r="AX974"/>
  <c r="AN971"/>
  <c r="AN969"/>
  <c r="AM968"/>
  <c r="AA968"/>
  <c r="AY967"/>
  <c r="AN966"/>
  <c r="AY965"/>
  <c r="AN964"/>
  <c r="AY963"/>
  <c r="AM959"/>
  <c r="AA958"/>
  <c r="AL957"/>
  <c r="AN967"/>
  <c r="AY966"/>
  <c r="AY964"/>
  <c r="AN972"/>
  <c r="AM951"/>
  <c r="AX947"/>
  <c r="AX945"/>
  <c r="AL953"/>
  <c r="AL948"/>
  <c r="AW945"/>
  <c r="AX972"/>
  <c r="AW944"/>
  <c r="AL938"/>
  <c r="AL934"/>
  <c r="AL931"/>
  <c r="AL927"/>
  <c r="AY953"/>
  <c r="AA919"/>
  <c r="AX946"/>
  <c r="AW933"/>
  <c r="AN911"/>
  <c r="AA913"/>
  <c r="AL908"/>
  <c r="AA904"/>
  <c r="AN900"/>
  <c r="AA892"/>
  <c r="E915"/>
  <c r="AX909"/>
  <c r="AM903"/>
  <c r="AL887"/>
  <c r="AA886"/>
  <c r="AA877"/>
  <c r="AL872"/>
  <c r="AA868"/>
  <c r="AL863"/>
  <c r="AA859"/>
  <c r="AY827"/>
  <c r="AM885"/>
  <c r="AM876"/>
  <c r="AX873"/>
  <c r="AM867"/>
  <c r="AX864"/>
  <c r="AM861"/>
  <c r="AM856"/>
  <c r="AM849"/>
  <c r="AA839"/>
  <c r="AL837"/>
  <c r="AY757"/>
  <c r="AA741"/>
  <c r="AA739"/>
  <c r="AA737"/>
  <c r="AY742"/>
  <c r="AY716"/>
  <c r="AY680"/>
  <c r="AX724"/>
  <c r="AM719"/>
  <c r="AX713"/>
  <c r="AX709"/>
  <c r="AX706"/>
  <c r="AM701"/>
  <c r="AX695"/>
  <c r="AX691"/>
  <c r="AX688"/>
  <c r="AM683"/>
  <c r="AX677"/>
  <c r="AX673"/>
  <c r="AX670"/>
  <c r="AM665"/>
  <c r="AX659"/>
  <c r="AX655"/>
  <c r="AY649"/>
  <c r="AY645"/>
  <c r="AY745"/>
  <c r="AY631"/>
  <c r="AN975"/>
  <c r="AL975"/>
  <c r="AN973"/>
  <c r="AL973"/>
  <c r="AA967"/>
  <c r="AW963"/>
  <c r="AX963"/>
  <c r="AM960"/>
  <c r="AL960"/>
  <c r="AM958"/>
  <c r="AL958"/>
  <c r="AN958"/>
  <c r="AM954"/>
  <c r="AL954"/>
  <c r="AN954"/>
  <c r="AX966"/>
  <c r="AW966"/>
  <c r="AN961"/>
  <c r="AL961"/>
  <c r="AN945"/>
  <c r="AL945"/>
  <c r="AM939"/>
  <c r="AL939"/>
  <c r="AN939"/>
  <c r="AM965"/>
  <c r="AL965"/>
  <c r="AM921"/>
  <c r="AL921"/>
  <c r="AN921"/>
  <c r="AX920"/>
  <c r="AW920"/>
  <c r="AM918"/>
  <c r="AL918"/>
  <c r="AX917"/>
  <c r="AW917"/>
  <c r="AM916"/>
  <c r="AL916"/>
  <c r="AN916"/>
  <c r="AN915"/>
  <c r="AL915"/>
  <c r="AN914"/>
  <c r="AM914"/>
  <c r="AN859"/>
  <c r="AL859"/>
  <c r="AY856"/>
  <c r="AX856"/>
  <c r="AN855"/>
  <c r="AM855"/>
  <c r="AY852"/>
  <c r="AX852"/>
  <c r="AL851"/>
  <c r="AM851"/>
  <c r="AN851"/>
  <c r="AY849"/>
  <c r="AX849"/>
  <c r="AN848"/>
  <c r="AL848"/>
  <c r="AY845"/>
  <c r="AW845"/>
  <c r="AN844"/>
  <c r="AL844"/>
  <c r="AW900"/>
  <c r="AX900"/>
  <c r="AW898"/>
  <c r="AX898"/>
  <c r="AW895"/>
  <c r="AX895"/>
  <c r="AA895"/>
  <c r="AL894"/>
  <c r="AM894"/>
  <c r="AW893"/>
  <c r="AX893"/>
  <c r="AM829"/>
  <c r="AL829"/>
  <c r="AX828"/>
  <c r="AW828"/>
  <c r="AY828"/>
  <c r="AM825"/>
  <c r="AL825"/>
  <c r="AN825"/>
  <c r="AN823"/>
  <c r="AL823"/>
  <c r="AY820"/>
  <c r="AX820"/>
  <c r="AN819"/>
  <c r="AM819"/>
  <c r="AY816"/>
  <c r="AX816"/>
  <c r="AN814"/>
  <c r="AL814"/>
  <c r="AY811"/>
  <c r="AX811"/>
  <c r="AN810"/>
  <c r="AM810"/>
  <c r="AY807"/>
  <c r="AX807"/>
  <c r="AL806"/>
  <c r="AM806"/>
  <c r="AN806"/>
  <c r="AY804"/>
  <c r="AX804"/>
  <c r="AN803"/>
  <c r="AL803"/>
  <c r="AY800"/>
  <c r="AW800"/>
  <c r="AN799"/>
  <c r="AL799"/>
  <c r="AN796"/>
  <c r="AL796"/>
  <c r="AY793"/>
  <c r="AX793"/>
  <c r="AN792"/>
  <c r="AM792"/>
  <c r="AY789"/>
  <c r="AX789"/>
  <c r="AL788"/>
  <c r="AM788"/>
  <c r="AN788"/>
  <c r="AY786"/>
  <c r="AX786"/>
  <c r="AN785"/>
  <c r="AL785"/>
  <c r="AY782"/>
  <c r="AW782"/>
  <c r="AN781"/>
  <c r="AL781"/>
  <c r="AN778"/>
  <c r="AL778"/>
  <c r="AY775"/>
  <c r="AX775"/>
  <c r="AN774"/>
  <c r="AM774"/>
  <c r="AY771"/>
  <c r="AX771"/>
  <c r="AL770"/>
  <c r="AM770"/>
  <c r="AN770"/>
  <c r="AY768"/>
  <c r="AX768"/>
  <c r="AN767"/>
  <c r="AL767"/>
  <c r="AY764"/>
  <c r="AW764"/>
  <c r="AN763"/>
  <c r="AM763"/>
  <c r="AW839"/>
  <c r="AX839"/>
  <c r="AW831"/>
  <c r="AX831"/>
  <c r="AL830"/>
  <c r="AM830"/>
  <c r="AW829"/>
  <c r="AX829"/>
  <c r="AL828"/>
  <c r="AM828"/>
  <c r="AW827"/>
  <c r="AX827"/>
  <c r="AL826"/>
  <c r="AM826"/>
  <c r="AW825"/>
  <c r="AX825"/>
  <c r="AN816"/>
  <c r="AL816"/>
  <c r="AX815"/>
  <c r="AW815"/>
  <c r="AY815"/>
  <c r="AY812"/>
  <c r="AX812"/>
  <c r="AN811"/>
  <c r="AL811"/>
  <c r="AY808"/>
  <c r="AX808"/>
  <c r="AY805"/>
  <c r="AX805"/>
  <c r="AN804"/>
  <c r="AL804"/>
  <c r="AY801"/>
  <c r="AW801"/>
  <c r="AN800"/>
  <c r="AM800"/>
  <c r="AN798"/>
  <c r="AL798"/>
  <c r="AX797"/>
  <c r="AW797"/>
  <c r="AY797"/>
  <c r="AY794"/>
  <c r="AX794"/>
  <c r="AN793"/>
  <c r="AL793"/>
  <c r="AY790"/>
  <c r="AX790"/>
  <c r="AY787"/>
  <c r="AX787"/>
  <c r="AN786"/>
  <c r="AL786"/>
  <c r="AY783"/>
  <c r="AW783"/>
  <c r="AN782"/>
  <c r="AM782"/>
  <c r="AN780"/>
  <c r="AL780"/>
  <c r="AX779"/>
  <c r="AW779"/>
  <c r="AY779"/>
  <c r="AY776"/>
  <c r="AX776"/>
  <c r="AN775"/>
  <c r="AL775"/>
  <c r="AY772"/>
  <c r="AX772"/>
  <c r="AY769"/>
  <c r="AX769"/>
  <c r="AN768"/>
  <c r="AL768"/>
  <c r="AY765"/>
  <c r="AW765"/>
  <c r="AN764"/>
  <c r="AM764"/>
  <c r="AA841"/>
  <c r="AN839"/>
  <c r="AM839"/>
  <c r="AL836"/>
  <c r="AM836"/>
  <c r="BP827"/>
  <c r="BU826"/>
  <c r="E825"/>
  <c r="AX751"/>
  <c r="AW751"/>
  <c r="AL734"/>
  <c r="AM734"/>
  <c r="AN734"/>
  <c r="AY732"/>
  <c r="AW732"/>
  <c r="AX732"/>
  <c r="AN731"/>
  <c r="AM731"/>
  <c r="AY728"/>
  <c r="AX728"/>
  <c r="AN727"/>
  <c r="AM727"/>
  <c r="AN724"/>
  <c r="AM724"/>
  <c r="AY721"/>
  <c r="AW721"/>
  <c r="AX721"/>
  <c r="AN720"/>
  <c r="AL720"/>
  <c r="AM720"/>
  <c r="AY717"/>
  <c r="AW717"/>
  <c r="AX717"/>
  <c r="AL716"/>
  <c r="AM716"/>
  <c r="AN716"/>
  <c r="AY714"/>
  <c r="AW714"/>
  <c r="AX714"/>
  <c r="AN713"/>
  <c r="AM713"/>
  <c r="AY710"/>
  <c r="AX710"/>
  <c r="AN709"/>
  <c r="AM709"/>
  <c r="AN706"/>
  <c r="AM706"/>
  <c r="AY703"/>
  <c r="AW703"/>
  <c r="AX703"/>
  <c r="AN702"/>
  <c r="AL702"/>
  <c r="AM702"/>
  <c r="AY699"/>
  <c r="AW699"/>
  <c r="AX699"/>
  <c r="AL698"/>
  <c r="AM698"/>
  <c r="AN698"/>
  <c r="AY696"/>
  <c r="AW696"/>
  <c r="AX696"/>
  <c r="AN695"/>
  <c r="AM695"/>
  <c r="AY692"/>
  <c r="AX692"/>
  <c r="AN691"/>
  <c r="AM691"/>
  <c r="AN688"/>
  <c r="AM688"/>
  <c r="AY685"/>
  <c r="AW685"/>
  <c r="AX685"/>
  <c r="AN684"/>
  <c r="AL684"/>
  <c r="AM684"/>
  <c r="AY681"/>
  <c r="AW681"/>
  <c r="AX681"/>
  <c r="AL680"/>
  <c r="AM680"/>
  <c r="AN680"/>
  <c r="AY678"/>
  <c r="AW678"/>
  <c r="AX678"/>
  <c r="AN677"/>
  <c r="AM677"/>
  <c r="AY674"/>
  <c r="AX674"/>
  <c r="AN673"/>
  <c r="AM673"/>
  <c r="AN670"/>
  <c r="AM670"/>
  <c r="AY667"/>
  <c r="AW667"/>
  <c r="AX667"/>
  <c r="AN666"/>
  <c r="AL666"/>
  <c r="AM666"/>
  <c r="AY663"/>
  <c r="AW663"/>
  <c r="AX663"/>
  <c r="AL662"/>
  <c r="AM662"/>
  <c r="AN662"/>
  <c r="AY660"/>
  <c r="AW660"/>
  <c r="AX660"/>
  <c r="AN659"/>
  <c r="AM659"/>
  <c r="AY656"/>
  <c r="AX656"/>
  <c r="AN655"/>
  <c r="AM655"/>
  <c r="AN652"/>
  <c r="AL652"/>
  <c r="AM652"/>
  <c r="AX757"/>
  <c r="AW757"/>
  <c r="AN760"/>
  <c r="AL760"/>
  <c r="AL762"/>
  <c r="AM762"/>
  <c r="BP755"/>
  <c r="BU754"/>
  <c r="E753"/>
  <c r="BL755"/>
  <c r="AL757"/>
  <c r="AM757"/>
  <c r="AX625"/>
  <c r="AW625"/>
  <c r="AY625"/>
  <c r="AX623"/>
  <c r="AW623"/>
  <c r="AY623"/>
  <c r="AX621"/>
  <c r="AW621"/>
  <c r="AY621"/>
  <c r="AM618"/>
  <c r="AL618"/>
  <c r="AN618"/>
  <c r="AY611"/>
  <c r="AX611"/>
  <c r="AW611"/>
  <c r="AN610"/>
  <c r="AM610"/>
  <c r="AL610"/>
  <c r="AN607"/>
  <c r="AM607"/>
  <c r="AL607"/>
  <c r="AY604"/>
  <c r="AW604"/>
  <c r="AX604"/>
  <c r="AN603"/>
  <c r="AL603"/>
  <c r="AM603"/>
  <c r="AY600"/>
  <c r="AW600"/>
  <c r="AX600"/>
  <c r="AL599"/>
  <c r="AM599"/>
  <c r="AN599"/>
  <c r="AY597"/>
  <c r="AW597"/>
  <c r="AX597"/>
  <c r="AN596"/>
  <c r="AM596"/>
  <c r="AL596"/>
  <c r="AY593"/>
  <c r="AX593"/>
  <c r="AW593"/>
  <c r="AN592"/>
  <c r="AM592"/>
  <c r="AL592"/>
  <c r="AN589"/>
  <c r="AM589"/>
  <c r="AL589"/>
  <c r="AY586"/>
  <c r="AW586"/>
  <c r="AX586"/>
  <c r="AN585"/>
  <c r="AL585"/>
  <c r="AM585"/>
  <c r="AY582"/>
  <c r="AW582"/>
  <c r="AX582"/>
  <c r="AL581"/>
  <c r="AM581"/>
  <c r="AN581"/>
  <c r="AY579"/>
  <c r="AW579"/>
  <c r="AX579"/>
  <c r="AN578"/>
  <c r="AM578"/>
  <c r="AL578"/>
  <c r="AY575"/>
  <c r="AX575"/>
  <c r="AW575"/>
  <c r="AN574"/>
  <c r="AM574"/>
  <c r="AL574"/>
  <c r="AN571"/>
  <c r="AM571"/>
  <c r="AL571"/>
  <c r="AY568"/>
  <c r="AW568"/>
  <c r="AX568"/>
  <c r="AN567"/>
  <c r="AL567"/>
  <c r="AM567"/>
  <c r="AY564"/>
  <c r="AW564"/>
  <c r="AX564"/>
  <c r="AL563"/>
  <c r="AM563"/>
  <c r="AN563"/>
  <c r="AY561"/>
  <c r="AW561"/>
  <c r="AX561"/>
  <c r="AN560"/>
  <c r="AM560"/>
  <c r="AL560"/>
  <c r="AY557"/>
  <c r="AX557"/>
  <c r="AW557"/>
  <c r="AN556"/>
  <c r="AM556"/>
  <c r="AL556"/>
  <c r="AN553"/>
  <c r="AM553"/>
  <c r="AL553"/>
  <c r="AY550"/>
  <c r="AW550"/>
  <c r="AX550"/>
  <c r="AN549"/>
  <c r="AL549"/>
  <c r="AM549"/>
  <c r="AY546"/>
  <c r="AW546"/>
  <c r="AX546"/>
  <c r="AL545"/>
  <c r="AM545"/>
  <c r="AN545"/>
  <c r="AY543"/>
  <c r="AW543"/>
  <c r="AX543"/>
  <c r="AN542"/>
  <c r="AM542"/>
  <c r="AL542"/>
  <c r="AY539"/>
  <c r="AX539"/>
  <c r="AW539"/>
  <c r="AN538"/>
  <c r="AM538"/>
  <c r="AL538"/>
  <c r="AN535"/>
  <c r="AM535"/>
  <c r="AL535"/>
  <c r="AY532"/>
  <c r="AW532"/>
  <c r="AX532"/>
  <c r="AN531"/>
  <c r="AL531"/>
  <c r="AM531"/>
  <c r="AY528"/>
  <c r="AW528"/>
  <c r="AX528"/>
  <c r="AL527"/>
  <c r="AM527"/>
  <c r="AN527"/>
  <c r="AY525"/>
  <c r="AW525"/>
  <c r="AX525"/>
  <c r="AN524"/>
  <c r="AL524"/>
  <c r="AM524"/>
  <c r="AY521"/>
  <c r="AX521"/>
  <c r="AW521"/>
  <c r="AN520"/>
  <c r="AM520"/>
  <c r="AL520"/>
  <c r="AN517"/>
  <c r="AM517"/>
  <c r="AL517"/>
  <c r="AY514"/>
  <c r="AW514"/>
  <c r="AX514"/>
  <c r="AN513"/>
  <c r="AL513"/>
  <c r="AM513"/>
  <c r="AY510"/>
  <c r="AW510"/>
  <c r="AX510"/>
  <c r="AL509"/>
  <c r="AM509"/>
  <c r="AN509"/>
  <c r="AW504"/>
  <c r="AX504"/>
  <c r="AX649"/>
  <c r="AW649"/>
  <c r="AX645"/>
  <c r="AW645"/>
  <c r="AY635"/>
  <c r="AX635"/>
  <c r="AW638"/>
  <c r="AX638"/>
  <c r="AW631"/>
  <c r="AX631"/>
  <c r="AW974"/>
  <c r="AL968"/>
  <c r="AX949"/>
  <c r="AM973"/>
  <c r="AM955"/>
  <c r="AN942"/>
  <c r="AM945"/>
  <c r="AY917"/>
  <c r="AM915"/>
  <c r="AM859"/>
  <c r="AM848"/>
  <c r="AM844"/>
  <c r="AA831"/>
  <c r="AA827"/>
  <c r="AW856"/>
  <c r="AW852"/>
  <c r="AW849"/>
  <c r="AL839"/>
  <c r="AA837"/>
  <c r="AM823"/>
  <c r="AA814"/>
  <c r="AX800"/>
  <c r="AA796"/>
  <c r="AX782"/>
  <c r="AA778"/>
  <c r="AX764"/>
  <c r="AN829"/>
  <c r="AL819"/>
  <c r="AM816"/>
  <c r="AM811"/>
  <c r="AL810"/>
  <c r="AM804"/>
  <c r="AM798"/>
  <c r="AM793"/>
  <c r="AL792"/>
  <c r="AM786"/>
  <c r="AM780"/>
  <c r="AM775"/>
  <c r="AL774"/>
  <c r="AM768"/>
  <c r="AA763"/>
  <c r="AY751"/>
  <c r="AL731"/>
  <c r="AL727"/>
  <c r="AL724"/>
  <c r="AL713"/>
  <c r="AL709"/>
  <c r="AL706"/>
  <c r="AL695"/>
  <c r="AL691"/>
  <c r="AL688"/>
  <c r="AL677"/>
  <c r="AL673"/>
  <c r="AL670"/>
  <c r="AL659"/>
  <c r="AL655"/>
  <c r="AX943"/>
  <c r="AW943"/>
  <c r="AM941"/>
  <c r="AL941"/>
  <c r="AA940"/>
  <c r="AX938"/>
  <c r="AW938"/>
  <c r="AM937"/>
  <c r="AL937"/>
  <c r="AX936"/>
  <c r="AW936"/>
  <c r="AM935"/>
  <c r="AL935"/>
  <c r="AX934"/>
  <c r="AW934"/>
  <c r="AM933"/>
  <c r="AL933"/>
  <c r="AM932"/>
  <c r="AL932"/>
  <c r="AX931"/>
  <c r="AW931"/>
  <c r="BP972"/>
  <c r="BU971"/>
  <c r="E970"/>
  <c r="BL972"/>
  <c r="BP952"/>
  <c r="BU951"/>
  <c r="BL952"/>
  <c r="E950"/>
  <c r="AA931"/>
  <c r="AM930"/>
  <c r="AL930"/>
  <c r="AM928"/>
  <c r="AL928"/>
  <c r="AM926"/>
  <c r="AL926"/>
  <c r="AX925"/>
  <c r="AW925"/>
  <c r="AM924"/>
  <c r="AL924"/>
  <c r="AX922"/>
  <c r="AW922"/>
  <c r="AM919"/>
  <c r="AL919"/>
  <c r="AX915"/>
  <c r="AW915"/>
  <c r="AX914"/>
  <c r="AW914"/>
  <c r="AM913"/>
  <c r="AL913"/>
  <c r="AW919"/>
  <c r="AX919"/>
  <c r="AX910"/>
  <c r="AW910"/>
  <c r="AM909"/>
  <c r="AL909"/>
  <c r="AX908"/>
  <c r="AW908"/>
  <c r="AM907"/>
  <c r="AL907"/>
  <c r="AM904"/>
  <c r="AL904"/>
  <c r="AX903"/>
  <c r="AW903"/>
  <c r="AM902"/>
  <c r="AL902"/>
  <c r="AX901"/>
  <c r="AW901"/>
  <c r="AX899"/>
  <c r="AW899"/>
  <c r="AM898"/>
  <c r="AL898"/>
  <c r="AX897"/>
  <c r="AW897"/>
  <c r="BL936"/>
  <c r="E934"/>
  <c r="BL927"/>
  <c r="E925"/>
  <c r="AX929"/>
  <c r="AW929"/>
  <c r="AX927"/>
  <c r="AW927"/>
  <c r="AM923"/>
  <c r="AL923"/>
  <c r="AM892"/>
  <c r="AL892"/>
  <c r="AX891"/>
  <c r="AW891"/>
  <c r="AM890"/>
  <c r="AL890"/>
  <c r="AX889"/>
  <c r="AW889"/>
  <c r="AL860"/>
  <c r="AM860"/>
  <c r="AX896"/>
  <c r="AW896"/>
  <c r="AX888"/>
  <c r="AW888"/>
  <c r="AX887"/>
  <c r="AW887"/>
  <c r="AM886"/>
  <c r="AL886"/>
  <c r="AX885"/>
  <c r="AW885"/>
  <c r="AW892"/>
  <c r="AX892"/>
  <c r="AX883"/>
  <c r="AW883"/>
  <c r="AL891"/>
  <c r="AM891"/>
  <c r="AM882"/>
  <c r="AL882"/>
  <c r="AM880"/>
  <c r="AL880"/>
  <c r="AM877"/>
  <c r="AL877"/>
  <c r="AX876"/>
  <c r="AW876"/>
  <c r="AM875"/>
  <c r="AL875"/>
  <c r="AX874"/>
  <c r="AW874"/>
  <c r="AM873"/>
  <c r="AL873"/>
  <c r="AX872"/>
  <c r="AW872"/>
  <c r="AM871"/>
  <c r="AL871"/>
  <c r="AM868"/>
  <c r="AL868"/>
  <c r="AX867"/>
  <c r="AW867"/>
  <c r="AM866"/>
  <c r="AL866"/>
  <c r="AX865"/>
  <c r="AW865"/>
  <c r="AM864"/>
  <c r="AL864"/>
  <c r="AX863"/>
  <c r="AW863"/>
  <c r="AM862"/>
  <c r="AL862"/>
  <c r="AX851"/>
  <c r="AW851"/>
  <c r="BP918"/>
  <c r="BU917"/>
  <c r="E916"/>
  <c r="BL918"/>
  <c r="BP909"/>
  <c r="BU908"/>
  <c r="E907"/>
  <c r="BL909"/>
  <c r="BP900"/>
  <c r="BU899"/>
  <c r="E898"/>
  <c r="BL900"/>
  <c r="AL899"/>
  <c r="AM899"/>
  <c r="AL897"/>
  <c r="AM897"/>
  <c r="AL896"/>
  <c r="AM896"/>
  <c r="AX832"/>
  <c r="AW832"/>
  <c r="AM831"/>
  <c r="AL831"/>
  <c r="AX830"/>
  <c r="AW830"/>
  <c r="AM827"/>
  <c r="AL827"/>
  <c r="AX826"/>
  <c r="AW826"/>
  <c r="AL824"/>
  <c r="AM824"/>
  <c r="AL815"/>
  <c r="AM815"/>
  <c r="AL797"/>
  <c r="AM797"/>
  <c r="AL779"/>
  <c r="AM779"/>
  <c r="AX842"/>
  <c r="AW842"/>
  <c r="AW841"/>
  <c r="AX841"/>
  <c r="AW837"/>
  <c r="AX837"/>
  <c r="AW835"/>
  <c r="AX835"/>
  <c r="AX838"/>
  <c r="AW838"/>
  <c r="AX836"/>
  <c r="AW836"/>
  <c r="BL828"/>
  <c r="E826"/>
  <c r="AW834"/>
  <c r="AX834"/>
  <c r="AX806"/>
  <c r="AW806"/>
  <c r="AX788"/>
  <c r="AW788"/>
  <c r="AX770"/>
  <c r="AW770"/>
  <c r="BP890"/>
  <c r="BU889"/>
  <c r="BL890"/>
  <c r="E888"/>
  <c r="BP882"/>
  <c r="BU881"/>
  <c r="E880"/>
  <c r="BL882"/>
  <c r="BP873"/>
  <c r="BU872"/>
  <c r="E871"/>
  <c r="BL873"/>
  <c r="BP864"/>
  <c r="BU863"/>
  <c r="E862"/>
  <c r="BL864"/>
  <c r="BP855"/>
  <c r="BU854"/>
  <c r="E853"/>
  <c r="BL855"/>
  <c r="BP846"/>
  <c r="BU845"/>
  <c r="E844"/>
  <c r="BL846"/>
  <c r="AL843"/>
  <c r="AM843"/>
  <c r="BP836"/>
  <c r="BU835"/>
  <c r="BL836"/>
  <c r="E834"/>
  <c r="AL840"/>
  <c r="AM840"/>
  <c r="AL838"/>
  <c r="AM838"/>
  <c r="AX754"/>
  <c r="AW754"/>
  <c r="AX749"/>
  <c r="AW749"/>
  <c r="AM741"/>
  <c r="AL741"/>
  <c r="AX740"/>
  <c r="AW740"/>
  <c r="AM739"/>
  <c r="AL739"/>
  <c r="AX738"/>
  <c r="AW738"/>
  <c r="AM737"/>
  <c r="AL737"/>
  <c r="AX736"/>
  <c r="AW736"/>
  <c r="AL725"/>
  <c r="AM725"/>
  <c r="AL707"/>
  <c r="AM707"/>
  <c r="AL689"/>
  <c r="AM689"/>
  <c r="AL671"/>
  <c r="AM671"/>
  <c r="AL653"/>
  <c r="AM653"/>
  <c r="AW763"/>
  <c r="AX763"/>
  <c r="AW758"/>
  <c r="AX758"/>
  <c r="AW756"/>
  <c r="AX756"/>
  <c r="AX762"/>
  <c r="AW762"/>
  <c r="AW753"/>
  <c r="AX753"/>
  <c r="AW750"/>
  <c r="AX750"/>
  <c r="AA742"/>
  <c r="AW748"/>
  <c r="AX748"/>
  <c r="AW744"/>
  <c r="AX744"/>
  <c r="AX725"/>
  <c r="AW725"/>
  <c r="AX707"/>
  <c r="AW707"/>
  <c r="AX689"/>
  <c r="AW689"/>
  <c r="AX671"/>
  <c r="AW671"/>
  <c r="AX653"/>
  <c r="AW653"/>
  <c r="BP819"/>
  <c r="BU818"/>
  <c r="E817"/>
  <c r="BL819"/>
  <c r="BP810"/>
  <c r="BU809"/>
  <c r="E808"/>
  <c r="BL810"/>
  <c r="BP801"/>
  <c r="BU800"/>
  <c r="E799"/>
  <c r="BL801"/>
  <c r="BP792"/>
  <c r="BU791"/>
  <c r="E790"/>
  <c r="BL792"/>
  <c r="BP783"/>
  <c r="BU782"/>
  <c r="E781"/>
  <c r="BL783"/>
  <c r="BP774"/>
  <c r="BU773"/>
  <c r="E772"/>
  <c r="BL774"/>
  <c r="BP765"/>
  <c r="BU764"/>
  <c r="E763"/>
  <c r="BL765"/>
  <c r="AL761"/>
  <c r="AM761"/>
  <c r="AA760"/>
  <c r="AX641"/>
  <c r="AW641"/>
  <c r="AX637"/>
  <c r="AW637"/>
  <c r="AX634"/>
  <c r="AW634"/>
  <c r="AX632"/>
  <c r="AW632"/>
  <c r="AX630"/>
  <c r="AW630"/>
  <c r="AX628"/>
  <c r="AW628"/>
  <c r="AM620"/>
  <c r="AL620"/>
  <c r="AX619"/>
  <c r="AW619"/>
  <c r="AM617"/>
  <c r="AL617"/>
  <c r="AX616"/>
  <c r="AW616"/>
  <c r="AM615"/>
  <c r="AL615"/>
  <c r="AX614"/>
  <c r="AW614"/>
  <c r="AL608"/>
  <c r="AM608"/>
  <c r="AL590"/>
  <c r="AM590"/>
  <c r="AL572"/>
  <c r="AM572"/>
  <c r="AL554"/>
  <c r="AM554"/>
  <c r="AL536"/>
  <c r="AM536"/>
  <c r="AL518"/>
  <c r="AM518"/>
  <c r="AL507"/>
  <c r="AM507"/>
  <c r="AW506"/>
  <c r="AX506"/>
  <c r="AM505"/>
  <c r="AL505"/>
  <c r="AW650"/>
  <c r="AX650"/>
  <c r="AW646"/>
  <c r="AX646"/>
  <c r="AW640"/>
  <c r="AX640"/>
  <c r="AW636"/>
  <c r="AX636"/>
  <c r="AW633"/>
  <c r="AX633"/>
  <c r="AA625"/>
  <c r="AW629"/>
  <c r="AX629"/>
  <c r="AW627"/>
  <c r="AX627"/>
  <c r="AA616"/>
  <c r="AW622"/>
  <c r="AX622"/>
  <c r="AX608"/>
  <c r="AW608"/>
  <c r="AX590"/>
  <c r="AW590"/>
  <c r="AX572"/>
  <c r="AW572"/>
  <c r="AX554"/>
  <c r="AW554"/>
  <c r="AX536"/>
  <c r="AW536"/>
  <c r="AX518"/>
  <c r="AW518"/>
  <c r="AX507"/>
  <c r="AW507"/>
  <c r="AL506"/>
  <c r="AM506"/>
  <c r="AW505"/>
  <c r="AX505"/>
  <c r="AM504"/>
  <c r="AL504"/>
  <c r="AW503"/>
  <c r="AX503"/>
  <c r="AM502"/>
  <c r="AL502"/>
  <c r="AX500"/>
  <c r="AW500"/>
  <c r="BP737"/>
  <c r="BU736"/>
  <c r="BL737"/>
  <c r="E735"/>
  <c r="BP729"/>
  <c r="BU728"/>
  <c r="E727"/>
  <c r="BL729"/>
  <c r="BP720"/>
  <c r="BU719"/>
  <c r="E718"/>
  <c r="BL720"/>
  <c r="BP711"/>
  <c r="BU710"/>
  <c r="E709"/>
  <c r="BL711"/>
  <c r="BP702"/>
  <c r="BU701"/>
  <c r="E700"/>
  <c r="BL702"/>
  <c r="BP693"/>
  <c r="BU692"/>
  <c r="E691"/>
  <c r="BL693"/>
  <c r="BP684"/>
  <c r="BU683"/>
  <c r="E682"/>
  <c r="BL684"/>
  <c r="BP675"/>
  <c r="BU674"/>
  <c r="E673"/>
  <c r="BL675"/>
  <c r="BP666"/>
  <c r="BU665"/>
  <c r="E664"/>
  <c r="BL666"/>
  <c r="BP657"/>
  <c r="BU656"/>
  <c r="E655"/>
  <c r="BL657"/>
  <c r="BP648"/>
  <c r="BU647"/>
  <c r="E646"/>
  <c r="BL648"/>
  <c r="AL651"/>
  <c r="AM651"/>
  <c r="AL649"/>
  <c r="AM649"/>
  <c r="AL647"/>
  <c r="AM647"/>
  <c r="BP612"/>
  <c r="BU611"/>
  <c r="E610"/>
  <c r="BL612"/>
  <c r="BP603"/>
  <c r="BU602"/>
  <c r="E601"/>
  <c r="BL603"/>
  <c r="BP594"/>
  <c r="BU593"/>
  <c r="E592"/>
  <c r="BL594"/>
  <c r="BP585"/>
  <c r="BU584"/>
  <c r="E583"/>
  <c r="BL585"/>
  <c r="BP576"/>
  <c r="BU575"/>
  <c r="E574"/>
  <c r="BL576"/>
  <c r="BP567"/>
  <c r="BU566"/>
  <c r="E565"/>
  <c r="BL567"/>
  <c r="BP558"/>
  <c r="BU557"/>
  <c r="E556"/>
  <c r="BL558"/>
  <c r="BP549"/>
  <c r="BU548"/>
  <c r="E547"/>
  <c r="BL549"/>
  <c r="BP540"/>
  <c r="BU539"/>
  <c r="E538"/>
  <c r="BL540"/>
  <c r="BP531"/>
  <c r="BU530"/>
  <c r="E529"/>
  <c r="BL531"/>
  <c r="BP522"/>
  <c r="BU521"/>
  <c r="E520"/>
  <c r="BL522"/>
  <c r="BP513"/>
  <c r="BU512"/>
  <c r="E511"/>
  <c r="BL513"/>
  <c r="BP504"/>
  <c r="BU503"/>
  <c r="AY968"/>
  <c r="AN965"/>
  <c r="AY943"/>
  <c r="AY938"/>
  <c r="AN935"/>
  <c r="AY934"/>
  <c r="AY931"/>
  <c r="AY921"/>
  <c r="AX941"/>
  <c r="AM940"/>
  <c r="AX930"/>
  <c r="AM929"/>
  <c r="AA929"/>
  <c r="AA927"/>
  <c r="AA925"/>
  <c r="AY923"/>
  <c r="AA930"/>
  <c r="AN920"/>
  <c r="AA921"/>
  <c r="AX942"/>
  <c r="AX937"/>
  <c r="AY926"/>
  <c r="AN925"/>
  <c r="AY924"/>
  <c r="AY914"/>
  <c r="AN913"/>
  <c r="AY908"/>
  <c r="AN902"/>
  <c r="AM917"/>
  <c r="AX916"/>
  <c r="AX913"/>
  <c r="AM905"/>
  <c r="AY900"/>
  <c r="AY898"/>
  <c r="AA896"/>
  <c r="AY895"/>
  <c r="AN894"/>
  <c r="AY893"/>
  <c r="AN919"/>
  <c r="AY915"/>
  <c r="AY910"/>
  <c r="AY903"/>
  <c r="AY901"/>
  <c r="AN898"/>
  <c r="AY897"/>
  <c r="AA890"/>
  <c r="AW918"/>
  <c r="AL912"/>
  <c r="AL906"/>
  <c r="AA900"/>
  <c r="AA898"/>
  <c r="AN895"/>
  <c r="AY894"/>
  <c r="AN893"/>
  <c r="AY889"/>
  <c r="AN880"/>
  <c r="AN877"/>
  <c r="AY872"/>
  <c r="AN866"/>
  <c r="AN862"/>
  <c r="AN828"/>
  <c r="AM881"/>
  <c r="AM878"/>
  <c r="AM869"/>
  <c r="AX859"/>
  <c r="AL857"/>
  <c r="AW854"/>
  <c r="AM854"/>
  <c r="AL853"/>
  <c r="AL850"/>
  <c r="AX848"/>
  <c r="AX844"/>
  <c r="AY891"/>
  <c r="AY888"/>
  <c r="AY885"/>
  <c r="AY883"/>
  <c r="AY876"/>
  <c r="AY874"/>
  <c r="AY867"/>
  <c r="AY865"/>
  <c r="AY831"/>
  <c r="AY829"/>
  <c r="AW882"/>
  <c r="AL879"/>
  <c r="AL870"/>
  <c r="AX861"/>
  <c r="AX858"/>
  <c r="AL858"/>
  <c r="AW855"/>
  <c r="AL852"/>
  <c r="AX847"/>
  <c r="AL847"/>
  <c r="AM846"/>
  <c r="AX843"/>
  <c r="AM841"/>
  <c r="AN836"/>
  <c r="AY830"/>
  <c r="AN827"/>
  <c r="AN824"/>
  <c r="AX823"/>
  <c r="AX821"/>
  <c r="AL821"/>
  <c r="AW818"/>
  <c r="AM818"/>
  <c r="AX817"/>
  <c r="AL817"/>
  <c r="AX814"/>
  <c r="AL812"/>
  <c r="AW809"/>
  <c r="AM809"/>
  <c r="AL808"/>
  <c r="AL805"/>
  <c r="AX803"/>
  <c r="AX799"/>
  <c r="AX796"/>
  <c r="AL794"/>
  <c r="AW791"/>
  <c r="AM791"/>
  <c r="AL790"/>
  <c r="AL787"/>
  <c r="AX785"/>
  <c r="AX781"/>
  <c r="AX778"/>
  <c r="AL776"/>
  <c r="AW773"/>
  <c r="AM773"/>
  <c r="AL772"/>
  <c r="AL769"/>
  <c r="AX767"/>
  <c r="AY761"/>
  <c r="AY759"/>
  <c r="AY832"/>
  <c r="AY746"/>
  <c r="AY739"/>
  <c r="AY735"/>
  <c r="AX822"/>
  <c r="AL822"/>
  <c r="AL820"/>
  <c r="AW819"/>
  <c r="AX813"/>
  <c r="AL813"/>
  <c r="AW810"/>
  <c r="AL807"/>
  <c r="AX802"/>
  <c r="AL802"/>
  <c r="AM801"/>
  <c r="AX798"/>
  <c r="AX795"/>
  <c r="AL795"/>
  <c r="AW792"/>
  <c r="AL789"/>
  <c r="AX784"/>
  <c r="AL784"/>
  <c r="AM783"/>
  <c r="AX780"/>
  <c r="AX777"/>
  <c r="AL777"/>
  <c r="AW774"/>
  <c r="AL771"/>
  <c r="AX766"/>
  <c r="AL766"/>
  <c r="AM765"/>
  <c r="AN762"/>
  <c r="AA761"/>
  <c r="AL758"/>
  <c r="AA758"/>
  <c r="AL756"/>
  <c r="AY736"/>
  <c r="AY725"/>
  <c r="AY707"/>
  <c r="AY689"/>
  <c r="AY671"/>
  <c r="AY653"/>
  <c r="AA504"/>
  <c r="AW733"/>
  <c r="AM733"/>
  <c r="AA733"/>
  <c r="AW731"/>
  <c r="AL728"/>
  <c r="AW727"/>
  <c r="AA724"/>
  <c r="AW722"/>
  <c r="AM722"/>
  <c r="AX719"/>
  <c r="AW718"/>
  <c r="AM718"/>
  <c r="AW715"/>
  <c r="AM715"/>
  <c r="AL710"/>
  <c r="AA706"/>
  <c r="AW704"/>
  <c r="AM704"/>
  <c r="AX701"/>
  <c r="AW700"/>
  <c r="AM700"/>
  <c r="AW697"/>
  <c r="AM697"/>
  <c r="AL692"/>
  <c r="AA688"/>
  <c r="AW686"/>
  <c r="AM686"/>
  <c r="AX683"/>
  <c r="AW682"/>
  <c r="AM682"/>
  <c r="AW679"/>
  <c r="AM679"/>
  <c r="AL674"/>
  <c r="AA670"/>
  <c r="AW668"/>
  <c r="AM668"/>
  <c r="AX665"/>
  <c r="AW664"/>
  <c r="AM664"/>
  <c r="AW661"/>
  <c r="AM661"/>
  <c r="AL656"/>
  <c r="AY651"/>
  <c r="AY647"/>
  <c r="AY738"/>
  <c r="AY642"/>
  <c r="AY638"/>
  <c r="AY618"/>
  <c r="AN617"/>
  <c r="AC517"/>
  <c r="AC518" s="1"/>
  <c r="AC519" s="1"/>
  <c r="AC520" s="1"/>
  <c r="AC521" s="1"/>
  <c r="AC522" s="1"/>
  <c r="AC523" s="1"/>
  <c r="AC524" s="1"/>
  <c r="AC525" s="1"/>
  <c r="AC526" s="1"/>
  <c r="AC527" s="1"/>
  <c r="AC528" s="1"/>
  <c r="AC529" s="1"/>
  <c r="AC530" s="1"/>
  <c r="AC531" s="1"/>
  <c r="AC532" s="1"/>
  <c r="AC533" s="1"/>
  <c r="AC534" s="1"/>
  <c r="AC535" s="1"/>
  <c r="AC536" s="1"/>
  <c r="AC537" s="1"/>
  <c r="AC538" s="1"/>
  <c r="AC539" s="1"/>
  <c r="AC540" s="1"/>
  <c r="AC541" s="1"/>
  <c r="AC542" s="1"/>
  <c r="AC543" s="1"/>
  <c r="AC544" s="1"/>
  <c r="AC545" s="1"/>
  <c r="AC546" s="1"/>
  <c r="AC547" s="1"/>
  <c r="AC548" s="1"/>
  <c r="AC549" s="1"/>
  <c r="AC550" s="1"/>
  <c r="AC551" s="1"/>
  <c r="AC552" s="1"/>
  <c r="AC553" s="1"/>
  <c r="AC554" s="1"/>
  <c r="AC555" s="1"/>
  <c r="AC556" s="1"/>
  <c r="AC557" s="1"/>
  <c r="AC558" s="1"/>
  <c r="AC559" s="1"/>
  <c r="AC560" s="1"/>
  <c r="AC561" s="1"/>
  <c r="AC562" s="1"/>
  <c r="AC563" s="1"/>
  <c r="AC564" s="1"/>
  <c r="AC565" s="1"/>
  <c r="AC566" s="1"/>
  <c r="AC567" s="1"/>
  <c r="AC568" s="1"/>
  <c r="AC569" s="1"/>
  <c r="AC570" s="1"/>
  <c r="AC571" s="1"/>
  <c r="AC572" s="1"/>
  <c r="AC573" s="1"/>
  <c r="AC574" s="1"/>
  <c r="AC575" s="1"/>
  <c r="AC576" s="1"/>
  <c r="AC577" s="1"/>
  <c r="AC578" s="1"/>
  <c r="AC579" s="1"/>
  <c r="AC580" s="1"/>
  <c r="AC581" s="1"/>
  <c r="AC582" s="1"/>
  <c r="AC583" s="1"/>
  <c r="AC584" s="1"/>
  <c r="AC585" s="1"/>
  <c r="AC586" s="1"/>
  <c r="AC587" s="1"/>
  <c r="AC588" s="1"/>
  <c r="AC589" s="1"/>
  <c r="AC590" s="1"/>
  <c r="AC591" s="1"/>
  <c r="AC592" s="1"/>
  <c r="AC593" s="1"/>
  <c r="AC594" s="1"/>
  <c r="AC595" s="1"/>
  <c r="AC596" s="1"/>
  <c r="AC597" s="1"/>
  <c r="AC598" s="1"/>
  <c r="AC599" s="1"/>
  <c r="AC600" s="1"/>
  <c r="AC601" s="1"/>
  <c r="AC602" s="1"/>
  <c r="AC603" s="1"/>
  <c r="AC604" s="1"/>
  <c r="AC605" s="1"/>
  <c r="AC606" s="1"/>
  <c r="AC607" s="1"/>
  <c r="AC608" s="1"/>
  <c r="AC609" s="1"/>
  <c r="AC610" s="1"/>
  <c r="AC611" s="1"/>
  <c r="AC612" s="1"/>
  <c r="AC613" s="1"/>
  <c r="AC614" s="1"/>
  <c r="AC615" s="1"/>
  <c r="AC616" s="1"/>
  <c r="AC617" s="1"/>
  <c r="AC618" s="1"/>
  <c r="AC619" s="1"/>
  <c r="AC620" s="1"/>
  <c r="AC621" s="1"/>
  <c r="AC622" s="1"/>
  <c r="AC623" s="1"/>
  <c r="AC624" s="1"/>
  <c r="AC625" s="1"/>
  <c r="AC626" s="1"/>
  <c r="AC627" s="1"/>
  <c r="AC628" s="1"/>
  <c r="AC629" s="1"/>
  <c r="AC630" s="1"/>
  <c r="AC631" s="1"/>
  <c r="AC632" s="1"/>
  <c r="AC633" s="1"/>
  <c r="AC634" s="1"/>
  <c r="AC635" s="1"/>
  <c r="AC636" s="1"/>
  <c r="AC637" s="1"/>
  <c r="AC638" s="1"/>
  <c r="AC639" s="1"/>
  <c r="AC640" s="1"/>
  <c r="AC641" s="1"/>
  <c r="AC642" s="1"/>
  <c r="AC643" s="1"/>
  <c r="AC644" s="1"/>
  <c r="AC645" s="1"/>
  <c r="AC646" s="1"/>
  <c r="AC647" s="1"/>
  <c r="AC648" s="1"/>
  <c r="AC649" s="1"/>
  <c r="AC650" s="1"/>
  <c r="AC651" s="1"/>
  <c r="AC652" s="1"/>
  <c r="AC653" s="1"/>
  <c r="AC654" s="1"/>
  <c r="AC655" s="1"/>
  <c r="AC656" s="1"/>
  <c r="AC657" s="1"/>
  <c r="AC658" s="1"/>
  <c r="AC659" s="1"/>
  <c r="AC660" s="1"/>
  <c r="AC661" s="1"/>
  <c r="AC662" s="1"/>
  <c r="AC663" s="1"/>
  <c r="AC664" s="1"/>
  <c r="AC665" s="1"/>
  <c r="AC666" s="1"/>
  <c r="AC667" s="1"/>
  <c r="AC668" s="1"/>
  <c r="AC669" s="1"/>
  <c r="AC670" s="1"/>
  <c r="AC671" s="1"/>
  <c r="AC672" s="1"/>
  <c r="AC673" s="1"/>
  <c r="AC674" s="1"/>
  <c r="AC675" s="1"/>
  <c r="AC676" s="1"/>
  <c r="AC677" s="1"/>
  <c r="AC678" s="1"/>
  <c r="AC679" s="1"/>
  <c r="AC680" s="1"/>
  <c r="AC681" s="1"/>
  <c r="AC682" s="1"/>
  <c r="AC683" s="1"/>
  <c r="AC684" s="1"/>
  <c r="AC685" s="1"/>
  <c r="AC686" s="1"/>
  <c r="AC687" s="1"/>
  <c r="AC688" s="1"/>
  <c r="AC689" s="1"/>
  <c r="AC690" s="1"/>
  <c r="AC691" s="1"/>
  <c r="AC692" s="1"/>
  <c r="AC693" s="1"/>
  <c r="AC694" s="1"/>
  <c r="AC695" s="1"/>
  <c r="AC696" s="1"/>
  <c r="AC697" s="1"/>
  <c r="AC698" s="1"/>
  <c r="AC699" s="1"/>
  <c r="AC700" s="1"/>
  <c r="AC701" s="1"/>
  <c r="AC702" s="1"/>
  <c r="AC703" s="1"/>
  <c r="AC704" s="1"/>
  <c r="AC705" s="1"/>
  <c r="AC706" s="1"/>
  <c r="AC707" s="1"/>
  <c r="AC708" s="1"/>
  <c r="AC709" s="1"/>
  <c r="AC710" s="1"/>
  <c r="AC711" s="1"/>
  <c r="AC712" s="1"/>
  <c r="AC713" s="1"/>
  <c r="AC714" s="1"/>
  <c r="AC715" s="1"/>
  <c r="AC716" s="1"/>
  <c r="AC717" s="1"/>
  <c r="AC718" s="1"/>
  <c r="AC719" s="1"/>
  <c r="AC720" s="1"/>
  <c r="AC721" s="1"/>
  <c r="AC722" s="1"/>
  <c r="AC723" s="1"/>
  <c r="AC724" s="1"/>
  <c r="AC725" s="1"/>
  <c r="AC726" s="1"/>
  <c r="AC727" s="1"/>
  <c r="AC728" s="1"/>
  <c r="AC729" s="1"/>
  <c r="AC730" s="1"/>
  <c r="AC731" s="1"/>
  <c r="AC732" s="1"/>
  <c r="AC733" s="1"/>
  <c r="AC734" s="1"/>
  <c r="AC735" s="1"/>
  <c r="AC736" s="1"/>
  <c r="AC737" s="1"/>
  <c r="AC738" s="1"/>
  <c r="AC739" s="1"/>
  <c r="AC740" s="1"/>
  <c r="AC741" s="1"/>
  <c r="AC742" s="1"/>
  <c r="AC743" s="1"/>
  <c r="AC744" s="1"/>
  <c r="AC745" s="1"/>
  <c r="AC746" s="1"/>
  <c r="AC747" s="1"/>
  <c r="AC748" s="1"/>
  <c r="AC749" s="1"/>
  <c r="AC750" s="1"/>
  <c r="AC751" s="1"/>
  <c r="AC752" s="1"/>
  <c r="AC753" s="1"/>
  <c r="AC754" s="1"/>
  <c r="AC755" s="1"/>
  <c r="AC756" s="1"/>
  <c r="AC757" s="1"/>
  <c r="AC758" s="1"/>
  <c r="AC759" s="1"/>
  <c r="AC760" s="1"/>
  <c r="AC761" s="1"/>
  <c r="AC762" s="1"/>
  <c r="AC763" s="1"/>
  <c r="AC764" s="1"/>
  <c r="AC765" s="1"/>
  <c r="AC766" s="1"/>
  <c r="AC767" s="1"/>
  <c r="AC768" s="1"/>
  <c r="AC769" s="1"/>
  <c r="AC770" s="1"/>
  <c r="AC771" s="1"/>
  <c r="AC772" s="1"/>
  <c r="AC773" s="1"/>
  <c r="AC774" s="1"/>
  <c r="AC775" s="1"/>
  <c r="AC776" s="1"/>
  <c r="AC777" s="1"/>
  <c r="AC778" s="1"/>
  <c r="AC779" s="1"/>
  <c r="AC780" s="1"/>
  <c r="AC781" s="1"/>
  <c r="AC782" s="1"/>
  <c r="AC783" s="1"/>
  <c r="AC784" s="1"/>
  <c r="AC785" s="1"/>
  <c r="AC786" s="1"/>
  <c r="AC787" s="1"/>
  <c r="AC788" s="1"/>
  <c r="AC789" s="1"/>
  <c r="AC790" s="1"/>
  <c r="AC791" s="1"/>
  <c r="AC792" s="1"/>
  <c r="AC793" s="1"/>
  <c r="AC794" s="1"/>
  <c r="AC795" s="1"/>
  <c r="AC796" s="1"/>
  <c r="AC797" s="1"/>
  <c r="AC798" s="1"/>
  <c r="AC799" s="1"/>
  <c r="AC800" s="1"/>
  <c r="AC801" s="1"/>
  <c r="AC802" s="1"/>
  <c r="AC803" s="1"/>
  <c r="AC804" s="1"/>
  <c r="AC805" s="1"/>
  <c r="AC806" s="1"/>
  <c r="AC807" s="1"/>
  <c r="AC808" s="1"/>
  <c r="AC809" s="1"/>
  <c r="AC810" s="1"/>
  <c r="AC811" s="1"/>
  <c r="AC812" s="1"/>
  <c r="AC813" s="1"/>
  <c r="AC814" s="1"/>
  <c r="AC815" s="1"/>
  <c r="AC816" s="1"/>
  <c r="AC817" s="1"/>
  <c r="AC818" s="1"/>
  <c r="AC819" s="1"/>
  <c r="AC820" s="1"/>
  <c r="AC821" s="1"/>
  <c r="AC822" s="1"/>
  <c r="AC823" s="1"/>
  <c r="AC824" s="1"/>
  <c r="AC825" s="1"/>
  <c r="AC826" s="1"/>
  <c r="AC827" s="1"/>
  <c r="AC828" s="1"/>
  <c r="AC829" s="1"/>
  <c r="AC830" s="1"/>
  <c r="AC831" s="1"/>
  <c r="AC832" s="1"/>
  <c r="AC833" s="1"/>
  <c r="AC834" s="1"/>
  <c r="AC835" s="1"/>
  <c r="AC836" s="1"/>
  <c r="AC837" s="1"/>
  <c r="AC838" s="1"/>
  <c r="AC839" s="1"/>
  <c r="AC840" s="1"/>
  <c r="AC841" s="1"/>
  <c r="AC842" s="1"/>
  <c r="AC843" s="1"/>
  <c r="AC844" s="1"/>
  <c r="AC845" s="1"/>
  <c r="AC846" s="1"/>
  <c r="AC847" s="1"/>
  <c r="AC848" s="1"/>
  <c r="AC849" s="1"/>
  <c r="AC850" s="1"/>
  <c r="AC851" s="1"/>
  <c r="AC852" s="1"/>
  <c r="AC853" s="1"/>
  <c r="AC854" s="1"/>
  <c r="AC855" s="1"/>
  <c r="AC856" s="1"/>
  <c r="AC857" s="1"/>
  <c r="AC858" s="1"/>
  <c r="AC859" s="1"/>
  <c r="AC860" s="1"/>
  <c r="AC861" s="1"/>
  <c r="AC862" s="1"/>
  <c r="AC863" s="1"/>
  <c r="AC864" s="1"/>
  <c r="AC865" s="1"/>
  <c r="AC866" s="1"/>
  <c r="AC867" s="1"/>
  <c r="AC868" s="1"/>
  <c r="AC869" s="1"/>
  <c r="AC870" s="1"/>
  <c r="AC871" s="1"/>
  <c r="AC872" s="1"/>
  <c r="AC873" s="1"/>
  <c r="AC874" s="1"/>
  <c r="AC875" s="1"/>
  <c r="AC876" s="1"/>
  <c r="AC877" s="1"/>
  <c r="AC878" s="1"/>
  <c r="AC879" s="1"/>
  <c r="AC880" s="1"/>
  <c r="AC881" s="1"/>
  <c r="AC882" s="1"/>
  <c r="AC883" s="1"/>
  <c r="AC884" s="1"/>
  <c r="AC885" s="1"/>
  <c r="AC886" s="1"/>
  <c r="AC887" s="1"/>
  <c r="AC888" s="1"/>
  <c r="AC889" s="1"/>
  <c r="AC890" s="1"/>
  <c r="AC891" s="1"/>
  <c r="AC892" s="1"/>
  <c r="AC893" s="1"/>
  <c r="AC894" s="1"/>
  <c r="AC895" s="1"/>
  <c r="AC896" s="1"/>
  <c r="AC897" s="1"/>
  <c r="AC898" s="1"/>
  <c r="AC899" s="1"/>
  <c r="AC900" s="1"/>
  <c r="AC901" s="1"/>
  <c r="AC902" s="1"/>
  <c r="AC903" s="1"/>
  <c r="AC904" s="1"/>
  <c r="AC905" s="1"/>
  <c r="AC906" s="1"/>
  <c r="AC907" s="1"/>
  <c r="AC908" s="1"/>
  <c r="AC909" s="1"/>
  <c r="AC910" s="1"/>
  <c r="AC911" s="1"/>
  <c r="AC912" s="1"/>
  <c r="AC913" s="1"/>
  <c r="AC914" s="1"/>
  <c r="AC915" s="1"/>
  <c r="AC916" s="1"/>
  <c r="AC917" s="1"/>
  <c r="AC918" s="1"/>
  <c r="AC919" s="1"/>
  <c r="AC920" s="1"/>
  <c r="AC921" s="1"/>
  <c r="AC922" s="1"/>
  <c r="AC923" s="1"/>
  <c r="AC924" s="1"/>
  <c r="AC925" s="1"/>
  <c r="AC926" s="1"/>
  <c r="AC927" s="1"/>
  <c r="AC928" s="1"/>
  <c r="AC929" s="1"/>
  <c r="AC930" s="1"/>
  <c r="AC931" s="1"/>
  <c r="AC932" s="1"/>
  <c r="AC933" s="1"/>
  <c r="AC934" s="1"/>
  <c r="AC935" s="1"/>
  <c r="AC936" s="1"/>
  <c r="AC937" s="1"/>
  <c r="AC938" s="1"/>
  <c r="AC939" s="1"/>
  <c r="AC940" s="1"/>
  <c r="AC941" s="1"/>
  <c r="AC942" s="1"/>
  <c r="AC943" s="1"/>
  <c r="AC944" s="1"/>
  <c r="AC945" s="1"/>
  <c r="AC946" s="1"/>
  <c r="AC947" s="1"/>
  <c r="AC948" s="1"/>
  <c r="AC949" s="1"/>
  <c r="AC950" s="1"/>
  <c r="AC951" s="1"/>
  <c r="AC952" s="1"/>
  <c r="AC953" s="1"/>
  <c r="AC954" s="1"/>
  <c r="AC955" s="1"/>
  <c r="AC956" s="1"/>
  <c r="AC957" s="1"/>
  <c r="AC958" s="1"/>
  <c r="AC959" s="1"/>
  <c r="AC960" s="1"/>
  <c r="AC961" s="1"/>
  <c r="AC962" s="1"/>
  <c r="AC963" s="1"/>
  <c r="AC964" s="1"/>
  <c r="AC965" s="1"/>
  <c r="AC966" s="1"/>
  <c r="AC967" s="1"/>
  <c r="AC968" s="1"/>
  <c r="AC969" s="1"/>
  <c r="AC970" s="1"/>
  <c r="AC971" s="1"/>
  <c r="AC972" s="1"/>
  <c r="AC973" s="1"/>
  <c r="AC974" s="1"/>
  <c r="AC975" s="1"/>
  <c r="AC976" s="1"/>
  <c r="AA507"/>
  <c r="AN506"/>
  <c r="AY503"/>
  <c r="AN502"/>
  <c r="AY501"/>
  <c r="AY500"/>
  <c r="AL732"/>
  <c r="AX730"/>
  <c r="AL730"/>
  <c r="AW729"/>
  <c r="AM729"/>
  <c r="AX726"/>
  <c r="AL726"/>
  <c r="AX723"/>
  <c r="AL721"/>
  <c r="AL714"/>
  <c r="AX712"/>
  <c r="AW711"/>
  <c r="AM711"/>
  <c r="AX708"/>
  <c r="AL708"/>
  <c r="AX705"/>
  <c r="AL703"/>
  <c r="AL696"/>
  <c r="AX694"/>
  <c r="AW693"/>
  <c r="AM693"/>
  <c r="AX690"/>
  <c r="AL690"/>
  <c r="AX687"/>
  <c r="AL685"/>
  <c r="AL678"/>
  <c r="AX676"/>
  <c r="AW675"/>
  <c r="AM675"/>
  <c r="AX672"/>
  <c r="AL672"/>
  <c r="AX669"/>
  <c r="AL667"/>
  <c r="AL660"/>
  <c r="AX658"/>
  <c r="AW657"/>
  <c r="AM657"/>
  <c r="AX654"/>
  <c r="AL654"/>
  <c r="AM650"/>
  <c r="AM648"/>
  <c r="AM646"/>
  <c r="AN645"/>
  <c r="AY628"/>
  <c r="AN620"/>
  <c r="AN608"/>
  <c r="AN590"/>
  <c r="AN572"/>
  <c r="AN554"/>
  <c r="AN536"/>
  <c r="AY518"/>
  <c r="AM611"/>
  <c r="AX610"/>
  <c r="AX607"/>
  <c r="AX605"/>
  <c r="AL605"/>
  <c r="AW602"/>
  <c r="AM602"/>
  <c r="AX601"/>
  <c r="AL601"/>
  <c r="AX598"/>
  <c r="AL598"/>
  <c r="AX596"/>
  <c r="AM593"/>
  <c r="AX592"/>
  <c r="AX589"/>
  <c r="AX587"/>
  <c r="AL587"/>
  <c r="AW584"/>
  <c r="AM584"/>
  <c r="AX583"/>
  <c r="AL583"/>
  <c r="AX580"/>
  <c r="AL580"/>
  <c r="AX578"/>
  <c r="AM575"/>
  <c r="AX574"/>
  <c r="AX571"/>
  <c r="AX569"/>
  <c r="AL569"/>
  <c r="AW566"/>
  <c r="AM566"/>
  <c r="AX565"/>
  <c r="AL565"/>
  <c r="AX562"/>
  <c r="AL562"/>
  <c r="AX560"/>
  <c r="AM557"/>
  <c r="AX556"/>
  <c r="AX553"/>
  <c r="AX551"/>
  <c r="AL551"/>
  <c r="AW548"/>
  <c r="AM548"/>
  <c r="AX547"/>
  <c r="AL547"/>
  <c r="AX544"/>
  <c r="AL544"/>
  <c r="AX542"/>
  <c r="AM539"/>
  <c r="AX538"/>
  <c r="AX535"/>
  <c r="AX533"/>
  <c r="AL533"/>
  <c r="AW530"/>
  <c r="AM530"/>
  <c r="AL529"/>
  <c r="AL526"/>
  <c r="AX515"/>
  <c r="AW512"/>
  <c r="AB508"/>
  <c r="AB509" s="1"/>
  <c r="AB510" s="1"/>
  <c r="AB511" s="1"/>
  <c r="AB512" s="1"/>
  <c r="AB513" s="1"/>
  <c r="AB514" s="1"/>
  <c r="AB515" s="1"/>
  <c r="AB516" s="1"/>
  <c r="AB517" s="1"/>
  <c r="AB518" s="1"/>
  <c r="AB519" s="1"/>
  <c r="AB520" s="1"/>
  <c r="AB521" s="1"/>
  <c r="AB522" s="1"/>
  <c r="AB523" s="1"/>
  <c r="AB524" s="1"/>
  <c r="AB525" s="1"/>
  <c r="AY641"/>
  <c r="AY630"/>
  <c r="AN615"/>
  <c r="AM500"/>
  <c r="AX613"/>
  <c r="AL613"/>
  <c r="AW612"/>
  <c r="AM612"/>
  <c r="AX609"/>
  <c r="AL609"/>
  <c r="AX606"/>
  <c r="AL606"/>
  <c r="AL604"/>
  <c r="AW603"/>
  <c r="AL600"/>
  <c r="AL597"/>
  <c r="AX595"/>
  <c r="AL595"/>
  <c r="AW594"/>
  <c r="AM594"/>
  <c r="AX591"/>
  <c r="AL591"/>
  <c r="AX588"/>
  <c r="AL588"/>
  <c r="AL586"/>
  <c r="AW585"/>
  <c r="AL582"/>
  <c r="AL579"/>
  <c r="AX577"/>
  <c r="AL577"/>
  <c r="AW576"/>
  <c r="AM576"/>
  <c r="AX573"/>
  <c r="AL573"/>
  <c r="AX570"/>
  <c r="AL570"/>
  <c r="AL568"/>
  <c r="AW567"/>
  <c r="AL564"/>
  <c r="AL561"/>
  <c r="AX559"/>
  <c r="AL559"/>
  <c r="AW558"/>
  <c r="AM558"/>
  <c r="AX555"/>
  <c r="AL555"/>
  <c r="AX552"/>
  <c r="AL552"/>
  <c r="AL550"/>
  <c r="AW549"/>
  <c r="AL546"/>
  <c r="AL543"/>
  <c r="AX541"/>
  <c r="AL541"/>
  <c r="AW540"/>
  <c r="AM540"/>
  <c r="AX537"/>
  <c r="AL537"/>
  <c r="AX534"/>
  <c r="AL534"/>
  <c r="AL532"/>
  <c r="AW531"/>
  <c r="AL528"/>
  <c r="AL525"/>
  <c r="AX523"/>
  <c r="AL523"/>
  <c r="AW522"/>
  <c r="AM522"/>
  <c r="AX519"/>
  <c r="AL519"/>
  <c r="AX516"/>
  <c r="AL516"/>
  <c r="AL514"/>
  <c r="AW513"/>
  <c r="AL510"/>
  <c r="AW508"/>
  <c r="AW529"/>
  <c r="AW526"/>
  <c r="AW524"/>
  <c r="AL521"/>
  <c r="AW520"/>
  <c r="AW517"/>
  <c r="AA517"/>
  <c r="AM515"/>
  <c r="AL512"/>
  <c r="AW511"/>
  <c r="AM511"/>
  <c r="AM508"/>
  <c r="AW624"/>
  <c r="AX624"/>
  <c r="AW620"/>
  <c r="AX620"/>
  <c r="AL619"/>
  <c r="AM619"/>
  <c r="AW618"/>
  <c r="AX618"/>
  <c r="AL616"/>
  <c r="AM616"/>
  <c r="AW615"/>
  <c r="AX615"/>
  <c r="AL614"/>
  <c r="AM614"/>
  <c r="AX599"/>
  <c r="AW599"/>
  <c r="AX581"/>
  <c r="AW581"/>
  <c r="AX563"/>
  <c r="AW563"/>
  <c r="AX545"/>
  <c r="AW545"/>
  <c r="AX527"/>
  <c r="AW527"/>
  <c r="AX509"/>
  <c r="AW509"/>
  <c r="AW501"/>
  <c r="AX501"/>
  <c r="AM503"/>
  <c r="AL503"/>
  <c r="AX502"/>
  <c r="AW502"/>
  <c r="AA652"/>
  <c r="AL645"/>
  <c r="AM645"/>
  <c r="BP638"/>
  <c r="BU637"/>
  <c r="E636"/>
  <c r="BL638"/>
  <c r="BP629"/>
  <c r="BU628"/>
  <c r="E627"/>
  <c r="BL629"/>
  <c r="BP620"/>
  <c r="BU619"/>
  <c r="E618"/>
  <c r="BL620"/>
  <c r="E502"/>
  <c r="BL504"/>
  <c r="AA620"/>
  <c r="AA615"/>
  <c r="AY504"/>
  <c r="AA502"/>
  <c r="AL500"/>
  <c r="AL650"/>
  <c r="AA650"/>
  <c r="AL648"/>
  <c r="AA648"/>
  <c r="AL646"/>
  <c r="AA646"/>
  <c r="AY527"/>
  <c r="AL602"/>
  <c r="AA598"/>
  <c r="AW596"/>
  <c r="AW592"/>
  <c r="AW589"/>
  <c r="AL584"/>
  <c r="AA580"/>
  <c r="AW578"/>
  <c r="AW574"/>
  <c r="AW571"/>
  <c r="AL566"/>
  <c r="AA562"/>
  <c r="AW560"/>
  <c r="AW556"/>
  <c r="AW553"/>
  <c r="AL548"/>
  <c r="AA544"/>
  <c r="AW542"/>
  <c r="AW538"/>
  <c r="AW535"/>
  <c r="AL530"/>
  <c r="AA508"/>
  <c r="AM609"/>
  <c r="AX603"/>
  <c r="AM600"/>
  <c r="AM595"/>
  <c r="AM588"/>
  <c r="AX585"/>
  <c r="AM582"/>
  <c r="AM577"/>
  <c r="AM570"/>
  <c r="AX567"/>
  <c r="AM564"/>
  <c r="AM559"/>
  <c r="AM552"/>
  <c r="AX549"/>
  <c r="AM546"/>
  <c r="AM541"/>
  <c r="AM534"/>
  <c r="AX531"/>
  <c r="AM528"/>
  <c r="AM523"/>
  <c r="AM516"/>
  <c r="AX513"/>
  <c r="AM510"/>
  <c r="AB526"/>
  <c r="AB527" s="1"/>
  <c r="AB528" s="1"/>
  <c r="AB529" s="1"/>
  <c r="AB530" s="1"/>
  <c r="AB531" s="1"/>
  <c r="AB532" s="1"/>
  <c r="AB533" s="1"/>
  <c r="AB534" s="1"/>
  <c r="AB535" s="1"/>
  <c r="AB536" s="1"/>
  <c r="AB537" s="1"/>
  <c r="AB538" s="1"/>
  <c r="AB539" s="1"/>
  <c r="AB540" s="1"/>
  <c r="AB541" s="1"/>
  <c r="AB542" s="1"/>
  <c r="AB543" s="1"/>
  <c r="AB544" s="1"/>
  <c r="AB545" s="1"/>
  <c r="AB546" s="1"/>
  <c r="AB547" s="1"/>
  <c r="AB548" s="1"/>
  <c r="AB549" s="1"/>
  <c r="AB550" s="1"/>
  <c r="AB551" s="1"/>
  <c r="AB552" s="1"/>
  <c r="AB553" s="1"/>
  <c r="AB554" s="1"/>
  <c r="AB555" s="1"/>
  <c r="AB556" s="1"/>
  <c r="AB557" s="1"/>
  <c r="AB558" s="1"/>
  <c r="AB559" s="1"/>
  <c r="AB560" s="1"/>
  <c r="AB561" s="1"/>
  <c r="AB562" s="1"/>
  <c r="AB563" s="1"/>
  <c r="AB564" s="1"/>
  <c r="AB565" s="1"/>
  <c r="AB566" s="1"/>
  <c r="AB567" s="1"/>
  <c r="AB568" s="1"/>
  <c r="AB569" s="1"/>
  <c r="AB570" s="1"/>
  <c r="AB571" s="1"/>
  <c r="AB572" s="1"/>
  <c r="AB573" s="1"/>
  <c r="AB574" s="1"/>
  <c r="AB575" s="1"/>
  <c r="AB576" s="1"/>
  <c r="AB577" s="1"/>
  <c r="AB578" s="1"/>
  <c r="AB579" s="1"/>
  <c r="AB580" s="1"/>
  <c r="AB581" s="1"/>
  <c r="AB582" s="1"/>
  <c r="AB583" s="1"/>
  <c r="AB584" s="1"/>
  <c r="AB585" s="1"/>
  <c r="AB586" s="1"/>
  <c r="AB587" s="1"/>
  <c r="AB588" s="1"/>
  <c r="AB589" s="1"/>
  <c r="AB590" s="1"/>
  <c r="AB591" s="1"/>
  <c r="AB592" s="1"/>
  <c r="AB593" s="1"/>
  <c r="AB594" s="1"/>
  <c r="AB595" s="1"/>
  <c r="AB596" s="1"/>
  <c r="AB597" s="1"/>
  <c r="AB598" s="1"/>
  <c r="AB599" s="1"/>
  <c r="AB600" s="1"/>
  <c r="AB601" s="1"/>
  <c r="AB602" s="1"/>
  <c r="AB603" s="1"/>
  <c r="AB604" s="1"/>
  <c r="AB605" s="1"/>
  <c r="AB606" s="1"/>
  <c r="AB607" s="1"/>
  <c r="AB608" s="1"/>
  <c r="AB609" s="1"/>
  <c r="AB610" s="1"/>
  <c r="AB611" s="1"/>
  <c r="AB612" s="1"/>
  <c r="AB613" s="1"/>
  <c r="AB614" s="1"/>
  <c r="AB615" s="1"/>
  <c r="AB616" s="1"/>
  <c r="AB617" s="1"/>
  <c r="AB618" s="1"/>
  <c r="AB619" s="1"/>
  <c r="AB620" s="1"/>
  <c r="AB621" s="1"/>
  <c r="AB622" s="1"/>
  <c r="AB623" s="1"/>
  <c r="AB624" s="1"/>
  <c r="AB625" s="1"/>
  <c r="AB626" s="1"/>
  <c r="AB627" s="1"/>
  <c r="AB628" s="1"/>
  <c r="AB629" s="1"/>
  <c r="AB630" s="1"/>
  <c r="AB631" s="1"/>
  <c r="AB632" s="1"/>
  <c r="AB633" s="1"/>
  <c r="AB634" s="1"/>
  <c r="AB635" s="1"/>
  <c r="AB636" s="1"/>
  <c r="AB637" s="1"/>
  <c r="AB638" s="1"/>
  <c r="AB639" s="1"/>
  <c r="AB640" s="1"/>
  <c r="AB641" s="1"/>
  <c r="AB642" s="1"/>
  <c r="AB643" s="1"/>
  <c r="AB644" s="1"/>
  <c r="AB645" s="1"/>
  <c r="AB646" s="1"/>
  <c r="AB647" s="1"/>
  <c r="AB648" s="1"/>
  <c r="AB649" s="1"/>
  <c r="AB650" s="1"/>
  <c r="AB651" s="1"/>
  <c r="AB652" s="1"/>
  <c r="AB653" s="1"/>
  <c r="AB654" s="1"/>
  <c r="AB655" s="1"/>
  <c r="AB656" s="1"/>
  <c r="AB657" s="1"/>
  <c r="AB658" s="1"/>
  <c r="AB659" s="1"/>
  <c r="AB660" s="1"/>
  <c r="AB661" s="1"/>
  <c r="AB662" s="1"/>
  <c r="AB663" s="1"/>
  <c r="AB664" s="1"/>
  <c r="AB665" s="1"/>
  <c r="AB666" s="1"/>
  <c r="AB667" s="1"/>
  <c r="AB668" s="1"/>
  <c r="AB669" s="1"/>
  <c r="AB670" s="1"/>
  <c r="AB671" s="1"/>
  <c r="AB672" s="1"/>
  <c r="AB673" s="1"/>
  <c r="AB674" s="1"/>
  <c r="AB675" s="1"/>
  <c r="AB676" s="1"/>
  <c r="AB677" s="1"/>
  <c r="AB678" s="1"/>
  <c r="AB679" s="1"/>
  <c r="AB680" s="1"/>
  <c r="AB681" s="1"/>
  <c r="AB682" s="1"/>
  <c r="AB683" s="1"/>
  <c r="AB684" s="1"/>
  <c r="AB685" s="1"/>
  <c r="AB686" s="1"/>
  <c r="AB687" s="1"/>
  <c r="AB688" s="1"/>
  <c r="AB689" s="1"/>
  <c r="AB690" s="1"/>
  <c r="AB691" s="1"/>
  <c r="AB692" s="1"/>
  <c r="AB693" s="1"/>
  <c r="AB694" s="1"/>
  <c r="AB695" s="1"/>
  <c r="AB696" s="1"/>
  <c r="AB697" s="1"/>
  <c r="AB698" s="1"/>
  <c r="AB699" s="1"/>
  <c r="AB700" s="1"/>
  <c r="AB701" s="1"/>
  <c r="AB702" s="1"/>
  <c r="AB703" s="1"/>
  <c r="AB704" s="1"/>
  <c r="AB705" s="1"/>
  <c r="AB706" s="1"/>
  <c r="AB707" s="1"/>
  <c r="AB708" s="1"/>
  <c r="AB709" s="1"/>
  <c r="AB710" s="1"/>
  <c r="AB711" s="1"/>
  <c r="AB712" s="1"/>
  <c r="AB713" s="1"/>
  <c r="AB714" s="1"/>
  <c r="AB715" s="1"/>
  <c r="AB716" s="1"/>
  <c r="AB717" s="1"/>
  <c r="AB718" s="1"/>
  <c r="AB719" s="1"/>
  <c r="AB720" s="1"/>
  <c r="AB721" s="1"/>
  <c r="AB722" s="1"/>
  <c r="AB723" s="1"/>
  <c r="AB724" s="1"/>
  <c r="AB725" s="1"/>
  <c r="AB726" s="1"/>
  <c r="AB727" s="1"/>
  <c r="AB728" s="1"/>
  <c r="AB729" s="1"/>
  <c r="AB730" s="1"/>
  <c r="AB731" s="1"/>
  <c r="AB732" s="1"/>
  <c r="AB733" s="1"/>
  <c r="AB734" s="1"/>
  <c r="AB735" s="1"/>
  <c r="AB736" s="1"/>
  <c r="AB737" s="1"/>
  <c r="AB738" s="1"/>
  <c r="AB739" s="1"/>
  <c r="AB740" s="1"/>
  <c r="AB741" s="1"/>
  <c r="AB742" s="1"/>
  <c r="AB743" s="1"/>
  <c r="AB744" s="1"/>
  <c r="AB745" s="1"/>
  <c r="AB746" s="1"/>
  <c r="AB747" s="1"/>
  <c r="AB748" s="1"/>
  <c r="AB749" s="1"/>
  <c r="AB750" s="1"/>
  <c r="AB751" s="1"/>
  <c r="AB752" s="1"/>
  <c r="AB753" s="1"/>
  <c r="AB754" s="1"/>
  <c r="AB755" s="1"/>
  <c r="AB756" s="1"/>
  <c r="AB757" s="1"/>
  <c r="AB758" s="1"/>
  <c r="AB759" s="1"/>
  <c r="AB760" s="1"/>
  <c r="AB761" s="1"/>
  <c r="AB762" s="1"/>
  <c r="AB763" s="1"/>
  <c r="AB764" s="1"/>
  <c r="AB765" s="1"/>
  <c r="AB766" s="1"/>
  <c r="AB767" s="1"/>
  <c r="AB768" s="1"/>
  <c r="AB769" s="1"/>
  <c r="AB770" s="1"/>
  <c r="AB771" s="1"/>
  <c r="AB772" s="1"/>
  <c r="AB773" s="1"/>
  <c r="AB774" s="1"/>
  <c r="AB775" s="1"/>
  <c r="AB776" s="1"/>
  <c r="AB777" s="1"/>
  <c r="AB778" s="1"/>
  <c r="AB779" s="1"/>
  <c r="AB780" s="1"/>
  <c r="AB781" s="1"/>
  <c r="AB782" s="1"/>
  <c r="AB783" s="1"/>
  <c r="AB784" s="1"/>
  <c r="AB785" s="1"/>
  <c r="AB786" s="1"/>
  <c r="AB787" s="1"/>
  <c r="AB788" s="1"/>
  <c r="AB789" s="1"/>
  <c r="AB790" s="1"/>
  <c r="AB791" s="1"/>
  <c r="AB792" s="1"/>
  <c r="AB793" s="1"/>
  <c r="AB794" s="1"/>
  <c r="AB795" s="1"/>
  <c r="AB796" s="1"/>
  <c r="AB797" s="1"/>
  <c r="AB798" s="1"/>
  <c r="AB799" s="1"/>
  <c r="AB800" s="1"/>
  <c r="AB801" s="1"/>
  <c r="AB802" s="1"/>
  <c r="AB803" s="1"/>
  <c r="AB804" s="1"/>
  <c r="AB805" s="1"/>
  <c r="AB806" s="1"/>
  <c r="AB807" s="1"/>
  <c r="AB808" s="1"/>
  <c r="AB809" s="1"/>
  <c r="AB810" s="1"/>
  <c r="AB811" s="1"/>
  <c r="AB812" s="1"/>
  <c r="AB813" s="1"/>
  <c r="AB814" s="1"/>
  <c r="AB815" s="1"/>
  <c r="AB816" s="1"/>
  <c r="AB817" s="1"/>
  <c r="AB818" s="1"/>
  <c r="AB819" s="1"/>
  <c r="AB820" s="1"/>
  <c r="AB821" s="1"/>
  <c r="AB822" s="1"/>
  <c r="AB823" s="1"/>
  <c r="AB824" s="1"/>
  <c r="AB825" s="1"/>
  <c r="AB826" s="1"/>
  <c r="AB827" s="1"/>
  <c r="AB828" s="1"/>
  <c r="AB829" s="1"/>
  <c r="AB830" s="1"/>
  <c r="AB831" s="1"/>
  <c r="AB832" s="1"/>
  <c r="AB833" s="1"/>
  <c r="AB834" s="1"/>
  <c r="AB835" s="1"/>
  <c r="AB836" s="1"/>
  <c r="AB837" s="1"/>
  <c r="AB838" s="1"/>
  <c r="AB839" s="1"/>
  <c r="AB840" s="1"/>
  <c r="AB841" s="1"/>
  <c r="AB842" s="1"/>
  <c r="AB843" s="1"/>
  <c r="AB844" s="1"/>
  <c r="AB845" s="1"/>
  <c r="AB846" s="1"/>
  <c r="AB847" s="1"/>
  <c r="AB848" s="1"/>
  <c r="AB849" s="1"/>
  <c r="AB850" s="1"/>
  <c r="AB851" s="1"/>
  <c r="AB852" s="1"/>
  <c r="AB853" s="1"/>
  <c r="AB854" s="1"/>
  <c r="AB855" s="1"/>
  <c r="AB856" s="1"/>
  <c r="AB857" s="1"/>
  <c r="AB858" s="1"/>
  <c r="AB859" s="1"/>
  <c r="AB860" s="1"/>
  <c r="AB861" s="1"/>
  <c r="AB862" s="1"/>
  <c r="AB863" s="1"/>
  <c r="AB864" s="1"/>
  <c r="AB865" s="1"/>
  <c r="AB866" s="1"/>
  <c r="AB867" s="1"/>
  <c r="AB868" s="1"/>
  <c r="AB869" s="1"/>
  <c r="AB870" s="1"/>
  <c r="AB871" s="1"/>
  <c r="AB872" s="1"/>
  <c r="AB873" s="1"/>
  <c r="AB874" s="1"/>
  <c r="AB875" s="1"/>
  <c r="AB876" s="1"/>
  <c r="AB877" s="1"/>
  <c r="AB878" s="1"/>
  <c r="AB879" s="1"/>
  <c r="AB880" s="1"/>
  <c r="AB881" s="1"/>
  <c r="AB882" s="1"/>
  <c r="AB883" s="1"/>
  <c r="AB884" s="1"/>
  <c r="AB885" s="1"/>
  <c r="AB886" s="1"/>
  <c r="AB887" s="1"/>
  <c r="AB888" s="1"/>
  <c r="AB889" s="1"/>
  <c r="AB890" s="1"/>
  <c r="AB891" s="1"/>
  <c r="AB892" s="1"/>
  <c r="AB893" s="1"/>
  <c r="AB894" s="1"/>
  <c r="AB895" s="1"/>
  <c r="AB896" s="1"/>
  <c r="AB897" s="1"/>
  <c r="AB898" s="1"/>
  <c r="AB899" s="1"/>
  <c r="AB900" s="1"/>
  <c r="AB901" s="1"/>
  <c r="AB902" s="1"/>
  <c r="AB903" s="1"/>
  <c r="AB904" s="1"/>
  <c r="AB905" s="1"/>
  <c r="AB906" s="1"/>
  <c r="AB907" s="1"/>
  <c r="AB908" s="1"/>
  <c r="AB909" s="1"/>
  <c r="AB910" s="1"/>
  <c r="AB911" s="1"/>
  <c r="AB912" s="1"/>
  <c r="AB913" s="1"/>
  <c r="AB914" s="1"/>
  <c r="AB915" s="1"/>
  <c r="AB916" s="1"/>
  <c r="AB917" s="1"/>
  <c r="AB918" s="1"/>
  <c r="AB919" s="1"/>
  <c r="AB920" s="1"/>
  <c r="AB921" s="1"/>
  <c r="AB922" s="1"/>
  <c r="AB923" s="1"/>
  <c r="AB924" s="1"/>
  <c r="AB925" s="1"/>
  <c r="AB926" s="1"/>
  <c r="AB927" s="1"/>
  <c r="AB928" s="1"/>
  <c r="AB929" s="1"/>
  <c r="AB930" s="1"/>
  <c r="AB931" s="1"/>
  <c r="AB932" s="1"/>
  <c r="AB933" s="1"/>
  <c r="AB934" s="1"/>
  <c r="AB935" s="1"/>
  <c r="AB936" s="1"/>
  <c r="AB937" s="1"/>
  <c r="AB938" s="1"/>
  <c r="AB939" s="1"/>
  <c r="AB940" s="1"/>
  <c r="AB941" s="1"/>
  <c r="AB942" s="1"/>
  <c r="AB943" s="1"/>
  <c r="AB944" s="1"/>
  <c r="AB945" s="1"/>
  <c r="AB946" s="1"/>
  <c r="AB947" s="1"/>
  <c r="AB948" s="1"/>
  <c r="AB949" s="1"/>
  <c r="AB950" s="1"/>
  <c r="AB951" s="1"/>
  <c r="AB952" s="1"/>
  <c r="AB953" s="1"/>
  <c r="AB954" s="1"/>
  <c r="AB955" s="1"/>
  <c r="AB956" s="1"/>
  <c r="AB957" s="1"/>
  <c r="AB958" s="1"/>
  <c r="AB959" s="1"/>
  <c r="AB960" s="1"/>
  <c r="AB961" s="1"/>
  <c r="AB962" s="1"/>
  <c r="AB963" s="1"/>
  <c r="AB964" s="1"/>
  <c r="AB965" s="1"/>
  <c r="AB966" s="1"/>
  <c r="AB967" s="1"/>
  <c r="AB968" s="1"/>
  <c r="AB969" s="1"/>
  <c r="AB970" s="1"/>
  <c r="AB971" s="1"/>
  <c r="AB972" s="1"/>
  <c r="AB973" s="1"/>
  <c r="AB974" s="1"/>
  <c r="AB975" s="1"/>
  <c r="AB976" s="1"/>
  <c r="AX524"/>
  <c r="AX520"/>
  <c r="AX517"/>
  <c r="AM512"/>
  <c r="AK455"/>
  <c r="AJ452"/>
  <c r="AJ381"/>
  <c r="AJ350"/>
  <c r="AK328"/>
  <c r="AK444"/>
  <c r="AK412"/>
  <c r="AJ295"/>
  <c r="AK293"/>
  <c r="AJ454"/>
  <c r="BG7"/>
  <c r="AK231"/>
  <c r="B6"/>
  <c r="AJ312"/>
  <c r="AJ284"/>
  <c r="AK232"/>
  <c r="AJ267"/>
  <c r="AK264"/>
  <c r="AJ204"/>
  <c r="AK439"/>
  <c r="AK407"/>
  <c r="AK393"/>
  <c r="AJ389"/>
  <c r="AJ373"/>
  <c r="AJ366"/>
  <c r="AJ357"/>
  <c r="AJ346"/>
  <c r="AJ343"/>
  <c r="AK325"/>
  <c r="AK452"/>
  <c r="AN452" s="1"/>
  <c r="AK436"/>
  <c r="AJ422"/>
  <c r="AK420"/>
  <c r="AK404"/>
  <c r="AK390"/>
  <c r="AK331"/>
  <c r="AJ322"/>
  <c r="AK365"/>
  <c r="AK297"/>
  <c r="AK315"/>
  <c r="AJ276"/>
  <c r="AK247"/>
  <c r="AK215"/>
  <c r="AK316"/>
  <c r="AK248"/>
  <c r="AK216"/>
  <c r="AJ318"/>
  <c r="AK485"/>
  <c r="AK308"/>
  <c r="AK206"/>
  <c r="AJ202"/>
  <c r="AK223"/>
  <c r="AK207"/>
  <c r="AK463"/>
  <c r="AK447"/>
  <c r="AK440"/>
  <c r="AK431"/>
  <c r="AK415"/>
  <c r="AJ408"/>
  <c r="AK401"/>
  <c r="AK383"/>
  <c r="AJ377"/>
  <c r="AK369"/>
  <c r="AK355"/>
  <c r="AJ345"/>
  <c r="AK339"/>
  <c r="AK336"/>
  <c r="AK307"/>
  <c r="AJ280"/>
  <c r="AK255"/>
  <c r="AK239"/>
  <c r="AK224"/>
  <c r="Z200"/>
  <c r="AK456"/>
  <c r="AK448"/>
  <c r="AJ438"/>
  <c r="AJ428"/>
  <c r="AN428" s="1"/>
  <c r="AK424"/>
  <c r="AK416"/>
  <c r="AK398"/>
  <c r="AJ393"/>
  <c r="AM393" s="1"/>
  <c r="AJ385"/>
  <c r="AK374"/>
  <c r="AJ365"/>
  <c r="AJ360"/>
  <c r="AJ352"/>
  <c r="AK338"/>
  <c r="AJ330"/>
  <c r="AJ326"/>
  <c r="AK321"/>
  <c r="AJ297"/>
  <c r="AJ294"/>
  <c r="AN404"/>
  <c r="AK364"/>
  <c r="AJ338"/>
  <c r="AK299"/>
  <c r="AK295"/>
  <c r="AK256"/>
  <c r="AK240"/>
  <c r="AK432"/>
  <c r="AK408"/>
  <c r="AJ401"/>
  <c r="AM401" s="1"/>
  <c r="AJ292"/>
  <c r="Y301"/>
  <c r="Y296"/>
  <c r="AU251"/>
  <c r="AJ494"/>
  <c r="AK312"/>
  <c r="AK309"/>
  <c r="AK305"/>
  <c r="AU293"/>
  <c r="AJ282"/>
  <c r="AJ278"/>
  <c r="AJ274"/>
  <c r="AK227"/>
  <c r="AK235"/>
  <c r="AK469"/>
  <c r="AK459"/>
  <c r="AK451"/>
  <c r="AK435"/>
  <c r="AK427"/>
  <c r="AK419"/>
  <c r="AJ403"/>
  <c r="AJ399"/>
  <c r="AJ395"/>
  <c r="AJ391"/>
  <c r="AJ387"/>
  <c r="AJ383"/>
  <c r="AJ375"/>
  <c r="AK371"/>
  <c r="AJ369"/>
  <c r="AK362"/>
  <c r="AK357"/>
  <c r="AJ353"/>
  <c r="AJ349"/>
  <c r="AK343"/>
  <c r="AK335"/>
  <c r="AJ328"/>
  <c r="AM328" s="1"/>
  <c r="AP329" s="1"/>
  <c r="AK327"/>
  <c r="AJ320"/>
  <c r="AJ271"/>
  <c r="AJ268"/>
  <c r="AK261"/>
  <c r="AK251"/>
  <c r="AK243"/>
  <c r="AK236"/>
  <c r="AK228"/>
  <c r="AK219"/>
  <c r="AK211"/>
  <c r="AK203"/>
  <c r="AJ460"/>
  <c r="AK458"/>
  <c r="AK454"/>
  <c r="AK450"/>
  <c r="AJ446"/>
  <c r="AK442"/>
  <c r="AK438"/>
  <c r="AK434"/>
  <c r="AJ430"/>
  <c r="AK426"/>
  <c r="AK422"/>
  <c r="AJ416"/>
  <c r="AK411"/>
  <c r="AJ410"/>
  <c r="AJ406"/>
  <c r="AK402"/>
  <c r="AK394"/>
  <c r="AK389"/>
  <c r="AN389" s="1"/>
  <c r="AK386"/>
  <c r="AK379"/>
  <c r="AK378"/>
  <c r="AJ370"/>
  <c r="AJ364"/>
  <c r="AJ361"/>
  <c r="AJ356"/>
  <c r="AK348"/>
  <c r="AK342"/>
  <c r="AJ444"/>
  <c r="AN444" s="1"/>
  <c r="AK397"/>
  <c r="AM397" s="1"/>
  <c r="AK332"/>
  <c r="AJ201"/>
  <c r="AU201"/>
  <c r="AJ348"/>
  <c r="AJ351"/>
  <c r="AJ344"/>
  <c r="AJ342"/>
  <c r="AJ336"/>
  <c r="AJ332"/>
  <c r="AL332" s="1"/>
  <c r="AK306"/>
  <c r="AK323"/>
  <c r="AK319"/>
  <c r="AJ324"/>
  <c r="AK260"/>
  <c r="AK252"/>
  <c r="AK244"/>
  <c r="AK220"/>
  <c r="AK212"/>
  <c r="AK468"/>
  <c r="AK446"/>
  <c r="AK430"/>
  <c r="AK418"/>
  <c r="AK414"/>
  <c r="AK410"/>
  <c r="AK406"/>
  <c r="AK367"/>
  <c r="AK443"/>
  <c r="AJ462"/>
  <c r="AJ379"/>
  <c r="AL379" s="1"/>
  <c r="AU352"/>
  <c r="AU297"/>
  <c r="AJ300"/>
  <c r="AJ287"/>
  <c r="AJ272"/>
  <c r="Z196"/>
  <c r="AU347"/>
  <c r="Y279"/>
  <c r="Z231"/>
  <c r="AJ486"/>
  <c r="AK274"/>
  <c r="AN274" s="1"/>
  <c r="Y356"/>
  <c r="Y305"/>
  <c r="AU360"/>
  <c r="AU354"/>
  <c r="AU350"/>
  <c r="AU348"/>
  <c r="AU311"/>
  <c r="AU302"/>
  <c r="AV252"/>
  <c r="AK493"/>
  <c r="AK477"/>
  <c r="AJ251"/>
  <c r="AJ215"/>
  <c r="AJ213"/>
  <c r="AK289"/>
  <c r="AK320"/>
  <c r="AN320" s="1"/>
  <c r="Y302"/>
  <c r="AJ288"/>
  <c r="AU364"/>
  <c r="AU356"/>
  <c r="AU353"/>
  <c r="AU351"/>
  <c r="AU349"/>
  <c r="AV346"/>
  <c r="AV344"/>
  <c r="AU306"/>
  <c r="AU295"/>
  <c r="Z343"/>
  <c r="Y264"/>
  <c r="Z255"/>
  <c r="AU291"/>
  <c r="AJ490"/>
  <c r="AK478"/>
  <c r="AJ476"/>
  <c r="AJ316"/>
  <c r="AK311"/>
  <c r="AJ308"/>
  <c r="AN308" s="1"/>
  <c r="AK284"/>
  <c r="AJ277"/>
  <c r="AJ273"/>
  <c r="AJ266"/>
  <c r="AK262"/>
  <c r="AJ245"/>
  <c r="AK241"/>
  <c r="AK233"/>
  <c r="AK229"/>
  <c r="AK225"/>
  <c r="AK221"/>
  <c r="AJ208"/>
  <c r="AK204"/>
  <c r="AK213"/>
  <c r="AK209"/>
  <c r="AK286"/>
  <c r="Y277"/>
  <c r="AJ270"/>
  <c r="AK253"/>
  <c r="AK237"/>
  <c r="AK217"/>
  <c r="AJ203"/>
  <c r="AM203" s="1"/>
  <c r="AK249"/>
  <c r="AK497"/>
  <c r="AK489"/>
  <c r="AK481"/>
  <c r="AJ470"/>
  <c r="AK465"/>
  <c r="AJ463"/>
  <c r="AM463" s="1"/>
  <c r="AP464" s="1"/>
  <c r="AK457"/>
  <c r="AK453"/>
  <c r="AK449"/>
  <c r="AJ442"/>
  <c r="AN442" s="1"/>
  <c r="AK437"/>
  <c r="AJ434"/>
  <c r="AM434" s="1"/>
  <c r="AJ431"/>
  <c r="AK425"/>
  <c r="AK421"/>
  <c r="AK417"/>
  <c r="AK409"/>
  <c r="AK405"/>
  <c r="AK403"/>
  <c r="AL403" s="1"/>
  <c r="AK399"/>
  <c r="AK385"/>
  <c r="AK377"/>
  <c r="AL377" s="1"/>
  <c r="AK373"/>
  <c r="AM373" s="1"/>
  <c r="AP374" s="1"/>
  <c r="CB374" s="1"/>
  <c r="AJ371"/>
  <c r="AN371" s="1"/>
  <c r="AJ367"/>
  <c r="AK361"/>
  <c r="AN361" s="1"/>
  <c r="AK353"/>
  <c r="AK346"/>
  <c r="AN346" s="1"/>
  <c r="AK341"/>
  <c r="AK337"/>
  <c r="AK334"/>
  <c r="AK329"/>
  <c r="AJ325"/>
  <c r="AK318"/>
  <c r="AJ313"/>
  <c r="Z291"/>
  <c r="AV225"/>
  <c r="Z198"/>
  <c r="Z194"/>
  <c r="AJ464"/>
  <c r="AJ458"/>
  <c r="AJ456"/>
  <c r="AN456" s="1"/>
  <c r="AJ450"/>
  <c r="AJ448"/>
  <c r="AJ436"/>
  <c r="AJ426"/>
  <c r="AJ423"/>
  <c r="AJ420"/>
  <c r="AN420" s="1"/>
  <c r="AJ414"/>
  <c r="AK400"/>
  <c r="AK395"/>
  <c r="AM395" s="1"/>
  <c r="AK391"/>
  <c r="AK387"/>
  <c r="AK384"/>
  <c r="AK380"/>
  <c r="AK376"/>
  <c r="AJ372"/>
  <c r="AJ368"/>
  <c r="AJ363"/>
  <c r="AJ359"/>
  <c r="AN359" s="1"/>
  <c r="AJ354"/>
  <c r="AK349"/>
  <c r="AK344"/>
  <c r="AK340"/>
  <c r="AK330"/>
  <c r="AK326"/>
  <c r="AK322"/>
  <c r="AK461"/>
  <c r="AK429"/>
  <c r="AK381"/>
  <c r="AL381" s="1"/>
  <c r="AJ321"/>
  <c r="Y281"/>
  <c r="AJ281"/>
  <c r="AK257"/>
  <c r="AK302"/>
  <c r="AK298"/>
  <c r="AJ296"/>
  <c r="AJ291"/>
  <c r="AK363"/>
  <c r="AN363" s="1"/>
  <c r="AK360"/>
  <c r="AK358"/>
  <c r="AK356"/>
  <c r="AK354"/>
  <c r="AN354" s="1"/>
  <c r="AJ347"/>
  <c r="AL347" s="1"/>
  <c r="AK352"/>
  <c r="AK351"/>
  <c r="AN351" s="1"/>
  <c r="AK350"/>
  <c r="Z344"/>
  <c r="AJ341"/>
  <c r="AJ340"/>
  <c r="AL340" s="1"/>
  <c r="AJ339"/>
  <c r="AJ337"/>
  <c r="AM337" s="1"/>
  <c r="AP338" s="1"/>
  <c r="AQ338" s="1"/>
  <c r="AJ335"/>
  <c r="AJ333"/>
  <c r="AJ331"/>
  <c r="AJ329"/>
  <c r="AL329" s="1"/>
  <c r="AJ327"/>
  <c r="AN327" s="1"/>
  <c r="AK314"/>
  <c r="AK310"/>
  <c r="AJ323"/>
  <c r="AL323" s="1"/>
  <c r="AJ319"/>
  <c r="AK317"/>
  <c r="AK313"/>
  <c r="AJ314"/>
  <c r="AM314" s="1"/>
  <c r="AK304"/>
  <c r="AK303"/>
  <c r="AK301"/>
  <c r="AK300"/>
  <c r="AK296"/>
  <c r="AN296" s="1"/>
  <c r="AK294"/>
  <c r="AN294" s="1"/>
  <c r="AK292"/>
  <c r="AN292" s="1"/>
  <c r="AK324"/>
  <c r="AL324" s="1"/>
  <c r="AJ283"/>
  <c r="AJ279"/>
  <c r="AJ275"/>
  <c r="AK258"/>
  <c r="AK254"/>
  <c r="AK250"/>
  <c r="AK246"/>
  <c r="AK242"/>
  <c r="AK238"/>
  <c r="AK234"/>
  <c r="AK230"/>
  <c r="AK226"/>
  <c r="AK222"/>
  <c r="AK218"/>
  <c r="AK214"/>
  <c r="AK208"/>
  <c r="AN208" s="1"/>
  <c r="AJ269"/>
  <c r="AK265"/>
  <c r="AK245"/>
  <c r="AK205"/>
  <c r="AJ498"/>
  <c r="AK476"/>
  <c r="AK464"/>
  <c r="AK460"/>
  <c r="AJ465"/>
  <c r="AL465" s="1"/>
  <c r="AJ461"/>
  <c r="AM461" s="1"/>
  <c r="AJ459"/>
  <c r="AJ457"/>
  <c r="AJ455"/>
  <c r="AJ453"/>
  <c r="AM453" s="1"/>
  <c r="AJ451"/>
  <c r="AL451" s="1"/>
  <c r="AJ449"/>
  <c r="AJ447"/>
  <c r="AM447" s="1"/>
  <c r="AJ445"/>
  <c r="AJ443"/>
  <c r="AJ441"/>
  <c r="AJ439"/>
  <c r="AL439" s="1"/>
  <c r="AJ437"/>
  <c r="AJ435"/>
  <c r="AJ433"/>
  <c r="AJ429"/>
  <c r="AM429" s="1"/>
  <c r="AJ427"/>
  <c r="AJ425"/>
  <c r="AJ421"/>
  <c r="AJ419"/>
  <c r="AJ417"/>
  <c r="AM417" s="1"/>
  <c r="AJ415"/>
  <c r="AJ413"/>
  <c r="AJ411"/>
  <c r="AL411" s="1"/>
  <c r="AJ409"/>
  <c r="AJ407"/>
  <c r="AJ405"/>
  <c r="AL405" s="1"/>
  <c r="AK372"/>
  <c r="AN372" s="1"/>
  <c r="AK370"/>
  <c r="AN370" s="1"/>
  <c r="AK368"/>
  <c r="AK366"/>
  <c r="AN366" s="1"/>
  <c r="AK445"/>
  <c r="AK441"/>
  <c r="AK433"/>
  <c r="AK413"/>
  <c r="AN413" s="1"/>
  <c r="AJ402"/>
  <c r="AJ400"/>
  <c r="AL400" s="1"/>
  <c r="AO401" s="1"/>
  <c r="AJ398"/>
  <c r="AJ396"/>
  <c r="AJ394"/>
  <c r="AM394" s="1"/>
  <c r="AJ392"/>
  <c r="AJ390"/>
  <c r="AJ388"/>
  <c r="AJ386"/>
  <c r="AL386" s="1"/>
  <c r="AJ384"/>
  <c r="AL384" s="1"/>
  <c r="AJ382"/>
  <c r="AN382" s="1"/>
  <c r="AJ380"/>
  <c r="AJ378"/>
  <c r="AM378" s="1"/>
  <c r="AJ376"/>
  <c r="AM376" s="1"/>
  <c r="AJ374"/>
  <c r="AM374" s="1"/>
  <c r="AJ362"/>
  <c r="AN362" s="1"/>
  <c r="AJ358"/>
  <c r="AM358" s="1"/>
  <c r="AJ355"/>
  <c r="AN355" s="1"/>
  <c r="AK345"/>
  <c r="AM345" s="1"/>
  <c r="AK333"/>
  <c r="AN333" s="1"/>
  <c r="AJ290"/>
  <c r="AJ293"/>
  <c r="AN293" s="1"/>
  <c r="AK291"/>
  <c r="AK396"/>
  <c r="AN396" s="1"/>
  <c r="AK392"/>
  <c r="AK388"/>
  <c r="AN388" s="1"/>
  <c r="Z195"/>
  <c r="AJ466"/>
  <c r="AJ298"/>
  <c r="AN298" s="1"/>
  <c r="AJ289"/>
  <c r="AM289" s="1"/>
  <c r="AJ315"/>
  <c r="AJ424"/>
  <c r="Y354"/>
  <c r="Y352"/>
  <c r="Y350"/>
  <c r="Z349"/>
  <c r="Y312"/>
  <c r="Y309"/>
  <c r="Y307"/>
  <c r="AU362"/>
  <c r="AU358"/>
  <c r="AU355"/>
  <c r="AV348"/>
  <c r="AV342"/>
  <c r="AU310"/>
  <c r="AU300"/>
  <c r="Y298"/>
  <c r="Y294"/>
  <c r="AV277"/>
  <c r="AV270"/>
  <c r="AV220"/>
  <c r="Y283"/>
  <c r="Y280"/>
  <c r="Y278"/>
  <c r="Y240"/>
  <c r="Z238"/>
  <c r="AK499"/>
  <c r="AK495"/>
  <c r="AK491"/>
  <c r="AK490"/>
  <c r="AM490" s="1"/>
  <c r="AP491" s="1"/>
  <c r="AK483"/>
  <c r="AK479"/>
  <c r="AJ478"/>
  <c r="AM478" s="1"/>
  <c r="AK272"/>
  <c r="AN272" s="1"/>
  <c r="AK268"/>
  <c r="AM268" s="1"/>
  <c r="AJ265"/>
  <c r="AJ260"/>
  <c r="AJ257"/>
  <c r="AJ253"/>
  <c r="AJ248"/>
  <c r="AJ244"/>
  <c r="AJ240"/>
  <c r="AN240" s="1"/>
  <c r="AJ236"/>
  <c r="AN236" s="1"/>
  <c r="AJ232"/>
  <c r="AN232" s="1"/>
  <c r="AJ229"/>
  <c r="AJ224"/>
  <c r="AJ220"/>
  <c r="AN220" s="1"/>
  <c r="AJ216"/>
  <c r="AL216" s="1"/>
  <c r="AJ212"/>
  <c r="AK210"/>
  <c r="AJ206"/>
  <c r="AK202"/>
  <c r="Y231"/>
  <c r="AJ231"/>
  <c r="AN231" s="1"/>
  <c r="Y268"/>
  <c r="Z209"/>
  <c r="AJ440"/>
  <c r="AL440" s="1"/>
  <c r="AJ432"/>
  <c r="AJ418"/>
  <c r="AJ412"/>
  <c r="AN412" s="1"/>
  <c r="Z353"/>
  <c r="Z351"/>
  <c r="Z286"/>
  <c r="Z284"/>
  <c r="Z283"/>
  <c r="Z282"/>
  <c r="Z281"/>
  <c r="AA281" s="1"/>
  <c r="Z280"/>
  <c r="Z279"/>
  <c r="Z278"/>
  <c r="Z277"/>
  <c r="Y284"/>
  <c r="Y282"/>
  <c r="Z201"/>
  <c r="Z199"/>
  <c r="Z197"/>
  <c r="AK273"/>
  <c r="AK271"/>
  <c r="AN271" s="1"/>
  <c r="AK269"/>
  <c r="AK267"/>
  <c r="AK263"/>
  <c r="AK259"/>
  <c r="AJ264"/>
  <c r="AJ262"/>
  <c r="AN262" s="1"/>
  <c r="AJ258"/>
  <c r="AL258" s="1"/>
  <c r="AJ256"/>
  <c r="AJ254"/>
  <c r="AJ252"/>
  <c r="AJ250"/>
  <c r="AL250" s="1"/>
  <c r="AJ246"/>
  <c r="AM246" s="1"/>
  <c r="AJ242"/>
  <c r="AL242" s="1"/>
  <c r="AJ238"/>
  <c r="AL238" s="1"/>
  <c r="AO239" s="1"/>
  <c r="AJ234"/>
  <c r="AL234" s="1"/>
  <c r="AJ230"/>
  <c r="AN230" s="1"/>
  <c r="AJ228"/>
  <c r="AJ226"/>
  <c r="AJ222"/>
  <c r="AJ218"/>
  <c r="AJ214"/>
  <c r="AJ210"/>
  <c r="AL210" s="1"/>
  <c r="AK270"/>
  <c r="AN270" s="1"/>
  <c r="AK266"/>
  <c r="AJ496"/>
  <c r="AJ492"/>
  <c r="AJ488"/>
  <c r="AK474"/>
  <c r="AK466"/>
  <c r="AN466" s="1"/>
  <c r="AJ471"/>
  <c r="AJ469"/>
  <c r="AM469" s="1"/>
  <c r="AJ467"/>
  <c r="AK482"/>
  <c r="AK473"/>
  <c r="AK467"/>
  <c r="AK487"/>
  <c r="AJ304"/>
  <c r="AN304" s="1"/>
  <c r="AJ299"/>
  <c r="AN299" s="1"/>
  <c r="AK290"/>
  <c r="AN290" s="1"/>
  <c r="AK288"/>
  <c r="AM288" s="1"/>
  <c r="Y362"/>
  <c r="Y361"/>
  <c r="Y358"/>
  <c r="Y357"/>
  <c r="Y355"/>
  <c r="Z346"/>
  <c r="Y308"/>
  <c r="Y299"/>
  <c r="Y297"/>
  <c r="Y295"/>
  <c r="Z290"/>
  <c r="AU287"/>
  <c r="AU282"/>
  <c r="AV261"/>
  <c r="AU254"/>
  <c r="AV241"/>
  <c r="Z347"/>
  <c r="Y293"/>
  <c r="AV337"/>
  <c r="AV312"/>
  <c r="AU298"/>
  <c r="AU296"/>
  <c r="AU294"/>
  <c r="AU292"/>
  <c r="Z271"/>
  <c r="Y253"/>
  <c r="Y251"/>
  <c r="Z246"/>
  <c r="Y233"/>
  <c r="Y227"/>
  <c r="Z220"/>
  <c r="Y216"/>
  <c r="Y209"/>
  <c r="AA209" s="1"/>
  <c r="AV285"/>
  <c r="AU278"/>
  <c r="AU270"/>
  <c r="AV251"/>
  <c r="AU242"/>
  <c r="AU235"/>
  <c r="AU226"/>
  <c r="AV210"/>
  <c r="AU208"/>
  <c r="AU203"/>
  <c r="AV289"/>
  <c r="AK498"/>
  <c r="AM498" s="1"/>
  <c r="AJ484"/>
  <c r="Y271"/>
  <c r="AA271" s="1"/>
  <c r="AV206"/>
  <c r="AU444"/>
  <c r="AV401"/>
  <c r="AU289"/>
  <c r="AU428"/>
  <c r="Z293"/>
  <c r="Z389"/>
  <c r="Z292"/>
  <c r="Z289"/>
  <c r="Z287"/>
  <c r="Z285"/>
  <c r="AU460"/>
  <c r="Z471"/>
  <c r="Y457"/>
  <c r="Z439"/>
  <c r="Y425"/>
  <c r="Z376"/>
  <c r="Y364"/>
  <c r="Y363"/>
  <c r="Y360"/>
  <c r="Y359"/>
  <c r="Z356"/>
  <c r="AA356" s="1"/>
  <c r="Z354"/>
  <c r="Z352"/>
  <c r="Z350"/>
  <c r="Y349"/>
  <c r="Z345"/>
  <c r="Z342"/>
  <c r="Z341"/>
  <c r="Y313"/>
  <c r="Y310"/>
  <c r="Y306"/>
  <c r="Y304"/>
  <c r="Y303"/>
  <c r="AN357"/>
  <c r="Z355"/>
  <c r="Y353"/>
  <c r="Y351"/>
  <c r="Y311"/>
  <c r="Y300"/>
  <c r="Z299"/>
  <c r="Z298"/>
  <c r="Z297"/>
  <c r="Z296"/>
  <c r="Z295"/>
  <c r="Z294"/>
  <c r="Y292"/>
  <c r="Z288"/>
  <c r="BF8"/>
  <c r="Y455"/>
  <c r="Y409"/>
  <c r="Y406"/>
  <c r="Z379"/>
  <c r="Z368"/>
  <c r="Y367"/>
  <c r="Z319"/>
  <c r="Z306"/>
  <c r="Z302"/>
  <c r="AN295"/>
  <c r="Y291"/>
  <c r="Y289"/>
  <c r="AU363"/>
  <c r="AU361"/>
  <c r="AU359"/>
  <c r="AV356"/>
  <c r="AV354"/>
  <c r="AV352"/>
  <c r="AV350"/>
  <c r="AV349"/>
  <c r="AV347"/>
  <c r="AV345"/>
  <c r="AV343"/>
  <c r="AV341"/>
  <c r="AV329"/>
  <c r="AU312"/>
  <c r="AU309"/>
  <c r="AU307"/>
  <c r="AU304"/>
  <c r="AU303"/>
  <c r="AU301"/>
  <c r="AV298"/>
  <c r="AV296"/>
  <c r="AV294"/>
  <c r="AV291"/>
  <c r="AU357"/>
  <c r="AV355"/>
  <c r="AW355" s="1"/>
  <c r="AV353"/>
  <c r="AV351"/>
  <c r="AU308"/>
  <c r="AU305"/>
  <c r="AU299"/>
  <c r="AV297"/>
  <c r="AV295"/>
  <c r="AV293"/>
  <c r="AV292"/>
  <c r="Z477"/>
  <c r="Y423"/>
  <c r="Y405"/>
  <c r="Z397"/>
  <c r="Z381"/>
  <c r="Y371"/>
  <c r="AV498"/>
  <c r="AU477"/>
  <c r="AU467"/>
  <c r="AU384"/>
  <c r="AV371"/>
  <c r="AV333"/>
  <c r="AU331"/>
  <c r="AU325"/>
  <c r="AU318"/>
  <c r="Z491"/>
  <c r="Y473"/>
  <c r="Y471"/>
  <c r="Z455"/>
  <c r="Y441"/>
  <c r="Y439"/>
  <c r="Z423"/>
  <c r="Z420"/>
  <c r="Z414"/>
  <c r="Z399"/>
  <c r="Z393"/>
  <c r="Z385"/>
  <c r="Z374"/>
  <c r="Z370"/>
  <c r="Z340"/>
  <c r="Z336"/>
  <c r="Z328"/>
  <c r="Y325"/>
  <c r="Y320"/>
  <c r="AN408"/>
  <c r="Y488"/>
  <c r="Z487"/>
  <c r="Y484"/>
  <c r="Y482"/>
  <c r="Z481"/>
  <c r="Y478"/>
  <c r="Y465"/>
  <c r="Z463"/>
  <c r="Y449"/>
  <c r="Z447"/>
  <c r="Y433"/>
  <c r="Z430"/>
  <c r="Y419"/>
  <c r="Y417"/>
  <c r="Y410"/>
  <c r="Y407"/>
  <c r="Z400"/>
  <c r="Z398"/>
  <c r="Z395"/>
  <c r="Z391"/>
  <c r="Z387"/>
  <c r="Z383"/>
  <c r="Z377"/>
  <c r="Z375"/>
  <c r="Z369"/>
  <c r="Z366"/>
  <c r="Y365"/>
  <c r="Z362"/>
  <c r="Z358"/>
  <c r="Z348"/>
  <c r="Y337"/>
  <c r="Z322"/>
  <c r="AU497"/>
  <c r="AU495"/>
  <c r="AU475"/>
  <c r="AU452"/>
  <c r="AU436"/>
  <c r="AU420"/>
  <c r="AU394"/>
  <c r="AU392"/>
  <c r="AU376"/>
  <c r="AV362"/>
  <c r="AX362" s="1"/>
  <c r="AV358"/>
  <c r="AU339"/>
  <c r="AU338"/>
  <c r="AV323"/>
  <c r="AV281"/>
  <c r="AV276"/>
  <c r="AV272"/>
  <c r="AV266"/>
  <c r="AU259"/>
  <c r="AV257"/>
  <c r="AV249"/>
  <c r="AV244"/>
  <c r="AU241"/>
  <c r="AV236"/>
  <c r="AU234"/>
  <c r="AU219"/>
  <c r="AU217"/>
  <c r="AU210"/>
  <c r="Z274"/>
  <c r="Y196"/>
  <c r="AJ311"/>
  <c r="AK285"/>
  <c r="Y480"/>
  <c r="Y411"/>
  <c r="Y369"/>
  <c r="Z367"/>
  <c r="Y463"/>
  <c r="BF464" s="1"/>
  <c r="Y447"/>
  <c r="Y431"/>
  <c r="Z431"/>
  <c r="AU340"/>
  <c r="AU280"/>
  <c r="AU243"/>
  <c r="AU285"/>
  <c r="AL389"/>
  <c r="AU492"/>
  <c r="AV484"/>
  <c r="AV480"/>
  <c r="AV477"/>
  <c r="AV466"/>
  <c r="AV458"/>
  <c r="AV450"/>
  <c r="AV442"/>
  <c r="AV434"/>
  <c r="AV426"/>
  <c r="AU407"/>
  <c r="AU403"/>
  <c r="AU386"/>
  <c r="AU380"/>
  <c r="AU371"/>
  <c r="AU369"/>
  <c r="AU367"/>
  <c r="AU365"/>
  <c r="AV338"/>
  <c r="AV336"/>
  <c r="AU335"/>
  <c r="AU319"/>
  <c r="AV314"/>
  <c r="AU313"/>
  <c r="AV306"/>
  <c r="Z495"/>
  <c r="Z493"/>
  <c r="Z490"/>
  <c r="Z486"/>
  <c r="Z483"/>
  <c r="Z479"/>
  <c r="Y475"/>
  <c r="Y474"/>
  <c r="Z472"/>
  <c r="Y467"/>
  <c r="Y466"/>
  <c r="Z464"/>
  <c r="Z462"/>
  <c r="Y459"/>
  <c r="Y458"/>
  <c r="Z456"/>
  <c r="Y451"/>
  <c r="Y450"/>
  <c r="Z448"/>
  <c r="Y443"/>
  <c r="Y442"/>
  <c r="Z440"/>
  <c r="Y435"/>
  <c r="Y434"/>
  <c r="Z432"/>
  <c r="Y427"/>
  <c r="Y426"/>
  <c r="Z424"/>
  <c r="Y418"/>
  <c r="Z413"/>
  <c r="Y344"/>
  <c r="Y333"/>
  <c r="Z331"/>
  <c r="Z325"/>
  <c r="Z320"/>
  <c r="Z318"/>
  <c r="Z310"/>
  <c r="Y287"/>
  <c r="Y275"/>
  <c r="Z272"/>
  <c r="Z267"/>
  <c r="Z263"/>
  <c r="Z259"/>
  <c r="Z254"/>
  <c r="Y247"/>
  <c r="Y242"/>
  <c r="Z240"/>
  <c r="Y235"/>
  <c r="Y232"/>
  <c r="Y225"/>
  <c r="Z222"/>
  <c r="Y218"/>
  <c r="Z215"/>
  <c r="Y199"/>
  <c r="AU279"/>
  <c r="AV269"/>
  <c r="AU266"/>
  <c r="AV262"/>
  <c r="AV259"/>
  <c r="AV243"/>
  <c r="AV226"/>
  <c r="AV223"/>
  <c r="AU212"/>
  <c r="AJ303"/>
  <c r="AN213"/>
  <c r="AU481"/>
  <c r="Y489"/>
  <c r="AV476"/>
  <c r="AU334"/>
  <c r="Y272"/>
  <c r="Z275"/>
  <c r="Z268"/>
  <c r="Z264"/>
  <c r="Y267"/>
  <c r="Y248"/>
  <c r="Y241"/>
  <c r="Z247"/>
  <c r="Y257"/>
  <c r="AU224"/>
  <c r="Y203"/>
  <c r="AV264"/>
  <c r="Z446"/>
  <c r="Y396"/>
  <c r="Y386"/>
  <c r="Y382"/>
  <c r="Y378"/>
  <c r="Y374"/>
  <c r="Z337"/>
  <c r="Z317"/>
  <c r="AV412"/>
  <c r="AU328"/>
  <c r="AV317"/>
  <c r="Y347"/>
  <c r="AL393"/>
  <c r="AV487"/>
  <c r="AV416"/>
  <c r="Z335"/>
  <c r="Z333"/>
  <c r="AU345"/>
  <c r="AU341"/>
  <c r="AV313"/>
  <c r="AV310"/>
  <c r="AV302"/>
  <c r="AJ317"/>
  <c r="AJ223"/>
  <c r="AN223" s="1"/>
  <c r="AV491"/>
  <c r="AV490"/>
  <c r="AU489"/>
  <c r="AV489"/>
  <c r="AU488"/>
  <c r="AV486"/>
  <c r="AU487"/>
  <c r="AU485"/>
  <c r="AU484"/>
  <c r="AV485"/>
  <c r="AW485" s="1"/>
  <c r="AV483"/>
  <c r="AU482"/>
  <c r="AV481"/>
  <c r="AU480"/>
  <c r="AV479"/>
  <c r="AV478"/>
  <c r="AV475"/>
  <c r="AU474"/>
  <c r="AV472"/>
  <c r="AV473"/>
  <c r="AU472"/>
  <c r="AV470"/>
  <c r="AU471"/>
  <c r="AU470"/>
  <c r="AW470" s="1"/>
  <c r="AV464"/>
  <c r="AV465"/>
  <c r="AU464"/>
  <c r="AW464" s="1"/>
  <c r="AV462"/>
  <c r="AU463"/>
  <c r="AU462"/>
  <c r="AW462" s="1"/>
  <c r="AV459"/>
  <c r="AU458"/>
  <c r="AV456"/>
  <c r="AV457"/>
  <c r="AU456"/>
  <c r="AV455"/>
  <c r="AV454"/>
  <c r="AU455"/>
  <c r="AX455" s="1"/>
  <c r="AU454"/>
  <c r="AV448"/>
  <c r="AV449"/>
  <c r="AU448"/>
  <c r="AY448" s="1"/>
  <c r="AV446"/>
  <c r="AU447"/>
  <c r="AU446"/>
  <c r="AW446" s="1"/>
  <c r="AV443"/>
  <c r="AU442"/>
  <c r="AV440"/>
  <c r="AV441"/>
  <c r="AU440"/>
  <c r="AY440" s="1"/>
  <c r="AV438"/>
  <c r="AU439"/>
  <c r="AU438"/>
  <c r="AV432"/>
  <c r="AV433"/>
  <c r="AU432"/>
  <c r="AY432" s="1"/>
  <c r="AV430"/>
  <c r="AU431"/>
  <c r="AU430"/>
  <c r="AV424"/>
  <c r="AV425"/>
  <c r="AU424"/>
  <c r="AW424" s="1"/>
  <c r="AV422"/>
  <c r="AU423"/>
  <c r="AU422"/>
  <c r="AX422" s="1"/>
  <c r="AV420"/>
  <c r="AV421"/>
  <c r="AV418"/>
  <c r="AU418"/>
  <c r="AV415"/>
  <c r="AU414"/>
  <c r="AU415"/>
  <c r="AX415" s="1"/>
  <c r="AU412"/>
  <c r="AU413"/>
  <c r="AU411"/>
  <c r="AV410"/>
  <c r="AU410"/>
  <c r="AV408"/>
  <c r="AV409"/>
  <c r="AU409"/>
  <c r="AU408"/>
  <c r="AV406"/>
  <c r="AV407"/>
  <c r="AU406"/>
  <c r="AX406" s="1"/>
  <c r="AV404"/>
  <c r="AV405"/>
  <c r="AU405"/>
  <c r="AU404"/>
  <c r="AU402"/>
  <c r="AV403"/>
  <c r="AU401"/>
  <c r="AU400"/>
  <c r="AU399"/>
  <c r="AV398"/>
  <c r="AV399"/>
  <c r="AY399" s="1"/>
  <c r="AU397"/>
  <c r="AV396"/>
  <c r="AV397"/>
  <c r="AY397" s="1"/>
  <c r="AU395"/>
  <c r="AV394"/>
  <c r="AU393"/>
  <c r="AV392"/>
  <c r="AU391"/>
  <c r="AV390"/>
  <c r="AU389"/>
  <c r="AV388"/>
  <c r="AU387"/>
  <c r="AV386"/>
  <c r="AU382"/>
  <c r="AV382"/>
  <c r="AU381"/>
  <c r="AV380"/>
  <c r="AU378"/>
  <c r="AV378"/>
  <c r="AU374"/>
  <c r="AV374"/>
  <c r="AV375"/>
  <c r="AU373"/>
  <c r="AU372"/>
  <c r="AV370"/>
  <c r="AU370"/>
  <c r="AV368"/>
  <c r="AV369"/>
  <c r="AU368"/>
  <c r="AW368" s="1"/>
  <c r="AV367"/>
  <c r="AV366"/>
  <c r="AU366"/>
  <c r="AU342"/>
  <c r="AU343"/>
  <c r="AV334"/>
  <c r="AV335"/>
  <c r="AV332"/>
  <c r="AU332"/>
  <c r="AV330"/>
  <c r="AU330"/>
  <c r="AV328"/>
  <c r="AU329"/>
  <c r="AV326"/>
  <c r="AU327"/>
  <c r="AU326"/>
  <c r="AV327"/>
  <c r="AU324"/>
  <c r="AV325"/>
  <c r="AU320"/>
  <c r="AV321"/>
  <c r="AU321"/>
  <c r="AV318"/>
  <c r="AV319"/>
  <c r="AU316"/>
  <c r="AU317"/>
  <c r="AV316"/>
  <c r="AU315"/>
  <c r="AV315"/>
  <c r="Y499"/>
  <c r="Z499"/>
  <c r="Z497"/>
  <c r="Y498"/>
  <c r="Y497"/>
  <c r="AA497" s="1"/>
  <c r="Y495"/>
  <c r="Y496"/>
  <c r="Y494"/>
  <c r="Y493"/>
  <c r="Y491"/>
  <c r="Y492"/>
  <c r="Y490"/>
  <c r="BF491" s="1"/>
  <c r="Z489"/>
  <c r="Y483"/>
  <c r="Z484"/>
  <c r="Z475"/>
  <c r="Z476"/>
  <c r="Y476"/>
  <c r="Y469"/>
  <c r="Y470"/>
  <c r="Z467"/>
  <c r="Z468"/>
  <c r="Y468"/>
  <c r="Z461"/>
  <c r="Y461"/>
  <c r="Y462"/>
  <c r="Z459"/>
  <c r="Z460"/>
  <c r="Y460"/>
  <c r="Y453"/>
  <c r="Y454"/>
  <c r="Z451"/>
  <c r="Z452"/>
  <c r="Y452"/>
  <c r="Z445"/>
  <c r="Y445"/>
  <c r="Y446"/>
  <c r="Z443"/>
  <c r="Z444"/>
  <c r="Y444"/>
  <c r="Y437"/>
  <c r="Y438"/>
  <c r="Z435"/>
  <c r="Z436"/>
  <c r="Y436"/>
  <c r="Y429"/>
  <c r="Y430"/>
  <c r="Z427"/>
  <c r="Z428"/>
  <c r="Y428"/>
  <c r="Y421"/>
  <c r="Y422"/>
  <c r="Z416"/>
  <c r="Y415"/>
  <c r="Y416"/>
  <c r="Y413"/>
  <c r="Y414"/>
  <c r="Z409"/>
  <c r="Z410"/>
  <c r="Z408"/>
  <c r="Y408"/>
  <c r="Y403"/>
  <c r="Z404"/>
  <c r="Z403"/>
  <c r="Y404"/>
  <c r="AA404" s="1"/>
  <c r="Y401"/>
  <c r="Z401"/>
  <c r="Z402"/>
  <c r="Y400"/>
  <c r="BF401" s="1"/>
  <c r="Y399"/>
  <c r="Y395"/>
  <c r="Z396"/>
  <c r="Y393"/>
  <c r="Z394"/>
  <c r="Y392"/>
  <c r="Y391"/>
  <c r="BF392" s="1"/>
  <c r="Z392"/>
  <c r="Y389"/>
  <c r="Z390"/>
  <c r="Y387"/>
  <c r="Y388"/>
  <c r="Z388"/>
  <c r="Y385"/>
  <c r="Z386"/>
  <c r="Y384"/>
  <c r="Y383"/>
  <c r="Z384"/>
  <c r="AA384" s="1"/>
  <c r="Y380"/>
  <c r="Z380"/>
  <c r="Y377"/>
  <c r="Z378"/>
  <c r="Y375"/>
  <c r="Y376"/>
  <c r="Z372"/>
  <c r="Z371"/>
  <c r="Y372"/>
  <c r="Y345"/>
  <c r="Y346"/>
  <c r="BF347" s="1"/>
  <c r="Y341"/>
  <c r="Y342"/>
  <c r="Z339"/>
  <c r="Y340"/>
  <c r="Y339"/>
  <c r="Y338"/>
  <c r="Z338"/>
  <c r="Y336"/>
  <c r="Y335"/>
  <c r="Y334"/>
  <c r="Z334"/>
  <c r="Y331"/>
  <c r="Y332"/>
  <c r="Z332"/>
  <c r="Y329"/>
  <c r="Z329"/>
  <c r="Y330"/>
  <c r="Z330"/>
  <c r="Y326"/>
  <c r="Z326"/>
  <c r="Y323"/>
  <c r="Z323"/>
  <c r="Y324"/>
  <c r="Z324"/>
  <c r="Y322"/>
  <c r="Y321"/>
  <c r="Z321"/>
  <c r="Y318"/>
  <c r="Y317"/>
  <c r="Z316"/>
  <c r="Y316"/>
  <c r="Z315"/>
  <c r="Y315"/>
  <c r="Z313"/>
  <c r="Z314"/>
  <c r="Y314"/>
  <c r="Z301"/>
  <c r="AE302" s="1"/>
  <c r="Z304"/>
  <c r="Y285"/>
  <c r="Y286"/>
  <c r="Y288"/>
  <c r="Y274"/>
  <c r="BF275" s="1"/>
  <c r="Z276"/>
  <c r="Y273"/>
  <c r="Y276"/>
  <c r="Z273"/>
  <c r="Y270"/>
  <c r="Y269"/>
  <c r="Z269"/>
  <c r="Y266"/>
  <c r="Z266"/>
  <c r="Y265"/>
  <c r="Z265"/>
  <c r="Z261"/>
  <c r="Y262"/>
  <c r="Y263"/>
  <c r="Y261"/>
  <c r="Z262"/>
  <c r="Z260"/>
  <c r="Z257"/>
  <c r="Y260"/>
  <c r="Y258"/>
  <c r="Y259"/>
  <c r="Z258"/>
  <c r="Z253"/>
  <c r="Y254"/>
  <c r="Y256"/>
  <c r="Y255"/>
  <c r="AA255" s="1"/>
  <c r="Z252"/>
  <c r="Z249"/>
  <c r="Y250"/>
  <c r="Z250"/>
  <c r="Z251"/>
  <c r="Y249"/>
  <c r="AA249" s="1"/>
  <c r="Y252"/>
  <c r="AA252" s="1"/>
  <c r="Z245"/>
  <c r="Y246"/>
  <c r="Z248"/>
  <c r="Y245"/>
  <c r="Z244"/>
  <c r="Z241"/>
  <c r="Y243"/>
  <c r="Z242"/>
  <c r="Z243"/>
  <c r="Y244"/>
  <c r="Z237"/>
  <c r="Y238"/>
  <c r="BF239" s="1"/>
  <c r="Y239"/>
  <c r="Z239"/>
  <c r="Y237"/>
  <c r="AA237" s="1"/>
  <c r="Z233"/>
  <c r="Y234"/>
  <c r="Z234"/>
  <c r="Z235"/>
  <c r="Y236"/>
  <c r="Z229"/>
  <c r="Z232"/>
  <c r="Y230"/>
  <c r="Y229"/>
  <c r="Z230"/>
  <c r="Z225"/>
  <c r="Y226"/>
  <c r="Z226"/>
  <c r="Z227"/>
  <c r="Y228"/>
  <c r="Z228"/>
  <c r="Z221"/>
  <c r="Z224"/>
  <c r="Y223"/>
  <c r="Y221"/>
  <c r="Y222"/>
  <c r="Z223"/>
  <c r="Y224"/>
  <c r="Z217"/>
  <c r="Y219"/>
  <c r="Z218"/>
  <c r="Z219"/>
  <c r="Y220"/>
  <c r="BF221" s="1"/>
  <c r="Y217"/>
  <c r="Z216"/>
  <c r="Y214"/>
  <c r="Y213"/>
  <c r="Y215"/>
  <c r="Z214"/>
  <c r="Z210"/>
  <c r="Y211"/>
  <c r="Z211"/>
  <c r="Y212"/>
  <c r="Z212"/>
  <c r="Y210"/>
  <c r="Z207"/>
  <c r="Y207"/>
  <c r="Z205"/>
  <c r="Z208"/>
  <c r="Y205"/>
  <c r="Y206"/>
  <c r="Y208"/>
  <c r="Y201"/>
  <c r="Z202"/>
  <c r="Z203"/>
  <c r="Y202"/>
  <c r="BF203" s="1"/>
  <c r="Y204"/>
  <c r="Z204"/>
  <c r="AV288"/>
  <c r="AV286"/>
  <c r="AU286"/>
  <c r="AU288"/>
  <c r="AV287"/>
  <c r="AU281"/>
  <c r="AV282"/>
  <c r="AU284"/>
  <c r="AU283"/>
  <c r="AV284"/>
  <c r="AY284" s="1"/>
  <c r="AV283"/>
  <c r="AU277"/>
  <c r="AV278"/>
  <c r="AV279"/>
  <c r="AU274"/>
  <c r="AU273"/>
  <c r="AU275"/>
  <c r="AV273"/>
  <c r="AV275"/>
  <c r="AY275" s="1"/>
  <c r="AV274"/>
  <c r="AU276"/>
  <c r="AU272"/>
  <c r="AU269"/>
  <c r="AV271"/>
  <c r="AU271"/>
  <c r="AV268"/>
  <c r="AU268"/>
  <c r="AU265"/>
  <c r="AV265"/>
  <c r="AV267"/>
  <c r="AU267"/>
  <c r="AU264"/>
  <c r="AU263"/>
  <c r="AU261"/>
  <c r="AV263"/>
  <c r="AU262"/>
  <c r="AV258"/>
  <c r="AU257"/>
  <c r="AU260"/>
  <c r="AV260"/>
  <c r="AU258"/>
  <c r="AU253"/>
  <c r="AU256"/>
  <c r="AV254"/>
  <c r="AV255"/>
  <c r="AV256"/>
  <c r="AV253"/>
  <c r="AU255"/>
  <c r="AV250"/>
  <c r="AU252"/>
  <c r="AU249"/>
  <c r="AU250"/>
  <c r="AU245"/>
  <c r="AU248"/>
  <c r="AV247"/>
  <c r="AV245"/>
  <c r="AV248"/>
  <c r="AU246"/>
  <c r="AU247"/>
  <c r="AW247" s="1"/>
  <c r="AV242"/>
  <c r="AU244"/>
  <c r="AV238"/>
  <c r="AU237"/>
  <c r="AU240"/>
  <c r="AV237"/>
  <c r="AV239"/>
  <c r="AV240"/>
  <c r="AU238"/>
  <c r="AU239"/>
  <c r="AV235"/>
  <c r="AV234"/>
  <c r="AU236"/>
  <c r="AU233"/>
  <c r="AV233"/>
  <c r="AV230"/>
  <c r="AU229"/>
  <c r="AU232"/>
  <c r="AV229"/>
  <c r="AY229" s="1"/>
  <c r="AV232"/>
  <c r="AY232" s="1"/>
  <c r="AU230"/>
  <c r="AU231"/>
  <c r="AU225"/>
  <c r="AV227"/>
  <c r="AU228"/>
  <c r="AV228"/>
  <c r="AU227"/>
  <c r="AV222"/>
  <c r="AV221"/>
  <c r="AV224"/>
  <c r="AU222"/>
  <c r="AU223"/>
  <c r="AU221"/>
  <c r="AX221" s="1"/>
  <c r="AU220"/>
  <c r="AX220" s="1"/>
  <c r="BA221" s="1"/>
  <c r="AV219"/>
  <c r="AV218"/>
  <c r="AV217"/>
  <c r="AU218"/>
  <c r="AV215"/>
  <c r="AV214"/>
  <c r="AU213"/>
  <c r="AU216"/>
  <c r="AV213"/>
  <c r="AY213" s="1"/>
  <c r="AV216"/>
  <c r="AU214"/>
  <c r="AU215"/>
  <c r="AV211"/>
  <c r="AU209"/>
  <c r="AV209"/>
  <c r="AV212"/>
  <c r="AU211"/>
  <c r="AV205"/>
  <c r="AV208"/>
  <c r="AU206"/>
  <c r="AX206" s="1"/>
  <c r="AU207"/>
  <c r="AU205"/>
  <c r="AV207"/>
  <c r="AY207" s="1"/>
  <c r="AU204"/>
  <c r="AV203"/>
  <c r="AV204"/>
  <c r="AY204" s="1"/>
  <c r="AV202"/>
  <c r="AU202"/>
  <c r="AV290"/>
  <c r="AU290"/>
  <c r="AJ497"/>
  <c r="AL497" s="1"/>
  <c r="AJ499"/>
  <c r="AK496"/>
  <c r="AK494"/>
  <c r="AJ493"/>
  <c r="AL493" s="1"/>
  <c r="AJ495"/>
  <c r="AK492"/>
  <c r="AM492" s="1"/>
  <c r="AJ489"/>
  <c r="AJ491"/>
  <c r="AN491" s="1"/>
  <c r="AK488"/>
  <c r="AK486"/>
  <c r="AM486" s="1"/>
  <c r="AJ485"/>
  <c r="AM485" s="1"/>
  <c r="AJ487"/>
  <c r="AN487" s="1"/>
  <c r="AJ482"/>
  <c r="AJ481"/>
  <c r="AL481" s="1"/>
  <c r="AO482" s="1"/>
  <c r="AJ483"/>
  <c r="AK484"/>
  <c r="AN484" s="1"/>
  <c r="AJ480"/>
  <c r="AJ477"/>
  <c r="AL477" s="1"/>
  <c r="AJ479"/>
  <c r="AK480"/>
  <c r="AJ468"/>
  <c r="AJ472"/>
  <c r="AJ474"/>
  <c r="AK471"/>
  <c r="AM471" s="1"/>
  <c r="AK475"/>
  <c r="AJ473"/>
  <c r="AM473" s="1"/>
  <c r="AJ475"/>
  <c r="AK470"/>
  <c r="AM470" s="1"/>
  <c r="AK472"/>
  <c r="AJ309"/>
  <c r="AN309" s="1"/>
  <c r="AJ310"/>
  <c r="AJ301"/>
  <c r="AN301" s="1"/>
  <c r="AJ305"/>
  <c r="AJ307"/>
  <c r="AN307" s="1"/>
  <c r="AJ302"/>
  <c r="AJ306"/>
  <c r="AL306" s="1"/>
  <c r="AJ285"/>
  <c r="AK287"/>
  <c r="AL287" s="1"/>
  <c r="AJ286"/>
  <c r="AK283"/>
  <c r="AM283" s="1"/>
  <c r="AP284" s="1"/>
  <c r="AK281"/>
  <c r="AK282"/>
  <c r="AL282" s="1"/>
  <c r="AK279"/>
  <c r="AK277"/>
  <c r="AN277" s="1"/>
  <c r="AK278"/>
  <c r="AK280"/>
  <c r="AL280" s="1"/>
  <c r="AK275"/>
  <c r="AK276"/>
  <c r="AM276" s="1"/>
  <c r="AJ263"/>
  <c r="AJ261"/>
  <c r="AM261" s="1"/>
  <c r="AJ243"/>
  <c r="AJ241"/>
  <c r="AN241" s="1"/>
  <c r="AJ239"/>
  <c r="AJ237"/>
  <c r="AN237" s="1"/>
  <c r="AV499"/>
  <c r="AV497"/>
  <c r="AV494"/>
  <c r="AV493"/>
  <c r="AU476"/>
  <c r="AV468"/>
  <c r="AU466"/>
  <c r="AV460"/>
  <c r="AV452"/>
  <c r="AU450"/>
  <c r="AV444"/>
  <c r="AV436"/>
  <c r="AU434"/>
  <c r="AV428"/>
  <c r="AU426"/>
  <c r="AU416"/>
  <c r="AV384"/>
  <c r="AV376"/>
  <c r="AV364"/>
  <c r="AX364" s="1"/>
  <c r="BA365" s="1"/>
  <c r="AV363"/>
  <c r="AV360"/>
  <c r="AV359"/>
  <c r="AU346"/>
  <c r="AV339"/>
  <c r="AU336"/>
  <c r="AU323"/>
  <c r="AV308"/>
  <c r="Y487"/>
  <c r="Y485"/>
  <c r="Y481"/>
  <c r="BF482" s="1"/>
  <c r="Y479"/>
  <c r="Y477"/>
  <c r="Z473"/>
  <c r="Y472"/>
  <c r="BF473" s="1"/>
  <c r="Z466"/>
  <c r="Y464"/>
  <c r="Z458"/>
  <c r="Y456"/>
  <c r="Z450"/>
  <c r="Y448"/>
  <c r="Z442"/>
  <c r="Y440"/>
  <c r="Z434"/>
  <c r="Y432"/>
  <c r="Z426"/>
  <c r="Y424"/>
  <c r="Y420"/>
  <c r="Z418"/>
  <c r="Y412"/>
  <c r="Z405"/>
  <c r="Y397"/>
  <c r="Z382"/>
  <c r="Z373"/>
  <c r="Y370"/>
  <c r="Y368"/>
  <c r="Y366"/>
  <c r="Z364"/>
  <c r="Z360"/>
  <c r="Y348"/>
  <c r="Y343"/>
  <c r="Z327"/>
  <c r="Y319"/>
  <c r="BF320" s="1"/>
  <c r="Z312"/>
  <c r="AA312" s="1"/>
  <c r="Z309"/>
  <c r="AA309" s="1"/>
  <c r="Z308"/>
  <c r="Z305"/>
  <c r="AA305" s="1"/>
  <c r="Z300"/>
  <c r="Y290"/>
  <c r="AA290" s="1"/>
  <c r="AV304"/>
  <c r="AV300"/>
  <c r="AX300" s="1"/>
  <c r="AJ259"/>
  <c r="AJ255"/>
  <c r="AJ249"/>
  <c r="AJ247"/>
  <c r="AN247" s="1"/>
  <c r="AU483"/>
  <c r="AU479"/>
  <c r="AN410"/>
  <c r="AV402"/>
  <c r="AV400"/>
  <c r="AV395"/>
  <c r="AV393"/>
  <c r="AV391"/>
  <c r="AV389"/>
  <c r="AV387"/>
  <c r="AV385"/>
  <c r="AV383"/>
  <c r="AV381"/>
  <c r="AV379"/>
  <c r="AV373"/>
  <c r="AV377"/>
  <c r="AV372"/>
  <c r="AU499"/>
  <c r="AU496"/>
  <c r="AU491"/>
  <c r="AU493"/>
  <c r="AU473"/>
  <c r="AU469"/>
  <c r="AU465"/>
  <c r="AU461"/>
  <c r="AU457"/>
  <c r="AU453"/>
  <c r="AU449"/>
  <c r="AU445"/>
  <c r="AU441"/>
  <c r="AU437"/>
  <c r="AU433"/>
  <c r="AU429"/>
  <c r="AU425"/>
  <c r="AU421"/>
  <c r="AU417"/>
  <c r="Z485"/>
  <c r="AU478"/>
  <c r="Z480"/>
  <c r="AU468"/>
  <c r="AV474"/>
  <c r="AV469"/>
  <c r="AU459"/>
  <c r="AV461"/>
  <c r="AU451"/>
  <c r="AV453"/>
  <c r="AU443"/>
  <c r="AV445"/>
  <c r="AU435"/>
  <c r="AV437"/>
  <c r="AU427"/>
  <c r="AV429"/>
  <c r="AU419"/>
  <c r="AV482"/>
  <c r="AV331"/>
  <c r="AU322"/>
  <c r="AV322"/>
  <c r="AV414"/>
  <c r="AV413"/>
  <c r="AV411"/>
  <c r="AU337"/>
  <c r="AU333"/>
  <c r="Z415"/>
  <c r="Z412"/>
  <c r="AV320"/>
  <c r="AU314"/>
  <c r="Y328"/>
  <c r="BF329" s="1"/>
  <c r="Y327"/>
  <c r="AV324"/>
  <c r="Z270"/>
  <c r="AV495"/>
  <c r="AV471"/>
  <c r="Z454"/>
  <c r="Z438"/>
  <c r="Z422"/>
  <c r="Z407"/>
  <c r="Z236"/>
  <c r="Z206"/>
  <c r="Z453"/>
  <c r="AV280"/>
  <c r="Z256"/>
  <c r="AV246"/>
  <c r="Z498"/>
  <c r="Z437"/>
  <c r="Z433"/>
  <c r="Z429"/>
  <c r="AV231"/>
  <c r="Z213"/>
  <c r="AJ235"/>
  <c r="AN235" s="1"/>
  <c r="AJ233"/>
  <c r="AN233" s="1"/>
  <c r="AJ227"/>
  <c r="AJ225"/>
  <c r="AN225" s="1"/>
  <c r="AJ219"/>
  <c r="AJ217"/>
  <c r="Y198"/>
  <c r="Y197"/>
  <c r="Y200"/>
  <c r="AA200" s="1"/>
  <c r="AJ211"/>
  <c r="AN211" s="1"/>
  <c r="AJ207"/>
  <c r="Y195"/>
  <c r="AA195" s="1"/>
  <c r="AN462"/>
  <c r="AN460"/>
  <c r="AN454"/>
  <c r="AN448"/>
  <c r="AN430"/>
  <c r="AN369"/>
  <c r="AN365"/>
  <c r="AJ221"/>
  <c r="AN221" s="1"/>
  <c r="AJ209"/>
  <c r="AJ205"/>
  <c r="Y194"/>
  <c r="AU498"/>
  <c r="AV467"/>
  <c r="AV463"/>
  <c r="AV451"/>
  <c r="AV447"/>
  <c r="AV427"/>
  <c r="AU398"/>
  <c r="AU396"/>
  <c r="AU390"/>
  <c r="AU388"/>
  <c r="AU385"/>
  <c r="AU377"/>
  <c r="AV365"/>
  <c r="AV361"/>
  <c r="AV357"/>
  <c r="AU344"/>
  <c r="AY344" s="1"/>
  <c r="AV340"/>
  <c r="AM383"/>
  <c r="AM375"/>
  <c r="Z494"/>
  <c r="Y486"/>
  <c r="Z469"/>
  <c r="BV6"/>
  <c r="Z496"/>
  <c r="Z492"/>
  <c r="Z488"/>
  <c r="Z478"/>
  <c r="Z465"/>
  <c r="Z457"/>
  <c r="Z449"/>
  <c r="Z441"/>
  <c r="Z425"/>
  <c r="Z421"/>
  <c r="Z419"/>
  <c r="Z417"/>
  <c r="Z411"/>
  <c r="Z406"/>
  <c r="Y402"/>
  <c r="Y398"/>
  <c r="Y394"/>
  <c r="Y390"/>
  <c r="Y381"/>
  <c r="Y379"/>
  <c r="AA379" s="1"/>
  <c r="Y373"/>
  <c r="Z365"/>
  <c r="Z363"/>
  <c r="Z361"/>
  <c r="Z359"/>
  <c r="Z357"/>
  <c r="Z311"/>
  <c r="Z307"/>
  <c r="Z303"/>
  <c r="AN228"/>
  <c r="AV496"/>
  <c r="AU494"/>
  <c r="AV492"/>
  <c r="AU490"/>
  <c r="AV488"/>
  <c r="AU486"/>
  <c r="AV435"/>
  <c r="AV419"/>
  <c r="AN426"/>
  <c r="AL375"/>
  <c r="AM400"/>
  <c r="AP401" s="1"/>
  <c r="CB401" s="1"/>
  <c r="AM386"/>
  <c r="AN446"/>
  <c r="AN422"/>
  <c r="AL399"/>
  <c r="AL397"/>
  <c r="BB6"/>
  <c r="AL373"/>
  <c r="AO374" s="1"/>
  <c r="CE374" s="1"/>
  <c r="AM251"/>
  <c r="AV439"/>
  <c r="AV431"/>
  <c r="AV423"/>
  <c r="AV417"/>
  <c r="AU383"/>
  <c r="AU379"/>
  <c r="AU375"/>
  <c r="AV311"/>
  <c r="AY311" s="1"/>
  <c r="AV309"/>
  <c r="AV307"/>
  <c r="AV305"/>
  <c r="AV303"/>
  <c r="AV301"/>
  <c r="AV299"/>
  <c r="Z482"/>
  <c r="Z474"/>
  <c r="Z470"/>
  <c r="AL376"/>
  <c r="AM253"/>
  <c r="AL229"/>
  <c r="AO230" s="1"/>
  <c r="CE230" s="1"/>
  <c r="AL215"/>
  <c r="AL289"/>
  <c r="AK198"/>
  <c r="AL295"/>
  <c r="AJ197"/>
  <c r="AJ199"/>
  <c r="AJ195"/>
  <c r="AK200"/>
  <c r="AK196"/>
  <c r="AN353"/>
  <c r="AN350"/>
  <c r="AN349"/>
  <c r="AA349"/>
  <c r="AN326"/>
  <c r="AN322"/>
  <c r="AN318"/>
  <c r="AA284"/>
  <c r="BF9"/>
  <c r="AK194"/>
  <c r="AU199"/>
  <c r="AU195"/>
  <c r="AU200"/>
  <c r="AU196"/>
  <c r="AL299"/>
  <c r="AL293"/>
  <c r="AL251"/>
  <c r="AL231"/>
  <c r="AN214"/>
  <c r="AN269"/>
  <c r="AJ194"/>
  <c r="AJ196"/>
  <c r="AJ198"/>
  <c r="AJ200"/>
  <c r="AA455"/>
  <c r="AN373"/>
  <c r="AL290"/>
  <c r="AN403"/>
  <c r="AN399"/>
  <c r="AN397"/>
  <c r="AN395"/>
  <c r="AN393"/>
  <c r="AN391"/>
  <c r="AN387"/>
  <c r="AN383"/>
  <c r="AN379"/>
  <c r="AN375"/>
  <c r="AU197"/>
  <c r="AU198"/>
  <c r="AU194"/>
  <c r="AM364"/>
  <c r="AP365" s="1"/>
  <c r="AV201"/>
  <c r="AV200"/>
  <c r="AV199"/>
  <c r="AV198"/>
  <c r="AV197"/>
  <c r="AV196"/>
  <c r="AV195"/>
  <c r="AV194"/>
  <c r="AK201"/>
  <c r="AM201" s="1"/>
  <c r="AK199"/>
  <c r="AK197"/>
  <c r="AK195"/>
  <c r="AY462"/>
  <c r="AN400"/>
  <c r="AN392"/>
  <c r="AN384"/>
  <c r="AN376"/>
  <c r="AL490"/>
  <c r="AO491" s="1"/>
  <c r="AL461"/>
  <c r="AL457"/>
  <c r="AM455"/>
  <c r="AL453"/>
  <c r="AL441"/>
  <c r="AM439"/>
  <c r="AL437"/>
  <c r="AL425"/>
  <c r="AL423"/>
  <c r="AM423"/>
  <c r="AM419"/>
  <c r="AL415"/>
  <c r="AM411"/>
  <c r="AL407"/>
  <c r="AM466"/>
  <c r="AN463"/>
  <c r="AN457"/>
  <c r="AL462"/>
  <c r="AM452"/>
  <c r="AL458"/>
  <c r="AM448"/>
  <c r="AL454"/>
  <c r="AO455" s="1"/>
  <c r="AL452"/>
  <c r="AM442"/>
  <c r="AM438"/>
  <c r="AN435"/>
  <c r="AN431"/>
  <c r="AL436"/>
  <c r="AO437" s="1"/>
  <c r="AN425"/>
  <c r="AN421"/>
  <c r="AL426"/>
  <c r="AL422"/>
  <c r="AL418"/>
  <c r="AO419" s="1"/>
  <c r="AL414"/>
  <c r="AL369"/>
  <c r="AM372"/>
  <c r="AM370"/>
  <c r="AM366"/>
  <c r="AM467"/>
  <c r="AM465"/>
  <c r="AL463"/>
  <c r="AO464" s="1"/>
  <c r="AM451"/>
  <c r="AL447"/>
  <c r="AL431"/>
  <c r="AM431"/>
  <c r="AL429"/>
  <c r="AL410"/>
  <c r="AL408"/>
  <c r="AM408"/>
  <c r="AL406"/>
  <c r="AL404"/>
  <c r="AM404"/>
  <c r="AN490"/>
  <c r="AN469"/>
  <c r="AM462"/>
  <c r="AM458"/>
  <c r="AM454"/>
  <c r="AP455" s="1"/>
  <c r="AN451"/>
  <c r="AL456"/>
  <c r="AM446"/>
  <c r="AM444"/>
  <c r="AN441"/>
  <c r="AL446"/>
  <c r="AM436"/>
  <c r="AP437" s="1"/>
  <c r="AM432"/>
  <c r="AN429"/>
  <c r="AM428"/>
  <c r="AM426"/>
  <c r="AN423"/>
  <c r="AM422"/>
  <c r="AL428"/>
  <c r="AN419"/>
  <c r="AM414"/>
  <c r="AN407"/>
  <c r="AL367"/>
  <c r="AM371"/>
  <c r="AM369"/>
  <c r="AM367"/>
  <c r="AW392"/>
  <c r="AM348"/>
  <c r="AM346"/>
  <c r="AP347" s="1"/>
  <c r="AL345"/>
  <c r="AM343"/>
  <c r="AM341"/>
  <c r="AL341"/>
  <c r="AM340"/>
  <c r="AL339"/>
  <c r="AM338"/>
  <c r="AL338"/>
  <c r="AM336"/>
  <c r="AL336"/>
  <c r="AM335"/>
  <c r="AL335"/>
  <c r="AM334"/>
  <c r="AL334"/>
  <c r="AM332"/>
  <c r="AM331"/>
  <c r="AL331"/>
  <c r="AM330"/>
  <c r="AM329"/>
  <c r="AL328"/>
  <c r="AO329" s="1"/>
  <c r="AX351"/>
  <c r="AM325"/>
  <c r="AM323"/>
  <c r="AL321"/>
  <c r="AM319"/>
  <c r="AP320" s="1"/>
  <c r="AL319"/>
  <c r="AO320" s="1"/>
  <c r="AL313"/>
  <c r="AM313"/>
  <c r="AL312"/>
  <c r="AM312"/>
  <c r="AX302"/>
  <c r="AM262"/>
  <c r="AM258"/>
  <c r="AM250"/>
  <c r="AL246"/>
  <c r="AM242"/>
  <c r="AM238"/>
  <c r="AP239" s="1"/>
  <c r="AM234"/>
  <c r="AL230"/>
  <c r="AM222"/>
  <c r="AM216"/>
  <c r="AM214"/>
  <c r="AM208"/>
  <c r="AM363"/>
  <c r="AM361"/>
  <c r="AM357"/>
  <c r="AM354"/>
  <c r="AN341"/>
  <c r="AN348"/>
  <c r="AN338"/>
  <c r="AN336"/>
  <c r="AN328"/>
  <c r="AL308"/>
  <c r="AL296"/>
  <c r="AL294"/>
  <c r="AL292"/>
  <c r="AO293" s="1"/>
  <c r="AA277"/>
  <c r="AM347"/>
  <c r="AM353"/>
  <c r="AM352"/>
  <c r="AL350"/>
  <c r="AM350"/>
  <c r="AL349"/>
  <c r="AM344"/>
  <c r="AL344"/>
  <c r="AM342"/>
  <c r="AW348"/>
  <c r="AW347"/>
  <c r="AL337"/>
  <c r="AO338" s="1"/>
  <c r="AM327"/>
  <c r="AL327"/>
  <c r="AM316"/>
  <c r="AL326"/>
  <c r="AM322"/>
  <c r="AM320"/>
  <c r="AM318"/>
  <c r="AM284"/>
  <c r="AM274"/>
  <c r="AP275" s="1"/>
  <c r="AL274"/>
  <c r="AO275" s="1"/>
  <c r="AW298"/>
  <c r="AW291"/>
  <c r="AL269"/>
  <c r="AM260"/>
  <c r="AM248"/>
  <c r="AL240"/>
  <c r="AM232"/>
  <c r="AL224"/>
  <c r="AM206"/>
  <c r="AM204"/>
  <c r="AL268"/>
  <c r="AL364"/>
  <c r="AO365" s="1"/>
  <c r="AL358"/>
  <c r="AL363"/>
  <c r="AL361"/>
  <c r="AL357"/>
  <c r="AL354"/>
  <c r="AY350"/>
  <c r="AN347"/>
  <c r="AN335"/>
  <c r="AN331"/>
  <c r="AN312"/>
  <c r="AN325"/>
  <c r="AN319"/>
  <c r="AN344"/>
  <c r="AN334"/>
  <c r="AN313"/>
  <c r="AM304"/>
  <c r="AM299"/>
  <c r="AM297"/>
  <c r="AA297"/>
  <c r="AM296"/>
  <c r="AM295"/>
  <c r="AM294"/>
  <c r="AM292"/>
  <c r="AP293" s="1"/>
  <c r="AN284"/>
  <c r="AL203"/>
  <c r="CC6"/>
  <c r="BA7"/>
  <c r="BB7" s="1"/>
  <c r="AP6"/>
  <c r="AQ6" s="1"/>
  <c r="AE6"/>
  <c r="AF6" s="1"/>
  <c r="BP1459" l="1"/>
  <c r="BU1458"/>
  <c r="BP1468"/>
  <c r="BU1467"/>
  <c r="BP1477"/>
  <c r="BU1476"/>
  <c r="BP1486"/>
  <c r="BU1485"/>
  <c r="BP1495"/>
  <c r="BU1494"/>
  <c r="BP1504"/>
  <c r="BU1503"/>
  <c r="BP1513"/>
  <c r="BU1512"/>
  <c r="BP1522"/>
  <c r="BU1521"/>
  <c r="BP1531"/>
  <c r="BU1530"/>
  <c r="BP1540"/>
  <c r="BU1539"/>
  <c r="BP1549"/>
  <c r="BU1548"/>
  <c r="BP1558"/>
  <c r="BU1557"/>
  <c r="BP1567"/>
  <c r="BU1566"/>
  <c r="BP1575"/>
  <c r="BU1574"/>
  <c r="BP1584"/>
  <c r="BU1583"/>
  <c r="BP1593"/>
  <c r="BU1592"/>
  <c r="BP1602"/>
  <c r="BU1601"/>
  <c r="BP1621"/>
  <c r="BU1620"/>
  <c r="BP1630"/>
  <c r="BU1629"/>
  <c r="BP1639"/>
  <c r="BU1638"/>
  <c r="BP1648"/>
  <c r="BU1647"/>
  <c r="BP1657"/>
  <c r="BU1656"/>
  <c r="BP1666"/>
  <c r="BU1665"/>
  <c r="BP1675"/>
  <c r="BU1674"/>
  <c r="BP1684"/>
  <c r="BU1683"/>
  <c r="BP1693"/>
  <c r="BU1692"/>
  <c r="BP1703"/>
  <c r="BU1702"/>
  <c r="BP1710"/>
  <c r="BU1709"/>
  <c r="BP1719"/>
  <c r="BU1718"/>
  <c r="BP1737"/>
  <c r="BU1736"/>
  <c r="BP1755"/>
  <c r="BU1754"/>
  <c r="E1700"/>
  <c r="BL1702"/>
  <c r="BP1728"/>
  <c r="BU1727"/>
  <c r="BP1746"/>
  <c r="BU1745"/>
  <c r="BP1764"/>
  <c r="BU1763"/>
  <c r="BL1772"/>
  <c r="E1770"/>
  <c r="BP1772"/>
  <c r="BU1771"/>
  <c r="BP1791"/>
  <c r="BU1790"/>
  <c r="BP1809"/>
  <c r="BU1808"/>
  <c r="E1457"/>
  <c r="BL1459"/>
  <c r="E1466"/>
  <c r="BL1468"/>
  <c r="E1475"/>
  <c r="BL1477"/>
  <c r="E1484"/>
  <c r="BL1486"/>
  <c r="E1493"/>
  <c r="BL1495"/>
  <c r="E1502"/>
  <c r="BL1504"/>
  <c r="E1511"/>
  <c r="BL1513"/>
  <c r="E1520"/>
  <c r="BL1522"/>
  <c r="E1529"/>
  <c r="BL1531"/>
  <c r="E1538"/>
  <c r="BL1540"/>
  <c r="E1547"/>
  <c r="BL1549"/>
  <c r="E1556"/>
  <c r="BL1558"/>
  <c r="E1565"/>
  <c r="BL1567"/>
  <c r="BP1611"/>
  <c r="BU1610"/>
  <c r="E1619"/>
  <c r="BL1621"/>
  <c r="E1628"/>
  <c r="BL1630"/>
  <c r="E1637"/>
  <c r="BL1639"/>
  <c r="E1646"/>
  <c r="BL1648"/>
  <c r="E1655"/>
  <c r="BL1657"/>
  <c r="E1664"/>
  <c r="BL1666"/>
  <c r="E1673"/>
  <c r="BL1675"/>
  <c r="E1682"/>
  <c r="BL1684"/>
  <c r="E1691"/>
  <c r="BL1693"/>
  <c r="BP1800"/>
  <c r="BU1799"/>
  <c r="BL1854"/>
  <c r="E1852"/>
  <c r="BL1882"/>
  <c r="E1880"/>
  <c r="BL1891"/>
  <c r="E1889"/>
  <c r="BL1918"/>
  <c r="BL1827"/>
  <c r="E1825"/>
  <c r="BP1827"/>
  <c r="BU1826"/>
  <c r="BP1782"/>
  <c r="BU1781"/>
  <c r="BP1818"/>
  <c r="BU1817"/>
  <c r="BP1845"/>
  <c r="BU1844"/>
  <c r="BP1863"/>
  <c r="BU1862"/>
  <c r="BL1899"/>
  <c r="E1897"/>
  <c r="BP1908"/>
  <c r="BU1907"/>
  <c r="BP1916"/>
  <c r="BU1915"/>
  <c r="E1914"/>
  <c r="BP1927"/>
  <c r="BU1926"/>
  <c r="BL1575"/>
  <c r="E1573"/>
  <c r="BL1584"/>
  <c r="E1582"/>
  <c r="BL1593"/>
  <c r="E1591"/>
  <c r="BL1602"/>
  <c r="E1600"/>
  <c r="BL1710"/>
  <c r="E1708"/>
  <c r="BL1719"/>
  <c r="E1717"/>
  <c r="BL1737"/>
  <c r="E1735"/>
  <c r="BL1755"/>
  <c r="E1753"/>
  <c r="BL1728"/>
  <c r="E1726"/>
  <c r="BL1746"/>
  <c r="E1744"/>
  <c r="BL1764"/>
  <c r="E1762"/>
  <c r="BL1791"/>
  <c r="E1789"/>
  <c r="BL1809"/>
  <c r="E1807"/>
  <c r="BL1611"/>
  <c r="E1609"/>
  <c r="BL1800"/>
  <c r="E1798"/>
  <c r="BL1835"/>
  <c r="E1833"/>
  <c r="BP1835"/>
  <c r="BU1834"/>
  <c r="BP1854"/>
  <c r="BU1853"/>
  <c r="BL1872"/>
  <c r="E1870"/>
  <c r="BP1872"/>
  <c r="BU1871"/>
  <c r="BP1882"/>
  <c r="BU1881"/>
  <c r="BP1891"/>
  <c r="BU1890"/>
  <c r="BL1782"/>
  <c r="E1780"/>
  <c r="BL1818"/>
  <c r="E1816"/>
  <c r="BL1845"/>
  <c r="E1843"/>
  <c r="BL1863"/>
  <c r="E1861"/>
  <c r="BP1899"/>
  <c r="BU1898"/>
  <c r="BL1908"/>
  <c r="E1906"/>
  <c r="BL1927"/>
  <c r="E1925"/>
  <c r="BL999"/>
  <c r="E997"/>
  <c r="BL1017"/>
  <c r="E1015"/>
  <c r="BL1035"/>
  <c r="E1033"/>
  <c r="BL1044"/>
  <c r="E1042"/>
  <c r="BL1053"/>
  <c r="E1051"/>
  <c r="BL1278"/>
  <c r="E1276"/>
  <c r="BL1287"/>
  <c r="E1285"/>
  <c r="BL1296"/>
  <c r="E1294"/>
  <c r="BL1305"/>
  <c r="E1303"/>
  <c r="BL1314"/>
  <c r="E1312"/>
  <c r="BP981"/>
  <c r="BU980"/>
  <c r="BP990"/>
  <c r="BU989"/>
  <c r="BP1008"/>
  <c r="BU1007"/>
  <c r="BP1026"/>
  <c r="BU1025"/>
  <c r="BL1062"/>
  <c r="E1060"/>
  <c r="BP1062"/>
  <c r="BU1061"/>
  <c r="BP1072"/>
  <c r="BU1071"/>
  <c r="BP1081"/>
  <c r="BU1080"/>
  <c r="BP1090"/>
  <c r="BU1089"/>
  <c r="BP1099"/>
  <c r="BU1098"/>
  <c r="BP1108"/>
  <c r="BU1107"/>
  <c r="BP1117"/>
  <c r="BU1116"/>
  <c r="BP1126"/>
  <c r="BU1125"/>
  <c r="BP1135"/>
  <c r="BU1134"/>
  <c r="BP1144"/>
  <c r="BU1143"/>
  <c r="BP1153"/>
  <c r="BU1152"/>
  <c r="BL1160"/>
  <c r="E1158"/>
  <c r="BP1160"/>
  <c r="BU1159"/>
  <c r="BP1268"/>
  <c r="BU1267"/>
  <c r="BP1324"/>
  <c r="BU1323"/>
  <c r="BL1340"/>
  <c r="E1338"/>
  <c r="BP1340"/>
  <c r="BU1339"/>
  <c r="BP1359"/>
  <c r="BU1358"/>
  <c r="E1323"/>
  <c r="BL1325"/>
  <c r="BL1331"/>
  <c r="E1329"/>
  <c r="BP1331"/>
  <c r="BU1330"/>
  <c r="BP1350"/>
  <c r="BU1349"/>
  <c r="BP1368"/>
  <c r="BU1367"/>
  <c r="BL1376"/>
  <c r="E1374"/>
  <c r="BP1376"/>
  <c r="BU1375"/>
  <c r="BL1394"/>
  <c r="E1392"/>
  <c r="BP1394"/>
  <c r="BU1393"/>
  <c r="BL1412"/>
  <c r="E1410"/>
  <c r="BP1412"/>
  <c r="BU1411"/>
  <c r="BP1431"/>
  <c r="BU1430"/>
  <c r="BP1403"/>
  <c r="BU1402"/>
  <c r="BP1421"/>
  <c r="BU1420"/>
  <c r="BL1440"/>
  <c r="E1438"/>
  <c r="BL1450"/>
  <c r="E1448"/>
  <c r="BP999"/>
  <c r="BU998"/>
  <c r="BP1017"/>
  <c r="BU1016"/>
  <c r="BP1035"/>
  <c r="BU1034"/>
  <c r="BP1044"/>
  <c r="BU1043"/>
  <c r="BP1053"/>
  <c r="BU1052"/>
  <c r="E1168"/>
  <c r="BL1170"/>
  <c r="BP1170"/>
  <c r="BU1169"/>
  <c r="E1186"/>
  <c r="BL1188"/>
  <c r="BP1188"/>
  <c r="BU1187"/>
  <c r="E1204"/>
  <c r="BL1206"/>
  <c r="BP1206"/>
  <c r="BU1205"/>
  <c r="E1222"/>
  <c r="BL1224"/>
  <c r="BP1224"/>
  <c r="BU1223"/>
  <c r="E1240"/>
  <c r="BL1242"/>
  <c r="BP1242"/>
  <c r="BU1241"/>
  <c r="E1258"/>
  <c r="BL1260"/>
  <c r="BP1260"/>
  <c r="BU1259"/>
  <c r="BL1269"/>
  <c r="E1267"/>
  <c r="E1177"/>
  <c r="BL1179"/>
  <c r="BP1179"/>
  <c r="BU1178"/>
  <c r="E1195"/>
  <c r="BL1197"/>
  <c r="BP1197"/>
  <c r="BU1196"/>
  <c r="E1213"/>
  <c r="BL1215"/>
  <c r="BP1215"/>
  <c r="BU1214"/>
  <c r="E1231"/>
  <c r="BL1233"/>
  <c r="BP1233"/>
  <c r="BU1232"/>
  <c r="E1249"/>
  <c r="BL1251"/>
  <c r="BP1251"/>
  <c r="BU1250"/>
  <c r="BP1278"/>
  <c r="BU1277"/>
  <c r="BP1287"/>
  <c r="BU1286"/>
  <c r="BP1296"/>
  <c r="BU1295"/>
  <c r="BP1305"/>
  <c r="BU1304"/>
  <c r="BP1314"/>
  <c r="BU1313"/>
  <c r="BL981"/>
  <c r="E979"/>
  <c r="BL990"/>
  <c r="E988"/>
  <c r="BL1008"/>
  <c r="E1006"/>
  <c r="BL1026"/>
  <c r="E1024"/>
  <c r="BL1072"/>
  <c r="E1070"/>
  <c r="BL1081"/>
  <c r="E1079"/>
  <c r="BL1090"/>
  <c r="E1088"/>
  <c r="BL1099"/>
  <c r="E1097"/>
  <c r="BL1108"/>
  <c r="E1106"/>
  <c r="BL1117"/>
  <c r="E1115"/>
  <c r="BL1126"/>
  <c r="E1124"/>
  <c r="BL1135"/>
  <c r="E1133"/>
  <c r="BL1144"/>
  <c r="E1142"/>
  <c r="BL1153"/>
  <c r="E1151"/>
  <c r="BL1359"/>
  <c r="E1357"/>
  <c r="BL1350"/>
  <c r="E1348"/>
  <c r="BL1368"/>
  <c r="E1366"/>
  <c r="BL1431"/>
  <c r="E1429"/>
  <c r="BL1385"/>
  <c r="E1383"/>
  <c r="BP1385"/>
  <c r="BU1384"/>
  <c r="BL1403"/>
  <c r="E1401"/>
  <c r="BL1421"/>
  <c r="E1419"/>
  <c r="BP1440"/>
  <c r="BU1439"/>
  <c r="BP1450"/>
  <c r="BU1449"/>
  <c r="E1322"/>
  <c r="BL505"/>
  <c r="E503"/>
  <c r="BL621"/>
  <c r="E619"/>
  <c r="BL630"/>
  <c r="E628"/>
  <c r="BL639"/>
  <c r="E637"/>
  <c r="BP505"/>
  <c r="BU504"/>
  <c r="BP514"/>
  <c r="BU513"/>
  <c r="BP523"/>
  <c r="BU522"/>
  <c r="BP532"/>
  <c r="BU531"/>
  <c r="BP541"/>
  <c r="BU540"/>
  <c r="BP550"/>
  <c r="BU549"/>
  <c r="BP559"/>
  <c r="BU558"/>
  <c r="BP568"/>
  <c r="BU567"/>
  <c r="BP577"/>
  <c r="BU576"/>
  <c r="BP586"/>
  <c r="BU585"/>
  <c r="BP595"/>
  <c r="BU594"/>
  <c r="BP604"/>
  <c r="BU603"/>
  <c r="BP613"/>
  <c r="BU612"/>
  <c r="BP649"/>
  <c r="BU648"/>
  <c r="BP658"/>
  <c r="BU657"/>
  <c r="BP667"/>
  <c r="BU666"/>
  <c r="BP676"/>
  <c r="BU675"/>
  <c r="BP685"/>
  <c r="BU684"/>
  <c r="BP694"/>
  <c r="BU693"/>
  <c r="BP703"/>
  <c r="BU702"/>
  <c r="BP712"/>
  <c r="BU711"/>
  <c r="BP721"/>
  <c r="BU720"/>
  <c r="BP730"/>
  <c r="BU729"/>
  <c r="BL738"/>
  <c r="E736"/>
  <c r="BP738"/>
  <c r="BU737"/>
  <c r="BP766"/>
  <c r="BU765"/>
  <c r="BP775"/>
  <c r="BU774"/>
  <c r="BP784"/>
  <c r="BU783"/>
  <c r="BP793"/>
  <c r="BU792"/>
  <c r="BP802"/>
  <c r="BU801"/>
  <c r="BP811"/>
  <c r="BU810"/>
  <c r="BP820"/>
  <c r="BU819"/>
  <c r="BL837"/>
  <c r="E835"/>
  <c r="BP837"/>
  <c r="BU836"/>
  <c r="BP847"/>
  <c r="BU846"/>
  <c r="BP856"/>
  <c r="BU855"/>
  <c r="BP865"/>
  <c r="BU864"/>
  <c r="BP874"/>
  <c r="BU873"/>
  <c r="BP883"/>
  <c r="BU882"/>
  <c r="BL891"/>
  <c r="E889"/>
  <c r="BP891"/>
  <c r="BU890"/>
  <c r="BL829"/>
  <c r="BP901"/>
  <c r="BU900"/>
  <c r="BP910"/>
  <c r="BU909"/>
  <c r="BP919"/>
  <c r="BU918"/>
  <c r="E926"/>
  <c r="BL928"/>
  <c r="E935"/>
  <c r="BL937"/>
  <c r="BL953"/>
  <c r="E951"/>
  <c r="BP953"/>
  <c r="BU952"/>
  <c r="BP973"/>
  <c r="BU972"/>
  <c r="BL756"/>
  <c r="E754"/>
  <c r="BL747"/>
  <c r="E745"/>
  <c r="BP928"/>
  <c r="BU927"/>
  <c r="BP937"/>
  <c r="BU936"/>
  <c r="BP945"/>
  <c r="BU944"/>
  <c r="BP621"/>
  <c r="BU620"/>
  <c r="BP630"/>
  <c r="BU629"/>
  <c r="BP639"/>
  <c r="BU638"/>
  <c r="BL514"/>
  <c r="E512"/>
  <c r="BL523"/>
  <c r="E521"/>
  <c r="BL532"/>
  <c r="E530"/>
  <c r="BL541"/>
  <c r="E539"/>
  <c r="BL550"/>
  <c r="E548"/>
  <c r="BL559"/>
  <c r="E557"/>
  <c r="BL568"/>
  <c r="E566"/>
  <c r="BL577"/>
  <c r="E575"/>
  <c r="BL586"/>
  <c r="E584"/>
  <c r="BL595"/>
  <c r="E593"/>
  <c r="BL604"/>
  <c r="E602"/>
  <c r="BL613"/>
  <c r="E611"/>
  <c r="BL649"/>
  <c r="E647"/>
  <c r="BL658"/>
  <c r="E656"/>
  <c r="BL667"/>
  <c r="E665"/>
  <c r="BL676"/>
  <c r="E674"/>
  <c r="BL685"/>
  <c r="E683"/>
  <c r="BL694"/>
  <c r="E692"/>
  <c r="BL703"/>
  <c r="E701"/>
  <c r="BL712"/>
  <c r="E710"/>
  <c r="BL721"/>
  <c r="E719"/>
  <c r="BL730"/>
  <c r="E728"/>
  <c r="BL766"/>
  <c r="E764"/>
  <c r="BL775"/>
  <c r="E773"/>
  <c r="BL784"/>
  <c r="E782"/>
  <c r="BL793"/>
  <c r="E791"/>
  <c r="BL802"/>
  <c r="E800"/>
  <c r="BL811"/>
  <c r="E809"/>
  <c r="BL820"/>
  <c r="E818"/>
  <c r="BL847"/>
  <c r="E845"/>
  <c r="BL856"/>
  <c r="E854"/>
  <c r="BL865"/>
  <c r="E863"/>
  <c r="BL874"/>
  <c r="E872"/>
  <c r="BL883"/>
  <c r="E881"/>
  <c r="BL901"/>
  <c r="E899"/>
  <c r="BL910"/>
  <c r="E908"/>
  <c r="BL919"/>
  <c r="E917"/>
  <c r="BL973"/>
  <c r="E971"/>
  <c r="BP756"/>
  <c r="BU755"/>
  <c r="BP828"/>
  <c r="BU827"/>
  <c r="BP747"/>
  <c r="BU746"/>
  <c r="BL945"/>
  <c r="E943"/>
  <c r="E960"/>
  <c r="BL962"/>
  <c r="BP962"/>
  <c r="BU961"/>
  <c r="BF212"/>
  <c r="BG212" s="1"/>
  <c r="BF266"/>
  <c r="BG266" s="1"/>
  <c r="BF446"/>
  <c r="BG446" s="1"/>
  <c r="BF213"/>
  <c r="BF222"/>
  <c r="BG221"/>
  <c r="BF267"/>
  <c r="BF276"/>
  <c r="BG275"/>
  <c r="BF348"/>
  <c r="BG347"/>
  <c r="BF393"/>
  <c r="BG392"/>
  <c r="BF447"/>
  <c r="BF492"/>
  <c r="BG491"/>
  <c r="BF465"/>
  <c r="BG464"/>
  <c r="BF383"/>
  <c r="BF428"/>
  <c r="BF365"/>
  <c r="BF302"/>
  <c r="BF330"/>
  <c r="BG329"/>
  <c r="BF321"/>
  <c r="BG320"/>
  <c r="BF474"/>
  <c r="BG473"/>
  <c r="BF483"/>
  <c r="BG482"/>
  <c r="BF204"/>
  <c r="BG203"/>
  <c r="BF240"/>
  <c r="BG239"/>
  <c r="BF402"/>
  <c r="BG401"/>
  <c r="BF374"/>
  <c r="BF230"/>
  <c r="BF257"/>
  <c r="BF437"/>
  <c r="BF455"/>
  <c r="BF248"/>
  <c r="BF419"/>
  <c r="BF338"/>
  <c r="BF410"/>
  <c r="BF293"/>
  <c r="BF311"/>
  <c r="BF356"/>
  <c r="BF284"/>
  <c r="AL455"/>
  <c r="AA260"/>
  <c r="AA339"/>
  <c r="AW454"/>
  <c r="AZ455" s="1"/>
  <c r="AZ356"/>
  <c r="AZ248"/>
  <c r="AZ249" s="1"/>
  <c r="AZ250" s="1"/>
  <c r="AY263"/>
  <c r="AW295"/>
  <c r="AL264"/>
  <c r="AY298"/>
  <c r="AW403"/>
  <c r="AA403"/>
  <c r="AY316"/>
  <c r="AL382"/>
  <c r="AO383" s="1"/>
  <c r="CE383" s="1"/>
  <c r="AX353"/>
  <c r="AY349"/>
  <c r="AW352"/>
  <c r="AM228"/>
  <c r="AM212"/>
  <c r="AW472"/>
  <c r="AN273"/>
  <c r="AA231"/>
  <c r="AM244"/>
  <c r="AM427"/>
  <c r="AP428" s="1"/>
  <c r="CB428" s="1"/>
  <c r="AY368"/>
  <c r="AY273"/>
  <c r="AA392"/>
  <c r="AA416"/>
  <c r="AY403"/>
  <c r="AA348"/>
  <c r="AY376"/>
  <c r="AW436"/>
  <c r="AY497"/>
  <c r="AM377"/>
  <c r="AX487"/>
  <c r="AM254"/>
  <c r="AY348"/>
  <c r="AN380"/>
  <c r="AM409"/>
  <c r="AP410" s="1"/>
  <c r="AQ410" s="1"/>
  <c r="AL421"/>
  <c r="AN449"/>
  <c r="AM460"/>
  <c r="AM476"/>
  <c r="AM326"/>
  <c r="AM349"/>
  <c r="AL448"/>
  <c r="AL316"/>
  <c r="AM406"/>
  <c r="AM430"/>
  <c r="AL342"/>
  <c r="AM416"/>
  <c r="AL343"/>
  <c r="AL365"/>
  <c r="AM445"/>
  <c r="AP446" s="1"/>
  <c r="AP447" s="1"/>
  <c r="AL348"/>
  <c r="AA280"/>
  <c r="AW345"/>
  <c r="AL291"/>
  <c r="AM368"/>
  <c r="AM464"/>
  <c r="AM245"/>
  <c r="AM266"/>
  <c r="AL443"/>
  <c r="AL402"/>
  <c r="AM410"/>
  <c r="AM450"/>
  <c r="AL353"/>
  <c r="AL435"/>
  <c r="AL459"/>
  <c r="AM256"/>
  <c r="AP257" s="1"/>
  <c r="CB257" s="1"/>
  <c r="AM321"/>
  <c r="AL330"/>
  <c r="AL352"/>
  <c r="AN385"/>
  <c r="AN438"/>
  <c r="AM339"/>
  <c r="AN415"/>
  <c r="AL297"/>
  <c r="AL322"/>
  <c r="AL325"/>
  <c r="AL204"/>
  <c r="AL284"/>
  <c r="AM413"/>
  <c r="AN250"/>
  <c r="AN314"/>
  <c r="AM333"/>
  <c r="AN329"/>
  <c r="AL270"/>
  <c r="AN478"/>
  <c r="AX306"/>
  <c r="AL288"/>
  <c r="AM213"/>
  <c r="AA279"/>
  <c r="AW297"/>
  <c r="AM324"/>
  <c r="AL351"/>
  <c r="AN332"/>
  <c r="AN434"/>
  <c r="AL320"/>
  <c r="AM391"/>
  <c r="AP392" s="1"/>
  <c r="CB392" s="1"/>
  <c r="AM399"/>
  <c r="AX293"/>
  <c r="AN401"/>
  <c r="AL318"/>
  <c r="AL346"/>
  <c r="AO347" s="1"/>
  <c r="CE347" s="1"/>
  <c r="AM389"/>
  <c r="AY216"/>
  <c r="AN204"/>
  <c r="AM293"/>
  <c r="AM298"/>
  <c r="AN330"/>
  <c r="AN342"/>
  <c r="AN321"/>
  <c r="AN339"/>
  <c r="AY352"/>
  <c r="AL355"/>
  <c r="AO356" s="1"/>
  <c r="CE356" s="1"/>
  <c r="AL359"/>
  <c r="AL362"/>
  <c r="AM220"/>
  <c r="AP221" s="1"/>
  <c r="AP222" s="1"/>
  <c r="AM236"/>
  <c r="AM264"/>
  <c r="AL273"/>
  <c r="AM308"/>
  <c r="AN343"/>
  <c r="AM355"/>
  <c r="AP356" s="1"/>
  <c r="AP357" s="1"/>
  <c r="AM359"/>
  <c r="AL314"/>
  <c r="AL368"/>
  <c r="AL371"/>
  <c r="AL420"/>
  <c r="AL438"/>
  <c r="AL442"/>
  <c r="AL450"/>
  <c r="AL460"/>
  <c r="AL464"/>
  <c r="AN459"/>
  <c r="AM449"/>
  <c r="AM365"/>
  <c r="AL416"/>
  <c r="AM420"/>
  <c r="AL430"/>
  <c r="AL434"/>
  <c r="AL444"/>
  <c r="AN443"/>
  <c r="AM456"/>
  <c r="AM405"/>
  <c r="AL417"/>
  <c r="AX201"/>
  <c r="AN377"/>
  <c r="AN381"/>
  <c r="AL213"/>
  <c r="AN268"/>
  <c r="AL298"/>
  <c r="AN324"/>
  <c r="AN264"/>
  <c r="AL401"/>
  <c r="AM379"/>
  <c r="AN207"/>
  <c r="AA198"/>
  <c r="AN219"/>
  <c r="AN227"/>
  <c r="AM255"/>
  <c r="AA343"/>
  <c r="AY308"/>
  <c r="AY346"/>
  <c r="AW360"/>
  <c r="AL278"/>
  <c r="AL286"/>
  <c r="AN468"/>
  <c r="AN489"/>
  <c r="AL494"/>
  <c r="AX252"/>
  <c r="AA196"/>
  <c r="AY293"/>
  <c r="AY297"/>
  <c r="BG9"/>
  <c r="B8"/>
  <c r="BG8"/>
  <c r="B7"/>
  <c r="AW349"/>
  <c r="AM382"/>
  <c r="AP383" s="1"/>
  <c r="AP384" s="1"/>
  <c r="CB384" s="1"/>
  <c r="AY294"/>
  <c r="AN251"/>
  <c r="AA372"/>
  <c r="AM381"/>
  <c r="AM303"/>
  <c r="AW306"/>
  <c r="AW356"/>
  <c r="AN267"/>
  <c r="AN202"/>
  <c r="AN224"/>
  <c r="AN248"/>
  <c r="AL390"/>
  <c r="AM407"/>
  <c r="AN436"/>
  <c r="AN297"/>
  <c r="AA205"/>
  <c r="AA276"/>
  <c r="AA354"/>
  <c r="AM218"/>
  <c r="AM226"/>
  <c r="AM252"/>
  <c r="AM257"/>
  <c r="AM424"/>
  <c r="AM398"/>
  <c r="AN402"/>
  <c r="AM415"/>
  <c r="AL419"/>
  <c r="AM425"/>
  <c r="AM435"/>
  <c r="AM443"/>
  <c r="AM459"/>
  <c r="AL245"/>
  <c r="AN352"/>
  <c r="AN306"/>
  <c r="AX371"/>
  <c r="AX345"/>
  <c r="AA292"/>
  <c r="AD293" s="1"/>
  <c r="AD294" s="1"/>
  <c r="AX294"/>
  <c r="AN210"/>
  <c r="AL265"/>
  <c r="AO266" s="1"/>
  <c r="CE266" s="1"/>
  <c r="AA283"/>
  <c r="AD284" s="1"/>
  <c r="AD285" s="1"/>
  <c r="AY355"/>
  <c r="AM392"/>
  <c r="AM433"/>
  <c r="AL498"/>
  <c r="AN238"/>
  <c r="AN246"/>
  <c r="AN310"/>
  <c r="AN302"/>
  <c r="AN476"/>
  <c r="AN367"/>
  <c r="AN406"/>
  <c r="AM387"/>
  <c r="AL395"/>
  <c r="AM403"/>
  <c r="AN316"/>
  <c r="AW456"/>
  <c r="AL202"/>
  <c r="AO203" s="1"/>
  <c r="CE203" s="1"/>
  <c r="AM272"/>
  <c r="AL267"/>
  <c r="AM271"/>
  <c r="AY306"/>
  <c r="AN345"/>
  <c r="AM210"/>
  <c r="AX352"/>
  <c r="AX356"/>
  <c r="AL372"/>
  <c r="AN411"/>
  <c r="AL424"/>
  <c r="AN433"/>
  <c r="AN447"/>
  <c r="AN455"/>
  <c r="AN465"/>
  <c r="AL469"/>
  <c r="AL412"/>
  <c r="AM412"/>
  <c r="AN439"/>
  <c r="AN374"/>
  <c r="AN378"/>
  <c r="AN386"/>
  <c r="AN390"/>
  <c r="AN394"/>
  <c r="AN398"/>
  <c r="AL304"/>
  <c r="AN216"/>
  <c r="AL374"/>
  <c r="AM231"/>
  <c r="AA311"/>
  <c r="AA359"/>
  <c r="AA363"/>
  <c r="AA381"/>
  <c r="AL398"/>
  <c r="AY498"/>
  <c r="AA194"/>
  <c r="AN209"/>
  <c r="AA197"/>
  <c r="AN217"/>
  <c r="AN249"/>
  <c r="AN239"/>
  <c r="AN243"/>
  <c r="AL275"/>
  <c r="AN281"/>
  <c r="AM302"/>
  <c r="AN305"/>
  <c r="AL310"/>
  <c r="AO311" s="1"/>
  <c r="AO312" s="1"/>
  <c r="AO313" s="1"/>
  <c r="AW225"/>
  <c r="AL387"/>
  <c r="AN418"/>
  <c r="AM315"/>
  <c r="AX386"/>
  <c r="AM384"/>
  <c r="AN288"/>
  <c r="AA199"/>
  <c r="AA353"/>
  <c r="AN416"/>
  <c r="AL383"/>
  <c r="AN356"/>
  <c r="AN203"/>
  <c r="AL391"/>
  <c r="AO392" s="1"/>
  <c r="CE392" s="1"/>
  <c r="AY287"/>
  <c r="AA216"/>
  <c r="AA227"/>
  <c r="AA286"/>
  <c r="AA342"/>
  <c r="AN440"/>
  <c r="AY285"/>
  <c r="AX358"/>
  <c r="AY292"/>
  <c r="AW351"/>
  <c r="AW350"/>
  <c r="AY251"/>
  <c r="AN266"/>
  <c r="AN218"/>
  <c r="AN252"/>
  <c r="AN256"/>
  <c r="AL432"/>
  <c r="AM202"/>
  <c r="AP203" s="1"/>
  <c r="CB203" s="1"/>
  <c r="AM224"/>
  <c r="AL248"/>
  <c r="AL257"/>
  <c r="AM265"/>
  <c r="AP266" s="1"/>
  <c r="AP267" s="1"/>
  <c r="AP268" s="1"/>
  <c r="AN424"/>
  <c r="AN291"/>
  <c r="AM402"/>
  <c r="AN368"/>
  <c r="AN464"/>
  <c r="AN414"/>
  <c r="AN450"/>
  <c r="AN458"/>
  <c r="AM385"/>
  <c r="AN215"/>
  <c r="AN364"/>
  <c r="AA335"/>
  <c r="AL394"/>
  <c r="AN432"/>
  <c r="AM390"/>
  <c r="AY295"/>
  <c r="AY291"/>
  <c r="AX347"/>
  <c r="AX354"/>
  <c r="AA296"/>
  <c r="AL228"/>
  <c r="AN206"/>
  <c r="AN360"/>
  <c r="AX312"/>
  <c r="AW249"/>
  <c r="AA475"/>
  <c r="AY367"/>
  <c r="AY407"/>
  <c r="AW487"/>
  <c r="AY362"/>
  <c r="AM291"/>
  <c r="AM418"/>
  <c r="AP419" s="1"/>
  <c r="AP420" s="1"/>
  <c r="AN212"/>
  <c r="AN244"/>
  <c r="AN260"/>
  <c r="AN427"/>
  <c r="AM356"/>
  <c r="AW229"/>
  <c r="AN358"/>
  <c r="AN253"/>
  <c r="AN229"/>
  <c r="AX392"/>
  <c r="AW301"/>
  <c r="AW305"/>
  <c r="AW309"/>
  <c r="AA303"/>
  <c r="AA411"/>
  <c r="AA419"/>
  <c r="AA425"/>
  <c r="AA449"/>
  <c r="AA465"/>
  <c r="AA488"/>
  <c r="AA486"/>
  <c r="AW304"/>
  <c r="AE365"/>
  <c r="AX359"/>
  <c r="AX363"/>
  <c r="AN479"/>
  <c r="AM482"/>
  <c r="AM488"/>
  <c r="AN495"/>
  <c r="AX254"/>
  <c r="AA238"/>
  <c r="AD239" s="1"/>
  <c r="CD239" s="1"/>
  <c r="AE401"/>
  <c r="AY342"/>
  <c r="AW302"/>
  <c r="AM215"/>
  <c r="AL378"/>
  <c r="AL385"/>
  <c r="AA264"/>
  <c r="AM311"/>
  <c r="AW353"/>
  <c r="AX349"/>
  <c r="AA302"/>
  <c r="AY422"/>
  <c r="AY327"/>
  <c r="AX380"/>
  <c r="AE356"/>
  <c r="AN467"/>
  <c r="AA351"/>
  <c r="AW371"/>
  <c r="AW484"/>
  <c r="AW294"/>
  <c r="AX298"/>
  <c r="AA278"/>
  <c r="AW362"/>
  <c r="AL466"/>
  <c r="AX397"/>
  <c r="AY470"/>
  <c r="AX485"/>
  <c r="AA347"/>
  <c r="AL214"/>
  <c r="AN222"/>
  <c r="AN254"/>
  <c r="AM273"/>
  <c r="AM229"/>
  <c r="AP230" s="1"/>
  <c r="AQ230" s="1"/>
  <c r="AL253"/>
  <c r="AX348"/>
  <c r="AN300"/>
  <c r="AY353"/>
  <c r="AY356"/>
  <c r="AL266"/>
  <c r="AL272"/>
  <c r="AL232"/>
  <c r="AM240"/>
  <c r="AL252"/>
  <c r="AL256"/>
  <c r="AO257" s="1"/>
  <c r="CE257" s="1"/>
  <c r="AM267"/>
  <c r="AL271"/>
  <c r="AW293"/>
  <c r="AX297"/>
  <c r="AY302"/>
  <c r="AM230"/>
  <c r="AL262"/>
  <c r="AW380"/>
  <c r="AY371"/>
  <c r="AN498"/>
  <c r="AM494"/>
  <c r="AX368"/>
  <c r="AW406"/>
  <c r="CB383"/>
  <c r="AX299"/>
  <c r="AW303"/>
  <c r="AY307"/>
  <c r="AX361"/>
  <c r="AY337"/>
  <c r="AY331"/>
  <c r="AM259"/>
  <c r="AA308"/>
  <c r="AA368"/>
  <c r="AW460"/>
  <c r="AM496"/>
  <c r="AW276"/>
  <c r="AY282"/>
  <c r="AA201"/>
  <c r="AY318"/>
  <c r="AN289"/>
  <c r="AA294"/>
  <c r="AY237"/>
  <c r="AY283"/>
  <c r="AL392"/>
  <c r="AX480"/>
  <c r="AX292"/>
  <c r="BA293" s="1"/>
  <c r="BA294" s="1"/>
  <c r="AX296"/>
  <c r="AM290"/>
  <c r="AY270"/>
  <c r="AM269"/>
  <c r="AM380"/>
  <c r="AL409"/>
  <c r="AO410" s="1"/>
  <c r="CE410" s="1"/>
  <c r="AM421"/>
  <c r="AM437"/>
  <c r="AL449"/>
  <c r="AM457"/>
  <c r="AL476"/>
  <c r="AY328"/>
  <c r="AA447"/>
  <c r="AN257"/>
  <c r="AN245"/>
  <c r="CE401"/>
  <c r="AO402"/>
  <c r="CE402" s="1"/>
  <c r="AX224"/>
  <c r="AY269"/>
  <c r="AA254"/>
  <c r="AA263"/>
  <c r="AA375"/>
  <c r="AA383"/>
  <c r="AE392"/>
  <c r="AE428"/>
  <c r="AA443"/>
  <c r="AX343"/>
  <c r="AX412"/>
  <c r="AY484"/>
  <c r="AW310"/>
  <c r="AN315"/>
  <c r="AN337"/>
  <c r="AA439"/>
  <c r="AA291"/>
  <c r="AY289"/>
  <c r="AA293"/>
  <c r="AL467"/>
  <c r="AA282"/>
  <c r="AE284"/>
  <c r="AL433"/>
  <c r="AN445"/>
  <c r="AX399"/>
  <c r="AA310"/>
  <c r="AD311" s="1"/>
  <c r="CD311" s="1"/>
  <c r="AA471"/>
  <c r="AE293"/>
  <c r="AW289"/>
  <c r="AW369"/>
  <c r="AX458"/>
  <c r="AX477"/>
  <c r="AW292"/>
  <c r="AW296"/>
  <c r="AW312"/>
  <c r="AA295"/>
  <c r="AA299"/>
  <c r="AA298"/>
  <c r="AW358"/>
  <c r="AA350"/>
  <c r="AL388"/>
  <c r="AL396"/>
  <c r="AL413"/>
  <c r="AM441"/>
  <c r="AL218"/>
  <c r="AN226"/>
  <c r="AN234"/>
  <c r="AN242"/>
  <c r="AN258"/>
  <c r="AL303"/>
  <c r="AL317"/>
  <c r="AL333"/>
  <c r="AM300"/>
  <c r="AY312"/>
  <c r="AN340"/>
  <c r="AN323"/>
  <c r="AL356"/>
  <c r="AL360"/>
  <c r="AM270"/>
  <c r="AL206"/>
  <c r="AL220"/>
  <c r="AO221" s="1"/>
  <c r="CE221" s="1"/>
  <c r="AL236"/>
  <c r="AL244"/>
  <c r="AL260"/>
  <c r="AM351"/>
  <c r="AL208"/>
  <c r="AL212"/>
  <c r="AL222"/>
  <c r="AL226"/>
  <c r="AL254"/>
  <c r="AX350"/>
  <c r="AW354"/>
  <c r="AL478"/>
  <c r="AL370"/>
  <c r="AN405"/>
  <c r="AN409"/>
  <c r="AN437"/>
  <c r="AM440"/>
  <c r="AL427"/>
  <c r="AO428" s="1"/>
  <c r="AO429" s="1"/>
  <c r="AL445"/>
  <c r="AO446" s="1"/>
  <c r="CE446" s="1"/>
  <c r="AL366"/>
  <c r="AN417"/>
  <c r="AN453"/>
  <c r="AN461"/>
  <c r="AM360"/>
  <c r="AY296"/>
  <c r="AL315"/>
  <c r="AM362"/>
  <c r="AQ383"/>
  <c r="AL300"/>
  <c r="AA482"/>
  <c r="AM388"/>
  <c r="AM396"/>
  <c r="AA307"/>
  <c r="AA357"/>
  <c r="AA361"/>
  <c r="AN205"/>
  <c r="AA407"/>
  <c r="AW384"/>
  <c r="AW444"/>
  <c r="AN263"/>
  <c r="AM279"/>
  <c r="AN474"/>
  <c r="AN483"/>
  <c r="AN499"/>
  <c r="AX208"/>
  <c r="AX242"/>
  <c r="AW261"/>
  <c r="AY277"/>
  <c r="AN317"/>
  <c r="AN303"/>
  <c r="AA344"/>
  <c r="AL380"/>
  <c r="AN265"/>
  <c r="AA243"/>
  <c r="AW316"/>
  <c r="AA391"/>
  <c r="AD392" s="1"/>
  <c r="CD392" s="1"/>
  <c r="AN477"/>
  <c r="AA394"/>
  <c r="AA402"/>
  <c r="AA246"/>
  <c r="AA253"/>
  <c r="AA268"/>
  <c r="AA240"/>
  <c r="AX270"/>
  <c r="AN311"/>
  <c r="AA358"/>
  <c r="AW270"/>
  <c r="AX355"/>
  <c r="BA356" s="1"/>
  <c r="AA352"/>
  <c r="AY241"/>
  <c r="AW285"/>
  <c r="AX241"/>
  <c r="AA459"/>
  <c r="AA467"/>
  <c r="AX394"/>
  <c r="AX238"/>
  <c r="BA239" s="1"/>
  <c r="BA240" s="1"/>
  <c r="CC240" s="1"/>
  <c r="AA362"/>
  <c r="AY370"/>
  <c r="AX374"/>
  <c r="AW397"/>
  <c r="AX404"/>
  <c r="AY406"/>
  <c r="AW409"/>
  <c r="AY401"/>
  <c r="AX342"/>
  <c r="AA301"/>
  <c r="AD302" s="1"/>
  <c r="AD303" s="1"/>
  <c r="AW342"/>
  <c r="AW386"/>
  <c r="AW448"/>
  <c r="AX448"/>
  <c r="AY486"/>
  <c r="AY490"/>
  <c r="AY278"/>
  <c r="AL475"/>
  <c r="AL488"/>
  <c r="AY276"/>
  <c r="AA304"/>
  <c r="AA389"/>
  <c r="AW405"/>
  <c r="AX410"/>
  <c r="AA376"/>
  <c r="AN473"/>
  <c r="AN486"/>
  <c r="AP393"/>
  <c r="CB393" s="1"/>
  <c r="AA220"/>
  <c r="AD221" s="1"/>
  <c r="CD221" s="1"/>
  <c r="AX456"/>
  <c r="AY488"/>
  <c r="AX492"/>
  <c r="AM223"/>
  <c r="AW357"/>
  <c r="AY333"/>
  <c r="AY491"/>
  <c r="AX372"/>
  <c r="AY393"/>
  <c r="AY343"/>
  <c r="AA300"/>
  <c r="AA397"/>
  <c r="AA426"/>
  <c r="AA442"/>
  <c r="AA458"/>
  <c r="AA466"/>
  <c r="AW428"/>
  <c r="AX450"/>
  <c r="AY203"/>
  <c r="AW235"/>
  <c r="AA233"/>
  <c r="AA251"/>
  <c r="AA288"/>
  <c r="AA285"/>
  <c r="AA341"/>
  <c r="AA345"/>
  <c r="AA371"/>
  <c r="AX251"/>
  <c r="AA318"/>
  <c r="AA413"/>
  <c r="AY369"/>
  <c r="AY475"/>
  <c r="AX289"/>
  <c r="AY226"/>
  <c r="AW442"/>
  <c r="AX484"/>
  <c r="AA203"/>
  <c r="AA377"/>
  <c r="AA387"/>
  <c r="AA409"/>
  <c r="AD410" s="1"/>
  <c r="AD411" s="1"/>
  <c r="AA483"/>
  <c r="AE491"/>
  <c r="AA491"/>
  <c r="AY325"/>
  <c r="AX401"/>
  <c r="AY341"/>
  <c r="AY477"/>
  <c r="AW251"/>
  <c r="AW210"/>
  <c r="AX304"/>
  <c r="AW263"/>
  <c r="AM487"/>
  <c r="AE221"/>
  <c r="AL217"/>
  <c r="AX367"/>
  <c r="AX407"/>
  <c r="AY345"/>
  <c r="AW259"/>
  <c r="AE311"/>
  <c r="AA463"/>
  <c r="AD464" s="1"/>
  <c r="AD465" s="1"/>
  <c r="CD465" s="1"/>
  <c r="AX366"/>
  <c r="AX370"/>
  <c r="AW374"/>
  <c r="AY404"/>
  <c r="AX408"/>
  <c r="AW418"/>
  <c r="AY481"/>
  <c r="AA275"/>
  <c r="AA435"/>
  <c r="AA451"/>
  <c r="AW367"/>
  <c r="AW407"/>
  <c r="AA431"/>
  <c r="AY266"/>
  <c r="AA369"/>
  <c r="AA306"/>
  <c r="AA313"/>
  <c r="AW275"/>
  <c r="AY456"/>
  <c r="AY472"/>
  <c r="AN280"/>
  <c r="AY310"/>
  <c r="AW341"/>
  <c r="AY363"/>
  <c r="AX341"/>
  <c r="AX310"/>
  <c r="BA311" s="1"/>
  <c r="BB311" s="1"/>
  <c r="AW401"/>
  <c r="AY408"/>
  <c r="AY366"/>
  <c r="AM477"/>
  <c r="AM493"/>
  <c r="AN493"/>
  <c r="AL473"/>
  <c r="AW481"/>
  <c r="AA247"/>
  <c r="AD248" s="1"/>
  <c r="AD249" s="1"/>
  <c r="AO384"/>
  <c r="CE384" s="1"/>
  <c r="AY442"/>
  <c r="AE275"/>
  <c r="AA470"/>
  <c r="AY375"/>
  <c r="AW422"/>
  <c r="AX446"/>
  <c r="AA365"/>
  <c r="AY347"/>
  <c r="AY396"/>
  <c r="AX467"/>
  <c r="AA433"/>
  <c r="AW471"/>
  <c r="AY411"/>
  <c r="AX414"/>
  <c r="AX459"/>
  <c r="AW421"/>
  <c r="AY381"/>
  <c r="AY402"/>
  <c r="AE410"/>
  <c r="AW483"/>
  <c r="AW219"/>
  <c r="AX236"/>
  <c r="AW257"/>
  <c r="AA215"/>
  <c r="AA222"/>
  <c r="AA232"/>
  <c r="AA241"/>
  <c r="AA259"/>
  <c r="AA317"/>
  <c r="AA385"/>
  <c r="AA395"/>
  <c r="AA400"/>
  <c r="AD401" s="1"/>
  <c r="AD402" s="1"/>
  <c r="AD403" s="1"/>
  <c r="AA410"/>
  <c r="AA484"/>
  <c r="AY392"/>
  <c r="AX420"/>
  <c r="AA287"/>
  <c r="AE248"/>
  <c r="AA289"/>
  <c r="AY386"/>
  <c r="AW480"/>
  <c r="AX210"/>
  <c r="AA367"/>
  <c r="AA476"/>
  <c r="AA499"/>
  <c r="AX378"/>
  <c r="AX382"/>
  <c r="BA383" s="1"/>
  <c r="CC383" s="1"/>
  <c r="AX405"/>
  <c r="AW404"/>
  <c r="AW408"/>
  <c r="AX409"/>
  <c r="BA410" s="1"/>
  <c r="BB410" s="1"/>
  <c r="AW410"/>
  <c r="AX489"/>
  <c r="AA267"/>
  <c r="AA423"/>
  <c r="AA218"/>
  <c r="AA235"/>
  <c r="AW313"/>
  <c r="AX369"/>
  <c r="AX403"/>
  <c r="AY458"/>
  <c r="AW394"/>
  <c r="AW475"/>
  <c r="AE464"/>
  <c r="AW477"/>
  <c r="AY329"/>
  <c r="AW359"/>
  <c r="AL198"/>
  <c r="AY205"/>
  <c r="AX216"/>
  <c r="AX232"/>
  <c r="AA230"/>
  <c r="AA258"/>
  <c r="AW399"/>
  <c r="AY430"/>
  <c r="AY438"/>
  <c r="AY446"/>
  <c r="AY454"/>
  <c r="AY412"/>
  <c r="AX481"/>
  <c r="BA482" s="1"/>
  <c r="CC482" s="1"/>
  <c r="AW343"/>
  <c r="AM307"/>
  <c r="AY351"/>
  <c r="AA346"/>
  <c r="AD347" s="1"/>
  <c r="AD348" s="1"/>
  <c r="AY354"/>
  <c r="AX291"/>
  <c r="AX295"/>
  <c r="AL311"/>
  <c r="AY358"/>
  <c r="AM280"/>
  <c r="AA355"/>
  <c r="AD356" s="1"/>
  <c r="CD356" s="1"/>
  <c r="AW378"/>
  <c r="AW382"/>
  <c r="AY410"/>
  <c r="AL484"/>
  <c r="AN471"/>
  <c r="AM481"/>
  <c r="AP482" s="1"/>
  <c r="CB482" s="1"/>
  <c r="AM491"/>
  <c r="AM497"/>
  <c r="AL492"/>
  <c r="AL496"/>
  <c r="AY405"/>
  <c r="AY409"/>
  <c r="AN481"/>
  <c r="AN497"/>
  <c r="AL470"/>
  <c r="AL471"/>
  <c r="AL486"/>
  <c r="AE347"/>
  <c r="AL223"/>
  <c r="AA274"/>
  <c r="AD275" s="1"/>
  <c r="CD275" s="1"/>
  <c r="AA474"/>
  <c r="AW241"/>
  <c r="AX454"/>
  <c r="BA455" s="1"/>
  <c r="BB455" s="1"/>
  <c r="AN470"/>
  <c r="AX475"/>
  <c r="AA490"/>
  <c r="AD491" s="1"/>
  <c r="AD492" s="1"/>
  <c r="AD493" s="1"/>
  <c r="AA398"/>
  <c r="AA406"/>
  <c r="AA417"/>
  <c r="AA441"/>
  <c r="AA457"/>
  <c r="AA478"/>
  <c r="AA494"/>
  <c r="AW463"/>
  <c r="AA422"/>
  <c r="AA328"/>
  <c r="AD329" s="1"/>
  <c r="CD329" s="1"/>
  <c r="AA415"/>
  <c r="AY425"/>
  <c r="AW433"/>
  <c r="AY441"/>
  <c r="AW449"/>
  <c r="AY387"/>
  <c r="AY389"/>
  <c r="AY391"/>
  <c r="AY395"/>
  <c r="AY479"/>
  <c r="AA319"/>
  <c r="AD320" s="1"/>
  <c r="CD320" s="1"/>
  <c r="AA360"/>
  <c r="AA366"/>
  <c r="AA405"/>
  <c r="AA477"/>
  <c r="AA487"/>
  <c r="AY384"/>
  <c r="AW217"/>
  <c r="AX262"/>
  <c r="AX264"/>
  <c r="AY272"/>
  <c r="AY281"/>
  <c r="AA225"/>
  <c r="AA242"/>
  <c r="AA322"/>
  <c r="AA378"/>
  <c r="AA393"/>
  <c r="AA414"/>
  <c r="AA430"/>
  <c r="AA493"/>
  <c r="AY380"/>
  <c r="AY394"/>
  <c r="AA446"/>
  <c r="AA489"/>
  <c r="AW317"/>
  <c r="AY334"/>
  <c r="AW458"/>
  <c r="AN259"/>
  <c r="AL480"/>
  <c r="AW230"/>
  <c r="AX256"/>
  <c r="BA257" s="1"/>
  <c r="CC257" s="1"/>
  <c r="AW253"/>
  <c r="AY286"/>
  <c r="AA204"/>
  <c r="AA217"/>
  <c r="AA223"/>
  <c r="AA228"/>
  <c r="AA239"/>
  <c r="AA261"/>
  <c r="AA428"/>
  <c r="AA444"/>
  <c r="AA460"/>
  <c r="AW366"/>
  <c r="AW370"/>
  <c r="AW243"/>
  <c r="AX266"/>
  <c r="AE338"/>
  <c r="AA399"/>
  <c r="AM205"/>
  <c r="AY360"/>
  <c r="AM317"/>
  <c r="AY480"/>
  <c r="AY431"/>
  <c r="AA427"/>
  <c r="AD428" s="1"/>
  <c r="AD429" s="1"/>
  <c r="CD429" s="1"/>
  <c r="AW340"/>
  <c r="AW365"/>
  <c r="AW398"/>
  <c r="AY495"/>
  <c r="AW482"/>
  <c r="AW478"/>
  <c r="AX457"/>
  <c r="AY473"/>
  <c r="AA420"/>
  <c r="AA434"/>
  <c r="AA450"/>
  <c r="AA473"/>
  <c r="AA479"/>
  <c r="AW266"/>
  <c r="AW307"/>
  <c r="AX311"/>
  <c r="AX357"/>
  <c r="AW364"/>
  <c r="AW300"/>
  <c r="AL485"/>
  <c r="AM489"/>
  <c r="AE239"/>
  <c r="AE482"/>
  <c r="AY478"/>
  <c r="AY379"/>
  <c r="AX470"/>
  <c r="AY388"/>
  <c r="AW373"/>
  <c r="AW416"/>
  <c r="AW417"/>
  <c r="AL277"/>
  <c r="AA364"/>
  <c r="AD365" s="1"/>
  <c r="AD366" s="1"/>
  <c r="AN282"/>
  <c r="AX388"/>
  <c r="AW372"/>
  <c r="AL241"/>
  <c r="AX468"/>
  <c r="AY321"/>
  <c r="AY330"/>
  <c r="AX418"/>
  <c r="BA419" s="1"/>
  <c r="CC419" s="1"/>
  <c r="AY489"/>
  <c r="AX377"/>
  <c r="AY499"/>
  <c r="AA495"/>
  <c r="AY326"/>
  <c r="AA257"/>
  <c r="AA325"/>
  <c r="AX344"/>
  <c r="AY359"/>
  <c r="AM275"/>
  <c r="AL279"/>
  <c r="AW363"/>
  <c r="AM278"/>
  <c r="AW377"/>
  <c r="AW388"/>
  <c r="AX479"/>
  <c r="AX376"/>
  <c r="AX396"/>
  <c r="AN485"/>
  <c r="AE266"/>
  <c r="AX411"/>
  <c r="AY482"/>
  <c r="AY450"/>
  <c r="AA202"/>
  <c r="AD203" s="1"/>
  <c r="AD204" s="1"/>
  <c r="AM243"/>
  <c r="AL259"/>
  <c r="AL249"/>
  <c r="AW423"/>
  <c r="AY439"/>
  <c r="AW489"/>
  <c r="AX428"/>
  <c r="AX462"/>
  <c r="AW432"/>
  <c r="AX432"/>
  <c r="AW450"/>
  <c r="AE374"/>
  <c r="AX314"/>
  <c r="AA480"/>
  <c r="AA370"/>
  <c r="AA382"/>
  <c r="AD383" s="1"/>
  <c r="CD383" s="1"/>
  <c r="AA418"/>
  <c r="AD419" s="1"/>
  <c r="CD419" s="1"/>
  <c r="AA432"/>
  <c r="AA448"/>
  <c r="AA472"/>
  <c r="AD473" s="1"/>
  <c r="CD473" s="1"/>
  <c r="AA481"/>
  <c r="AD482" s="1"/>
  <c r="CD482" s="1"/>
  <c r="AW434"/>
  <c r="AX452"/>
  <c r="AW466"/>
  <c r="AX476"/>
  <c r="AX212"/>
  <c r="AX244"/>
  <c r="AX276"/>
  <c r="AA331"/>
  <c r="AA336"/>
  <c r="AA337"/>
  <c r="AD338" s="1"/>
  <c r="AY210"/>
  <c r="AY243"/>
  <c r="AL472"/>
  <c r="AO473" s="1"/>
  <c r="CE473" s="1"/>
  <c r="AN475"/>
  <c r="AX228"/>
  <c r="AW233"/>
  <c r="AW239"/>
  <c r="AW245"/>
  <c r="AX248"/>
  <c r="AW250"/>
  <c r="AW255"/>
  <c r="AX260"/>
  <c r="AY265"/>
  <c r="AY271"/>
  <c r="AW273"/>
  <c r="AY288"/>
  <c r="AA208"/>
  <c r="AA212"/>
  <c r="AA211"/>
  <c r="AD212" s="1"/>
  <c r="CD212" s="1"/>
  <c r="AA210"/>
  <c r="AA214"/>
  <c r="AA224"/>
  <c r="AA226"/>
  <c r="AA229"/>
  <c r="AD230" s="1"/>
  <c r="AD231" s="1"/>
  <c r="AA234"/>
  <c r="AA250"/>
  <c r="AA262"/>
  <c r="AA265"/>
  <c r="AD266" s="1"/>
  <c r="AD267" s="1"/>
  <c r="AA314"/>
  <c r="AA452"/>
  <c r="AA468"/>
  <c r="AW315"/>
  <c r="AY332"/>
  <c r="AN275"/>
  <c r="AL281"/>
  <c r="AW361"/>
  <c r="AN278"/>
  <c r="AW344"/>
  <c r="AW402"/>
  <c r="AL468"/>
  <c r="AL474"/>
  <c r="AM479"/>
  <c r="AL483"/>
  <c r="AM495"/>
  <c r="AL499"/>
  <c r="AX391"/>
  <c r="BA392" s="1"/>
  <c r="AX393"/>
  <c r="AX395"/>
  <c r="AM475"/>
  <c r="AE212"/>
  <c r="AE383"/>
  <c r="AL219"/>
  <c r="AL227"/>
  <c r="AL235"/>
  <c r="AL239"/>
  <c r="AL243"/>
  <c r="AL247"/>
  <c r="AO248" s="1"/>
  <c r="AO249" s="1"/>
  <c r="AL255"/>
  <c r="AL302"/>
  <c r="AE230"/>
  <c r="AY476"/>
  <c r="AX383"/>
  <c r="AY420"/>
  <c r="AN482"/>
  <c r="AA390"/>
  <c r="AA421"/>
  <c r="AA492"/>
  <c r="AW246"/>
  <c r="AY324"/>
  <c r="AW457"/>
  <c r="AW465"/>
  <c r="AY400"/>
  <c r="AY385"/>
  <c r="AM198"/>
  <c r="AL207"/>
  <c r="AX421"/>
  <c r="AW385"/>
  <c r="AA412"/>
  <c r="AA248"/>
  <c r="AW213"/>
  <c r="AA219"/>
  <c r="AY373"/>
  <c r="AY415"/>
  <c r="AN279"/>
  <c r="AM305"/>
  <c r="AY361"/>
  <c r="AM281"/>
  <c r="AL305"/>
  <c r="AY304"/>
  <c r="AW376"/>
  <c r="AW396"/>
  <c r="AW400"/>
  <c r="AL482"/>
  <c r="AM468"/>
  <c r="AM474"/>
  <c r="AN488"/>
  <c r="AN494"/>
  <c r="AL479"/>
  <c r="AM483"/>
  <c r="AL489"/>
  <c r="AL495"/>
  <c r="AM499"/>
  <c r="AW479"/>
  <c r="AX400"/>
  <c r="BA401" s="1"/>
  <c r="AA256"/>
  <c r="AD257" s="1"/>
  <c r="CD257" s="1"/>
  <c r="AL209"/>
  <c r="AM310"/>
  <c r="AP311" s="1"/>
  <c r="AE203"/>
  <c r="AL263"/>
  <c r="AX473"/>
  <c r="AM249"/>
  <c r="AM263"/>
  <c r="AW221"/>
  <c r="AW420"/>
  <c r="AX436"/>
  <c r="BA437" s="1"/>
  <c r="BA438" s="1"/>
  <c r="CC438" s="1"/>
  <c r="AX460"/>
  <c r="AY428"/>
  <c r="AY485"/>
  <c r="AW440"/>
  <c r="AW415"/>
  <c r="AX440"/>
  <c r="AW455"/>
  <c r="AW238"/>
  <c r="AA496"/>
  <c r="AA469"/>
  <c r="AY390"/>
  <c r="AY398"/>
  <c r="AY447"/>
  <c r="AE257"/>
  <c r="AY320"/>
  <c r="AY413"/>
  <c r="AY443"/>
  <c r="AW474"/>
  <c r="AX373"/>
  <c r="BA374" s="1"/>
  <c r="BA375" s="1"/>
  <c r="AA424"/>
  <c r="AA440"/>
  <c r="AA456"/>
  <c r="AA464"/>
  <c r="AY336"/>
  <c r="AW426"/>
  <c r="AX234"/>
  <c r="AA340"/>
  <c r="AX285"/>
  <c r="AA374"/>
  <c r="AA320"/>
  <c r="AL309"/>
  <c r="AY357"/>
  <c r="AL276"/>
  <c r="AL283"/>
  <c r="AO284" s="1"/>
  <c r="CE284" s="1"/>
  <c r="AX308"/>
  <c r="AM282"/>
  <c r="AX305"/>
  <c r="AX360"/>
  <c r="AW390"/>
  <c r="AX365"/>
  <c r="AX483"/>
  <c r="AX385"/>
  <c r="AX387"/>
  <c r="AX389"/>
  <c r="AY466"/>
  <c r="AY474"/>
  <c r="AE320"/>
  <c r="AM227"/>
  <c r="AM221"/>
  <c r="AM237"/>
  <c r="AW452"/>
  <c r="AX466"/>
  <c r="AY444"/>
  <c r="AN261"/>
  <c r="AX426"/>
  <c r="AM247"/>
  <c r="AP248" s="1"/>
  <c r="AP249" s="1"/>
  <c r="AP250" s="1"/>
  <c r="AY494"/>
  <c r="AX434"/>
  <c r="AY259"/>
  <c r="AW338"/>
  <c r="AY338"/>
  <c r="AW497"/>
  <c r="AY460"/>
  <c r="AA396"/>
  <c r="AA462"/>
  <c r="AW412"/>
  <c r="AY487"/>
  <c r="AX226"/>
  <c r="AX338"/>
  <c r="AX259"/>
  <c r="AW200"/>
  <c r="AX429"/>
  <c r="AX313"/>
  <c r="AW299"/>
  <c r="AP402"/>
  <c r="AP403" s="1"/>
  <c r="AM211"/>
  <c r="AP212" s="1"/>
  <c r="AQ212" s="1"/>
  <c r="AL225"/>
  <c r="AY468"/>
  <c r="AX478"/>
  <c r="AX482"/>
  <c r="AX449"/>
  <c r="AY433"/>
  <c r="AY457"/>
  <c r="AM239"/>
  <c r="AY496"/>
  <c r="AX497"/>
  <c r="AA386"/>
  <c r="AX442"/>
  <c r="AW201"/>
  <c r="AN195"/>
  <c r="AW467"/>
  <c r="AW468"/>
  <c r="AW411"/>
  <c r="AW473"/>
  <c r="AW414"/>
  <c r="AY465"/>
  <c r="AW425"/>
  <c r="AX441"/>
  <c r="AA327"/>
  <c r="AA485"/>
  <c r="AY313"/>
  <c r="AA333"/>
  <c r="AY437"/>
  <c r="AY445"/>
  <c r="AW226"/>
  <c r="AX243"/>
  <c r="AN201"/>
  <c r="AX301"/>
  <c r="BA302" s="1"/>
  <c r="CC302" s="1"/>
  <c r="AW198"/>
  <c r="AW197"/>
  <c r="AW490"/>
  <c r="AX486"/>
  <c r="AA272"/>
  <c r="AL221"/>
  <c r="AY419"/>
  <c r="AX303"/>
  <c r="AW379"/>
  <c r="AY199"/>
  <c r="AP375"/>
  <c r="CB375" s="1"/>
  <c r="AN196"/>
  <c r="AO375"/>
  <c r="CE375" s="1"/>
  <c r="AN199"/>
  <c r="AY198"/>
  <c r="AY200"/>
  <c r="AN200"/>
  <c r="AX423"/>
  <c r="AW494"/>
  <c r="AY421"/>
  <c r="AY322"/>
  <c r="AY340"/>
  <c r="AN255"/>
  <c r="AX197"/>
  <c r="AM472"/>
  <c r="AP473" s="1"/>
  <c r="AQ473" s="1"/>
  <c r="AM480"/>
  <c r="AY290"/>
  <c r="AX204"/>
  <c r="AX231"/>
  <c r="AX239"/>
  <c r="AX240"/>
  <c r="AW237"/>
  <c r="AX255"/>
  <c r="AY267"/>
  <c r="AL197"/>
  <c r="AW427"/>
  <c r="AX437"/>
  <c r="AW453"/>
  <c r="AY461"/>
  <c r="AX469"/>
  <c r="CF248"/>
  <c r="AN283"/>
  <c r="AN276"/>
  <c r="AM301"/>
  <c r="AP302" s="1"/>
  <c r="CB302" s="1"/>
  <c r="AM306"/>
  <c r="AW346"/>
  <c r="AY364"/>
  <c r="AM277"/>
  <c r="AW308"/>
  <c r="AM209"/>
  <c r="AL301"/>
  <c r="AO302" s="1"/>
  <c r="CE302" s="1"/>
  <c r="AY309"/>
  <c r="AY300"/>
  <c r="AL307"/>
  <c r="AX309"/>
  <c r="AW375"/>
  <c r="AW381"/>
  <c r="AW383"/>
  <c r="AW387"/>
  <c r="AW389"/>
  <c r="AW391"/>
  <c r="AW393"/>
  <c r="AW395"/>
  <c r="AY365"/>
  <c r="AN492"/>
  <c r="AN496"/>
  <c r="AY483"/>
  <c r="AL487"/>
  <c r="AL491"/>
  <c r="AA373"/>
  <c r="AD374" s="1"/>
  <c r="CD374" s="1"/>
  <c r="AX381"/>
  <c r="AX384"/>
  <c r="AX390"/>
  <c r="AX398"/>
  <c r="AX402"/>
  <c r="AY372"/>
  <c r="AM484"/>
  <c r="AE329"/>
  <c r="AW314"/>
  <c r="AX413"/>
  <c r="AY426"/>
  <c r="AY434"/>
  <c r="AL211"/>
  <c r="AO212" s="1"/>
  <c r="CE212" s="1"/>
  <c r="AX346"/>
  <c r="BA347" s="1"/>
  <c r="BA348" s="1"/>
  <c r="AQ401"/>
  <c r="AM309"/>
  <c r="AW486"/>
  <c r="AW498"/>
  <c r="AL261"/>
  <c r="AX494"/>
  <c r="AM225"/>
  <c r="AM241"/>
  <c r="AX461"/>
  <c r="AE473"/>
  <c r="AX490"/>
  <c r="BA491" s="1"/>
  <c r="CC491" s="1"/>
  <c r="AL233"/>
  <c r="AW476"/>
  <c r="AX498"/>
  <c r="AW459"/>
  <c r="AX474"/>
  <c r="AE419"/>
  <c r="AY452"/>
  <c r="AX247"/>
  <c r="BA248" s="1"/>
  <c r="CC248" s="1"/>
  <c r="AW491"/>
  <c r="AX495"/>
  <c r="AM217"/>
  <c r="AL237"/>
  <c r="AX463"/>
  <c r="BA464" s="1"/>
  <c r="AY427"/>
  <c r="AY231"/>
  <c r="AW429"/>
  <c r="AW437"/>
  <c r="AW445"/>
  <c r="AY453"/>
  <c r="AW461"/>
  <c r="AY469"/>
  <c r="AY377"/>
  <c r="AW493"/>
  <c r="CA302"/>
  <c r="AF302"/>
  <c r="AE303"/>
  <c r="AE304" s="1"/>
  <c r="AY299"/>
  <c r="AM200"/>
  <c r="AX307"/>
  <c r="AW311"/>
  <c r="AY303"/>
  <c r="AX379"/>
  <c r="AL205"/>
  <c r="AM207"/>
  <c r="AY414"/>
  <c r="AX425"/>
  <c r="AX433"/>
  <c r="AW496"/>
  <c r="AM219"/>
  <c r="AM235"/>
  <c r="AX465"/>
  <c r="AX453"/>
  <c r="AY429"/>
  <c r="AX445"/>
  <c r="BA446" s="1"/>
  <c r="BB446" s="1"/>
  <c r="AY449"/>
  <c r="AY467"/>
  <c r="AY436"/>
  <c r="AY471"/>
  <c r="AX416"/>
  <c r="AW441"/>
  <c r="AY416"/>
  <c r="AY246"/>
  <c r="AA236"/>
  <c r="AX340"/>
  <c r="AX435"/>
  <c r="AW469"/>
  <c r="AX198"/>
  <c r="AM199"/>
  <c r="AN198"/>
  <c r="AW431"/>
  <c r="AY463"/>
  <c r="AW447"/>
  <c r="AW413"/>
  <c r="AW435"/>
  <c r="AY459"/>
  <c r="AW499"/>
  <c r="AX491"/>
  <c r="AX499"/>
  <c r="AX246"/>
  <c r="AX447"/>
  <c r="AX427"/>
  <c r="BA428" s="1"/>
  <c r="CC428" s="1"/>
  <c r="AW451"/>
  <c r="AN472"/>
  <c r="AY202"/>
  <c r="AY215"/>
  <c r="AW228"/>
  <c r="AX230"/>
  <c r="AY233"/>
  <c r="AY239"/>
  <c r="AW240"/>
  <c r="AY245"/>
  <c r="AW248"/>
  <c r="AX250"/>
  <c r="AY256"/>
  <c r="AX253"/>
  <c r="AY260"/>
  <c r="AY274"/>
  <c r="AA244"/>
  <c r="AA245"/>
  <c r="AA315"/>
  <c r="AA316"/>
  <c r="AA324"/>
  <c r="AA323"/>
  <c r="AA326"/>
  <c r="AA330"/>
  <c r="AA329"/>
  <c r="AA332"/>
  <c r="AA380"/>
  <c r="AA401"/>
  <c r="AA408"/>
  <c r="AA461"/>
  <c r="AX315"/>
  <c r="AY374"/>
  <c r="AY378"/>
  <c r="AY382"/>
  <c r="AW333"/>
  <c r="AX333"/>
  <c r="AW331"/>
  <c r="AX331"/>
  <c r="AX323"/>
  <c r="AW323"/>
  <c r="AY339"/>
  <c r="AX339"/>
  <c r="AW339"/>
  <c r="AN287"/>
  <c r="AM287"/>
  <c r="AW290"/>
  <c r="AX290"/>
  <c r="AX202"/>
  <c r="BA203" s="1"/>
  <c r="AW202"/>
  <c r="AW205"/>
  <c r="AX205"/>
  <c r="AY206"/>
  <c r="AW206"/>
  <c r="AW212"/>
  <c r="AY212"/>
  <c r="AY209"/>
  <c r="AW209"/>
  <c r="AX209"/>
  <c r="AW215"/>
  <c r="AX215"/>
  <c r="AX218"/>
  <c r="AW218"/>
  <c r="AW220"/>
  <c r="AY220"/>
  <c r="AW223"/>
  <c r="AY223"/>
  <c r="AX223"/>
  <c r="AW224"/>
  <c r="AY224"/>
  <c r="AY234"/>
  <c r="AW234"/>
  <c r="AW244"/>
  <c r="AY244"/>
  <c r="AX249"/>
  <c r="AY249"/>
  <c r="AX258"/>
  <c r="AW258"/>
  <c r="AW267"/>
  <c r="AX267"/>
  <c r="AY268"/>
  <c r="AW268"/>
  <c r="AX268"/>
  <c r="AW271"/>
  <c r="AX271"/>
  <c r="AW269"/>
  <c r="AX269"/>
  <c r="AW274"/>
  <c r="AX274"/>
  <c r="BA275" s="1"/>
  <c r="AW278"/>
  <c r="AX278"/>
  <c r="AW283"/>
  <c r="AX283"/>
  <c r="BA284" s="1"/>
  <c r="AW282"/>
  <c r="AX282"/>
  <c r="AW287"/>
  <c r="AX287"/>
  <c r="AW286"/>
  <c r="AX286"/>
  <c r="AE446"/>
  <c r="AA445"/>
  <c r="AD446" s="1"/>
  <c r="AW318"/>
  <c r="AX318"/>
  <c r="AX325"/>
  <c r="AW325"/>
  <c r="AW327"/>
  <c r="AX327"/>
  <c r="AW329"/>
  <c r="AX329"/>
  <c r="AW330"/>
  <c r="AX330"/>
  <c r="AW332"/>
  <c r="AX332"/>
  <c r="AY335"/>
  <c r="AW335"/>
  <c r="AX335"/>
  <c r="AW430"/>
  <c r="AX430"/>
  <c r="AW438"/>
  <c r="AX438"/>
  <c r="AY464"/>
  <c r="AX464"/>
  <c r="AM233"/>
  <c r="AY451"/>
  <c r="AW495"/>
  <c r="AY323"/>
  <c r="AN480"/>
  <c r="AW204"/>
  <c r="AW216"/>
  <c r="AY214"/>
  <c r="AY218"/>
  <c r="AY222"/>
  <c r="AY228"/>
  <c r="AY227"/>
  <c r="AW231"/>
  <c r="AW232"/>
  <c r="AY230"/>
  <c r="AX233"/>
  <c r="AY240"/>
  <c r="AX237"/>
  <c r="AY248"/>
  <c r="AY247"/>
  <c r="AX245"/>
  <c r="AY250"/>
  <c r="AY253"/>
  <c r="AY255"/>
  <c r="AW256"/>
  <c r="AW260"/>
  <c r="AY258"/>
  <c r="AX263"/>
  <c r="AX275"/>
  <c r="AA206"/>
  <c r="AA207"/>
  <c r="AA213"/>
  <c r="AA221"/>
  <c r="AA266"/>
  <c r="AA269"/>
  <c r="AA273"/>
  <c r="AA321"/>
  <c r="AA334"/>
  <c r="AA338"/>
  <c r="AA388"/>
  <c r="AA429"/>
  <c r="AA438"/>
  <c r="AA453"/>
  <c r="AA498"/>
  <c r="AY315"/>
  <c r="AX316"/>
  <c r="AY418"/>
  <c r="AX471"/>
  <c r="AX472"/>
  <c r="BA473" s="1"/>
  <c r="AX444"/>
  <c r="AW280"/>
  <c r="AX280"/>
  <c r="AW337"/>
  <c r="AX337"/>
  <c r="BA338" s="1"/>
  <c r="AW322"/>
  <c r="AX322"/>
  <c r="AX443"/>
  <c r="AW443"/>
  <c r="AY493"/>
  <c r="AX493"/>
  <c r="AW336"/>
  <c r="AX336"/>
  <c r="AN286"/>
  <c r="AM286"/>
  <c r="AL285"/>
  <c r="AN285"/>
  <c r="AM285"/>
  <c r="AW203"/>
  <c r="AX203"/>
  <c r="AW207"/>
  <c r="AX207"/>
  <c r="AY208"/>
  <c r="AW208"/>
  <c r="AW211"/>
  <c r="AX211"/>
  <c r="BA212" s="1"/>
  <c r="AX214"/>
  <c r="AW214"/>
  <c r="AX217"/>
  <c r="AY217"/>
  <c r="AY219"/>
  <c r="AX219"/>
  <c r="AX222"/>
  <c r="AW222"/>
  <c r="AW227"/>
  <c r="AX227"/>
  <c r="AX225"/>
  <c r="AY225"/>
  <c r="AW236"/>
  <c r="AY236"/>
  <c r="AY235"/>
  <c r="AX235"/>
  <c r="AY242"/>
  <c r="AW242"/>
  <c r="AY252"/>
  <c r="AW252"/>
  <c r="AY254"/>
  <c r="AW254"/>
  <c r="AY257"/>
  <c r="AX257"/>
  <c r="AY262"/>
  <c r="AW262"/>
  <c r="AY261"/>
  <c r="AX261"/>
  <c r="AY264"/>
  <c r="AW264"/>
  <c r="AW265"/>
  <c r="AX265"/>
  <c r="BA266" s="1"/>
  <c r="AX272"/>
  <c r="AW272"/>
  <c r="AY279"/>
  <c r="AW279"/>
  <c r="AX279"/>
  <c r="AW277"/>
  <c r="AX277"/>
  <c r="AW284"/>
  <c r="AX284"/>
  <c r="AW281"/>
  <c r="AX281"/>
  <c r="AW288"/>
  <c r="AX288"/>
  <c r="AE437"/>
  <c r="BJ437" s="1"/>
  <c r="AA436"/>
  <c r="AD437" s="1"/>
  <c r="AE455"/>
  <c r="BJ455" s="1"/>
  <c r="AA454"/>
  <c r="AD455" s="1"/>
  <c r="AY317"/>
  <c r="AX317"/>
  <c r="AY319"/>
  <c r="AX319"/>
  <c r="BA320" s="1"/>
  <c r="AW319"/>
  <c r="AX321"/>
  <c r="AW321"/>
  <c r="AW320"/>
  <c r="AX320"/>
  <c r="AW324"/>
  <c r="AX324"/>
  <c r="AW326"/>
  <c r="AX326"/>
  <c r="AW328"/>
  <c r="AX328"/>
  <c r="BA329" s="1"/>
  <c r="AW334"/>
  <c r="AX334"/>
  <c r="AY424"/>
  <c r="AX424"/>
  <c r="AY280"/>
  <c r="AY314"/>
  <c r="AY211"/>
  <c r="AX213"/>
  <c r="AY221"/>
  <c r="AX229"/>
  <c r="BA230" s="1"/>
  <c r="AY238"/>
  <c r="AX273"/>
  <c r="AA270"/>
  <c r="AA437"/>
  <c r="AY455"/>
  <c r="AX451"/>
  <c r="AX196"/>
  <c r="AM194"/>
  <c r="AL195"/>
  <c r="AX200"/>
  <c r="AY301"/>
  <c r="AY305"/>
  <c r="AL199"/>
  <c r="AM197"/>
  <c r="AX195"/>
  <c r="AQ374"/>
  <c r="AW492"/>
  <c r="AX488"/>
  <c r="AX496"/>
  <c r="AY435"/>
  <c r="AW419"/>
  <c r="AY492"/>
  <c r="AW488"/>
  <c r="AX419"/>
  <c r="AW196"/>
  <c r="AW195"/>
  <c r="AY383"/>
  <c r="AY423"/>
  <c r="AW439"/>
  <c r="AM195"/>
  <c r="AN197"/>
  <c r="AM196"/>
  <c r="AW199"/>
  <c r="AX375"/>
  <c r="AO231"/>
  <c r="AO232" s="1"/>
  <c r="AX439"/>
  <c r="AX431"/>
  <c r="AX417"/>
  <c r="AY417"/>
  <c r="AW194"/>
  <c r="AL194"/>
  <c r="AX199"/>
  <c r="AL200"/>
  <c r="AL196"/>
  <c r="AY195"/>
  <c r="AY197"/>
  <c r="AY201"/>
  <c r="AX194"/>
  <c r="AL201"/>
  <c r="AY194"/>
  <c r="AY196"/>
  <c r="CE365"/>
  <c r="AO366"/>
  <c r="BA366"/>
  <c r="CC365"/>
  <c r="BB365"/>
  <c r="AP240"/>
  <c r="CB239"/>
  <c r="AQ239"/>
  <c r="CE320"/>
  <c r="AO321"/>
  <c r="AP330"/>
  <c r="AQ330" s="1"/>
  <c r="CB329"/>
  <c r="AQ329"/>
  <c r="CB347"/>
  <c r="AP348"/>
  <c r="AQ347"/>
  <c r="AP456"/>
  <c r="CB455"/>
  <c r="AQ455"/>
  <c r="CE482"/>
  <c r="AO483"/>
  <c r="AP429"/>
  <c r="AQ428"/>
  <c r="AP465"/>
  <c r="CB464"/>
  <c r="AQ464"/>
  <c r="CB410"/>
  <c r="CB491"/>
  <c r="AQ491"/>
  <c r="AP492"/>
  <c r="CB365"/>
  <c r="AP366"/>
  <c r="AQ365"/>
  <c r="BF10"/>
  <c r="AQ203"/>
  <c r="CE275"/>
  <c r="AO276"/>
  <c r="CE338"/>
  <c r="AO339"/>
  <c r="CB293"/>
  <c r="AP294"/>
  <c r="AQ293"/>
  <c r="CB275"/>
  <c r="AQ275"/>
  <c r="AP276"/>
  <c r="CB284"/>
  <c r="AQ284"/>
  <c r="AP285"/>
  <c r="AP339"/>
  <c r="CB338"/>
  <c r="AO294"/>
  <c r="CE293"/>
  <c r="CE239"/>
  <c r="AO240"/>
  <c r="AP321"/>
  <c r="CB320"/>
  <c r="AQ320"/>
  <c r="CE329"/>
  <c r="AO330"/>
  <c r="CF356"/>
  <c r="AZ357"/>
  <c r="CB437"/>
  <c r="AQ437"/>
  <c r="AP438"/>
  <c r="CE464"/>
  <c r="AO465"/>
  <c r="CE419"/>
  <c r="AO420"/>
  <c r="CE437"/>
  <c r="AO438"/>
  <c r="CE455"/>
  <c r="AO456"/>
  <c r="CE491"/>
  <c r="AO492"/>
  <c r="CC221"/>
  <c r="BA222"/>
  <c r="BB221"/>
  <c r="AN194"/>
  <c r="CB6"/>
  <c r="AP7"/>
  <c r="AQ7" s="1"/>
  <c r="CA6"/>
  <c r="AE7"/>
  <c r="AF7" s="1"/>
  <c r="CC7"/>
  <c r="BA8"/>
  <c r="BB8" s="1"/>
  <c r="AR6"/>
  <c r="AU13"/>
  <c r="BC6"/>
  <c r="AG6"/>
  <c r="AU125"/>
  <c r="AU61"/>
  <c r="AV173"/>
  <c r="AU93"/>
  <c r="AV78"/>
  <c r="AV141"/>
  <c r="AU109"/>
  <c r="AU77"/>
  <c r="AV25"/>
  <c r="AV21"/>
  <c r="AV18"/>
  <c r="AU53"/>
  <c r="AV34"/>
  <c r="AV189"/>
  <c r="AV157"/>
  <c r="AV22"/>
  <c r="AV193"/>
  <c r="AV181"/>
  <c r="AV169"/>
  <c r="AV165"/>
  <c r="AV149"/>
  <c r="AV145"/>
  <c r="AV133"/>
  <c r="AU117"/>
  <c r="AU101"/>
  <c r="AV94"/>
  <c r="AU85"/>
  <c r="AU69"/>
  <c r="AV110"/>
  <c r="AV46"/>
  <c r="AU43"/>
  <c r="AU14"/>
  <c r="AV185"/>
  <c r="AV177"/>
  <c r="AV161"/>
  <c r="AV153"/>
  <c r="AU134"/>
  <c r="AU121"/>
  <c r="AU113"/>
  <c r="AU89"/>
  <c r="AU73"/>
  <c r="AV15"/>
  <c r="AV129"/>
  <c r="AU105"/>
  <c r="AU81"/>
  <c r="AV62"/>
  <c r="AV137"/>
  <c r="AU97"/>
  <c r="AU65"/>
  <c r="AU35"/>
  <c r="AV54"/>
  <c r="AV45"/>
  <c r="AV30"/>
  <c r="AU166"/>
  <c r="AV118"/>
  <c r="AV102"/>
  <c r="AV86"/>
  <c r="AV70"/>
  <c r="AV42"/>
  <c r="AU31"/>
  <c r="AU182"/>
  <c r="AU150"/>
  <c r="AV126"/>
  <c r="AU190"/>
  <c r="AV187"/>
  <c r="AV183"/>
  <c r="AV179"/>
  <c r="AU174"/>
  <c r="AV171"/>
  <c r="AV167"/>
  <c r="AV163"/>
  <c r="AU158"/>
  <c r="AV155"/>
  <c r="AV151"/>
  <c r="AV147"/>
  <c r="AU142"/>
  <c r="AV139"/>
  <c r="AV135"/>
  <c r="AU130"/>
  <c r="AU127"/>
  <c r="AV122"/>
  <c r="AU119"/>
  <c r="AV114"/>
  <c r="AU111"/>
  <c r="AV106"/>
  <c r="AU103"/>
  <c r="AV98"/>
  <c r="AU95"/>
  <c r="AV90"/>
  <c r="AU87"/>
  <c r="AV82"/>
  <c r="AU79"/>
  <c r="AV74"/>
  <c r="AU71"/>
  <c r="AV66"/>
  <c r="AV58"/>
  <c r="AV50"/>
  <c r="AV44"/>
  <c r="AV38"/>
  <c r="AV32"/>
  <c r="AV26"/>
  <c r="AU63"/>
  <c r="AU55"/>
  <c r="AU49"/>
  <c r="AV29"/>
  <c r="AV17"/>
  <c r="AV191"/>
  <c r="AV175"/>
  <c r="AV159"/>
  <c r="AV143"/>
  <c r="AV131"/>
  <c r="AU123"/>
  <c r="AU115"/>
  <c r="AU107"/>
  <c r="AU99"/>
  <c r="AU91"/>
  <c r="AU83"/>
  <c r="AU75"/>
  <c r="AU67"/>
  <c r="AU57"/>
  <c r="AU39"/>
  <c r="AV19"/>
  <c r="AU20"/>
  <c r="AV16"/>
  <c r="AU138"/>
  <c r="AU51"/>
  <c r="AV37"/>
  <c r="AU23"/>
  <c r="AU186"/>
  <c r="AU178"/>
  <c r="AU170"/>
  <c r="AU162"/>
  <c r="AU154"/>
  <c r="AU146"/>
  <c r="AU192"/>
  <c r="AU188"/>
  <c r="AU184"/>
  <c r="AU180"/>
  <c r="AU176"/>
  <c r="AU172"/>
  <c r="AU168"/>
  <c r="AU164"/>
  <c r="AU160"/>
  <c r="AU156"/>
  <c r="AU152"/>
  <c r="AU148"/>
  <c r="AU144"/>
  <c r="AU140"/>
  <c r="AU136"/>
  <c r="AU132"/>
  <c r="AV128"/>
  <c r="AV124"/>
  <c r="AV120"/>
  <c r="AV116"/>
  <c r="AV112"/>
  <c r="AV108"/>
  <c r="AV104"/>
  <c r="AV100"/>
  <c r="AV96"/>
  <c r="AV92"/>
  <c r="AV88"/>
  <c r="AV84"/>
  <c r="AV80"/>
  <c r="AV76"/>
  <c r="AV72"/>
  <c r="AV68"/>
  <c r="AV64"/>
  <c r="AU59"/>
  <c r="AV60"/>
  <c r="AV56"/>
  <c r="AV52"/>
  <c r="AV48"/>
  <c r="AV40"/>
  <c r="AV36"/>
  <c r="AV28"/>
  <c r="AU24"/>
  <c r="AV192"/>
  <c r="AV188"/>
  <c r="AV184"/>
  <c r="AV180"/>
  <c r="AV176"/>
  <c r="AV172"/>
  <c r="AV168"/>
  <c r="AV164"/>
  <c r="AV160"/>
  <c r="AV156"/>
  <c r="AV152"/>
  <c r="AV148"/>
  <c r="AV144"/>
  <c r="AV140"/>
  <c r="AV136"/>
  <c r="AV132"/>
  <c r="AU128"/>
  <c r="AU124"/>
  <c r="AU120"/>
  <c r="AU116"/>
  <c r="AU112"/>
  <c r="AU108"/>
  <c r="AU104"/>
  <c r="AU100"/>
  <c r="AU96"/>
  <c r="AU92"/>
  <c r="AU88"/>
  <c r="AU84"/>
  <c r="AU80"/>
  <c r="AU76"/>
  <c r="AU72"/>
  <c r="AU68"/>
  <c r="AU64"/>
  <c r="AV55"/>
  <c r="AV47"/>
  <c r="AU36"/>
  <c r="AV24"/>
  <c r="AV190"/>
  <c r="AV186"/>
  <c r="AY186" s="1"/>
  <c r="AV182"/>
  <c r="AV178"/>
  <c r="AV174"/>
  <c r="AV170"/>
  <c r="AY170" s="1"/>
  <c r="AV166"/>
  <c r="AV162"/>
  <c r="AV158"/>
  <c r="AV154"/>
  <c r="AY154" s="1"/>
  <c r="AV150"/>
  <c r="AV146"/>
  <c r="AV142"/>
  <c r="AV138"/>
  <c r="AY138" s="1"/>
  <c r="AV134"/>
  <c r="AV130"/>
  <c r="AU126"/>
  <c r="AU122"/>
  <c r="AU118"/>
  <c r="AU114"/>
  <c r="AU110"/>
  <c r="AU106"/>
  <c r="AU102"/>
  <c r="AU98"/>
  <c r="AU94"/>
  <c r="AU90"/>
  <c r="AU86"/>
  <c r="AU82"/>
  <c r="AU78"/>
  <c r="AU74"/>
  <c r="AU70"/>
  <c r="AU66"/>
  <c r="AU60"/>
  <c r="AU58"/>
  <c r="AU52"/>
  <c r="AU48"/>
  <c r="AU46"/>
  <c r="AV41"/>
  <c r="AU38"/>
  <c r="AU34"/>
  <c r="AU28"/>
  <c r="AU26"/>
  <c r="AU22"/>
  <c r="AV59"/>
  <c r="AV51"/>
  <c r="AY51" s="1"/>
  <c r="AU44"/>
  <c r="AV39"/>
  <c r="AU33"/>
  <c r="AU27"/>
  <c r="AU17"/>
  <c r="AJ81"/>
  <c r="AJ65"/>
  <c r="AK25"/>
  <c r="AV13"/>
  <c r="AU193"/>
  <c r="AU191"/>
  <c r="AU189"/>
  <c r="AU187"/>
  <c r="AU185"/>
  <c r="AU183"/>
  <c r="AU181"/>
  <c r="AU179"/>
  <c r="AU177"/>
  <c r="AU175"/>
  <c r="AU173"/>
  <c r="AU171"/>
  <c r="AU169"/>
  <c r="AU167"/>
  <c r="AU165"/>
  <c r="AU163"/>
  <c r="AU161"/>
  <c r="AU159"/>
  <c r="AU157"/>
  <c r="AU155"/>
  <c r="AU153"/>
  <c r="AU151"/>
  <c r="AU149"/>
  <c r="AU147"/>
  <c r="AU145"/>
  <c r="AU143"/>
  <c r="AU141"/>
  <c r="AU139"/>
  <c r="AU137"/>
  <c r="AU135"/>
  <c r="AU133"/>
  <c r="AU131"/>
  <c r="AU129"/>
  <c r="AV127"/>
  <c r="AV125"/>
  <c r="AV123"/>
  <c r="AV121"/>
  <c r="AV119"/>
  <c r="AV117"/>
  <c r="AY117" s="1"/>
  <c r="AV115"/>
  <c r="AV113"/>
  <c r="AV111"/>
  <c r="AV109"/>
  <c r="AV107"/>
  <c r="AV105"/>
  <c r="AV103"/>
  <c r="AV101"/>
  <c r="AV99"/>
  <c r="AV97"/>
  <c r="AY97" s="1"/>
  <c r="AV95"/>
  <c r="AV93"/>
  <c r="AY93" s="1"/>
  <c r="AV91"/>
  <c r="AV89"/>
  <c r="AV87"/>
  <c r="AV85"/>
  <c r="AV83"/>
  <c r="AV81"/>
  <c r="AV79"/>
  <c r="AV77"/>
  <c r="AV75"/>
  <c r="AV73"/>
  <c r="AV71"/>
  <c r="AV69"/>
  <c r="AY69" s="1"/>
  <c r="AV67"/>
  <c r="AV65"/>
  <c r="AV63"/>
  <c r="AV61"/>
  <c r="AY61" s="1"/>
  <c r="AV57"/>
  <c r="AV53"/>
  <c r="AV49"/>
  <c r="AV43"/>
  <c r="AV35"/>
  <c r="AU29"/>
  <c r="AU25"/>
  <c r="AU19"/>
  <c r="AU15"/>
  <c r="AU62"/>
  <c r="AU56"/>
  <c r="AU54"/>
  <c r="AU50"/>
  <c r="AU42"/>
  <c r="AU40"/>
  <c r="AU32"/>
  <c r="AU30"/>
  <c r="AV20"/>
  <c r="AU18"/>
  <c r="AU16"/>
  <c r="AV14"/>
  <c r="AU21"/>
  <c r="AU45"/>
  <c r="AV33"/>
  <c r="AV23"/>
  <c r="AU47"/>
  <c r="AU41"/>
  <c r="AU37"/>
  <c r="AV31"/>
  <c r="AV27"/>
  <c r="AY27" s="1"/>
  <c r="AJ49"/>
  <c r="AJ35"/>
  <c r="AK28"/>
  <c r="AJ191"/>
  <c r="AJ187"/>
  <c r="AJ183"/>
  <c r="AJ179"/>
  <c r="AJ175"/>
  <c r="AJ171"/>
  <c r="AJ167"/>
  <c r="AJ163"/>
  <c r="AJ159"/>
  <c r="AJ155"/>
  <c r="AJ151"/>
  <c r="AJ147"/>
  <c r="AJ143"/>
  <c r="AJ139"/>
  <c r="AJ135"/>
  <c r="AJ131"/>
  <c r="AJ127"/>
  <c r="AJ123"/>
  <c r="AJ119"/>
  <c r="AJ115"/>
  <c r="AJ111"/>
  <c r="AJ107"/>
  <c r="AJ103"/>
  <c r="AJ99"/>
  <c r="AJ95"/>
  <c r="AJ87"/>
  <c r="AJ73"/>
  <c r="AJ57"/>
  <c r="AJ41"/>
  <c r="AJ27"/>
  <c r="AJ192"/>
  <c r="AJ188"/>
  <c r="AJ184"/>
  <c r="AJ180"/>
  <c r="AJ176"/>
  <c r="AJ172"/>
  <c r="AJ168"/>
  <c r="AJ164"/>
  <c r="AJ160"/>
  <c r="AJ156"/>
  <c r="AJ152"/>
  <c r="AJ148"/>
  <c r="AJ144"/>
  <c r="AJ140"/>
  <c r="AJ136"/>
  <c r="AJ132"/>
  <c r="AJ128"/>
  <c r="AJ124"/>
  <c r="AJ120"/>
  <c r="AJ116"/>
  <c r="AJ112"/>
  <c r="AJ108"/>
  <c r="AJ104"/>
  <c r="AJ100"/>
  <c r="AJ96"/>
  <c r="AJ92"/>
  <c r="AJ88"/>
  <c r="AJ84"/>
  <c r="AJ80"/>
  <c r="AJ76"/>
  <c r="AJ72"/>
  <c r="AJ68"/>
  <c r="AJ64"/>
  <c r="AJ60"/>
  <c r="AJ56"/>
  <c r="AJ52"/>
  <c r="AJ48"/>
  <c r="AJ44"/>
  <c r="AJ40"/>
  <c r="AJ36"/>
  <c r="AJ32"/>
  <c r="AJ28"/>
  <c r="AJ24"/>
  <c r="AJ93"/>
  <c r="AJ85"/>
  <c r="AJ79"/>
  <c r="AJ75"/>
  <c r="AJ69"/>
  <c r="AJ63"/>
  <c r="AJ59"/>
  <c r="AJ53"/>
  <c r="AJ47"/>
  <c r="AJ43"/>
  <c r="AJ37"/>
  <c r="AJ31"/>
  <c r="AJ25"/>
  <c r="AJ21"/>
  <c r="AJ15"/>
  <c r="AJ18"/>
  <c r="AJ14"/>
  <c r="AJ13"/>
  <c r="AJ193"/>
  <c r="AJ189"/>
  <c r="AJ185"/>
  <c r="AJ181"/>
  <c r="AJ177"/>
  <c r="AJ173"/>
  <c r="AJ169"/>
  <c r="AJ165"/>
  <c r="AJ161"/>
  <c r="AJ157"/>
  <c r="AJ153"/>
  <c r="AJ149"/>
  <c r="AJ145"/>
  <c r="AJ141"/>
  <c r="AJ137"/>
  <c r="AJ133"/>
  <c r="AJ129"/>
  <c r="AJ125"/>
  <c r="AJ121"/>
  <c r="AJ117"/>
  <c r="AJ113"/>
  <c r="AJ109"/>
  <c r="AJ105"/>
  <c r="AJ101"/>
  <c r="AJ97"/>
  <c r="AJ91"/>
  <c r="AJ190"/>
  <c r="AJ186"/>
  <c r="AJ182"/>
  <c r="AJ178"/>
  <c r="AJ174"/>
  <c r="AJ170"/>
  <c r="AJ166"/>
  <c r="AJ162"/>
  <c r="AJ158"/>
  <c r="AJ154"/>
  <c r="AJ150"/>
  <c r="AJ146"/>
  <c r="AJ142"/>
  <c r="AJ138"/>
  <c r="AJ134"/>
  <c r="AJ130"/>
  <c r="AJ126"/>
  <c r="AJ122"/>
  <c r="AJ118"/>
  <c r="AJ114"/>
  <c r="AJ110"/>
  <c r="AJ106"/>
  <c r="AJ102"/>
  <c r="AJ98"/>
  <c r="AJ94"/>
  <c r="AJ90"/>
  <c r="AJ86"/>
  <c r="AJ82"/>
  <c r="AJ78"/>
  <c r="AJ74"/>
  <c r="AJ70"/>
  <c r="AJ66"/>
  <c r="AJ62"/>
  <c r="AJ58"/>
  <c r="AJ54"/>
  <c r="AJ50"/>
  <c r="AJ46"/>
  <c r="AJ42"/>
  <c r="AJ38"/>
  <c r="AJ34"/>
  <c r="AJ30"/>
  <c r="AJ26"/>
  <c r="AJ22"/>
  <c r="AJ89"/>
  <c r="AJ83"/>
  <c r="AJ77"/>
  <c r="AJ71"/>
  <c r="AJ67"/>
  <c r="AJ61"/>
  <c r="AJ55"/>
  <c r="AJ51"/>
  <c r="AJ45"/>
  <c r="AJ39"/>
  <c r="AJ33"/>
  <c r="AJ29"/>
  <c r="AJ23"/>
  <c r="AJ19"/>
  <c r="AJ20"/>
  <c r="AJ16"/>
  <c r="AJ17"/>
  <c r="AK124"/>
  <c r="AN124" s="1"/>
  <c r="AK74"/>
  <c r="AK41"/>
  <c r="AK58"/>
  <c r="AN58" s="1"/>
  <c r="AK156"/>
  <c r="AN156" s="1"/>
  <c r="AK84"/>
  <c r="AK42"/>
  <c r="AK33"/>
  <c r="AN33" s="1"/>
  <c r="AK17"/>
  <c r="AK49"/>
  <c r="AK172"/>
  <c r="AN172" s="1"/>
  <c r="AK140"/>
  <c r="AK108"/>
  <c r="AN108" s="1"/>
  <c r="AK70"/>
  <c r="AK53"/>
  <c r="AK36"/>
  <c r="AK29"/>
  <c r="AN29" s="1"/>
  <c r="AK37"/>
  <c r="AK188"/>
  <c r="AK180"/>
  <c r="AK164"/>
  <c r="AN164" s="1"/>
  <c r="AK148"/>
  <c r="AK132"/>
  <c r="AN132" s="1"/>
  <c r="AK116"/>
  <c r="AK98"/>
  <c r="AK26"/>
  <c r="AN26" s="1"/>
  <c r="AK192"/>
  <c r="AK184"/>
  <c r="AN184" s="1"/>
  <c r="AK176"/>
  <c r="AK168"/>
  <c r="AN168" s="1"/>
  <c r="AK160"/>
  <c r="AK152"/>
  <c r="AN152" s="1"/>
  <c r="AK144"/>
  <c r="AK136"/>
  <c r="AN136" s="1"/>
  <c r="AK128"/>
  <c r="AK120"/>
  <c r="AN120" s="1"/>
  <c r="AK112"/>
  <c r="AK68"/>
  <c r="AK56"/>
  <c r="AK51"/>
  <c r="AK38"/>
  <c r="AN38" s="1"/>
  <c r="AK35"/>
  <c r="AN35" s="1"/>
  <c r="AK32"/>
  <c r="AK24"/>
  <c r="AN24" s="1"/>
  <c r="AK78"/>
  <c r="AN78" s="1"/>
  <c r="AK62"/>
  <c r="AK43"/>
  <c r="AK31"/>
  <c r="AN31" s="1"/>
  <c r="AK16"/>
  <c r="AN16" s="1"/>
  <c r="AK14"/>
  <c r="AK13"/>
  <c r="AK55"/>
  <c r="AN55" s="1"/>
  <c r="AK47"/>
  <c r="AN47" s="1"/>
  <c r="AK39"/>
  <c r="AK27"/>
  <c r="AN27" s="1"/>
  <c r="AK23"/>
  <c r="AN23" s="1"/>
  <c r="AK15"/>
  <c r="AK190"/>
  <c r="AK186"/>
  <c r="AK182"/>
  <c r="AK178"/>
  <c r="AK174"/>
  <c r="AK170"/>
  <c r="AK166"/>
  <c r="AK162"/>
  <c r="AK158"/>
  <c r="AK154"/>
  <c r="AK150"/>
  <c r="AK146"/>
  <c r="AK142"/>
  <c r="AK138"/>
  <c r="AK134"/>
  <c r="AK130"/>
  <c r="AK126"/>
  <c r="AK122"/>
  <c r="AK118"/>
  <c r="AK114"/>
  <c r="AK110"/>
  <c r="AK106"/>
  <c r="AK100"/>
  <c r="AK94"/>
  <c r="AK88"/>
  <c r="AK79"/>
  <c r="AK64"/>
  <c r="AK80"/>
  <c r="AK76"/>
  <c r="AK48"/>
  <c r="AK104"/>
  <c r="AN104" s="1"/>
  <c r="AK99"/>
  <c r="AN99" s="1"/>
  <c r="AK96"/>
  <c r="AN96" s="1"/>
  <c r="AK91"/>
  <c r="AK102"/>
  <c r="AK92"/>
  <c r="AN92" s="1"/>
  <c r="AK90"/>
  <c r="AN90" s="1"/>
  <c r="AK86"/>
  <c r="AN86" s="1"/>
  <c r="AK82"/>
  <c r="AN82" s="1"/>
  <c r="AK72"/>
  <c r="AK66"/>
  <c r="AN66" s="1"/>
  <c r="AK54"/>
  <c r="AK50"/>
  <c r="AN50" s="1"/>
  <c r="AK46"/>
  <c r="AN46" s="1"/>
  <c r="AK40"/>
  <c r="AN40" s="1"/>
  <c r="AK30"/>
  <c r="AN30" s="1"/>
  <c r="AK87"/>
  <c r="AK83"/>
  <c r="AN83" s="1"/>
  <c r="AK71"/>
  <c r="AK67"/>
  <c r="AK60"/>
  <c r="AK44"/>
  <c r="AN44" s="1"/>
  <c r="AK193"/>
  <c r="AK191"/>
  <c r="AK189"/>
  <c r="AK187"/>
  <c r="AN187" s="1"/>
  <c r="AK185"/>
  <c r="AK183"/>
  <c r="AK181"/>
  <c r="AK179"/>
  <c r="AN179" s="1"/>
  <c r="AK177"/>
  <c r="AK175"/>
  <c r="AK173"/>
  <c r="AK171"/>
  <c r="AN171" s="1"/>
  <c r="AK169"/>
  <c r="AK167"/>
  <c r="AK165"/>
  <c r="AK163"/>
  <c r="AN163" s="1"/>
  <c r="AK161"/>
  <c r="AK159"/>
  <c r="AK157"/>
  <c r="AK155"/>
  <c r="AN155" s="1"/>
  <c r="AK153"/>
  <c r="AK151"/>
  <c r="AK149"/>
  <c r="AK147"/>
  <c r="AN147" s="1"/>
  <c r="AK145"/>
  <c r="AK143"/>
  <c r="AK141"/>
  <c r="AK139"/>
  <c r="AN139" s="1"/>
  <c r="AK137"/>
  <c r="AK135"/>
  <c r="AK133"/>
  <c r="AK131"/>
  <c r="AN131" s="1"/>
  <c r="AK129"/>
  <c r="AK127"/>
  <c r="AK125"/>
  <c r="AK123"/>
  <c r="AN123" s="1"/>
  <c r="AK121"/>
  <c r="AK119"/>
  <c r="AK117"/>
  <c r="AK115"/>
  <c r="AN115" s="1"/>
  <c r="AK113"/>
  <c r="AK111"/>
  <c r="AK109"/>
  <c r="AK107"/>
  <c r="AN107" s="1"/>
  <c r="AK105"/>
  <c r="AK103"/>
  <c r="AK101"/>
  <c r="AK97"/>
  <c r="AK95"/>
  <c r="AN95" s="1"/>
  <c r="AK93"/>
  <c r="AN93" s="1"/>
  <c r="AK89"/>
  <c r="AN89" s="1"/>
  <c r="AK85"/>
  <c r="AK81"/>
  <c r="AK77"/>
  <c r="AK75"/>
  <c r="AN75" s="1"/>
  <c r="AK73"/>
  <c r="AK69"/>
  <c r="AK65"/>
  <c r="AK63"/>
  <c r="AN63" s="1"/>
  <c r="AK61"/>
  <c r="AN61" s="1"/>
  <c r="AK59"/>
  <c r="AK57"/>
  <c r="AN57" s="1"/>
  <c r="AK45"/>
  <c r="AN45" s="1"/>
  <c r="AK21"/>
  <c r="AK19"/>
  <c r="AK20"/>
  <c r="AK18"/>
  <c r="AN18" s="1"/>
  <c r="AK52"/>
  <c r="AN52" s="1"/>
  <c r="AK34"/>
  <c r="AN34" s="1"/>
  <c r="AK22"/>
  <c r="AN22" s="1"/>
  <c r="Z13"/>
  <c r="Y13"/>
  <c r="Z193"/>
  <c r="Y193"/>
  <c r="Z191"/>
  <c r="Y191"/>
  <c r="Z189"/>
  <c r="Y189"/>
  <c r="Z187"/>
  <c r="Y187"/>
  <c r="Z185"/>
  <c r="Y185"/>
  <c r="Z183"/>
  <c r="Y183"/>
  <c r="Z181"/>
  <c r="Y181"/>
  <c r="Z179"/>
  <c r="Y179"/>
  <c r="Z177"/>
  <c r="Y177"/>
  <c r="Z175"/>
  <c r="Y175"/>
  <c r="Z173"/>
  <c r="Y173"/>
  <c r="Z171"/>
  <c r="Y171"/>
  <c r="Z169"/>
  <c r="Y169"/>
  <c r="Z167"/>
  <c r="Y167"/>
  <c r="Z165"/>
  <c r="Y165"/>
  <c r="Z163"/>
  <c r="Y163"/>
  <c r="Z161"/>
  <c r="Y161"/>
  <c r="Z159"/>
  <c r="Y159"/>
  <c r="Z157"/>
  <c r="Y157"/>
  <c r="Z155"/>
  <c r="Y155"/>
  <c r="Z153"/>
  <c r="Y153"/>
  <c r="Z151"/>
  <c r="Y151"/>
  <c r="Z149"/>
  <c r="Y149"/>
  <c r="Z147"/>
  <c r="Y147"/>
  <c r="Z145"/>
  <c r="Y145"/>
  <c r="Z143"/>
  <c r="Y143"/>
  <c r="Z141"/>
  <c r="Y141"/>
  <c r="Z139"/>
  <c r="Y139"/>
  <c r="Z137"/>
  <c r="Y137"/>
  <c r="Z135"/>
  <c r="Y135"/>
  <c r="Z133"/>
  <c r="Y133"/>
  <c r="Z131"/>
  <c r="Y131"/>
  <c r="Z129"/>
  <c r="Y129"/>
  <c r="Z127"/>
  <c r="Y127"/>
  <c r="Z125"/>
  <c r="Y125"/>
  <c r="Z123"/>
  <c r="Y123"/>
  <c r="Z121"/>
  <c r="Y121"/>
  <c r="Z119"/>
  <c r="Y119"/>
  <c r="Z117"/>
  <c r="Y117"/>
  <c r="Z115"/>
  <c r="Y115"/>
  <c r="Z113"/>
  <c r="Y113"/>
  <c r="Z111"/>
  <c r="Y111"/>
  <c r="Z109"/>
  <c r="Y109"/>
  <c r="Z107"/>
  <c r="Y107"/>
  <c r="Z105"/>
  <c r="Y105"/>
  <c r="Z103"/>
  <c r="Y103"/>
  <c r="Z101"/>
  <c r="Y101"/>
  <c r="Z99"/>
  <c r="Y99"/>
  <c r="Z97"/>
  <c r="Y97"/>
  <c r="Z95"/>
  <c r="Y95"/>
  <c r="Z93"/>
  <c r="Y93"/>
  <c r="Z91"/>
  <c r="Y91"/>
  <c r="Z89"/>
  <c r="Y89"/>
  <c r="Z87"/>
  <c r="Y87"/>
  <c r="Z85"/>
  <c r="Y85"/>
  <c r="Z83"/>
  <c r="Y83"/>
  <c r="Z81"/>
  <c r="Y81"/>
  <c r="Z79"/>
  <c r="Y79"/>
  <c r="Z77"/>
  <c r="Y77"/>
  <c r="Z75"/>
  <c r="Y75"/>
  <c r="Z73"/>
  <c r="Y73"/>
  <c r="Z71"/>
  <c r="Y71"/>
  <c r="Z69"/>
  <c r="Y69"/>
  <c r="Z67"/>
  <c r="Y67"/>
  <c r="Z63"/>
  <c r="Y63"/>
  <c r="Z59"/>
  <c r="Y59"/>
  <c r="Z53"/>
  <c r="Y53"/>
  <c r="Z47"/>
  <c r="Y47"/>
  <c r="Z43"/>
  <c r="Y43"/>
  <c r="Z37"/>
  <c r="Y37"/>
  <c r="Z33"/>
  <c r="Y33"/>
  <c r="Z27"/>
  <c r="Y27"/>
  <c r="Z21"/>
  <c r="Y21"/>
  <c r="Z15"/>
  <c r="Y15"/>
  <c r="Z192"/>
  <c r="Y192"/>
  <c r="Z190"/>
  <c r="Y190"/>
  <c r="Z188"/>
  <c r="Y188"/>
  <c r="Z186"/>
  <c r="Y186"/>
  <c r="Z184"/>
  <c r="Y184"/>
  <c r="Z182"/>
  <c r="Y182"/>
  <c r="Z180"/>
  <c r="Y180"/>
  <c r="Z178"/>
  <c r="Y178"/>
  <c r="Z176"/>
  <c r="Y176"/>
  <c r="Z174"/>
  <c r="Y174"/>
  <c r="Z172"/>
  <c r="Y172"/>
  <c r="Z170"/>
  <c r="Y170"/>
  <c r="Z168"/>
  <c r="Y168"/>
  <c r="Z166"/>
  <c r="Y166"/>
  <c r="Z164"/>
  <c r="Y164"/>
  <c r="Z162"/>
  <c r="Y162"/>
  <c r="Z160"/>
  <c r="Y160"/>
  <c r="Z158"/>
  <c r="Y158"/>
  <c r="Z156"/>
  <c r="Y156"/>
  <c r="Z154"/>
  <c r="Y154"/>
  <c r="Z152"/>
  <c r="Y152"/>
  <c r="Z150"/>
  <c r="Y150"/>
  <c r="Z148"/>
  <c r="Y148"/>
  <c r="Z146"/>
  <c r="Y146"/>
  <c r="Z144"/>
  <c r="Y144"/>
  <c r="Z142"/>
  <c r="Y142"/>
  <c r="Z140"/>
  <c r="Y140"/>
  <c r="Z138"/>
  <c r="Y138"/>
  <c r="Z136"/>
  <c r="Y136"/>
  <c r="Z134"/>
  <c r="Y134"/>
  <c r="Z132"/>
  <c r="Y132"/>
  <c r="Z130"/>
  <c r="Y130"/>
  <c r="Z128"/>
  <c r="Y128"/>
  <c r="Z126"/>
  <c r="Y126"/>
  <c r="Z124"/>
  <c r="Y124"/>
  <c r="Z122"/>
  <c r="Y122"/>
  <c r="Z120"/>
  <c r="Y120"/>
  <c r="Z118"/>
  <c r="Y118"/>
  <c r="Z116"/>
  <c r="Y116"/>
  <c r="Z114"/>
  <c r="Y114"/>
  <c r="Z112"/>
  <c r="Y112"/>
  <c r="Z110"/>
  <c r="Y110"/>
  <c r="Z108"/>
  <c r="Y108"/>
  <c r="Z106"/>
  <c r="Y106"/>
  <c r="Z104"/>
  <c r="Y104"/>
  <c r="Z102"/>
  <c r="Y102"/>
  <c r="Z100"/>
  <c r="Y100"/>
  <c r="Z98"/>
  <c r="Y98"/>
  <c r="Z96"/>
  <c r="Y96"/>
  <c r="Z94"/>
  <c r="Y94"/>
  <c r="Z92"/>
  <c r="Y92"/>
  <c r="Z90"/>
  <c r="Y90"/>
  <c r="Z88"/>
  <c r="Y88"/>
  <c r="Z86"/>
  <c r="Y86"/>
  <c r="Z84"/>
  <c r="Y84"/>
  <c r="Z82"/>
  <c r="Y82"/>
  <c r="Z80"/>
  <c r="Y80"/>
  <c r="Z78"/>
  <c r="Y78"/>
  <c r="Z76"/>
  <c r="Y76"/>
  <c r="Z74"/>
  <c r="Y74"/>
  <c r="Z72"/>
  <c r="Y72"/>
  <c r="Z70"/>
  <c r="Y70"/>
  <c r="Z68"/>
  <c r="Y68"/>
  <c r="Z66"/>
  <c r="Y66"/>
  <c r="Z64"/>
  <c r="Y64"/>
  <c r="Z62"/>
  <c r="Y62"/>
  <c r="Z60"/>
  <c r="Y60"/>
  <c r="Z58"/>
  <c r="Y58"/>
  <c r="Z56"/>
  <c r="Y56"/>
  <c r="Z54"/>
  <c r="Y54"/>
  <c r="Z52"/>
  <c r="Y52"/>
  <c r="Z50"/>
  <c r="Y50"/>
  <c r="Z48"/>
  <c r="Y48"/>
  <c r="Z46"/>
  <c r="Y46"/>
  <c r="Z44"/>
  <c r="Y44"/>
  <c r="Z42"/>
  <c r="Y42"/>
  <c r="Z40"/>
  <c r="Y40"/>
  <c r="Z38"/>
  <c r="Y38"/>
  <c r="Z36"/>
  <c r="Y36"/>
  <c r="Z34"/>
  <c r="Y34"/>
  <c r="Z32"/>
  <c r="Y32"/>
  <c r="Z30"/>
  <c r="Y30"/>
  <c r="Z28"/>
  <c r="Y28"/>
  <c r="Z26"/>
  <c r="Y26"/>
  <c r="Z24"/>
  <c r="Y24"/>
  <c r="Z22"/>
  <c r="Y22"/>
  <c r="Z20"/>
  <c r="Y20"/>
  <c r="Z18"/>
  <c r="Y18"/>
  <c r="Z16"/>
  <c r="Y16"/>
  <c r="Z14"/>
  <c r="Y14"/>
  <c r="Z65"/>
  <c r="Y65"/>
  <c r="Z61"/>
  <c r="Y61"/>
  <c r="Z57"/>
  <c r="Y57"/>
  <c r="Z55"/>
  <c r="Y55"/>
  <c r="Z51"/>
  <c r="Y51"/>
  <c r="Z49"/>
  <c r="Y49"/>
  <c r="Z45"/>
  <c r="Y45"/>
  <c r="Z41"/>
  <c r="Y41"/>
  <c r="Z39"/>
  <c r="Y39"/>
  <c r="Z35"/>
  <c r="Y35"/>
  <c r="Z31"/>
  <c r="Y31"/>
  <c r="Z29"/>
  <c r="Y29"/>
  <c r="Z25"/>
  <c r="Y25"/>
  <c r="Z23"/>
  <c r="Y23"/>
  <c r="Z19"/>
  <c r="Y19"/>
  <c r="Z17"/>
  <c r="Y17"/>
  <c r="BP1917" l="1"/>
  <c r="BU1916"/>
  <c r="E1915"/>
  <c r="BP1909"/>
  <c r="BU1908"/>
  <c r="E1898"/>
  <c r="BL1900"/>
  <c r="BP1864"/>
  <c r="BU1863"/>
  <c r="BP1846"/>
  <c r="BU1845"/>
  <c r="BP1819"/>
  <c r="BU1818"/>
  <c r="BP1783"/>
  <c r="BU1782"/>
  <c r="BP1828"/>
  <c r="BU1827"/>
  <c r="BL1828"/>
  <c r="E1826"/>
  <c r="BL1919"/>
  <c r="E1890"/>
  <c r="BL1892"/>
  <c r="E1881"/>
  <c r="BL1883"/>
  <c r="E1853"/>
  <c r="BL1855"/>
  <c r="BP1801"/>
  <c r="BU1800"/>
  <c r="BP1612"/>
  <c r="BU1611"/>
  <c r="BP1810"/>
  <c r="BU1809"/>
  <c r="BP1792"/>
  <c r="BU1791"/>
  <c r="BP1773"/>
  <c r="BU1772"/>
  <c r="BL1773"/>
  <c r="E1771"/>
  <c r="BP1765"/>
  <c r="BU1764"/>
  <c r="BP1747"/>
  <c r="BU1746"/>
  <c r="BP1729"/>
  <c r="BU1728"/>
  <c r="BP1756"/>
  <c r="BU1755"/>
  <c r="BP1738"/>
  <c r="BU1737"/>
  <c r="BP1720"/>
  <c r="BU1719"/>
  <c r="BP1711"/>
  <c r="BU1710"/>
  <c r="BP1704"/>
  <c r="BU1703"/>
  <c r="BP1694"/>
  <c r="BU1693"/>
  <c r="BP1685"/>
  <c r="BU1684"/>
  <c r="BP1676"/>
  <c r="BU1675"/>
  <c r="BP1667"/>
  <c r="BU1666"/>
  <c r="BP1658"/>
  <c r="BU1657"/>
  <c r="BP1649"/>
  <c r="BU1648"/>
  <c r="BP1640"/>
  <c r="BU1639"/>
  <c r="BP1631"/>
  <c r="BU1630"/>
  <c r="BP1622"/>
  <c r="BU1621"/>
  <c r="BP1603"/>
  <c r="BU1602"/>
  <c r="BP1594"/>
  <c r="BU1593"/>
  <c r="BP1585"/>
  <c r="BU1584"/>
  <c r="BP1576"/>
  <c r="BU1575"/>
  <c r="BP1568"/>
  <c r="BU1567"/>
  <c r="BP1559"/>
  <c r="BU1558"/>
  <c r="BP1550"/>
  <c r="BU1549"/>
  <c r="BP1541"/>
  <c r="BU1540"/>
  <c r="BP1532"/>
  <c r="BU1531"/>
  <c r="BP1523"/>
  <c r="BU1522"/>
  <c r="BP1514"/>
  <c r="BU1513"/>
  <c r="BP1505"/>
  <c r="BU1504"/>
  <c r="BP1496"/>
  <c r="BU1495"/>
  <c r="BP1487"/>
  <c r="BU1486"/>
  <c r="BP1478"/>
  <c r="BU1477"/>
  <c r="BP1469"/>
  <c r="BU1468"/>
  <c r="BP1460"/>
  <c r="BU1459"/>
  <c r="E1926"/>
  <c r="BL1928"/>
  <c r="E1907"/>
  <c r="BL1909"/>
  <c r="BP1900"/>
  <c r="BU1899"/>
  <c r="E1862"/>
  <c r="BL1864"/>
  <c r="E1844"/>
  <c r="BL1846"/>
  <c r="E1817"/>
  <c r="BL1819"/>
  <c r="E1781"/>
  <c r="BL1783"/>
  <c r="BP1892"/>
  <c r="BU1891"/>
  <c r="BP1883"/>
  <c r="BU1882"/>
  <c r="BP1873"/>
  <c r="BU1872"/>
  <c r="BL1873"/>
  <c r="E1871"/>
  <c r="BP1855"/>
  <c r="BU1854"/>
  <c r="BP1836"/>
  <c r="BU1835"/>
  <c r="E1834"/>
  <c r="BL1836"/>
  <c r="E1799"/>
  <c r="BL1801"/>
  <c r="E1610"/>
  <c r="BL1612"/>
  <c r="E1808"/>
  <c r="BL1810"/>
  <c r="E1790"/>
  <c r="BL1792"/>
  <c r="BL1765"/>
  <c r="E1763"/>
  <c r="E1745"/>
  <c r="BL1747"/>
  <c r="E1727"/>
  <c r="BL1729"/>
  <c r="E1754"/>
  <c r="BL1756"/>
  <c r="E1736"/>
  <c r="BL1738"/>
  <c r="E1718"/>
  <c r="BL1720"/>
  <c r="E1709"/>
  <c r="BL1711"/>
  <c r="E1601"/>
  <c r="BL1603"/>
  <c r="E1592"/>
  <c r="BL1594"/>
  <c r="E1583"/>
  <c r="BL1585"/>
  <c r="E1574"/>
  <c r="BL1576"/>
  <c r="BP1928"/>
  <c r="BU1927"/>
  <c r="BL1694"/>
  <c r="E1692"/>
  <c r="BL1685"/>
  <c r="E1683"/>
  <c r="BL1676"/>
  <c r="E1674"/>
  <c r="BL1667"/>
  <c r="E1665"/>
  <c r="BL1658"/>
  <c r="E1656"/>
  <c r="BL1649"/>
  <c r="E1647"/>
  <c r="BL1640"/>
  <c r="E1638"/>
  <c r="BL1631"/>
  <c r="E1629"/>
  <c r="BL1622"/>
  <c r="E1620"/>
  <c r="BL1568"/>
  <c r="E1566"/>
  <c r="BL1559"/>
  <c r="E1557"/>
  <c r="BL1550"/>
  <c r="E1548"/>
  <c r="BL1541"/>
  <c r="E1539"/>
  <c r="BL1532"/>
  <c r="E1530"/>
  <c r="BL1523"/>
  <c r="E1521"/>
  <c r="BL1514"/>
  <c r="E1512"/>
  <c r="BL1505"/>
  <c r="E1503"/>
  <c r="BL1496"/>
  <c r="E1494"/>
  <c r="BL1487"/>
  <c r="E1485"/>
  <c r="BL1478"/>
  <c r="E1476"/>
  <c r="BL1469"/>
  <c r="E1467"/>
  <c r="BL1460"/>
  <c r="E1458"/>
  <c r="BL1703"/>
  <c r="E1701"/>
  <c r="BP1451"/>
  <c r="BU1450"/>
  <c r="BP1441"/>
  <c r="BU1440"/>
  <c r="E1420"/>
  <c r="BL1422"/>
  <c r="E1402"/>
  <c r="BL1404"/>
  <c r="BP1386"/>
  <c r="BU1385"/>
  <c r="E1384"/>
  <c r="BL1386"/>
  <c r="E1430"/>
  <c r="BL1432"/>
  <c r="E1367"/>
  <c r="BL1369"/>
  <c r="E1349"/>
  <c r="BL1351"/>
  <c r="E1358"/>
  <c r="BL1360"/>
  <c r="E1152"/>
  <c r="BL1154"/>
  <c r="E1143"/>
  <c r="BL1145"/>
  <c r="E1134"/>
  <c r="BL1136"/>
  <c r="E1125"/>
  <c r="BL1127"/>
  <c r="E1116"/>
  <c r="BL1118"/>
  <c r="E1107"/>
  <c r="BL1109"/>
  <c r="E1098"/>
  <c r="BL1100"/>
  <c r="E1089"/>
  <c r="BL1091"/>
  <c r="E1080"/>
  <c r="BL1082"/>
  <c r="E1071"/>
  <c r="BL1073"/>
  <c r="E1025"/>
  <c r="BL1027"/>
  <c r="E1007"/>
  <c r="BL1009"/>
  <c r="E989"/>
  <c r="BL991"/>
  <c r="E980"/>
  <c r="BL982"/>
  <c r="BP1315"/>
  <c r="BU1314"/>
  <c r="BP1306"/>
  <c r="BU1305"/>
  <c r="BP1297"/>
  <c r="BU1296"/>
  <c r="BP1288"/>
  <c r="BU1287"/>
  <c r="BP1279"/>
  <c r="BU1278"/>
  <c r="BP1252"/>
  <c r="BU1251"/>
  <c r="BP1234"/>
  <c r="BU1233"/>
  <c r="BP1216"/>
  <c r="BU1215"/>
  <c r="BP1198"/>
  <c r="BU1197"/>
  <c r="BP1180"/>
  <c r="BU1179"/>
  <c r="BL1270"/>
  <c r="BP1261"/>
  <c r="BU1260"/>
  <c r="BP1243"/>
  <c r="BU1242"/>
  <c r="BP1225"/>
  <c r="BU1224"/>
  <c r="BP1207"/>
  <c r="BU1206"/>
  <c r="BP1189"/>
  <c r="BU1188"/>
  <c r="BP1171"/>
  <c r="BU1170"/>
  <c r="BP1054"/>
  <c r="BU1053"/>
  <c r="BP1045"/>
  <c r="BU1044"/>
  <c r="BP1036"/>
  <c r="BU1035"/>
  <c r="BP1018"/>
  <c r="BU1017"/>
  <c r="BP1000"/>
  <c r="BU999"/>
  <c r="E1449"/>
  <c r="BL1451"/>
  <c r="E1439"/>
  <c r="BL1441"/>
  <c r="BU1421"/>
  <c r="BP1422"/>
  <c r="BU1403"/>
  <c r="BP1404"/>
  <c r="BP1432"/>
  <c r="BU1431"/>
  <c r="BP1413"/>
  <c r="BU1412"/>
  <c r="E1411"/>
  <c r="BL1413"/>
  <c r="BP1395"/>
  <c r="BU1394"/>
  <c r="E1393"/>
  <c r="BL1395"/>
  <c r="BP1377"/>
  <c r="BU1376"/>
  <c r="E1375"/>
  <c r="BL1377"/>
  <c r="BP1369"/>
  <c r="BU1368"/>
  <c r="BP1351"/>
  <c r="BU1350"/>
  <c r="BP1332"/>
  <c r="BU1331"/>
  <c r="E1330"/>
  <c r="BL1332"/>
  <c r="BP1360"/>
  <c r="BU1359"/>
  <c r="BP1341"/>
  <c r="BU1340"/>
  <c r="E1339"/>
  <c r="BL1341"/>
  <c r="BP1325"/>
  <c r="BU1324"/>
  <c r="BP1269"/>
  <c r="BU1268"/>
  <c r="BP1161"/>
  <c r="BU1160"/>
  <c r="E1159"/>
  <c r="BL1161"/>
  <c r="BP1154"/>
  <c r="BU1153"/>
  <c r="BP1145"/>
  <c r="BU1144"/>
  <c r="BP1136"/>
  <c r="BU1135"/>
  <c r="BP1127"/>
  <c r="BU1126"/>
  <c r="BP1118"/>
  <c r="BU1117"/>
  <c r="BP1109"/>
  <c r="BU1108"/>
  <c r="BP1100"/>
  <c r="BU1099"/>
  <c r="BP1091"/>
  <c r="BU1090"/>
  <c r="BP1082"/>
  <c r="BU1081"/>
  <c r="BP1073"/>
  <c r="BU1072"/>
  <c r="BP1063"/>
  <c r="BU1062"/>
  <c r="BL1063"/>
  <c r="E1061"/>
  <c r="BP1027"/>
  <c r="BU1026"/>
  <c r="BP1009"/>
  <c r="BU1008"/>
  <c r="BP991"/>
  <c r="BU990"/>
  <c r="BP982"/>
  <c r="BU981"/>
  <c r="E1313"/>
  <c r="BL1315"/>
  <c r="E1304"/>
  <c r="BL1306"/>
  <c r="E1295"/>
  <c r="BL1297"/>
  <c r="E1286"/>
  <c r="BL1288"/>
  <c r="E1277"/>
  <c r="BL1279"/>
  <c r="E1052"/>
  <c r="BL1054"/>
  <c r="E1043"/>
  <c r="BL1045"/>
  <c r="E1034"/>
  <c r="BL1036"/>
  <c r="E1016"/>
  <c r="BL1018"/>
  <c r="E998"/>
  <c r="BL1000"/>
  <c r="BL1252"/>
  <c r="E1250"/>
  <c r="BL1234"/>
  <c r="E1232"/>
  <c r="BL1216"/>
  <c r="E1214"/>
  <c r="BL1198"/>
  <c r="E1196"/>
  <c r="BL1180"/>
  <c r="E1178"/>
  <c r="BL1261"/>
  <c r="E1259"/>
  <c r="BL1243"/>
  <c r="E1241"/>
  <c r="BL1225"/>
  <c r="E1223"/>
  <c r="BL1207"/>
  <c r="E1205"/>
  <c r="BL1189"/>
  <c r="E1187"/>
  <c r="BL1171"/>
  <c r="E1169"/>
  <c r="BL1326"/>
  <c r="E1324"/>
  <c r="BP963"/>
  <c r="BU962"/>
  <c r="BL946"/>
  <c r="E944"/>
  <c r="BP748"/>
  <c r="BU747"/>
  <c r="BP829"/>
  <c r="BU828"/>
  <c r="BP757"/>
  <c r="BU756"/>
  <c r="E972"/>
  <c r="BL974"/>
  <c r="BL920"/>
  <c r="E918"/>
  <c r="E909"/>
  <c r="BL911"/>
  <c r="E900"/>
  <c r="BL902"/>
  <c r="E882"/>
  <c r="BL884"/>
  <c r="E873"/>
  <c r="BL875"/>
  <c r="E864"/>
  <c r="BL866"/>
  <c r="E855"/>
  <c r="BL857"/>
  <c r="E846"/>
  <c r="BL848"/>
  <c r="E819"/>
  <c r="BL821"/>
  <c r="E810"/>
  <c r="BL812"/>
  <c r="E801"/>
  <c r="BL803"/>
  <c r="E792"/>
  <c r="BL794"/>
  <c r="E783"/>
  <c r="BL785"/>
  <c r="E774"/>
  <c r="BL776"/>
  <c r="E765"/>
  <c r="BL767"/>
  <c r="E729"/>
  <c r="BL731"/>
  <c r="E720"/>
  <c r="BL722"/>
  <c r="E711"/>
  <c r="BL713"/>
  <c r="E702"/>
  <c r="BL704"/>
  <c r="E693"/>
  <c r="BL695"/>
  <c r="E684"/>
  <c r="BL686"/>
  <c r="E675"/>
  <c r="BL677"/>
  <c r="E666"/>
  <c r="BL668"/>
  <c r="E657"/>
  <c r="BL659"/>
  <c r="E648"/>
  <c r="BL650"/>
  <c r="BL614"/>
  <c r="E612"/>
  <c r="E603"/>
  <c r="BL605"/>
  <c r="E594"/>
  <c r="BL596"/>
  <c r="E585"/>
  <c r="BL587"/>
  <c r="E576"/>
  <c r="BL578"/>
  <c r="E567"/>
  <c r="BL569"/>
  <c r="E558"/>
  <c r="BL560"/>
  <c r="E549"/>
  <c r="BL551"/>
  <c r="E540"/>
  <c r="BL542"/>
  <c r="E531"/>
  <c r="BL533"/>
  <c r="E522"/>
  <c r="BL524"/>
  <c r="E513"/>
  <c r="BL515"/>
  <c r="BP640"/>
  <c r="BU639"/>
  <c r="BP631"/>
  <c r="BU630"/>
  <c r="BP622"/>
  <c r="BU621"/>
  <c r="BP946"/>
  <c r="BU945"/>
  <c r="BP938"/>
  <c r="BU937"/>
  <c r="BP929"/>
  <c r="BU928"/>
  <c r="E746"/>
  <c r="BL748"/>
  <c r="BL757"/>
  <c r="E755"/>
  <c r="BP974"/>
  <c r="BU973"/>
  <c r="BP954"/>
  <c r="BU953"/>
  <c r="E952"/>
  <c r="BL954"/>
  <c r="BP920"/>
  <c r="BU919"/>
  <c r="BP911"/>
  <c r="BU910"/>
  <c r="BP902"/>
  <c r="BU901"/>
  <c r="BP892"/>
  <c r="BU891"/>
  <c r="E890"/>
  <c r="BL892"/>
  <c r="BP884"/>
  <c r="BU883"/>
  <c r="BP875"/>
  <c r="BU874"/>
  <c r="BP866"/>
  <c r="BU865"/>
  <c r="BP857"/>
  <c r="BU856"/>
  <c r="BP848"/>
  <c r="BU847"/>
  <c r="BP838"/>
  <c r="BU837"/>
  <c r="BL838"/>
  <c r="E836"/>
  <c r="BP821"/>
  <c r="BU820"/>
  <c r="BP812"/>
  <c r="BU811"/>
  <c r="BP803"/>
  <c r="BU802"/>
  <c r="BP794"/>
  <c r="BU793"/>
  <c r="BP785"/>
  <c r="BU784"/>
  <c r="BP776"/>
  <c r="BU775"/>
  <c r="BP767"/>
  <c r="BU766"/>
  <c r="BP739"/>
  <c r="BU738"/>
  <c r="E737"/>
  <c r="BL739"/>
  <c r="BP731"/>
  <c r="BU730"/>
  <c r="BP722"/>
  <c r="BU721"/>
  <c r="BP713"/>
  <c r="BU712"/>
  <c r="BP704"/>
  <c r="BU703"/>
  <c r="BP695"/>
  <c r="BU694"/>
  <c r="BP686"/>
  <c r="BU685"/>
  <c r="BP677"/>
  <c r="BU676"/>
  <c r="BP668"/>
  <c r="BU667"/>
  <c r="BP659"/>
  <c r="BU658"/>
  <c r="BP650"/>
  <c r="BU649"/>
  <c r="BP614"/>
  <c r="BU613"/>
  <c r="BP605"/>
  <c r="BU604"/>
  <c r="BP596"/>
  <c r="BU595"/>
  <c r="BP587"/>
  <c r="BU586"/>
  <c r="BP578"/>
  <c r="BU577"/>
  <c r="BP569"/>
  <c r="BU568"/>
  <c r="BP560"/>
  <c r="BU559"/>
  <c r="BP551"/>
  <c r="BU550"/>
  <c r="BP542"/>
  <c r="BU541"/>
  <c r="BP533"/>
  <c r="BU532"/>
  <c r="BP524"/>
  <c r="BU523"/>
  <c r="BP515"/>
  <c r="BU514"/>
  <c r="BP506"/>
  <c r="BU505"/>
  <c r="E638"/>
  <c r="BL640"/>
  <c r="E629"/>
  <c r="BL631"/>
  <c r="E620"/>
  <c r="BL622"/>
  <c r="BL506"/>
  <c r="E504"/>
  <c r="E827"/>
  <c r="BL963"/>
  <c r="E961"/>
  <c r="BL938"/>
  <c r="E936"/>
  <c r="BL929"/>
  <c r="E927"/>
  <c r="BL830"/>
  <c r="E828"/>
  <c r="AP411"/>
  <c r="BJ419"/>
  <c r="BO419" s="1"/>
  <c r="BO420" s="1"/>
  <c r="BO421" s="1"/>
  <c r="BO422" s="1"/>
  <c r="BO423" s="1"/>
  <c r="BO424" s="1"/>
  <c r="BO425" s="1"/>
  <c r="BO426" s="1"/>
  <c r="BO427" s="1"/>
  <c r="BJ239"/>
  <c r="BM239" s="1"/>
  <c r="BM240" s="1"/>
  <c r="BM241" s="1"/>
  <c r="BM242" s="1"/>
  <c r="BM243" s="1"/>
  <c r="BM244" s="1"/>
  <c r="BM245" s="1"/>
  <c r="BM246" s="1"/>
  <c r="BM247" s="1"/>
  <c r="BF312"/>
  <c r="BF313" s="1"/>
  <c r="BG311"/>
  <c r="BF32"/>
  <c r="BF33" s="1"/>
  <c r="BF50"/>
  <c r="BF51" s="1"/>
  <c r="BF23"/>
  <c r="BG23" s="1"/>
  <c r="BF41"/>
  <c r="BG41" s="1"/>
  <c r="BF59"/>
  <c r="BG59" s="1"/>
  <c r="BF77"/>
  <c r="BF78" s="1"/>
  <c r="BF95"/>
  <c r="BF96" s="1"/>
  <c r="BF113"/>
  <c r="BG113" s="1"/>
  <c r="BF131"/>
  <c r="BG131" s="1"/>
  <c r="BF149"/>
  <c r="BG149" s="1"/>
  <c r="BF167"/>
  <c r="BF168" s="1"/>
  <c r="BF185"/>
  <c r="BF186" s="1"/>
  <c r="BF68"/>
  <c r="BG68" s="1"/>
  <c r="BF86"/>
  <c r="BG86" s="1"/>
  <c r="BF104"/>
  <c r="BG104" s="1"/>
  <c r="BF122"/>
  <c r="BG122" s="1"/>
  <c r="BF140"/>
  <c r="BF141" s="1"/>
  <c r="BF158"/>
  <c r="BG158" s="1"/>
  <c r="BF176"/>
  <c r="BF177" s="1"/>
  <c r="BF194"/>
  <c r="BG194" s="1"/>
  <c r="BF14"/>
  <c r="BG32"/>
  <c r="BF42"/>
  <c r="BF132"/>
  <c r="BF150"/>
  <c r="BG167"/>
  <c r="BG185"/>
  <c r="BF69"/>
  <c r="BF123"/>
  <c r="BG176"/>
  <c r="BF195"/>
  <c r="BM419"/>
  <c r="BM420" s="1"/>
  <c r="BM421" s="1"/>
  <c r="BM422" s="1"/>
  <c r="BM423" s="1"/>
  <c r="BM424" s="1"/>
  <c r="BM425" s="1"/>
  <c r="BM426" s="1"/>
  <c r="BM427" s="1"/>
  <c r="BN419"/>
  <c r="BN420" s="1"/>
  <c r="BN421" s="1"/>
  <c r="BN422" s="1"/>
  <c r="BN423" s="1"/>
  <c r="BN424" s="1"/>
  <c r="BN425" s="1"/>
  <c r="BN426" s="1"/>
  <c r="BN427" s="1"/>
  <c r="BO239"/>
  <c r="BO240" s="1"/>
  <c r="BO241" s="1"/>
  <c r="BO242" s="1"/>
  <c r="BO243" s="1"/>
  <c r="BO244" s="1"/>
  <c r="BO245" s="1"/>
  <c r="BO246" s="1"/>
  <c r="BO247" s="1"/>
  <c r="BP239"/>
  <c r="BP240" s="1"/>
  <c r="BP241" s="1"/>
  <c r="BP242" s="1"/>
  <c r="BP243" s="1"/>
  <c r="BP244" s="1"/>
  <c r="BP245" s="1"/>
  <c r="BP246" s="1"/>
  <c r="BP247" s="1"/>
  <c r="BL239"/>
  <c r="BL240" s="1"/>
  <c r="BL241" s="1"/>
  <c r="BL242" s="1"/>
  <c r="BL243" s="1"/>
  <c r="BL244" s="1"/>
  <c r="BL245" s="1"/>
  <c r="BL246" s="1"/>
  <c r="BL247" s="1"/>
  <c r="BF357"/>
  <c r="BG356"/>
  <c r="BG312"/>
  <c r="BF411"/>
  <c r="BG410"/>
  <c r="BF420"/>
  <c r="BG419"/>
  <c r="BF456"/>
  <c r="BG455"/>
  <c r="BF258"/>
  <c r="BG257"/>
  <c r="BF375"/>
  <c r="BG374"/>
  <c r="BG402"/>
  <c r="BF403"/>
  <c r="BF241"/>
  <c r="BG240"/>
  <c r="BF205"/>
  <c r="BG204"/>
  <c r="BG483"/>
  <c r="BF484"/>
  <c r="BF475"/>
  <c r="BG474"/>
  <c r="BG321"/>
  <c r="BF322"/>
  <c r="BF331"/>
  <c r="BG330"/>
  <c r="BF366"/>
  <c r="BG365"/>
  <c r="BF384"/>
  <c r="BG383"/>
  <c r="BG465"/>
  <c r="BF466"/>
  <c r="BF493"/>
  <c r="BG492"/>
  <c r="BG447"/>
  <c r="BF448"/>
  <c r="BF394"/>
  <c r="BG393"/>
  <c r="BG348"/>
  <c r="BF349"/>
  <c r="BF277"/>
  <c r="BG276"/>
  <c r="BF268"/>
  <c r="BG267"/>
  <c r="BF223"/>
  <c r="BG222"/>
  <c r="BG213"/>
  <c r="BF214"/>
  <c r="BG50"/>
  <c r="BF24"/>
  <c r="BF60"/>
  <c r="BG77"/>
  <c r="BG95"/>
  <c r="BO455"/>
  <c r="BO456" s="1"/>
  <c r="BO457" s="1"/>
  <c r="BO458" s="1"/>
  <c r="BO459" s="1"/>
  <c r="BO460" s="1"/>
  <c r="BO461" s="1"/>
  <c r="BO462" s="1"/>
  <c r="BO463" s="1"/>
  <c r="BM455"/>
  <c r="BM456" s="1"/>
  <c r="BM457" s="1"/>
  <c r="BM458" s="1"/>
  <c r="BM459" s="1"/>
  <c r="BM460" s="1"/>
  <c r="BM461" s="1"/>
  <c r="BM462" s="1"/>
  <c r="BM463" s="1"/>
  <c r="BP455"/>
  <c r="BP456" s="1"/>
  <c r="BP457" s="1"/>
  <c r="BP458" s="1"/>
  <c r="BP459" s="1"/>
  <c r="BP460" s="1"/>
  <c r="BP461" s="1"/>
  <c r="BP462" s="1"/>
  <c r="BP463" s="1"/>
  <c r="BN455"/>
  <c r="BN456" s="1"/>
  <c r="BN457" s="1"/>
  <c r="BN458" s="1"/>
  <c r="BN459" s="1"/>
  <c r="BN460" s="1"/>
  <c r="BN461" s="1"/>
  <c r="BN462" s="1"/>
  <c r="BN463" s="1"/>
  <c r="BL455"/>
  <c r="BL456" s="1"/>
  <c r="BL457" s="1"/>
  <c r="BL458" s="1"/>
  <c r="BL459" s="1"/>
  <c r="BL460" s="1"/>
  <c r="BL461" s="1"/>
  <c r="BL462" s="1"/>
  <c r="BL463" s="1"/>
  <c r="BO437"/>
  <c r="BO438" s="1"/>
  <c r="BO439" s="1"/>
  <c r="BO440" s="1"/>
  <c r="BO441" s="1"/>
  <c r="BO442" s="1"/>
  <c r="BO443" s="1"/>
  <c r="BO444" s="1"/>
  <c r="BO445" s="1"/>
  <c r="BM437"/>
  <c r="BM438" s="1"/>
  <c r="BM439" s="1"/>
  <c r="BM440" s="1"/>
  <c r="BM441" s="1"/>
  <c r="BM442" s="1"/>
  <c r="BM443" s="1"/>
  <c r="BM444" s="1"/>
  <c r="BM445" s="1"/>
  <c r="BP437"/>
  <c r="BP438" s="1"/>
  <c r="BP439" s="1"/>
  <c r="BP440" s="1"/>
  <c r="BP441" s="1"/>
  <c r="BP442" s="1"/>
  <c r="BP443" s="1"/>
  <c r="BP444" s="1"/>
  <c r="BP445" s="1"/>
  <c r="BN437"/>
  <c r="BN438" s="1"/>
  <c r="BN439" s="1"/>
  <c r="BN440" s="1"/>
  <c r="BN441" s="1"/>
  <c r="BN442" s="1"/>
  <c r="BN443" s="1"/>
  <c r="BN444" s="1"/>
  <c r="BN445" s="1"/>
  <c r="BL437"/>
  <c r="BL438" s="1"/>
  <c r="BL439" s="1"/>
  <c r="BL440" s="1"/>
  <c r="BL441" s="1"/>
  <c r="BL442" s="1"/>
  <c r="BL443" s="1"/>
  <c r="BL444" s="1"/>
  <c r="BL445" s="1"/>
  <c r="BF285"/>
  <c r="BG284"/>
  <c r="BF294"/>
  <c r="BG293"/>
  <c r="BF339"/>
  <c r="BG338"/>
  <c r="BF249"/>
  <c r="BG248"/>
  <c r="BF438"/>
  <c r="BG437"/>
  <c r="BF231"/>
  <c r="BG230"/>
  <c r="BF303"/>
  <c r="BG302"/>
  <c r="BF429"/>
  <c r="BG428"/>
  <c r="AE258"/>
  <c r="CA258" s="1"/>
  <c r="BJ257"/>
  <c r="AE204"/>
  <c r="AE205" s="1"/>
  <c r="BJ203"/>
  <c r="AF383"/>
  <c r="BJ383"/>
  <c r="AF266"/>
  <c r="BJ266"/>
  <c r="AE465"/>
  <c r="AF465" s="1"/>
  <c r="BJ464"/>
  <c r="CA410"/>
  <c r="BJ410"/>
  <c r="AF275"/>
  <c r="BJ275"/>
  <c r="AE312"/>
  <c r="AF312" s="1"/>
  <c r="BJ311"/>
  <c r="CA221"/>
  <c r="BJ221"/>
  <c r="CA392"/>
  <c r="BJ392"/>
  <c r="AE357"/>
  <c r="AE358" s="1"/>
  <c r="AE359" s="1"/>
  <c r="BJ356"/>
  <c r="AF401"/>
  <c r="BJ401"/>
  <c r="BJ446"/>
  <c r="BJ302"/>
  <c r="AF320"/>
  <c r="BJ320"/>
  <c r="AF230"/>
  <c r="BJ230"/>
  <c r="AE213"/>
  <c r="CA213" s="1"/>
  <c r="BJ212"/>
  <c r="AF374"/>
  <c r="BJ374"/>
  <c r="AE483"/>
  <c r="AF483" s="1"/>
  <c r="BJ482"/>
  <c r="AE339"/>
  <c r="AE340" s="1"/>
  <c r="AF340" s="1"/>
  <c r="BJ338"/>
  <c r="CA347"/>
  <c r="BJ347"/>
  <c r="CA248"/>
  <c r="BJ248"/>
  <c r="AE492"/>
  <c r="AE493" s="1"/>
  <c r="CA493" s="1"/>
  <c r="BJ491"/>
  <c r="AF293"/>
  <c r="BJ293"/>
  <c r="CA284"/>
  <c r="BJ284"/>
  <c r="AE429"/>
  <c r="CA429" s="1"/>
  <c r="BJ428"/>
  <c r="AE366"/>
  <c r="AF366" s="1"/>
  <c r="BJ365"/>
  <c r="BJ473"/>
  <c r="BJ329"/>
  <c r="CF455"/>
  <c r="AZ456"/>
  <c r="AZ457" s="1"/>
  <c r="CF457" s="1"/>
  <c r="AZ320"/>
  <c r="AZ321" s="1"/>
  <c r="AZ338"/>
  <c r="AZ339" s="1"/>
  <c r="AZ392"/>
  <c r="CF392" s="1"/>
  <c r="AZ428"/>
  <c r="AZ491"/>
  <c r="CF491" s="1"/>
  <c r="AZ464"/>
  <c r="AZ465" s="1"/>
  <c r="AZ466" s="1"/>
  <c r="AZ467" s="1"/>
  <c r="AZ482"/>
  <c r="AZ483" s="1"/>
  <c r="CF483" s="1"/>
  <c r="AZ410"/>
  <c r="AZ411" s="1"/>
  <c r="CF411" s="1"/>
  <c r="AZ311"/>
  <c r="CF311" s="1"/>
  <c r="AZ302"/>
  <c r="CF302" s="1"/>
  <c r="AZ437"/>
  <c r="CF437" s="1"/>
  <c r="AZ473"/>
  <c r="AZ329"/>
  <c r="AZ330" s="1"/>
  <c r="AZ266"/>
  <c r="CF266" s="1"/>
  <c r="AZ212"/>
  <c r="CF212" s="1"/>
  <c r="AZ257"/>
  <c r="AZ258" s="1"/>
  <c r="AZ284"/>
  <c r="CF284" s="1"/>
  <c r="AZ275"/>
  <c r="CF275" s="1"/>
  <c r="AZ221"/>
  <c r="CF221" s="1"/>
  <c r="AZ203"/>
  <c r="CF203" s="1"/>
  <c r="AZ446"/>
  <c r="CF446" s="1"/>
  <c r="AZ347"/>
  <c r="CF347" s="1"/>
  <c r="AZ239"/>
  <c r="AZ240" s="1"/>
  <c r="AZ241" s="1"/>
  <c r="CF241" s="1"/>
  <c r="AZ401"/>
  <c r="CF401" s="1"/>
  <c r="AZ374"/>
  <c r="AZ375" s="1"/>
  <c r="CF375" s="1"/>
  <c r="AZ365"/>
  <c r="AZ366" s="1"/>
  <c r="AZ367" s="1"/>
  <c r="AZ383"/>
  <c r="AZ384" s="1"/>
  <c r="CF384" s="1"/>
  <c r="AZ419"/>
  <c r="CF419" s="1"/>
  <c r="AZ293"/>
  <c r="AZ294" s="1"/>
  <c r="AZ295" s="1"/>
  <c r="AZ230"/>
  <c r="CF230" s="1"/>
  <c r="AE402"/>
  <c r="AF402" s="1"/>
  <c r="AP258"/>
  <c r="AP259" s="1"/>
  <c r="AQ259" s="1"/>
  <c r="CB446"/>
  <c r="CB356"/>
  <c r="AZ438"/>
  <c r="AZ439" s="1"/>
  <c r="AZ440" s="1"/>
  <c r="AQ266"/>
  <c r="AE23"/>
  <c r="AE14"/>
  <c r="AP385"/>
  <c r="AP386" s="1"/>
  <c r="AO348"/>
  <c r="AO349" s="1"/>
  <c r="AO258"/>
  <c r="CE258" s="1"/>
  <c r="CD293"/>
  <c r="AQ257"/>
  <c r="CB221"/>
  <c r="CE312"/>
  <c r="AQ356"/>
  <c r="CB230"/>
  <c r="AO357"/>
  <c r="AO358" s="1"/>
  <c r="AO267"/>
  <c r="AO268" s="1"/>
  <c r="AO269" s="1"/>
  <c r="CD284"/>
  <c r="AQ221"/>
  <c r="AP204"/>
  <c r="CB204" s="1"/>
  <c r="CA401"/>
  <c r="CB267"/>
  <c r="AQ446"/>
  <c r="CE311"/>
  <c r="AO204"/>
  <c r="CE204" s="1"/>
  <c r="AQ392"/>
  <c r="BG10"/>
  <c r="B9"/>
  <c r="AD393"/>
  <c r="CD393" s="1"/>
  <c r="AD312"/>
  <c r="CD312" s="1"/>
  <c r="AO222"/>
  <c r="CE222" s="1"/>
  <c r="AQ384"/>
  <c r="AQ267"/>
  <c r="AP231"/>
  <c r="AP232" s="1"/>
  <c r="AP233" s="1"/>
  <c r="AF356"/>
  <c r="CA356"/>
  <c r="CB266"/>
  <c r="AO393"/>
  <c r="CE393" s="1"/>
  <c r="AF428"/>
  <c r="CA428"/>
  <c r="AE294"/>
  <c r="AE295" s="1"/>
  <c r="AF295" s="1"/>
  <c r="CC293"/>
  <c r="AO411"/>
  <c r="CE411" s="1"/>
  <c r="AO447"/>
  <c r="AO448" s="1"/>
  <c r="CB419"/>
  <c r="CA365"/>
  <c r="CD410"/>
  <c r="AP483"/>
  <c r="AQ483" s="1"/>
  <c r="BA312"/>
  <c r="CC312" s="1"/>
  <c r="AQ419"/>
  <c r="AF365"/>
  <c r="AD240"/>
  <c r="CD240" s="1"/>
  <c r="CD492"/>
  <c r="CD248"/>
  <c r="CE428"/>
  <c r="AO403"/>
  <c r="CE403" s="1"/>
  <c r="AF492"/>
  <c r="BB293"/>
  <c r="AE276"/>
  <c r="AE277" s="1"/>
  <c r="CC356"/>
  <c r="AE393"/>
  <c r="AF393" s="1"/>
  <c r="CA293"/>
  <c r="AE285"/>
  <c r="CA285" s="1"/>
  <c r="AF284"/>
  <c r="AF392"/>
  <c r="AD466"/>
  <c r="CD466" s="1"/>
  <c r="AP394"/>
  <c r="CB394" s="1"/>
  <c r="CD302"/>
  <c r="CA492"/>
  <c r="BB383"/>
  <c r="CC311"/>
  <c r="BB240"/>
  <c r="AO385"/>
  <c r="AO386" s="1"/>
  <c r="BB356"/>
  <c r="BA357"/>
  <c r="BB357" s="1"/>
  <c r="AE249"/>
  <c r="CA249" s="1"/>
  <c r="BA411"/>
  <c r="BB411" s="1"/>
  <c r="BA241"/>
  <c r="CC241" s="1"/>
  <c r="CA275"/>
  <c r="AQ393"/>
  <c r="CA464"/>
  <c r="CC239"/>
  <c r="BB239"/>
  <c r="AF491"/>
  <c r="CD266"/>
  <c r="AD222"/>
  <c r="CD222" s="1"/>
  <c r="CA311"/>
  <c r="CA491"/>
  <c r="AF248"/>
  <c r="AE348"/>
  <c r="CA348" s="1"/>
  <c r="AD357"/>
  <c r="CD357" s="1"/>
  <c r="AE267"/>
  <c r="CA267" s="1"/>
  <c r="AF221"/>
  <c r="AN74"/>
  <c r="AD420"/>
  <c r="AD421" s="1"/>
  <c r="CD421" s="1"/>
  <c r="BA456"/>
  <c r="BA457" s="1"/>
  <c r="BA458" s="1"/>
  <c r="AE375"/>
  <c r="AF375" s="1"/>
  <c r="CD464"/>
  <c r="AE222"/>
  <c r="AF222" s="1"/>
  <c r="AD276"/>
  <c r="AD277" s="1"/>
  <c r="BB257"/>
  <c r="BA483"/>
  <c r="BB483" s="1"/>
  <c r="CC410"/>
  <c r="BA384"/>
  <c r="CC384" s="1"/>
  <c r="CD347"/>
  <c r="AD430"/>
  <c r="AD431" s="1"/>
  <c r="AF339"/>
  <c r="AE240"/>
  <c r="AE241" s="1"/>
  <c r="CD401"/>
  <c r="AF410"/>
  <c r="CA203"/>
  <c r="CA383"/>
  <c r="CD428"/>
  <c r="AE411"/>
  <c r="AE412" s="1"/>
  <c r="AE413" s="1"/>
  <c r="BA439"/>
  <c r="BB439" s="1"/>
  <c r="CA230"/>
  <c r="CD203"/>
  <c r="CA266"/>
  <c r="BB401"/>
  <c r="AF347"/>
  <c r="AQ248"/>
  <c r="AD321"/>
  <c r="AD322" s="1"/>
  <c r="CD322" s="1"/>
  <c r="CF464"/>
  <c r="AD474"/>
  <c r="AD475" s="1"/>
  <c r="CD475" s="1"/>
  <c r="AF311"/>
  <c r="AE313"/>
  <c r="CA313" s="1"/>
  <c r="AF303"/>
  <c r="AF203"/>
  <c r="CE248"/>
  <c r="BA258"/>
  <c r="CC258" s="1"/>
  <c r="AD213"/>
  <c r="AD214" s="1"/>
  <c r="CA374"/>
  <c r="BB482"/>
  <c r="AO474"/>
  <c r="AO475" s="1"/>
  <c r="BA402"/>
  <c r="BA403" s="1"/>
  <c r="AQ482"/>
  <c r="AO285"/>
  <c r="AO286" s="1"/>
  <c r="AE384"/>
  <c r="CA384" s="1"/>
  <c r="AF239"/>
  <c r="CA239"/>
  <c r="CC392"/>
  <c r="CC455"/>
  <c r="AF464"/>
  <c r="AF338"/>
  <c r="AD330"/>
  <c r="AD331" s="1"/>
  <c r="AD332" s="1"/>
  <c r="BB438"/>
  <c r="AO213"/>
  <c r="CE213" s="1"/>
  <c r="CC401"/>
  <c r="CF365"/>
  <c r="BB392"/>
  <c r="BA393"/>
  <c r="CC393" s="1"/>
  <c r="BB374"/>
  <c r="CD365"/>
  <c r="BA420"/>
  <c r="BA421" s="1"/>
  <c r="CC421" s="1"/>
  <c r="AD483"/>
  <c r="CD483" s="1"/>
  <c r="CD491"/>
  <c r="CA338"/>
  <c r="AF482"/>
  <c r="CA482"/>
  <c r="CB249"/>
  <c r="CA465"/>
  <c r="AF212"/>
  <c r="AD375"/>
  <c r="AD376" s="1"/>
  <c r="AD258"/>
  <c r="CD258" s="1"/>
  <c r="BA303"/>
  <c r="CC303" s="1"/>
  <c r="CB402"/>
  <c r="CB311"/>
  <c r="CA357"/>
  <c r="AQ249"/>
  <c r="BB491"/>
  <c r="BB419"/>
  <c r="AE321"/>
  <c r="AF321" s="1"/>
  <c r="AE231"/>
  <c r="AE232" s="1"/>
  <c r="CD230"/>
  <c r="AQ311"/>
  <c r="CA212"/>
  <c r="AD384"/>
  <c r="AD385" s="1"/>
  <c r="AF257"/>
  <c r="BA429"/>
  <c r="BA430" s="1"/>
  <c r="CC430" s="1"/>
  <c r="BA492"/>
  <c r="CC492" s="1"/>
  <c r="CC437"/>
  <c r="BB302"/>
  <c r="CC347"/>
  <c r="AP312"/>
  <c r="AP313" s="1"/>
  <c r="AZ492"/>
  <c r="CF492" s="1"/>
  <c r="CB248"/>
  <c r="AD339"/>
  <c r="CD338"/>
  <c r="BB248"/>
  <c r="AP474"/>
  <c r="AP475" s="1"/>
  <c r="CC374"/>
  <c r="BB437"/>
  <c r="AE259"/>
  <c r="AF259" s="1"/>
  <c r="CA257"/>
  <c r="CA473"/>
  <c r="AF419"/>
  <c r="AE330"/>
  <c r="AF330" s="1"/>
  <c r="CA320"/>
  <c r="CD402"/>
  <c r="AO303"/>
  <c r="CE303" s="1"/>
  <c r="CE231"/>
  <c r="AO376"/>
  <c r="CE376" s="1"/>
  <c r="AP303"/>
  <c r="AP304" s="1"/>
  <c r="CF249"/>
  <c r="AQ402"/>
  <c r="AP376"/>
  <c r="AP377" s="1"/>
  <c r="CA329"/>
  <c r="CB473"/>
  <c r="AQ302"/>
  <c r="AQ375"/>
  <c r="AF329"/>
  <c r="AE474"/>
  <c r="AE475" s="1"/>
  <c r="CA475" s="1"/>
  <c r="AN54"/>
  <c r="CB212"/>
  <c r="AP213"/>
  <c r="CF438"/>
  <c r="BA249"/>
  <c r="BB428"/>
  <c r="CA303"/>
  <c r="BB347"/>
  <c r="BA465"/>
  <c r="CC464"/>
  <c r="BB464"/>
  <c r="CA419"/>
  <c r="AE420"/>
  <c r="AF473"/>
  <c r="CC446"/>
  <c r="BA447"/>
  <c r="BB230"/>
  <c r="BA231"/>
  <c r="CC230"/>
  <c r="CC329"/>
  <c r="BB329"/>
  <c r="BA330"/>
  <c r="CF320"/>
  <c r="AE456"/>
  <c r="CA455"/>
  <c r="AF455"/>
  <c r="AF437"/>
  <c r="CA437"/>
  <c r="AE438"/>
  <c r="BA267"/>
  <c r="CC266"/>
  <c r="BB266"/>
  <c r="CC212"/>
  <c r="BA213"/>
  <c r="BB212"/>
  <c r="BA474"/>
  <c r="CC473"/>
  <c r="BB473"/>
  <c r="CD446"/>
  <c r="AD447"/>
  <c r="CC284"/>
  <c r="BA285"/>
  <c r="BB284"/>
  <c r="CC275"/>
  <c r="BB275"/>
  <c r="BA276"/>
  <c r="BB203"/>
  <c r="CC203"/>
  <c r="BA204"/>
  <c r="CF329"/>
  <c r="BA321"/>
  <c r="CC320"/>
  <c r="BB320"/>
  <c r="AD456"/>
  <c r="CD455"/>
  <c r="AD438"/>
  <c r="CD437"/>
  <c r="AZ213"/>
  <c r="BB338"/>
  <c r="CC338"/>
  <c r="BA339"/>
  <c r="CF257"/>
  <c r="CA446"/>
  <c r="AF446"/>
  <c r="AE447"/>
  <c r="AZ285"/>
  <c r="AY109"/>
  <c r="AN19"/>
  <c r="AN105"/>
  <c r="AN113"/>
  <c r="AN121"/>
  <c r="AN129"/>
  <c r="AN137"/>
  <c r="AN145"/>
  <c r="AN153"/>
  <c r="AN161"/>
  <c r="AN169"/>
  <c r="AN177"/>
  <c r="AN185"/>
  <c r="AN193"/>
  <c r="AN100"/>
  <c r="AN110"/>
  <c r="AN118"/>
  <c r="AN126"/>
  <c r="AN134"/>
  <c r="AN142"/>
  <c r="AN150"/>
  <c r="AN158"/>
  <c r="AN166"/>
  <c r="AN174"/>
  <c r="AN182"/>
  <c r="AN190"/>
  <c r="AN14"/>
  <c r="AY73"/>
  <c r="AY81"/>
  <c r="AY113"/>
  <c r="AY39"/>
  <c r="AY134"/>
  <c r="AY182"/>
  <c r="AY33"/>
  <c r="AY55"/>
  <c r="AY23"/>
  <c r="AY14"/>
  <c r="AY57"/>
  <c r="AY63"/>
  <c r="AY71"/>
  <c r="AY75"/>
  <c r="AY79"/>
  <c r="AY87"/>
  <c r="AY91"/>
  <c r="AY95"/>
  <c r="AY107"/>
  <c r="AY111"/>
  <c r="AY119"/>
  <c r="AY123"/>
  <c r="AY127"/>
  <c r="AN91"/>
  <c r="AN106"/>
  <c r="AN114"/>
  <c r="AN122"/>
  <c r="AN130"/>
  <c r="AN138"/>
  <c r="AN146"/>
  <c r="AN154"/>
  <c r="AN162"/>
  <c r="AN170"/>
  <c r="AN178"/>
  <c r="AN186"/>
  <c r="AY59"/>
  <c r="AE305"/>
  <c r="CA304"/>
  <c r="AF304"/>
  <c r="CD403"/>
  <c r="AD404"/>
  <c r="CA204"/>
  <c r="AF204"/>
  <c r="CE249"/>
  <c r="AO250"/>
  <c r="CF466"/>
  <c r="AZ458"/>
  <c r="CD267"/>
  <c r="AD268"/>
  <c r="CE465"/>
  <c r="AO466"/>
  <c r="CE429"/>
  <c r="AO430"/>
  <c r="CD411"/>
  <c r="AD412"/>
  <c r="CF357"/>
  <c r="AZ358"/>
  <c r="CE330"/>
  <c r="AO331"/>
  <c r="AO295"/>
  <c r="CE294"/>
  <c r="AP340"/>
  <c r="CB339"/>
  <c r="AQ339"/>
  <c r="CB276"/>
  <c r="AP277"/>
  <c r="AQ276"/>
  <c r="CE339"/>
  <c r="AO340"/>
  <c r="CD294"/>
  <c r="AD295"/>
  <c r="CE276"/>
  <c r="AO277"/>
  <c r="CF294"/>
  <c r="CE232"/>
  <c r="AO233"/>
  <c r="BF11"/>
  <c r="CB403"/>
  <c r="AP404"/>
  <c r="AQ403"/>
  <c r="CA483"/>
  <c r="AE484"/>
  <c r="CE313"/>
  <c r="AO314"/>
  <c r="CB250"/>
  <c r="AQ250"/>
  <c r="AP251"/>
  <c r="CB366"/>
  <c r="AP367"/>
  <c r="AQ366"/>
  <c r="AP493"/>
  <c r="AQ492"/>
  <c r="CB492"/>
  <c r="AZ484"/>
  <c r="CB465"/>
  <c r="AQ465"/>
  <c r="AP466"/>
  <c r="CB429"/>
  <c r="AQ429"/>
  <c r="AP430"/>
  <c r="AP457"/>
  <c r="CB456"/>
  <c r="AQ456"/>
  <c r="AZ385"/>
  <c r="BA376"/>
  <c r="CC375"/>
  <c r="BB375"/>
  <c r="CB348"/>
  <c r="AP349"/>
  <c r="AQ348"/>
  <c r="CE321"/>
  <c r="AO322"/>
  <c r="AP241"/>
  <c r="CB240"/>
  <c r="AQ240"/>
  <c r="CB357"/>
  <c r="AQ357"/>
  <c r="AP358"/>
  <c r="BA367"/>
  <c r="CC366"/>
  <c r="BB366"/>
  <c r="AE194"/>
  <c r="AE494"/>
  <c r="AD494"/>
  <c r="CD493"/>
  <c r="AD250"/>
  <c r="CD249"/>
  <c r="CC222"/>
  <c r="BA223"/>
  <c r="BB222"/>
  <c r="CE492"/>
  <c r="AO493"/>
  <c r="CE456"/>
  <c r="AO457"/>
  <c r="CE438"/>
  <c r="AO439"/>
  <c r="CE420"/>
  <c r="AO421"/>
  <c r="AZ376"/>
  <c r="AP439"/>
  <c r="CB438"/>
  <c r="AQ438"/>
  <c r="AP322"/>
  <c r="CB321"/>
  <c r="AQ321"/>
  <c r="CD285"/>
  <c r="AD286"/>
  <c r="CE240"/>
  <c r="AO241"/>
  <c r="CF366"/>
  <c r="CB285"/>
  <c r="AP286"/>
  <c r="AQ285"/>
  <c r="BA295"/>
  <c r="CC294"/>
  <c r="BB294"/>
  <c r="CB294"/>
  <c r="AP295"/>
  <c r="AQ294"/>
  <c r="CB222"/>
  <c r="AQ222"/>
  <c r="AP223"/>
  <c r="CD348"/>
  <c r="AD349"/>
  <c r="CF250"/>
  <c r="AZ251"/>
  <c r="AZ242"/>
  <c r="CA340"/>
  <c r="AE341"/>
  <c r="AD232"/>
  <c r="CD231"/>
  <c r="CD204"/>
  <c r="AD205"/>
  <c r="BA349"/>
  <c r="CC348"/>
  <c r="BB348"/>
  <c r="CA402"/>
  <c r="AE403"/>
  <c r="CA358"/>
  <c r="AF358"/>
  <c r="AP269"/>
  <c r="CB268"/>
  <c r="AQ268"/>
  <c r="CF439"/>
  <c r="AE214"/>
  <c r="AP412"/>
  <c r="CB411"/>
  <c r="AQ411"/>
  <c r="AZ412"/>
  <c r="AP448"/>
  <c r="CB447"/>
  <c r="AQ447"/>
  <c r="CE483"/>
  <c r="AO484"/>
  <c r="AP421"/>
  <c r="CB420"/>
  <c r="AQ420"/>
  <c r="AP331"/>
  <c r="CB330"/>
  <c r="CD366"/>
  <c r="AD367"/>
  <c r="CD303"/>
  <c r="AD304"/>
  <c r="CE366"/>
  <c r="AO367"/>
  <c r="BD6"/>
  <c r="AS6"/>
  <c r="AE167"/>
  <c r="AE185"/>
  <c r="AE158"/>
  <c r="AE176"/>
  <c r="AE50"/>
  <c r="AE59"/>
  <c r="AE77"/>
  <c r="AE95"/>
  <c r="AE113"/>
  <c r="AE131"/>
  <c r="AE149"/>
  <c r="AE68"/>
  <c r="AE86"/>
  <c r="AE104"/>
  <c r="AE122"/>
  <c r="AE140"/>
  <c r="AE32"/>
  <c r="AE41"/>
  <c r="AC13"/>
  <c r="AB13"/>
  <c r="AB14" s="1"/>
  <c r="AB15" s="1"/>
  <c r="AB16" s="1"/>
  <c r="AB17" s="1"/>
  <c r="AB18" s="1"/>
  <c r="AB19" s="1"/>
  <c r="AB20" s="1"/>
  <c r="AB21" s="1"/>
  <c r="AB22" s="1"/>
  <c r="AY13"/>
  <c r="CC8"/>
  <c r="BA9"/>
  <c r="BB9" s="1"/>
  <c r="CA7"/>
  <c r="AE8"/>
  <c r="AF8" s="1"/>
  <c r="CB7"/>
  <c r="AP8"/>
  <c r="AQ8" s="1"/>
  <c r="AN81"/>
  <c r="AN59"/>
  <c r="AN69"/>
  <c r="AN125"/>
  <c r="AN133"/>
  <c r="AN141"/>
  <c r="AN149"/>
  <c r="AN157"/>
  <c r="AN165"/>
  <c r="AN173"/>
  <c r="AN181"/>
  <c r="AN189"/>
  <c r="AN60"/>
  <c r="AN87"/>
  <c r="AN76"/>
  <c r="AN79"/>
  <c r="AY43"/>
  <c r="AY53"/>
  <c r="AY65"/>
  <c r="AY77"/>
  <c r="AY85"/>
  <c r="AY89"/>
  <c r="AY101"/>
  <c r="AY105"/>
  <c r="AY121"/>
  <c r="AY125"/>
  <c r="AN101"/>
  <c r="AN109"/>
  <c r="AN117"/>
  <c r="AA17"/>
  <c r="AA19"/>
  <c r="AA23"/>
  <c r="AA25"/>
  <c r="AA29"/>
  <c r="AA31"/>
  <c r="AD32" s="1"/>
  <c r="AD33" s="1"/>
  <c r="AD34" s="1"/>
  <c r="AD35" s="1"/>
  <c r="AD36" s="1"/>
  <c r="AD37" s="1"/>
  <c r="AD38" s="1"/>
  <c r="AD39" s="1"/>
  <c r="AD40" s="1"/>
  <c r="AA35"/>
  <c r="AA39"/>
  <c r="AA41"/>
  <c r="AA45"/>
  <c r="AA49"/>
  <c r="AD50" s="1"/>
  <c r="AD51" s="1"/>
  <c r="AD52" s="1"/>
  <c r="AD53" s="1"/>
  <c r="AD54" s="1"/>
  <c r="AD55" s="1"/>
  <c r="AD56" s="1"/>
  <c r="AD57" s="1"/>
  <c r="AD58" s="1"/>
  <c r="AA51"/>
  <c r="AA55"/>
  <c r="AA57"/>
  <c r="AA61"/>
  <c r="AA65"/>
  <c r="AA14"/>
  <c r="AA16"/>
  <c r="AA18"/>
  <c r="AA20"/>
  <c r="AA22"/>
  <c r="AD23" s="1"/>
  <c r="AD24" s="1"/>
  <c r="AD25" s="1"/>
  <c r="AD26" s="1"/>
  <c r="AD27" s="1"/>
  <c r="AD28" s="1"/>
  <c r="AD29" s="1"/>
  <c r="AD30" s="1"/>
  <c r="AD31" s="1"/>
  <c r="AA24"/>
  <c r="AA26"/>
  <c r="AA28"/>
  <c r="AA30"/>
  <c r="AA32"/>
  <c r="AA34"/>
  <c r="AA36"/>
  <c r="AA38"/>
  <c r="AA40"/>
  <c r="AD41" s="1"/>
  <c r="AD42" s="1"/>
  <c r="AD43" s="1"/>
  <c r="AD44" s="1"/>
  <c r="AD45" s="1"/>
  <c r="AD46" s="1"/>
  <c r="AD47" s="1"/>
  <c r="AD48" s="1"/>
  <c r="AD49" s="1"/>
  <c r="AA42"/>
  <c r="AA44"/>
  <c r="AA46"/>
  <c r="AA48"/>
  <c r="AA50"/>
  <c r="AA52"/>
  <c r="AA54"/>
  <c r="AA56"/>
  <c r="AA58"/>
  <c r="AD59" s="1"/>
  <c r="AD60" s="1"/>
  <c r="AD61" s="1"/>
  <c r="AD62" s="1"/>
  <c r="AD63" s="1"/>
  <c r="AD64" s="1"/>
  <c r="AD65" s="1"/>
  <c r="AD66" s="1"/>
  <c r="AD67" s="1"/>
  <c r="AA60"/>
  <c r="AA62"/>
  <c r="AA64"/>
  <c r="AA66"/>
  <c r="AA68"/>
  <c r="AA70"/>
  <c r="AA72"/>
  <c r="AA74"/>
  <c r="AA76"/>
  <c r="AD77" s="1"/>
  <c r="AD78" s="1"/>
  <c r="AD79" s="1"/>
  <c r="AD80" s="1"/>
  <c r="AD81" s="1"/>
  <c r="AD82" s="1"/>
  <c r="AD83" s="1"/>
  <c r="AD84" s="1"/>
  <c r="AD85" s="1"/>
  <c r="AA78"/>
  <c r="AA80"/>
  <c r="AA82"/>
  <c r="AA84"/>
  <c r="AA86"/>
  <c r="AA88"/>
  <c r="AA90"/>
  <c r="AA92"/>
  <c r="AA94"/>
  <c r="AD95" s="1"/>
  <c r="AD96" s="1"/>
  <c r="AD97" s="1"/>
  <c r="AD98" s="1"/>
  <c r="AD99" s="1"/>
  <c r="AD100" s="1"/>
  <c r="AD101" s="1"/>
  <c r="AD102" s="1"/>
  <c r="AD103" s="1"/>
  <c r="AA96"/>
  <c r="AA98"/>
  <c r="AA100"/>
  <c r="AA102"/>
  <c r="AA104"/>
  <c r="AA106"/>
  <c r="AA108"/>
  <c r="AA110"/>
  <c r="AA112"/>
  <c r="AD113" s="1"/>
  <c r="AD114" s="1"/>
  <c r="AD115" s="1"/>
  <c r="AD116" s="1"/>
  <c r="AD117" s="1"/>
  <c r="AD118" s="1"/>
  <c r="AD119" s="1"/>
  <c r="AD120" s="1"/>
  <c r="AD121" s="1"/>
  <c r="AA114"/>
  <c r="AA116"/>
  <c r="AA118"/>
  <c r="AA120"/>
  <c r="AA122"/>
  <c r="AA124"/>
  <c r="AA126"/>
  <c r="AA128"/>
  <c r="AA130"/>
  <c r="AD131" s="1"/>
  <c r="AD132" s="1"/>
  <c r="AD133" s="1"/>
  <c r="AD134" s="1"/>
  <c r="AD135" s="1"/>
  <c r="AD136" s="1"/>
  <c r="AD137" s="1"/>
  <c r="AD138" s="1"/>
  <c r="AD139" s="1"/>
  <c r="AA132"/>
  <c r="AA134"/>
  <c r="AA136"/>
  <c r="AA138"/>
  <c r="AA140"/>
  <c r="AA142"/>
  <c r="AA144"/>
  <c r="AA146"/>
  <c r="AA148"/>
  <c r="AD149" s="1"/>
  <c r="AD150" s="1"/>
  <c r="AD151" s="1"/>
  <c r="AD152" s="1"/>
  <c r="AD153" s="1"/>
  <c r="AD154" s="1"/>
  <c r="AD155" s="1"/>
  <c r="AD156" s="1"/>
  <c r="AD157" s="1"/>
  <c r="AA150"/>
  <c r="AA152"/>
  <c r="AA154"/>
  <c r="AA156"/>
  <c r="AA158"/>
  <c r="AA160"/>
  <c r="AA162"/>
  <c r="AA164"/>
  <c r="AA166"/>
  <c r="AD167" s="1"/>
  <c r="AD168" s="1"/>
  <c r="AD169" s="1"/>
  <c r="AD170" s="1"/>
  <c r="AD171" s="1"/>
  <c r="AD172" s="1"/>
  <c r="AD173" s="1"/>
  <c r="AD174" s="1"/>
  <c r="AD175" s="1"/>
  <c r="AA168"/>
  <c r="AA170"/>
  <c r="AA172"/>
  <c r="AA174"/>
  <c r="AA176"/>
  <c r="AA178"/>
  <c r="AA180"/>
  <c r="AA182"/>
  <c r="AA184"/>
  <c r="AD185" s="1"/>
  <c r="AD186" s="1"/>
  <c r="AD187" s="1"/>
  <c r="AD188" s="1"/>
  <c r="AD189" s="1"/>
  <c r="AD190" s="1"/>
  <c r="AD191" s="1"/>
  <c r="AD192" s="1"/>
  <c r="AD193" s="1"/>
  <c r="AA186"/>
  <c r="AA188"/>
  <c r="AA190"/>
  <c r="AA192"/>
  <c r="AA15"/>
  <c r="AA21"/>
  <c r="AA27"/>
  <c r="AA33"/>
  <c r="AA37"/>
  <c r="AA43"/>
  <c r="AA47"/>
  <c r="AA53"/>
  <c r="AA59"/>
  <c r="AA63"/>
  <c r="AA67"/>
  <c r="AD68" s="1"/>
  <c r="AD69" s="1"/>
  <c r="AD70" s="1"/>
  <c r="AD71" s="1"/>
  <c r="AD72" s="1"/>
  <c r="AD73" s="1"/>
  <c r="AD74" s="1"/>
  <c r="AD75" s="1"/>
  <c r="AD76" s="1"/>
  <c r="AA69"/>
  <c r="AA71"/>
  <c r="AA73"/>
  <c r="AA75"/>
  <c r="AA77"/>
  <c r="AA79"/>
  <c r="AA81"/>
  <c r="AA83"/>
  <c r="AA85"/>
  <c r="AD86" s="1"/>
  <c r="AD87" s="1"/>
  <c r="AD88" s="1"/>
  <c r="AD89" s="1"/>
  <c r="AD90" s="1"/>
  <c r="AD91" s="1"/>
  <c r="AD92" s="1"/>
  <c r="AD93" s="1"/>
  <c r="AD94" s="1"/>
  <c r="AA87"/>
  <c r="AA89"/>
  <c r="AA91"/>
  <c r="AA93"/>
  <c r="AA95"/>
  <c r="AA97"/>
  <c r="AA99"/>
  <c r="AA101"/>
  <c r="AA103"/>
  <c r="AD104" s="1"/>
  <c r="AD105" s="1"/>
  <c r="AD106" s="1"/>
  <c r="AD107" s="1"/>
  <c r="AD108" s="1"/>
  <c r="AD109" s="1"/>
  <c r="AD110" s="1"/>
  <c r="AD111" s="1"/>
  <c r="AD112" s="1"/>
  <c r="AA105"/>
  <c r="AA107"/>
  <c r="AA109"/>
  <c r="AA111"/>
  <c r="AA113"/>
  <c r="AA115"/>
  <c r="AA117"/>
  <c r="AA119"/>
  <c r="AA121"/>
  <c r="AD122" s="1"/>
  <c r="AD123" s="1"/>
  <c r="AD124" s="1"/>
  <c r="AD125" s="1"/>
  <c r="AD126" s="1"/>
  <c r="AD127" s="1"/>
  <c r="AD128" s="1"/>
  <c r="AD129" s="1"/>
  <c r="AD130" s="1"/>
  <c r="AA123"/>
  <c r="AA125"/>
  <c r="AA127"/>
  <c r="AA129"/>
  <c r="AA131"/>
  <c r="AA133"/>
  <c r="AA135"/>
  <c r="AA137"/>
  <c r="AA139"/>
  <c r="AD140" s="1"/>
  <c r="AD141" s="1"/>
  <c r="AD142" s="1"/>
  <c r="AD143" s="1"/>
  <c r="AD144" s="1"/>
  <c r="AD145" s="1"/>
  <c r="AD146" s="1"/>
  <c r="AD147" s="1"/>
  <c r="AD148" s="1"/>
  <c r="AA141"/>
  <c r="AA143"/>
  <c r="AA145"/>
  <c r="AA147"/>
  <c r="AA149"/>
  <c r="AA151"/>
  <c r="AA153"/>
  <c r="AA155"/>
  <c r="AA157"/>
  <c r="AD158" s="1"/>
  <c r="AD159" s="1"/>
  <c r="AD160" s="1"/>
  <c r="AD161" s="1"/>
  <c r="AD162" s="1"/>
  <c r="AD163" s="1"/>
  <c r="AD164" s="1"/>
  <c r="AD165" s="1"/>
  <c r="AD166" s="1"/>
  <c r="AA159"/>
  <c r="AA161"/>
  <c r="AA163"/>
  <c r="AA165"/>
  <c r="AA167"/>
  <c r="AA169"/>
  <c r="AA171"/>
  <c r="AA173"/>
  <c r="AA175"/>
  <c r="AD176" s="1"/>
  <c r="AD177" s="1"/>
  <c r="AD178" s="1"/>
  <c r="AD179" s="1"/>
  <c r="AD180" s="1"/>
  <c r="AD181" s="1"/>
  <c r="AD182" s="1"/>
  <c r="AD183" s="1"/>
  <c r="AD184" s="1"/>
  <c r="AA177"/>
  <c r="AA179"/>
  <c r="AA181"/>
  <c r="AA183"/>
  <c r="AA185"/>
  <c r="AA187"/>
  <c r="AA189"/>
  <c r="AA191"/>
  <c r="AA193"/>
  <c r="AD194" s="1"/>
  <c r="AN71"/>
  <c r="AN102"/>
  <c r="AN94"/>
  <c r="AN39"/>
  <c r="AN68"/>
  <c r="AN116"/>
  <c r="AN148"/>
  <c r="AN180"/>
  <c r="AN188"/>
  <c r="AN37"/>
  <c r="AN36"/>
  <c r="AN140"/>
  <c r="AN49"/>
  <c r="AN84"/>
  <c r="AY142"/>
  <c r="AY150"/>
  <c r="AY158"/>
  <c r="AY174"/>
  <c r="AY190"/>
  <c r="AY132"/>
  <c r="AY140"/>
  <c r="AY148"/>
  <c r="AY156"/>
  <c r="AY164"/>
  <c r="AY172"/>
  <c r="AY180"/>
  <c r="AY188"/>
  <c r="AY48"/>
  <c r="AY64"/>
  <c r="AY72"/>
  <c r="AY80"/>
  <c r="AY88"/>
  <c r="AY96"/>
  <c r="AY104"/>
  <c r="AY112"/>
  <c r="AY120"/>
  <c r="AY128"/>
  <c r="AY131"/>
  <c r="AY159"/>
  <c r="AY191"/>
  <c r="AY26"/>
  <c r="AY66"/>
  <c r="AY74"/>
  <c r="AY82"/>
  <c r="AY90"/>
  <c r="AY98"/>
  <c r="AY106"/>
  <c r="AY114"/>
  <c r="AY122"/>
  <c r="AY139"/>
  <c r="AY147"/>
  <c r="AY155"/>
  <c r="AY163"/>
  <c r="AY171"/>
  <c r="AY179"/>
  <c r="AY187"/>
  <c r="AY54"/>
  <c r="AY34"/>
  <c r="AY25"/>
  <c r="AX37"/>
  <c r="AW37"/>
  <c r="AX47"/>
  <c r="AW47"/>
  <c r="AX45"/>
  <c r="AW45"/>
  <c r="AW18"/>
  <c r="AX18"/>
  <c r="AW30"/>
  <c r="AX30"/>
  <c r="AW40"/>
  <c r="AX40"/>
  <c r="AW50"/>
  <c r="AX50"/>
  <c r="AX56"/>
  <c r="AW56"/>
  <c r="AX19"/>
  <c r="AW19"/>
  <c r="AX29"/>
  <c r="AW29"/>
  <c r="AX129"/>
  <c r="AW129"/>
  <c r="AX133"/>
  <c r="AW133"/>
  <c r="AX137"/>
  <c r="AW137"/>
  <c r="AX141"/>
  <c r="AW141"/>
  <c r="AX145"/>
  <c r="AW145"/>
  <c r="AX149"/>
  <c r="AW149"/>
  <c r="AX153"/>
  <c r="AW153"/>
  <c r="AX157"/>
  <c r="AW157"/>
  <c r="AX161"/>
  <c r="AW161"/>
  <c r="AX165"/>
  <c r="AW165"/>
  <c r="AX169"/>
  <c r="AW169"/>
  <c r="AX173"/>
  <c r="AW173"/>
  <c r="AX177"/>
  <c r="AW177"/>
  <c r="AX181"/>
  <c r="AW181"/>
  <c r="AX185"/>
  <c r="AW185"/>
  <c r="AX189"/>
  <c r="AW189"/>
  <c r="AX193"/>
  <c r="BA194" s="1"/>
  <c r="AW193"/>
  <c r="AX27"/>
  <c r="AW27"/>
  <c r="AW22"/>
  <c r="AX22"/>
  <c r="AW28"/>
  <c r="AX28"/>
  <c r="AW38"/>
  <c r="AX38"/>
  <c r="AW46"/>
  <c r="AX46"/>
  <c r="AX52"/>
  <c r="AW52"/>
  <c r="AX60"/>
  <c r="AW60"/>
  <c r="AX70"/>
  <c r="AW70"/>
  <c r="AW78"/>
  <c r="AX78"/>
  <c r="AW86"/>
  <c r="AX86"/>
  <c r="AW94"/>
  <c r="AX94"/>
  <c r="AW102"/>
  <c r="AX102"/>
  <c r="AW110"/>
  <c r="AX110"/>
  <c r="AW118"/>
  <c r="AX118"/>
  <c r="AW126"/>
  <c r="AX126"/>
  <c r="AY166"/>
  <c r="AW36"/>
  <c r="AX36"/>
  <c r="AX68"/>
  <c r="AW68"/>
  <c r="AW76"/>
  <c r="AX76"/>
  <c r="AW84"/>
  <c r="AX84"/>
  <c r="AW92"/>
  <c r="AX92"/>
  <c r="AW100"/>
  <c r="AX100"/>
  <c r="AW108"/>
  <c r="AX108"/>
  <c r="AW116"/>
  <c r="AX116"/>
  <c r="AW124"/>
  <c r="AX124"/>
  <c r="AW24"/>
  <c r="AX24"/>
  <c r="AW136"/>
  <c r="AX136"/>
  <c r="AW144"/>
  <c r="AX144"/>
  <c r="AW152"/>
  <c r="AX152"/>
  <c r="AW160"/>
  <c r="AX160"/>
  <c r="AW168"/>
  <c r="AX168"/>
  <c r="AW176"/>
  <c r="AX176"/>
  <c r="AW184"/>
  <c r="AX184"/>
  <c r="AW192"/>
  <c r="AX192"/>
  <c r="AW146"/>
  <c r="AX146"/>
  <c r="AW162"/>
  <c r="AX162"/>
  <c r="AW178"/>
  <c r="AX178"/>
  <c r="AX23"/>
  <c r="AW23"/>
  <c r="AX51"/>
  <c r="AW51"/>
  <c r="AW20"/>
  <c r="AX20"/>
  <c r="AX39"/>
  <c r="AW39"/>
  <c r="AW67"/>
  <c r="AX67"/>
  <c r="AX83"/>
  <c r="AW83"/>
  <c r="AX99"/>
  <c r="AW99"/>
  <c r="AX115"/>
  <c r="AW115"/>
  <c r="AW55"/>
  <c r="AX55"/>
  <c r="AW130"/>
  <c r="AX130"/>
  <c r="AW182"/>
  <c r="AX182"/>
  <c r="AX31"/>
  <c r="AW31"/>
  <c r="AW166"/>
  <c r="AX166"/>
  <c r="AX35"/>
  <c r="AW35"/>
  <c r="AX97"/>
  <c r="AW97"/>
  <c r="AX81"/>
  <c r="AW81"/>
  <c r="AW73"/>
  <c r="AX73"/>
  <c r="AX113"/>
  <c r="AW113"/>
  <c r="AW134"/>
  <c r="AX134"/>
  <c r="AW14"/>
  <c r="AX14"/>
  <c r="AW69"/>
  <c r="AX69"/>
  <c r="AX117"/>
  <c r="AW117"/>
  <c r="AX109"/>
  <c r="AW109"/>
  <c r="AX93"/>
  <c r="AW93"/>
  <c r="AW61"/>
  <c r="AX61"/>
  <c r="AX41"/>
  <c r="AW41"/>
  <c r="AX21"/>
  <c r="AW21"/>
  <c r="AW16"/>
  <c r="AX16"/>
  <c r="AW32"/>
  <c r="AX32"/>
  <c r="AW42"/>
  <c r="AX42"/>
  <c r="AX54"/>
  <c r="AW54"/>
  <c r="AX62"/>
  <c r="AW62"/>
  <c r="AX15"/>
  <c r="AW15"/>
  <c r="AX25"/>
  <c r="AW25"/>
  <c r="AY49"/>
  <c r="AY103"/>
  <c r="AX131"/>
  <c r="AW131"/>
  <c r="AX135"/>
  <c r="AW135"/>
  <c r="AX139"/>
  <c r="AW139"/>
  <c r="AX143"/>
  <c r="AW143"/>
  <c r="AX147"/>
  <c r="AW147"/>
  <c r="AX151"/>
  <c r="AW151"/>
  <c r="AX155"/>
  <c r="AW155"/>
  <c r="AX159"/>
  <c r="AW159"/>
  <c r="AX163"/>
  <c r="AW163"/>
  <c r="AX167"/>
  <c r="AW167"/>
  <c r="AX171"/>
  <c r="AW171"/>
  <c r="AX175"/>
  <c r="AW175"/>
  <c r="AX179"/>
  <c r="AW179"/>
  <c r="AX183"/>
  <c r="AW183"/>
  <c r="AX187"/>
  <c r="AW187"/>
  <c r="AX191"/>
  <c r="AW191"/>
  <c r="AX17"/>
  <c r="AW17"/>
  <c r="AX33"/>
  <c r="AW33"/>
  <c r="AW44"/>
  <c r="AX44"/>
  <c r="AW26"/>
  <c r="AX26"/>
  <c r="AW34"/>
  <c r="AX34"/>
  <c r="AW48"/>
  <c r="AX48"/>
  <c r="AX58"/>
  <c r="AW58"/>
  <c r="AX66"/>
  <c r="AW66"/>
  <c r="AX74"/>
  <c r="AW74"/>
  <c r="AW82"/>
  <c r="AX82"/>
  <c r="AW90"/>
  <c r="AX90"/>
  <c r="AW98"/>
  <c r="AX98"/>
  <c r="AW106"/>
  <c r="AX106"/>
  <c r="AW114"/>
  <c r="AX114"/>
  <c r="AW122"/>
  <c r="AX122"/>
  <c r="AX64"/>
  <c r="AW64"/>
  <c r="AX72"/>
  <c r="AW72"/>
  <c r="AW80"/>
  <c r="AX80"/>
  <c r="AW88"/>
  <c r="AX88"/>
  <c r="AW96"/>
  <c r="AX96"/>
  <c r="AW104"/>
  <c r="AX104"/>
  <c r="AW112"/>
  <c r="AX112"/>
  <c r="AW120"/>
  <c r="AX120"/>
  <c r="AW128"/>
  <c r="AX128"/>
  <c r="AW59"/>
  <c r="AX59"/>
  <c r="AW132"/>
  <c r="AX132"/>
  <c r="AW140"/>
  <c r="AX140"/>
  <c r="AW148"/>
  <c r="AX148"/>
  <c r="AW156"/>
  <c r="AX156"/>
  <c r="AW164"/>
  <c r="AX164"/>
  <c r="AW172"/>
  <c r="AX172"/>
  <c r="AW180"/>
  <c r="AX180"/>
  <c r="AW188"/>
  <c r="AX188"/>
  <c r="AW154"/>
  <c r="AX154"/>
  <c r="AW170"/>
  <c r="AX170"/>
  <c r="AW186"/>
  <c r="AX186"/>
  <c r="AW138"/>
  <c r="AX138"/>
  <c r="AW57"/>
  <c r="AX57"/>
  <c r="AX75"/>
  <c r="AW75"/>
  <c r="AX91"/>
  <c r="AW91"/>
  <c r="AX107"/>
  <c r="AW107"/>
  <c r="AX123"/>
  <c r="AW123"/>
  <c r="AX49"/>
  <c r="AW49"/>
  <c r="AW63"/>
  <c r="AX63"/>
  <c r="AW71"/>
  <c r="AX71"/>
  <c r="AX79"/>
  <c r="AW79"/>
  <c r="AX87"/>
  <c r="AW87"/>
  <c r="AX95"/>
  <c r="AW95"/>
  <c r="AX103"/>
  <c r="AW103"/>
  <c r="AX111"/>
  <c r="AW111"/>
  <c r="AX119"/>
  <c r="AW119"/>
  <c r="AX127"/>
  <c r="AW127"/>
  <c r="AW142"/>
  <c r="AX142"/>
  <c r="AW158"/>
  <c r="AX158"/>
  <c r="AW174"/>
  <c r="AX174"/>
  <c r="AW190"/>
  <c r="AX190"/>
  <c r="AW150"/>
  <c r="AX150"/>
  <c r="AW65"/>
  <c r="AX65"/>
  <c r="AX105"/>
  <c r="AW105"/>
  <c r="AX89"/>
  <c r="AW89"/>
  <c r="AX121"/>
  <c r="AW121"/>
  <c r="AX43"/>
  <c r="AW43"/>
  <c r="AX85"/>
  <c r="AW85"/>
  <c r="AX101"/>
  <c r="AW101"/>
  <c r="AW53"/>
  <c r="AX53"/>
  <c r="AX77"/>
  <c r="AW77"/>
  <c r="AX125"/>
  <c r="AW125"/>
  <c r="AY36"/>
  <c r="AY56"/>
  <c r="AY29"/>
  <c r="AY38"/>
  <c r="AY50"/>
  <c r="AY126"/>
  <c r="AY70"/>
  <c r="AY102"/>
  <c r="AY30"/>
  <c r="AY129"/>
  <c r="AY161"/>
  <c r="AY185"/>
  <c r="AY46"/>
  <c r="AY94"/>
  <c r="AY145"/>
  <c r="AY165"/>
  <c r="AY181"/>
  <c r="AY22"/>
  <c r="AY189"/>
  <c r="AY18"/>
  <c r="AY31"/>
  <c r="AY20"/>
  <c r="AY35"/>
  <c r="AY67"/>
  <c r="AY83"/>
  <c r="AY99"/>
  <c r="AY115"/>
  <c r="AY41"/>
  <c r="AY130"/>
  <c r="AY146"/>
  <c r="AY162"/>
  <c r="AY178"/>
  <c r="AY24"/>
  <c r="AY47"/>
  <c r="AY136"/>
  <c r="AY144"/>
  <c r="AY152"/>
  <c r="AY160"/>
  <c r="AY168"/>
  <c r="AY176"/>
  <c r="AY184"/>
  <c r="AY192"/>
  <c r="AY28"/>
  <c r="AY40"/>
  <c r="AY52"/>
  <c r="AY60"/>
  <c r="AY68"/>
  <c r="AY76"/>
  <c r="AY84"/>
  <c r="AY92"/>
  <c r="AY100"/>
  <c r="AY108"/>
  <c r="AY116"/>
  <c r="AY124"/>
  <c r="AY37"/>
  <c r="AY16"/>
  <c r="AY19"/>
  <c r="AY143"/>
  <c r="AY175"/>
  <c r="AY17"/>
  <c r="AY32"/>
  <c r="AY44"/>
  <c r="AY58"/>
  <c r="AY135"/>
  <c r="AY151"/>
  <c r="AY167"/>
  <c r="AY183"/>
  <c r="AY42"/>
  <c r="AY86"/>
  <c r="AY118"/>
  <c r="AY45"/>
  <c r="AY137"/>
  <c r="AY62"/>
  <c r="AY15"/>
  <c r="AY153"/>
  <c r="AY177"/>
  <c r="AY110"/>
  <c r="AY133"/>
  <c r="AY149"/>
  <c r="AY169"/>
  <c r="AY193"/>
  <c r="AY157"/>
  <c r="AY21"/>
  <c r="AY141"/>
  <c r="AY78"/>
  <c r="AY173"/>
  <c r="AN65"/>
  <c r="AN20"/>
  <c r="AN21"/>
  <c r="AN73"/>
  <c r="AN77"/>
  <c r="AN85"/>
  <c r="AN97"/>
  <c r="AN103"/>
  <c r="AN111"/>
  <c r="AN119"/>
  <c r="AN127"/>
  <c r="AN135"/>
  <c r="AN143"/>
  <c r="AN151"/>
  <c r="AN159"/>
  <c r="AN167"/>
  <c r="AN175"/>
  <c r="AN183"/>
  <c r="AN191"/>
  <c r="AN67"/>
  <c r="AN72"/>
  <c r="AN48"/>
  <c r="AN80"/>
  <c r="AN64"/>
  <c r="AN88"/>
  <c r="AN15"/>
  <c r="AN43"/>
  <c r="AN32"/>
  <c r="AN56"/>
  <c r="AN112"/>
  <c r="AN128"/>
  <c r="AN144"/>
  <c r="AN160"/>
  <c r="AN176"/>
  <c r="AN192"/>
  <c r="AN41"/>
  <c r="AW13"/>
  <c r="AX13"/>
  <c r="AN98"/>
  <c r="AN53"/>
  <c r="AN17"/>
  <c r="AN42"/>
  <c r="AL17"/>
  <c r="AM17"/>
  <c r="AL20"/>
  <c r="AM20"/>
  <c r="AM19"/>
  <c r="AL19"/>
  <c r="AM23"/>
  <c r="AL23"/>
  <c r="AM33"/>
  <c r="AL33"/>
  <c r="AM45"/>
  <c r="AL45"/>
  <c r="AM55"/>
  <c r="AL55"/>
  <c r="AL67"/>
  <c r="AO68" s="1"/>
  <c r="AO69" s="1"/>
  <c r="AO70" s="1"/>
  <c r="AO71" s="1"/>
  <c r="AO72" s="1"/>
  <c r="AO73" s="1"/>
  <c r="AO74" s="1"/>
  <c r="AO75" s="1"/>
  <c r="AO76" s="1"/>
  <c r="AM67"/>
  <c r="AL77"/>
  <c r="AM77"/>
  <c r="AL89"/>
  <c r="AM89"/>
  <c r="AL26"/>
  <c r="AM26"/>
  <c r="AL34"/>
  <c r="AM34"/>
  <c r="AL42"/>
  <c r="AM42"/>
  <c r="AL50"/>
  <c r="AM50"/>
  <c r="AL58"/>
  <c r="AO59" s="1"/>
  <c r="AO60" s="1"/>
  <c r="AO61" s="1"/>
  <c r="AO62" s="1"/>
  <c r="AO63" s="1"/>
  <c r="AO64" s="1"/>
  <c r="AO65" s="1"/>
  <c r="AO66" s="1"/>
  <c r="AO67" s="1"/>
  <c r="AM58"/>
  <c r="AM66"/>
  <c r="AL66"/>
  <c r="AM74"/>
  <c r="AL74"/>
  <c r="AM82"/>
  <c r="AL82"/>
  <c r="AM90"/>
  <c r="AL90"/>
  <c r="AM98"/>
  <c r="AL98"/>
  <c r="AM106"/>
  <c r="AL106"/>
  <c r="AM114"/>
  <c r="AL114"/>
  <c r="AM122"/>
  <c r="AL122"/>
  <c r="AM130"/>
  <c r="AL130"/>
  <c r="AO131" s="1"/>
  <c r="AO132" s="1"/>
  <c r="AO133" s="1"/>
  <c r="AO134" s="1"/>
  <c r="AO135" s="1"/>
  <c r="AO136" s="1"/>
  <c r="AO137" s="1"/>
  <c r="AO138" s="1"/>
  <c r="AO139" s="1"/>
  <c r="AM138"/>
  <c r="AL138"/>
  <c r="AM146"/>
  <c r="AL146"/>
  <c r="AM154"/>
  <c r="AL154"/>
  <c r="AM162"/>
  <c r="AL162"/>
  <c r="AM170"/>
  <c r="AL170"/>
  <c r="AM178"/>
  <c r="AL178"/>
  <c r="AM186"/>
  <c r="AL186"/>
  <c r="AL97"/>
  <c r="AM97"/>
  <c r="AL105"/>
  <c r="AM105"/>
  <c r="AL113"/>
  <c r="AM113"/>
  <c r="AL121"/>
  <c r="AO122" s="1"/>
  <c r="AO123" s="1"/>
  <c r="AO124" s="1"/>
  <c r="AO125" s="1"/>
  <c r="AO126" s="1"/>
  <c r="AO127" s="1"/>
  <c r="AO128" s="1"/>
  <c r="AO129" s="1"/>
  <c r="AO130" s="1"/>
  <c r="AM121"/>
  <c r="AL129"/>
  <c r="AM129"/>
  <c r="AL137"/>
  <c r="AM137"/>
  <c r="AL145"/>
  <c r="AM145"/>
  <c r="AL153"/>
  <c r="AM153"/>
  <c r="AL161"/>
  <c r="AM161"/>
  <c r="AL169"/>
  <c r="AM169"/>
  <c r="AL177"/>
  <c r="AM177"/>
  <c r="AL185"/>
  <c r="AM185"/>
  <c r="AL193"/>
  <c r="AO194" s="1"/>
  <c r="AM193"/>
  <c r="AP194" s="1"/>
  <c r="AL18"/>
  <c r="AM18"/>
  <c r="AL15"/>
  <c r="AM15"/>
  <c r="AM21"/>
  <c r="AL21"/>
  <c r="AM31"/>
  <c r="AL31"/>
  <c r="AO32" s="1"/>
  <c r="AO33" s="1"/>
  <c r="AO34" s="1"/>
  <c r="AO35" s="1"/>
  <c r="AO36" s="1"/>
  <c r="AO37" s="1"/>
  <c r="AO38" s="1"/>
  <c r="AO39" s="1"/>
  <c r="AO40" s="1"/>
  <c r="AM43"/>
  <c r="AL43"/>
  <c r="AM53"/>
  <c r="AL53"/>
  <c r="AL63"/>
  <c r="AM63"/>
  <c r="AL75"/>
  <c r="AM75"/>
  <c r="AL85"/>
  <c r="AO86" s="1"/>
  <c r="AO87" s="1"/>
  <c r="AO88" s="1"/>
  <c r="AO89" s="1"/>
  <c r="AO90" s="1"/>
  <c r="AO91" s="1"/>
  <c r="AO92" s="1"/>
  <c r="AO93" s="1"/>
  <c r="AO94" s="1"/>
  <c r="AM85"/>
  <c r="AL24"/>
  <c r="AM24"/>
  <c r="AL32"/>
  <c r="AM32"/>
  <c r="AL40"/>
  <c r="AO41" s="1"/>
  <c r="AO42" s="1"/>
  <c r="AO43" s="1"/>
  <c r="AO44" s="1"/>
  <c r="AO45" s="1"/>
  <c r="AO46" s="1"/>
  <c r="AO47" s="1"/>
  <c r="AO48" s="1"/>
  <c r="AO49" s="1"/>
  <c r="AM40"/>
  <c r="AL48"/>
  <c r="AM48"/>
  <c r="AL56"/>
  <c r="AM56"/>
  <c r="AM64"/>
  <c r="AL64"/>
  <c r="AM72"/>
  <c r="AL72"/>
  <c r="AM80"/>
  <c r="AL80"/>
  <c r="AM88"/>
  <c r="AL88"/>
  <c r="AM96"/>
  <c r="AL96"/>
  <c r="AM104"/>
  <c r="AL104"/>
  <c r="AM112"/>
  <c r="AL112"/>
  <c r="AO113" s="1"/>
  <c r="AO114" s="1"/>
  <c r="AO115" s="1"/>
  <c r="AO116" s="1"/>
  <c r="AO117" s="1"/>
  <c r="AO118" s="1"/>
  <c r="AO119" s="1"/>
  <c r="AO120" s="1"/>
  <c r="AO121" s="1"/>
  <c r="AM120"/>
  <c r="AL120"/>
  <c r="AM128"/>
  <c r="AL128"/>
  <c r="AM136"/>
  <c r="AL136"/>
  <c r="AM144"/>
  <c r="AL144"/>
  <c r="AM152"/>
  <c r="AL152"/>
  <c r="AM160"/>
  <c r="AL160"/>
  <c r="AM168"/>
  <c r="AL168"/>
  <c r="AM176"/>
  <c r="AL176"/>
  <c r="AM184"/>
  <c r="AL184"/>
  <c r="AO185" s="1"/>
  <c r="AO186" s="1"/>
  <c r="AO187" s="1"/>
  <c r="AO188" s="1"/>
  <c r="AO189" s="1"/>
  <c r="AO190" s="1"/>
  <c r="AO191" s="1"/>
  <c r="AO192" s="1"/>
  <c r="AO193" s="1"/>
  <c r="AM192"/>
  <c r="AL192"/>
  <c r="AM41"/>
  <c r="AL41"/>
  <c r="AL73"/>
  <c r="AM73"/>
  <c r="AL95"/>
  <c r="AM95"/>
  <c r="AL103"/>
  <c r="AO104" s="1"/>
  <c r="AO105" s="1"/>
  <c r="AO106" s="1"/>
  <c r="AO107" s="1"/>
  <c r="AO108" s="1"/>
  <c r="AO109" s="1"/>
  <c r="AO110" s="1"/>
  <c r="AO111" s="1"/>
  <c r="AO112" s="1"/>
  <c r="AM103"/>
  <c r="AL111"/>
  <c r="AM111"/>
  <c r="AL119"/>
  <c r="AM119"/>
  <c r="AL127"/>
  <c r="AM127"/>
  <c r="AL135"/>
  <c r="AM135"/>
  <c r="AL143"/>
  <c r="AM143"/>
  <c r="AL151"/>
  <c r="AM151"/>
  <c r="AL159"/>
  <c r="AM159"/>
  <c r="AL167"/>
  <c r="AM167"/>
  <c r="AL175"/>
  <c r="AO176" s="1"/>
  <c r="AO177" s="1"/>
  <c r="AO178" s="1"/>
  <c r="AO179" s="1"/>
  <c r="AO180" s="1"/>
  <c r="AO181" s="1"/>
  <c r="AO182" s="1"/>
  <c r="AO183" s="1"/>
  <c r="AO184" s="1"/>
  <c r="AM175"/>
  <c r="AL183"/>
  <c r="AM183"/>
  <c r="AL191"/>
  <c r="AM191"/>
  <c r="AM35"/>
  <c r="AL35"/>
  <c r="AL65"/>
  <c r="AM65"/>
  <c r="AN62"/>
  <c r="AN51"/>
  <c r="AN70"/>
  <c r="AL16"/>
  <c r="AM16"/>
  <c r="AM29"/>
  <c r="AL29"/>
  <c r="AM39"/>
  <c r="AL39"/>
  <c r="AM51"/>
  <c r="AL51"/>
  <c r="AM61"/>
  <c r="AL61"/>
  <c r="AL71"/>
  <c r="AM71"/>
  <c r="AL83"/>
  <c r="AM83"/>
  <c r="AL22"/>
  <c r="AO23" s="1"/>
  <c r="AO24" s="1"/>
  <c r="AO25" s="1"/>
  <c r="AO26" s="1"/>
  <c r="AO27" s="1"/>
  <c r="AO28" s="1"/>
  <c r="AO29" s="1"/>
  <c r="AO30" s="1"/>
  <c r="AO31" s="1"/>
  <c r="AM22"/>
  <c r="AL30"/>
  <c r="AM30"/>
  <c r="AL38"/>
  <c r="AM38"/>
  <c r="AL46"/>
  <c r="AM46"/>
  <c r="AL54"/>
  <c r="AM54"/>
  <c r="AL62"/>
  <c r="AM62"/>
  <c r="AM70"/>
  <c r="AL70"/>
  <c r="AM78"/>
  <c r="AL78"/>
  <c r="AM86"/>
  <c r="AL86"/>
  <c r="AM94"/>
  <c r="AL94"/>
  <c r="AO95" s="1"/>
  <c r="AO96" s="1"/>
  <c r="AO97" s="1"/>
  <c r="AO98" s="1"/>
  <c r="AO99" s="1"/>
  <c r="AO100" s="1"/>
  <c r="AO101" s="1"/>
  <c r="AO102" s="1"/>
  <c r="AO103" s="1"/>
  <c r="AM102"/>
  <c r="AL102"/>
  <c r="AM110"/>
  <c r="AL110"/>
  <c r="AM118"/>
  <c r="AL118"/>
  <c r="AM126"/>
  <c r="AL126"/>
  <c r="AM134"/>
  <c r="AL134"/>
  <c r="AM142"/>
  <c r="AL142"/>
  <c r="AM150"/>
  <c r="AL150"/>
  <c r="AM158"/>
  <c r="AL158"/>
  <c r="AM166"/>
  <c r="AL166"/>
  <c r="AO167" s="1"/>
  <c r="AO168" s="1"/>
  <c r="AO169" s="1"/>
  <c r="AO170" s="1"/>
  <c r="AO171" s="1"/>
  <c r="AO172" s="1"/>
  <c r="AO173" s="1"/>
  <c r="AO174" s="1"/>
  <c r="AO175" s="1"/>
  <c r="AM174"/>
  <c r="AL174"/>
  <c r="AM182"/>
  <c r="AL182"/>
  <c r="AM190"/>
  <c r="AL190"/>
  <c r="AL91"/>
  <c r="AM91"/>
  <c r="AL101"/>
  <c r="AM101"/>
  <c r="AL109"/>
  <c r="AM109"/>
  <c r="AL117"/>
  <c r="AM117"/>
  <c r="AL125"/>
  <c r="AM125"/>
  <c r="AL133"/>
  <c r="AM133"/>
  <c r="AL141"/>
  <c r="AM141"/>
  <c r="AL149"/>
  <c r="AM149"/>
  <c r="AL157"/>
  <c r="AO158" s="1"/>
  <c r="AO159" s="1"/>
  <c r="AO160" s="1"/>
  <c r="AO161" s="1"/>
  <c r="AO162" s="1"/>
  <c r="AO163" s="1"/>
  <c r="AO164" s="1"/>
  <c r="AO165" s="1"/>
  <c r="AO166" s="1"/>
  <c r="AM157"/>
  <c r="AL165"/>
  <c r="AM165"/>
  <c r="AL173"/>
  <c r="AM173"/>
  <c r="AL181"/>
  <c r="AM181"/>
  <c r="AL189"/>
  <c r="AM189"/>
  <c r="AM14"/>
  <c r="AL14"/>
  <c r="AM25"/>
  <c r="AL25"/>
  <c r="AM37"/>
  <c r="AL37"/>
  <c r="AM47"/>
  <c r="AL47"/>
  <c r="AM59"/>
  <c r="AL59"/>
  <c r="AL69"/>
  <c r="AM69"/>
  <c r="AL79"/>
  <c r="AM79"/>
  <c r="AL93"/>
  <c r="AM93"/>
  <c r="AL28"/>
  <c r="AM28"/>
  <c r="AL36"/>
  <c r="AM36"/>
  <c r="AL44"/>
  <c r="AM44"/>
  <c r="AL52"/>
  <c r="AM52"/>
  <c r="AL60"/>
  <c r="AM60"/>
  <c r="AM68"/>
  <c r="AL68"/>
  <c r="AM76"/>
  <c r="AL76"/>
  <c r="AO77" s="1"/>
  <c r="AO78" s="1"/>
  <c r="AO79" s="1"/>
  <c r="AO80" s="1"/>
  <c r="AO81" s="1"/>
  <c r="AO82" s="1"/>
  <c r="AO83" s="1"/>
  <c r="AO84" s="1"/>
  <c r="AO85" s="1"/>
  <c r="AM84"/>
  <c r="AL84"/>
  <c r="AM92"/>
  <c r="AL92"/>
  <c r="AM100"/>
  <c r="AL100"/>
  <c r="AM108"/>
  <c r="AL108"/>
  <c r="AM116"/>
  <c r="AL116"/>
  <c r="AM124"/>
  <c r="AL124"/>
  <c r="AM132"/>
  <c r="AL132"/>
  <c r="AM140"/>
  <c r="AL140"/>
  <c r="AM148"/>
  <c r="AL148"/>
  <c r="AO149" s="1"/>
  <c r="AO150" s="1"/>
  <c r="AO151" s="1"/>
  <c r="AO152" s="1"/>
  <c r="AO153" s="1"/>
  <c r="AO154" s="1"/>
  <c r="AO155" s="1"/>
  <c r="AO156" s="1"/>
  <c r="AO157" s="1"/>
  <c r="AM156"/>
  <c r="AL156"/>
  <c r="AM164"/>
  <c r="AL164"/>
  <c r="AM172"/>
  <c r="AL172"/>
  <c r="AM180"/>
  <c r="AL180"/>
  <c r="AM188"/>
  <c r="AL188"/>
  <c r="AM27"/>
  <c r="AL27"/>
  <c r="AM57"/>
  <c r="AL57"/>
  <c r="AL87"/>
  <c r="AM87"/>
  <c r="AL99"/>
  <c r="AM99"/>
  <c r="AL107"/>
  <c r="AM107"/>
  <c r="AL115"/>
  <c r="AM115"/>
  <c r="AL123"/>
  <c r="AM123"/>
  <c r="AL131"/>
  <c r="AM131"/>
  <c r="AL139"/>
  <c r="AO140" s="1"/>
  <c r="AO141" s="1"/>
  <c r="AO142" s="1"/>
  <c r="AO143" s="1"/>
  <c r="AO144" s="1"/>
  <c r="AO145" s="1"/>
  <c r="AO146" s="1"/>
  <c r="AO147" s="1"/>
  <c r="AO148" s="1"/>
  <c r="AM139"/>
  <c r="AL147"/>
  <c r="AM147"/>
  <c r="AL155"/>
  <c r="AM155"/>
  <c r="AL163"/>
  <c r="AM163"/>
  <c r="AL171"/>
  <c r="AM171"/>
  <c r="AL179"/>
  <c r="AM179"/>
  <c r="AL187"/>
  <c r="AM187"/>
  <c r="AM49"/>
  <c r="AL49"/>
  <c r="AO50" s="1"/>
  <c r="AO51" s="1"/>
  <c r="AO52" s="1"/>
  <c r="AO53" s="1"/>
  <c r="AO54" s="1"/>
  <c r="AO55" s="1"/>
  <c r="AO56" s="1"/>
  <c r="AO57" s="1"/>
  <c r="AO58" s="1"/>
  <c r="AL81"/>
  <c r="AM81"/>
  <c r="AN28"/>
  <c r="AN25"/>
  <c r="AN13"/>
  <c r="AM13"/>
  <c r="AL13"/>
  <c r="AO14" s="1"/>
  <c r="AO15" s="1"/>
  <c r="AO16" s="1"/>
  <c r="AO17" s="1"/>
  <c r="AO18" s="1"/>
  <c r="AO19" s="1"/>
  <c r="AO20" s="1"/>
  <c r="AO21" s="1"/>
  <c r="AO22" s="1"/>
  <c r="AH6"/>
  <c r="AA13"/>
  <c r="AD14" s="1"/>
  <c r="BL1577" l="1"/>
  <c r="E1575"/>
  <c r="BL1586"/>
  <c r="E1584"/>
  <c r="BL1595"/>
  <c r="E1593"/>
  <c r="BL1604"/>
  <c r="E1602"/>
  <c r="BL1712"/>
  <c r="E1710"/>
  <c r="BL1721"/>
  <c r="E1719"/>
  <c r="BL1739"/>
  <c r="E1737"/>
  <c r="BL1757"/>
  <c r="E1755"/>
  <c r="BL1730"/>
  <c r="E1728"/>
  <c r="BL1748"/>
  <c r="E1746"/>
  <c r="BL1793"/>
  <c r="E1791"/>
  <c r="BL1811"/>
  <c r="E1809"/>
  <c r="BL1613"/>
  <c r="E1611"/>
  <c r="BL1802"/>
  <c r="E1800"/>
  <c r="BL1837"/>
  <c r="E1835"/>
  <c r="BL1784"/>
  <c r="E1782"/>
  <c r="BL1820"/>
  <c r="E1818"/>
  <c r="BL1847"/>
  <c r="E1845"/>
  <c r="BL1865"/>
  <c r="E1863"/>
  <c r="BL1910"/>
  <c r="E1908"/>
  <c r="BL1929"/>
  <c r="E1927"/>
  <c r="BL1856"/>
  <c r="E1854"/>
  <c r="BL1884"/>
  <c r="E1882"/>
  <c r="BL1893"/>
  <c r="E1891"/>
  <c r="BL1920"/>
  <c r="BL1901"/>
  <c r="E1899"/>
  <c r="BP1918"/>
  <c r="BU1917"/>
  <c r="E1916"/>
  <c r="E1702"/>
  <c r="BL1704"/>
  <c r="E1459"/>
  <c r="BL1461"/>
  <c r="E1468"/>
  <c r="BL1470"/>
  <c r="E1477"/>
  <c r="BL1479"/>
  <c r="E1486"/>
  <c r="BL1488"/>
  <c r="E1495"/>
  <c r="BL1497"/>
  <c r="E1504"/>
  <c r="BL1506"/>
  <c r="E1513"/>
  <c r="BL1515"/>
  <c r="E1522"/>
  <c r="BL1524"/>
  <c r="E1531"/>
  <c r="BL1533"/>
  <c r="E1540"/>
  <c r="BL1542"/>
  <c r="E1549"/>
  <c r="BL1551"/>
  <c r="E1558"/>
  <c r="BL1560"/>
  <c r="E1567"/>
  <c r="BL1569"/>
  <c r="E1621"/>
  <c r="BL1623"/>
  <c r="E1630"/>
  <c r="BL1632"/>
  <c r="E1639"/>
  <c r="BL1641"/>
  <c r="E1648"/>
  <c r="BL1650"/>
  <c r="E1657"/>
  <c r="BL1659"/>
  <c r="E1666"/>
  <c r="BL1668"/>
  <c r="E1675"/>
  <c r="BL1677"/>
  <c r="E1684"/>
  <c r="BL1686"/>
  <c r="E1693"/>
  <c r="BL1695"/>
  <c r="BP1929"/>
  <c r="BU1928"/>
  <c r="BL1766"/>
  <c r="E1764"/>
  <c r="BP1837"/>
  <c r="BU1836"/>
  <c r="BP1856"/>
  <c r="BU1855"/>
  <c r="BL1874"/>
  <c r="E1872"/>
  <c r="BP1874"/>
  <c r="BU1873"/>
  <c r="BP1884"/>
  <c r="BU1883"/>
  <c r="BP1893"/>
  <c r="BU1892"/>
  <c r="BP1901"/>
  <c r="BU1900"/>
  <c r="BP1461"/>
  <c r="BU1460"/>
  <c r="BP1470"/>
  <c r="BU1469"/>
  <c r="BP1479"/>
  <c r="BU1478"/>
  <c r="BP1488"/>
  <c r="BU1487"/>
  <c r="BP1497"/>
  <c r="BU1496"/>
  <c r="BP1506"/>
  <c r="BU1505"/>
  <c r="BP1515"/>
  <c r="BU1514"/>
  <c r="BP1524"/>
  <c r="BU1523"/>
  <c r="BP1533"/>
  <c r="BU1532"/>
  <c r="BP1542"/>
  <c r="BU1541"/>
  <c r="BP1551"/>
  <c r="BU1550"/>
  <c r="BP1560"/>
  <c r="BU1559"/>
  <c r="BP1569"/>
  <c r="BU1568"/>
  <c r="BP1577"/>
  <c r="BU1576"/>
  <c r="BP1586"/>
  <c r="BU1585"/>
  <c r="BP1595"/>
  <c r="BU1594"/>
  <c r="BP1604"/>
  <c r="BU1603"/>
  <c r="BP1623"/>
  <c r="BU1622"/>
  <c r="BP1632"/>
  <c r="BU1631"/>
  <c r="BP1641"/>
  <c r="BU1640"/>
  <c r="BP1650"/>
  <c r="BU1649"/>
  <c r="BP1659"/>
  <c r="BU1658"/>
  <c r="BP1668"/>
  <c r="BU1667"/>
  <c r="BP1677"/>
  <c r="BU1676"/>
  <c r="BP1686"/>
  <c r="BU1685"/>
  <c r="BP1695"/>
  <c r="BU1694"/>
  <c r="BP1705"/>
  <c r="BU1705" s="1"/>
  <c r="BU1704"/>
  <c r="BP1712"/>
  <c r="BU1711"/>
  <c r="BP1721"/>
  <c r="BU1720"/>
  <c r="BP1739"/>
  <c r="BU1738"/>
  <c r="BP1757"/>
  <c r="BU1756"/>
  <c r="BP1730"/>
  <c r="BU1729"/>
  <c r="BP1748"/>
  <c r="BU1747"/>
  <c r="BP1766"/>
  <c r="BU1765"/>
  <c r="BL1774"/>
  <c r="E1772"/>
  <c r="BP1774"/>
  <c r="BU1773"/>
  <c r="BP1793"/>
  <c r="BU1792"/>
  <c r="BP1811"/>
  <c r="BU1810"/>
  <c r="BP1613"/>
  <c r="BU1612"/>
  <c r="BP1802"/>
  <c r="BU1801"/>
  <c r="E1827"/>
  <c r="BL1829"/>
  <c r="BP1829"/>
  <c r="BU1828"/>
  <c r="BP1784"/>
  <c r="BU1783"/>
  <c r="BP1820"/>
  <c r="BU1819"/>
  <c r="BP1847"/>
  <c r="BU1846"/>
  <c r="BP1865"/>
  <c r="BU1864"/>
  <c r="BP1910"/>
  <c r="BU1909"/>
  <c r="BL1327"/>
  <c r="E1170"/>
  <c r="BL1172"/>
  <c r="E1188"/>
  <c r="BL1190"/>
  <c r="E1206"/>
  <c r="BL1208"/>
  <c r="E1224"/>
  <c r="BL1226"/>
  <c r="E1242"/>
  <c r="BL1244"/>
  <c r="E1260"/>
  <c r="BL1262"/>
  <c r="E1179"/>
  <c r="BL1181"/>
  <c r="E1197"/>
  <c r="BL1199"/>
  <c r="E1215"/>
  <c r="BL1217"/>
  <c r="E1233"/>
  <c r="BL1235"/>
  <c r="E1251"/>
  <c r="BL1253"/>
  <c r="BP983"/>
  <c r="BU982"/>
  <c r="BP992"/>
  <c r="BU991"/>
  <c r="BP1010"/>
  <c r="BU1009"/>
  <c r="BP1028"/>
  <c r="BU1027"/>
  <c r="E1062"/>
  <c r="BL1064"/>
  <c r="BP1064"/>
  <c r="BU1063"/>
  <c r="BP1074"/>
  <c r="BU1073"/>
  <c r="BP1083"/>
  <c r="BU1082"/>
  <c r="BP1092"/>
  <c r="BU1091"/>
  <c r="BP1101"/>
  <c r="BU1100"/>
  <c r="BP1110"/>
  <c r="BU1109"/>
  <c r="BP1119"/>
  <c r="BU1118"/>
  <c r="BP1128"/>
  <c r="BU1127"/>
  <c r="BP1137"/>
  <c r="BU1136"/>
  <c r="BP1146"/>
  <c r="BU1145"/>
  <c r="BP1155"/>
  <c r="BU1154"/>
  <c r="BP1162"/>
  <c r="BU1161"/>
  <c r="BP1270"/>
  <c r="BU1269"/>
  <c r="BP1326"/>
  <c r="BU1325"/>
  <c r="BP1342"/>
  <c r="BU1341"/>
  <c r="BP1361"/>
  <c r="BU1360"/>
  <c r="BP1333"/>
  <c r="BU1332"/>
  <c r="BP1352"/>
  <c r="BU1351"/>
  <c r="BP1370"/>
  <c r="BU1369"/>
  <c r="BP1378"/>
  <c r="BU1377"/>
  <c r="BP1396"/>
  <c r="BU1395"/>
  <c r="BP1414"/>
  <c r="BU1413"/>
  <c r="BP1433"/>
  <c r="BU1432"/>
  <c r="BP1001"/>
  <c r="BU1000"/>
  <c r="BP1019"/>
  <c r="BU1018"/>
  <c r="BP1037"/>
  <c r="BU1036"/>
  <c r="BP1046"/>
  <c r="BU1045"/>
  <c r="BP1055"/>
  <c r="BU1054"/>
  <c r="BP1172"/>
  <c r="BU1171"/>
  <c r="BP1190"/>
  <c r="BU1189"/>
  <c r="BP1208"/>
  <c r="BU1207"/>
  <c r="BP1226"/>
  <c r="BU1225"/>
  <c r="BP1244"/>
  <c r="BU1243"/>
  <c r="BP1262"/>
  <c r="BU1261"/>
  <c r="BP1181"/>
  <c r="BU1180"/>
  <c r="BP1199"/>
  <c r="BU1198"/>
  <c r="BP1217"/>
  <c r="BU1216"/>
  <c r="BP1235"/>
  <c r="BU1234"/>
  <c r="BP1253"/>
  <c r="BU1252"/>
  <c r="BP1280"/>
  <c r="BU1279"/>
  <c r="BP1289"/>
  <c r="BU1288"/>
  <c r="BP1298"/>
  <c r="BU1297"/>
  <c r="BP1307"/>
  <c r="BU1306"/>
  <c r="BP1316"/>
  <c r="BU1315"/>
  <c r="BP1387"/>
  <c r="BU1386"/>
  <c r="BP1442"/>
  <c r="BU1441"/>
  <c r="BP1452"/>
  <c r="BU1451"/>
  <c r="E1268"/>
  <c r="BL1001"/>
  <c r="E999"/>
  <c r="BL1019"/>
  <c r="E1017"/>
  <c r="BL1037"/>
  <c r="E1035"/>
  <c r="BL1046"/>
  <c r="E1044"/>
  <c r="BL1055"/>
  <c r="E1053"/>
  <c r="BL1280"/>
  <c r="E1278"/>
  <c r="BL1289"/>
  <c r="E1287"/>
  <c r="BL1298"/>
  <c r="E1296"/>
  <c r="BL1307"/>
  <c r="E1305"/>
  <c r="BL1316"/>
  <c r="E1314"/>
  <c r="BL1162"/>
  <c r="E1160"/>
  <c r="BL1342"/>
  <c r="E1340"/>
  <c r="BL1333"/>
  <c r="E1331"/>
  <c r="BL1378"/>
  <c r="E1376"/>
  <c r="BL1396"/>
  <c r="E1394"/>
  <c r="BL1414"/>
  <c r="E1412"/>
  <c r="BP1405"/>
  <c r="BU1404"/>
  <c r="BP1423"/>
  <c r="BU1422"/>
  <c r="BL1442"/>
  <c r="E1440"/>
  <c r="BL1452"/>
  <c r="E1450"/>
  <c r="BL1271"/>
  <c r="E1269"/>
  <c r="BL983"/>
  <c r="E981"/>
  <c r="BL992"/>
  <c r="E990"/>
  <c r="BL1010"/>
  <c r="E1008"/>
  <c r="BL1028"/>
  <c r="E1026"/>
  <c r="BL1074"/>
  <c r="E1072"/>
  <c r="BL1083"/>
  <c r="E1081"/>
  <c r="BL1092"/>
  <c r="E1090"/>
  <c r="BL1101"/>
  <c r="E1099"/>
  <c r="BL1110"/>
  <c r="E1108"/>
  <c r="BL1119"/>
  <c r="E1117"/>
  <c r="BL1128"/>
  <c r="E1126"/>
  <c r="BL1137"/>
  <c r="E1135"/>
  <c r="BL1146"/>
  <c r="E1144"/>
  <c r="BL1155"/>
  <c r="E1153"/>
  <c r="BL1361"/>
  <c r="E1359"/>
  <c r="BL1352"/>
  <c r="E1350"/>
  <c r="BL1370"/>
  <c r="E1368"/>
  <c r="BL1433"/>
  <c r="E1431"/>
  <c r="BL1387"/>
  <c r="E1385"/>
  <c r="BL1405"/>
  <c r="E1403"/>
  <c r="BL1423"/>
  <c r="E1421"/>
  <c r="BL507"/>
  <c r="E505"/>
  <c r="BP507"/>
  <c r="BU506"/>
  <c r="BP516"/>
  <c r="BU515"/>
  <c r="BP525"/>
  <c r="BU524"/>
  <c r="BP534"/>
  <c r="BU533"/>
  <c r="BP543"/>
  <c r="BU542"/>
  <c r="BP552"/>
  <c r="BU551"/>
  <c r="BP561"/>
  <c r="BU560"/>
  <c r="BP570"/>
  <c r="BU569"/>
  <c r="BP579"/>
  <c r="BU578"/>
  <c r="BP588"/>
  <c r="BU587"/>
  <c r="BP597"/>
  <c r="BU596"/>
  <c r="BP606"/>
  <c r="BU605"/>
  <c r="BP615"/>
  <c r="BU614"/>
  <c r="BP651"/>
  <c r="BU650"/>
  <c r="BP660"/>
  <c r="BU659"/>
  <c r="BP669"/>
  <c r="BU668"/>
  <c r="BP678"/>
  <c r="BU677"/>
  <c r="BP687"/>
  <c r="BU686"/>
  <c r="BP696"/>
  <c r="BU695"/>
  <c r="BP705"/>
  <c r="BU704"/>
  <c r="BP714"/>
  <c r="BU713"/>
  <c r="BP723"/>
  <c r="BU722"/>
  <c r="BP732"/>
  <c r="BU731"/>
  <c r="BP740"/>
  <c r="BU739"/>
  <c r="BP768"/>
  <c r="BU767"/>
  <c r="BP777"/>
  <c r="BU776"/>
  <c r="BP786"/>
  <c r="BU785"/>
  <c r="BP795"/>
  <c r="BU794"/>
  <c r="BP804"/>
  <c r="BU803"/>
  <c r="BP813"/>
  <c r="BU812"/>
  <c r="BP822"/>
  <c r="BU821"/>
  <c r="E837"/>
  <c r="BL839"/>
  <c r="BP839"/>
  <c r="BU838"/>
  <c r="BP849"/>
  <c r="BU848"/>
  <c r="BP858"/>
  <c r="BU857"/>
  <c r="BP867"/>
  <c r="BU866"/>
  <c r="BP876"/>
  <c r="BU875"/>
  <c r="BP885"/>
  <c r="BU884"/>
  <c r="BP893"/>
  <c r="BU892"/>
  <c r="BP903"/>
  <c r="BU902"/>
  <c r="BP912"/>
  <c r="BU911"/>
  <c r="BP921"/>
  <c r="BU920"/>
  <c r="BP955"/>
  <c r="BU954"/>
  <c r="BP975"/>
  <c r="BU974"/>
  <c r="BL758"/>
  <c r="E756"/>
  <c r="BP930"/>
  <c r="BU929"/>
  <c r="BP939"/>
  <c r="BU938"/>
  <c r="BP947"/>
  <c r="BU946"/>
  <c r="BP623"/>
  <c r="BU622"/>
  <c r="BP632"/>
  <c r="BU631"/>
  <c r="BP641"/>
  <c r="BU640"/>
  <c r="BL615"/>
  <c r="E613"/>
  <c r="E919"/>
  <c r="BL921"/>
  <c r="BP758"/>
  <c r="BU757"/>
  <c r="BP830"/>
  <c r="BU829"/>
  <c r="BP749"/>
  <c r="BU748"/>
  <c r="BL947"/>
  <c r="E945"/>
  <c r="BP964"/>
  <c r="BU963"/>
  <c r="E829"/>
  <c r="BL831"/>
  <c r="E928"/>
  <c r="BL930"/>
  <c r="E937"/>
  <c r="BL939"/>
  <c r="BL964"/>
  <c r="E962"/>
  <c r="BL623"/>
  <c r="E621"/>
  <c r="BL632"/>
  <c r="E630"/>
  <c r="BL641"/>
  <c r="E639"/>
  <c r="BL740"/>
  <c r="E738"/>
  <c r="BL893"/>
  <c r="E891"/>
  <c r="BL955"/>
  <c r="E953"/>
  <c r="BL749"/>
  <c r="E747"/>
  <c r="BL516"/>
  <c r="E514"/>
  <c r="BL525"/>
  <c r="E523"/>
  <c r="BL534"/>
  <c r="E532"/>
  <c r="BL543"/>
  <c r="E541"/>
  <c r="BL552"/>
  <c r="E550"/>
  <c r="BL561"/>
  <c r="E559"/>
  <c r="BL570"/>
  <c r="E568"/>
  <c r="BL579"/>
  <c r="E577"/>
  <c r="BL588"/>
  <c r="E586"/>
  <c r="BL597"/>
  <c r="E595"/>
  <c r="BL606"/>
  <c r="E604"/>
  <c r="BL651"/>
  <c r="E649"/>
  <c r="BL660"/>
  <c r="E658"/>
  <c r="BL669"/>
  <c r="E667"/>
  <c r="BL678"/>
  <c r="E676"/>
  <c r="BL687"/>
  <c r="E685"/>
  <c r="BL696"/>
  <c r="E694"/>
  <c r="BL705"/>
  <c r="E703"/>
  <c r="BL714"/>
  <c r="E712"/>
  <c r="BL723"/>
  <c r="E721"/>
  <c r="BL732"/>
  <c r="E730"/>
  <c r="BL768"/>
  <c r="E766"/>
  <c r="BL777"/>
  <c r="E775"/>
  <c r="BL786"/>
  <c r="E784"/>
  <c r="BL795"/>
  <c r="E793"/>
  <c r="BL804"/>
  <c r="E802"/>
  <c r="BL813"/>
  <c r="E811"/>
  <c r="BL822"/>
  <c r="E820"/>
  <c r="BL849"/>
  <c r="E847"/>
  <c r="BL858"/>
  <c r="E856"/>
  <c r="BL867"/>
  <c r="E865"/>
  <c r="BL876"/>
  <c r="E874"/>
  <c r="BL885"/>
  <c r="E883"/>
  <c r="BL903"/>
  <c r="E901"/>
  <c r="BL912"/>
  <c r="E910"/>
  <c r="BL975"/>
  <c r="E973"/>
  <c r="CE348"/>
  <c r="CB385"/>
  <c r="AZ222"/>
  <c r="CF338"/>
  <c r="AZ447"/>
  <c r="CF456"/>
  <c r="BN239"/>
  <c r="BN240" s="1"/>
  <c r="BN241" s="1"/>
  <c r="BN242" s="1"/>
  <c r="BN243" s="1"/>
  <c r="BN244" s="1"/>
  <c r="BN245" s="1"/>
  <c r="BN246" s="1"/>
  <c r="BN247" s="1"/>
  <c r="AF213"/>
  <c r="AF493"/>
  <c r="CE268"/>
  <c r="AZ204"/>
  <c r="AZ276"/>
  <c r="AZ267"/>
  <c r="AE367"/>
  <c r="CA367" s="1"/>
  <c r="CE267"/>
  <c r="AE466"/>
  <c r="CA466" s="1"/>
  <c r="AF258"/>
  <c r="AF357"/>
  <c r="AE430"/>
  <c r="AE431" s="1"/>
  <c r="CA366"/>
  <c r="CA312"/>
  <c r="AF429"/>
  <c r="CF465"/>
  <c r="CA339"/>
  <c r="BL419"/>
  <c r="BL420" s="1"/>
  <c r="BL421" s="1"/>
  <c r="BL422" s="1"/>
  <c r="BL423" s="1"/>
  <c r="BL424" s="1"/>
  <c r="BL425" s="1"/>
  <c r="BL426" s="1"/>
  <c r="BL427" s="1"/>
  <c r="BP419"/>
  <c r="BP420" s="1"/>
  <c r="BP421" s="1"/>
  <c r="BP422" s="1"/>
  <c r="BP423" s="1"/>
  <c r="BP424" s="1"/>
  <c r="BP425" s="1"/>
  <c r="BP426" s="1"/>
  <c r="BP427" s="1"/>
  <c r="BG140"/>
  <c r="BF105"/>
  <c r="BG105" s="1"/>
  <c r="AD394"/>
  <c r="CB258"/>
  <c r="AO205"/>
  <c r="AZ348"/>
  <c r="AZ349" s="1"/>
  <c r="AZ402"/>
  <c r="AZ403" s="1"/>
  <c r="BF159"/>
  <c r="BG159" s="1"/>
  <c r="BF87"/>
  <c r="BF114"/>
  <c r="BG114" s="1"/>
  <c r="BF70"/>
  <c r="BG69"/>
  <c r="BO329"/>
  <c r="BO330" s="1"/>
  <c r="BO331" s="1"/>
  <c r="BO332" s="1"/>
  <c r="BO333" s="1"/>
  <c r="BO334" s="1"/>
  <c r="BO335" s="1"/>
  <c r="BO336" s="1"/>
  <c r="BO337" s="1"/>
  <c r="BM329"/>
  <c r="BM330" s="1"/>
  <c r="BM331" s="1"/>
  <c r="BM332" s="1"/>
  <c r="BM333" s="1"/>
  <c r="BM334" s="1"/>
  <c r="BM335" s="1"/>
  <c r="BM336" s="1"/>
  <c r="BM337" s="1"/>
  <c r="BP329"/>
  <c r="BP330" s="1"/>
  <c r="BP331" s="1"/>
  <c r="BP332" s="1"/>
  <c r="BP333" s="1"/>
  <c r="BP334" s="1"/>
  <c r="BP335" s="1"/>
  <c r="BP336" s="1"/>
  <c r="BP337" s="1"/>
  <c r="BN329"/>
  <c r="BN330" s="1"/>
  <c r="BN331" s="1"/>
  <c r="BN332" s="1"/>
  <c r="BN333" s="1"/>
  <c r="BN334" s="1"/>
  <c r="BN335" s="1"/>
  <c r="BN336" s="1"/>
  <c r="BN337" s="1"/>
  <c r="BL329"/>
  <c r="BL330" s="1"/>
  <c r="BL331" s="1"/>
  <c r="BL332" s="1"/>
  <c r="BL333" s="1"/>
  <c r="BL334" s="1"/>
  <c r="BL335" s="1"/>
  <c r="BL336" s="1"/>
  <c r="BL337" s="1"/>
  <c r="BP365"/>
  <c r="BP366" s="1"/>
  <c r="BP367" s="1"/>
  <c r="BP368" s="1"/>
  <c r="BP369" s="1"/>
  <c r="BP370" s="1"/>
  <c r="BP371" s="1"/>
  <c r="BP372" s="1"/>
  <c r="BP373" s="1"/>
  <c r="BN365"/>
  <c r="BN366" s="1"/>
  <c r="BN367" s="1"/>
  <c r="BN368" s="1"/>
  <c r="BN369" s="1"/>
  <c r="BN370" s="1"/>
  <c r="BN371" s="1"/>
  <c r="BN372" s="1"/>
  <c r="BN373" s="1"/>
  <c r="BL365"/>
  <c r="BL366" s="1"/>
  <c r="BL367" s="1"/>
  <c r="BL368" s="1"/>
  <c r="BL369" s="1"/>
  <c r="BL370" s="1"/>
  <c r="BL371" s="1"/>
  <c r="BL372" s="1"/>
  <c r="BL373" s="1"/>
  <c r="BO365"/>
  <c r="BO366" s="1"/>
  <c r="BO367" s="1"/>
  <c r="BO368" s="1"/>
  <c r="BO369" s="1"/>
  <c r="BO370" s="1"/>
  <c r="BO371" s="1"/>
  <c r="BO372" s="1"/>
  <c r="BO373" s="1"/>
  <c r="BM365"/>
  <c r="BM366" s="1"/>
  <c r="BM367" s="1"/>
  <c r="BM368" s="1"/>
  <c r="BM369" s="1"/>
  <c r="BM370" s="1"/>
  <c r="BM371" s="1"/>
  <c r="BM372" s="1"/>
  <c r="BM373" s="1"/>
  <c r="BP428"/>
  <c r="BP429" s="1"/>
  <c r="BP430" s="1"/>
  <c r="BP431" s="1"/>
  <c r="BP432" s="1"/>
  <c r="BP433" s="1"/>
  <c r="BP434" s="1"/>
  <c r="BP435" s="1"/>
  <c r="BP436" s="1"/>
  <c r="BN428"/>
  <c r="BN429" s="1"/>
  <c r="BN430" s="1"/>
  <c r="BN431" s="1"/>
  <c r="BN432" s="1"/>
  <c r="BN433" s="1"/>
  <c r="BN434" s="1"/>
  <c r="BN435" s="1"/>
  <c r="BN436" s="1"/>
  <c r="BL428"/>
  <c r="BL429" s="1"/>
  <c r="BL430" s="1"/>
  <c r="BL431" s="1"/>
  <c r="BL432" s="1"/>
  <c r="BL433" s="1"/>
  <c r="BL434" s="1"/>
  <c r="BL435" s="1"/>
  <c r="BL436" s="1"/>
  <c r="BO428"/>
  <c r="BO429" s="1"/>
  <c r="BO430" s="1"/>
  <c r="BO431" s="1"/>
  <c r="BO432" s="1"/>
  <c r="BO433" s="1"/>
  <c r="BO434" s="1"/>
  <c r="BO435" s="1"/>
  <c r="BO436" s="1"/>
  <c r="BM428"/>
  <c r="BM429" s="1"/>
  <c r="BM430" s="1"/>
  <c r="BM431" s="1"/>
  <c r="BM432" s="1"/>
  <c r="BM433" s="1"/>
  <c r="BM434" s="1"/>
  <c r="BM435" s="1"/>
  <c r="BM436" s="1"/>
  <c r="BO284"/>
  <c r="BO285" s="1"/>
  <c r="BO286" s="1"/>
  <c r="BO287" s="1"/>
  <c r="BO288" s="1"/>
  <c r="BO289" s="1"/>
  <c r="BO290" s="1"/>
  <c r="BO291" s="1"/>
  <c r="BO292" s="1"/>
  <c r="BN284"/>
  <c r="BN285" s="1"/>
  <c r="BN286" s="1"/>
  <c r="BN287" s="1"/>
  <c r="BN288" s="1"/>
  <c r="BN289" s="1"/>
  <c r="BN290" s="1"/>
  <c r="BN291" s="1"/>
  <c r="BN292" s="1"/>
  <c r="BL284"/>
  <c r="BL285" s="1"/>
  <c r="BL286" s="1"/>
  <c r="BL287" s="1"/>
  <c r="BL288" s="1"/>
  <c r="BL289" s="1"/>
  <c r="BL290" s="1"/>
  <c r="BL291" s="1"/>
  <c r="BL292" s="1"/>
  <c r="BP284"/>
  <c r="BP285" s="1"/>
  <c r="BP286" s="1"/>
  <c r="BP287" s="1"/>
  <c r="BP288" s="1"/>
  <c r="BP289" s="1"/>
  <c r="BP290" s="1"/>
  <c r="BP291" s="1"/>
  <c r="BP292" s="1"/>
  <c r="BM284"/>
  <c r="BM285" s="1"/>
  <c r="BM286" s="1"/>
  <c r="BM287" s="1"/>
  <c r="BM288" s="1"/>
  <c r="BM289" s="1"/>
  <c r="BM290" s="1"/>
  <c r="BM291" s="1"/>
  <c r="BM292" s="1"/>
  <c r="BO293"/>
  <c r="BO294" s="1"/>
  <c r="BO295" s="1"/>
  <c r="BO296" s="1"/>
  <c r="BO297" s="1"/>
  <c r="BO298" s="1"/>
  <c r="BO299" s="1"/>
  <c r="BO300" s="1"/>
  <c r="BO301" s="1"/>
  <c r="BM293"/>
  <c r="BM294" s="1"/>
  <c r="BM295" s="1"/>
  <c r="BM296" s="1"/>
  <c r="BM297" s="1"/>
  <c r="BM298" s="1"/>
  <c r="BM299" s="1"/>
  <c r="BM300" s="1"/>
  <c r="BM301" s="1"/>
  <c r="BP293"/>
  <c r="BP294" s="1"/>
  <c r="BP295" s="1"/>
  <c r="BP296" s="1"/>
  <c r="BP297" s="1"/>
  <c r="BP298" s="1"/>
  <c r="BP299" s="1"/>
  <c r="BP300" s="1"/>
  <c r="BP301" s="1"/>
  <c r="BL293"/>
  <c r="BL294" s="1"/>
  <c r="BL295" s="1"/>
  <c r="BL296" s="1"/>
  <c r="BL297" s="1"/>
  <c r="BL298" s="1"/>
  <c r="BL299" s="1"/>
  <c r="BL300" s="1"/>
  <c r="BL301" s="1"/>
  <c r="BN293"/>
  <c r="BN294" s="1"/>
  <c r="BN295" s="1"/>
  <c r="BN296" s="1"/>
  <c r="BN297" s="1"/>
  <c r="BN298" s="1"/>
  <c r="BN299" s="1"/>
  <c r="BN300" s="1"/>
  <c r="BN301" s="1"/>
  <c r="BO491"/>
  <c r="BO492" s="1"/>
  <c r="BO493" s="1"/>
  <c r="BO494" s="1"/>
  <c r="BO495" s="1"/>
  <c r="BO496" s="1"/>
  <c r="BO497" s="1"/>
  <c r="BO498" s="1"/>
  <c r="BO499" s="1"/>
  <c r="BM491"/>
  <c r="BM492" s="1"/>
  <c r="BM493" s="1"/>
  <c r="BM494" s="1"/>
  <c r="BM495" s="1"/>
  <c r="BM496" s="1"/>
  <c r="BM497" s="1"/>
  <c r="BM498" s="1"/>
  <c r="BM499" s="1"/>
  <c r="BP491"/>
  <c r="BP492" s="1"/>
  <c r="BP493" s="1"/>
  <c r="BP494" s="1"/>
  <c r="BP495" s="1"/>
  <c r="BP496" s="1"/>
  <c r="BP497" s="1"/>
  <c r="BP498" s="1"/>
  <c r="BP499" s="1"/>
  <c r="BN491"/>
  <c r="BN492" s="1"/>
  <c r="BN493" s="1"/>
  <c r="BN494" s="1"/>
  <c r="BN495" s="1"/>
  <c r="BN496" s="1"/>
  <c r="BN497" s="1"/>
  <c r="BN498" s="1"/>
  <c r="BN499" s="1"/>
  <c r="BL491"/>
  <c r="BL492" s="1"/>
  <c r="BL493" s="1"/>
  <c r="BL494" s="1"/>
  <c r="BL495" s="1"/>
  <c r="BL496" s="1"/>
  <c r="BL497" s="1"/>
  <c r="BL498" s="1"/>
  <c r="BL499" s="1"/>
  <c r="BP248"/>
  <c r="BP249" s="1"/>
  <c r="BP250" s="1"/>
  <c r="BP251" s="1"/>
  <c r="BP252" s="1"/>
  <c r="BP253" s="1"/>
  <c r="BP254" s="1"/>
  <c r="BP255" s="1"/>
  <c r="BP256" s="1"/>
  <c r="BN248"/>
  <c r="BN249" s="1"/>
  <c r="BN250" s="1"/>
  <c r="BN251" s="1"/>
  <c r="BN252" s="1"/>
  <c r="BN253" s="1"/>
  <c r="BN254" s="1"/>
  <c r="BN255" s="1"/>
  <c r="BN256" s="1"/>
  <c r="BL248"/>
  <c r="BL249" s="1"/>
  <c r="BL250" s="1"/>
  <c r="BL251" s="1"/>
  <c r="BL252" s="1"/>
  <c r="BL253" s="1"/>
  <c r="BL254" s="1"/>
  <c r="BL255" s="1"/>
  <c r="BL256" s="1"/>
  <c r="BO248"/>
  <c r="BO249" s="1"/>
  <c r="BO250" s="1"/>
  <c r="BO251" s="1"/>
  <c r="BO252" s="1"/>
  <c r="BO253" s="1"/>
  <c r="BO254" s="1"/>
  <c r="BO255" s="1"/>
  <c r="BO256" s="1"/>
  <c r="BM248"/>
  <c r="BM249" s="1"/>
  <c r="BM250" s="1"/>
  <c r="BM251" s="1"/>
  <c r="BM252" s="1"/>
  <c r="BM253" s="1"/>
  <c r="BM254" s="1"/>
  <c r="BM255" s="1"/>
  <c r="BM256" s="1"/>
  <c r="BP347"/>
  <c r="BP348" s="1"/>
  <c r="BP349" s="1"/>
  <c r="BP350" s="1"/>
  <c r="BP351" s="1"/>
  <c r="BP352" s="1"/>
  <c r="BP353" s="1"/>
  <c r="BP354" s="1"/>
  <c r="BP355" s="1"/>
  <c r="BN347"/>
  <c r="BN348" s="1"/>
  <c r="BN349" s="1"/>
  <c r="BN350" s="1"/>
  <c r="BN351" s="1"/>
  <c r="BN352" s="1"/>
  <c r="BN353" s="1"/>
  <c r="BN354" s="1"/>
  <c r="BN355" s="1"/>
  <c r="BL347"/>
  <c r="BL348" s="1"/>
  <c r="BL349" s="1"/>
  <c r="BL350" s="1"/>
  <c r="BL351" s="1"/>
  <c r="BL352" s="1"/>
  <c r="BL353" s="1"/>
  <c r="BL354" s="1"/>
  <c r="BL355" s="1"/>
  <c r="BO347"/>
  <c r="BO348" s="1"/>
  <c r="BO349" s="1"/>
  <c r="BO350" s="1"/>
  <c r="BO351" s="1"/>
  <c r="BO352" s="1"/>
  <c r="BO353" s="1"/>
  <c r="BO354" s="1"/>
  <c r="BO355" s="1"/>
  <c r="BM347"/>
  <c r="BM348" s="1"/>
  <c r="BM349" s="1"/>
  <c r="BM350" s="1"/>
  <c r="BM351" s="1"/>
  <c r="BM352" s="1"/>
  <c r="BM353" s="1"/>
  <c r="BM354" s="1"/>
  <c r="BM355" s="1"/>
  <c r="BP338"/>
  <c r="BP339" s="1"/>
  <c r="BP340" s="1"/>
  <c r="BP341" s="1"/>
  <c r="BP342" s="1"/>
  <c r="BP343" s="1"/>
  <c r="BP344" s="1"/>
  <c r="BP345" s="1"/>
  <c r="BP346" s="1"/>
  <c r="BN338"/>
  <c r="BN339" s="1"/>
  <c r="BN340" s="1"/>
  <c r="BN341" s="1"/>
  <c r="BN342" s="1"/>
  <c r="BN343" s="1"/>
  <c r="BN344" s="1"/>
  <c r="BN345" s="1"/>
  <c r="BN346" s="1"/>
  <c r="BL338"/>
  <c r="BL339" s="1"/>
  <c r="BL340" s="1"/>
  <c r="BL341" s="1"/>
  <c r="BL342" s="1"/>
  <c r="BL343" s="1"/>
  <c r="BL344" s="1"/>
  <c r="BL345" s="1"/>
  <c r="BL346" s="1"/>
  <c r="BO338"/>
  <c r="BO339" s="1"/>
  <c r="BO340" s="1"/>
  <c r="BO341" s="1"/>
  <c r="BO342" s="1"/>
  <c r="BO343" s="1"/>
  <c r="BO344" s="1"/>
  <c r="BO345" s="1"/>
  <c r="BO346" s="1"/>
  <c r="BM338"/>
  <c r="BM339" s="1"/>
  <c r="BM340" s="1"/>
  <c r="BM341" s="1"/>
  <c r="BM342" s="1"/>
  <c r="BM343" s="1"/>
  <c r="BM344" s="1"/>
  <c r="BM345" s="1"/>
  <c r="BM346" s="1"/>
  <c r="BP482"/>
  <c r="BP483" s="1"/>
  <c r="BP484" s="1"/>
  <c r="BP485" s="1"/>
  <c r="BP486" s="1"/>
  <c r="BP487" s="1"/>
  <c r="BP488" s="1"/>
  <c r="BP489" s="1"/>
  <c r="BP490" s="1"/>
  <c r="BN482"/>
  <c r="BN483" s="1"/>
  <c r="BN484" s="1"/>
  <c r="BN485" s="1"/>
  <c r="BN486" s="1"/>
  <c r="BN487" s="1"/>
  <c r="BN488" s="1"/>
  <c r="BN489" s="1"/>
  <c r="BN490" s="1"/>
  <c r="BL482"/>
  <c r="BL483" s="1"/>
  <c r="BL484" s="1"/>
  <c r="BL485" s="1"/>
  <c r="BL486" s="1"/>
  <c r="BL487" s="1"/>
  <c r="BL488" s="1"/>
  <c r="BL489" s="1"/>
  <c r="BL490" s="1"/>
  <c r="BO482"/>
  <c r="BO483" s="1"/>
  <c r="BO484" s="1"/>
  <c r="BO485" s="1"/>
  <c r="BO486" s="1"/>
  <c r="BO487" s="1"/>
  <c r="BO488" s="1"/>
  <c r="BO489" s="1"/>
  <c r="BO490" s="1"/>
  <c r="BM482"/>
  <c r="BM483" s="1"/>
  <c r="BM484" s="1"/>
  <c r="BM485" s="1"/>
  <c r="BM486" s="1"/>
  <c r="BM487" s="1"/>
  <c r="BM488" s="1"/>
  <c r="BM489" s="1"/>
  <c r="BM490" s="1"/>
  <c r="BO374"/>
  <c r="BO375" s="1"/>
  <c r="BO376" s="1"/>
  <c r="BO377" s="1"/>
  <c r="BO378" s="1"/>
  <c r="BO379" s="1"/>
  <c r="BO380" s="1"/>
  <c r="BO381" s="1"/>
  <c r="BO382" s="1"/>
  <c r="BM374"/>
  <c r="BM375" s="1"/>
  <c r="BM376" s="1"/>
  <c r="BM377" s="1"/>
  <c r="BM378" s="1"/>
  <c r="BM379" s="1"/>
  <c r="BM380" s="1"/>
  <c r="BM381" s="1"/>
  <c r="BM382" s="1"/>
  <c r="BP374"/>
  <c r="BP375" s="1"/>
  <c r="BP376" s="1"/>
  <c r="BP377" s="1"/>
  <c r="BP378" s="1"/>
  <c r="BP379" s="1"/>
  <c r="BP380" s="1"/>
  <c r="BP381" s="1"/>
  <c r="BP382" s="1"/>
  <c r="BN374"/>
  <c r="BN375" s="1"/>
  <c r="BN376" s="1"/>
  <c r="BN377" s="1"/>
  <c r="BN378" s="1"/>
  <c r="BN379" s="1"/>
  <c r="BN380" s="1"/>
  <c r="BN381" s="1"/>
  <c r="BN382" s="1"/>
  <c r="BL374"/>
  <c r="BL375" s="1"/>
  <c r="BL376" s="1"/>
  <c r="BL377" s="1"/>
  <c r="BL378" s="1"/>
  <c r="BL379" s="1"/>
  <c r="BL380" s="1"/>
  <c r="BL381" s="1"/>
  <c r="BL382" s="1"/>
  <c r="BP212"/>
  <c r="BP213" s="1"/>
  <c r="BP214" s="1"/>
  <c r="BP215" s="1"/>
  <c r="BP216" s="1"/>
  <c r="BP217" s="1"/>
  <c r="BP218" s="1"/>
  <c r="BP219" s="1"/>
  <c r="BP220" s="1"/>
  <c r="BN212"/>
  <c r="BN213" s="1"/>
  <c r="BN214" s="1"/>
  <c r="BN215" s="1"/>
  <c r="BN216" s="1"/>
  <c r="BN217" s="1"/>
  <c r="BN218" s="1"/>
  <c r="BN219" s="1"/>
  <c r="BN220" s="1"/>
  <c r="BL212"/>
  <c r="BL213" s="1"/>
  <c r="BL214" s="1"/>
  <c r="BL215" s="1"/>
  <c r="BL216" s="1"/>
  <c r="BL217" s="1"/>
  <c r="BL218" s="1"/>
  <c r="BL219" s="1"/>
  <c r="BL220" s="1"/>
  <c r="BO212"/>
  <c r="BO213" s="1"/>
  <c r="BO214" s="1"/>
  <c r="BO215" s="1"/>
  <c r="BO216" s="1"/>
  <c r="BO217" s="1"/>
  <c r="BO218" s="1"/>
  <c r="BO219" s="1"/>
  <c r="BO220" s="1"/>
  <c r="BM212"/>
  <c r="BM213" s="1"/>
  <c r="BM214" s="1"/>
  <c r="BM215" s="1"/>
  <c r="BM216" s="1"/>
  <c r="BM217" s="1"/>
  <c r="BM218" s="1"/>
  <c r="BM219" s="1"/>
  <c r="BM220" s="1"/>
  <c r="BP230"/>
  <c r="BP231" s="1"/>
  <c r="BP232" s="1"/>
  <c r="BP233" s="1"/>
  <c r="BP234" s="1"/>
  <c r="BP235" s="1"/>
  <c r="BP236" s="1"/>
  <c r="BP237" s="1"/>
  <c r="BP238" s="1"/>
  <c r="BN230"/>
  <c r="BN231" s="1"/>
  <c r="BN232" s="1"/>
  <c r="BN233" s="1"/>
  <c r="BN234" s="1"/>
  <c r="BN235" s="1"/>
  <c r="BN236" s="1"/>
  <c r="BN237" s="1"/>
  <c r="BN238" s="1"/>
  <c r="BL230"/>
  <c r="BL231" s="1"/>
  <c r="BL232" s="1"/>
  <c r="BL233" s="1"/>
  <c r="BL234" s="1"/>
  <c r="BL235" s="1"/>
  <c r="BL236" s="1"/>
  <c r="BL237" s="1"/>
  <c r="BL238" s="1"/>
  <c r="BO230"/>
  <c r="BO231" s="1"/>
  <c r="BO232" s="1"/>
  <c r="BO233" s="1"/>
  <c r="BO234" s="1"/>
  <c r="BO235" s="1"/>
  <c r="BO236" s="1"/>
  <c r="BO237" s="1"/>
  <c r="BO238" s="1"/>
  <c r="BM230"/>
  <c r="BM231" s="1"/>
  <c r="BM232" s="1"/>
  <c r="BM233" s="1"/>
  <c r="BM234" s="1"/>
  <c r="BM235" s="1"/>
  <c r="BM236" s="1"/>
  <c r="BM237" s="1"/>
  <c r="BM238" s="1"/>
  <c r="BP320"/>
  <c r="BP321" s="1"/>
  <c r="BP322" s="1"/>
  <c r="BP323" s="1"/>
  <c r="BP324" s="1"/>
  <c r="BP325" s="1"/>
  <c r="BP326" s="1"/>
  <c r="BP327" s="1"/>
  <c r="BP328" s="1"/>
  <c r="BN320"/>
  <c r="BN321" s="1"/>
  <c r="BN322" s="1"/>
  <c r="BN323" s="1"/>
  <c r="BN324" s="1"/>
  <c r="BN325" s="1"/>
  <c r="BN326" s="1"/>
  <c r="BN327" s="1"/>
  <c r="BN328" s="1"/>
  <c r="BL320"/>
  <c r="BL321" s="1"/>
  <c r="BL322" s="1"/>
  <c r="BL323" s="1"/>
  <c r="BL324" s="1"/>
  <c r="BL325" s="1"/>
  <c r="BL326" s="1"/>
  <c r="BL327" s="1"/>
  <c r="BL328" s="1"/>
  <c r="BO320"/>
  <c r="BO321" s="1"/>
  <c r="BO322" s="1"/>
  <c r="BO323" s="1"/>
  <c r="BO324" s="1"/>
  <c r="BO325" s="1"/>
  <c r="BO326" s="1"/>
  <c r="BO327" s="1"/>
  <c r="BO328" s="1"/>
  <c r="BM320"/>
  <c r="BM321" s="1"/>
  <c r="BM322" s="1"/>
  <c r="BM323" s="1"/>
  <c r="BM324" s="1"/>
  <c r="BM325" s="1"/>
  <c r="BM326" s="1"/>
  <c r="BM327" s="1"/>
  <c r="BM328" s="1"/>
  <c r="BP302"/>
  <c r="BP303" s="1"/>
  <c r="BP304" s="1"/>
  <c r="BP305" s="1"/>
  <c r="BP306" s="1"/>
  <c r="BP307" s="1"/>
  <c r="BP308" s="1"/>
  <c r="BP309" s="1"/>
  <c r="BP310" s="1"/>
  <c r="BN302"/>
  <c r="BN303" s="1"/>
  <c r="BN304" s="1"/>
  <c r="BN305" s="1"/>
  <c r="BN306" s="1"/>
  <c r="BN307" s="1"/>
  <c r="BN308" s="1"/>
  <c r="BN309" s="1"/>
  <c r="BN310" s="1"/>
  <c r="BL302"/>
  <c r="BL303" s="1"/>
  <c r="BL304" s="1"/>
  <c r="BL305" s="1"/>
  <c r="BL306" s="1"/>
  <c r="BL307" s="1"/>
  <c r="BL308" s="1"/>
  <c r="BL309" s="1"/>
  <c r="BL310" s="1"/>
  <c r="BO302"/>
  <c r="BO303" s="1"/>
  <c r="BO304" s="1"/>
  <c r="BO305" s="1"/>
  <c r="BO306" s="1"/>
  <c r="BO307" s="1"/>
  <c r="BO308" s="1"/>
  <c r="BO309" s="1"/>
  <c r="BO310" s="1"/>
  <c r="BM302"/>
  <c r="BM303" s="1"/>
  <c r="BM304" s="1"/>
  <c r="BM305" s="1"/>
  <c r="BM306" s="1"/>
  <c r="BM307" s="1"/>
  <c r="BM308" s="1"/>
  <c r="BM309" s="1"/>
  <c r="BM310" s="1"/>
  <c r="BP401"/>
  <c r="BP402" s="1"/>
  <c r="BP403" s="1"/>
  <c r="BP404" s="1"/>
  <c r="BP405" s="1"/>
  <c r="BP406" s="1"/>
  <c r="BP407" s="1"/>
  <c r="BP408" s="1"/>
  <c r="BP409" s="1"/>
  <c r="BN401"/>
  <c r="BN402" s="1"/>
  <c r="BN403" s="1"/>
  <c r="BN404" s="1"/>
  <c r="BN405" s="1"/>
  <c r="BN406" s="1"/>
  <c r="BN407" s="1"/>
  <c r="BN408" s="1"/>
  <c r="BN409" s="1"/>
  <c r="BL401"/>
  <c r="BL402" s="1"/>
  <c r="BL403" s="1"/>
  <c r="BL404" s="1"/>
  <c r="BL405" s="1"/>
  <c r="BL406" s="1"/>
  <c r="BL407" s="1"/>
  <c r="BL408" s="1"/>
  <c r="BL409" s="1"/>
  <c r="BO401"/>
  <c r="BO402" s="1"/>
  <c r="BO403" s="1"/>
  <c r="BO404" s="1"/>
  <c r="BO405" s="1"/>
  <c r="BO406" s="1"/>
  <c r="BO407" s="1"/>
  <c r="BO408" s="1"/>
  <c r="BO409" s="1"/>
  <c r="BM401"/>
  <c r="BM402" s="1"/>
  <c r="BM403" s="1"/>
  <c r="BM404" s="1"/>
  <c r="BM405" s="1"/>
  <c r="BM406" s="1"/>
  <c r="BM407" s="1"/>
  <c r="BM408" s="1"/>
  <c r="BM409" s="1"/>
  <c r="BO356"/>
  <c r="BO357" s="1"/>
  <c r="BO358" s="1"/>
  <c r="BO359" s="1"/>
  <c r="BO360" s="1"/>
  <c r="BO361" s="1"/>
  <c r="BO362" s="1"/>
  <c r="BO363" s="1"/>
  <c r="BO364" s="1"/>
  <c r="BM356"/>
  <c r="BM357" s="1"/>
  <c r="BM358" s="1"/>
  <c r="BM359" s="1"/>
  <c r="BM360" s="1"/>
  <c r="BM361" s="1"/>
  <c r="BM362" s="1"/>
  <c r="BM363" s="1"/>
  <c r="BM364" s="1"/>
  <c r="BP356"/>
  <c r="BP357" s="1"/>
  <c r="BP358" s="1"/>
  <c r="BP359" s="1"/>
  <c r="BP360" s="1"/>
  <c r="BP361" s="1"/>
  <c r="BP362" s="1"/>
  <c r="BP363" s="1"/>
  <c r="BP364" s="1"/>
  <c r="BN356"/>
  <c r="BN357" s="1"/>
  <c r="BN358" s="1"/>
  <c r="BN359" s="1"/>
  <c r="BN360" s="1"/>
  <c r="BN361" s="1"/>
  <c r="BN362" s="1"/>
  <c r="BN363" s="1"/>
  <c r="BN364" s="1"/>
  <c r="BL356"/>
  <c r="BL357" s="1"/>
  <c r="BL358" s="1"/>
  <c r="BL359" s="1"/>
  <c r="BL360" s="1"/>
  <c r="BL361" s="1"/>
  <c r="BL362" s="1"/>
  <c r="BL363" s="1"/>
  <c r="BL364" s="1"/>
  <c r="BO392"/>
  <c r="BO393" s="1"/>
  <c r="BO394" s="1"/>
  <c r="BO395" s="1"/>
  <c r="BO396" s="1"/>
  <c r="BO397" s="1"/>
  <c r="BO398" s="1"/>
  <c r="BO399" s="1"/>
  <c r="BO400" s="1"/>
  <c r="BM392"/>
  <c r="BM393" s="1"/>
  <c r="BM394" s="1"/>
  <c r="BM395" s="1"/>
  <c r="BM396" s="1"/>
  <c r="BM397" s="1"/>
  <c r="BM398" s="1"/>
  <c r="BM399" s="1"/>
  <c r="BM400" s="1"/>
  <c r="BP392"/>
  <c r="BP393" s="1"/>
  <c r="BP394" s="1"/>
  <c r="BP395" s="1"/>
  <c r="BP396" s="1"/>
  <c r="BP397" s="1"/>
  <c r="BP398" s="1"/>
  <c r="BP399" s="1"/>
  <c r="BP400" s="1"/>
  <c r="BN392"/>
  <c r="BN393" s="1"/>
  <c r="BN394" s="1"/>
  <c r="BN395" s="1"/>
  <c r="BN396" s="1"/>
  <c r="BN397" s="1"/>
  <c r="BN398" s="1"/>
  <c r="BN399" s="1"/>
  <c r="BN400" s="1"/>
  <c r="BL392"/>
  <c r="BL393" s="1"/>
  <c r="BL394" s="1"/>
  <c r="BL395" s="1"/>
  <c r="BL396" s="1"/>
  <c r="BL397" s="1"/>
  <c r="BL398" s="1"/>
  <c r="BL399" s="1"/>
  <c r="BL400" s="1"/>
  <c r="BO221"/>
  <c r="BO222" s="1"/>
  <c r="BO223" s="1"/>
  <c r="BO224" s="1"/>
  <c r="BO225" s="1"/>
  <c r="BO226" s="1"/>
  <c r="BO227" s="1"/>
  <c r="BO228" s="1"/>
  <c r="BO229" s="1"/>
  <c r="BM221"/>
  <c r="BM222" s="1"/>
  <c r="BM223" s="1"/>
  <c r="BM224" s="1"/>
  <c r="BM225" s="1"/>
  <c r="BM226" s="1"/>
  <c r="BM227" s="1"/>
  <c r="BM228" s="1"/>
  <c r="BM229" s="1"/>
  <c r="BP221"/>
  <c r="BP222" s="1"/>
  <c r="BP223" s="1"/>
  <c r="BP224" s="1"/>
  <c r="BP225" s="1"/>
  <c r="BP226" s="1"/>
  <c r="BP227" s="1"/>
  <c r="BP228" s="1"/>
  <c r="BP229" s="1"/>
  <c r="BN221"/>
  <c r="BN222" s="1"/>
  <c r="BN223" s="1"/>
  <c r="BN224" s="1"/>
  <c r="BN225" s="1"/>
  <c r="BN226" s="1"/>
  <c r="BN227" s="1"/>
  <c r="BN228" s="1"/>
  <c r="BN229" s="1"/>
  <c r="BL221"/>
  <c r="BL222" s="1"/>
  <c r="BL223" s="1"/>
  <c r="BL224" s="1"/>
  <c r="BL225" s="1"/>
  <c r="BL226" s="1"/>
  <c r="BL227" s="1"/>
  <c r="BL228" s="1"/>
  <c r="BL229" s="1"/>
  <c r="BO311"/>
  <c r="BO312" s="1"/>
  <c r="BO313" s="1"/>
  <c r="BO314" s="1"/>
  <c r="BO315" s="1"/>
  <c r="BO316" s="1"/>
  <c r="BO317" s="1"/>
  <c r="BO318" s="1"/>
  <c r="BO319" s="1"/>
  <c r="BM311"/>
  <c r="BM312" s="1"/>
  <c r="BM313" s="1"/>
  <c r="BM314" s="1"/>
  <c r="BM315" s="1"/>
  <c r="BM316" s="1"/>
  <c r="BM317" s="1"/>
  <c r="BM318" s="1"/>
  <c r="BM319" s="1"/>
  <c r="BP311"/>
  <c r="BP312" s="1"/>
  <c r="BP313" s="1"/>
  <c r="BP314" s="1"/>
  <c r="BP315" s="1"/>
  <c r="BP316" s="1"/>
  <c r="BP317" s="1"/>
  <c r="BP318" s="1"/>
  <c r="BP319" s="1"/>
  <c r="BN311"/>
  <c r="BN312" s="1"/>
  <c r="BN313" s="1"/>
  <c r="BN314" s="1"/>
  <c r="BN315" s="1"/>
  <c r="BN316" s="1"/>
  <c r="BN317" s="1"/>
  <c r="BN318" s="1"/>
  <c r="BN319" s="1"/>
  <c r="BL311"/>
  <c r="BL312" s="1"/>
  <c r="BL313" s="1"/>
  <c r="BL314" s="1"/>
  <c r="BL315" s="1"/>
  <c r="BL316" s="1"/>
  <c r="BL317" s="1"/>
  <c r="BL318" s="1"/>
  <c r="BL319" s="1"/>
  <c r="BP275"/>
  <c r="BP276" s="1"/>
  <c r="BP277" s="1"/>
  <c r="BP278" s="1"/>
  <c r="BP279" s="1"/>
  <c r="BP280" s="1"/>
  <c r="BP281" s="1"/>
  <c r="BP282" s="1"/>
  <c r="BP283" s="1"/>
  <c r="BN275"/>
  <c r="BN276" s="1"/>
  <c r="BN277" s="1"/>
  <c r="BN278" s="1"/>
  <c r="BN279" s="1"/>
  <c r="BN280" s="1"/>
  <c r="BN281" s="1"/>
  <c r="BN282" s="1"/>
  <c r="BN283" s="1"/>
  <c r="BL275"/>
  <c r="BL276" s="1"/>
  <c r="BL277" s="1"/>
  <c r="BL278" s="1"/>
  <c r="BL279" s="1"/>
  <c r="BL280" s="1"/>
  <c r="BL281" s="1"/>
  <c r="BL282" s="1"/>
  <c r="BL283" s="1"/>
  <c r="BO275"/>
  <c r="BO276" s="1"/>
  <c r="BO277" s="1"/>
  <c r="BO278" s="1"/>
  <c r="BO279" s="1"/>
  <c r="BO280" s="1"/>
  <c r="BO281" s="1"/>
  <c r="BO282" s="1"/>
  <c r="BO283" s="1"/>
  <c r="BM275"/>
  <c r="BM276" s="1"/>
  <c r="BM277" s="1"/>
  <c r="BM278" s="1"/>
  <c r="BM279" s="1"/>
  <c r="BM280" s="1"/>
  <c r="BM281" s="1"/>
  <c r="BM282" s="1"/>
  <c r="BM283" s="1"/>
  <c r="BO410"/>
  <c r="BO411" s="1"/>
  <c r="BO412" s="1"/>
  <c r="BO413" s="1"/>
  <c r="BO414" s="1"/>
  <c r="BO415" s="1"/>
  <c r="BO416" s="1"/>
  <c r="BO417" s="1"/>
  <c r="BO418" s="1"/>
  <c r="BM410"/>
  <c r="BM411" s="1"/>
  <c r="BM412" s="1"/>
  <c r="BM413" s="1"/>
  <c r="BM414" s="1"/>
  <c r="BM415" s="1"/>
  <c r="BM416" s="1"/>
  <c r="BM417" s="1"/>
  <c r="BM418" s="1"/>
  <c r="BP410"/>
  <c r="BP411" s="1"/>
  <c r="BP412" s="1"/>
  <c r="BP413" s="1"/>
  <c r="BP414" s="1"/>
  <c r="BP415" s="1"/>
  <c r="BP416" s="1"/>
  <c r="BP417" s="1"/>
  <c r="BP418" s="1"/>
  <c r="BL410"/>
  <c r="BL411" s="1"/>
  <c r="BL412" s="1"/>
  <c r="BL413" s="1"/>
  <c r="BL414" s="1"/>
  <c r="BL415" s="1"/>
  <c r="BL416" s="1"/>
  <c r="BL417" s="1"/>
  <c r="BL418" s="1"/>
  <c r="BN410"/>
  <c r="BN411" s="1"/>
  <c r="BN412" s="1"/>
  <c r="BN413" s="1"/>
  <c r="BN414" s="1"/>
  <c r="BN415" s="1"/>
  <c r="BN416" s="1"/>
  <c r="BN417" s="1"/>
  <c r="BN418" s="1"/>
  <c r="BP464"/>
  <c r="BP465" s="1"/>
  <c r="BP466" s="1"/>
  <c r="BP467" s="1"/>
  <c r="BP468" s="1"/>
  <c r="BP469" s="1"/>
  <c r="BP470" s="1"/>
  <c r="BP471" s="1"/>
  <c r="BP472" s="1"/>
  <c r="BN464"/>
  <c r="BN465" s="1"/>
  <c r="BN466" s="1"/>
  <c r="BN467" s="1"/>
  <c r="BN468" s="1"/>
  <c r="BN469" s="1"/>
  <c r="BN470" s="1"/>
  <c r="BN471" s="1"/>
  <c r="BN472" s="1"/>
  <c r="BL464"/>
  <c r="BL465" s="1"/>
  <c r="BL466" s="1"/>
  <c r="BL467" s="1"/>
  <c r="BL468" s="1"/>
  <c r="BL469" s="1"/>
  <c r="BL470" s="1"/>
  <c r="BL471" s="1"/>
  <c r="BL472" s="1"/>
  <c r="BO464"/>
  <c r="BO465" s="1"/>
  <c r="BO466" s="1"/>
  <c r="BO467" s="1"/>
  <c r="BO468" s="1"/>
  <c r="BO469" s="1"/>
  <c r="BO470" s="1"/>
  <c r="BO471" s="1"/>
  <c r="BO472" s="1"/>
  <c r="BM464"/>
  <c r="BM465" s="1"/>
  <c r="BM466" s="1"/>
  <c r="BM467" s="1"/>
  <c r="BM468" s="1"/>
  <c r="BM469" s="1"/>
  <c r="BM470" s="1"/>
  <c r="BM471" s="1"/>
  <c r="BM472" s="1"/>
  <c r="BP266"/>
  <c r="BP267" s="1"/>
  <c r="BP268" s="1"/>
  <c r="BP269" s="1"/>
  <c r="BP270" s="1"/>
  <c r="BP271" s="1"/>
  <c r="BP272" s="1"/>
  <c r="BP273" s="1"/>
  <c r="BP274" s="1"/>
  <c r="BN266"/>
  <c r="BN267" s="1"/>
  <c r="BN268" s="1"/>
  <c r="BN269" s="1"/>
  <c r="BN270" s="1"/>
  <c r="BN271" s="1"/>
  <c r="BN272" s="1"/>
  <c r="BN273" s="1"/>
  <c r="BN274" s="1"/>
  <c r="BL266"/>
  <c r="BL267" s="1"/>
  <c r="BL268" s="1"/>
  <c r="BL269" s="1"/>
  <c r="BL270" s="1"/>
  <c r="BL271" s="1"/>
  <c r="BL272" s="1"/>
  <c r="BL273" s="1"/>
  <c r="BL274" s="1"/>
  <c r="BO266"/>
  <c r="BO267" s="1"/>
  <c r="BO268" s="1"/>
  <c r="BO269" s="1"/>
  <c r="BO270" s="1"/>
  <c r="BO271" s="1"/>
  <c r="BO272" s="1"/>
  <c r="BO273" s="1"/>
  <c r="BO274" s="1"/>
  <c r="BM266"/>
  <c r="BM267" s="1"/>
  <c r="BM268" s="1"/>
  <c r="BM269" s="1"/>
  <c r="BM270" s="1"/>
  <c r="BM271" s="1"/>
  <c r="BM272" s="1"/>
  <c r="BM273" s="1"/>
  <c r="BM274" s="1"/>
  <c r="BP383"/>
  <c r="BP384" s="1"/>
  <c r="BP385" s="1"/>
  <c r="BP386" s="1"/>
  <c r="BP387" s="1"/>
  <c r="BP388" s="1"/>
  <c r="BP389" s="1"/>
  <c r="BP390" s="1"/>
  <c r="BP391" s="1"/>
  <c r="BN383"/>
  <c r="BN384" s="1"/>
  <c r="BN385" s="1"/>
  <c r="BN386" s="1"/>
  <c r="BN387" s="1"/>
  <c r="BN388" s="1"/>
  <c r="BN389" s="1"/>
  <c r="BN390" s="1"/>
  <c r="BN391" s="1"/>
  <c r="BL383"/>
  <c r="BL384" s="1"/>
  <c r="BL385" s="1"/>
  <c r="BL386" s="1"/>
  <c r="BL387" s="1"/>
  <c r="BL388" s="1"/>
  <c r="BL389" s="1"/>
  <c r="BL390" s="1"/>
  <c r="BL391" s="1"/>
  <c r="BO383"/>
  <c r="BO384" s="1"/>
  <c r="BO385" s="1"/>
  <c r="BO386" s="1"/>
  <c r="BO387" s="1"/>
  <c r="BO388" s="1"/>
  <c r="BO389" s="1"/>
  <c r="BO390" s="1"/>
  <c r="BO391" s="1"/>
  <c r="BM383"/>
  <c r="BM384" s="1"/>
  <c r="BM385" s="1"/>
  <c r="BM386" s="1"/>
  <c r="BM387" s="1"/>
  <c r="BM388" s="1"/>
  <c r="BM389" s="1"/>
  <c r="BM390" s="1"/>
  <c r="BM391" s="1"/>
  <c r="BO203"/>
  <c r="BO204" s="1"/>
  <c r="BO205" s="1"/>
  <c r="BO206" s="1"/>
  <c r="BO207" s="1"/>
  <c r="BO208" s="1"/>
  <c r="BO209" s="1"/>
  <c r="BO210" s="1"/>
  <c r="BO211" s="1"/>
  <c r="BM203"/>
  <c r="BM204" s="1"/>
  <c r="BM205" s="1"/>
  <c r="BM206" s="1"/>
  <c r="BM207" s="1"/>
  <c r="BM208" s="1"/>
  <c r="BM209" s="1"/>
  <c r="BM210" s="1"/>
  <c r="BM211" s="1"/>
  <c r="BP203"/>
  <c r="BP204" s="1"/>
  <c r="BP205" s="1"/>
  <c r="BP206" s="1"/>
  <c r="BP207" s="1"/>
  <c r="BP208" s="1"/>
  <c r="BP209" s="1"/>
  <c r="BP210" s="1"/>
  <c r="BP211" s="1"/>
  <c r="BN203"/>
  <c r="BN204" s="1"/>
  <c r="BN205" s="1"/>
  <c r="BN206" s="1"/>
  <c r="BN207" s="1"/>
  <c r="BN208" s="1"/>
  <c r="BN209" s="1"/>
  <c r="BN210" s="1"/>
  <c r="BN211" s="1"/>
  <c r="BL203"/>
  <c r="BL204" s="1"/>
  <c r="BL205" s="1"/>
  <c r="BL206" s="1"/>
  <c r="BL207" s="1"/>
  <c r="BL208" s="1"/>
  <c r="BL209" s="1"/>
  <c r="BL210" s="1"/>
  <c r="BL211" s="1"/>
  <c r="BO257"/>
  <c r="BO258" s="1"/>
  <c r="BO259" s="1"/>
  <c r="BO260" s="1"/>
  <c r="BO261" s="1"/>
  <c r="BO262" s="1"/>
  <c r="BO263" s="1"/>
  <c r="BO264" s="1"/>
  <c r="BO265" s="1"/>
  <c r="BM257"/>
  <c r="BM258" s="1"/>
  <c r="BM259" s="1"/>
  <c r="BM260" s="1"/>
  <c r="BM261" s="1"/>
  <c r="BM262" s="1"/>
  <c r="BM263" s="1"/>
  <c r="BM264" s="1"/>
  <c r="BM265" s="1"/>
  <c r="BP257"/>
  <c r="BP258" s="1"/>
  <c r="BP259" s="1"/>
  <c r="BP260" s="1"/>
  <c r="BP261" s="1"/>
  <c r="BP262" s="1"/>
  <c r="BP263" s="1"/>
  <c r="BP264" s="1"/>
  <c r="BP265" s="1"/>
  <c r="BN257"/>
  <c r="BN258" s="1"/>
  <c r="BN259" s="1"/>
  <c r="BN260" s="1"/>
  <c r="BN261" s="1"/>
  <c r="BN262" s="1"/>
  <c r="BN263" s="1"/>
  <c r="BN264" s="1"/>
  <c r="BN265" s="1"/>
  <c r="BL257"/>
  <c r="BL258" s="1"/>
  <c r="BL259" s="1"/>
  <c r="BL260" s="1"/>
  <c r="BL261" s="1"/>
  <c r="BL262" s="1"/>
  <c r="BL263" s="1"/>
  <c r="BL264" s="1"/>
  <c r="BL265" s="1"/>
  <c r="BG96"/>
  <c r="BF97"/>
  <c r="BG78"/>
  <c r="BF79"/>
  <c r="BF61"/>
  <c r="BG60"/>
  <c r="BF25"/>
  <c r="BG24"/>
  <c r="BG51"/>
  <c r="BF52"/>
  <c r="BF224"/>
  <c r="BG223"/>
  <c r="BF269"/>
  <c r="BG268"/>
  <c r="BF278"/>
  <c r="BG277"/>
  <c r="BF395"/>
  <c r="BG394"/>
  <c r="BF494"/>
  <c r="BG493"/>
  <c r="BG384"/>
  <c r="BF385"/>
  <c r="BG366"/>
  <c r="BF367"/>
  <c r="BF332"/>
  <c r="BG331"/>
  <c r="BF476"/>
  <c r="BG475"/>
  <c r="BF206"/>
  <c r="BG205"/>
  <c r="BF242"/>
  <c r="BG241"/>
  <c r="BF376"/>
  <c r="BG375"/>
  <c r="BF259"/>
  <c r="BG258"/>
  <c r="BF457"/>
  <c r="BG456"/>
  <c r="BF421"/>
  <c r="BG420"/>
  <c r="BF412"/>
  <c r="BG411"/>
  <c r="BF314"/>
  <c r="BG313"/>
  <c r="BF358"/>
  <c r="BG357"/>
  <c r="BG195"/>
  <c r="BF196"/>
  <c r="BG177"/>
  <c r="BF178"/>
  <c r="BF160"/>
  <c r="BG141"/>
  <c r="BF142"/>
  <c r="BG123"/>
  <c r="BF124"/>
  <c r="BF106"/>
  <c r="BG87"/>
  <c r="BF88"/>
  <c r="BG70"/>
  <c r="BF71"/>
  <c r="BF187"/>
  <c r="BG186"/>
  <c r="BG168"/>
  <c r="BF169"/>
  <c r="BG150"/>
  <c r="BF151"/>
  <c r="BG132"/>
  <c r="BF133"/>
  <c r="BF115"/>
  <c r="BG42"/>
  <c r="BF43"/>
  <c r="BG33"/>
  <c r="BF34"/>
  <c r="BO473"/>
  <c r="BO474" s="1"/>
  <c r="BO475" s="1"/>
  <c r="BO476" s="1"/>
  <c r="BO477" s="1"/>
  <c r="BO478" s="1"/>
  <c r="BO479" s="1"/>
  <c r="BO480" s="1"/>
  <c r="BO481" s="1"/>
  <c r="BM473"/>
  <c r="BM474" s="1"/>
  <c r="BM475" s="1"/>
  <c r="BM476" s="1"/>
  <c r="BM477" s="1"/>
  <c r="BM478" s="1"/>
  <c r="BM479" s="1"/>
  <c r="BM480" s="1"/>
  <c r="BM481" s="1"/>
  <c r="BP473"/>
  <c r="BP474" s="1"/>
  <c r="BP475" s="1"/>
  <c r="BP476" s="1"/>
  <c r="BP477" s="1"/>
  <c r="BP478" s="1"/>
  <c r="BP479" s="1"/>
  <c r="BP480" s="1"/>
  <c r="BP481" s="1"/>
  <c r="BN473"/>
  <c r="BN474" s="1"/>
  <c r="BN475" s="1"/>
  <c r="BN476" s="1"/>
  <c r="BN477" s="1"/>
  <c r="BN478" s="1"/>
  <c r="BN479" s="1"/>
  <c r="BN480" s="1"/>
  <c r="BN481" s="1"/>
  <c r="BL473"/>
  <c r="BL474" s="1"/>
  <c r="BL475" s="1"/>
  <c r="BL476" s="1"/>
  <c r="BL477" s="1"/>
  <c r="BL478" s="1"/>
  <c r="BL479" s="1"/>
  <c r="BL480" s="1"/>
  <c r="BL481" s="1"/>
  <c r="BP446"/>
  <c r="BP447" s="1"/>
  <c r="BP448" s="1"/>
  <c r="BP449" s="1"/>
  <c r="BP450" s="1"/>
  <c r="BP451" s="1"/>
  <c r="BP452" s="1"/>
  <c r="BP453" s="1"/>
  <c r="BP454" s="1"/>
  <c r="BN446"/>
  <c r="BN447" s="1"/>
  <c r="BN448" s="1"/>
  <c r="BN449" s="1"/>
  <c r="BN450" s="1"/>
  <c r="BN451" s="1"/>
  <c r="BN452" s="1"/>
  <c r="BN453" s="1"/>
  <c r="BN454" s="1"/>
  <c r="BL446"/>
  <c r="BL447" s="1"/>
  <c r="BL448" s="1"/>
  <c r="BL449" s="1"/>
  <c r="BL450" s="1"/>
  <c r="BL451" s="1"/>
  <c r="BL452" s="1"/>
  <c r="BL453" s="1"/>
  <c r="BL454" s="1"/>
  <c r="BO446"/>
  <c r="BO447" s="1"/>
  <c r="BO448" s="1"/>
  <c r="BO449" s="1"/>
  <c r="BO450" s="1"/>
  <c r="BO451" s="1"/>
  <c r="BO452" s="1"/>
  <c r="BO453" s="1"/>
  <c r="BO454" s="1"/>
  <c r="BM446"/>
  <c r="BM447" s="1"/>
  <c r="BM448" s="1"/>
  <c r="BM449" s="1"/>
  <c r="BM450" s="1"/>
  <c r="BM451" s="1"/>
  <c r="BM452" s="1"/>
  <c r="BM453" s="1"/>
  <c r="BM454" s="1"/>
  <c r="BG429"/>
  <c r="BF430"/>
  <c r="BG303"/>
  <c r="BF304"/>
  <c r="BG231"/>
  <c r="BF232"/>
  <c r="BF439"/>
  <c r="BG438"/>
  <c r="BG249"/>
  <c r="BF250"/>
  <c r="BF340"/>
  <c r="BG339"/>
  <c r="BF295"/>
  <c r="BG294"/>
  <c r="BF286"/>
  <c r="BG285"/>
  <c r="BG214"/>
  <c r="BF215"/>
  <c r="BG349"/>
  <c r="BF350"/>
  <c r="BG448"/>
  <c r="BF449"/>
  <c r="BG466"/>
  <c r="BF467"/>
  <c r="BG322"/>
  <c r="BF323"/>
  <c r="BG484"/>
  <c r="BF485"/>
  <c r="BG403"/>
  <c r="BF404"/>
  <c r="BJ194"/>
  <c r="CF240"/>
  <c r="CF383"/>
  <c r="BB492"/>
  <c r="AQ385"/>
  <c r="CB231"/>
  <c r="AZ393"/>
  <c r="CF393" s="1"/>
  <c r="CF239"/>
  <c r="CF374"/>
  <c r="CF482"/>
  <c r="AZ312"/>
  <c r="AZ420"/>
  <c r="AZ421" s="1"/>
  <c r="AZ422" s="1"/>
  <c r="CF422" s="1"/>
  <c r="CF410"/>
  <c r="AZ231"/>
  <c r="AZ232" s="1"/>
  <c r="AZ233" s="1"/>
  <c r="CF233" s="1"/>
  <c r="AZ303"/>
  <c r="AZ86"/>
  <c r="AZ87" s="1"/>
  <c r="AZ88" s="1"/>
  <c r="AZ89" s="1"/>
  <c r="AZ90" s="1"/>
  <c r="AZ91" s="1"/>
  <c r="AZ92" s="1"/>
  <c r="AZ93" s="1"/>
  <c r="AZ94" s="1"/>
  <c r="AZ122"/>
  <c r="AZ123" s="1"/>
  <c r="AZ124" s="1"/>
  <c r="AZ125" s="1"/>
  <c r="AZ126" s="1"/>
  <c r="AZ127" s="1"/>
  <c r="AZ128" s="1"/>
  <c r="AZ129" s="1"/>
  <c r="AZ130" s="1"/>
  <c r="AZ104"/>
  <c r="AZ105" s="1"/>
  <c r="AZ106" s="1"/>
  <c r="AZ107" s="1"/>
  <c r="AZ108" s="1"/>
  <c r="AZ109" s="1"/>
  <c r="AZ110" s="1"/>
  <c r="AZ111" s="1"/>
  <c r="AZ112" s="1"/>
  <c r="AZ50"/>
  <c r="AZ51" s="1"/>
  <c r="AZ52" s="1"/>
  <c r="AZ53" s="1"/>
  <c r="AZ54" s="1"/>
  <c r="AZ55" s="1"/>
  <c r="AZ56" s="1"/>
  <c r="AZ57" s="1"/>
  <c r="AZ58" s="1"/>
  <c r="AZ59"/>
  <c r="AZ60" s="1"/>
  <c r="AZ61" s="1"/>
  <c r="AZ62" s="1"/>
  <c r="AZ63" s="1"/>
  <c r="AZ64" s="1"/>
  <c r="AZ65" s="1"/>
  <c r="AZ66" s="1"/>
  <c r="AZ67" s="1"/>
  <c r="AZ176"/>
  <c r="AZ177" s="1"/>
  <c r="AZ178" s="1"/>
  <c r="AZ179" s="1"/>
  <c r="AZ180" s="1"/>
  <c r="AZ181" s="1"/>
  <c r="AZ182" s="1"/>
  <c r="AZ183" s="1"/>
  <c r="AZ184" s="1"/>
  <c r="AZ140"/>
  <c r="AZ141" s="1"/>
  <c r="AZ142" s="1"/>
  <c r="AZ143" s="1"/>
  <c r="AZ144" s="1"/>
  <c r="AZ145" s="1"/>
  <c r="AZ146" s="1"/>
  <c r="AZ147" s="1"/>
  <c r="AZ148" s="1"/>
  <c r="AZ32"/>
  <c r="AZ33" s="1"/>
  <c r="AZ34" s="1"/>
  <c r="AZ35" s="1"/>
  <c r="AZ36" s="1"/>
  <c r="AZ37" s="1"/>
  <c r="AZ38" s="1"/>
  <c r="AZ39" s="1"/>
  <c r="AZ40" s="1"/>
  <c r="AZ95"/>
  <c r="AZ96" s="1"/>
  <c r="AZ97" s="1"/>
  <c r="AZ98" s="1"/>
  <c r="AZ99" s="1"/>
  <c r="AZ100" s="1"/>
  <c r="AZ101" s="1"/>
  <c r="AZ102" s="1"/>
  <c r="AZ103" s="1"/>
  <c r="AZ23"/>
  <c r="AZ24" s="1"/>
  <c r="AZ25" s="1"/>
  <c r="AZ26" s="1"/>
  <c r="AZ27" s="1"/>
  <c r="AZ28" s="1"/>
  <c r="AZ29" s="1"/>
  <c r="AZ30" s="1"/>
  <c r="AZ31" s="1"/>
  <c r="AZ41"/>
  <c r="AZ42" s="1"/>
  <c r="AZ43" s="1"/>
  <c r="AZ44" s="1"/>
  <c r="AZ45" s="1"/>
  <c r="AZ46" s="1"/>
  <c r="AZ47" s="1"/>
  <c r="AZ48" s="1"/>
  <c r="AZ49" s="1"/>
  <c r="AZ474"/>
  <c r="CF473"/>
  <c r="AZ429"/>
  <c r="CF428"/>
  <c r="AZ14"/>
  <c r="AZ15" s="1"/>
  <c r="AZ16" s="1"/>
  <c r="AZ17" s="1"/>
  <c r="AZ18" s="1"/>
  <c r="AZ19" s="1"/>
  <c r="AZ20" s="1"/>
  <c r="AZ21" s="1"/>
  <c r="AZ22" s="1"/>
  <c r="AZ149"/>
  <c r="AZ150" s="1"/>
  <c r="AZ151" s="1"/>
  <c r="AZ152" s="1"/>
  <c r="AZ153" s="1"/>
  <c r="AZ154" s="1"/>
  <c r="AZ155" s="1"/>
  <c r="AZ156" s="1"/>
  <c r="AZ157" s="1"/>
  <c r="AZ113"/>
  <c r="AZ114" s="1"/>
  <c r="AZ115" s="1"/>
  <c r="AZ116" s="1"/>
  <c r="AZ117" s="1"/>
  <c r="AZ118" s="1"/>
  <c r="AZ119" s="1"/>
  <c r="AZ120" s="1"/>
  <c r="AZ121" s="1"/>
  <c r="AZ167"/>
  <c r="AZ168" s="1"/>
  <c r="AZ169" s="1"/>
  <c r="AZ170" s="1"/>
  <c r="AZ171" s="1"/>
  <c r="AZ172" s="1"/>
  <c r="AZ173" s="1"/>
  <c r="AZ174" s="1"/>
  <c r="AZ175" s="1"/>
  <c r="AZ131"/>
  <c r="AZ132" s="1"/>
  <c r="AZ133" s="1"/>
  <c r="AZ134" s="1"/>
  <c r="AZ135" s="1"/>
  <c r="AZ136" s="1"/>
  <c r="AZ137" s="1"/>
  <c r="AZ138" s="1"/>
  <c r="AZ139" s="1"/>
  <c r="AZ68"/>
  <c r="AZ69" s="1"/>
  <c r="AZ70" s="1"/>
  <c r="AZ71" s="1"/>
  <c r="AZ72" s="1"/>
  <c r="AZ73" s="1"/>
  <c r="AZ74" s="1"/>
  <c r="AZ75" s="1"/>
  <c r="AZ76" s="1"/>
  <c r="AZ185"/>
  <c r="AZ186" s="1"/>
  <c r="AZ187" s="1"/>
  <c r="AZ188" s="1"/>
  <c r="AZ189" s="1"/>
  <c r="AZ190" s="1"/>
  <c r="AZ191" s="1"/>
  <c r="AZ192" s="1"/>
  <c r="AZ193" s="1"/>
  <c r="AZ77"/>
  <c r="AZ78" s="1"/>
  <c r="AZ79" s="1"/>
  <c r="AZ80" s="1"/>
  <c r="AZ81" s="1"/>
  <c r="AZ82" s="1"/>
  <c r="AZ83" s="1"/>
  <c r="AZ84" s="1"/>
  <c r="AZ85" s="1"/>
  <c r="AZ194"/>
  <c r="AZ195" s="1"/>
  <c r="AZ158"/>
  <c r="AZ159" s="1"/>
  <c r="AZ160" s="1"/>
  <c r="AZ161" s="1"/>
  <c r="AZ162" s="1"/>
  <c r="AZ163" s="1"/>
  <c r="AZ164" s="1"/>
  <c r="AZ165" s="1"/>
  <c r="AZ166" s="1"/>
  <c r="CF293"/>
  <c r="AQ258"/>
  <c r="BQ455"/>
  <c r="BQ338"/>
  <c r="CB232"/>
  <c r="AQ204"/>
  <c r="AO259"/>
  <c r="CE259" s="1"/>
  <c r="AD313"/>
  <c r="AD314" s="1"/>
  <c r="CE357"/>
  <c r="AP205"/>
  <c r="AQ205" s="1"/>
  <c r="AO223"/>
  <c r="AO224" s="1"/>
  <c r="CE447"/>
  <c r="CA295"/>
  <c r="BG11"/>
  <c r="B10"/>
  <c r="AE296"/>
  <c r="CA296" s="1"/>
  <c r="AF294"/>
  <c r="AQ232"/>
  <c r="AQ231"/>
  <c r="AO412"/>
  <c r="AO413" s="1"/>
  <c r="CA294"/>
  <c r="AO394"/>
  <c r="BA313"/>
  <c r="CC313" s="1"/>
  <c r="AP484"/>
  <c r="AQ484" s="1"/>
  <c r="BB312"/>
  <c r="AD241"/>
  <c r="CD241" s="1"/>
  <c r="CB483"/>
  <c r="CA276"/>
  <c r="BA242"/>
  <c r="BA243" s="1"/>
  <c r="CC357"/>
  <c r="AO404"/>
  <c r="CE404" s="1"/>
  <c r="AF276"/>
  <c r="AF249"/>
  <c r="AF285"/>
  <c r="BB241"/>
  <c r="BA358"/>
  <c r="BB358" s="1"/>
  <c r="CE385"/>
  <c r="AE286"/>
  <c r="AF286" s="1"/>
  <c r="CC456"/>
  <c r="CA393"/>
  <c r="AE394"/>
  <c r="CA394" s="1"/>
  <c r="BT392"/>
  <c r="AP395"/>
  <c r="AP396" s="1"/>
  <c r="AD467"/>
  <c r="AD468" s="1"/>
  <c r="AQ394"/>
  <c r="CC411"/>
  <c r="AE349"/>
  <c r="AF349" s="1"/>
  <c r="AD422"/>
  <c r="AD423" s="1"/>
  <c r="AE250"/>
  <c r="AF250" s="1"/>
  <c r="BA412"/>
  <c r="CC412" s="1"/>
  <c r="AD223"/>
  <c r="CD223" s="1"/>
  <c r="AF240"/>
  <c r="CA412"/>
  <c r="BB393"/>
  <c r="CA375"/>
  <c r="BB457"/>
  <c r="AE268"/>
  <c r="CA268" s="1"/>
  <c r="CD331"/>
  <c r="CB312"/>
  <c r="CC402"/>
  <c r="AD358"/>
  <c r="AD359" s="1"/>
  <c r="CA240"/>
  <c r="AE223"/>
  <c r="AE224" s="1"/>
  <c r="AE225" s="1"/>
  <c r="CD420"/>
  <c r="AD476"/>
  <c r="CD476" s="1"/>
  <c r="CE285"/>
  <c r="CD213"/>
  <c r="AF348"/>
  <c r="CB474"/>
  <c r="CD375"/>
  <c r="CC457"/>
  <c r="CA430"/>
  <c r="BT410"/>
  <c r="AE314"/>
  <c r="CA314" s="1"/>
  <c r="AQ312"/>
  <c r="AF412"/>
  <c r="CE474"/>
  <c r="AE376"/>
  <c r="AF376" s="1"/>
  <c r="BB258"/>
  <c r="CD276"/>
  <c r="AF367"/>
  <c r="AF267"/>
  <c r="CD430"/>
  <c r="AD323"/>
  <c r="AD324" s="1"/>
  <c r="BB384"/>
  <c r="CC483"/>
  <c r="BB456"/>
  <c r="BA385"/>
  <c r="CC385" s="1"/>
  <c r="BA484"/>
  <c r="CC484" s="1"/>
  <c r="CA222"/>
  <c r="AF313"/>
  <c r="BA259"/>
  <c r="BB259" s="1"/>
  <c r="BA394"/>
  <c r="CC394" s="1"/>
  <c r="AF384"/>
  <c r="AF231"/>
  <c r="BA440"/>
  <c r="BA441" s="1"/>
  <c r="AF411"/>
  <c r="AQ474"/>
  <c r="CF402"/>
  <c r="CA411"/>
  <c r="BB402"/>
  <c r="BA422"/>
  <c r="BA423" s="1"/>
  <c r="AO214"/>
  <c r="CE214" s="1"/>
  <c r="CC439"/>
  <c r="AE368"/>
  <c r="CA368" s="1"/>
  <c r="BB421"/>
  <c r="AQ303"/>
  <c r="BB420"/>
  <c r="AZ493"/>
  <c r="AZ494" s="1"/>
  <c r="AZ495" s="1"/>
  <c r="CD474"/>
  <c r="AO377"/>
  <c r="AO378" s="1"/>
  <c r="AE385"/>
  <c r="CA385" s="1"/>
  <c r="CA231"/>
  <c r="CA474"/>
  <c r="AO304"/>
  <c r="CE304" s="1"/>
  <c r="CC420"/>
  <c r="CD321"/>
  <c r="CB303"/>
  <c r="BU437"/>
  <c r="BA493"/>
  <c r="BA494" s="1"/>
  <c r="CC494" s="1"/>
  <c r="CD330"/>
  <c r="BT482"/>
  <c r="AD484"/>
  <c r="BR482"/>
  <c r="BU411"/>
  <c r="BT401"/>
  <c r="BU375"/>
  <c r="BR437"/>
  <c r="CD384"/>
  <c r="AQ376"/>
  <c r="AE476"/>
  <c r="AE477" s="1"/>
  <c r="BA304"/>
  <c r="CC304" s="1"/>
  <c r="AZ394"/>
  <c r="CF394" s="1"/>
  <c r="BU428"/>
  <c r="BU491"/>
  <c r="BA431"/>
  <c r="BB431" s="1"/>
  <c r="AD259"/>
  <c r="AD260" s="1"/>
  <c r="AF430"/>
  <c r="AF475"/>
  <c r="CF348"/>
  <c r="BB303"/>
  <c r="CC429"/>
  <c r="BB429"/>
  <c r="AE331"/>
  <c r="AE332" s="1"/>
  <c r="AE467"/>
  <c r="AE468" s="1"/>
  <c r="CB376"/>
  <c r="AE260"/>
  <c r="CA260" s="1"/>
  <c r="CA321"/>
  <c r="AE322"/>
  <c r="CA330"/>
  <c r="AF466"/>
  <c r="BB430"/>
  <c r="CA259"/>
  <c r="AF474"/>
  <c r="AD340"/>
  <c r="CD339"/>
  <c r="AF23"/>
  <c r="AP214"/>
  <c r="CB213"/>
  <c r="AQ213"/>
  <c r="CC249"/>
  <c r="BA250"/>
  <c r="BB249"/>
  <c r="CF447"/>
  <c r="AZ448"/>
  <c r="AE421"/>
  <c r="CA420"/>
  <c r="AF420"/>
  <c r="BA466"/>
  <c r="CC465"/>
  <c r="BB465"/>
  <c r="BB447"/>
  <c r="CC447"/>
  <c r="BA448"/>
  <c r="CF276"/>
  <c r="AZ277"/>
  <c r="AZ259"/>
  <c r="CF258"/>
  <c r="CC339"/>
  <c r="BB339"/>
  <c r="BA340"/>
  <c r="CF267"/>
  <c r="AZ268"/>
  <c r="CD438"/>
  <c r="AD439"/>
  <c r="CD456"/>
  <c r="AD457"/>
  <c r="AZ331"/>
  <c r="CF330"/>
  <c r="BB276"/>
  <c r="CC276"/>
  <c r="BA277"/>
  <c r="BB277" s="1"/>
  <c r="CC285"/>
  <c r="BA286"/>
  <c r="BB285"/>
  <c r="CD447"/>
  <c r="AD448"/>
  <c r="BA475"/>
  <c r="CC474"/>
  <c r="BB474"/>
  <c r="CC213"/>
  <c r="BB213"/>
  <c r="BA214"/>
  <c r="BA268"/>
  <c r="CC267"/>
  <c r="BB267"/>
  <c r="AE457"/>
  <c r="CA456"/>
  <c r="AF456"/>
  <c r="AZ205"/>
  <c r="CF204"/>
  <c r="CF222"/>
  <c r="AZ223"/>
  <c r="AZ286"/>
  <c r="CF285"/>
  <c r="CA447"/>
  <c r="AF447"/>
  <c r="AE448"/>
  <c r="AZ214"/>
  <c r="CF213"/>
  <c r="BA322"/>
  <c r="CC321"/>
  <c r="BB321"/>
  <c r="CC204"/>
  <c r="BA205"/>
  <c r="BB204"/>
  <c r="CF339"/>
  <c r="AZ340"/>
  <c r="CA438"/>
  <c r="AF438"/>
  <c r="AE439"/>
  <c r="AF439" s="1"/>
  <c r="CF321"/>
  <c r="AZ322"/>
  <c r="BB330"/>
  <c r="CC330"/>
  <c r="BA331"/>
  <c r="BA232"/>
  <c r="CC231"/>
  <c r="BB231"/>
  <c r="AP195"/>
  <c r="CB194"/>
  <c r="AQ194"/>
  <c r="CC194"/>
  <c r="BB194"/>
  <c r="BA195"/>
  <c r="AD195"/>
  <c r="CD194"/>
  <c r="AP332"/>
  <c r="CB331"/>
  <c r="AQ331"/>
  <c r="AP476"/>
  <c r="CB475"/>
  <c r="AQ475"/>
  <c r="AZ413"/>
  <c r="CF412"/>
  <c r="CA214"/>
  <c r="AF214"/>
  <c r="AE215"/>
  <c r="AZ441"/>
  <c r="CF440"/>
  <c r="AP270"/>
  <c r="CB269"/>
  <c r="AQ269"/>
  <c r="AD206"/>
  <c r="CD205"/>
  <c r="AO287"/>
  <c r="CE286"/>
  <c r="AP440"/>
  <c r="CB439"/>
  <c r="AQ439"/>
  <c r="CF376"/>
  <c r="AZ377"/>
  <c r="CD394"/>
  <c r="AD395"/>
  <c r="CC403"/>
  <c r="BA404"/>
  <c r="BB403"/>
  <c r="CC223"/>
  <c r="BA224"/>
  <c r="BB223"/>
  <c r="AD215"/>
  <c r="CD214"/>
  <c r="AD251"/>
  <c r="CD250"/>
  <c r="CD277"/>
  <c r="AD278"/>
  <c r="CA431"/>
  <c r="AE432"/>
  <c r="AF431"/>
  <c r="CA194"/>
  <c r="AE195"/>
  <c r="AF194"/>
  <c r="CB358"/>
  <c r="AP359"/>
  <c r="AQ358"/>
  <c r="CE322"/>
  <c r="AO323"/>
  <c r="CB349"/>
  <c r="AP350"/>
  <c r="AQ349"/>
  <c r="BA377"/>
  <c r="CC376"/>
  <c r="BB376"/>
  <c r="AP431"/>
  <c r="CB430"/>
  <c r="AQ430"/>
  <c r="AZ485"/>
  <c r="CF484"/>
  <c r="CE386"/>
  <c r="AO387"/>
  <c r="AP252"/>
  <c r="CB251"/>
  <c r="AQ251"/>
  <c r="CE314"/>
  <c r="AO315"/>
  <c r="AP405"/>
  <c r="AQ404"/>
  <c r="CB404"/>
  <c r="BF12"/>
  <c r="AD333"/>
  <c r="CD332"/>
  <c r="CE358"/>
  <c r="AO359"/>
  <c r="AP260"/>
  <c r="CB259"/>
  <c r="CB304"/>
  <c r="AP305"/>
  <c r="AQ304"/>
  <c r="CF349"/>
  <c r="AZ350"/>
  <c r="CE205"/>
  <c r="AO206"/>
  <c r="AO260"/>
  <c r="CE331"/>
  <c r="AO332"/>
  <c r="CF358"/>
  <c r="AZ359"/>
  <c r="AD413"/>
  <c r="CD412"/>
  <c r="CE430"/>
  <c r="AO431"/>
  <c r="CE448"/>
  <c r="AO449"/>
  <c r="CE466"/>
  <c r="AO467"/>
  <c r="AD269"/>
  <c r="CD268"/>
  <c r="AZ423"/>
  <c r="AZ459"/>
  <c r="CF458"/>
  <c r="CA205"/>
  <c r="AE206"/>
  <c r="AF205"/>
  <c r="CA232"/>
  <c r="AE233"/>
  <c r="AF232"/>
  <c r="CD404"/>
  <c r="AD405"/>
  <c r="CA305"/>
  <c r="AE306"/>
  <c r="AF305"/>
  <c r="CE194"/>
  <c r="AO195"/>
  <c r="CF194"/>
  <c r="CE367"/>
  <c r="AO368"/>
  <c r="CD304"/>
  <c r="AD305"/>
  <c r="CD367"/>
  <c r="AD368"/>
  <c r="CB421"/>
  <c r="AQ421"/>
  <c r="AP422"/>
  <c r="CE484"/>
  <c r="AO485"/>
  <c r="AP449"/>
  <c r="CB448"/>
  <c r="AQ448"/>
  <c r="CD376"/>
  <c r="AD377"/>
  <c r="CD385"/>
  <c r="AD386"/>
  <c r="AP413"/>
  <c r="CB412"/>
  <c r="AQ412"/>
  <c r="CB377"/>
  <c r="AP378"/>
  <c r="AQ378" s="1"/>
  <c r="AQ377"/>
  <c r="CA359"/>
  <c r="AE360"/>
  <c r="AF359"/>
  <c r="CA403"/>
  <c r="AF403"/>
  <c r="AE404"/>
  <c r="AP314"/>
  <c r="CB313"/>
  <c r="AQ313"/>
  <c r="BA350"/>
  <c r="CC349"/>
  <c r="BB349"/>
  <c r="CD232"/>
  <c r="AD233"/>
  <c r="CA341"/>
  <c r="AE342"/>
  <c r="AF341"/>
  <c r="CA413"/>
  <c r="AF413"/>
  <c r="AE414"/>
  <c r="CF242"/>
  <c r="AZ243"/>
  <c r="AZ252"/>
  <c r="CF251"/>
  <c r="CD349"/>
  <c r="AD350"/>
  <c r="AP224"/>
  <c r="CB223"/>
  <c r="AQ223"/>
  <c r="CB295"/>
  <c r="AP296"/>
  <c r="AQ295"/>
  <c r="BA296"/>
  <c r="CC295"/>
  <c r="BB295"/>
  <c r="CB286"/>
  <c r="AQ286"/>
  <c r="AP287"/>
  <c r="CF367"/>
  <c r="AZ368"/>
  <c r="CE241"/>
  <c r="AO242"/>
  <c r="CD286"/>
  <c r="AD287"/>
  <c r="AP323"/>
  <c r="CB322"/>
  <c r="AQ322"/>
  <c r="CE421"/>
  <c r="AO422"/>
  <c r="CE439"/>
  <c r="AO440"/>
  <c r="CE457"/>
  <c r="AO458"/>
  <c r="CE475"/>
  <c r="AO476"/>
  <c r="CE493"/>
  <c r="AO494"/>
  <c r="CC458"/>
  <c r="BA459"/>
  <c r="BB458"/>
  <c r="AZ234"/>
  <c r="AD495"/>
  <c r="CD494"/>
  <c r="CA494"/>
  <c r="AF494"/>
  <c r="AE495"/>
  <c r="BA368"/>
  <c r="CC367"/>
  <c r="BB367"/>
  <c r="AP242"/>
  <c r="CB241"/>
  <c r="AQ241"/>
  <c r="CF385"/>
  <c r="AZ386"/>
  <c r="AZ404"/>
  <c r="CF403"/>
  <c r="CB457"/>
  <c r="AQ457"/>
  <c r="AP458"/>
  <c r="AP467"/>
  <c r="CB466"/>
  <c r="AQ466"/>
  <c r="AP494"/>
  <c r="CB493"/>
  <c r="AQ493"/>
  <c r="CA241"/>
  <c r="AE242"/>
  <c r="AF241"/>
  <c r="CB367"/>
  <c r="AP368"/>
  <c r="AQ367"/>
  <c r="AP234"/>
  <c r="AQ233"/>
  <c r="CB233"/>
  <c r="CA484"/>
  <c r="AE485"/>
  <c r="AF484"/>
  <c r="AE278"/>
  <c r="CA277"/>
  <c r="AF277"/>
  <c r="CD431"/>
  <c r="AD432"/>
  <c r="CE269"/>
  <c r="AO270"/>
  <c r="CE233"/>
  <c r="AO234"/>
  <c r="CF295"/>
  <c r="AZ296"/>
  <c r="CE277"/>
  <c r="AO278"/>
  <c r="CD295"/>
  <c r="AD296"/>
  <c r="CE340"/>
  <c r="AO341"/>
  <c r="CB277"/>
  <c r="AP278"/>
  <c r="AQ277"/>
  <c r="CB340"/>
  <c r="AQ340"/>
  <c r="AP341"/>
  <c r="AO296"/>
  <c r="CE295"/>
  <c r="AO350"/>
  <c r="CE349"/>
  <c r="AZ468"/>
  <c r="CF467"/>
  <c r="CE250"/>
  <c r="AO251"/>
  <c r="CB386"/>
  <c r="AP387"/>
  <c r="AQ386"/>
  <c r="AE33"/>
  <c r="AF32"/>
  <c r="AE123"/>
  <c r="AF122"/>
  <c r="AE87"/>
  <c r="AF86"/>
  <c r="AE150"/>
  <c r="AF149"/>
  <c r="AE114"/>
  <c r="AF113"/>
  <c r="AE78"/>
  <c r="AF77"/>
  <c r="AE51"/>
  <c r="AF50"/>
  <c r="AE159"/>
  <c r="AF158"/>
  <c r="AE168"/>
  <c r="AF167"/>
  <c r="AE42"/>
  <c r="AF41"/>
  <c r="AE141"/>
  <c r="AF140"/>
  <c r="AE105"/>
  <c r="AF104"/>
  <c r="AE69"/>
  <c r="AF68"/>
  <c r="AE132"/>
  <c r="AF131"/>
  <c r="AE96"/>
  <c r="AF95"/>
  <c r="AE60"/>
  <c r="AF59"/>
  <c r="AE177"/>
  <c r="AF176"/>
  <c r="AE186"/>
  <c r="AF185"/>
  <c r="AB23"/>
  <c r="AB24" s="1"/>
  <c r="AB25" s="1"/>
  <c r="AB26" s="1"/>
  <c r="AB27" s="1"/>
  <c r="AB28" s="1"/>
  <c r="AB29" s="1"/>
  <c r="AB30" s="1"/>
  <c r="AB31" s="1"/>
  <c r="AP50"/>
  <c r="AQ50" s="1"/>
  <c r="AP149"/>
  <c r="AQ149" s="1"/>
  <c r="AP77"/>
  <c r="AQ77" s="1"/>
  <c r="AP14"/>
  <c r="AQ14" s="1"/>
  <c r="AP140"/>
  <c r="AQ140" s="1"/>
  <c r="AP158"/>
  <c r="AQ158" s="1"/>
  <c r="AP23"/>
  <c r="AQ23" s="1"/>
  <c r="AP176"/>
  <c r="AQ176" s="1"/>
  <c r="AP104"/>
  <c r="AQ104" s="1"/>
  <c r="AP41"/>
  <c r="AQ41" s="1"/>
  <c r="AP86"/>
  <c r="AQ86" s="1"/>
  <c r="AP122"/>
  <c r="AQ122" s="1"/>
  <c r="AP59"/>
  <c r="AQ59" s="1"/>
  <c r="AP68"/>
  <c r="AQ68" s="1"/>
  <c r="BA149"/>
  <c r="BB149" s="1"/>
  <c r="BA113"/>
  <c r="BB113" s="1"/>
  <c r="BA59"/>
  <c r="BB59" s="1"/>
  <c r="BA176"/>
  <c r="BB176" s="1"/>
  <c r="BA140"/>
  <c r="BB140" s="1"/>
  <c r="BA32"/>
  <c r="BB32" s="1"/>
  <c r="BA95"/>
  <c r="BB95" s="1"/>
  <c r="BA23"/>
  <c r="BB23" s="1"/>
  <c r="BA41"/>
  <c r="BB41" s="1"/>
  <c r="AP167"/>
  <c r="AQ167" s="1"/>
  <c r="AP95"/>
  <c r="AQ95" s="1"/>
  <c r="AP185"/>
  <c r="AQ185" s="1"/>
  <c r="AP113"/>
  <c r="AQ113" s="1"/>
  <c r="AP32"/>
  <c r="AQ32" s="1"/>
  <c r="AP131"/>
  <c r="AQ131" s="1"/>
  <c r="BA14"/>
  <c r="BB14" s="1"/>
  <c r="BA86"/>
  <c r="BB86" s="1"/>
  <c r="BA122"/>
  <c r="BB122" s="1"/>
  <c r="BA104"/>
  <c r="BB104" s="1"/>
  <c r="BA50"/>
  <c r="BB50" s="1"/>
  <c r="BA167"/>
  <c r="BB167" s="1"/>
  <c r="BA131"/>
  <c r="BB131" s="1"/>
  <c r="BA68"/>
  <c r="BB68" s="1"/>
  <c r="BA185"/>
  <c r="BB185" s="1"/>
  <c r="BA77"/>
  <c r="BB77" s="1"/>
  <c r="BA158"/>
  <c r="BB158" s="1"/>
  <c r="CB8"/>
  <c r="AP9"/>
  <c r="AQ9" s="1"/>
  <c r="CA8"/>
  <c r="AE9"/>
  <c r="AF9" s="1"/>
  <c r="CC9"/>
  <c r="BA10"/>
  <c r="BB10" s="1"/>
  <c r="BL1830" l="1"/>
  <c r="E1828"/>
  <c r="BL1696"/>
  <c r="E1694"/>
  <c r="BL1687"/>
  <c r="E1685"/>
  <c r="BL1678"/>
  <c r="E1676"/>
  <c r="BL1669"/>
  <c r="E1667"/>
  <c r="BL1660"/>
  <c r="E1658"/>
  <c r="BL1651"/>
  <c r="E1649"/>
  <c r="BL1642"/>
  <c r="E1640"/>
  <c r="BL1633"/>
  <c r="E1631"/>
  <c r="BL1624"/>
  <c r="E1622"/>
  <c r="BL1570"/>
  <c r="E1568"/>
  <c r="BL1561"/>
  <c r="E1559"/>
  <c r="BL1552"/>
  <c r="E1550"/>
  <c r="BL1543"/>
  <c r="E1541"/>
  <c r="BL1534"/>
  <c r="E1532"/>
  <c r="BL1525"/>
  <c r="E1523"/>
  <c r="BL1516"/>
  <c r="E1514"/>
  <c r="BL1507"/>
  <c r="E1505"/>
  <c r="BL1498"/>
  <c r="E1496"/>
  <c r="BL1489"/>
  <c r="E1487"/>
  <c r="BL1480"/>
  <c r="E1478"/>
  <c r="BL1471"/>
  <c r="E1469"/>
  <c r="BL1462"/>
  <c r="E1460"/>
  <c r="BL1705"/>
  <c r="E1704" s="1"/>
  <c r="E1703"/>
  <c r="BP1919"/>
  <c r="BU1918"/>
  <c r="E1917"/>
  <c r="E1900"/>
  <c r="BL1902"/>
  <c r="BL1921"/>
  <c r="E1892"/>
  <c r="BL1894"/>
  <c r="E1883"/>
  <c r="BL1885"/>
  <c r="E1855"/>
  <c r="BL1857"/>
  <c r="E1928"/>
  <c r="BL1930"/>
  <c r="BL1911"/>
  <c r="E1909"/>
  <c r="E1864"/>
  <c r="BL1866"/>
  <c r="E1846"/>
  <c r="BL1848"/>
  <c r="E1819"/>
  <c r="BL1821"/>
  <c r="E1783"/>
  <c r="BL1785"/>
  <c r="BL1838"/>
  <c r="E1836"/>
  <c r="E1801"/>
  <c r="BL1803"/>
  <c r="E1612"/>
  <c r="BL1614"/>
  <c r="E1810"/>
  <c r="BL1812"/>
  <c r="E1792"/>
  <c r="BL1794"/>
  <c r="E1747"/>
  <c r="BL1749"/>
  <c r="E1729"/>
  <c r="BL1731"/>
  <c r="E1756"/>
  <c r="BL1758"/>
  <c r="E1738"/>
  <c r="BL1740"/>
  <c r="E1720"/>
  <c r="BL1722"/>
  <c r="E1711"/>
  <c r="BL1713"/>
  <c r="E1603"/>
  <c r="BL1605"/>
  <c r="E1594"/>
  <c r="BL1596"/>
  <c r="E1585"/>
  <c r="BL1587"/>
  <c r="E1576"/>
  <c r="BL1578"/>
  <c r="BP1911"/>
  <c r="BU1910"/>
  <c r="BP1866"/>
  <c r="BU1865"/>
  <c r="BP1848"/>
  <c r="BU1847"/>
  <c r="BP1821"/>
  <c r="BU1820"/>
  <c r="BP1785"/>
  <c r="BU1784"/>
  <c r="BP1830"/>
  <c r="BU1829"/>
  <c r="BP1803"/>
  <c r="BU1802"/>
  <c r="BP1614"/>
  <c r="BU1613"/>
  <c r="BP1812"/>
  <c r="BU1811"/>
  <c r="BP1794"/>
  <c r="BU1793"/>
  <c r="BP1775"/>
  <c r="BU1774"/>
  <c r="BL1775"/>
  <c r="E1773"/>
  <c r="BP1767"/>
  <c r="BU1766"/>
  <c r="BP1749"/>
  <c r="BU1748"/>
  <c r="BP1731"/>
  <c r="BU1730"/>
  <c r="BP1758"/>
  <c r="BU1757"/>
  <c r="BP1740"/>
  <c r="BU1739"/>
  <c r="BP1722"/>
  <c r="BU1721"/>
  <c r="BP1713"/>
  <c r="BU1712"/>
  <c r="BP1696"/>
  <c r="BU1696" s="1"/>
  <c r="BU1695"/>
  <c r="BP1687"/>
  <c r="BU1687" s="1"/>
  <c r="BU1686"/>
  <c r="BP1678"/>
  <c r="BU1678" s="1"/>
  <c r="BU1677"/>
  <c r="BP1669"/>
  <c r="BU1669" s="1"/>
  <c r="BU1668"/>
  <c r="BP1660"/>
  <c r="BU1660" s="1"/>
  <c r="BU1659"/>
  <c r="BP1651"/>
  <c r="BU1651" s="1"/>
  <c r="BU1650"/>
  <c r="BP1642"/>
  <c r="BU1642" s="1"/>
  <c r="BU1641"/>
  <c r="BP1633"/>
  <c r="BU1633" s="1"/>
  <c r="BU1632"/>
  <c r="BP1624"/>
  <c r="BU1624" s="1"/>
  <c r="BU1623"/>
  <c r="BP1605"/>
  <c r="BU1604"/>
  <c r="BP1596"/>
  <c r="BU1595"/>
  <c r="BP1587"/>
  <c r="BU1586"/>
  <c r="BP1578"/>
  <c r="BU1577"/>
  <c r="BP1570"/>
  <c r="BU1570" s="1"/>
  <c r="BU1569"/>
  <c r="BP1561"/>
  <c r="BU1561" s="1"/>
  <c r="BU1560"/>
  <c r="BP1552"/>
  <c r="BU1552" s="1"/>
  <c r="BU1551"/>
  <c r="BP1543"/>
  <c r="BU1543" s="1"/>
  <c r="BU1542"/>
  <c r="BP1534"/>
  <c r="BU1534" s="1"/>
  <c r="BU1533"/>
  <c r="BP1525"/>
  <c r="BU1525" s="1"/>
  <c r="BU1524"/>
  <c r="BP1516"/>
  <c r="BU1516" s="1"/>
  <c r="BU1515"/>
  <c r="BP1507"/>
  <c r="BU1507" s="1"/>
  <c r="BU1506"/>
  <c r="BP1498"/>
  <c r="BU1498" s="1"/>
  <c r="BU1497"/>
  <c r="BP1489"/>
  <c r="BU1489" s="1"/>
  <c r="BU1488"/>
  <c r="BP1480"/>
  <c r="BU1480" s="1"/>
  <c r="BU1479"/>
  <c r="BP1471"/>
  <c r="BU1471" s="1"/>
  <c r="BU1470"/>
  <c r="BP1462"/>
  <c r="BU1462" s="1"/>
  <c r="BU1461"/>
  <c r="BP1902"/>
  <c r="BU1901"/>
  <c r="BP1894"/>
  <c r="BU1894" s="1"/>
  <c r="BU1893"/>
  <c r="BP1885"/>
  <c r="BU1885" s="1"/>
  <c r="BU1884"/>
  <c r="BP1875"/>
  <c r="BU1874"/>
  <c r="BL1875"/>
  <c r="E1873"/>
  <c r="BP1857"/>
  <c r="BU1856"/>
  <c r="BP1838"/>
  <c r="BU1837"/>
  <c r="BL1767"/>
  <c r="E1765"/>
  <c r="BP1930"/>
  <c r="BU1930" s="1"/>
  <c r="BU1929"/>
  <c r="BP1453"/>
  <c r="BU1453" s="1"/>
  <c r="BU1452"/>
  <c r="BP1443"/>
  <c r="BU1442"/>
  <c r="BU1387"/>
  <c r="BP1388"/>
  <c r="BP1317"/>
  <c r="BU1316"/>
  <c r="BP1308"/>
  <c r="BU1307"/>
  <c r="BP1299"/>
  <c r="BU1298"/>
  <c r="BP1290"/>
  <c r="BU1289"/>
  <c r="BP1281"/>
  <c r="BU1280"/>
  <c r="BP1254"/>
  <c r="BU1253"/>
  <c r="BP1236"/>
  <c r="BU1235"/>
  <c r="BP1218"/>
  <c r="BU1217"/>
  <c r="BP1200"/>
  <c r="BU1199"/>
  <c r="BP1182"/>
  <c r="BU1181"/>
  <c r="BP1263"/>
  <c r="BU1262"/>
  <c r="BP1245"/>
  <c r="BU1244"/>
  <c r="BP1227"/>
  <c r="BU1226"/>
  <c r="BP1209"/>
  <c r="BU1208"/>
  <c r="BP1191"/>
  <c r="BU1190"/>
  <c r="BP1173"/>
  <c r="BU1172"/>
  <c r="BP1056"/>
  <c r="BU1055"/>
  <c r="BP1047"/>
  <c r="BU1046"/>
  <c r="BP1038"/>
  <c r="BU1037"/>
  <c r="BP1020"/>
  <c r="BU1019"/>
  <c r="BP1002"/>
  <c r="BU1001"/>
  <c r="BP1434"/>
  <c r="BU1433"/>
  <c r="BP1415"/>
  <c r="BU1414"/>
  <c r="BP1397"/>
  <c r="BU1396"/>
  <c r="BP1379"/>
  <c r="BU1378"/>
  <c r="BP1371"/>
  <c r="BU1370"/>
  <c r="BP1353"/>
  <c r="BU1352"/>
  <c r="BP1334"/>
  <c r="BU1333"/>
  <c r="BP1362"/>
  <c r="BU1361"/>
  <c r="BP1343"/>
  <c r="BU1342"/>
  <c r="BP1327"/>
  <c r="BU1327" s="1"/>
  <c r="BU1326"/>
  <c r="BP1271"/>
  <c r="BU1270"/>
  <c r="BP1163"/>
  <c r="BU1162"/>
  <c r="BP1156"/>
  <c r="BU1156" s="1"/>
  <c r="BU1155"/>
  <c r="BP1147"/>
  <c r="BU1147" s="1"/>
  <c r="BU1146"/>
  <c r="BP1138"/>
  <c r="BU1138" s="1"/>
  <c r="BU1137"/>
  <c r="BP1129"/>
  <c r="BU1129" s="1"/>
  <c r="BU1128"/>
  <c r="BP1120"/>
  <c r="BU1120" s="1"/>
  <c r="BU1119"/>
  <c r="BP1111"/>
  <c r="BU1111" s="1"/>
  <c r="BU1110"/>
  <c r="BP1102"/>
  <c r="BU1102" s="1"/>
  <c r="BU1101"/>
  <c r="BP1093"/>
  <c r="BU1093" s="1"/>
  <c r="BU1092"/>
  <c r="BP1084"/>
  <c r="BU1084" s="1"/>
  <c r="BU1083"/>
  <c r="BP1075"/>
  <c r="BU1075" s="1"/>
  <c r="BU1074"/>
  <c r="BP1065"/>
  <c r="BU1064"/>
  <c r="BP1029"/>
  <c r="BU1028"/>
  <c r="BP1011"/>
  <c r="BU1010"/>
  <c r="BP993"/>
  <c r="BU992"/>
  <c r="BP984"/>
  <c r="BU983"/>
  <c r="E1325"/>
  <c r="BL1424"/>
  <c r="E1422"/>
  <c r="E1404"/>
  <c r="BL1406"/>
  <c r="E1386"/>
  <c r="BL1388"/>
  <c r="E1432"/>
  <c r="BL1434"/>
  <c r="E1369"/>
  <c r="BL1371"/>
  <c r="E1351"/>
  <c r="BL1353"/>
  <c r="E1360"/>
  <c r="BL1362"/>
  <c r="E1154"/>
  <c r="BL1156"/>
  <c r="E1155" s="1"/>
  <c r="E1145"/>
  <c r="BL1147"/>
  <c r="E1146" s="1"/>
  <c r="E1136"/>
  <c r="BL1138"/>
  <c r="E1137" s="1"/>
  <c r="E1127"/>
  <c r="BL1129"/>
  <c r="E1128" s="1"/>
  <c r="E1118"/>
  <c r="BL1120"/>
  <c r="E1119" s="1"/>
  <c r="E1109"/>
  <c r="BL1111"/>
  <c r="E1110" s="1"/>
  <c r="E1100"/>
  <c r="BL1102"/>
  <c r="E1101" s="1"/>
  <c r="E1091"/>
  <c r="BL1093"/>
  <c r="E1092" s="1"/>
  <c r="E1082"/>
  <c r="BL1084"/>
  <c r="E1083" s="1"/>
  <c r="E1073"/>
  <c r="BL1075"/>
  <c r="E1074" s="1"/>
  <c r="E1027"/>
  <c r="BL1029"/>
  <c r="E1009"/>
  <c r="BL1011"/>
  <c r="E991"/>
  <c r="BL993"/>
  <c r="E982"/>
  <c r="BL984"/>
  <c r="E1270"/>
  <c r="BL1272"/>
  <c r="E1451"/>
  <c r="BL1453"/>
  <c r="E1452" s="1"/>
  <c r="E1441"/>
  <c r="BL1443"/>
  <c r="BP1424"/>
  <c r="BU1423"/>
  <c r="BU1405"/>
  <c r="BP1406"/>
  <c r="E1413"/>
  <c r="BL1415"/>
  <c r="E1395"/>
  <c r="BL1397"/>
  <c r="E1377"/>
  <c r="BL1379"/>
  <c r="E1332"/>
  <c r="BL1334"/>
  <c r="BL1343"/>
  <c r="E1341"/>
  <c r="E1161"/>
  <c r="BL1163"/>
  <c r="E1315"/>
  <c r="BL1317"/>
  <c r="E1306"/>
  <c r="BL1308"/>
  <c r="E1297"/>
  <c r="BL1299"/>
  <c r="E1288"/>
  <c r="BL1290"/>
  <c r="E1279"/>
  <c r="BL1281"/>
  <c r="E1054"/>
  <c r="BL1056"/>
  <c r="E1045"/>
  <c r="BL1047"/>
  <c r="E1036"/>
  <c r="BL1038"/>
  <c r="E1018"/>
  <c r="BL1020"/>
  <c r="E1000"/>
  <c r="BL1002"/>
  <c r="BL1065"/>
  <c r="E1063"/>
  <c r="BL1254"/>
  <c r="E1252"/>
  <c r="BL1236"/>
  <c r="E1234"/>
  <c r="BL1218"/>
  <c r="E1216"/>
  <c r="BL1200"/>
  <c r="E1198"/>
  <c r="BL1182"/>
  <c r="E1180"/>
  <c r="BL1263"/>
  <c r="E1261"/>
  <c r="BL1245"/>
  <c r="E1243"/>
  <c r="BL1227"/>
  <c r="E1225"/>
  <c r="BL1209"/>
  <c r="E1207"/>
  <c r="BL1191"/>
  <c r="E1189"/>
  <c r="BL1173"/>
  <c r="E1171"/>
  <c r="E1326"/>
  <c r="E974"/>
  <c r="BL976"/>
  <c r="E911"/>
  <c r="BL913"/>
  <c r="E902"/>
  <c r="BL904"/>
  <c r="E884"/>
  <c r="BL886"/>
  <c r="E875"/>
  <c r="BL877"/>
  <c r="E866"/>
  <c r="BL868"/>
  <c r="E857"/>
  <c r="BL859"/>
  <c r="E848"/>
  <c r="BL850"/>
  <c r="E821"/>
  <c r="BL823"/>
  <c r="E812"/>
  <c r="BL814"/>
  <c r="E803"/>
  <c r="BL805"/>
  <c r="E794"/>
  <c r="BL796"/>
  <c r="E785"/>
  <c r="BL787"/>
  <c r="E776"/>
  <c r="BL778"/>
  <c r="E767"/>
  <c r="BL769"/>
  <c r="E731"/>
  <c r="BL733"/>
  <c r="E722"/>
  <c r="BL724"/>
  <c r="E713"/>
  <c r="BL715"/>
  <c r="E704"/>
  <c r="BL706"/>
  <c r="E695"/>
  <c r="BL697"/>
  <c r="E686"/>
  <c r="BL688"/>
  <c r="E677"/>
  <c r="BL679"/>
  <c r="E668"/>
  <c r="BL670"/>
  <c r="E659"/>
  <c r="BL661"/>
  <c r="E650"/>
  <c r="BL652"/>
  <c r="E605"/>
  <c r="BL607"/>
  <c r="E596"/>
  <c r="BL598"/>
  <c r="E587"/>
  <c r="BL589"/>
  <c r="E578"/>
  <c r="BL580"/>
  <c r="E569"/>
  <c r="BL571"/>
  <c r="E560"/>
  <c r="BL562"/>
  <c r="E551"/>
  <c r="BL553"/>
  <c r="E542"/>
  <c r="BL544"/>
  <c r="E533"/>
  <c r="BL535"/>
  <c r="E524"/>
  <c r="BL526"/>
  <c r="E515"/>
  <c r="BL517"/>
  <c r="E748"/>
  <c r="BL750"/>
  <c r="E954"/>
  <c r="BL956"/>
  <c r="BL894"/>
  <c r="E892"/>
  <c r="E739"/>
  <c r="BL741"/>
  <c r="E640"/>
  <c r="BL642"/>
  <c r="E631"/>
  <c r="BL633"/>
  <c r="E622"/>
  <c r="BL624"/>
  <c r="BL965"/>
  <c r="E963"/>
  <c r="BP965"/>
  <c r="BU964"/>
  <c r="BL948"/>
  <c r="E946"/>
  <c r="BP750"/>
  <c r="BU749"/>
  <c r="BP831"/>
  <c r="BU830"/>
  <c r="BP759"/>
  <c r="BU758"/>
  <c r="BL616"/>
  <c r="E614"/>
  <c r="BP642"/>
  <c r="BU641"/>
  <c r="BP633"/>
  <c r="BU632"/>
  <c r="BP624"/>
  <c r="BU623"/>
  <c r="BP948"/>
  <c r="BU947"/>
  <c r="BP940"/>
  <c r="BU940" s="1"/>
  <c r="BU939"/>
  <c r="BP931"/>
  <c r="BU931" s="1"/>
  <c r="BU930"/>
  <c r="BL759"/>
  <c r="E757"/>
  <c r="BP976"/>
  <c r="BU976" s="1"/>
  <c r="BU975"/>
  <c r="BP956"/>
  <c r="BU955"/>
  <c r="BP922"/>
  <c r="BU922" s="1"/>
  <c r="BU921"/>
  <c r="BP913"/>
  <c r="BU913" s="1"/>
  <c r="BU912"/>
  <c r="BP904"/>
  <c r="BU904" s="1"/>
  <c r="BU903"/>
  <c r="BP894"/>
  <c r="BU893"/>
  <c r="BP886"/>
  <c r="BU886" s="1"/>
  <c r="BU885"/>
  <c r="BP877"/>
  <c r="BU877" s="1"/>
  <c r="BU876"/>
  <c r="BP868"/>
  <c r="BU868" s="1"/>
  <c r="BU867"/>
  <c r="BP859"/>
  <c r="BU859" s="1"/>
  <c r="BU858"/>
  <c r="BP850"/>
  <c r="BU850" s="1"/>
  <c r="BU849"/>
  <c r="BP840"/>
  <c r="BU839"/>
  <c r="BP823"/>
  <c r="BU823" s="1"/>
  <c r="BU822"/>
  <c r="BP814"/>
  <c r="BU814" s="1"/>
  <c r="BU813"/>
  <c r="BP805"/>
  <c r="BU805" s="1"/>
  <c r="BU804"/>
  <c r="BP796"/>
  <c r="BU796" s="1"/>
  <c r="BU795"/>
  <c r="BP787"/>
  <c r="BU787" s="1"/>
  <c r="BU786"/>
  <c r="BP778"/>
  <c r="BU778" s="1"/>
  <c r="BU777"/>
  <c r="BP769"/>
  <c r="BU769" s="1"/>
  <c r="BU768"/>
  <c r="BP741"/>
  <c r="BU740"/>
  <c r="BP733"/>
  <c r="BU733" s="1"/>
  <c r="BU732"/>
  <c r="BP724"/>
  <c r="BU724" s="1"/>
  <c r="BU723"/>
  <c r="BP715"/>
  <c r="BU715" s="1"/>
  <c r="BU714"/>
  <c r="BP706"/>
  <c r="BU706" s="1"/>
  <c r="BU705"/>
  <c r="BP697"/>
  <c r="BU697" s="1"/>
  <c r="BU696"/>
  <c r="BP688"/>
  <c r="BU688" s="1"/>
  <c r="BU687"/>
  <c r="BP679"/>
  <c r="BU679" s="1"/>
  <c r="BU678"/>
  <c r="BP670"/>
  <c r="BU670" s="1"/>
  <c r="BU669"/>
  <c r="BP661"/>
  <c r="BU661" s="1"/>
  <c r="BU660"/>
  <c r="BP652"/>
  <c r="BU652" s="1"/>
  <c r="BU651"/>
  <c r="BP616"/>
  <c r="BU616" s="1"/>
  <c r="BU615"/>
  <c r="BP607"/>
  <c r="BU607" s="1"/>
  <c r="BU606"/>
  <c r="BP598"/>
  <c r="BU598" s="1"/>
  <c r="BU597"/>
  <c r="BP589"/>
  <c r="BU589" s="1"/>
  <c r="BU588"/>
  <c r="BP580"/>
  <c r="BU580" s="1"/>
  <c r="BU579"/>
  <c r="BP571"/>
  <c r="BU571" s="1"/>
  <c r="BU570"/>
  <c r="BP562"/>
  <c r="BU562" s="1"/>
  <c r="BU561"/>
  <c r="BP553"/>
  <c r="BU553" s="1"/>
  <c r="BU552"/>
  <c r="BP544"/>
  <c r="BU544" s="1"/>
  <c r="BU543"/>
  <c r="BP535"/>
  <c r="BU535" s="1"/>
  <c r="BU534"/>
  <c r="BP526"/>
  <c r="BU526" s="1"/>
  <c r="BU525"/>
  <c r="BP517"/>
  <c r="BU517" s="1"/>
  <c r="BU516"/>
  <c r="BP508"/>
  <c r="BU508" s="1"/>
  <c r="BU507"/>
  <c r="BL508"/>
  <c r="E507" s="1"/>
  <c r="E506"/>
  <c r="BL940"/>
  <c r="E939" s="1"/>
  <c r="E938"/>
  <c r="BL931"/>
  <c r="E930" s="1"/>
  <c r="E929"/>
  <c r="BL832"/>
  <c r="E830"/>
  <c r="BL922"/>
  <c r="E921" s="1"/>
  <c r="E920"/>
  <c r="BL840"/>
  <c r="E838"/>
  <c r="CF232"/>
  <c r="CF420"/>
  <c r="CF421"/>
  <c r="BQ383"/>
  <c r="BF477"/>
  <c r="BF478" s="1"/>
  <c r="BG476"/>
  <c r="BP194"/>
  <c r="BP195" s="1"/>
  <c r="BP196" s="1"/>
  <c r="BP197" s="1"/>
  <c r="BP198" s="1"/>
  <c r="BP199" s="1"/>
  <c r="BP200" s="1"/>
  <c r="BP201" s="1"/>
  <c r="BP202" s="1"/>
  <c r="BN194"/>
  <c r="BN195" s="1"/>
  <c r="BN196" s="1"/>
  <c r="BN197" s="1"/>
  <c r="BN198" s="1"/>
  <c r="BN199" s="1"/>
  <c r="BN200" s="1"/>
  <c r="BN201" s="1"/>
  <c r="BN202" s="1"/>
  <c r="BL194"/>
  <c r="BL195" s="1"/>
  <c r="BL196" s="1"/>
  <c r="BL197" s="1"/>
  <c r="BL198" s="1"/>
  <c r="BL199" s="1"/>
  <c r="BL200" s="1"/>
  <c r="BL201" s="1"/>
  <c r="BL202" s="1"/>
  <c r="BO194"/>
  <c r="BO195" s="1"/>
  <c r="BO196" s="1"/>
  <c r="BO197" s="1"/>
  <c r="BO198" s="1"/>
  <c r="BO199" s="1"/>
  <c r="BO200" s="1"/>
  <c r="BO201" s="1"/>
  <c r="BO202" s="1"/>
  <c r="BM194"/>
  <c r="BM195" s="1"/>
  <c r="BM196" s="1"/>
  <c r="BM197" s="1"/>
  <c r="BM198" s="1"/>
  <c r="BM199" s="1"/>
  <c r="BM200" s="1"/>
  <c r="BM201" s="1"/>
  <c r="BM202" s="1"/>
  <c r="BG286"/>
  <c r="BF287"/>
  <c r="BG295"/>
  <c r="BF296"/>
  <c r="BF341"/>
  <c r="BG340"/>
  <c r="BF440"/>
  <c r="BG439"/>
  <c r="BF188"/>
  <c r="BG187"/>
  <c r="BF359"/>
  <c r="BG358"/>
  <c r="BF315"/>
  <c r="BG314"/>
  <c r="BF413"/>
  <c r="BG412"/>
  <c r="BF422"/>
  <c r="BG421"/>
  <c r="BF458"/>
  <c r="BG457"/>
  <c r="BF260"/>
  <c r="BG259"/>
  <c r="BF377"/>
  <c r="BG376"/>
  <c r="BF243"/>
  <c r="BG242"/>
  <c r="BF207"/>
  <c r="BG206"/>
  <c r="BF333"/>
  <c r="BG332"/>
  <c r="BF495"/>
  <c r="BG494"/>
  <c r="BF396"/>
  <c r="BG395"/>
  <c r="BF279"/>
  <c r="BG278"/>
  <c r="BF270"/>
  <c r="BG269"/>
  <c r="BF225"/>
  <c r="BG224"/>
  <c r="BG25"/>
  <c r="BF26"/>
  <c r="BG61"/>
  <c r="BF62"/>
  <c r="CF231"/>
  <c r="BG404"/>
  <c r="BF405"/>
  <c r="BG485"/>
  <c r="BF486"/>
  <c r="BG323"/>
  <c r="BF324"/>
  <c r="BG467"/>
  <c r="BF468"/>
  <c r="BG449"/>
  <c r="BF450"/>
  <c r="BG350"/>
  <c r="BF351"/>
  <c r="BG215"/>
  <c r="BF216"/>
  <c r="BG250"/>
  <c r="BF251"/>
  <c r="BG232"/>
  <c r="BF233"/>
  <c r="BG304"/>
  <c r="BF305"/>
  <c r="BG430"/>
  <c r="BF431"/>
  <c r="BG34"/>
  <c r="BF35"/>
  <c r="BG43"/>
  <c r="BF44"/>
  <c r="BG115"/>
  <c r="BF116"/>
  <c r="BG133"/>
  <c r="BF134"/>
  <c r="BG151"/>
  <c r="BF152"/>
  <c r="BG169"/>
  <c r="BF170"/>
  <c r="BF72"/>
  <c r="BG71"/>
  <c r="BG88"/>
  <c r="BF89"/>
  <c r="BG106"/>
  <c r="BF107"/>
  <c r="BG124"/>
  <c r="BF125"/>
  <c r="BF143"/>
  <c r="BG142"/>
  <c r="BG160"/>
  <c r="BF161"/>
  <c r="BG178"/>
  <c r="BF179"/>
  <c r="BG196"/>
  <c r="BF197"/>
  <c r="BG367"/>
  <c r="BF368"/>
  <c r="BG385"/>
  <c r="BF386"/>
  <c r="BG52"/>
  <c r="BF53"/>
  <c r="BG79"/>
  <c r="BF80"/>
  <c r="BG97"/>
  <c r="BF98"/>
  <c r="BJ158"/>
  <c r="BJ77"/>
  <c r="BJ149"/>
  <c r="BJ122"/>
  <c r="BJ185"/>
  <c r="BJ59"/>
  <c r="BJ131"/>
  <c r="BJ104"/>
  <c r="BJ41"/>
  <c r="BJ23"/>
  <c r="BJ167"/>
  <c r="BJ50"/>
  <c r="BJ113"/>
  <c r="BJ86"/>
  <c r="BJ32"/>
  <c r="BJ176"/>
  <c r="BJ95"/>
  <c r="BJ68"/>
  <c r="BJ140"/>
  <c r="CD313"/>
  <c r="BU329"/>
  <c r="BT437"/>
  <c r="BR338"/>
  <c r="AZ313"/>
  <c r="CF312"/>
  <c r="CF14"/>
  <c r="BU446"/>
  <c r="BT464"/>
  <c r="BS482"/>
  <c r="BU464"/>
  <c r="CF303"/>
  <c r="AZ304"/>
  <c r="BU347"/>
  <c r="BR401"/>
  <c r="BS392"/>
  <c r="BT338"/>
  <c r="CF429"/>
  <c r="AZ430"/>
  <c r="CF474"/>
  <c r="AZ475"/>
  <c r="BU419"/>
  <c r="BR365"/>
  <c r="BU482"/>
  <c r="BR455"/>
  <c r="BR464"/>
  <c r="BU383"/>
  <c r="E211"/>
  <c r="E238"/>
  <c r="E265"/>
  <c r="E283"/>
  <c r="E301"/>
  <c r="E310"/>
  <c r="E328"/>
  <c r="E355"/>
  <c r="E346"/>
  <c r="E382"/>
  <c r="E409"/>
  <c r="E391"/>
  <c r="E418"/>
  <c r="E454"/>
  <c r="E490"/>
  <c r="E499"/>
  <c r="E220"/>
  <c r="E202"/>
  <c r="E247"/>
  <c r="E229"/>
  <c r="E274"/>
  <c r="E256"/>
  <c r="E292"/>
  <c r="E319"/>
  <c r="E337"/>
  <c r="E364"/>
  <c r="E373"/>
  <c r="E400"/>
  <c r="E436"/>
  <c r="E427"/>
  <c r="E463"/>
  <c r="E445"/>
  <c r="E481"/>
  <c r="E472"/>
  <c r="CE223"/>
  <c r="BU473"/>
  <c r="BS266"/>
  <c r="BS311"/>
  <c r="BU284"/>
  <c r="BR284"/>
  <c r="AP206"/>
  <c r="CB206" s="1"/>
  <c r="BU230"/>
  <c r="BR356"/>
  <c r="BU311"/>
  <c r="CB205"/>
  <c r="BA314"/>
  <c r="BB314" s="1"/>
  <c r="BU248"/>
  <c r="BU257"/>
  <c r="BR239"/>
  <c r="BS275"/>
  <c r="BT311"/>
  <c r="BR293"/>
  <c r="BU365"/>
  <c r="BU204"/>
  <c r="BS239"/>
  <c r="AF296"/>
  <c r="BQ284"/>
  <c r="BT266"/>
  <c r="BQ221"/>
  <c r="BU266"/>
  <c r="BU293"/>
  <c r="BU356"/>
  <c r="BT293"/>
  <c r="BR221"/>
  <c r="BT203"/>
  <c r="BR203"/>
  <c r="BU275"/>
  <c r="BU410"/>
  <c r="BU212"/>
  <c r="BU302"/>
  <c r="BU320"/>
  <c r="BS401"/>
  <c r="BQ293"/>
  <c r="BR311"/>
  <c r="BR266"/>
  <c r="BR410"/>
  <c r="BR383"/>
  <c r="BU455"/>
  <c r="BS221"/>
  <c r="BU221"/>
  <c r="BU392"/>
  <c r="BU338"/>
  <c r="BT383"/>
  <c r="BT284"/>
  <c r="BS365"/>
  <c r="AF394"/>
  <c r="BU401"/>
  <c r="BU374"/>
  <c r="BT221"/>
  <c r="BS203"/>
  <c r="BT239"/>
  <c r="BU239"/>
  <c r="BU203"/>
  <c r="CE412"/>
  <c r="AE297"/>
  <c r="AE298" s="1"/>
  <c r="BS284"/>
  <c r="AE395"/>
  <c r="CA395" s="1"/>
  <c r="AD242"/>
  <c r="CD242" s="1"/>
  <c r="BQ482"/>
  <c r="BQ374"/>
  <c r="BQ311"/>
  <c r="BQ410"/>
  <c r="BQ266"/>
  <c r="BQ401"/>
  <c r="BU285"/>
  <c r="BG12"/>
  <c r="B11"/>
  <c r="BQ365"/>
  <c r="CC242"/>
  <c r="BA413"/>
  <c r="BA414" s="1"/>
  <c r="AO405"/>
  <c r="AO406" s="1"/>
  <c r="AP485"/>
  <c r="CB485" s="1"/>
  <c r="BU366"/>
  <c r="BT365"/>
  <c r="AE350"/>
  <c r="AE351" s="1"/>
  <c r="CC358"/>
  <c r="BQ356"/>
  <c r="CE394"/>
  <c r="AO395"/>
  <c r="BB242"/>
  <c r="AQ395"/>
  <c r="CB484"/>
  <c r="BT356"/>
  <c r="CA250"/>
  <c r="BB313"/>
  <c r="CB395"/>
  <c r="BA359"/>
  <c r="BA360" s="1"/>
  <c r="BT275"/>
  <c r="BU294"/>
  <c r="BR392"/>
  <c r="BU240"/>
  <c r="CA286"/>
  <c r="AE287"/>
  <c r="AE288" s="1"/>
  <c r="AF288" s="1"/>
  <c r="BS356"/>
  <c r="BU276"/>
  <c r="CD467"/>
  <c r="AE251"/>
  <c r="CA251" s="1"/>
  <c r="CD422"/>
  <c r="BU357"/>
  <c r="BS240"/>
  <c r="CE377"/>
  <c r="AF268"/>
  <c r="CA349"/>
  <c r="BS293"/>
  <c r="BU339"/>
  <c r="BQ392"/>
  <c r="BT240"/>
  <c r="BR275"/>
  <c r="BQ275"/>
  <c r="AD224"/>
  <c r="AD225" s="1"/>
  <c r="BU393"/>
  <c r="BR222"/>
  <c r="BQ239"/>
  <c r="BB412"/>
  <c r="AD477"/>
  <c r="AD478" s="1"/>
  <c r="BB440"/>
  <c r="CC259"/>
  <c r="BB484"/>
  <c r="CC440"/>
  <c r="CD358"/>
  <c r="BT339"/>
  <c r="BT222"/>
  <c r="AF224"/>
  <c r="AF314"/>
  <c r="AE269"/>
  <c r="CA269" s="1"/>
  <c r="CD323"/>
  <c r="AF223"/>
  <c r="BQ464"/>
  <c r="BS383"/>
  <c r="BR411"/>
  <c r="CC422"/>
  <c r="AO305"/>
  <c r="CE305" s="1"/>
  <c r="AF476"/>
  <c r="AZ395"/>
  <c r="CF395" s="1"/>
  <c r="CF494"/>
  <c r="BB385"/>
  <c r="AE377"/>
  <c r="AF377" s="1"/>
  <c r="BT204"/>
  <c r="CA331"/>
  <c r="BA485"/>
  <c r="BA486" s="1"/>
  <c r="BB422"/>
  <c r="AF385"/>
  <c r="BA260"/>
  <c r="BA261" s="1"/>
  <c r="BS312"/>
  <c r="BU456"/>
  <c r="CA224"/>
  <c r="BA386"/>
  <c r="BA387" s="1"/>
  <c r="BB394"/>
  <c r="CA376"/>
  <c r="AE315"/>
  <c r="AE316" s="1"/>
  <c r="BR384"/>
  <c r="BS410"/>
  <c r="BS338"/>
  <c r="BQ203"/>
  <c r="AO215"/>
  <c r="CE215" s="1"/>
  <c r="AF368"/>
  <c r="BA395"/>
  <c r="CC395" s="1"/>
  <c r="BU222"/>
  <c r="CA223"/>
  <c r="BU384"/>
  <c r="BA432"/>
  <c r="BA433" s="1"/>
  <c r="BB304"/>
  <c r="CC431"/>
  <c r="BA495"/>
  <c r="BA496" s="1"/>
  <c r="BA305"/>
  <c r="CC305" s="1"/>
  <c r="AE369"/>
  <c r="CA369" s="1"/>
  <c r="CA476"/>
  <c r="BB494"/>
  <c r="BB493"/>
  <c r="CC493"/>
  <c r="BR456"/>
  <c r="BS455"/>
  <c r="AF260"/>
  <c r="BS464"/>
  <c r="BS374"/>
  <c r="BU312"/>
  <c r="BS437"/>
  <c r="AF331"/>
  <c r="AE386"/>
  <c r="AF386" s="1"/>
  <c r="BU438"/>
  <c r="BQ437"/>
  <c r="BU483"/>
  <c r="BT438"/>
  <c r="CF493"/>
  <c r="BT455"/>
  <c r="BR374"/>
  <c r="BU465"/>
  <c r="BS483"/>
  <c r="BT374"/>
  <c r="BU267"/>
  <c r="CD484"/>
  <c r="AD485"/>
  <c r="AF467"/>
  <c r="CD259"/>
  <c r="CA467"/>
  <c r="BT230"/>
  <c r="BQ230"/>
  <c r="BS230"/>
  <c r="BS212"/>
  <c r="BU213"/>
  <c r="BT248"/>
  <c r="BR248"/>
  <c r="BQ248"/>
  <c r="BR257"/>
  <c r="BU258"/>
  <c r="BT257"/>
  <c r="BR302"/>
  <c r="BQ302"/>
  <c r="BT329"/>
  <c r="BR329"/>
  <c r="BQ329"/>
  <c r="BQ320"/>
  <c r="BS320"/>
  <c r="BU348"/>
  <c r="BR347"/>
  <c r="BT347"/>
  <c r="BS419"/>
  <c r="BU420"/>
  <c r="BS446"/>
  <c r="BU447"/>
  <c r="BR446"/>
  <c r="BS491"/>
  <c r="BQ491"/>
  <c r="BR473"/>
  <c r="BQ473"/>
  <c r="BS473"/>
  <c r="BQ428"/>
  <c r="BS428"/>
  <c r="BQ456"/>
  <c r="BT456"/>
  <c r="BR438"/>
  <c r="BT465"/>
  <c r="BS465"/>
  <c r="BQ339"/>
  <c r="BQ384"/>
  <c r="BS357"/>
  <c r="BQ357"/>
  <c r="BT357"/>
  <c r="BU376"/>
  <c r="BS375"/>
  <c r="BR402"/>
  <c r="BT402"/>
  <c r="BR366"/>
  <c r="BU367"/>
  <c r="BS366"/>
  <c r="BU412"/>
  <c r="BS411"/>
  <c r="BR285"/>
  <c r="BU286"/>
  <c r="BS285"/>
  <c r="BT276"/>
  <c r="BT294"/>
  <c r="BR294"/>
  <c r="BR240"/>
  <c r="BS456"/>
  <c r="BS438"/>
  <c r="BQ438"/>
  <c r="BQ465"/>
  <c r="BR483"/>
  <c r="BS339"/>
  <c r="BT384"/>
  <c r="BS384"/>
  <c r="BR357"/>
  <c r="BT375"/>
  <c r="BR375"/>
  <c r="BS402"/>
  <c r="BQ402"/>
  <c r="BS393"/>
  <c r="BQ393"/>
  <c r="BR393"/>
  <c r="BQ366"/>
  <c r="BT366"/>
  <c r="BQ285"/>
  <c r="BT285"/>
  <c r="BS276"/>
  <c r="BQ276"/>
  <c r="BR276"/>
  <c r="BQ294"/>
  <c r="BS294"/>
  <c r="BT267"/>
  <c r="BR312"/>
  <c r="BU205"/>
  <c r="BQ204"/>
  <c r="BQ222"/>
  <c r="BQ240"/>
  <c r="BU231"/>
  <c r="BR230"/>
  <c r="BT212"/>
  <c r="BR212"/>
  <c r="BQ212"/>
  <c r="BS248"/>
  <c r="BU249"/>
  <c r="BS257"/>
  <c r="BQ257"/>
  <c r="BS302"/>
  <c r="BU303"/>
  <c r="BT302"/>
  <c r="BS329"/>
  <c r="BU330"/>
  <c r="BU321"/>
  <c r="BT320"/>
  <c r="BR320"/>
  <c r="BQ347"/>
  <c r="BS347"/>
  <c r="BR419"/>
  <c r="BT419"/>
  <c r="BQ419"/>
  <c r="BT446"/>
  <c r="BQ446"/>
  <c r="BR491"/>
  <c r="BU492"/>
  <c r="BT491"/>
  <c r="BU474"/>
  <c r="BT473"/>
  <c r="BU429"/>
  <c r="BR428"/>
  <c r="BT428"/>
  <c r="AE261"/>
  <c r="AE262" s="1"/>
  <c r="CA322"/>
  <c r="AF322"/>
  <c r="AE323"/>
  <c r="CD340"/>
  <c r="AD341"/>
  <c r="AQ214"/>
  <c r="CB214"/>
  <c r="AP215"/>
  <c r="CC250"/>
  <c r="BB250"/>
  <c r="BA251"/>
  <c r="AZ449"/>
  <c r="CF448"/>
  <c r="CA421"/>
  <c r="AE422"/>
  <c r="AF421"/>
  <c r="BA467"/>
  <c r="CC466"/>
  <c r="BB466"/>
  <c r="CC448"/>
  <c r="BB448"/>
  <c r="BA449"/>
  <c r="CC331"/>
  <c r="BB331"/>
  <c r="BA332"/>
  <c r="AZ341"/>
  <c r="CF340"/>
  <c r="CA448"/>
  <c r="AF448"/>
  <c r="AE449"/>
  <c r="AZ287"/>
  <c r="CF286"/>
  <c r="AZ206"/>
  <c r="CF205"/>
  <c r="AF457"/>
  <c r="CA457"/>
  <c r="AE458"/>
  <c r="CC214"/>
  <c r="BB214"/>
  <c r="BA215"/>
  <c r="AD449"/>
  <c r="CD448"/>
  <c r="CD457"/>
  <c r="AD458"/>
  <c r="AD440"/>
  <c r="CD439"/>
  <c r="AZ269"/>
  <c r="CF268"/>
  <c r="BA341"/>
  <c r="CC340"/>
  <c r="BB340"/>
  <c r="CF259"/>
  <c r="AZ260"/>
  <c r="CC232"/>
  <c r="BA233"/>
  <c r="BB232"/>
  <c r="AZ323"/>
  <c r="CF322"/>
  <c r="AE440"/>
  <c r="CA439"/>
  <c r="CC205"/>
  <c r="BB205"/>
  <c r="BA206"/>
  <c r="CC322"/>
  <c r="BB322"/>
  <c r="BA323"/>
  <c r="CF214"/>
  <c r="AZ215"/>
  <c r="CF223"/>
  <c r="AZ224"/>
  <c r="BA269"/>
  <c r="CC268"/>
  <c r="BB268"/>
  <c r="CC475"/>
  <c r="BB475"/>
  <c r="BA476"/>
  <c r="BA287"/>
  <c r="BB286"/>
  <c r="CC286"/>
  <c r="CC277"/>
  <c r="BA278"/>
  <c r="AZ332"/>
  <c r="CF331"/>
  <c r="AZ278"/>
  <c r="CF277"/>
  <c r="CB387"/>
  <c r="AP388"/>
  <c r="AQ387"/>
  <c r="AZ469"/>
  <c r="CF468"/>
  <c r="CE413"/>
  <c r="AO414"/>
  <c r="AP342"/>
  <c r="AQ341"/>
  <c r="CB341"/>
  <c r="CB278"/>
  <c r="AP279"/>
  <c r="AQ278"/>
  <c r="CE341"/>
  <c r="AO342"/>
  <c r="CD296"/>
  <c r="AD297"/>
  <c r="AO279"/>
  <c r="CE278"/>
  <c r="CF296"/>
  <c r="AZ297"/>
  <c r="AQ206"/>
  <c r="CE234"/>
  <c r="AO235"/>
  <c r="CE270"/>
  <c r="AO271"/>
  <c r="CB234"/>
  <c r="AQ234"/>
  <c r="AP235"/>
  <c r="CC423"/>
  <c r="BB423"/>
  <c r="BA424"/>
  <c r="CA242"/>
  <c r="AF242"/>
  <c r="AE243"/>
  <c r="CB494"/>
  <c r="AP495"/>
  <c r="AQ494"/>
  <c r="AP459"/>
  <c r="CB458"/>
  <c r="AQ458"/>
  <c r="AZ405"/>
  <c r="CF404"/>
  <c r="BA369"/>
  <c r="CC368"/>
  <c r="BB368"/>
  <c r="CF234"/>
  <c r="AZ235"/>
  <c r="AP324"/>
  <c r="CB323"/>
  <c r="AQ323"/>
  <c r="BA297"/>
  <c r="CC296"/>
  <c r="BB296"/>
  <c r="CB296"/>
  <c r="AP297"/>
  <c r="AQ296"/>
  <c r="AP225"/>
  <c r="CB224"/>
  <c r="AQ224"/>
  <c r="AZ253"/>
  <c r="CF252"/>
  <c r="AZ244"/>
  <c r="CF243"/>
  <c r="CA414"/>
  <c r="AE415"/>
  <c r="AF414"/>
  <c r="CA342"/>
  <c r="AE343"/>
  <c r="AF342"/>
  <c r="AP315"/>
  <c r="CB314"/>
  <c r="AQ314"/>
  <c r="CA332"/>
  <c r="AE333"/>
  <c r="AF332"/>
  <c r="CD386"/>
  <c r="AD387"/>
  <c r="CD377"/>
  <c r="AD378"/>
  <c r="CB449"/>
  <c r="AQ449"/>
  <c r="AP450"/>
  <c r="CD368"/>
  <c r="AD369"/>
  <c r="CD305"/>
  <c r="AD306"/>
  <c r="CE368"/>
  <c r="AO369"/>
  <c r="CE195"/>
  <c r="AO196"/>
  <c r="CA306"/>
  <c r="AE307"/>
  <c r="AF306"/>
  <c r="CA206"/>
  <c r="AF206"/>
  <c r="AE207"/>
  <c r="AZ460"/>
  <c r="CF459"/>
  <c r="AZ424"/>
  <c r="CF423"/>
  <c r="CD269"/>
  <c r="AD270"/>
  <c r="CE467"/>
  <c r="AO468"/>
  <c r="CE449"/>
  <c r="AO450"/>
  <c r="CE431"/>
  <c r="AO432"/>
  <c r="CF359"/>
  <c r="AZ360"/>
  <c r="CE332"/>
  <c r="AO333"/>
  <c r="CD314"/>
  <c r="AD315"/>
  <c r="CE260"/>
  <c r="AO261"/>
  <c r="CE224"/>
  <c r="AO225"/>
  <c r="CE206"/>
  <c r="AO207"/>
  <c r="CF350"/>
  <c r="AZ351"/>
  <c r="CB260"/>
  <c r="AQ260"/>
  <c r="AP261"/>
  <c r="BF13"/>
  <c r="AP406"/>
  <c r="CB405"/>
  <c r="AQ405"/>
  <c r="CE315"/>
  <c r="AO316"/>
  <c r="AP253"/>
  <c r="AQ252"/>
  <c r="CB252"/>
  <c r="CB396"/>
  <c r="AP397"/>
  <c r="AQ396"/>
  <c r="AZ486"/>
  <c r="CF485"/>
  <c r="AP432"/>
  <c r="CB431"/>
  <c r="AQ431"/>
  <c r="CD359"/>
  <c r="AD360"/>
  <c r="CE323"/>
  <c r="AO324"/>
  <c r="CA195"/>
  <c r="AE196"/>
  <c r="AF195"/>
  <c r="CA432"/>
  <c r="AE433"/>
  <c r="AF432"/>
  <c r="AD261"/>
  <c r="CD260"/>
  <c r="CC224"/>
  <c r="BB224"/>
  <c r="BA225"/>
  <c r="AD207"/>
  <c r="CD206"/>
  <c r="AP271"/>
  <c r="CB270"/>
  <c r="AQ270"/>
  <c r="CD423"/>
  <c r="AD424"/>
  <c r="CF441"/>
  <c r="AZ442"/>
  <c r="CA468"/>
  <c r="AE469"/>
  <c r="AF468"/>
  <c r="AP333"/>
  <c r="CB332"/>
  <c r="AQ332"/>
  <c r="AD196"/>
  <c r="CD195"/>
  <c r="CB195"/>
  <c r="AP196"/>
  <c r="AQ195"/>
  <c r="CA225"/>
  <c r="AF225"/>
  <c r="AE226"/>
  <c r="CE251"/>
  <c r="AO252"/>
  <c r="AZ496"/>
  <c r="CF495"/>
  <c r="AO351"/>
  <c r="CE350"/>
  <c r="AO297"/>
  <c r="CE296"/>
  <c r="AD469"/>
  <c r="CD468"/>
  <c r="AD433"/>
  <c r="CD432"/>
  <c r="AE279"/>
  <c r="CA278"/>
  <c r="AF278"/>
  <c r="CA485"/>
  <c r="AE486"/>
  <c r="AF485"/>
  <c r="CB368"/>
  <c r="AP369"/>
  <c r="AQ368"/>
  <c r="AP468"/>
  <c r="CB467"/>
  <c r="AQ467"/>
  <c r="CF386"/>
  <c r="AZ387"/>
  <c r="CB242"/>
  <c r="AQ242"/>
  <c r="AP243"/>
  <c r="CA495"/>
  <c r="AE496"/>
  <c r="AF495"/>
  <c r="AD496"/>
  <c r="CD495"/>
  <c r="CA477"/>
  <c r="AE478"/>
  <c r="AF477"/>
  <c r="CC459"/>
  <c r="BB459"/>
  <c r="BA460"/>
  <c r="CE494"/>
  <c r="AO495"/>
  <c r="CE476"/>
  <c r="AO477"/>
  <c r="CE458"/>
  <c r="AO459"/>
  <c r="CE440"/>
  <c r="AO441"/>
  <c r="CE422"/>
  <c r="AO423"/>
  <c r="CD287"/>
  <c r="AD288"/>
  <c r="CE242"/>
  <c r="AO243"/>
  <c r="CF368"/>
  <c r="AZ369"/>
  <c r="CB287"/>
  <c r="AP288"/>
  <c r="AQ287"/>
  <c r="CD350"/>
  <c r="AD351"/>
  <c r="CC243"/>
  <c r="BA244"/>
  <c r="BB243"/>
  <c r="AD234"/>
  <c r="CD233"/>
  <c r="BA351"/>
  <c r="CC350"/>
  <c r="BB350"/>
  <c r="CA404"/>
  <c r="AE405"/>
  <c r="AF404"/>
  <c r="CA360"/>
  <c r="AF360"/>
  <c r="AE361"/>
  <c r="CB378"/>
  <c r="AP379"/>
  <c r="CB413"/>
  <c r="AQ413"/>
  <c r="AP414"/>
  <c r="CE485"/>
  <c r="AO486"/>
  <c r="AP423"/>
  <c r="CB422"/>
  <c r="AQ422"/>
  <c r="AZ196"/>
  <c r="CF195"/>
  <c r="CC441"/>
  <c r="BA442"/>
  <c r="BB441"/>
  <c r="AD406"/>
  <c r="CD405"/>
  <c r="CA233"/>
  <c r="AE234"/>
  <c r="AF233"/>
  <c r="AD414"/>
  <c r="CD413"/>
  <c r="BA315"/>
  <c r="AP306"/>
  <c r="CB305"/>
  <c r="AQ305"/>
  <c r="AO360"/>
  <c r="CE359"/>
  <c r="AD325"/>
  <c r="CD324"/>
  <c r="AD334"/>
  <c r="CD333"/>
  <c r="CE387"/>
  <c r="AO388"/>
  <c r="BA378"/>
  <c r="BB378" s="1"/>
  <c r="CC377"/>
  <c r="BB377"/>
  <c r="CB350"/>
  <c r="AP351"/>
  <c r="AQ350"/>
  <c r="CB359"/>
  <c r="AP360"/>
  <c r="AQ359"/>
  <c r="CD278"/>
  <c r="AD279"/>
  <c r="AD252"/>
  <c r="CD251"/>
  <c r="AD216"/>
  <c r="CD215"/>
  <c r="CC404"/>
  <c r="BA405"/>
  <c r="BB404"/>
  <c r="CD395"/>
  <c r="AD396"/>
  <c r="CF377"/>
  <c r="AZ378"/>
  <c r="AP441"/>
  <c r="CB440"/>
  <c r="AQ440"/>
  <c r="CE287"/>
  <c r="AO288"/>
  <c r="CE378"/>
  <c r="AO379"/>
  <c r="CA215"/>
  <c r="AE216"/>
  <c r="AF215"/>
  <c r="CF413"/>
  <c r="AZ414"/>
  <c r="AP477"/>
  <c r="CB476"/>
  <c r="AQ476"/>
  <c r="CC195"/>
  <c r="BA196"/>
  <c r="BB195"/>
  <c r="AE187"/>
  <c r="AF186"/>
  <c r="AE178"/>
  <c r="AF177"/>
  <c r="AE61"/>
  <c r="AF60"/>
  <c r="AE97"/>
  <c r="AF96"/>
  <c r="AE133"/>
  <c r="AF132"/>
  <c r="AE70"/>
  <c r="AF69"/>
  <c r="AE106"/>
  <c r="AF105"/>
  <c r="AE142"/>
  <c r="AF141"/>
  <c r="AE43"/>
  <c r="AF42"/>
  <c r="AE169"/>
  <c r="AF168"/>
  <c r="AE160"/>
  <c r="AF159"/>
  <c r="AE52"/>
  <c r="AF51"/>
  <c r="AE79"/>
  <c r="AF78"/>
  <c r="AE115"/>
  <c r="AF114"/>
  <c r="AE151"/>
  <c r="AF150"/>
  <c r="AE88"/>
  <c r="AF87"/>
  <c r="AE124"/>
  <c r="AF123"/>
  <c r="AE34"/>
  <c r="AF33"/>
  <c r="CE14"/>
  <c r="AB32"/>
  <c r="AB33" s="1"/>
  <c r="AB34" s="1"/>
  <c r="AB35" s="1"/>
  <c r="AB36" s="1"/>
  <c r="AB37" s="1"/>
  <c r="AB38" s="1"/>
  <c r="AB39" s="1"/>
  <c r="AB40" s="1"/>
  <c r="CD14"/>
  <c r="AD15"/>
  <c r="AD16" s="1"/>
  <c r="AD17" s="1"/>
  <c r="AD18" s="1"/>
  <c r="AD19" s="1"/>
  <c r="AD20" s="1"/>
  <c r="AD21" s="1"/>
  <c r="AD22" s="1"/>
  <c r="CC10"/>
  <c r="BA11"/>
  <c r="BB11" s="1"/>
  <c r="CA23"/>
  <c r="AE24"/>
  <c r="AF24" s="1"/>
  <c r="CC158"/>
  <c r="BA159"/>
  <c r="BB159" s="1"/>
  <c r="CC77"/>
  <c r="BA78"/>
  <c r="BB78" s="1"/>
  <c r="CC185"/>
  <c r="BA186"/>
  <c r="BB186" s="1"/>
  <c r="CC68"/>
  <c r="BA69"/>
  <c r="BB69" s="1"/>
  <c r="CC131"/>
  <c r="BA132"/>
  <c r="BB132" s="1"/>
  <c r="CC167"/>
  <c r="BA168"/>
  <c r="BB168" s="1"/>
  <c r="CC50"/>
  <c r="BA51"/>
  <c r="BB51" s="1"/>
  <c r="CC104"/>
  <c r="BA105"/>
  <c r="BB105" s="1"/>
  <c r="CC122"/>
  <c r="BA123"/>
  <c r="BB123" s="1"/>
  <c r="CC86"/>
  <c r="BA87"/>
  <c r="BB87" s="1"/>
  <c r="CC14"/>
  <c r="BA15"/>
  <c r="BB15" s="1"/>
  <c r="CB131"/>
  <c r="AP132"/>
  <c r="AQ132" s="1"/>
  <c r="CB185"/>
  <c r="AP186"/>
  <c r="AQ186" s="1"/>
  <c r="CB167"/>
  <c r="AP168"/>
  <c r="AQ168" s="1"/>
  <c r="CA32"/>
  <c r="CC41"/>
  <c r="BA42"/>
  <c r="BB42" s="1"/>
  <c r="CC23"/>
  <c r="BA24"/>
  <c r="BB24" s="1"/>
  <c r="CC95"/>
  <c r="BA96"/>
  <c r="BB96" s="1"/>
  <c r="CC32"/>
  <c r="BA33"/>
  <c r="BB33" s="1"/>
  <c r="CC140"/>
  <c r="BA141"/>
  <c r="BB141" s="1"/>
  <c r="CC176"/>
  <c r="BA177"/>
  <c r="BB177" s="1"/>
  <c r="CC59"/>
  <c r="BA60"/>
  <c r="BB60" s="1"/>
  <c r="CC113"/>
  <c r="BA114"/>
  <c r="BB114" s="1"/>
  <c r="CC149"/>
  <c r="BA150"/>
  <c r="BB150" s="1"/>
  <c r="CB176"/>
  <c r="AP177"/>
  <c r="AQ177" s="1"/>
  <c r="CB158"/>
  <c r="AP159"/>
  <c r="AQ159" s="1"/>
  <c r="CB140"/>
  <c r="AP141"/>
  <c r="AQ141" s="1"/>
  <c r="CB149"/>
  <c r="AP150"/>
  <c r="AQ150" s="1"/>
  <c r="CA9"/>
  <c r="AE10"/>
  <c r="AF10" s="1"/>
  <c r="CB9"/>
  <c r="AP10"/>
  <c r="AQ10" s="1"/>
  <c r="CB32"/>
  <c r="AP33"/>
  <c r="AQ33" s="1"/>
  <c r="CB113"/>
  <c r="AP114"/>
  <c r="AQ114" s="1"/>
  <c r="CB95"/>
  <c r="AP96"/>
  <c r="AQ96" s="1"/>
  <c r="CB68"/>
  <c r="AP69"/>
  <c r="AQ69" s="1"/>
  <c r="CB59"/>
  <c r="AP60"/>
  <c r="AQ60" s="1"/>
  <c r="CB122"/>
  <c r="AP123"/>
  <c r="AQ123" s="1"/>
  <c r="CB86"/>
  <c r="AP87"/>
  <c r="AQ87" s="1"/>
  <c r="CB41"/>
  <c r="AP42"/>
  <c r="AQ42" s="1"/>
  <c r="CB104"/>
  <c r="AP105"/>
  <c r="AQ105" s="1"/>
  <c r="CB23"/>
  <c r="AP24"/>
  <c r="AQ24" s="1"/>
  <c r="CB14"/>
  <c r="AP15"/>
  <c r="AQ15" s="1"/>
  <c r="CB77"/>
  <c r="AP78"/>
  <c r="AQ78" s="1"/>
  <c r="CB50"/>
  <c r="AP51"/>
  <c r="AQ51" s="1"/>
  <c r="DI1004"/>
  <c r="DI1003"/>
  <c r="DI1002"/>
  <c r="DI1001"/>
  <c r="DI1000"/>
  <c r="DI999"/>
  <c r="DI998"/>
  <c r="DI997"/>
  <c r="DI996"/>
  <c r="DI995"/>
  <c r="DI994"/>
  <c r="DI993"/>
  <c r="DI992"/>
  <c r="DI991"/>
  <c r="DI990"/>
  <c r="DI989"/>
  <c r="DI988"/>
  <c r="DI987"/>
  <c r="DI986"/>
  <c r="DI985"/>
  <c r="DI984"/>
  <c r="DI983"/>
  <c r="DI982"/>
  <c r="DI981"/>
  <c r="DI980"/>
  <c r="DI979"/>
  <c r="DI978"/>
  <c r="DI977"/>
  <c r="DI976"/>
  <c r="DI975"/>
  <c r="DI974"/>
  <c r="DI973"/>
  <c r="DI972"/>
  <c r="DI971"/>
  <c r="DI970"/>
  <c r="DI969"/>
  <c r="DI968"/>
  <c r="DI967"/>
  <c r="DI966"/>
  <c r="DI965"/>
  <c r="DI964"/>
  <c r="DI963"/>
  <c r="DI962"/>
  <c r="DI961"/>
  <c r="DI960"/>
  <c r="DI959"/>
  <c r="DI958"/>
  <c r="DI957"/>
  <c r="DI956"/>
  <c r="DI955"/>
  <c r="DI954"/>
  <c r="DI953"/>
  <c r="DI952"/>
  <c r="DI951"/>
  <c r="DI950"/>
  <c r="DI949"/>
  <c r="DI948"/>
  <c r="DI947"/>
  <c r="DI946"/>
  <c r="DI945"/>
  <c r="DI944"/>
  <c r="DI943"/>
  <c r="DI942"/>
  <c r="DI941"/>
  <c r="DI940"/>
  <c r="DI939"/>
  <c r="DI938"/>
  <c r="DI937"/>
  <c r="DI936"/>
  <c r="DI935"/>
  <c r="DI934"/>
  <c r="DI933"/>
  <c r="DI932"/>
  <c r="DI931"/>
  <c r="DI930"/>
  <c r="DI929"/>
  <c r="DI928"/>
  <c r="DI927"/>
  <c r="DI926"/>
  <c r="DI925"/>
  <c r="DI924"/>
  <c r="DI923"/>
  <c r="DI922"/>
  <c r="DI921"/>
  <c r="DI920"/>
  <c r="DI919"/>
  <c r="DI918"/>
  <c r="DI917"/>
  <c r="DI916"/>
  <c r="DI915"/>
  <c r="DI914"/>
  <c r="DI913"/>
  <c r="DI912"/>
  <c r="DI911"/>
  <c r="DI910"/>
  <c r="DI909"/>
  <c r="DI908"/>
  <c r="DI907"/>
  <c r="DI906"/>
  <c r="DI905"/>
  <c r="DI904"/>
  <c r="DI903"/>
  <c r="DI902"/>
  <c r="DI901"/>
  <c r="DI900"/>
  <c r="DI899"/>
  <c r="DI898"/>
  <c r="DI897"/>
  <c r="DI896"/>
  <c r="DI895"/>
  <c r="DI894"/>
  <c r="DI893"/>
  <c r="DI892"/>
  <c r="DI891"/>
  <c r="DI890"/>
  <c r="DI889"/>
  <c r="DI888"/>
  <c r="DI887"/>
  <c r="DI886"/>
  <c r="DI885"/>
  <c r="DI884"/>
  <c r="DI883"/>
  <c r="DI882"/>
  <c r="DI881"/>
  <c r="DI880"/>
  <c r="DI879"/>
  <c r="DI878"/>
  <c r="DI877"/>
  <c r="DI876"/>
  <c r="DI875"/>
  <c r="DI874"/>
  <c r="DI873"/>
  <c r="DI872"/>
  <c r="DI871"/>
  <c r="DI870"/>
  <c r="DI869"/>
  <c r="DI868"/>
  <c r="DI867"/>
  <c r="DI866"/>
  <c r="DI865"/>
  <c r="DI864"/>
  <c r="DI863"/>
  <c r="DI862"/>
  <c r="DI861"/>
  <c r="DI860"/>
  <c r="DI859"/>
  <c r="DI858"/>
  <c r="DI857"/>
  <c r="DI856"/>
  <c r="DI855"/>
  <c r="DI854"/>
  <c r="DI853"/>
  <c r="DI852"/>
  <c r="DI851"/>
  <c r="DI850"/>
  <c r="DI849"/>
  <c r="DI848"/>
  <c r="DI847"/>
  <c r="DI846"/>
  <c r="DI845"/>
  <c r="DI844"/>
  <c r="DI843"/>
  <c r="DI842"/>
  <c r="DI841"/>
  <c r="DI840"/>
  <c r="DI839"/>
  <c r="DI838"/>
  <c r="DI837"/>
  <c r="DI836"/>
  <c r="DI835"/>
  <c r="DI834"/>
  <c r="DI833"/>
  <c r="DI832"/>
  <c r="DI831"/>
  <c r="DI830"/>
  <c r="DI829"/>
  <c r="DI828"/>
  <c r="DI827"/>
  <c r="DI826"/>
  <c r="DI825"/>
  <c r="DI824"/>
  <c r="DI823"/>
  <c r="DI822"/>
  <c r="DI821"/>
  <c r="DI820"/>
  <c r="DI819"/>
  <c r="DI818"/>
  <c r="DI817"/>
  <c r="DI816"/>
  <c r="DI815"/>
  <c r="DI814"/>
  <c r="DI813"/>
  <c r="DI812"/>
  <c r="DI811"/>
  <c r="DI810"/>
  <c r="DI809"/>
  <c r="DI808"/>
  <c r="DI807"/>
  <c r="DI806"/>
  <c r="DI805"/>
  <c r="DI804"/>
  <c r="DI803"/>
  <c r="DI802"/>
  <c r="DI801"/>
  <c r="DI800"/>
  <c r="DI799"/>
  <c r="DI798"/>
  <c r="DI797"/>
  <c r="DI796"/>
  <c r="DI795"/>
  <c r="DI794"/>
  <c r="DI793"/>
  <c r="DI792"/>
  <c r="DI791"/>
  <c r="DI790"/>
  <c r="DI789"/>
  <c r="DI788"/>
  <c r="DI787"/>
  <c r="DI786"/>
  <c r="DI785"/>
  <c r="DI784"/>
  <c r="DI783"/>
  <c r="DI782"/>
  <c r="DI781"/>
  <c r="DI780"/>
  <c r="DI779"/>
  <c r="DI778"/>
  <c r="DI777"/>
  <c r="DI776"/>
  <c r="DI775"/>
  <c r="DI774"/>
  <c r="DI773"/>
  <c r="DI772"/>
  <c r="DI771"/>
  <c r="DI770"/>
  <c r="DI769"/>
  <c r="DI768"/>
  <c r="DI767"/>
  <c r="DI766"/>
  <c r="DI765"/>
  <c r="DI764"/>
  <c r="DI763"/>
  <c r="DI762"/>
  <c r="DI761"/>
  <c r="DI760"/>
  <c r="DI759"/>
  <c r="DI758"/>
  <c r="DI757"/>
  <c r="DI756"/>
  <c r="DI755"/>
  <c r="DI754"/>
  <c r="DI753"/>
  <c r="DI752"/>
  <c r="DI751"/>
  <c r="DI750"/>
  <c r="DI749"/>
  <c r="DI748"/>
  <c r="DI747"/>
  <c r="DI746"/>
  <c r="DI745"/>
  <c r="DI744"/>
  <c r="DI743"/>
  <c r="DI742"/>
  <c r="DI741"/>
  <c r="DI740"/>
  <c r="DI739"/>
  <c r="DI738"/>
  <c r="DI737"/>
  <c r="DI736"/>
  <c r="DI735"/>
  <c r="DI734"/>
  <c r="DI733"/>
  <c r="DI732"/>
  <c r="DI731"/>
  <c r="DI730"/>
  <c r="DI729"/>
  <c r="DI728"/>
  <c r="DI727"/>
  <c r="DI726"/>
  <c r="DI725"/>
  <c r="DI724"/>
  <c r="DI723"/>
  <c r="DI722"/>
  <c r="DI721"/>
  <c r="DI720"/>
  <c r="DI719"/>
  <c r="DI718"/>
  <c r="DI717"/>
  <c r="DI716"/>
  <c r="DI715"/>
  <c r="DI714"/>
  <c r="DI713"/>
  <c r="DI712"/>
  <c r="DI711"/>
  <c r="DI710"/>
  <c r="DI709"/>
  <c r="DI708"/>
  <c r="DI707"/>
  <c r="DI706"/>
  <c r="DI705"/>
  <c r="DI704"/>
  <c r="DI703"/>
  <c r="DI702"/>
  <c r="DI701"/>
  <c r="DI700"/>
  <c r="DI699"/>
  <c r="DI698"/>
  <c r="DI697"/>
  <c r="DI696"/>
  <c r="DI695"/>
  <c r="DI694"/>
  <c r="DI693"/>
  <c r="DI692"/>
  <c r="DI691"/>
  <c r="DI690"/>
  <c r="DI689"/>
  <c r="DI688"/>
  <c r="DI687"/>
  <c r="DI686"/>
  <c r="DI685"/>
  <c r="DI684"/>
  <c r="DI683"/>
  <c r="DI682"/>
  <c r="DI681"/>
  <c r="DI680"/>
  <c r="DI679"/>
  <c r="DI678"/>
  <c r="DI677"/>
  <c r="DI676"/>
  <c r="DI675"/>
  <c r="DI674"/>
  <c r="DI673"/>
  <c r="DI672"/>
  <c r="DI671"/>
  <c r="DI670"/>
  <c r="DI669"/>
  <c r="DI668"/>
  <c r="DI667"/>
  <c r="DI666"/>
  <c r="DI665"/>
  <c r="DI664"/>
  <c r="DI663"/>
  <c r="DI662"/>
  <c r="DI661"/>
  <c r="DI660"/>
  <c r="DI659"/>
  <c r="DI658"/>
  <c r="DI657"/>
  <c r="DI656"/>
  <c r="DI655"/>
  <c r="DI654"/>
  <c r="DI653"/>
  <c r="DI652"/>
  <c r="DI651"/>
  <c r="DI650"/>
  <c r="DI649"/>
  <c r="DI648"/>
  <c r="DI647"/>
  <c r="DI646"/>
  <c r="DI645"/>
  <c r="DI644"/>
  <c r="DI643"/>
  <c r="DI642"/>
  <c r="DI641"/>
  <c r="DI640"/>
  <c r="DI639"/>
  <c r="DI638"/>
  <c r="DI637"/>
  <c r="DI636"/>
  <c r="DI635"/>
  <c r="DI634"/>
  <c r="DI633"/>
  <c r="DI632"/>
  <c r="DI631"/>
  <c r="DI630"/>
  <c r="DI629"/>
  <c r="DI628"/>
  <c r="DI627"/>
  <c r="DI626"/>
  <c r="DI625"/>
  <c r="DI624"/>
  <c r="DI623"/>
  <c r="DI622"/>
  <c r="DI621"/>
  <c r="DI620"/>
  <c r="DI619"/>
  <c r="DI618"/>
  <c r="DI617"/>
  <c r="DI616"/>
  <c r="DI615"/>
  <c r="DI614"/>
  <c r="DI613"/>
  <c r="DI612"/>
  <c r="DI611"/>
  <c r="DI610"/>
  <c r="DI609"/>
  <c r="DI608"/>
  <c r="DI607"/>
  <c r="DI606"/>
  <c r="DI605"/>
  <c r="DI604"/>
  <c r="DI603"/>
  <c r="DI602"/>
  <c r="DI601"/>
  <c r="DI600"/>
  <c r="DI599"/>
  <c r="DI598"/>
  <c r="DI597"/>
  <c r="DI596"/>
  <c r="DI595"/>
  <c r="DI594"/>
  <c r="DI593"/>
  <c r="DI592"/>
  <c r="DI591"/>
  <c r="DI590"/>
  <c r="DI589"/>
  <c r="DI588"/>
  <c r="DI587"/>
  <c r="DI586"/>
  <c r="DI585"/>
  <c r="DI584"/>
  <c r="DI583"/>
  <c r="DI582"/>
  <c r="DI581"/>
  <c r="DI580"/>
  <c r="DI579"/>
  <c r="DI578"/>
  <c r="DI577"/>
  <c r="DI576"/>
  <c r="DI575"/>
  <c r="DI574"/>
  <c r="DI573"/>
  <c r="DI572"/>
  <c r="DI571"/>
  <c r="DI570"/>
  <c r="DI569"/>
  <c r="DI568"/>
  <c r="DI567"/>
  <c r="DI566"/>
  <c r="DI565"/>
  <c r="DI564"/>
  <c r="DI563"/>
  <c r="DI562"/>
  <c r="DI561"/>
  <c r="DI560"/>
  <c r="DI559"/>
  <c r="DI558"/>
  <c r="DI557"/>
  <c r="DI556"/>
  <c r="DI555"/>
  <c r="DI554"/>
  <c r="DI553"/>
  <c r="DI552"/>
  <c r="DI551"/>
  <c r="DI550"/>
  <c r="DI549"/>
  <c r="DI548"/>
  <c r="DI547"/>
  <c r="DI546"/>
  <c r="DI545"/>
  <c r="DI544"/>
  <c r="DI543"/>
  <c r="DI542"/>
  <c r="DI541"/>
  <c r="DI540"/>
  <c r="DI539"/>
  <c r="DI538"/>
  <c r="DI537"/>
  <c r="DI536"/>
  <c r="DI535"/>
  <c r="DI534"/>
  <c r="DI533"/>
  <c r="DI532"/>
  <c r="DI531"/>
  <c r="DI530"/>
  <c r="DI529"/>
  <c r="DI528"/>
  <c r="DI527"/>
  <c r="DI526"/>
  <c r="DI525"/>
  <c r="DI524"/>
  <c r="DI523"/>
  <c r="DI522"/>
  <c r="DI521"/>
  <c r="DI520"/>
  <c r="DI519"/>
  <c r="DI518"/>
  <c r="DI517"/>
  <c r="DI516"/>
  <c r="DI515"/>
  <c r="DI514"/>
  <c r="DI513"/>
  <c r="DI512"/>
  <c r="DI511"/>
  <c r="DI510"/>
  <c r="DI509"/>
  <c r="DI508"/>
  <c r="DI507"/>
  <c r="DI506"/>
  <c r="DI505"/>
  <c r="DI504"/>
  <c r="DI503"/>
  <c r="DI502"/>
  <c r="DI501"/>
  <c r="DI500"/>
  <c r="DI499"/>
  <c r="DI498"/>
  <c r="DI497"/>
  <c r="DI496"/>
  <c r="DI495"/>
  <c r="DI494"/>
  <c r="DI493"/>
  <c r="DI492"/>
  <c r="DI491"/>
  <c r="DI490"/>
  <c r="DI489"/>
  <c r="DI488"/>
  <c r="DI487"/>
  <c r="DI486"/>
  <c r="DI485"/>
  <c r="DI484"/>
  <c r="DI483"/>
  <c r="DI482"/>
  <c r="DI481"/>
  <c r="DI480"/>
  <c r="DI479"/>
  <c r="DI478"/>
  <c r="DI477"/>
  <c r="DI476"/>
  <c r="DI475"/>
  <c r="DI474"/>
  <c r="DI473"/>
  <c r="DI472"/>
  <c r="DI471"/>
  <c r="DI470"/>
  <c r="DI469"/>
  <c r="DI468"/>
  <c r="DI467"/>
  <c r="DI466"/>
  <c r="DI465"/>
  <c r="DI464"/>
  <c r="DI463"/>
  <c r="DI462"/>
  <c r="DI461"/>
  <c r="DI460"/>
  <c r="DI459"/>
  <c r="DI458"/>
  <c r="DI457"/>
  <c r="DI456"/>
  <c r="DI455"/>
  <c r="DI454"/>
  <c r="DI453"/>
  <c r="DI452"/>
  <c r="DI451"/>
  <c r="DI450"/>
  <c r="DI449"/>
  <c r="DI448"/>
  <c r="DI447"/>
  <c r="DI446"/>
  <c r="DI445"/>
  <c r="DI444"/>
  <c r="DI443"/>
  <c r="DI442"/>
  <c r="DI441"/>
  <c r="DI440"/>
  <c r="DI439"/>
  <c r="DI438"/>
  <c r="DI437"/>
  <c r="DI436"/>
  <c r="DI435"/>
  <c r="DI434"/>
  <c r="DI433"/>
  <c r="DI432"/>
  <c r="DI431"/>
  <c r="DI430"/>
  <c r="DI429"/>
  <c r="DI428"/>
  <c r="DI427"/>
  <c r="DI426"/>
  <c r="DI425"/>
  <c r="DI424"/>
  <c r="DI423"/>
  <c r="DI422"/>
  <c r="DI421"/>
  <c r="DI420"/>
  <c r="DI419"/>
  <c r="DI418"/>
  <c r="DI417"/>
  <c r="DI416"/>
  <c r="DI415"/>
  <c r="DI414"/>
  <c r="DI413"/>
  <c r="DI412"/>
  <c r="DI411"/>
  <c r="DI410"/>
  <c r="DI409"/>
  <c r="DI408"/>
  <c r="DI407"/>
  <c r="DI406"/>
  <c r="DI405"/>
  <c r="DI404"/>
  <c r="DI403"/>
  <c r="DI402"/>
  <c r="DI401"/>
  <c r="DI400"/>
  <c r="DI399"/>
  <c r="DI398"/>
  <c r="DI397"/>
  <c r="DI396"/>
  <c r="DI395"/>
  <c r="DI394"/>
  <c r="DI393"/>
  <c r="DI392"/>
  <c r="DI391"/>
  <c r="DI390"/>
  <c r="DI389"/>
  <c r="DI388"/>
  <c r="DI387"/>
  <c r="DI386"/>
  <c r="DI385"/>
  <c r="DI384"/>
  <c r="DI383"/>
  <c r="DI382"/>
  <c r="DI381"/>
  <c r="DI380"/>
  <c r="DI379"/>
  <c r="DI378"/>
  <c r="DI377"/>
  <c r="DI376"/>
  <c r="DI375"/>
  <c r="DI374"/>
  <c r="DI373"/>
  <c r="DI372"/>
  <c r="DI371"/>
  <c r="DI370"/>
  <c r="DI369"/>
  <c r="DI368"/>
  <c r="DI367"/>
  <c r="DI366"/>
  <c r="DI365"/>
  <c r="DI364"/>
  <c r="DI363"/>
  <c r="DI362"/>
  <c r="DI361"/>
  <c r="DI360"/>
  <c r="DI359"/>
  <c r="DI358"/>
  <c r="DI357"/>
  <c r="DI356"/>
  <c r="DI355"/>
  <c r="DI354"/>
  <c r="DI353"/>
  <c r="DI352"/>
  <c r="DI351"/>
  <c r="DI350"/>
  <c r="DI349"/>
  <c r="DI348"/>
  <c r="DI347"/>
  <c r="DI346"/>
  <c r="DI345"/>
  <c r="DI344"/>
  <c r="DI343"/>
  <c r="DI342"/>
  <c r="DI341"/>
  <c r="DI340"/>
  <c r="DI339"/>
  <c r="DI338"/>
  <c r="DI337"/>
  <c r="DI336"/>
  <c r="DI335"/>
  <c r="DI334"/>
  <c r="DI333"/>
  <c r="DI332"/>
  <c r="DI331"/>
  <c r="DI330"/>
  <c r="DI329"/>
  <c r="DI328"/>
  <c r="DI327"/>
  <c r="DI326"/>
  <c r="DI325"/>
  <c r="DI324"/>
  <c r="DI323"/>
  <c r="DI322"/>
  <c r="DI321"/>
  <c r="DI320"/>
  <c r="DI319"/>
  <c r="DI318"/>
  <c r="DI317"/>
  <c r="DI316"/>
  <c r="DI315"/>
  <c r="DI314"/>
  <c r="DI313"/>
  <c r="DI312"/>
  <c r="DI311"/>
  <c r="DI310"/>
  <c r="DI309"/>
  <c r="DI308"/>
  <c r="DI307"/>
  <c r="DI306"/>
  <c r="DI305"/>
  <c r="DI304"/>
  <c r="DI303"/>
  <c r="DI302"/>
  <c r="DI301"/>
  <c r="DI300"/>
  <c r="DI299"/>
  <c r="DI298"/>
  <c r="DI297"/>
  <c r="DI296"/>
  <c r="DI295"/>
  <c r="DI294"/>
  <c r="DI293"/>
  <c r="DI292"/>
  <c r="DI291"/>
  <c r="DI290"/>
  <c r="DI289"/>
  <c r="DI288"/>
  <c r="DI287"/>
  <c r="DI286"/>
  <c r="DI285"/>
  <c r="DI284"/>
  <c r="DI283"/>
  <c r="DI282"/>
  <c r="DI281"/>
  <c r="DI280"/>
  <c r="DI279"/>
  <c r="DI278"/>
  <c r="DI277"/>
  <c r="DI276"/>
  <c r="DI275"/>
  <c r="DI274"/>
  <c r="DI273"/>
  <c r="DI272"/>
  <c r="DI271"/>
  <c r="DI270"/>
  <c r="DI269"/>
  <c r="DI268"/>
  <c r="DI267"/>
  <c r="DI266"/>
  <c r="DI265"/>
  <c r="DI264"/>
  <c r="DI263"/>
  <c r="DI262"/>
  <c r="DI261"/>
  <c r="DI260"/>
  <c r="DI259"/>
  <c r="DI258"/>
  <c r="DI257"/>
  <c r="DI256"/>
  <c r="DI255"/>
  <c r="DI254"/>
  <c r="DI253"/>
  <c r="DI252"/>
  <c r="DI251"/>
  <c r="DI250"/>
  <c r="DI249"/>
  <c r="DI248"/>
  <c r="DI247"/>
  <c r="DI246"/>
  <c r="DI245"/>
  <c r="DI244"/>
  <c r="DI243"/>
  <c r="DI242"/>
  <c r="DI241"/>
  <c r="DI240"/>
  <c r="DI239"/>
  <c r="DI238"/>
  <c r="DI237"/>
  <c r="DI236"/>
  <c r="DI235"/>
  <c r="DI234"/>
  <c r="DI233"/>
  <c r="DI232"/>
  <c r="DI231"/>
  <c r="DI230"/>
  <c r="DI229"/>
  <c r="DI228"/>
  <c r="DI227"/>
  <c r="DI226"/>
  <c r="DI225"/>
  <c r="DI224"/>
  <c r="DI223"/>
  <c r="DI222"/>
  <c r="DI221"/>
  <c r="DI220"/>
  <c r="DI219"/>
  <c r="DI218"/>
  <c r="DI217"/>
  <c r="DI216"/>
  <c r="DI215"/>
  <c r="DI214"/>
  <c r="DI213"/>
  <c r="DI212"/>
  <c r="DI211"/>
  <c r="DI210"/>
  <c r="DI209"/>
  <c r="DI208"/>
  <c r="DI207"/>
  <c r="DI206"/>
  <c r="DI205"/>
  <c r="DI204"/>
  <c r="DI203"/>
  <c r="DI202"/>
  <c r="DI201"/>
  <c r="DI200"/>
  <c r="DI199"/>
  <c r="DI198"/>
  <c r="DI197"/>
  <c r="DI196"/>
  <c r="DI195"/>
  <c r="DI194"/>
  <c r="DI193"/>
  <c r="DI192"/>
  <c r="DI191"/>
  <c r="DI190"/>
  <c r="DI189"/>
  <c r="DI188"/>
  <c r="DI187"/>
  <c r="DI186"/>
  <c r="DI185"/>
  <c r="DI184"/>
  <c r="DI183"/>
  <c r="DI182"/>
  <c r="DI181"/>
  <c r="DI180"/>
  <c r="DI179"/>
  <c r="DI178"/>
  <c r="DI177"/>
  <c r="DI176"/>
  <c r="DI175"/>
  <c r="DI174"/>
  <c r="DI173"/>
  <c r="DI172"/>
  <c r="DI171"/>
  <c r="DI170"/>
  <c r="DI169"/>
  <c r="DI168"/>
  <c r="DI167"/>
  <c r="DI166"/>
  <c r="DI165"/>
  <c r="DI164"/>
  <c r="DI163"/>
  <c r="DI162"/>
  <c r="DI161"/>
  <c r="DI160"/>
  <c r="DI159"/>
  <c r="DI158"/>
  <c r="DI157"/>
  <c r="DI156"/>
  <c r="DI155"/>
  <c r="DI154"/>
  <c r="DI153"/>
  <c r="DI152"/>
  <c r="DI151"/>
  <c r="DI150"/>
  <c r="DI149"/>
  <c r="DI148"/>
  <c r="DI147"/>
  <c r="DI146"/>
  <c r="DI145"/>
  <c r="DI144"/>
  <c r="DI143"/>
  <c r="DI142"/>
  <c r="DI141"/>
  <c r="DI140"/>
  <c r="DI139"/>
  <c r="DI138"/>
  <c r="DI137"/>
  <c r="DI136"/>
  <c r="DI135"/>
  <c r="DI134"/>
  <c r="DI133"/>
  <c r="DI132"/>
  <c r="DI131"/>
  <c r="DI130"/>
  <c r="DI129"/>
  <c r="DI128"/>
  <c r="DI127"/>
  <c r="DI126"/>
  <c r="DI125"/>
  <c r="DI124"/>
  <c r="DI123"/>
  <c r="DI122"/>
  <c r="DI121"/>
  <c r="DI120"/>
  <c r="DI119"/>
  <c r="DI118"/>
  <c r="DI117"/>
  <c r="DI116"/>
  <c r="DI115"/>
  <c r="DI114"/>
  <c r="DI113"/>
  <c r="DI112"/>
  <c r="DI111"/>
  <c r="DI110"/>
  <c r="DI109"/>
  <c r="DI108"/>
  <c r="DI107"/>
  <c r="DI106"/>
  <c r="DI105"/>
  <c r="DI104"/>
  <c r="DI103"/>
  <c r="DI102"/>
  <c r="DI101"/>
  <c r="DI100"/>
  <c r="DI99"/>
  <c r="DI98"/>
  <c r="DI97"/>
  <c r="DI96"/>
  <c r="DI95"/>
  <c r="DI94"/>
  <c r="DI93"/>
  <c r="DI92"/>
  <c r="DI91"/>
  <c r="DI90"/>
  <c r="DI89"/>
  <c r="DI88"/>
  <c r="DI87"/>
  <c r="DI86"/>
  <c r="DI85"/>
  <c r="DI84"/>
  <c r="DI83"/>
  <c r="DI82"/>
  <c r="DI81"/>
  <c r="DI80"/>
  <c r="DI79"/>
  <c r="DI78"/>
  <c r="DI77"/>
  <c r="DI76"/>
  <c r="DI75"/>
  <c r="DI74"/>
  <c r="DI73"/>
  <c r="DI72"/>
  <c r="DI71"/>
  <c r="DI70"/>
  <c r="DI69"/>
  <c r="DI68"/>
  <c r="DI67"/>
  <c r="DI66"/>
  <c r="DI65"/>
  <c r="DI64"/>
  <c r="DI63"/>
  <c r="DI62"/>
  <c r="DI61"/>
  <c r="DI60"/>
  <c r="DI59"/>
  <c r="DI58"/>
  <c r="DI57"/>
  <c r="DI56"/>
  <c r="DI55"/>
  <c r="DI54"/>
  <c r="DI53"/>
  <c r="DI52"/>
  <c r="DI51"/>
  <c r="DI50"/>
  <c r="DI49"/>
  <c r="DI48"/>
  <c r="DI47"/>
  <c r="DI46"/>
  <c r="DI45"/>
  <c r="DI44"/>
  <c r="DI43"/>
  <c r="DI42"/>
  <c r="DI41"/>
  <c r="DI40"/>
  <c r="DI39"/>
  <c r="DI38"/>
  <c r="DI37"/>
  <c r="DI36"/>
  <c r="DI35"/>
  <c r="DI34"/>
  <c r="DI33"/>
  <c r="DI32"/>
  <c r="DI31"/>
  <c r="DI30"/>
  <c r="DI29"/>
  <c r="DI28"/>
  <c r="DI27"/>
  <c r="DI26"/>
  <c r="DI25"/>
  <c r="DI24"/>
  <c r="DI23"/>
  <c r="DI22"/>
  <c r="DI21"/>
  <c r="DI20"/>
  <c r="DI19"/>
  <c r="DI18"/>
  <c r="DI17"/>
  <c r="DI16"/>
  <c r="DI15"/>
  <c r="DI14"/>
  <c r="DI13"/>
  <c r="DI12"/>
  <c r="DI11"/>
  <c r="DI10"/>
  <c r="DI9"/>
  <c r="DI8"/>
  <c r="DI7"/>
  <c r="DI6"/>
  <c r="DI5"/>
  <c r="BL1579" l="1"/>
  <c r="E1577"/>
  <c r="BL1588"/>
  <c r="E1586"/>
  <c r="BL1597"/>
  <c r="E1595"/>
  <c r="BL1606"/>
  <c r="E1604"/>
  <c r="BL1714"/>
  <c r="E1712"/>
  <c r="BL1723"/>
  <c r="E1721"/>
  <c r="BL1741"/>
  <c r="E1739"/>
  <c r="BL1759"/>
  <c r="E1757"/>
  <c r="BL1732"/>
  <c r="E1730"/>
  <c r="BL1750"/>
  <c r="E1748"/>
  <c r="BL1795"/>
  <c r="E1793"/>
  <c r="BL1813"/>
  <c r="E1811"/>
  <c r="BL1615"/>
  <c r="E1613"/>
  <c r="BL1804"/>
  <c r="E1802"/>
  <c r="BL1786"/>
  <c r="E1784"/>
  <c r="BL1822"/>
  <c r="E1820"/>
  <c r="BL1849"/>
  <c r="E1847"/>
  <c r="BL1867"/>
  <c r="E1865"/>
  <c r="BL1858"/>
  <c r="E1856"/>
  <c r="BL1903"/>
  <c r="E1901"/>
  <c r="BP1920"/>
  <c r="BU1919"/>
  <c r="E1918"/>
  <c r="E1829"/>
  <c r="BL1831"/>
  <c r="E1929"/>
  <c r="E1884"/>
  <c r="E1893"/>
  <c r="E1461"/>
  <c r="E1470"/>
  <c r="E1479"/>
  <c r="E1488"/>
  <c r="E1497"/>
  <c r="E1506"/>
  <c r="E1515"/>
  <c r="E1524"/>
  <c r="E1533"/>
  <c r="E1542"/>
  <c r="E1551"/>
  <c r="E1560"/>
  <c r="E1569"/>
  <c r="E1623"/>
  <c r="E1632"/>
  <c r="E1641"/>
  <c r="E1650"/>
  <c r="E1659"/>
  <c r="E1668"/>
  <c r="E1677"/>
  <c r="E1686"/>
  <c r="E1695"/>
  <c r="E1766"/>
  <c r="BL1768"/>
  <c r="BP1839"/>
  <c r="BU1838"/>
  <c r="BP1858"/>
  <c r="BU1858" s="1"/>
  <c r="BU1857"/>
  <c r="E1874"/>
  <c r="BL1876"/>
  <c r="BP1876"/>
  <c r="BU1876" s="1"/>
  <c r="BU1875"/>
  <c r="BP1903"/>
  <c r="BU1903" s="1"/>
  <c r="BU1902"/>
  <c r="BP1579"/>
  <c r="BU1579" s="1"/>
  <c r="BU1578"/>
  <c r="BP1588"/>
  <c r="BU1588" s="1"/>
  <c r="BU1587"/>
  <c r="BP1597"/>
  <c r="BU1597" s="1"/>
  <c r="BU1596"/>
  <c r="BP1606"/>
  <c r="BU1606" s="1"/>
  <c r="BU1605"/>
  <c r="BP1714"/>
  <c r="BU1714" s="1"/>
  <c r="BU1713"/>
  <c r="BP1723"/>
  <c r="BU1723" s="1"/>
  <c r="BU1722"/>
  <c r="BP1741"/>
  <c r="BU1741" s="1"/>
  <c r="BU1740"/>
  <c r="BP1759"/>
  <c r="BU1759" s="1"/>
  <c r="BU1758"/>
  <c r="BP1732"/>
  <c r="BU1732" s="1"/>
  <c r="BU1731"/>
  <c r="BP1750"/>
  <c r="BU1750" s="1"/>
  <c r="BU1749"/>
  <c r="BP1768"/>
  <c r="BU1768" s="1"/>
  <c r="BU1767"/>
  <c r="E1774"/>
  <c r="BL1776"/>
  <c r="BP1776"/>
  <c r="BU1775"/>
  <c r="BP1795"/>
  <c r="BU1795" s="1"/>
  <c r="BU1794"/>
  <c r="BP1813"/>
  <c r="BU1813" s="1"/>
  <c r="BU1812"/>
  <c r="BP1615"/>
  <c r="BU1615" s="1"/>
  <c r="BU1614"/>
  <c r="BP1804"/>
  <c r="BU1804" s="1"/>
  <c r="BU1803"/>
  <c r="BP1831"/>
  <c r="BU1831" s="1"/>
  <c r="BU1830"/>
  <c r="BP1786"/>
  <c r="BU1786" s="1"/>
  <c r="BU1785"/>
  <c r="BP1822"/>
  <c r="BU1822" s="1"/>
  <c r="BU1821"/>
  <c r="BP1849"/>
  <c r="BU1849" s="1"/>
  <c r="BU1848"/>
  <c r="BP1867"/>
  <c r="BU1867" s="1"/>
  <c r="BU1866"/>
  <c r="BP1912"/>
  <c r="BU1912" s="1"/>
  <c r="BU1911"/>
  <c r="E1837"/>
  <c r="BL1839"/>
  <c r="E1910"/>
  <c r="BL1912"/>
  <c r="BL1003"/>
  <c r="E1001"/>
  <c r="BL1021"/>
  <c r="E1019"/>
  <c r="BL1039"/>
  <c r="E1037"/>
  <c r="BL1048"/>
  <c r="E1046"/>
  <c r="BL1057"/>
  <c r="E1055"/>
  <c r="BL1282"/>
  <c r="E1280"/>
  <c r="BL1291"/>
  <c r="E1289"/>
  <c r="BL1300"/>
  <c r="E1298"/>
  <c r="BL1309"/>
  <c r="E1307"/>
  <c r="BL1318"/>
  <c r="E1316"/>
  <c r="BL1164"/>
  <c r="E1162"/>
  <c r="BL1335"/>
  <c r="E1333"/>
  <c r="BL1380"/>
  <c r="E1378"/>
  <c r="BL1398"/>
  <c r="E1396"/>
  <c r="BL1416"/>
  <c r="E1414"/>
  <c r="BP1407"/>
  <c r="BU1406"/>
  <c r="BL1444"/>
  <c r="E1442"/>
  <c r="BL1273"/>
  <c r="E1271"/>
  <c r="BL985"/>
  <c r="E983"/>
  <c r="BL994"/>
  <c r="E992"/>
  <c r="BL1012"/>
  <c r="E1010"/>
  <c r="BL1030"/>
  <c r="E1028"/>
  <c r="BL1363"/>
  <c r="E1361"/>
  <c r="BL1354"/>
  <c r="E1352"/>
  <c r="BL1372"/>
  <c r="E1370"/>
  <c r="BL1435"/>
  <c r="E1433"/>
  <c r="BL1389"/>
  <c r="E1387"/>
  <c r="BL1407"/>
  <c r="E1405"/>
  <c r="BP985"/>
  <c r="BU985" s="1"/>
  <c r="BU984"/>
  <c r="BP994"/>
  <c r="BU994" s="1"/>
  <c r="BU993"/>
  <c r="BP1012"/>
  <c r="BU1012" s="1"/>
  <c r="BU1011"/>
  <c r="BP1030"/>
  <c r="BU1030" s="1"/>
  <c r="BU1029"/>
  <c r="BP1066"/>
  <c r="BU1066" s="1"/>
  <c r="BU1065"/>
  <c r="BP1164"/>
  <c r="BU1163"/>
  <c r="BP1272"/>
  <c r="BU1271"/>
  <c r="BP1344"/>
  <c r="BU1343"/>
  <c r="BP1363"/>
  <c r="BU1363" s="1"/>
  <c r="BU1362"/>
  <c r="BP1335"/>
  <c r="BU1334"/>
  <c r="BP1354"/>
  <c r="BU1354" s="1"/>
  <c r="BU1353"/>
  <c r="BU1371"/>
  <c r="BP1372"/>
  <c r="BU1372" s="1"/>
  <c r="BP1380"/>
  <c r="BU1379"/>
  <c r="BP1398"/>
  <c r="BU1397"/>
  <c r="BP1416"/>
  <c r="BU1415"/>
  <c r="BP1435"/>
  <c r="BU1435" s="1"/>
  <c r="BU1434"/>
  <c r="BP1003"/>
  <c r="BU1003" s="1"/>
  <c r="BU1002"/>
  <c r="BP1021"/>
  <c r="BU1021" s="1"/>
  <c r="BU1020"/>
  <c r="BP1039"/>
  <c r="BU1039" s="1"/>
  <c r="BU1038"/>
  <c r="BP1048"/>
  <c r="BU1048" s="1"/>
  <c r="BU1047"/>
  <c r="BP1057"/>
  <c r="BU1057" s="1"/>
  <c r="BU1056"/>
  <c r="BP1174"/>
  <c r="BU1174" s="1"/>
  <c r="BU1173"/>
  <c r="BP1192"/>
  <c r="BU1192" s="1"/>
  <c r="BU1191"/>
  <c r="BP1210"/>
  <c r="BU1210" s="1"/>
  <c r="BU1209"/>
  <c r="BP1228"/>
  <c r="BU1228" s="1"/>
  <c r="BU1227"/>
  <c r="BP1246"/>
  <c r="BU1246" s="1"/>
  <c r="BU1245"/>
  <c r="BP1264"/>
  <c r="BU1264" s="1"/>
  <c r="BU1263"/>
  <c r="BP1183"/>
  <c r="BU1183" s="1"/>
  <c r="BU1182"/>
  <c r="BP1201"/>
  <c r="BU1201" s="1"/>
  <c r="BU1200"/>
  <c r="BP1219"/>
  <c r="BU1219" s="1"/>
  <c r="BU1218"/>
  <c r="BP1237"/>
  <c r="BU1237" s="1"/>
  <c r="BU1236"/>
  <c r="BP1255"/>
  <c r="BU1255" s="1"/>
  <c r="BU1254"/>
  <c r="BP1282"/>
  <c r="BU1282" s="1"/>
  <c r="BU1281"/>
  <c r="BP1291"/>
  <c r="BU1291" s="1"/>
  <c r="BU1290"/>
  <c r="BP1300"/>
  <c r="BU1300" s="1"/>
  <c r="BU1299"/>
  <c r="BP1309"/>
  <c r="BU1309" s="1"/>
  <c r="BU1308"/>
  <c r="BP1318"/>
  <c r="BU1318" s="1"/>
  <c r="BU1317"/>
  <c r="BP1444"/>
  <c r="BU1444" s="1"/>
  <c r="BU1443"/>
  <c r="E1172"/>
  <c r="BL1174"/>
  <c r="E1173" s="1"/>
  <c r="E1190"/>
  <c r="BL1192"/>
  <c r="E1191" s="1"/>
  <c r="E1208"/>
  <c r="BL1210"/>
  <c r="E1209" s="1"/>
  <c r="E1226"/>
  <c r="BL1228"/>
  <c r="E1227" s="1"/>
  <c r="E1244"/>
  <c r="BL1246"/>
  <c r="E1245" s="1"/>
  <c r="E1262"/>
  <c r="BL1264"/>
  <c r="E1263" s="1"/>
  <c r="E1181"/>
  <c r="BL1183"/>
  <c r="E1182" s="1"/>
  <c r="E1199"/>
  <c r="BL1201"/>
  <c r="E1200" s="1"/>
  <c r="E1217"/>
  <c r="BL1219"/>
  <c r="E1218" s="1"/>
  <c r="E1235"/>
  <c r="BL1237"/>
  <c r="E1236" s="1"/>
  <c r="E1253"/>
  <c r="BL1255"/>
  <c r="E1254" s="1"/>
  <c r="E1064"/>
  <c r="BL1066"/>
  <c r="E1065" s="1"/>
  <c r="BL1344"/>
  <c r="E1342"/>
  <c r="BP1425"/>
  <c r="BU1424"/>
  <c r="E1423"/>
  <c r="BL1425"/>
  <c r="BP1389"/>
  <c r="BU1388"/>
  <c r="E839"/>
  <c r="BL841"/>
  <c r="E840" s="1"/>
  <c r="BP742"/>
  <c r="BU742" s="1"/>
  <c r="BU741"/>
  <c r="BP841"/>
  <c r="BU841" s="1"/>
  <c r="BU840"/>
  <c r="BP895"/>
  <c r="BU895" s="1"/>
  <c r="BU894"/>
  <c r="BP957"/>
  <c r="BU956"/>
  <c r="E758"/>
  <c r="BL760"/>
  <c r="BP949"/>
  <c r="BU949" s="1"/>
  <c r="BU948"/>
  <c r="BP625"/>
  <c r="BU625" s="1"/>
  <c r="BU624"/>
  <c r="BP634"/>
  <c r="BU634" s="1"/>
  <c r="BU633"/>
  <c r="BP643"/>
  <c r="BU643" s="1"/>
  <c r="BU642"/>
  <c r="BP760"/>
  <c r="BU760" s="1"/>
  <c r="BU759"/>
  <c r="BP832"/>
  <c r="BU832" s="1"/>
  <c r="BU831"/>
  <c r="BP751"/>
  <c r="BU751" s="1"/>
  <c r="BU750"/>
  <c r="E947"/>
  <c r="BL949"/>
  <c r="E948" s="1"/>
  <c r="BP966"/>
  <c r="BU965"/>
  <c r="BL966"/>
  <c r="E964"/>
  <c r="BL895"/>
  <c r="E894" s="1"/>
  <c r="E893"/>
  <c r="E831"/>
  <c r="E615"/>
  <c r="BL625"/>
  <c r="E624" s="1"/>
  <c r="E623"/>
  <c r="BL634"/>
  <c r="E633" s="1"/>
  <c r="E632"/>
  <c r="BL643"/>
  <c r="E642" s="1"/>
  <c r="E641"/>
  <c r="BL742"/>
  <c r="E741" s="1"/>
  <c r="E740"/>
  <c r="BL957"/>
  <c r="E955"/>
  <c r="BL751"/>
  <c r="E750" s="1"/>
  <c r="E749"/>
  <c r="E516"/>
  <c r="E525"/>
  <c r="E534"/>
  <c r="E543"/>
  <c r="E552"/>
  <c r="E561"/>
  <c r="E570"/>
  <c r="E579"/>
  <c r="E588"/>
  <c r="E597"/>
  <c r="E606"/>
  <c r="E651"/>
  <c r="E660"/>
  <c r="E669"/>
  <c r="E678"/>
  <c r="E687"/>
  <c r="E696"/>
  <c r="E705"/>
  <c r="E714"/>
  <c r="E723"/>
  <c r="E732"/>
  <c r="E768"/>
  <c r="E777"/>
  <c r="E786"/>
  <c r="E795"/>
  <c r="E804"/>
  <c r="E813"/>
  <c r="E822"/>
  <c r="E849"/>
  <c r="E858"/>
  <c r="E867"/>
  <c r="E876"/>
  <c r="E885"/>
  <c r="E903"/>
  <c r="E912"/>
  <c r="E975"/>
  <c r="BG477"/>
  <c r="CE405"/>
  <c r="BF487"/>
  <c r="BG486"/>
  <c r="BO68"/>
  <c r="BO69" s="1"/>
  <c r="BO70" s="1"/>
  <c r="BO71" s="1"/>
  <c r="BO72" s="1"/>
  <c r="BO73" s="1"/>
  <c r="BO74" s="1"/>
  <c r="BO75" s="1"/>
  <c r="BO76" s="1"/>
  <c r="BP68"/>
  <c r="BP69" s="1"/>
  <c r="BP70" s="1"/>
  <c r="BP71" s="1"/>
  <c r="BP72" s="1"/>
  <c r="BP73" s="1"/>
  <c r="BP74" s="1"/>
  <c r="BP75" s="1"/>
  <c r="BP76" s="1"/>
  <c r="BL68"/>
  <c r="BL69" s="1"/>
  <c r="BL70" s="1"/>
  <c r="BL71" s="1"/>
  <c r="BL72" s="1"/>
  <c r="BL73" s="1"/>
  <c r="BL74" s="1"/>
  <c r="BL75" s="1"/>
  <c r="BL76" s="1"/>
  <c r="BN68"/>
  <c r="BN69" s="1"/>
  <c r="BN70" s="1"/>
  <c r="BN71" s="1"/>
  <c r="BN72" s="1"/>
  <c r="BN73" s="1"/>
  <c r="BN74" s="1"/>
  <c r="BN75" s="1"/>
  <c r="BN76" s="1"/>
  <c r="BM68"/>
  <c r="BM69" s="1"/>
  <c r="BM70" s="1"/>
  <c r="BM71" s="1"/>
  <c r="BM72" s="1"/>
  <c r="BM73" s="1"/>
  <c r="BM74" s="1"/>
  <c r="BM75" s="1"/>
  <c r="BM76" s="1"/>
  <c r="BP176"/>
  <c r="BP177" s="1"/>
  <c r="BP178" s="1"/>
  <c r="BP179" s="1"/>
  <c r="BP180" s="1"/>
  <c r="BP181" s="1"/>
  <c r="BP182" s="1"/>
  <c r="BP183" s="1"/>
  <c r="BP184" s="1"/>
  <c r="BN176"/>
  <c r="BN177" s="1"/>
  <c r="BN178" s="1"/>
  <c r="BN179" s="1"/>
  <c r="BN180" s="1"/>
  <c r="BN181" s="1"/>
  <c r="BN182" s="1"/>
  <c r="BN183" s="1"/>
  <c r="BN184" s="1"/>
  <c r="BL176"/>
  <c r="BL177" s="1"/>
  <c r="BL178" s="1"/>
  <c r="BL179" s="1"/>
  <c r="BL180" s="1"/>
  <c r="BL181" s="1"/>
  <c r="BL182" s="1"/>
  <c r="BL183" s="1"/>
  <c r="BL184" s="1"/>
  <c r="BO176"/>
  <c r="BO177" s="1"/>
  <c r="BO178" s="1"/>
  <c r="BO179" s="1"/>
  <c r="BO180" s="1"/>
  <c r="BO181" s="1"/>
  <c r="BO182" s="1"/>
  <c r="BO183" s="1"/>
  <c r="BO184" s="1"/>
  <c r="BM176"/>
  <c r="BM177" s="1"/>
  <c r="BM178" s="1"/>
  <c r="BM179" s="1"/>
  <c r="BM180" s="1"/>
  <c r="BM181" s="1"/>
  <c r="BM182" s="1"/>
  <c r="BM183" s="1"/>
  <c r="BM184" s="1"/>
  <c r="BO86"/>
  <c r="BO87" s="1"/>
  <c r="BO88" s="1"/>
  <c r="BO89" s="1"/>
  <c r="BO90" s="1"/>
  <c r="BO91" s="1"/>
  <c r="BO92" s="1"/>
  <c r="BO93" s="1"/>
  <c r="BO94" s="1"/>
  <c r="BL86"/>
  <c r="BL87" s="1"/>
  <c r="BL88" s="1"/>
  <c r="BL89" s="1"/>
  <c r="BL90" s="1"/>
  <c r="BL91" s="1"/>
  <c r="BL92" s="1"/>
  <c r="BL93" s="1"/>
  <c r="BL94" s="1"/>
  <c r="BP86"/>
  <c r="BP87" s="1"/>
  <c r="BP88" s="1"/>
  <c r="BP89" s="1"/>
  <c r="BP90" s="1"/>
  <c r="BP91" s="1"/>
  <c r="BP92" s="1"/>
  <c r="BP93" s="1"/>
  <c r="BP94" s="1"/>
  <c r="BN86"/>
  <c r="BN87" s="1"/>
  <c r="BN88" s="1"/>
  <c r="BN89" s="1"/>
  <c r="BN90" s="1"/>
  <c r="BN91" s="1"/>
  <c r="BN92" s="1"/>
  <c r="BN93" s="1"/>
  <c r="BN94" s="1"/>
  <c r="BM86"/>
  <c r="BM87" s="1"/>
  <c r="BM88" s="1"/>
  <c r="BM89" s="1"/>
  <c r="BM90" s="1"/>
  <c r="BM91" s="1"/>
  <c r="BM92" s="1"/>
  <c r="BM93" s="1"/>
  <c r="BM94" s="1"/>
  <c r="BO50"/>
  <c r="BO51" s="1"/>
  <c r="BO52" s="1"/>
  <c r="BO53" s="1"/>
  <c r="BO54" s="1"/>
  <c r="BO55" s="1"/>
  <c r="BO56" s="1"/>
  <c r="BO57" s="1"/>
  <c r="BO58" s="1"/>
  <c r="BN50"/>
  <c r="BN51" s="1"/>
  <c r="BN52" s="1"/>
  <c r="BN53" s="1"/>
  <c r="BN54" s="1"/>
  <c r="BN55" s="1"/>
  <c r="BN56" s="1"/>
  <c r="BN57" s="1"/>
  <c r="BN58" s="1"/>
  <c r="BP50"/>
  <c r="BP51" s="1"/>
  <c r="BP52" s="1"/>
  <c r="BP53" s="1"/>
  <c r="BP54" s="1"/>
  <c r="BP55" s="1"/>
  <c r="BP56" s="1"/>
  <c r="BP57" s="1"/>
  <c r="BP58" s="1"/>
  <c r="BL50"/>
  <c r="BL51" s="1"/>
  <c r="BL52" s="1"/>
  <c r="BL53" s="1"/>
  <c r="BL54" s="1"/>
  <c r="BL55" s="1"/>
  <c r="BL56" s="1"/>
  <c r="BL57" s="1"/>
  <c r="BL58" s="1"/>
  <c r="BM50"/>
  <c r="BM51" s="1"/>
  <c r="BM52" s="1"/>
  <c r="BM53" s="1"/>
  <c r="BM54" s="1"/>
  <c r="BM55" s="1"/>
  <c r="BM56" s="1"/>
  <c r="BM57" s="1"/>
  <c r="BM58" s="1"/>
  <c r="BO23"/>
  <c r="BO24" s="1"/>
  <c r="BO25" s="1"/>
  <c r="BO26" s="1"/>
  <c r="BO27" s="1"/>
  <c r="BO28" s="1"/>
  <c r="BO29" s="1"/>
  <c r="BO30" s="1"/>
  <c r="BO31" s="1"/>
  <c r="BP23"/>
  <c r="BP24" s="1"/>
  <c r="BP25" s="1"/>
  <c r="BP26" s="1"/>
  <c r="BP27" s="1"/>
  <c r="BP28" s="1"/>
  <c r="BP29" s="1"/>
  <c r="BP30" s="1"/>
  <c r="BP31" s="1"/>
  <c r="BL23"/>
  <c r="BL24" s="1"/>
  <c r="BL25" s="1"/>
  <c r="BL26" s="1"/>
  <c r="BL27" s="1"/>
  <c r="BL28" s="1"/>
  <c r="BL29" s="1"/>
  <c r="BL30" s="1"/>
  <c r="BL31" s="1"/>
  <c r="BN23"/>
  <c r="BN24" s="1"/>
  <c r="BN25" s="1"/>
  <c r="BN26" s="1"/>
  <c r="BN27" s="1"/>
  <c r="BN28" s="1"/>
  <c r="BN29" s="1"/>
  <c r="BN30" s="1"/>
  <c r="BN31" s="1"/>
  <c r="BM23"/>
  <c r="BM24" s="1"/>
  <c r="BM25" s="1"/>
  <c r="BM26" s="1"/>
  <c r="BM27" s="1"/>
  <c r="BM28" s="1"/>
  <c r="BM29" s="1"/>
  <c r="BM30" s="1"/>
  <c r="BM31" s="1"/>
  <c r="BO104"/>
  <c r="BO105" s="1"/>
  <c r="BO106" s="1"/>
  <c r="BO107" s="1"/>
  <c r="BO108" s="1"/>
  <c r="BO109" s="1"/>
  <c r="BO110" s="1"/>
  <c r="BO111" s="1"/>
  <c r="BO112" s="1"/>
  <c r="BL104"/>
  <c r="BL105" s="1"/>
  <c r="BL106" s="1"/>
  <c r="BL107" s="1"/>
  <c r="BL108" s="1"/>
  <c r="BL109" s="1"/>
  <c r="BL110" s="1"/>
  <c r="BL111" s="1"/>
  <c r="BL112" s="1"/>
  <c r="BP104"/>
  <c r="BP105" s="1"/>
  <c r="BP106" s="1"/>
  <c r="BP107" s="1"/>
  <c r="BP108" s="1"/>
  <c r="BP109" s="1"/>
  <c r="BP110" s="1"/>
  <c r="BP111" s="1"/>
  <c r="BP112" s="1"/>
  <c r="BN104"/>
  <c r="BN105" s="1"/>
  <c r="BN106" s="1"/>
  <c r="BN107" s="1"/>
  <c r="BN108" s="1"/>
  <c r="BN109" s="1"/>
  <c r="BN110" s="1"/>
  <c r="BN111" s="1"/>
  <c r="BN112" s="1"/>
  <c r="BM104"/>
  <c r="BM105" s="1"/>
  <c r="BM106" s="1"/>
  <c r="BM107" s="1"/>
  <c r="BM108" s="1"/>
  <c r="BM109" s="1"/>
  <c r="BM110" s="1"/>
  <c r="BM111" s="1"/>
  <c r="BM112" s="1"/>
  <c r="BO59"/>
  <c r="BO60" s="1"/>
  <c r="BO61" s="1"/>
  <c r="BO62" s="1"/>
  <c r="BO63" s="1"/>
  <c r="BO64" s="1"/>
  <c r="BO65" s="1"/>
  <c r="BO66" s="1"/>
  <c r="BO67" s="1"/>
  <c r="BP59"/>
  <c r="BP60" s="1"/>
  <c r="BP61" s="1"/>
  <c r="BP62" s="1"/>
  <c r="BP63" s="1"/>
  <c r="BP64" s="1"/>
  <c r="BP65" s="1"/>
  <c r="BP66" s="1"/>
  <c r="BP67" s="1"/>
  <c r="BL59"/>
  <c r="BL60" s="1"/>
  <c r="BL61" s="1"/>
  <c r="BL62" s="1"/>
  <c r="BL63" s="1"/>
  <c r="BL64" s="1"/>
  <c r="BL65" s="1"/>
  <c r="BL66" s="1"/>
  <c r="BL67" s="1"/>
  <c r="BN59"/>
  <c r="BN60" s="1"/>
  <c r="BN61" s="1"/>
  <c r="BN62" s="1"/>
  <c r="BN63" s="1"/>
  <c r="BN64" s="1"/>
  <c r="BN65" s="1"/>
  <c r="BN66" s="1"/>
  <c r="BN67" s="1"/>
  <c r="BM59"/>
  <c r="BM60" s="1"/>
  <c r="BM61" s="1"/>
  <c r="BM62" s="1"/>
  <c r="BM63" s="1"/>
  <c r="BM64" s="1"/>
  <c r="BM65" s="1"/>
  <c r="BM66" s="1"/>
  <c r="BM67" s="1"/>
  <c r="BO122"/>
  <c r="BO123" s="1"/>
  <c r="BO124" s="1"/>
  <c r="BO125" s="1"/>
  <c r="BO126" s="1"/>
  <c r="BO127" s="1"/>
  <c r="BO128" s="1"/>
  <c r="BO129" s="1"/>
  <c r="BO130" s="1"/>
  <c r="BL122"/>
  <c r="BL123" s="1"/>
  <c r="BL124" s="1"/>
  <c r="BL125" s="1"/>
  <c r="BL126" s="1"/>
  <c r="BL127" s="1"/>
  <c r="BL128" s="1"/>
  <c r="BL129" s="1"/>
  <c r="BL130" s="1"/>
  <c r="BP122"/>
  <c r="BP123" s="1"/>
  <c r="BP124" s="1"/>
  <c r="BP125" s="1"/>
  <c r="BP126" s="1"/>
  <c r="BP127" s="1"/>
  <c r="BP128" s="1"/>
  <c r="BP129" s="1"/>
  <c r="BP130" s="1"/>
  <c r="BN122"/>
  <c r="BN123" s="1"/>
  <c r="BN124" s="1"/>
  <c r="BN125" s="1"/>
  <c r="BN126" s="1"/>
  <c r="BN127" s="1"/>
  <c r="BN128" s="1"/>
  <c r="BN129" s="1"/>
  <c r="BN130" s="1"/>
  <c r="BM122"/>
  <c r="BM123" s="1"/>
  <c r="BM124" s="1"/>
  <c r="BM125" s="1"/>
  <c r="BM126" s="1"/>
  <c r="BM127" s="1"/>
  <c r="BM128" s="1"/>
  <c r="BM129" s="1"/>
  <c r="BM130" s="1"/>
  <c r="BO77"/>
  <c r="BO78" s="1"/>
  <c r="BO79" s="1"/>
  <c r="BO80" s="1"/>
  <c r="BO81" s="1"/>
  <c r="BO82" s="1"/>
  <c r="BO83" s="1"/>
  <c r="BO84" s="1"/>
  <c r="BO85" s="1"/>
  <c r="BN77"/>
  <c r="BN78" s="1"/>
  <c r="BN79" s="1"/>
  <c r="BN80" s="1"/>
  <c r="BN81" s="1"/>
  <c r="BN82" s="1"/>
  <c r="BN83" s="1"/>
  <c r="BN84" s="1"/>
  <c r="BN85" s="1"/>
  <c r="BP77"/>
  <c r="BP78" s="1"/>
  <c r="BP79" s="1"/>
  <c r="BP80" s="1"/>
  <c r="BP81" s="1"/>
  <c r="BP82" s="1"/>
  <c r="BP83" s="1"/>
  <c r="BP84" s="1"/>
  <c r="BP85" s="1"/>
  <c r="BL77"/>
  <c r="BL78" s="1"/>
  <c r="BL79" s="1"/>
  <c r="BL80" s="1"/>
  <c r="BL81" s="1"/>
  <c r="BL82" s="1"/>
  <c r="BL83" s="1"/>
  <c r="BL84" s="1"/>
  <c r="BL85" s="1"/>
  <c r="BM77"/>
  <c r="BM78" s="1"/>
  <c r="BM79" s="1"/>
  <c r="BM80" s="1"/>
  <c r="BM81" s="1"/>
  <c r="BM82" s="1"/>
  <c r="BM83" s="1"/>
  <c r="BM84" s="1"/>
  <c r="BM85" s="1"/>
  <c r="BF99"/>
  <c r="BG98"/>
  <c r="BF81"/>
  <c r="BG80"/>
  <c r="BG53"/>
  <c r="BF54"/>
  <c r="BG386"/>
  <c r="BF387"/>
  <c r="BG368"/>
  <c r="BF369"/>
  <c r="BG197"/>
  <c r="BF198"/>
  <c r="BG179"/>
  <c r="BF180"/>
  <c r="BF162"/>
  <c r="BG161"/>
  <c r="BF126"/>
  <c r="BG125"/>
  <c r="BF108"/>
  <c r="BG107"/>
  <c r="BF90"/>
  <c r="BG89"/>
  <c r="BF171"/>
  <c r="BG170"/>
  <c r="BF153"/>
  <c r="BG152"/>
  <c r="BF135"/>
  <c r="BG134"/>
  <c r="BF117"/>
  <c r="BG116"/>
  <c r="BF45"/>
  <c r="BG44"/>
  <c r="BF36"/>
  <c r="BG35"/>
  <c r="BG431"/>
  <c r="BF432"/>
  <c r="BG305"/>
  <c r="BF306"/>
  <c r="BG233"/>
  <c r="BF234"/>
  <c r="BG251"/>
  <c r="BF252"/>
  <c r="BG216"/>
  <c r="BF217"/>
  <c r="BG351"/>
  <c r="BF352"/>
  <c r="BG450"/>
  <c r="BF451"/>
  <c r="BG468"/>
  <c r="BF469"/>
  <c r="BG324"/>
  <c r="BF325"/>
  <c r="BG487"/>
  <c r="BF488"/>
  <c r="BG405"/>
  <c r="BF406"/>
  <c r="BG62"/>
  <c r="BF63"/>
  <c r="BF27"/>
  <c r="BG26"/>
  <c r="BG296"/>
  <c r="BF297"/>
  <c r="BG287"/>
  <c r="BF288"/>
  <c r="BO140"/>
  <c r="BO141" s="1"/>
  <c r="BO142" s="1"/>
  <c r="BO143" s="1"/>
  <c r="BO144" s="1"/>
  <c r="BO145" s="1"/>
  <c r="BO146" s="1"/>
  <c r="BO147" s="1"/>
  <c r="BO148" s="1"/>
  <c r="BL140"/>
  <c r="BL141" s="1"/>
  <c r="BL142" s="1"/>
  <c r="BL143" s="1"/>
  <c r="BL144" s="1"/>
  <c r="BL145" s="1"/>
  <c r="BL146" s="1"/>
  <c r="BL147" s="1"/>
  <c r="BL148" s="1"/>
  <c r="BP140"/>
  <c r="BP141" s="1"/>
  <c r="BP142" s="1"/>
  <c r="BP143" s="1"/>
  <c r="BP144" s="1"/>
  <c r="BP145" s="1"/>
  <c r="BP146" s="1"/>
  <c r="BP147" s="1"/>
  <c r="BP148" s="1"/>
  <c r="BN140"/>
  <c r="BN141" s="1"/>
  <c r="BN142" s="1"/>
  <c r="BN143" s="1"/>
  <c r="BN144" s="1"/>
  <c r="BN145" s="1"/>
  <c r="BN146" s="1"/>
  <c r="BN147" s="1"/>
  <c r="BN148" s="1"/>
  <c r="BM140"/>
  <c r="BM141" s="1"/>
  <c r="BM142" s="1"/>
  <c r="BM143" s="1"/>
  <c r="BM144" s="1"/>
  <c r="BM145" s="1"/>
  <c r="BM146" s="1"/>
  <c r="BM147" s="1"/>
  <c r="BM148" s="1"/>
  <c r="BO95"/>
  <c r="BO96" s="1"/>
  <c r="BO97" s="1"/>
  <c r="BO98" s="1"/>
  <c r="BO99" s="1"/>
  <c r="BO100" s="1"/>
  <c r="BO101" s="1"/>
  <c r="BO102" s="1"/>
  <c r="BO103" s="1"/>
  <c r="BL95"/>
  <c r="BL96" s="1"/>
  <c r="BL97" s="1"/>
  <c r="BL98" s="1"/>
  <c r="BL99" s="1"/>
  <c r="BL100" s="1"/>
  <c r="BL101" s="1"/>
  <c r="BL102" s="1"/>
  <c r="BL103" s="1"/>
  <c r="BP95"/>
  <c r="BP96" s="1"/>
  <c r="BP97" s="1"/>
  <c r="BP98" s="1"/>
  <c r="BP99" s="1"/>
  <c r="BP100" s="1"/>
  <c r="BP101" s="1"/>
  <c r="BP102" s="1"/>
  <c r="BP103" s="1"/>
  <c r="BM95"/>
  <c r="BM96" s="1"/>
  <c r="BM97" s="1"/>
  <c r="BM98" s="1"/>
  <c r="BM99" s="1"/>
  <c r="BM100" s="1"/>
  <c r="BM101" s="1"/>
  <c r="BM102" s="1"/>
  <c r="BM103" s="1"/>
  <c r="BN95"/>
  <c r="BN96" s="1"/>
  <c r="BN97" s="1"/>
  <c r="BN98" s="1"/>
  <c r="BN99" s="1"/>
  <c r="BN100" s="1"/>
  <c r="BN101" s="1"/>
  <c r="BN102" s="1"/>
  <c r="BN103" s="1"/>
  <c r="BO32"/>
  <c r="BO33" s="1"/>
  <c r="BO34" s="1"/>
  <c r="BO35" s="1"/>
  <c r="BO36" s="1"/>
  <c r="BO37" s="1"/>
  <c r="BO38" s="1"/>
  <c r="BO39" s="1"/>
  <c r="BO40" s="1"/>
  <c r="BL32"/>
  <c r="BL33" s="1"/>
  <c r="BL34" s="1"/>
  <c r="BL35" s="1"/>
  <c r="BL36" s="1"/>
  <c r="BL37" s="1"/>
  <c r="BL38" s="1"/>
  <c r="BL39" s="1"/>
  <c r="BL40" s="1"/>
  <c r="BP32"/>
  <c r="BP33" s="1"/>
  <c r="BP34" s="1"/>
  <c r="BP35" s="1"/>
  <c r="BP36" s="1"/>
  <c r="BP37" s="1"/>
  <c r="BP38" s="1"/>
  <c r="BP39" s="1"/>
  <c r="BP40" s="1"/>
  <c r="BM32"/>
  <c r="BM33" s="1"/>
  <c r="BM34" s="1"/>
  <c r="BM35" s="1"/>
  <c r="BM36" s="1"/>
  <c r="BM37" s="1"/>
  <c r="BM38" s="1"/>
  <c r="BM39" s="1"/>
  <c r="BM40" s="1"/>
  <c r="BN32"/>
  <c r="BN33" s="1"/>
  <c r="BN34" s="1"/>
  <c r="BN35" s="1"/>
  <c r="BN36" s="1"/>
  <c r="BN37" s="1"/>
  <c r="BN38" s="1"/>
  <c r="BN39" s="1"/>
  <c r="BN40" s="1"/>
  <c r="BO113"/>
  <c r="BO114" s="1"/>
  <c r="BO115" s="1"/>
  <c r="BO116" s="1"/>
  <c r="BO117" s="1"/>
  <c r="BO118" s="1"/>
  <c r="BO119" s="1"/>
  <c r="BO120" s="1"/>
  <c r="BO121" s="1"/>
  <c r="BL113"/>
  <c r="BL114" s="1"/>
  <c r="BL115" s="1"/>
  <c r="BL116" s="1"/>
  <c r="BL117" s="1"/>
  <c r="BL118" s="1"/>
  <c r="BL119" s="1"/>
  <c r="BL120" s="1"/>
  <c r="BL121" s="1"/>
  <c r="BP113"/>
  <c r="BP114" s="1"/>
  <c r="BP115" s="1"/>
  <c r="BP116" s="1"/>
  <c r="BP117" s="1"/>
  <c r="BP118" s="1"/>
  <c r="BP119" s="1"/>
  <c r="BP120" s="1"/>
  <c r="BP121" s="1"/>
  <c r="BM113"/>
  <c r="BM114" s="1"/>
  <c r="BM115" s="1"/>
  <c r="BM116" s="1"/>
  <c r="BM117" s="1"/>
  <c r="BM118" s="1"/>
  <c r="BM119" s="1"/>
  <c r="BM120" s="1"/>
  <c r="BM121" s="1"/>
  <c r="BN113"/>
  <c r="BN114" s="1"/>
  <c r="BN115" s="1"/>
  <c r="BN116" s="1"/>
  <c r="BN117" s="1"/>
  <c r="BN118" s="1"/>
  <c r="BN119" s="1"/>
  <c r="BN120" s="1"/>
  <c r="BN121" s="1"/>
  <c r="BO167"/>
  <c r="BO168" s="1"/>
  <c r="BO169" s="1"/>
  <c r="BO170" s="1"/>
  <c r="BO171" s="1"/>
  <c r="BO172" s="1"/>
  <c r="BO173" s="1"/>
  <c r="BO174" s="1"/>
  <c r="BO175" s="1"/>
  <c r="BL167"/>
  <c r="BL168" s="1"/>
  <c r="BL169" s="1"/>
  <c r="BL170" s="1"/>
  <c r="BL171" s="1"/>
  <c r="BL172" s="1"/>
  <c r="BL173" s="1"/>
  <c r="BL174" s="1"/>
  <c r="BL175" s="1"/>
  <c r="BP167"/>
  <c r="BP168" s="1"/>
  <c r="BP169" s="1"/>
  <c r="BP170" s="1"/>
  <c r="BP171" s="1"/>
  <c r="BP172" s="1"/>
  <c r="BP173" s="1"/>
  <c r="BP174" s="1"/>
  <c r="BP175" s="1"/>
  <c r="BM167"/>
  <c r="BM168" s="1"/>
  <c r="BM169" s="1"/>
  <c r="BM170" s="1"/>
  <c r="BM171" s="1"/>
  <c r="BM172" s="1"/>
  <c r="BM173" s="1"/>
  <c r="BM174" s="1"/>
  <c r="BM175" s="1"/>
  <c r="BN167"/>
  <c r="BN168" s="1"/>
  <c r="BN169" s="1"/>
  <c r="BN170" s="1"/>
  <c r="BN171" s="1"/>
  <c r="BN172" s="1"/>
  <c r="BN173" s="1"/>
  <c r="BN174" s="1"/>
  <c r="BN175" s="1"/>
  <c r="BO41"/>
  <c r="BO42" s="1"/>
  <c r="BO43" s="1"/>
  <c r="BO44" s="1"/>
  <c r="BO45" s="1"/>
  <c r="BO46" s="1"/>
  <c r="BO47" s="1"/>
  <c r="BO48" s="1"/>
  <c r="BO49" s="1"/>
  <c r="BL41"/>
  <c r="BL42" s="1"/>
  <c r="BL43" s="1"/>
  <c r="BL44" s="1"/>
  <c r="BL45" s="1"/>
  <c r="BL46" s="1"/>
  <c r="BL47" s="1"/>
  <c r="BL48" s="1"/>
  <c r="BL49" s="1"/>
  <c r="BP41"/>
  <c r="BP42" s="1"/>
  <c r="BP43" s="1"/>
  <c r="BP44" s="1"/>
  <c r="BP45" s="1"/>
  <c r="BP46" s="1"/>
  <c r="BP47" s="1"/>
  <c r="BP48" s="1"/>
  <c r="BP49" s="1"/>
  <c r="BN41"/>
  <c r="BN42" s="1"/>
  <c r="BN43" s="1"/>
  <c r="BN44" s="1"/>
  <c r="BN45" s="1"/>
  <c r="BN46" s="1"/>
  <c r="BN47" s="1"/>
  <c r="BN48" s="1"/>
  <c r="BN49" s="1"/>
  <c r="BM41"/>
  <c r="BM42" s="1"/>
  <c r="BM43" s="1"/>
  <c r="BM44" s="1"/>
  <c r="BM45" s="1"/>
  <c r="BM46" s="1"/>
  <c r="BM47" s="1"/>
  <c r="BM48" s="1"/>
  <c r="BM49" s="1"/>
  <c r="BO131"/>
  <c r="BO132" s="1"/>
  <c r="BO133" s="1"/>
  <c r="BO134" s="1"/>
  <c r="BO135" s="1"/>
  <c r="BO136" s="1"/>
  <c r="BO137" s="1"/>
  <c r="BO138" s="1"/>
  <c r="BO139" s="1"/>
  <c r="BL131"/>
  <c r="BL132" s="1"/>
  <c r="BL133" s="1"/>
  <c r="BL134" s="1"/>
  <c r="BL135" s="1"/>
  <c r="BL136" s="1"/>
  <c r="BL137" s="1"/>
  <c r="BL138" s="1"/>
  <c r="BL139" s="1"/>
  <c r="BP131"/>
  <c r="BP132" s="1"/>
  <c r="BP133" s="1"/>
  <c r="BP134" s="1"/>
  <c r="BP135" s="1"/>
  <c r="BP136" s="1"/>
  <c r="BP137" s="1"/>
  <c r="BP138" s="1"/>
  <c r="BP139" s="1"/>
  <c r="BM131"/>
  <c r="BM132" s="1"/>
  <c r="BM133" s="1"/>
  <c r="BM134" s="1"/>
  <c r="BM135" s="1"/>
  <c r="BM136" s="1"/>
  <c r="BM137" s="1"/>
  <c r="BM138" s="1"/>
  <c r="BM139" s="1"/>
  <c r="BN131"/>
  <c r="BN132" s="1"/>
  <c r="BN133" s="1"/>
  <c r="BN134" s="1"/>
  <c r="BN135" s="1"/>
  <c r="BN136" s="1"/>
  <c r="BN137" s="1"/>
  <c r="BN138" s="1"/>
  <c r="BN139" s="1"/>
  <c r="BO185"/>
  <c r="BO186" s="1"/>
  <c r="BO187" s="1"/>
  <c r="BO188" s="1"/>
  <c r="BO189" s="1"/>
  <c r="BO190" s="1"/>
  <c r="BO191" s="1"/>
  <c r="BO192" s="1"/>
  <c r="BO193" s="1"/>
  <c r="BM185"/>
  <c r="BM186" s="1"/>
  <c r="BM187" s="1"/>
  <c r="BM188" s="1"/>
  <c r="BM189" s="1"/>
  <c r="BM190" s="1"/>
  <c r="BM191" s="1"/>
  <c r="BM192" s="1"/>
  <c r="BM193" s="1"/>
  <c r="BP185"/>
  <c r="BP186" s="1"/>
  <c r="BP187" s="1"/>
  <c r="BP188" s="1"/>
  <c r="BP189" s="1"/>
  <c r="BP190" s="1"/>
  <c r="BP191" s="1"/>
  <c r="BP192" s="1"/>
  <c r="BP193" s="1"/>
  <c r="BN185"/>
  <c r="BN186" s="1"/>
  <c r="BN187" s="1"/>
  <c r="BN188" s="1"/>
  <c r="BN189" s="1"/>
  <c r="BN190" s="1"/>
  <c r="BN191" s="1"/>
  <c r="BN192" s="1"/>
  <c r="BN193" s="1"/>
  <c r="BL185"/>
  <c r="BL186" s="1"/>
  <c r="BL187" s="1"/>
  <c r="BL188" s="1"/>
  <c r="BL189" s="1"/>
  <c r="BL190" s="1"/>
  <c r="BL191" s="1"/>
  <c r="BL192" s="1"/>
  <c r="BL193" s="1"/>
  <c r="BO149"/>
  <c r="BO150" s="1"/>
  <c r="BO151" s="1"/>
  <c r="BO152" s="1"/>
  <c r="BO153" s="1"/>
  <c r="BO154" s="1"/>
  <c r="BO155" s="1"/>
  <c r="BO156" s="1"/>
  <c r="BO157" s="1"/>
  <c r="BL149"/>
  <c r="BL150" s="1"/>
  <c r="BL151" s="1"/>
  <c r="BL152" s="1"/>
  <c r="BL153" s="1"/>
  <c r="BL154" s="1"/>
  <c r="BL155" s="1"/>
  <c r="BL156" s="1"/>
  <c r="BL157" s="1"/>
  <c r="BP149"/>
  <c r="BP150" s="1"/>
  <c r="BP151" s="1"/>
  <c r="BP152" s="1"/>
  <c r="BP153" s="1"/>
  <c r="BP154" s="1"/>
  <c r="BP155" s="1"/>
  <c r="BP156" s="1"/>
  <c r="BP157" s="1"/>
  <c r="BM149"/>
  <c r="BM150" s="1"/>
  <c r="BM151" s="1"/>
  <c r="BM152" s="1"/>
  <c r="BM153" s="1"/>
  <c r="BM154" s="1"/>
  <c r="BM155" s="1"/>
  <c r="BM156" s="1"/>
  <c r="BM157" s="1"/>
  <c r="BN149"/>
  <c r="BN150" s="1"/>
  <c r="BN151" s="1"/>
  <c r="BN152" s="1"/>
  <c r="BN153" s="1"/>
  <c r="BN154" s="1"/>
  <c r="BN155" s="1"/>
  <c r="BN156" s="1"/>
  <c r="BN157" s="1"/>
  <c r="BO158"/>
  <c r="BO159" s="1"/>
  <c r="BO160" s="1"/>
  <c r="BO161" s="1"/>
  <c r="BO162" s="1"/>
  <c r="BO163" s="1"/>
  <c r="BO164" s="1"/>
  <c r="BO165" s="1"/>
  <c r="BO166" s="1"/>
  <c r="BL158"/>
  <c r="BL159" s="1"/>
  <c r="BL160" s="1"/>
  <c r="BL161" s="1"/>
  <c r="BL162" s="1"/>
  <c r="BL163" s="1"/>
  <c r="BL164" s="1"/>
  <c r="BL165" s="1"/>
  <c r="BL166" s="1"/>
  <c r="BP158"/>
  <c r="BP159" s="1"/>
  <c r="BP160" s="1"/>
  <c r="BP161" s="1"/>
  <c r="BP162" s="1"/>
  <c r="BP163" s="1"/>
  <c r="BP164" s="1"/>
  <c r="BP165" s="1"/>
  <c r="BP166" s="1"/>
  <c r="BN158"/>
  <c r="BN159" s="1"/>
  <c r="BN160" s="1"/>
  <c r="BN161" s="1"/>
  <c r="BN162" s="1"/>
  <c r="BN163" s="1"/>
  <c r="BN164" s="1"/>
  <c r="BN165" s="1"/>
  <c r="BN166" s="1"/>
  <c r="BM158"/>
  <c r="BM159" s="1"/>
  <c r="BM160" s="1"/>
  <c r="BM161" s="1"/>
  <c r="BM162" s="1"/>
  <c r="BM163" s="1"/>
  <c r="BM164" s="1"/>
  <c r="BM165" s="1"/>
  <c r="BM166" s="1"/>
  <c r="BG143"/>
  <c r="BF144"/>
  <c r="BF73"/>
  <c r="BG72"/>
  <c r="BF226"/>
  <c r="BG225"/>
  <c r="BF271"/>
  <c r="BG270"/>
  <c r="BF280"/>
  <c r="BG279"/>
  <c r="BF397"/>
  <c r="BG396"/>
  <c r="BF496"/>
  <c r="BG495"/>
  <c r="BF334"/>
  <c r="BG333"/>
  <c r="BF479"/>
  <c r="BG478"/>
  <c r="BF208"/>
  <c r="BG207"/>
  <c r="BF244"/>
  <c r="BG243"/>
  <c r="BF378"/>
  <c r="BG377"/>
  <c r="BF261"/>
  <c r="BG260"/>
  <c r="BF459"/>
  <c r="BG458"/>
  <c r="BF423"/>
  <c r="BG422"/>
  <c r="BF414"/>
  <c r="BG413"/>
  <c r="BF316"/>
  <c r="BG315"/>
  <c r="BF360"/>
  <c r="BG359"/>
  <c r="BF189"/>
  <c r="BG188"/>
  <c r="BF441"/>
  <c r="BG440"/>
  <c r="BF342"/>
  <c r="BG341"/>
  <c r="CC314"/>
  <c r="AZ314"/>
  <c r="CF313"/>
  <c r="CF304"/>
  <c r="AZ305"/>
  <c r="AZ476"/>
  <c r="CF475"/>
  <c r="CF430"/>
  <c r="AZ431"/>
  <c r="E473"/>
  <c r="E482"/>
  <c r="E446"/>
  <c r="E464"/>
  <c r="E428"/>
  <c r="E437"/>
  <c r="E401"/>
  <c r="E374"/>
  <c r="E365"/>
  <c r="E338"/>
  <c r="E320"/>
  <c r="E293"/>
  <c r="E257"/>
  <c r="E275"/>
  <c r="E230"/>
  <c r="E248"/>
  <c r="E203"/>
  <c r="E221"/>
  <c r="E491"/>
  <c r="E455"/>
  <c r="E419"/>
  <c r="E392"/>
  <c r="E410"/>
  <c r="E383"/>
  <c r="E347"/>
  <c r="E356"/>
  <c r="E329"/>
  <c r="E311"/>
  <c r="E302"/>
  <c r="E284"/>
  <c r="E266"/>
  <c r="E239"/>
  <c r="E212"/>
  <c r="E193"/>
  <c r="BB413"/>
  <c r="AF297"/>
  <c r="AP486"/>
  <c r="CB486" s="1"/>
  <c r="AD243"/>
  <c r="CD243" s="1"/>
  <c r="AF350"/>
  <c r="CC359"/>
  <c r="CA297"/>
  <c r="CA288"/>
  <c r="CA350"/>
  <c r="AP207"/>
  <c r="AP208" s="1"/>
  <c r="AE289"/>
  <c r="CA289" s="1"/>
  <c r="AQ485"/>
  <c r="CC413"/>
  <c r="BU194"/>
  <c r="AF395"/>
  <c r="BU402"/>
  <c r="AE396"/>
  <c r="CA396" s="1"/>
  <c r="BQ312"/>
  <c r="B12"/>
  <c r="BB359"/>
  <c r="BS241"/>
  <c r="CE395"/>
  <c r="AO396"/>
  <c r="BU241"/>
  <c r="BU295"/>
  <c r="BT393"/>
  <c r="AE252"/>
  <c r="AE253" s="1"/>
  <c r="BU358"/>
  <c r="BU277"/>
  <c r="BU394"/>
  <c r="CA287"/>
  <c r="AF287"/>
  <c r="BG13"/>
  <c r="AF251"/>
  <c r="CD224"/>
  <c r="BT411"/>
  <c r="BT241"/>
  <c r="AE378"/>
  <c r="AF378" s="1"/>
  <c r="CC260"/>
  <c r="CD477"/>
  <c r="BU340"/>
  <c r="BR204"/>
  <c r="CA315"/>
  <c r="CC495"/>
  <c r="BS204"/>
  <c r="BB485"/>
  <c r="BR457"/>
  <c r="AO216"/>
  <c r="AO217" s="1"/>
  <c r="AF315"/>
  <c r="CA377"/>
  <c r="BB260"/>
  <c r="BB495"/>
  <c r="CC386"/>
  <c r="BQ375"/>
  <c r="AZ396"/>
  <c r="AZ397" s="1"/>
  <c r="AE270"/>
  <c r="CA270" s="1"/>
  <c r="BQ411"/>
  <c r="BR339"/>
  <c r="BB386"/>
  <c r="BS267"/>
  <c r="BT205"/>
  <c r="BQ483"/>
  <c r="BQ267"/>
  <c r="BB395"/>
  <c r="AF269"/>
  <c r="AO306"/>
  <c r="CE306" s="1"/>
  <c r="BU457"/>
  <c r="CA386"/>
  <c r="CC485"/>
  <c r="BB432"/>
  <c r="BU223"/>
  <c r="BA396"/>
  <c r="CC396" s="1"/>
  <c r="BA306"/>
  <c r="BA307" s="1"/>
  <c r="CC432"/>
  <c r="CA261"/>
  <c r="BS222"/>
  <c r="BR267"/>
  <c r="AE387"/>
  <c r="CA387" s="1"/>
  <c r="BB305"/>
  <c r="AF369"/>
  <c r="BU385"/>
  <c r="BT312"/>
  <c r="BR465"/>
  <c r="BT439"/>
  <c r="BU313"/>
  <c r="BT483"/>
  <c r="BU466"/>
  <c r="AE370"/>
  <c r="AF370" s="1"/>
  <c r="BU484"/>
  <c r="BU439"/>
  <c r="BS484"/>
  <c r="BU268"/>
  <c r="CD485"/>
  <c r="AD486"/>
  <c r="AF261"/>
  <c r="BR194"/>
  <c r="BQ194"/>
  <c r="BS194"/>
  <c r="BT429"/>
  <c r="BR429"/>
  <c r="BU430"/>
  <c r="BT474"/>
  <c r="BU475"/>
  <c r="BT492"/>
  <c r="BU493"/>
  <c r="BR492"/>
  <c r="BQ447"/>
  <c r="BT447"/>
  <c r="BQ420"/>
  <c r="BT420"/>
  <c r="BR420"/>
  <c r="BS348"/>
  <c r="BQ348"/>
  <c r="BR321"/>
  <c r="BT321"/>
  <c r="BU322"/>
  <c r="BU331"/>
  <c r="BS330"/>
  <c r="BT303"/>
  <c r="BU304"/>
  <c r="BS303"/>
  <c r="BQ258"/>
  <c r="BS258"/>
  <c r="BU250"/>
  <c r="BS249"/>
  <c r="BQ213"/>
  <c r="BR213"/>
  <c r="BT213"/>
  <c r="BR231"/>
  <c r="BU232"/>
  <c r="BQ223"/>
  <c r="BS205"/>
  <c r="BQ205"/>
  <c r="BU206"/>
  <c r="BR313"/>
  <c r="BS268"/>
  <c r="BT268"/>
  <c r="BS295"/>
  <c r="BQ295"/>
  <c r="BR277"/>
  <c r="BQ277"/>
  <c r="BS277"/>
  <c r="BT286"/>
  <c r="BT412"/>
  <c r="BT367"/>
  <c r="BR394"/>
  <c r="BS394"/>
  <c r="BQ403"/>
  <c r="BS403"/>
  <c r="BR376"/>
  <c r="BT376"/>
  <c r="BQ376"/>
  <c r="BR358"/>
  <c r="BS385"/>
  <c r="BT385"/>
  <c r="BS340"/>
  <c r="BR484"/>
  <c r="BR466"/>
  <c r="BQ466"/>
  <c r="BQ439"/>
  <c r="BS439"/>
  <c r="BS457"/>
  <c r="BR241"/>
  <c r="BS223"/>
  <c r="BR205"/>
  <c r="BT313"/>
  <c r="BR268"/>
  <c r="BT295"/>
  <c r="BT277"/>
  <c r="BS286"/>
  <c r="BU287"/>
  <c r="BR286"/>
  <c r="BS412"/>
  <c r="BU413"/>
  <c r="BS367"/>
  <c r="BU368"/>
  <c r="BR367"/>
  <c r="BT394"/>
  <c r="BT403"/>
  <c r="BR403"/>
  <c r="BS376"/>
  <c r="BU377"/>
  <c r="BT358"/>
  <c r="BQ358"/>
  <c r="BS358"/>
  <c r="BQ385"/>
  <c r="BR340"/>
  <c r="BT340"/>
  <c r="BT484"/>
  <c r="BQ484"/>
  <c r="BS466"/>
  <c r="BT466"/>
  <c r="BR439"/>
  <c r="BT457"/>
  <c r="BQ457"/>
  <c r="BS429"/>
  <c r="BQ429"/>
  <c r="BS474"/>
  <c r="BQ474"/>
  <c r="BR474"/>
  <c r="BQ492"/>
  <c r="BS492"/>
  <c r="BR447"/>
  <c r="BU448"/>
  <c r="BS447"/>
  <c r="BU421"/>
  <c r="BS420"/>
  <c r="BT348"/>
  <c r="BR348"/>
  <c r="BU349"/>
  <c r="BS321"/>
  <c r="BQ321"/>
  <c r="BQ330"/>
  <c r="BR330"/>
  <c r="BT330"/>
  <c r="BQ303"/>
  <c r="BR303"/>
  <c r="BT258"/>
  <c r="BU259"/>
  <c r="BR258"/>
  <c r="BQ249"/>
  <c r="BR249"/>
  <c r="BT249"/>
  <c r="BU214"/>
  <c r="BS213"/>
  <c r="BS231"/>
  <c r="BQ231"/>
  <c r="BT231"/>
  <c r="BU195"/>
  <c r="BT194"/>
  <c r="BU185"/>
  <c r="BU95"/>
  <c r="BU122"/>
  <c r="AE324"/>
  <c r="CA323"/>
  <c r="AF323"/>
  <c r="AD342"/>
  <c r="CD341"/>
  <c r="CB215"/>
  <c r="AP216"/>
  <c r="AQ215"/>
  <c r="BB251"/>
  <c r="CC251"/>
  <c r="BA252"/>
  <c r="AZ450"/>
  <c r="CF449"/>
  <c r="CC467"/>
  <c r="BA468"/>
  <c r="BB467"/>
  <c r="AE423"/>
  <c r="CA422"/>
  <c r="AF422"/>
  <c r="CC449"/>
  <c r="BB449"/>
  <c r="BA450"/>
  <c r="CC278"/>
  <c r="BA279"/>
  <c r="BB278"/>
  <c r="BA288"/>
  <c r="BB287"/>
  <c r="CC287"/>
  <c r="BA270"/>
  <c r="CC269"/>
  <c r="BB269"/>
  <c r="CC206"/>
  <c r="BB206"/>
  <c r="BA207"/>
  <c r="AE441"/>
  <c r="CA440"/>
  <c r="AF440"/>
  <c r="CF323"/>
  <c r="AZ324"/>
  <c r="CC233"/>
  <c r="BB233"/>
  <c r="BA234"/>
  <c r="CF260"/>
  <c r="AZ261"/>
  <c r="CC341"/>
  <c r="BB341"/>
  <c r="BA342"/>
  <c r="CF269"/>
  <c r="AZ270"/>
  <c r="CD440"/>
  <c r="AD441"/>
  <c r="CD449"/>
  <c r="AD450"/>
  <c r="AE459"/>
  <c r="CA458"/>
  <c r="AF458"/>
  <c r="AZ207"/>
  <c r="CF206"/>
  <c r="AZ288"/>
  <c r="CF287"/>
  <c r="BA333"/>
  <c r="CC332"/>
  <c r="BB332"/>
  <c r="AZ279"/>
  <c r="CF278"/>
  <c r="AZ333"/>
  <c r="CF332"/>
  <c r="BA477"/>
  <c r="CC476"/>
  <c r="BB476"/>
  <c r="CF224"/>
  <c r="AZ225"/>
  <c r="AZ216"/>
  <c r="CF215"/>
  <c r="BA324"/>
  <c r="CC323"/>
  <c r="BB323"/>
  <c r="CD458"/>
  <c r="AD459"/>
  <c r="BA216"/>
  <c r="CC215"/>
  <c r="BB215"/>
  <c r="AF449"/>
  <c r="CA449"/>
  <c r="AE450"/>
  <c r="CF341"/>
  <c r="AZ342"/>
  <c r="CC196"/>
  <c r="BA197"/>
  <c r="BB197" s="1"/>
  <c r="BB196"/>
  <c r="AP478"/>
  <c r="CB477"/>
  <c r="AQ477"/>
  <c r="CA216"/>
  <c r="AE217"/>
  <c r="AF216"/>
  <c r="AO289"/>
  <c r="CE288"/>
  <c r="CB441"/>
  <c r="AQ441"/>
  <c r="AP442"/>
  <c r="CC405"/>
  <c r="BA406"/>
  <c r="BB405"/>
  <c r="CB360"/>
  <c r="AQ360"/>
  <c r="AP361"/>
  <c r="CB351"/>
  <c r="AP352"/>
  <c r="AQ351"/>
  <c r="BA379"/>
  <c r="CC378"/>
  <c r="CE388"/>
  <c r="AO389"/>
  <c r="CE406"/>
  <c r="AO407"/>
  <c r="AD335"/>
  <c r="CD334"/>
  <c r="AD326"/>
  <c r="CD325"/>
  <c r="AP307"/>
  <c r="CB306"/>
  <c r="AQ306"/>
  <c r="CC315"/>
  <c r="BA316"/>
  <c r="BB315"/>
  <c r="AD415"/>
  <c r="CD414"/>
  <c r="AD407"/>
  <c r="CD406"/>
  <c r="CC442"/>
  <c r="BA443"/>
  <c r="BB442"/>
  <c r="CF196"/>
  <c r="AZ197"/>
  <c r="CE486"/>
  <c r="AO487"/>
  <c r="AP415"/>
  <c r="CB414"/>
  <c r="AQ414"/>
  <c r="CB288"/>
  <c r="AQ288"/>
  <c r="AP289"/>
  <c r="CF369"/>
  <c r="AZ370"/>
  <c r="CE243"/>
  <c r="AO244"/>
  <c r="CD288"/>
  <c r="AD289"/>
  <c r="CE423"/>
  <c r="AO424"/>
  <c r="CE441"/>
  <c r="AO442"/>
  <c r="CE459"/>
  <c r="AO460"/>
  <c r="CE477"/>
  <c r="AO478"/>
  <c r="CE495"/>
  <c r="AO496"/>
  <c r="CC460"/>
  <c r="BA461"/>
  <c r="BB461" s="1"/>
  <c r="BB460"/>
  <c r="CD496"/>
  <c r="AD497"/>
  <c r="CF387"/>
  <c r="AZ388"/>
  <c r="AP469"/>
  <c r="CB468"/>
  <c r="AQ468"/>
  <c r="CB369"/>
  <c r="AP370"/>
  <c r="AQ369"/>
  <c r="AO298"/>
  <c r="CE297"/>
  <c r="AO352"/>
  <c r="CE351"/>
  <c r="CC486"/>
  <c r="BA487"/>
  <c r="BB486"/>
  <c r="CE252"/>
  <c r="AO253"/>
  <c r="CA226"/>
  <c r="AF226"/>
  <c r="AE227"/>
  <c r="CB196"/>
  <c r="AQ196"/>
  <c r="AP197"/>
  <c r="AQ197" s="1"/>
  <c r="AP334"/>
  <c r="CB333"/>
  <c r="AQ333"/>
  <c r="AD208"/>
  <c r="CD207"/>
  <c r="CA196"/>
  <c r="AF196"/>
  <c r="AE197"/>
  <c r="AF197" s="1"/>
  <c r="CE324"/>
  <c r="AO325"/>
  <c r="CD360"/>
  <c r="AD361"/>
  <c r="AP433"/>
  <c r="CB432"/>
  <c r="AQ432"/>
  <c r="CF486"/>
  <c r="AZ487"/>
  <c r="AE352"/>
  <c r="AF351"/>
  <c r="CA351"/>
  <c r="CE316"/>
  <c r="AO317"/>
  <c r="CB406"/>
  <c r="AP407"/>
  <c r="AQ406"/>
  <c r="CF351"/>
  <c r="AZ352"/>
  <c r="CE207"/>
  <c r="AO208"/>
  <c r="CE225"/>
  <c r="AO226"/>
  <c r="CE261"/>
  <c r="AO262"/>
  <c r="AD316"/>
  <c r="CD315"/>
  <c r="CE333"/>
  <c r="AO334"/>
  <c r="CF360"/>
  <c r="AZ361"/>
  <c r="CE432"/>
  <c r="AO433"/>
  <c r="CE450"/>
  <c r="AO451"/>
  <c r="CE468"/>
  <c r="AO469"/>
  <c r="AZ425"/>
  <c r="CF424"/>
  <c r="AZ461"/>
  <c r="CF460"/>
  <c r="CD378"/>
  <c r="AD379"/>
  <c r="CD387"/>
  <c r="AD388"/>
  <c r="CA333"/>
  <c r="AE334"/>
  <c r="AF333"/>
  <c r="CC433"/>
  <c r="BA434"/>
  <c r="BB433"/>
  <c r="CA415"/>
  <c r="AE416"/>
  <c r="AF415"/>
  <c r="AD479"/>
  <c r="CD478"/>
  <c r="AZ254"/>
  <c r="CF253"/>
  <c r="AP325"/>
  <c r="CB324"/>
  <c r="AQ324"/>
  <c r="AZ236"/>
  <c r="CF235"/>
  <c r="AP460"/>
  <c r="CB459"/>
  <c r="AQ459"/>
  <c r="CB495"/>
  <c r="AQ495"/>
  <c r="AP496"/>
  <c r="CA243"/>
  <c r="AE244"/>
  <c r="AF243"/>
  <c r="CC424"/>
  <c r="BA425"/>
  <c r="BB424"/>
  <c r="AD226"/>
  <c r="CD225"/>
  <c r="CE271"/>
  <c r="AO272"/>
  <c r="CE235"/>
  <c r="AO236"/>
  <c r="CF297"/>
  <c r="AZ298"/>
  <c r="CD297"/>
  <c r="AD298"/>
  <c r="CE342"/>
  <c r="AO343"/>
  <c r="CE414"/>
  <c r="AO415"/>
  <c r="AZ415"/>
  <c r="CF414"/>
  <c r="CE379"/>
  <c r="AO380"/>
  <c r="CF378"/>
  <c r="AZ379"/>
  <c r="CD396"/>
  <c r="AD397"/>
  <c r="CD216"/>
  <c r="AD217"/>
  <c r="CD252"/>
  <c r="AD253"/>
  <c r="CD279"/>
  <c r="AD280"/>
  <c r="BB360"/>
  <c r="BA361"/>
  <c r="CC360"/>
  <c r="CE360"/>
  <c r="AO361"/>
  <c r="CA298"/>
  <c r="AE299"/>
  <c r="AF298"/>
  <c r="CA234"/>
  <c r="AF234"/>
  <c r="AE235"/>
  <c r="AP424"/>
  <c r="CB423"/>
  <c r="AQ423"/>
  <c r="CB379"/>
  <c r="AP380"/>
  <c r="AQ379"/>
  <c r="CA361"/>
  <c r="AF361"/>
  <c r="AE362"/>
  <c r="CA405"/>
  <c r="AE406"/>
  <c r="AF405"/>
  <c r="BA352"/>
  <c r="CC351"/>
  <c r="BB351"/>
  <c r="AD235"/>
  <c r="CD234"/>
  <c r="CC244"/>
  <c r="BB244"/>
  <c r="BA245"/>
  <c r="CD351"/>
  <c r="AD352"/>
  <c r="CA478"/>
  <c r="AE479"/>
  <c r="AF478"/>
  <c r="CA496"/>
  <c r="AE497"/>
  <c r="AF496"/>
  <c r="AP244"/>
  <c r="CB243"/>
  <c r="AQ243"/>
  <c r="CA486"/>
  <c r="AF486"/>
  <c r="AE487"/>
  <c r="AE280"/>
  <c r="CA279"/>
  <c r="AF279"/>
  <c r="AD434"/>
  <c r="CD433"/>
  <c r="AD470"/>
  <c r="CD469"/>
  <c r="AZ497"/>
  <c r="CF496"/>
  <c r="AD197"/>
  <c r="CD196"/>
  <c r="CA469"/>
  <c r="AF469"/>
  <c r="AE470"/>
  <c r="AZ443"/>
  <c r="CF442"/>
  <c r="AD425"/>
  <c r="CD424"/>
  <c r="AP272"/>
  <c r="CB271"/>
  <c r="AQ271"/>
  <c r="CA316"/>
  <c r="AF316"/>
  <c r="AE317"/>
  <c r="AP487"/>
  <c r="AQ486"/>
  <c r="CC225"/>
  <c r="BA226"/>
  <c r="BB225"/>
  <c r="AD262"/>
  <c r="CD261"/>
  <c r="AE290"/>
  <c r="CC261"/>
  <c r="BA262"/>
  <c r="BB261"/>
  <c r="CA433"/>
  <c r="AF433"/>
  <c r="AE434"/>
  <c r="CB397"/>
  <c r="AP398"/>
  <c r="AQ397"/>
  <c r="AQ253"/>
  <c r="AP254"/>
  <c r="CB253"/>
  <c r="AP262"/>
  <c r="CB261"/>
  <c r="AQ261"/>
  <c r="CC414"/>
  <c r="BA415"/>
  <c r="BB414"/>
  <c r="AD271"/>
  <c r="CD270"/>
  <c r="CA207"/>
  <c r="AE208"/>
  <c r="AF207"/>
  <c r="CC496"/>
  <c r="BB496"/>
  <c r="BA497"/>
  <c r="CA307"/>
  <c r="AE308"/>
  <c r="AF307"/>
  <c r="CE196"/>
  <c r="AO197"/>
  <c r="CE369"/>
  <c r="AO370"/>
  <c r="AD307"/>
  <c r="CD306"/>
  <c r="CD369"/>
  <c r="AD370"/>
  <c r="AP451"/>
  <c r="CB450"/>
  <c r="AQ450"/>
  <c r="AP316"/>
  <c r="CB315"/>
  <c r="AQ315"/>
  <c r="CA343"/>
  <c r="AE344"/>
  <c r="AF343"/>
  <c r="AZ245"/>
  <c r="CF244"/>
  <c r="CB225"/>
  <c r="AQ225"/>
  <c r="AP226"/>
  <c r="CB297"/>
  <c r="AP298"/>
  <c r="AQ297"/>
  <c r="BA298"/>
  <c r="CC297"/>
  <c r="BB297"/>
  <c r="CA262"/>
  <c r="AE263"/>
  <c r="AF262"/>
  <c r="BA370"/>
  <c r="CC369"/>
  <c r="BB369"/>
  <c r="CF405"/>
  <c r="AZ406"/>
  <c r="AP236"/>
  <c r="CB235"/>
  <c r="AQ235"/>
  <c r="CE279"/>
  <c r="AO280"/>
  <c r="CB279"/>
  <c r="AP280"/>
  <c r="AQ279"/>
  <c r="CB342"/>
  <c r="AP343"/>
  <c r="AQ342"/>
  <c r="BA388"/>
  <c r="CC387"/>
  <c r="BB387"/>
  <c r="CF469"/>
  <c r="AZ470"/>
  <c r="CB388"/>
  <c r="AP389"/>
  <c r="AQ388"/>
  <c r="AE35"/>
  <c r="AF34"/>
  <c r="AE125"/>
  <c r="AF124"/>
  <c r="AE89"/>
  <c r="AF88"/>
  <c r="AE152"/>
  <c r="AF151"/>
  <c r="AE116"/>
  <c r="AF115"/>
  <c r="AE80"/>
  <c r="AF79"/>
  <c r="AE53"/>
  <c r="AF52"/>
  <c r="AE161"/>
  <c r="AF160"/>
  <c r="AE170"/>
  <c r="AF169"/>
  <c r="AE44"/>
  <c r="AF43"/>
  <c r="AE143"/>
  <c r="AF142"/>
  <c r="AE107"/>
  <c r="AF106"/>
  <c r="AE71"/>
  <c r="AF70"/>
  <c r="AE134"/>
  <c r="AF133"/>
  <c r="AE98"/>
  <c r="AF97"/>
  <c r="AE62"/>
  <c r="AF61"/>
  <c r="AE179"/>
  <c r="AF178"/>
  <c r="AE188"/>
  <c r="AF187"/>
  <c r="AB41"/>
  <c r="AB42" s="1"/>
  <c r="AB43" s="1"/>
  <c r="AB44" s="1"/>
  <c r="AB45" s="1"/>
  <c r="AB46" s="1"/>
  <c r="AB47" s="1"/>
  <c r="AB48" s="1"/>
  <c r="AB49" s="1"/>
  <c r="AB50" s="1"/>
  <c r="AB51" s="1"/>
  <c r="AB52" s="1"/>
  <c r="AB53" s="1"/>
  <c r="AB54" s="1"/>
  <c r="AB55" s="1"/>
  <c r="AB56" s="1"/>
  <c r="AB57" s="1"/>
  <c r="AB58" s="1"/>
  <c r="CB51"/>
  <c r="AP52"/>
  <c r="AQ52" s="1"/>
  <c r="CB78"/>
  <c r="AP79"/>
  <c r="AQ79" s="1"/>
  <c r="CB15"/>
  <c r="AP16"/>
  <c r="AQ16" s="1"/>
  <c r="CB24"/>
  <c r="AP25"/>
  <c r="AQ25" s="1"/>
  <c r="CB105"/>
  <c r="AP106"/>
  <c r="AQ106" s="1"/>
  <c r="CB42"/>
  <c r="AP43"/>
  <c r="AQ43" s="1"/>
  <c r="CB87"/>
  <c r="AP88"/>
  <c r="AQ88" s="1"/>
  <c r="CB123"/>
  <c r="AP124"/>
  <c r="AQ124" s="1"/>
  <c r="CB60"/>
  <c r="AP61"/>
  <c r="AQ61" s="1"/>
  <c r="CB69"/>
  <c r="AP70"/>
  <c r="AQ70" s="1"/>
  <c r="CB96"/>
  <c r="AP97"/>
  <c r="AQ97" s="1"/>
  <c r="CB114"/>
  <c r="AP115"/>
  <c r="AQ115" s="1"/>
  <c r="CB33"/>
  <c r="AP34"/>
  <c r="AQ34" s="1"/>
  <c r="CB10"/>
  <c r="AP11"/>
  <c r="AQ11" s="1"/>
  <c r="CA10"/>
  <c r="AE11"/>
  <c r="AF11" s="1"/>
  <c r="CB150"/>
  <c r="AP151"/>
  <c r="AQ151" s="1"/>
  <c r="CB141"/>
  <c r="AP142"/>
  <c r="AQ142" s="1"/>
  <c r="CB159"/>
  <c r="AP160"/>
  <c r="AQ160" s="1"/>
  <c r="CB177"/>
  <c r="AP178"/>
  <c r="AQ178" s="1"/>
  <c r="CC150"/>
  <c r="BA151"/>
  <c r="BB151" s="1"/>
  <c r="CC114"/>
  <c r="BA115"/>
  <c r="BB115" s="1"/>
  <c r="CC60"/>
  <c r="BA61"/>
  <c r="BB61" s="1"/>
  <c r="CC177"/>
  <c r="BA178"/>
  <c r="BB178" s="1"/>
  <c r="CC141"/>
  <c r="BA142"/>
  <c r="BB142" s="1"/>
  <c r="CC33"/>
  <c r="BA34"/>
  <c r="BB34" s="1"/>
  <c r="CC96"/>
  <c r="BA97"/>
  <c r="BB97" s="1"/>
  <c r="CC24"/>
  <c r="BA25"/>
  <c r="BB25" s="1"/>
  <c r="CC42"/>
  <c r="BA43"/>
  <c r="BB43" s="1"/>
  <c r="CA33"/>
  <c r="CB168"/>
  <c r="AP169"/>
  <c r="AQ169" s="1"/>
  <c r="CB186"/>
  <c r="AP187"/>
  <c r="AQ187" s="1"/>
  <c r="CB132"/>
  <c r="AP133"/>
  <c r="AQ133" s="1"/>
  <c r="CC15"/>
  <c r="BA16"/>
  <c r="BB16" s="1"/>
  <c r="CC87"/>
  <c r="BA88"/>
  <c r="BB88" s="1"/>
  <c r="CC123"/>
  <c r="BA124"/>
  <c r="BB124" s="1"/>
  <c r="CC105"/>
  <c r="BA106"/>
  <c r="BB106" s="1"/>
  <c r="CC51"/>
  <c r="BA52"/>
  <c r="BB52" s="1"/>
  <c r="CC168"/>
  <c r="BA169"/>
  <c r="BB169" s="1"/>
  <c r="CC132"/>
  <c r="BA133"/>
  <c r="BB133" s="1"/>
  <c r="CC69"/>
  <c r="BA70"/>
  <c r="BB70" s="1"/>
  <c r="CC186"/>
  <c r="BA187"/>
  <c r="BB187" s="1"/>
  <c r="BA79"/>
  <c r="BB79" s="1"/>
  <c r="CC78"/>
  <c r="CC159"/>
  <c r="BA160"/>
  <c r="BB160" s="1"/>
  <c r="CA24"/>
  <c r="AE25"/>
  <c r="AF25" s="1"/>
  <c r="CC11"/>
  <c r="BA12"/>
  <c r="BB12" s="1"/>
  <c r="CF15"/>
  <c r="CE15"/>
  <c r="DA143"/>
  <c r="DA142"/>
  <c r="DA141"/>
  <c r="DA140"/>
  <c r="DA139"/>
  <c r="DA138"/>
  <c r="DA137"/>
  <c r="DA136"/>
  <c r="DA135"/>
  <c r="DA134"/>
  <c r="DA133"/>
  <c r="DA132"/>
  <c r="DA131"/>
  <c r="DA130"/>
  <c r="DA129"/>
  <c r="DA128"/>
  <c r="DA127"/>
  <c r="DA126"/>
  <c r="DA125"/>
  <c r="DA124"/>
  <c r="DA123"/>
  <c r="DA122"/>
  <c r="DA121"/>
  <c r="DA120"/>
  <c r="DA119"/>
  <c r="DA118"/>
  <c r="DA117"/>
  <c r="DA116"/>
  <c r="DA115"/>
  <c r="DA114"/>
  <c r="DA113"/>
  <c r="DA112"/>
  <c r="DA111"/>
  <c r="DA110"/>
  <c r="DA109"/>
  <c r="DA108"/>
  <c r="CZ143"/>
  <c r="CZ142"/>
  <c r="CZ141"/>
  <c r="CZ140"/>
  <c r="CZ139"/>
  <c r="CZ138"/>
  <c r="CZ137"/>
  <c r="CZ136"/>
  <c r="CZ135"/>
  <c r="CZ134"/>
  <c r="CZ133"/>
  <c r="CZ132"/>
  <c r="CZ131"/>
  <c r="CZ130"/>
  <c r="CZ129"/>
  <c r="CZ128"/>
  <c r="CZ127"/>
  <c r="CZ126"/>
  <c r="CZ125"/>
  <c r="CZ124"/>
  <c r="CZ123"/>
  <c r="CZ122"/>
  <c r="CZ121"/>
  <c r="CZ120"/>
  <c r="CZ119"/>
  <c r="CZ118"/>
  <c r="CZ117"/>
  <c r="CZ116"/>
  <c r="CZ115"/>
  <c r="CZ114"/>
  <c r="CZ113"/>
  <c r="CZ112"/>
  <c r="CZ111"/>
  <c r="CZ110"/>
  <c r="CZ109"/>
  <c r="CZ108"/>
  <c r="DC109"/>
  <c r="DC110" s="1"/>
  <c r="DC111" s="1"/>
  <c r="DC112" s="1"/>
  <c r="DC113" s="1"/>
  <c r="BL1840" l="1"/>
  <c r="E1838"/>
  <c r="BL1777"/>
  <c r="E1775"/>
  <c r="BP1921"/>
  <c r="BU1920"/>
  <c r="E1919"/>
  <c r="E1911"/>
  <c r="E1875"/>
  <c r="E1767"/>
  <c r="E1830"/>
  <c r="E1902"/>
  <c r="E1857"/>
  <c r="E1866"/>
  <c r="E1848"/>
  <c r="E1821"/>
  <c r="E1785"/>
  <c r="E1803"/>
  <c r="E1614"/>
  <c r="E1812"/>
  <c r="E1794"/>
  <c r="E1749"/>
  <c r="E1731"/>
  <c r="E1758"/>
  <c r="E1740"/>
  <c r="E1722"/>
  <c r="E1713"/>
  <c r="E1605"/>
  <c r="E1596"/>
  <c r="E1587"/>
  <c r="E1578"/>
  <c r="BP1777"/>
  <c r="BU1777" s="1"/>
  <c r="BU1776"/>
  <c r="BP1840"/>
  <c r="BU1840" s="1"/>
  <c r="BU1839"/>
  <c r="BU1389"/>
  <c r="BP1390"/>
  <c r="BU1390" s="1"/>
  <c r="BP1426"/>
  <c r="BU1426" s="1"/>
  <c r="BU1425"/>
  <c r="BL1345"/>
  <c r="E1343"/>
  <c r="BP1417"/>
  <c r="BU1417" s="1"/>
  <c r="BU1416"/>
  <c r="BP1399"/>
  <c r="BU1399" s="1"/>
  <c r="BU1398"/>
  <c r="BP1381"/>
  <c r="BU1381" s="1"/>
  <c r="BU1380"/>
  <c r="BP1336"/>
  <c r="BU1336" s="1"/>
  <c r="BU1335"/>
  <c r="BP1345"/>
  <c r="BU1345" s="1"/>
  <c r="BU1344"/>
  <c r="BP1273"/>
  <c r="BU1273" s="1"/>
  <c r="BU1272"/>
  <c r="BP1165"/>
  <c r="BU1165" s="1"/>
  <c r="BU1164"/>
  <c r="E1406"/>
  <c r="BL1408"/>
  <c r="E1388"/>
  <c r="BL1390"/>
  <c r="E1389" s="1"/>
  <c r="BU1407"/>
  <c r="BP1408"/>
  <c r="BU1408" s="1"/>
  <c r="E1415"/>
  <c r="BL1417"/>
  <c r="E1397"/>
  <c r="BL1399"/>
  <c r="E1379"/>
  <c r="BL1381"/>
  <c r="E1334"/>
  <c r="BL1336"/>
  <c r="E1163"/>
  <c r="BL1165"/>
  <c r="E1434"/>
  <c r="E1371"/>
  <c r="E1353"/>
  <c r="E1362"/>
  <c r="E1029"/>
  <c r="E1011"/>
  <c r="E993"/>
  <c r="E984"/>
  <c r="E1272"/>
  <c r="E1443"/>
  <c r="E1317"/>
  <c r="E1308"/>
  <c r="E1299"/>
  <c r="E1290"/>
  <c r="E1281"/>
  <c r="E1056"/>
  <c r="E1047"/>
  <c r="E1038"/>
  <c r="E1020"/>
  <c r="E1002"/>
  <c r="BL1426"/>
  <c r="E1425" s="1"/>
  <c r="E1424"/>
  <c r="E956"/>
  <c r="BL958"/>
  <c r="E965"/>
  <c r="BL967"/>
  <c r="BP967"/>
  <c r="BU967" s="1"/>
  <c r="BU966"/>
  <c r="BP958"/>
  <c r="BU958" s="1"/>
  <c r="BU957"/>
  <c r="E759"/>
  <c r="BU167"/>
  <c r="AD244"/>
  <c r="AD245" s="1"/>
  <c r="CB207"/>
  <c r="BU68"/>
  <c r="BU149"/>
  <c r="BU23"/>
  <c r="BF46"/>
  <c r="BG45"/>
  <c r="BF145"/>
  <c r="BG144"/>
  <c r="BG288"/>
  <c r="BF289"/>
  <c r="BG297"/>
  <c r="BF298"/>
  <c r="BF64"/>
  <c r="BG63"/>
  <c r="BG406"/>
  <c r="BF407"/>
  <c r="BG488"/>
  <c r="BF489"/>
  <c r="BG325"/>
  <c r="BF326"/>
  <c r="BG469"/>
  <c r="BF470"/>
  <c r="BG451"/>
  <c r="BF452"/>
  <c r="BG352"/>
  <c r="BF353"/>
  <c r="BG217"/>
  <c r="BF218"/>
  <c r="BG252"/>
  <c r="BF253"/>
  <c r="BG234"/>
  <c r="BF235"/>
  <c r="BG306"/>
  <c r="BF307"/>
  <c r="BG432"/>
  <c r="BF433"/>
  <c r="BG180"/>
  <c r="BF181"/>
  <c r="BG198"/>
  <c r="BF199"/>
  <c r="BG369"/>
  <c r="BF370"/>
  <c r="BG387"/>
  <c r="BF388"/>
  <c r="BF55"/>
  <c r="BG54"/>
  <c r="BF343"/>
  <c r="BG342"/>
  <c r="BF442"/>
  <c r="BG441"/>
  <c r="BF190"/>
  <c r="BG189"/>
  <c r="BF361"/>
  <c r="BG360"/>
  <c r="BF317"/>
  <c r="BG316"/>
  <c r="BF415"/>
  <c r="BG414"/>
  <c r="BF424"/>
  <c r="BG423"/>
  <c r="BF460"/>
  <c r="BG459"/>
  <c r="BF262"/>
  <c r="BG261"/>
  <c r="BF379"/>
  <c r="BG378"/>
  <c r="BF245"/>
  <c r="BG244"/>
  <c r="BF209"/>
  <c r="BG208"/>
  <c r="BF480"/>
  <c r="BG479"/>
  <c r="BF335"/>
  <c r="BG334"/>
  <c r="BF497"/>
  <c r="BG496"/>
  <c r="BF398"/>
  <c r="BG397"/>
  <c r="BF281"/>
  <c r="BG280"/>
  <c r="BF272"/>
  <c r="BG271"/>
  <c r="BF227"/>
  <c r="BG226"/>
  <c r="BF74"/>
  <c r="BG73"/>
  <c r="BF28"/>
  <c r="BG27"/>
  <c r="BF37"/>
  <c r="BG36"/>
  <c r="BF47"/>
  <c r="BG46"/>
  <c r="BF118"/>
  <c r="BG117"/>
  <c r="BF136"/>
  <c r="BG135"/>
  <c r="BF154"/>
  <c r="BG153"/>
  <c r="BF172"/>
  <c r="BG171"/>
  <c r="BF91"/>
  <c r="BG90"/>
  <c r="BF109"/>
  <c r="BG108"/>
  <c r="BF127"/>
  <c r="BG126"/>
  <c r="BF163"/>
  <c r="BG162"/>
  <c r="BF82"/>
  <c r="BG81"/>
  <c r="BF100"/>
  <c r="BG99"/>
  <c r="BU50"/>
  <c r="CF314"/>
  <c r="AZ315"/>
  <c r="CF305"/>
  <c r="AZ306"/>
  <c r="CD244"/>
  <c r="BU140"/>
  <c r="AQ207"/>
  <c r="BU86"/>
  <c r="BU77"/>
  <c r="BU176"/>
  <c r="AZ477"/>
  <c r="CF476"/>
  <c r="CF431"/>
  <c r="AZ432"/>
  <c r="E85"/>
  <c r="E103"/>
  <c r="E112"/>
  <c r="E139"/>
  <c r="E130"/>
  <c r="E157"/>
  <c r="E175"/>
  <c r="E184"/>
  <c r="E194"/>
  <c r="E213"/>
  <c r="E240"/>
  <c r="E267"/>
  <c r="BQ287"/>
  <c r="E285"/>
  <c r="E303"/>
  <c r="E312"/>
  <c r="E330"/>
  <c r="BQ359"/>
  <c r="E357"/>
  <c r="E348"/>
  <c r="E384"/>
  <c r="E411"/>
  <c r="E393"/>
  <c r="E420"/>
  <c r="E456"/>
  <c r="E492"/>
  <c r="E222"/>
  <c r="E204"/>
  <c r="E249"/>
  <c r="E231"/>
  <c r="E276"/>
  <c r="E258"/>
  <c r="E294"/>
  <c r="E321"/>
  <c r="BQ341"/>
  <c r="E339"/>
  <c r="E366"/>
  <c r="E375"/>
  <c r="E402"/>
  <c r="E438"/>
  <c r="E429"/>
  <c r="BQ467"/>
  <c r="E465"/>
  <c r="E447"/>
  <c r="BQ485"/>
  <c r="E483"/>
  <c r="E474"/>
  <c r="E49"/>
  <c r="E31"/>
  <c r="E58"/>
  <c r="E40"/>
  <c r="E76"/>
  <c r="E67"/>
  <c r="E94"/>
  <c r="E121"/>
  <c r="E148"/>
  <c r="E166"/>
  <c r="AF289"/>
  <c r="BU41"/>
  <c r="BU158"/>
  <c r="BU131"/>
  <c r="BQ340"/>
  <c r="BQ268"/>
  <c r="BQ394"/>
  <c r="BQ367"/>
  <c r="BQ412"/>
  <c r="BQ286"/>
  <c r="BQ241"/>
  <c r="E22"/>
  <c r="BU32"/>
  <c r="BU104"/>
  <c r="BU59"/>
  <c r="BU113"/>
  <c r="BU403"/>
  <c r="AF252"/>
  <c r="AE397"/>
  <c r="AF397" s="1"/>
  <c r="AF396"/>
  <c r="BR295"/>
  <c r="BQ313"/>
  <c r="BS242"/>
  <c r="BG14"/>
  <c r="BU296"/>
  <c r="BU359"/>
  <c r="BU242"/>
  <c r="CA252"/>
  <c r="CE396"/>
  <c r="AO397"/>
  <c r="AE379"/>
  <c r="AF379" s="1"/>
  <c r="BU395"/>
  <c r="CE216"/>
  <c r="BU278"/>
  <c r="BT242"/>
  <c r="BR223"/>
  <c r="AF270"/>
  <c r="CA378"/>
  <c r="BT223"/>
  <c r="BU341"/>
  <c r="BR458"/>
  <c r="AO307"/>
  <c r="AO308" s="1"/>
  <c r="AE271"/>
  <c r="AE272" s="1"/>
  <c r="BS313"/>
  <c r="BR385"/>
  <c r="BU458"/>
  <c r="CF396"/>
  <c r="BA397"/>
  <c r="CC397" s="1"/>
  <c r="CC306"/>
  <c r="AF387"/>
  <c r="BU224"/>
  <c r="BU467"/>
  <c r="BU386"/>
  <c r="BR412"/>
  <c r="BB396"/>
  <c r="BB306"/>
  <c r="CA370"/>
  <c r="BU440"/>
  <c r="AE388"/>
  <c r="AF388" s="1"/>
  <c r="BS485"/>
  <c r="BU314"/>
  <c r="BU485"/>
  <c r="AE371"/>
  <c r="CA371" s="1"/>
  <c r="BU269"/>
  <c r="CD486"/>
  <c r="AD487"/>
  <c r="BR23"/>
  <c r="BT23"/>
  <c r="BQ23"/>
  <c r="BS32"/>
  <c r="BU33"/>
  <c r="BR59"/>
  <c r="BQ59"/>
  <c r="BS59"/>
  <c r="BR41"/>
  <c r="BQ41"/>
  <c r="BQ50"/>
  <c r="BU51"/>
  <c r="BT50"/>
  <c r="BU87"/>
  <c r="BT86"/>
  <c r="BS68"/>
  <c r="BU69"/>
  <c r="BT68"/>
  <c r="BR77"/>
  <c r="BS77"/>
  <c r="BR167"/>
  <c r="BQ167"/>
  <c r="BU168"/>
  <c r="BS158"/>
  <c r="BQ158"/>
  <c r="BR113"/>
  <c r="BQ113"/>
  <c r="BU114"/>
  <c r="BT149"/>
  <c r="BS149"/>
  <c r="BR140"/>
  <c r="BU141"/>
  <c r="BS140"/>
  <c r="BS122"/>
  <c r="BQ122"/>
  <c r="BR131"/>
  <c r="BQ131"/>
  <c r="BU132"/>
  <c r="BQ104"/>
  <c r="BT104"/>
  <c r="BR95"/>
  <c r="BQ95"/>
  <c r="BS95"/>
  <c r="BS176"/>
  <c r="BU177"/>
  <c r="BQ185"/>
  <c r="BU186"/>
  <c r="BT185"/>
  <c r="BT195"/>
  <c r="BU196"/>
  <c r="BT232"/>
  <c r="BQ232"/>
  <c r="BS232"/>
  <c r="BS214"/>
  <c r="BU215"/>
  <c r="BT250"/>
  <c r="BR250"/>
  <c r="BQ250"/>
  <c r="BR259"/>
  <c r="BU260"/>
  <c r="BT259"/>
  <c r="BR304"/>
  <c r="BQ304"/>
  <c r="BT331"/>
  <c r="BR331"/>
  <c r="BQ331"/>
  <c r="BQ322"/>
  <c r="BS322"/>
  <c r="BU350"/>
  <c r="BR349"/>
  <c r="BT349"/>
  <c r="BS421"/>
  <c r="BU422"/>
  <c r="BS448"/>
  <c r="BU449"/>
  <c r="BR448"/>
  <c r="BS493"/>
  <c r="BQ493"/>
  <c r="BR475"/>
  <c r="BQ475"/>
  <c r="BS475"/>
  <c r="BQ430"/>
  <c r="BS430"/>
  <c r="BQ458"/>
  <c r="BT458"/>
  <c r="BR440"/>
  <c r="BT467"/>
  <c r="BS467"/>
  <c r="BT485"/>
  <c r="BT341"/>
  <c r="BR341"/>
  <c r="BQ386"/>
  <c r="BR386"/>
  <c r="BS359"/>
  <c r="BT359"/>
  <c r="BU378"/>
  <c r="BS377"/>
  <c r="BR404"/>
  <c r="BT404"/>
  <c r="BT395"/>
  <c r="BR368"/>
  <c r="BU369"/>
  <c r="BS368"/>
  <c r="BU414"/>
  <c r="BS413"/>
  <c r="BR287"/>
  <c r="BU288"/>
  <c r="BS287"/>
  <c r="BT278"/>
  <c r="BT296"/>
  <c r="BU297"/>
  <c r="BR296"/>
  <c r="BQ269"/>
  <c r="BR269"/>
  <c r="BS314"/>
  <c r="BT314"/>
  <c r="BR206"/>
  <c r="BT224"/>
  <c r="BS224"/>
  <c r="BR242"/>
  <c r="BS458"/>
  <c r="BS440"/>
  <c r="BQ440"/>
  <c r="BR467"/>
  <c r="BR485"/>
  <c r="BS341"/>
  <c r="BT386"/>
  <c r="BS386"/>
  <c r="BR359"/>
  <c r="BQ377"/>
  <c r="BT377"/>
  <c r="BR377"/>
  <c r="BS404"/>
  <c r="BQ404"/>
  <c r="BS395"/>
  <c r="BQ395"/>
  <c r="BR395"/>
  <c r="BQ368"/>
  <c r="BT368"/>
  <c r="BQ413"/>
  <c r="BR413"/>
  <c r="BT413"/>
  <c r="BT287"/>
  <c r="BS278"/>
  <c r="BQ278"/>
  <c r="BR278"/>
  <c r="BQ296"/>
  <c r="BS296"/>
  <c r="BT269"/>
  <c r="BS269"/>
  <c r="BR314"/>
  <c r="BU207"/>
  <c r="BQ206"/>
  <c r="BS206"/>
  <c r="BQ224"/>
  <c r="BR224"/>
  <c r="BQ242"/>
  <c r="BU233"/>
  <c r="BR232"/>
  <c r="BT214"/>
  <c r="BR214"/>
  <c r="BQ214"/>
  <c r="BS250"/>
  <c r="BU251"/>
  <c r="BS259"/>
  <c r="BQ259"/>
  <c r="BS304"/>
  <c r="BU305"/>
  <c r="BT304"/>
  <c r="BS331"/>
  <c r="BU332"/>
  <c r="BU323"/>
  <c r="BT322"/>
  <c r="BR322"/>
  <c r="BQ349"/>
  <c r="BS349"/>
  <c r="BR421"/>
  <c r="BT421"/>
  <c r="BQ421"/>
  <c r="BT448"/>
  <c r="BQ448"/>
  <c r="BR493"/>
  <c r="BU494"/>
  <c r="BT493"/>
  <c r="BU476"/>
  <c r="BT475"/>
  <c r="BU431"/>
  <c r="BR430"/>
  <c r="BT430"/>
  <c r="BS195"/>
  <c r="BQ195"/>
  <c r="BR195"/>
  <c r="BS23"/>
  <c r="BU24"/>
  <c r="BR32"/>
  <c r="BT32"/>
  <c r="BQ32"/>
  <c r="BU60"/>
  <c r="BT59"/>
  <c r="BS41"/>
  <c r="BU42"/>
  <c r="BT41"/>
  <c r="BR50"/>
  <c r="BS50"/>
  <c r="BR86"/>
  <c r="BQ86"/>
  <c r="BS86"/>
  <c r="BR68"/>
  <c r="BQ68"/>
  <c r="BQ77"/>
  <c r="BU78"/>
  <c r="BT77"/>
  <c r="BT167"/>
  <c r="BS167"/>
  <c r="BT158"/>
  <c r="BR158"/>
  <c r="BU159"/>
  <c r="BT113"/>
  <c r="BS113"/>
  <c r="BR149"/>
  <c r="BQ149"/>
  <c r="BU150"/>
  <c r="BQ140"/>
  <c r="BT140"/>
  <c r="BT122"/>
  <c r="BR122"/>
  <c r="BU123"/>
  <c r="BT131"/>
  <c r="BS131"/>
  <c r="BR104"/>
  <c r="BU105"/>
  <c r="BS104"/>
  <c r="BT95"/>
  <c r="BU96"/>
  <c r="BR176"/>
  <c r="BT176"/>
  <c r="BQ176"/>
  <c r="BR185"/>
  <c r="BS185"/>
  <c r="CA324"/>
  <c r="AF324"/>
  <c r="AE325"/>
  <c r="AD343"/>
  <c r="CD342"/>
  <c r="AP217"/>
  <c r="AQ216"/>
  <c r="CB216"/>
  <c r="CC252"/>
  <c r="BA253"/>
  <c r="BB252"/>
  <c r="CF450"/>
  <c r="AZ451"/>
  <c r="AE424"/>
  <c r="CA423"/>
  <c r="AF423"/>
  <c r="CC468"/>
  <c r="BB468"/>
  <c r="BA469"/>
  <c r="BA451"/>
  <c r="CC450"/>
  <c r="BB450"/>
  <c r="CF342"/>
  <c r="AZ343"/>
  <c r="CA450"/>
  <c r="AF450"/>
  <c r="AE451"/>
  <c r="AD460"/>
  <c r="CD459"/>
  <c r="CC324"/>
  <c r="BB324"/>
  <c r="BA325"/>
  <c r="AZ217"/>
  <c r="CF216"/>
  <c r="BA334"/>
  <c r="CC333"/>
  <c r="BB333"/>
  <c r="AZ289"/>
  <c r="CF288"/>
  <c r="AZ208"/>
  <c r="CF207"/>
  <c r="AD451"/>
  <c r="CD450"/>
  <c r="CD441"/>
  <c r="AD442"/>
  <c r="CF270"/>
  <c r="AZ271"/>
  <c r="CC342"/>
  <c r="BB342"/>
  <c r="BA343"/>
  <c r="CF324"/>
  <c r="AZ325"/>
  <c r="CA441"/>
  <c r="AE442"/>
  <c r="AF441"/>
  <c r="BA271"/>
  <c r="CC270"/>
  <c r="BB270"/>
  <c r="BB216"/>
  <c r="CC216"/>
  <c r="BA217"/>
  <c r="CF225"/>
  <c r="AZ226"/>
  <c r="BA478"/>
  <c r="CC477"/>
  <c r="BB477"/>
  <c r="CF333"/>
  <c r="AZ334"/>
  <c r="AZ280"/>
  <c r="CF279"/>
  <c r="CA459"/>
  <c r="AF459"/>
  <c r="AE460"/>
  <c r="CF261"/>
  <c r="AZ262"/>
  <c r="CC234"/>
  <c r="BB234"/>
  <c r="BA235"/>
  <c r="CC207"/>
  <c r="BA208"/>
  <c r="BB207"/>
  <c r="BA289"/>
  <c r="BB288"/>
  <c r="CC288"/>
  <c r="CC279"/>
  <c r="BA280"/>
  <c r="BB280" s="1"/>
  <c r="BB279"/>
  <c r="CB389"/>
  <c r="AP390"/>
  <c r="AQ389"/>
  <c r="AZ471"/>
  <c r="CF470"/>
  <c r="AP344"/>
  <c r="AQ343"/>
  <c r="CB343"/>
  <c r="AZ407"/>
  <c r="CF406"/>
  <c r="BA371"/>
  <c r="CC370"/>
  <c r="BB370"/>
  <c r="CA263"/>
  <c r="AF263"/>
  <c r="AE264"/>
  <c r="AZ246"/>
  <c r="CF245"/>
  <c r="AP452"/>
  <c r="CB451"/>
  <c r="AQ451"/>
  <c r="AD308"/>
  <c r="CD307"/>
  <c r="CA308"/>
  <c r="AF308"/>
  <c r="AE309"/>
  <c r="CC497"/>
  <c r="BA498"/>
  <c r="BB497"/>
  <c r="CA208"/>
  <c r="AE209"/>
  <c r="AF208"/>
  <c r="CB398"/>
  <c r="AP399"/>
  <c r="AQ399" s="1"/>
  <c r="AQ398"/>
  <c r="CA434"/>
  <c r="AE435"/>
  <c r="AF434"/>
  <c r="CC262"/>
  <c r="BB262"/>
  <c r="BA263"/>
  <c r="CD262"/>
  <c r="AD263"/>
  <c r="CC226"/>
  <c r="BA227"/>
  <c r="BB226"/>
  <c r="AP273"/>
  <c r="CB272"/>
  <c r="AQ272"/>
  <c r="AD426"/>
  <c r="CD425"/>
  <c r="AZ444"/>
  <c r="CF443"/>
  <c r="AZ498"/>
  <c r="CF497"/>
  <c r="AE281"/>
  <c r="CA280"/>
  <c r="AF280"/>
  <c r="CA253"/>
  <c r="AE254"/>
  <c r="AF253"/>
  <c r="AP245"/>
  <c r="CB244"/>
  <c r="AQ244"/>
  <c r="CA497"/>
  <c r="AE498"/>
  <c r="AF497"/>
  <c r="CA479"/>
  <c r="AF479"/>
  <c r="AE480"/>
  <c r="BA353"/>
  <c r="CC352"/>
  <c r="BB352"/>
  <c r="CA406"/>
  <c r="AE407"/>
  <c r="AF406"/>
  <c r="CA362"/>
  <c r="AF362"/>
  <c r="AE363"/>
  <c r="CB380"/>
  <c r="AP381"/>
  <c r="AQ380"/>
  <c r="AP425"/>
  <c r="CB424"/>
  <c r="AQ424"/>
  <c r="CA235"/>
  <c r="AE236"/>
  <c r="AF235"/>
  <c r="AE300"/>
  <c r="AF299"/>
  <c r="CA299"/>
  <c r="CE361"/>
  <c r="AO362"/>
  <c r="CD280"/>
  <c r="AD281"/>
  <c r="CE380"/>
  <c r="AO381"/>
  <c r="AZ416"/>
  <c r="CF415"/>
  <c r="CE415"/>
  <c r="AO416"/>
  <c r="CE343"/>
  <c r="AO344"/>
  <c r="CD298"/>
  <c r="AD299"/>
  <c r="CF298"/>
  <c r="AZ299"/>
  <c r="CE236"/>
  <c r="AO237"/>
  <c r="CE272"/>
  <c r="AO273"/>
  <c r="AP461"/>
  <c r="AQ461" s="1"/>
  <c r="CB460"/>
  <c r="AQ460"/>
  <c r="CC434"/>
  <c r="BA435"/>
  <c r="BB434"/>
  <c r="CE469"/>
  <c r="AO470"/>
  <c r="CE451"/>
  <c r="AO452"/>
  <c r="CE433"/>
  <c r="AO434"/>
  <c r="CF397"/>
  <c r="AZ398"/>
  <c r="CF361"/>
  <c r="AZ362"/>
  <c r="CE334"/>
  <c r="AO335"/>
  <c r="CE262"/>
  <c r="AO263"/>
  <c r="CE226"/>
  <c r="AO227"/>
  <c r="CE208"/>
  <c r="AO209"/>
  <c r="CF352"/>
  <c r="AZ353"/>
  <c r="AZ488"/>
  <c r="CF487"/>
  <c r="CB433"/>
  <c r="AQ433"/>
  <c r="AP434"/>
  <c r="AP198"/>
  <c r="CB197"/>
  <c r="CE253"/>
  <c r="AO254"/>
  <c r="CE217"/>
  <c r="AO218"/>
  <c r="AO353"/>
  <c r="CE352"/>
  <c r="AO299"/>
  <c r="CE298"/>
  <c r="CB370"/>
  <c r="AP371"/>
  <c r="AQ370"/>
  <c r="CB469"/>
  <c r="AQ469"/>
  <c r="AP470"/>
  <c r="CC461"/>
  <c r="BA462"/>
  <c r="CE496"/>
  <c r="AO497"/>
  <c r="CE478"/>
  <c r="AO479"/>
  <c r="CE460"/>
  <c r="AO461"/>
  <c r="CE442"/>
  <c r="AO443"/>
  <c r="CE424"/>
  <c r="AO425"/>
  <c r="CD289"/>
  <c r="AD290"/>
  <c r="CE244"/>
  <c r="AO245"/>
  <c r="CF370"/>
  <c r="AZ371"/>
  <c r="CB289"/>
  <c r="AP290"/>
  <c r="AQ289"/>
  <c r="CE487"/>
  <c r="AO488"/>
  <c r="AZ198"/>
  <c r="CF197"/>
  <c r="AD408"/>
  <c r="CD407"/>
  <c r="CD415"/>
  <c r="AD416"/>
  <c r="CC316"/>
  <c r="BA317"/>
  <c r="BB316"/>
  <c r="BA380"/>
  <c r="CC379"/>
  <c r="BB379"/>
  <c r="CB352"/>
  <c r="AP353"/>
  <c r="AQ352"/>
  <c r="CB361"/>
  <c r="AQ361"/>
  <c r="AP362"/>
  <c r="BA389"/>
  <c r="CC388"/>
  <c r="BB388"/>
  <c r="CB280"/>
  <c r="AP281"/>
  <c r="AQ280"/>
  <c r="AO281"/>
  <c r="CE280"/>
  <c r="AP209"/>
  <c r="CB208"/>
  <c r="AQ208"/>
  <c r="AP237"/>
  <c r="AQ236"/>
  <c r="CB236"/>
  <c r="BA299"/>
  <c r="CC298"/>
  <c r="BB298"/>
  <c r="CB298"/>
  <c r="AP299"/>
  <c r="AQ298"/>
  <c r="CB226"/>
  <c r="AQ226"/>
  <c r="AP227"/>
  <c r="CA344"/>
  <c r="AE345"/>
  <c r="AF344"/>
  <c r="CB316"/>
  <c r="AQ316"/>
  <c r="AP317"/>
  <c r="CD370"/>
  <c r="AD371"/>
  <c r="CE370"/>
  <c r="AO371"/>
  <c r="CE197"/>
  <c r="AO198"/>
  <c r="CD271"/>
  <c r="AD272"/>
  <c r="CC415"/>
  <c r="BB415"/>
  <c r="BA416"/>
  <c r="AP263"/>
  <c r="CB262"/>
  <c r="AQ262"/>
  <c r="CB254"/>
  <c r="AQ254"/>
  <c r="AP255"/>
  <c r="AE291"/>
  <c r="AF290"/>
  <c r="CA290"/>
  <c r="CB487"/>
  <c r="AQ487"/>
  <c r="AP488"/>
  <c r="CA317"/>
  <c r="AF317"/>
  <c r="AE318"/>
  <c r="CA470"/>
  <c r="AE471"/>
  <c r="AF470"/>
  <c r="AD198"/>
  <c r="CD197"/>
  <c r="AD471"/>
  <c r="CD470"/>
  <c r="AD435"/>
  <c r="CD434"/>
  <c r="CA487"/>
  <c r="AE488"/>
  <c r="AF487"/>
  <c r="AD246"/>
  <c r="CD245"/>
  <c r="CD352"/>
  <c r="AD353"/>
  <c r="CC245"/>
  <c r="BA246"/>
  <c r="BB245"/>
  <c r="AD236"/>
  <c r="CD235"/>
  <c r="BB361"/>
  <c r="BA362"/>
  <c r="CC361"/>
  <c r="AD254"/>
  <c r="CD253"/>
  <c r="AD218"/>
  <c r="CD217"/>
  <c r="CD397"/>
  <c r="AD398"/>
  <c r="CF379"/>
  <c r="AZ380"/>
  <c r="AD227"/>
  <c r="CD226"/>
  <c r="CC425"/>
  <c r="BA426"/>
  <c r="BB425"/>
  <c r="CA244"/>
  <c r="AE245"/>
  <c r="AF244"/>
  <c r="AP497"/>
  <c r="AQ496"/>
  <c r="CB496"/>
  <c r="AZ237"/>
  <c r="CF236"/>
  <c r="AP326"/>
  <c r="CB325"/>
  <c r="AQ325"/>
  <c r="CF254"/>
  <c r="AZ255"/>
  <c r="AD480"/>
  <c r="CD479"/>
  <c r="CA416"/>
  <c r="AE417"/>
  <c r="AF416"/>
  <c r="CA334"/>
  <c r="AE335"/>
  <c r="AF334"/>
  <c r="CD388"/>
  <c r="AD389"/>
  <c r="CD379"/>
  <c r="AD380"/>
  <c r="CF461"/>
  <c r="AZ462"/>
  <c r="CF425"/>
  <c r="AZ426"/>
  <c r="AD317"/>
  <c r="CD316"/>
  <c r="AP408"/>
  <c r="CB407"/>
  <c r="AQ407"/>
  <c r="CE317"/>
  <c r="AO318"/>
  <c r="CA352"/>
  <c r="AE353"/>
  <c r="AF352"/>
  <c r="CD361"/>
  <c r="AD362"/>
  <c r="CE325"/>
  <c r="AO326"/>
  <c r="CA197"/>
  <c r="AE198"/>
  <c r="CD208"/>
  <c r="AD209"/>
  <c r="AP335"/>
  <c r="CB334"/>
  <c r="AQ334"/>
  <c r="CA227"/>
  <c r="AE228"/>
  <c r="AF227"/>
  <c r="CC487"/>
  <c r="BA488"/>
  <c r="BB487"/>
  <c r="CF388"/>
  <c r="AZ389"/>
  <c r="AD498"/>
  <c r="CD497"/>
  <c r="AP416"/>
  <c r="CB415"/>
  <c r="AQ415"/>
  <c r="CC443"/>
  <c r="BB443"/>
  <c r="BA444"/>
  <c r="CC307"/>
  <c r="BA308"/>
  <c r="BB307"/>
  <c r="CB307"/>
  <c r="AP308"/>
  <c r="AQ307"/>
  <c r="AD327"/>
  <c r="CD326"/>
  <c r="AD336"/>
  <c r="CD335"/>
  <c r="CE407"/>
  <c r="AO408"/>
  <c r="CE389"/>
  <c r="AO390"/>
  <c r="CC406"/>
  <c r="BA407"/>
  <c r="BB406"/>
  <c r="AP443"/>
  <c r="CB442"/>
  <c r="AQ442"/>
  <c r="CE289"/>
  <c r="AO290"/>
  <c r="CA217"/>
  <c r="AE218"/>
  <c r="AF217"/>
  <c r="CB478"/>
  <c r="AQ478"/>
  <c r="AP479"/>
  <c r="CC197"/>
  <c r="BA198"/>
  <c r="AE189"/>
  <c r="AF188"/>
  <c r="AE180"/>
  <c r="AF179"/>
  <c r="AE63"/>
  <c r="AF62"/>
  <c r="AE99"/>
  <c r="AF98"/>
  <c r="AE135"/>
  <c r="AF134"/>
  <c r="AE72"/>
  <c r="AF71"/>
  <c r="AE108"/>
  <c r="AF107"/>
  <c r="AE144"/>
  <c r="AF143"/>
  <c r="AE45"/>
  <c r="AF44"/>
  <c r="AE171"/>
  <c r="AF170"/>
  <c r="AE162"/>
  <c r="AF161"/>
  <c r="AE54"/>
  <c r="AF53"/>
  <c r="AE81"/>
  <c r="AF80"/>
  <c r="AE117"/>
  <c r="AF116"/>
  <c r="AE153"/>
  <c r="AF152"/>
  <c r="AE90"/>
  <c r="AF89"/>
  <c r="AE126"/>
  <c r="AF125"/>
  <c r="AE36"/>
  <c r="AF35"/>
  <c r="AB59"/>
  <c r="AB60" s="1"/>
  <c r="AB61" s="1"/>
  <c r="AB62" s="1"/>
  <c r="AB63" s="1"/>
  <c r="AB64" s="1"/>
  <c r="AB65" s="1"/>
  <c r="AB66" s="1"/>
  <c r="AB67" s="1"/>
  <c r="CA50"/>
  <c r="CA41"/>
  <c r="CC79"/>
  <c r="BA80"/>
  <c r="BB80" s="1"/>
  <c r="CC12"/>
  <c r="BA13"/>
  <c r="CA25"/>
  <c r="AE26"/>
  <c r="AF26" s="1"/>
  <c r="CC160"/>
  <c r="BA161"/>
  <c r="BB161" s="1"/>
  <c r="CC187"/>
  <c r="BA188"/>
  <c r="BB188" s="1"/>
  <c r="CC70"/>
  <c r="BA71"/>
  <c r="BB71" s="1"/>
  <c r="CC133"/>
  <c r="BA134"/>
  <c r="BB134" s="1"/>
  <c r="CC169"/>
  <c r="BA170"/>
  <c r="BB170" s="1"/>
  <c r="CC52"/>
  <c r="BA53"/>
  <c r="BB53" s="1"/>
  <c r="CC106"/>
  <c r="BA107"/>
  <c r="BB107" s="1"/>
  <c r="CC124"/>
  <c r="BA125"/>
  <c r="BB125" s="1"/>
  <c r="CC88"/>
  <c r="BA89"/>
  <c r="BB89" s="1"/>
  <c r="CC16"/>
  <c r="BA17"/>
  <c r="BB17" s="1"/>
  <c r="CB133"/>
  <c r="AP134"/>
  <c r="AQ134" s="1"/>
  <c r="CB187"/>
  <c r="AP188"/>
  <c r="AQ188" s="1"/>
  <c r="CB169"/>
  <c r="AP170"/>
  <c r="AQ170" s="1"/>
  <c r="CA34"/>
  <c r="CC43"/>
  <c r="BA44"/>
  <c r="BB44" s="1"/>
  <c r="CC25"/>
  <c r="BA26"/>
  <c r="BB26" s="1"/>
  <c r="CC97"/>
  <c r="BA98"/>
  <c r="BB98" s="1"/>
  <c r="CC34"/>
  <c r="BA35"/>
  <c r="BB35" s="1"/>
  <c r="CC142"/>
  <c r="BA143"/>
  <c r="BB143" s="1"/>
  <c r="CC178"/>
  <c r="BA179"/>
  <c r="BB179" s="1"/>
  <c r="CC61"/>
  <c r="BA62"/>
  <c r="BB62" s="1"/>
  <c r="CC115"/>
  <c r="BA116"/>
  <c r="BB116" s="1"/>
  <c r="CC151"/>
  <c r="BA152"/>
  <c r="BB152" s="1"/>
  <c r="CB178"/>
  <c r="AP179"/>
  <c r="AQ179" s="1"/>
  <c r="CB160"/>
  <c r="AP161"/>
  <c r="AQ161" s="1"/>
  <c r="CB142"/>
  <c r="AP143"/>
  <c r="AQ143" s="1"/>
  <c r="CB151"/>
  <c r="AP152"/>
  <c r="AQ152" s="1"/>
  <c r="CA11"/>
  <c r="AE12"/>
  <c r="AF12" s="1"/>
  <c r="CB11"/>
  <c r="AP12"/>
  <c r="AQ12" s="1"/>
  <c r="CB34"/>
  <c r="AP35"/>
  <c r="AQ35" s="1"/>
  <c r="CB115"/>
  <c r="AP116"/>
  <c r="AQ116" s="1"/>
  <c r="CB97"/>
  <c r="AP98"/>
  <c r="AQ98" s="1"/>
  <c r="CB70"/>
  <c r="AP71"/>
  <c r="AQ71" s="1"/>
  <c r="CB61"/>
  <c r="AP62"/>
  <c r="AQ62" s="1"/>
  <c r="CB124"/>
  <c r="AP125"/>
  <c r="AQ125" s="1"/>
  <c r="CB88"/>
  <c r="AP89"/>
  <c r="AQ89" s="1"/>
  <c r="CB43"/>
  <c r="AP44"/>
  <c r="AQ44" s="1"/>
  <c r="CB106"/>
  <c r="AP107"/>
  <c r="AQ107" s="1"/>
  <c r="CB25"/>
  <c r="AP26"/>
  <c r="AQ26" s="1"/>
  <c r="CB16"/>
  <c r="AP17"/>
  <c r="AQ17" s="1"/>
  <c r="CB79"/>
  <c r="AP80"/>
  <c r="AQ80" s="1"/>
  <c r="CB52"/>
  <c r="AP53"/>
  <c r="AQ53" s="1"/>
  <c r="CE16"/>
  <c r="CF16"/>
  <c r="D5"/>
  <c r="BU1921" l="1"/>
  <c r="E1920"/>
  <c r="E1776"/>
  <c r="E1839"/>
  <c r="E1344"/>
  <c r="E1164"/>
  <c r="E1335"/>
  <c r="E1380"/>
  <c r="E1398"/>
  <c r="E1416"/>
  <c r="E1407"/>
  <c r="E966"/>
  <c r="E957"/>
  <c r="BF101"/>
  <c r="BG100"/>
  <c r="BF83"/>
  <c r="BG82"/>
  <c r="BF164"/>
  <c r="BG163"/>
  <c r="BF128"/>
  <c r="BG127"/>
  <c r="BF110"/>
  <c r="BG109"/>
  <c r="BF92"/>
  <c r="BG91"/>
  <c r="BF173"/>
  <c r="BG172"/>
  <c r="BF155"/>
  <c r="BG154"/>
  <c r="BF137"/>
  <c r="BG136"/>
  <c r="BF119"/>
  <c r="BG118"/>
  <c r="BG47"/>
  <c r="BF48"/>
  <c r="BF38"/>
  <c r="BG37"/>
  <c r="BF29"/>
  <c r="BG28"/>
  <c r="BG74"/>
  <c r="BF75"/>
  <c r="BF228"/>
  <c r="BG227"/>
  <c r="BF273"/>
  <c r="BG272"/>
  <c r="BF282"/>
  <c r="BG281"/>
  <c r="BF399"/>
  <c r="BG398"/>
  <c r="BF498"/>
  <c r="BG497"/>
  <c r="BF336"/>
  <c r="BG335"/>
  <c r="BF481"/>
  <c r="BG481" s="1"/>
  <c r="BG480"/>
  <c r="BF210"/>
  <c r="BG209"/>
  <c r="BF246"/>
  <c r="BG245"/>
  <c r="BF380"/>
  <c r="BG379"/>
  <c r="BF263"/>
  <c r="BG262"/>
  <c r="BF461"/>
  <c r="BG460"/>
  <c r="BF425"/>
  <c r="BG424"/>
  <c r="BF416"/>
  <c r="BG415"/>
  <c r="BF318"/>
  <c r="BG317"/>
  <c r="BF362"/>
  <c r="BG361"/>
  <c r="BF191"/>
  <c r="BG190"/>
  <c r="BF443"/>
  <c r="BG442"/>
  <c r="BF344"/>
  <c r="BG343"/>
  <c r="BF56"/>
  <c r="BG55"/>
  <c r="BF65"/>
  <c r="BG64"/>
  <c r="BF146"/>
  <c r="BG145"/>
  <c r="BG388"/>
  <c r="BF389"/>
  <c r="BG370"/>
  <c r="BF371"/>
  <c r="BG199"/>
  <c r="BF200"/>
  <c r="BG181"/>
  <c r="BF182"/>
  <c r="BG433"/>
  <c r="BF434"/>
  <c r="BG307"/>
  <c r="BF308"/>
  <c r="BG235"/>
  <c r="BF236"/>
  <c r="BG253"/>
  <c r="BF254"/>
  <c r="BG218"/>
  <c r="BF219"/>
  <c r="BG353"/>
  <c r="BF354"/>
  <c r="BG452"/>
  <c r="BF453"/>
  <c r="BG470"/>
  <c r="BF471"/>
  <c r="BG326"/>
  <c r="BF327"/>
  <c r="BG489"/>
  <c r="BF490"/>
  <c r="BG490" s="1"/>
  <c r="BG407"/>
  <c r="BF408"/>
  <c r="BG298"/>
  <c r="BF299"/>
  <c r="BG289"/>
  <c r="BF290"/>
  <c r="AZ316"/>
  <c r="CF315"/>
  <c r="CF306"/>
  <c r="AZ307"/>
  <c r="AZ478"/>
  <c r="CF477"/>
  <c r="CF432"/>
  <c r="AZ433"/>
  <c r="AE398"/>
  <c r="CA398" s="1"/>
  <c r="E167"/>
  <c r="E149"/>
  <c r="E122"/>
  <c r="E95"/>
  <c r="E68"/>
  <c r="E77"/>
  <c r="E41"/>
  <c r="E59"/>
  <c r="E32"/>
  <c r="E50"/>
  <c r="E475"/>
  <c r="E484"/>
  <c r="E448"/>
  <c r="E466"/>
  <c r="E430"/>
  <c r="E439"/>
  <c r="E403"/>
  <c r="E376"/>
  <c r="E367"/>
  <c r="E340"/>
  <c r="E322"/>
  <c r="BQ297"/>
  <c r="E295"/>
  <c r="E259"/>
  <c r="BQ279"/>
  <c r="E277"/>
  <c r="E232"/>
  <c r="E250"/>
  <c r="BQ207"/>
  <c r="E205"/>
  <c r="BQ225"/>
  <c r="E223"/>
  <c r="E493"/>
  <c r="E457"/>
  <c r="E421"/>
  <c r="E394"/>
  <c r="E412"/>
  <c r="BQ387"/>
  <c r="E385"/>
  <c r="E349"/>
  <c r="BQ360"/>
  <c r="E358"/>
  <c r="E331"/>
  <c r="E313"/>
  <c r="E304"/>
  <c r="BQ288"/>
  <c r="E286"/>
  <c r="BQ270"/>
  <c r="E268"/>
  <c r="BQ243"/>
  <c r="E241"/>
  <c r="E214"/>
  <c r="E195"/>
  <c r="E185"/>
  <c r="E176"/>
  <c r="E158"/>
  <c r="E131"/>
  <c r="E140"/>
  <c r="E113"/>
  <c r="E104"/>
  <c r="E86"/>
  <c r="E23"/>
  <c r="CA397"/>
  <c r="BU404"/>
  <c r="CE307"/>
  <c r="BU243"/>
  <c r="BU342"/>
  <c r="CA379"/>
  <c r="AE380"/>
  <c r="CA380" s="1"/>
  <c r="BU360"/>
  <c r="BT243"/>
  <c r="BU279"/>
  <c r="BU396"/>
  <c r="BQ314"/>
  <c r="AO398"/>
  <c r="CE397"/>
  <c r="BU441"/>
  <c r="BA398"/>
  <c r="CC398" s="1"/>
  <c r="BU459"/>
  <c r="AF271"/>
  <c r="CA271"/>
  <c r="BB397"/>
  <c r="CA388"/>
  <c r="BT206"/>
  <c r="BT440"/>
  <c r="BU315"/>
  <c r="BU387"/>
  <c r="BU486"/>
  <c r="BU225"/>
  <c r="BU468"/>
  <c r="AE389"/>
  <c r="CA389" s="1"/>
  <c r="AF371"/>
  <c r="AE372"/>
  <c r="CA372" s="1"/>
  <c r="BU270"/>
  <c r="AD488"/>
  <c r="CD487"/>
  <c r="BS186"/>
  <c r="BR186"/>
  <c r="BQ177"/>
  <c r="BT177"/>
  <c r="BR177"/>
  <c r="BU97"/>
  <c r="BT96"/>
  <c r="BS105"/>
  <c r="BU106"/>
  <c r="BR105"/>
  <c r="BS132"/>
  <c r="BT132"/>
  <c r="BU124"/>
  <c r="BR123"/>
  <c r="BT123"/>
  <c r="BT141"/>
  <c r="BQ141"/>
  <c r="BU151"/>
  <c r="BQ150"/>
  <c r="BR150"/>
  <c r="BS114"/>
  <c r="BT114"/>
  <c r="BU160"/>
  <c r="BR159"/>
  <c r="BT159"/>
  <c r="BS168"/>
  <c r="BT168"/>
  <c r="BT78"/>
  <c r="BU79"/>
  <c r="BQ78"/>
  <c r="BQ69"/>
  <c r="BR69"/>
  <c r="BS87"/>
  <c r="BQ87"/>
  <c r="BR87"/>
  <c r="BS51"/>
  <c r="BR51"/>
  <c r="BT42"/>
  <c r="BU43"/>
  <c r="BS42"/>
  <c r="BT60"/>
  <c r="BU61"/>
  <c r="BQ33"/>
  <c r="BT33"/>
  <c r="BR33"/>
  <c r="BU25"/>
  <c r="BS24"/>
  <c r="BR196"/>
  <c r="BQ196"/>
  <c r="BS196"/>
  <c r="BT431"/>
  <c r="BR431"/>
  <c r="BU432"/>
  <c r="BT476"/>
  <c r="BU477"/>
  <c r="BT494"/>
  <c r="BU495"/>
  <c r="BR494"/>
  <c r="BQ449"/>
  <c r="BT449"/>
  <c r="BQ422"/>
  <c r="BT422"/>
  <c r="BR422"/>
  <c r="BS350"/>
  <c r="BQ350"/>
  <c r="BR323"/>
  <c r="BT323"/>
  <c r="BU324"/>
  <c r="BU333"/>
  <c r="BS332"/>
  <c r="BT305"/>
  <c r="BU306"/>
  <c r="BS305"/>
  <c r="BQ260"/>
  <c r="BS260"/>
  <c r="BU252"/>
  <c r="BS251"/>
  <c r="BQ215"/>
  <c r="BR215"/>
  <c r="BT215"/>
  <c r="BR233"/>
  <c r="BU234"/>
  <c r="BS243"/>
  <c r="BU244"/>
  <c r="BR225"/>
  <c r="BS207"/>
  <c r="BU208"/>
  <c r="BR315"/>
  <c r="BS270"/>
  <c r="BT270"/>
  <c r="BS297"/>
  <c r="BR279"/>
  <c r="BS279"/>
  <c r="BT288"/>
  <c r="BT414"/>
  <c r="BR414"/>
  <c r="BQ414"/>
  <c r="BT369"/>
  <c r="BQ369"/>
  <c r="BR396"/>
  <c r="BQ396"/>
  <c r="BS396"/>
  <c r="BQ405"/>
  <c r="BS405"/>
  <c r="BR378"/>
  <c r="BT378"/>
  <c r="BQ378"/>
  <c r="BU361"/>
  <c r="BR360"/>
  <c r="BS387"/>
  <c r="BT387"/>
  <c r="BS342"/>
  <c r="BR486"/>
  <c r="BR468"/>
  <c r="BQ468"/>
  <c r="BT441"/>
  <c r="BQ441"/>
  <c r="BS441"/>
  <c r="BS459"/>
  <c r="BR243"/>
  <c r="BS225"/>
  <c r="BT225"/>
  <c r="BT207"/>
  <c r="BR207"/>
  <c r="BT315"/>
  <c r="BS315"/>
  <c r="BR270"/>
  <c r="BR297"/>
  <c r="BU298"/>
  <c r="BT297"/>
  <c r="BT279"/>
  <c r="BS288"/>
  <c r="BU289"/>
  <c r="BR288"/>
  <c r="BS414"/>
  <c r="BU415"/>
  <c r="BS369"/>
  <c r="BU370"/>
  <c r="BR369"/>
  <c r="BT396"/>
  <c r="BT405"/>
  <c r="BR405"/>
  <c r="BS378"/>
  <c r="BU379"/>
  <c r="BT360"/>
  <c r="BS360"/>
  <c r="BR387"/>
  <c r="BR342"/>
  <c r="BT342"/>
  <c r="BQ342"/>
  <c r="BT486"/>
  <c r="BQ486"/>
  <c r="BS468"/>
  <c r="BT468"/>
  <c r="BR441"/>
  <c r="BT459"/>
  <c r="BR459"/>
  <c r="BQ459"/>
  <c r="BS431"/>
  <c r="BQ431"/>
  <c r="BS476"/>
  <c r="BQ476"/>
  <c r="BR476"/>
  <c r="BQ494"/>
  <c r="BS494"/>
  <c r="BR449"/>
  <c r="BU450"/>
  <c r="BS449"/>
  <c r="BU423"/>
  <c r="BS422"/>
  <c r="BT350"/>
  <c r="BR350"/>
  <c r="BU351"/>
  <c r="BS323"/>
  <c r="BQ323"/>
  <c r="BQ332"/>
  <c r="BR332"/>
  <c r="BT332"/>
  <c r="BQ305"/>
  <c r="BR305"/>
  <c r="BT260"/>
  <c r="BU261"/>
  <c r="BR260"/>
  <c r="BQ251"/>
  <c r="BR251"/>
  <c r="BT251"/>
  <c r="BU216"/>
  <c r="BS215"/>
  <c r="BS233"/>
  <c r="BQ233"/>
  <c r="BT233"/>
  <c r="BU197"/>
  <c r="BT196"/>
  <c r="BT186"/>
  <c r="BU187"/>
  <c r="BQ186"/>
  <c r="BU178"/>
  <c r="BS177"/>
  <c r="BS96"/>
  <c r="BQ96"/>
  <c r="BR96"/>
  <c r="BT105"/>
  <c r="BQ105"/>
  <c r="BU133"/>
  <c r="BQ132"/>
  <c r="BR132"/>
  <c r="BQ123"/>
  <c r="BS123"/>
  <c r="BS141"/>
  <c r="BU142"/>
  <c r="BR141"/>
  <c r="BS150"/>
  <c r="BT150"/>
  <c r="BU115"/>
  <c r="BQ114"/>
  <c r="BR114"/>
  <c r="BQ159"/>
  <c r="BS159"/>
  <c r="BU169"/>
  <c r="BQ168"/>
  <c r="BR168"/>
  <c r="BS78"/>
  <c r="BR78"/>
  <c r="BT69"/>
  <c r="BU70"/>
  <c r="BS69"/>
  <c r="BT87"/>
  <c r="BU88"/>
  <c r="BT51"/>
  <c r="BU52"/>
  <c r="BQ51"/>
  <c r="BQ42"/>
  <c r="BR42"/>
  <c r="BS60"/>
  <c r="BQ60"/>
  <c r="BR60"/>
  <c r="BU34"/>
  <c r="BS33"/>
  <c r="BQ24"/>
  <c r="BT24"/>
  <c r="BR24"/>
  <c r="CA325"/>
  <c r="AF325"/>
  <c r="AE326"/>
  <c r="CD343"/>
  <c r="AD344"/>
  <c r="CB217"/>
  <c r="AP218"/>
  <c r="AQ217"/>
  <c r="BA254"/>
  <c r="CC253"/>
  <c r="BB253"/>
  <c r="CF451"/>
  <c r="AZ452"/>
  <c r="CA424"/>
  <c r="AF424"/>
  <c r="AE425"/>
  <c r="CC469"/>
  <c r="BB469"/>
  <c r="BA470"/>
  <c r="CC451"/>
  <c r="BA452"/>
  <c r="BB451"/>
  <c r="CF262"/>
  <c r="AZ263"/>
  <c r="AE461"/>
  <c r="CA460"/>
  <c r="AF460"/>
  <c r="CF280"/>
  <c r="AZ281"/>
  <c r="AZ227"/>
  <c r="CF226"/>
  <c r="CC217"/>
  <c r="BB217"/>
  <c r="BA218"/>
  <c r="CF271"/>
  <c r="AZ272"/>
  <c r="CD442"/>
  <c r="AD443"/>
  <c r="BA335"/>
  <c r="CC334"/>
  <c r="BB334"/>
  <c r="CF217"/>
  <c r="AZ218"/>
  <c r="CA451"/>
  <c r="AF451"/>
  <c r="AE452"/>
  <c r="CC280"/>
  <c r="BA281"/>
  <c r="BA290"/>
  <c r="BB289"/>
  <c r="CC289"/>
  <c r="CC208"/>
  <c r="BA209"/>
  <c r="BB208"/>
  <c r="CC235"/>
  <c r="BA236"/>
  <c r="BB235"/>
  <c r="AZ335"/>
  <c r="CF334"/>
  <c r="BA479"/>
  <c r="CC478"/>
  <c r="BB478"/>
  <c r="BA272"/>
  <c r="CC271"/>
  <c r="BB271"/>
  <c r="AE443"/>
  <c r="CA442"/>
  <c r="AF442"/>
  <c r="AZ326"/>
  <c r="CF325"/>
  <c r="CC343"/>
  <c r="BB343"/>
  <c r="BA344"/>
  <c r="BB344" s="1"/>
  <c r="AD452"/>
  <c r="CD451"/>
  <c r="CF208"/>
  <c r="AZ209"/>
  <c r="CF289"/>
  <c r="AZ290"/>
  <c r="BA326"/>
  <c r="CC325"/>
  <c r="BB325"/>
  <c r="CD460"/>
  <c r="AD461"/>
  <c r="AZ344"/>
  <c r="CF343"/>
  <c r="CC198"/>
  <c r="BB198"/>
  <c r="BA199"/>
  <c r="AQ479"/>
  <c r="AP480"/>
  <c r="CB479"/>
  <c r="CA218"/>
  <c r="AF218"/>
  <c r="AE219"/>
  <c r="AO291"/>
  <c r="CE290"/>
  <c r="AP444"/>
  <c r="CB443"/>
  <c r="AQ443"/>
  <c r="CC407"/>
  <c r="BA408"/>
  <c r="BB407"/>
  <c r="CE390"/>
  <c r="AO391"/>
  <c r="CE391" s="1"/>
  <c r="CE408"/>
  <c r="AO409"/>
  <c r="CE409" s="1"/>
  <c r="CC308"/>
  <c r="BB308"/>
  <c r="BA309"/>
  <c r="CC444"/>
  <c r="BA445"/>
  <c r="BB444"/>
  <c r="CF389"/>
  <c r="AZ390"/>
  <c r="CA228"/>
  <c r="AE229"/>
  <c r="AF228"/>
  <c r="AP336"/>
  <c r="CB335"/>
  <c r="AQ335"/>
  <c r="CA198"/>
  <c r="AE199"/>
  <c r="AF198"/>
  <c r="CE326"/>
  <c r="AO327"/>
  <c r="CD362"/>
  <c r="AD363"/>
  <c r="AZ427"/>
  <c r="CF426"/>
  <c r="AZ463"/>
  <c r="CF462"/>
  <c r="CA335"/>
  <c r="AE336"/>
  <c r="AF335"/>
  <c r="CD480"/>
  <c r="AD481"/>
  <c r="CD481" s="1"/>
  <c r="AZ238"/>
  <c r="CF237"/>
  <c r="AP498"/>
  <c r="CB497"/>
  <c r="AQ497"/>
  <c r="CA245"/>
  <c r="AE246"/>
  <c r="AF245"/>
  <c r="CC426"/>
  <c r="BA427"/>
  <c r="BB426"/>
  <c r="AD219"/>
  <c r="CD218"/>
  <c r="AD255"/>
  <c r="CD254"/>
  <c r="CD236"/>
  <c r="AD237"/>
  <c r="CC246"/>
  <c r="BA247"/>
  <c r="BB246"/>
  <c r="CD353"/>
  <c r="AD354"/>
  <c r="CA488"/>
  <c r="AE489"/>
  <c r="AF488"/>
  <c r="AP489"/>
  <c r="AQ488"/>
  <c r="CB488"/>
  <c r="AQ255"/>
  <c r="AP256"/>
  <c r="CB255"/>
  <c r="CC416"/>
  <c r="BA417"/>
  <c r="BB416"/>
  <c r="CB317"/>
  <c r="AQ317"/>
  <c r="AP318"/>
  <c r="CA345"/>
  <c r="AE346"/>
  <c r="AF345"/>
  <c r="CB237"/>
  <c r="AQ237"/>
  <c r="AP238"/>
  <c r="CB362"/>
  <c r="AQ362"/>
  <c r="AP363"/>
  <c r="CB353"/>
  <c r="AP354"/>
  <c r="AQ353"/>
  <c r="BA381"/>
  <c r="CC380"/>
  <c r="BB380"/>
  <c r="AD409"/>
  <c r="CD409" s="1"/>
  <c r="CD408"/>
  <c r="AZ199"/>
  <c r="CF198"/>
  <c r="CB290"/>
  <c r="AQ290"/>
  <c r="AP291"/>
  <c r="CF371"/>
  <c r="AZ372"/>
  <c r="CE245"/>
  <c r="AO246"/>
  <c r="CD290"/>
  <c r="AD291"/>
  <c r="CE425"/>
  <c r="AO426"/>
  <c r="CE443"/>
  <c r="AO444"/>
  <c r="CE461"/>
  <c r="AO462"/>
  <c r="CE479"/>
  <c r="AO480"/>
  <c r="CE497"/>
  <c r="AO498"/>
  <c r="CC462"/>
  <c r="BA463"/>
  <c r="BB462"/>
  <c r="AP471"/>
  <c r="CB470"/>
  <c r="AQ470"/>
  <c r="CB371"/>
  <c r="AP372"/>
  <c r="AQ371"/>
  <c r="CE218"/>
  <c r="AO219"/>
  <c r="CE254"/>
  <c r="AO255"/>
  <c r="CF353"/>
  <c r="AZ354"/>
  <c r="CE209"/>
  <c r="AO210"/>
  <c r="CE227"/>
  <c r="AO228"/>
  <c r="CE263"/>
  <c r="AO264"/>
  <c r="CE335"/>
  <c r="AO336"/>
  <c r="CF362"/>
  <c r="AZ363"/>
  <c r="CF398"/>
  <c r="AZ399"/>
  <c r="CE434"/>
  <c r="AO435"/>
  <c r="CE452"/>
  <c r="AO453"/>
  <c r="CE470"/>
  <c r="AO471"/>
  <c r="CE273"/>
  <c r="AO274"/>
  <c r="CE274" s="1"/>
  <c r="CE237"/>
  <c r="AO238"/>
  <c r="CE238" s="1"/>
  <c r="CF299"/>
  <c r="AZ300"/>
  <c r="CD299"/>
  <c r="AD300"/>
  <c r="CE344"/>
  <c r="AO345"/>
  <c r="CE308"/>
  <c r="AO309"/>
  <c r="CE416"/>
  <c r="AO417"/>
  <c r="CE381"/>
  <c r="AO382"/>
  <c r="CE382" s="1"/>
  <c r="CA300"/>
  <c r="AE301"/>
  <c r="AF300"/>
  <c r="CA236"/>
  <c r="AE237"/>
  <c r="AF236"/>
  <c r="AE282"/>
  <c r="CA281"/>
  <c r="AF281"/>
  <c r="AP274"/>
  <c r="CB273"/>
  <c r="AQ273"/>
  <c r="CC227"/>
  <c r="BA228"/>
  <c r="BB227"/>
  <c r="AD264"/>
  <c r="CD263"/>
  <c r="CC263"/>
  <c r="BA264"/>
  <c r="BB263"/>
  <c r="CA435"/>
  <c r="AE436"/>
  <c r="AF435"/>
  <c r="CA209"/>
  <c r="AF209"/>
  <c r="AE210"/>
  <c r="AP453"/>
  <c r="CB452"/>
  <c r="AQ452"/>
  <c r="CF246"/>
  <c r="AZ247"/>
  <c r="CA264"/>
  <c r="AF264"/>
  <c r="AE265"/>
  <c r="AP345"/>
  <c r="CB344"/>
  <c r="AQ344"/>
  <c r="BF15"/>
  <c r="AD337"/>
  <c r="CD337" s="1"/>
  <c r="CD336"/>
  <c r="AD328"/>
  <c r="CD328" s="1"/>
  <c r="CD327"/>
  <c r="AQ308"/>
  <c r="CB308"/>
  <c r="AP309"/>
  <c r="AP417"/>
  <c r="CB416"/>
  <c r="AQ416"/>
  <c r="AD499"/>
  <c r="CD499" s="1"/>
  <c r="CD498"/>
  <c r="CC488"/>
  <c r="BB488"/>
  <c r="BA489"/>
  <c r="AD210"/>
  <c r="CD209"/>
  <c r="AE354"/>
  <c r="AF353"/>
  <c r="CA353"/>
  <c r="CE318"/>
  <c r="AO319"/>
  <c r="CE319" s="1"/>
  <c r="CB408"/>
  <c r="AP409"/>
  <c r="AQ408"/>
  <c r="AD318"/>
  <c r="CD317"/>
  <c r="CD380"/>
  <c r="AD381"/>
  <c r="CD389"/>
  <c r="AD390"/>
  <c r="CA417"/>
  <c r="AF417"/>
  <c r="AE418"/>
  <c r="AZ256"/>
  <c r="CF255"/>
  <c r="AP327"/>
  <c r="CB326"/>
  <c r="AQ326"/>
  <c r="CA272"/>
  <c r="AF272"/>
  <c r="AE273"/>
  <c r="AD228"/>
  <c r="CD227"/>
  <c r="CF380"/>
  <c r="AZ381"/>
  <c r="CD398"/>
  <c r="AD399"/>
  <c r="BB362"/>
  <c r="BA363"/>
  <c r="CC362"/>
  <c r="AD247"/>
  <c r="CD247" s="1"/>
  <c r="CD246"/>
  <c r="CD435"/>
  <c r="AD436"/>
  <c r="CD436" s="1"/>
  <c r="CD471"/>
  <c r="AD472"/>
  <c r="CD472" s="1"/>
  <c r="CD198"/>
  <c r="AD199"/>
  <c r="CA471"/>
  <c r="AE472"/>
  <c r="AF471"/>
  <c r="CA318"/>
  <c r="AE319"/>
  <c r="AF318"/>
  <c r="AE292"/>
  <c r="CA291"/>
  <c r="AF291"/>
  <c r="AP264"/>
  <c r="CB263"/>
  <c r="AQ263"/>
  <c r="AD273"/>
  <c r="CD272"/>
  <c r="CE198"/>
  <c r="AO199"/>
  <c r="CE371"/>
  <c r="AO372"/>
  <c r="CD371"/>
  <c r="AD372"/>
  <c r="AP228"/>
  <c r="CB227"/>
  <c r="AQ227"/>
  <c r="CB299"/>
  <c r="AP300"/>
  <c r="AQ299"/>
  <c r="BA300"/>
  <c r="CC299"/>
  <c r="BB299"/>
  <c r="AQ209"/>
  <c r="AP210"/>
  <c r="CB209"/>
  <c r="CE281"/>
  <c r="AO282"/>
  <c r="CB281"/>
  <c r="AP282"/>
  <c r="AQ281"/>
  <c r="BA390"/>
  <c r="CC389"/>
  <c r="BB389"/>
  <c r="CC317"/>
  <c r="BA318"/>
  <c r="BB317"/>
  <c r="AD417"/>
  <c r="CD416"/>
  <c r="CE488"/>
  <c r="AO489"/>
  <c r="AO300"/>
  <c r="CE299"/>
  <c r="AO354"/>
  <c r="CE353"/>
  <c r="AP199"/>
  <c r="CB198"/>
  <c r="AQ198"/>
  <c r="AP435"/>
  <c r="CB434"/>
  <c r="AQ434"/>
  <c r="AZ489"/>
  <c r="CF488"/>
  <c r="CC435"/>
  <c r="BB435"/>
  <c r="BA436"/>
  <c r="CB461"/>
  <c r="AP462"/>
  <c r="AZ417"/>
  <c r="CF416"/>
  <c r="CD281"/>
  <c r="AD282"/>
  <c r="CE362"/>
  <c r="AO363"/>
  <c r="CB425"/>
  <c r="AQ425"/>
  <c r="AP426"/>
  <c r="CB381"/>
  <c r="AP382"/>
  <c r="AQ381"/>
  <c r="CA363"/>
  <c r="AF363"/>
  <c r="AE364"/>
  <c r="CA407"/>
  <c r="AE408"/>
  <c r="AF407"/>
  <c r="BA354"/>
  <c r="CC353"/>
  <c r="BB353"/>
  <c r="CA480"/>
  <c r="AE481"/>
  <c r="AF480"/>
  <c r="CA498"/>
  <c r="AF498"/>
  <c r="AE499"/>
  <c r="AP246"/>
  <c r="CB245"/>
  <c r="AQ245"/>
  <c r="CA254"/>
  <c r="AF254"/>
  <c r="AE255"/>
  <c r="CF498"/>
  <c r="AZ499"/>
  <c r="AZ445"/>
  <c r="CF444"/>
  <c r="AD427"/>
  <c r="CD427" s="1"/>
  <c r="CD426"/>
  <c r="CB399"/>
  <c r="AP400"/>
  <c r="CC498"/>
  <c r="BA499"/>
  <c r="BB498"/>
  <c r="CA309"/>
  <c r="AE310"/>
  <c r="AF309"/>
  <c r="AD309"/>
  <c r="CD308"/>
  <c r="BA372"/>
  <c r="CC371"/>
  <c r="BB371"/>
  <c r="CF407"/>
  <c r="AZ408"/>
  <c r="AZ472"/>
  <c r="CF471"/>
  <c r="CB390"/>
  <c r="AP391"/>
  <c r="AQ390"/>
  <c r="CC13"/>
  <c r="BB13"/>
  <c r="AE37"/>
  <c r="AF36"/>
  <c r="AE127"/>
  <c r="AF126"/>
  <c r="AE91"/>
  <c r="AF90"/>
  <c r="AE154"/>
  <c r="AF153"/>
  <c r="AE118"/>
  <c r="AF117"/>
  <c r="AE82"/>
  <c r="AF81"/>
  <c r="AE55"/>
  <c r="AF54"/>
  <c r="AE163"/>
  <c r="AF162"/>
  <c r="AE172"/>
  <c r="AF171"/>
  <c r="AE46"/>
  <c r="AF45"/>
  <c r="AE145"/>
  <c r="AF144"/>
  <c r="AE109"/>
  <c r="AF108"/>
  <c r="AE73"/>
  <c r="AF72"/>
  <c r="AE136"/>
  <c r="AF135"/>
  <c r="AE100"/>
  <c r="AF99"/>
  <c r="AE64"/>
  <c r="AF63"/>
  <c r="AE181"/>
  <c r="AF180"/>
  <c r="AE190"/>
  <c r="AF189"/>
  <c r="AB68"/>
  <c r="AB69" s="1"/>
  <c r="AB70" s="1"/>
  <c r="AB71" s="1"/>
  <c r="AB72" s="1"/>
  <c r="AB73" s="1"/>
  <c r="AB74" s="1"/>
  <c r="AB75" s="1"/>
  <c r="AB76" s="1"/>
  <c r="CA51"/>
  <c r="CA59"/>
  <c r="CA42"/>
  <c r="CA26"/>
  <c r="AE27"/>
  <c r="AF27" s="1"/>
  <c r="CC80"/>
  <c r="BA81"/>
  <c r="BB81" s="1"/>
  <c r="CB53"/>
  <c r="AP54"/>
  <c r="AQ54" s="1"/>
  <c r="CB80"/>
  <c r="AP81"/>
  <c r="AQ81" s="1"/>
  <c r="CB17"/>
  <c r="AP18"/>
  <c r="AQ18" s="1"/>
  <c r="CB26"/>
  <c r="AP27"/>
  <c r="AQ27" s="1"/>
  <c r="CB107"/>
  <c r="AP108"/>
  <c r="AQ108" s="1"/>
  <c r="CB44"/>
  <c r="AP45"/>
  <c r="AQ45" s="1"/>
  <c r="CB89"/>
  <c r="AP90"/>
  <c r="AQ90" s="1"/>
  <c r="CB125"/>
  <c r="AP126"/>
  <c r="AQ126" s="1"/>
  <c r="CB62"/>
  <c r="AP63"/>
  <c r="AQ63" s="1"/>
  <c r="CB71"/>
  <c r="AP72"/>
  <c r="AQ72" s="1"/>
  <c r="CB98"/>
  <c r="AP99"/>
  <c r="AQ99" s="1"/>
  <c r="CB116"/>
  <c r="AP117"/>
  <c r="AQ117" s="1"/>
  <c r="CB35"/>
  <c r="AP36"/>
  <c r="AQ36" s="1"/>
  <c r="CB12"/>
  <c r="AP13"/>
  <c r="CA12"/>
  <c r="AE13"/>
  <c r="CB152"/>
  <c r="AP153"/>
  <c r="AQ153" s="1"/>
  <c r="CB143"/>
  <c r="AP144"/>
  <c r="AQ144" s="1"/>
  <c r="CB161"/>
  <c r="AP162"/>
  <c r="AQ162" s="1"/>
  <c r="CB179"/>
  <c r="AP180"/>
  <c r="AQ180" s="1"/>
  <c r="CC152"/>
  <c r="BA153"/>
  <c r="BB153" s="1"/>
  <c r="CC116"/>
  <c r="BA117"/>
  <c r="BB117" s="1"/>
  <c r="CC62"/>
  <c r="BA63"/>
  <c r="BB63" s="1"/>
  <c r="CC179"/>
  <c r="BA180"/>
  <c r="BB180" s="1"/>
  <c r="CC143"/>
  <c r="BA144"/>
  <c r="BB144" s="1"/>
  <c r="CC35"/>
  <c r="BA36"/>
  <c r="BB36" s="1"/>
  <c r="CC98"/>
  <c r="BA99"/>
  <c r="BB99" s="1"/>
  <c r="CC26"/>
  <c r="BA27"/>
  <c r="BB27" s="1"/>
  <c r="CC44"/>
  <c r="BA45"/>
  <c r="BB45" s="1"/>
  <c r="CA35"/>
  <c r="CB170"/>
  <c r="AP171"/>
  <c r="AQ171" s="1"/>
  <c r="CB188"/>
  <c r="AP189"/>
  <c r="AQ189" s="1"/>
  <c r="CB134"/>
  <c r="AP135"/>
  <c r="AQ135" s="1"/>
  <c r="CC17"/>
  <c r="BA18"/>
  <c r="BB18" s="1"/>
  <c r="CC89"/>
  <c r="BA90"/>
  <c r="BB90" s="1"/>
  <c r="CC125"/>
  <c r="BA126"/>
  <c r="BB126" s="1"/>
  <c r="CC107"/>
  <c r="BA108"/>
  <c r="BB108" s="1"/>
  <c r="CC53"/>
  <c r="BA54"/>
  <c r="BB54" s="1"/>
  <c r="CC170"/>
  <c r="BA171"/>
  <c r="BB171" s="1"/>
  <c r="CC134"/>
  <c r="BA135"/>
  <c r="BB135" s="1"/>
  <c r="CC71"/>
  <c r="BA72"/>
  <c r="BB72" s="1"/>
  <c r="CC188"/>
  <c r="BA189"/>
  <c r="BB189" s="1"/>
  <c r="CC161"/>
  <c r="BA162"/>
  <c r="BB162" s="1"/>
  <c r="CF17"/>
  <c r="CE17"/>
  <c r="BW5"/>
  <c r="BF409" l="1"/>
  <c r="BG409" s="1"/>
  <c r="BG408"/>
  <c r="BF309"/>
  <c r="BF310" s="1"/>
  <c r="BG310" s="1"/>
  <c r="BG308"/>
  <c r="BF372"/>
  <c r="BF373" s="1"/>
  <c r="BG373" s="1"/>
  <c r="BG371"/>
  <c r="BF147"/>
  <c r="BG146"/>
  <c r="BF66"/>
  <c r="BG65"/>
  <c r="BF57"/>
  <c r="BG56"/>
  <c r="BF345"/>
  <c r="BG344"/>
  <c r="BF444"/>
  <c r="BG443"/>
  <c r="BF192"/>
  <c r="BG191"/>
  <c r="BF363"/>
  <c r="BG362"/>
  <c r="BF319"/>
  <c r="BG319" s="1"/>
  <c r="BG318"/>
  <c r="BF417"/>
  <c r="BG416"/>
  <c r="BF426"/>
  <c r="BG425"/>
  <c r="BF462"/>
  <c r="BG461"/>
  <c r="BF264"/>
  <c r="BG263"/>
  <c r="BF381"/>
  <c r="BG380"/>
  <c r="BF247"/>
  <c r="BG247" s="1"/>
  <c r="BG246"/>
  <c r="BF211"/>
  <c r="BG211" s="1"/>
  <c r="BG210"/>
  <c r="BF337"/>
  <c r="BG337" s="1"/>
  <c r="BG336"/>
  <c r="BF499"/>
  <c r="BG499" s="1"/>
  <c r="BG498"/>
  <c r="BF400"/>
  <c r="BG400" s="1"/>
  <c r="BG399"/>
  <c r="BF283"/>
  <c r="BG283" s="1"/>
  <c r="BG282"/>
  <c r="BF274"/>
  <c r="BG274" s="1"/>
  <c r="BG273"/>
  <c r="BF229"/>
  <c r="BG229" s="1"/>
  <c r="BG228"/>
  <c r="BG29"/>
  <c r="BF30"/>
  <c r="BG38"/>
  <c r="BF39"/>
  <c r="BG119"/>
  <c r="BF120"/>
  <c r="BF138"/>
  <c r="BG137"/>
  <c r="BG155"/>
  <c r="BF156"/>
  <c r="BF174"/>
  <c r="BG173"/>
  <c r="BG92"/>
  <c r="BF93"/>
  <c r="BG110"/>
  <c r="BF111"/>
  <c r="BG128"/>
  <c r="BF129"/>
  <c r="BF165"/>
  <c r="BG164"/>
  <c r="BG83"/>
  <c r="BF84"/>
  <c r="BG101"/>
  <c r="BF102"/>
  <c r="BG290"/>
  <c r="BF291"/>
  <c r="BG299"/>
  <c r="BF300"/>
  <c r="BG327"/>
  <c r="BF328"/>
  <c r="BG328" s="1"/>
  <c r="BG471"/>
  <c r="BF472"/>
  <c r="BG472" s="1"/>
  <c r="BG453"/>
  <c r="BF454"/>
  <c r="BG454" s="1"/>
  <c r="BG354"/>
  <c r="BF355"/>
  <c r="BG355" s="1"/>
  <c r="BG219"/>
  <c r="BF220"/>
  <c r="BG220" s="1"/>
  <c r="BG254"/>
  <c r="BF255"/>
  <c r="BG236"/>
  <c r="BF237"/>
  <c r="BG309"/>
  <c r="BG434"/>
  <c r="BF435"/>
  <c r="BG182"/>
  <c r="BF183"/>
  <c r="BG200"/>
  <c r="BF201"/>
  <c r="BG372"/>
  <c r="BG389"/>
  <c r="BF390"/>
  <c r="BF76"/>
  <c r="BG76" s="1"/>
  <c r="BG75"/>
  <c r="BF49"/>
  <c r="BG49" s="1"/>
  <c r="BG48"/>
  <c r="CF316"/>
  <c r="AZ317"/>
  <c r="AZ308"/>
  <c r="CF307"/>
  <c r="AZ479"/>
  <c r="CF478"/>
  <c r="AZ434"/>
  <c r="CF433"/>
  <c r="AE399"/>
  <c r="AF399" s="1"/>
  <c r="AF398"/>
  <c r="E87"/>
  <c r="E105"/>
  <c r="E114"/>
  <c r="E141"/>
  <c r="E132"/>
  <c r="E159"/>
  <c r="E177"/>
  <c r="E186"/>
  <c r="E196"/>
  <c r="E215"/>
  <c r="E242"/>
  <c r="E269"/>
  <c r="E287"/>
  <c r="E305"/>
  <c r="E314"/>
  <c r="E332"/>
  <c r="E359"/>
  <c r="E350"/>
  <c r="E386"/>
  <c r="E413"/>
  <c r="E395"/>
  <c r="E422"/>
  <c r="E458"/>
  <c r="E494"/>
  <c r="E224"/>
  <c r="E206"/>
  <c r="E251"/>
  <c r="E233"/>
  <c r="E278"/>
  <c r="E260"/>
  <c r="E296"/>
  <c r="E323"/>
  <c r="E341"/>
  <c r="E368"/>
  <c r="E377"/>
  <c r="E404"/>
  <c r="E440"/>
  <c r="E431"/>
  <c r="E467"/>
  <c r="E449"/>
  <c r="E485"/>
  <c r="E476"/>
  <c r="E51"/>
  <c r="E33"/>
  <c r="E60"/>
  <c r="E42"/>
  <c r="E78"/>
  <c r="E69"/>
  <c r="E96"/>
  <c r="E123"/>
  <c r="E150"/>
  <c r="E168"/>
  <c r="E24"/>
  <c r="AF389"/>
  <c r="AF380"/>
  <c r="AF14"/>
  <c r="BJ14"/>
  <c r="AE15"/>
  <c r="CA14"/>
  <c r="BU405"/>
  <c r="BA399"/>
  <c r="BB399" s="1"/>
  <c r="AE381"/>
  <c r="AF381" s="1"/>
  <c r="BT244"/>
  <c r="BQ315"/>
  <c r="BU343"/>
  <c r="BU460"/>
  <c r="BB398"/>
  <c r="BG15"/>
  <c r="BU280"/>
  <c r="BU397"/>
  <c r="AF372"/>
  <c r="BU442"/>
  <c r="CE398"/>
  <c r="AO399"/>
  <c r="AE390"/>
  <c r="AF390" s="1"/>
  <c r="BU316"/>
  <c r="BS486"/>
  <c r="BU469"/>
  <c r="BU487"/>
  <c r="BU226"/>
  <c r="BU388"/>
  <c r="AE373"/>
  <c r="AF373" s="1"/>
  <c r="BU271"/>
  <c r="CD488"/>
  <c r="AD489"/>
  <c r="BR25"/>
  <c r="BT25"/>
  <c r="BQ25"/>
  <c r="BS34"/>
  <c r="BU35"/>
  <c r="BR61"/>
  <c r="BQ61"/>
  <c r="BS61"/>
  <c r="BR43"/>
  <c r="BQ43"/>
  <c r="BQ52"/>
  <c r="BU53"/>
  <c r="BT52"/>
  <c r="BU89"/>
  <c r="BT88"/>
  <c r="BS70"/>
  <c r="BU71"/>
  <c r="BT70"/>
  <c r="BR79"/>
  <c r="BS79"/>
  <c r="BR169"/>
  <c r="BQ169"/>
  <c r="BU170"/>
  <c r="BS160"/>
  <c r="BQ160"/>
  <c r="BR115"/>
  <c r="BQ115"/>
  <c r="BU116"/>
  <c r="BT151"/>
  <c r="BS151"/>
  <c r="BR142"/>
  <c r="BU143"/>
  <c r="BS142"/>
  <c r="BS124"/>
  <c r="BQ124"/>
  <c r="BR133"/>
  <c r="BQ133"/>
  <c r="BU134"/>
  <c r="BQ106"/>
  <c r="BT106"/>
  <c r="BR97"/>
  <c r="BQ97"/>
  <c r="BS97"/>
  <c r="BS178"/>
  <c r="BU179"/>
  <c r="BQ187"/>
  <c r="BU188"/>
  <c r="BT187"/>
  <c r="BT197"/>
  <c r="BU198"/>
  <c r="BT234"/>
  <c r="BQ234"/>
  <c r="BS234"/>
  <c r="BS216"/>
  <c r="BU217"/>
  <c r="BT252"/>
  <c r="BR252"/>
  <c r="BQ252"/>
  <c r="BR261"/>
  <c r="BU262"/>
  <c r="BT261"/>
  <c r="BR306"/>
  <c r="BQ306"/>
  <c r="BT333"/>
  <c r="BR333"/>
  <c r="BQ333"/>
  <c r="BQ324"/>
  <c r="BS324"/>
  <c r="BU352"/>
  <c r="BR351"/>
  <c r="BT351"/>
  <c r="BS423"/>
  <c r="BU424"/>
  <c r="BS450"/>
  <c r="BU451"/>
  <c r="BR450"/>
  <c r="BS495"/>
  <c r="BQ495"/>
  <c r="BR477"/>
  <c r="BQ477"/>
  <c r="BS477"/>
  <c r="BQ432"/>
  <c r="BS432"/>
  <c r="BQ460"/>
  <c r="BR460"/>
  <c r="BT460"/>
  <c r="BR442"/>
  <c r="BT469"/>
  <c r="BS469"/>
  <c r="BQ487"/>
  <c r="BT487"/>
  <c r="BQ343"/>
  <c r="BT343"/>
  <c r="BR343"/>
  <c r="BQ388"/>
  <c r="BR388"/>
  <c r="BS361"/>
  <c r="BQ361"/>
  <c r="BT361"/>
  <c r="BU380"/>
  <c r="BS379"/>
  <c r="BR406"/>
  <c r="BT406"/>
  <c r="BT397"/>
  <c r="BR370"/>
  <c r="BU371"/>
  <c r="BS370"/>
  <c r="BU416"/>
  <c r="BS415"/>
  <c r="BR289"/>
  <c r="BU290"/>
  <c r="BS289"/>
  <c r="BT280"/>
  <c r="BT298"/>
  <c r="BU299"/>
  <c r="BR298"/>
  <c r="BQ271"/>
  <c r="BR271"/>
  <c r="BS316"/>
  <c r="BT316"/>
  <c r="BR208"/>
  <c r="BT208"/>
  <c r="BT226"/>
  <c r="BS226"/>
  <c r="BR244"/>
  <c r="BU461"/>
  <c r="BS460"/>
  <c r="BS442"/>
  <c r="BQ442"/>
  <c r="BT442"/>
  <c r="BQ469"/>
  <c r="BR469"/>
  <c r="BR487"/>
  <c r="BS487"/>
  <c r="BS343"/>
  <c r="BT388"/>
  <c r="BS388"/>
  <c r="BR361"/>
  <c r="BU362"/>
  <c r="BQ379"/>
  <c r="BT379"/>
  <c r="BR379"/>
  <c r="BS406"/>
  <c r="BQ406"/>
  <c r="BS397"/>
  <c r="BQ397"/>
  <c r="BR397"/>
  <c r="BQ370"/>
  <c r="BT370"/>
  <c r="BQ415"/>
  <c r="BR415"/>
  <c r="BT415"/>
  <c r="BQ289"/>
  <c r="BT289"/>
  <c r="BS280"/>
  <c r="BQ280"/>
  <c r="BR280"/>
  <c r="BQ298"/>
  <c r="BS298"/>
  <c r="BT271"/>
  <c r="BS271"/>
  <c r="BR316"/>
  <c r="BQ316"/>
  <c r="BU209"/>
  <c r="BQ208"/>
  <c r="BS208"/>
  <c r="BQ226"/>
  <c r="BR226"/>
  <c r="BU245"/>
  <c r="BQ244"/>
  <c r="BS244"/>
  <c r="BU235"/>
  <c r="BR234"/>
  <c r="BT216"/>
  <c r="BR216"/>
  <c r="BQ216"/>
  <c r="BS252"/>
  <c r="BU253"/>
  <c r="BS261"/>
  <c r="BQ261"/>
  <c r="BS306"/>
  <c r="BU307"/>
  <c r="BT306"/>
  <c r="BS333"/>
  <c r="BU334"/>
  <c r="BU325"/>
  <c r="BT324"/>
  <c r="BR324"/>
  <c r="BQ351"/>
  <c r="BS351"/>
  <c r="BR423"/>
  <c r="BT423"/>
  <c r="BQ423"/>
  <c r="BT450"/>
  <c r="BQ450"/>
  <c r="BR495"/>
  <c r="BU496"/>
  <c r="BT495"/>
  <c r="BU478"/>
  <c r="BT477"/>
  <c r="BU433"/>
  <c r="BR432"/>
  <c r="BT432"/>
  <c r="BS197"/>
  <c r="BQ197"/>
  <c r="BR197"/>
  <c r="BS25"/>
  <c r="BU26"/>
  <c r="BR34"/>
  <c r="BT34"/>
  <c r="BQ34"/>
  <c r="BU62"/>
  <c r="BT61"/>
  <c r="BS43"/>
  <c r="BU44"/>
  <c r="BT43"/>
  <c r="BR52"/>
  <c r="BS52"/>
  <c r="BR88"/>
  <c r="BQ88"/>
  <c r="BS88"/>
  <c r="BR70"/>
  <c r="BQ70"/>
  <c r="BQ79"/>
  <c r="BU80"/>
  <c r="BT79"/>
  <c r="BT169"/>
  <c r="BS169"/>
  <c r="BT160"/>
  <c r="BR160"/>
  <c r="BU161"/>
  <c r="BT115"/>
  <c r="BS115"/>
  <c r="BR151"/>
  <c r="BQ151"/>
  <c r="BU152"/>
  <c r="BQ142"/>
  <c r="BT142"/>
  <c r="BT124"/>
  <c r="BR124"/>
  <c r="BU125"/>
  <c r="BT133"/>
  <c r="BS133"/>
  <c r="BR106"/>
  <c r="BU107"/>
  <c r="BS106"/>
  <c r="BT97"/>
  <c r="BU98"/>
  <c r="BR178"/>
  <c r="BT178"/>
  <c r="BQ178"/>
  <c r="BR187"/>
  <c r="BS187"/>
  <c r="AE327"/>
  <c r="CA326"/>
  <c r="AF326"/>
  <c r="AD345"/>
  <c r="CD344"/>
  <c r="AQ218"/>
  <c r="CB218"/>
  <c r="AP219"/>
  <c r="CC254"/>
  <c r="BB254"/>
  <c r="BA255"/>
  <c r="AZ453"/>
  <c r="CF452"/>
  <c r="CA425"/>
  <c r="AE426"/>
  <c r="AF425"/>
  <c r="BA471"/>
  <c r="CC470"/>
  <c r="BB470"/>
  <c r="CC452"/>
  <c r="BB452"/>
  <c r="BA453"/>
  <c r="CF344"/>
  <c r="AZ345"/>
  <c r="AZ291"/>
  <c r="CF290"/>
  <c r="CF209"/>
  <c r="AZ210"/>
  <c r="BA345"/>
  <c r="CC344"/>
  <c r="AZ327"/>
  <c r="CF326"/>
  <c r="BA273"/>
  <c r="CC272"/>
  <c r="BB272"/>
  <c r="BA210"/>
  <c r="CC209"/>
  <c r="BB209"/>
  <c r="CC290"/>
  <c r="BA291"/>
  <c r="BB290"/>
  <c r="CF218"/>
  <c r="AZ219"/>
  <c r="CC335"/>
  <c r="BB335"/>
  <c r="BA336"/>
  <c r="AZ282"/>
  <c r="CF281"/>
  <c r="AF461"/>
  <c r="AE462"/>
  <c r="CA461"/>
  <c r="CD461"/>
  <c r="AD462"/>
  <c r="CC326"/>
  <c r="BB326"/>
  <c r="BA327"/>
  <c r="AD453"/>
  <c r="CD452"/>
  <c r="CA443"/>
  <c r="AF443"/>
  <c r="AE444"/>
  <c r="CC479"/>
  <c r="BA480"/>
  <c r="BB479"/>
  <c r="AZ336"/>
  <c r="CF335"/>
  <c r="CC236"/>
  <c r="BA237"/>
  <c r="BB236"/>
  <c r="BB281"/>
  <c r="CC281"/>
  <c r="BA282"/>
  <c r="AE453"/>
  <c r="AF453" s="1"/>
  <c r="CA452"/>
  <c r="AF452"/>
  <c r="AD444"/>
  <c r="CD443"/>
  <c r="CF272"/>
  <c r="AZ273"/>
  <c r="CC218"/>
  <c r="BB218"/>
  <c r="BA219"/>
  <c r="AZ228"/>
  <c r="CF227"/>
  <c r="AZ264"/>
  <c r="CF263"/>
  <c r="CB391"/>
  <c r="AQ391"/>
  <c r="AZ409"/>
  <c r="CF408"/>
  <c r="BA373"/>
  <c r="CC372"/>
  <c r="BB372"/>
  <c r="CD309"/>
  <c r="AD310"/>
  <c r="CD310" s="1"/>
  <c r="CA310"/>
  <c r="AF310"/>
  <c r="CF499"/>
  <c r="CA255"/>
  <c r="AE256"/>
  <c r="AF255"/>
  <c r="CA499"/>
  <c r="AF499"/>
  <c r="CA481"/>
  <c r="AF481"/>
  <c r="BA355"/>
  <c r="CC354"/>
  <c r="BB354"/>
  <c r="CA408"/>
  <c r="AE409"/>
  <c r="AF408"/>
  <c r="CA364"/>
  <c r="AF364"/>
  <c r="CB382"/>
  <c r="AQ382"/>
  <c r="AP427"/>
  <c r="CB426"/>
  <c r="AQ426"/>
  <c r="CE363"/>
  <c r="AO364"/>
  <c r="CE364" s="1"/>
  <c r="AP463"/>
  <c r="CB462"/>
  <c r="AQ462"/>
  <c r="CC436"/>
  <c r="BB436"/>
  <c r="AZ490"/>
  <c r="CF489"/>
  <c r="AP200"/>
  <c r="CB199"/>
  <c r="AQ199"/>
  <c r="AO355"/>
  <c r="CE355" s="1"/>
  <c r="CE354"/>
  <c r="AO301"/>
  <c r="CE301" s="1"/>
  <c r="CE300"/>
  <c r="AD418"/>
  <c r="CD418" s="1"/>
  <c r="CD417"/>
  <c r="CC318"/>
  <c r="BA319"/>
  <c r="BB318"/>
  <c r="CB210"/>
  <c r="AQ210"/>
  <c r="AP211"/>
  <c r="CD273"/>
  <c r="AD274"/>
  <c r="CD274" s="1"/>
  <c r="CA292"/>
  <c r="AF292"/>
  <c r="CA319"/>
  <c r="AF319"/>
  <c r="CD228"/>
  <c r="AD229"/>
  <c r="CD229" s="1"/>
  <c r="AP328"/>
  <c r="CB327"/>
  <c r="AQ327"/>
  <c r="CF256"/>
  <c r="CD390"/>
  <c r="AD391"/>
  <c r="CD391" s="1"/>
  <c r="CD381"/>
  <c r="AD382"/>
  <c r="CD382" s="1"/>
  <c r="AD319"/>
  <c r="CD319" s="1"/>
  <c r="CD318"/>
  <c r="AQ409"/>
  <c r="CB409"/>
  <c r="CA354"/>
  <c r="AE355"/>
  <c r="AF354"/>
  <c r="AD211"/>
  <c r="CD211" s="1"/>
  <c r="CD210"/>
  <c r="CB417"/>
  <c r="AQ417"/>
  <c r="AP418"/>
  <c r="CA265"/>
  <c r="AF265"/>
  <c r="CB453"/>
  <c r="AQ453"/>
  <c r="AP454"/>
  <c r="CC264"/>
  <c r="BA265"/>
  <c r="BB264"/>
  <c r="AD265"/>
  <c r="CD265" s="1"/>
  <c r="CD264"/>
  <c r="CC228"/>
  <c r="BB228"/>
  <c r="BA229"/>
  <c r="CB274"/>
  <c r="AQ274"/>
  <c r="CA237"/>
  <c r="AE238"/>
  <c r="AF237"/>
  <c r="CE417"/>
  <c r="AO418"/>
  <c r="CE418" s="1"/>
  <c r="CE309"/>
  <c r="AO310"/>
  <c r="CE310" s="1"/>
  <c r="CE345"/>
  <c r="AO346"/>
  <c r="CE346" s="1"/>
  <c r="CD300"/>
  <c r="AD301"/>
  <c r="CD301" s="1"/>
  <c r="CF300"/>
  <c r="AZ301"/>
  <c r="CE471"/>
  <c r="AO472"/>
  <c r="CE472" s="1"/>
  <c r="CE453"/>
  <c r="AO454"/>
  <c r="CE454" s="1"/>
  <c r="CE435"/>
  <c r="AO436"/>
  <c r="CE436" s="1"/>
  <c r="CF399"/>
  <c r="AZ400"/>
  <c r="CF363"/>
  <c r="AZ364"/>
  <c r="CE336"/>
  <c r="AO337"/>
  <c r="CE337" s="1"/>
  <c r="CE264"/>
  <c r="AO265"/>
  <c r="CE265" s="1"/>
  <c r="CE228"/>
  <c r="AO229"/>
  <c r="CE229" s="1"/>
  <c r="CE210"/>
  <c r="AO211"/>
  <c r="CE211" s="1"/>
  <c r="CF354"/>
  <c r="AZ355"/>
  <c r="CB372"/>
  <c r="AP373"/>
  <c r="AQ372"/>
  <c r="AP472"/>
  <c r="CB471"/>
  <c r="AQ471"/>
  <c r="CC463"/>
  <c r="BB463"/>
  <c r="CE498"/>
  <c r="AO499"/>
  <c r="CE499" s="1"/>
  <c r="CE480"/>
  <c r="AO481"/>
  <c r="CE481" s="1"/>
  <c r="CE462"/>
  <c r="AO463"/>
  <c r="CE463" s="1"/>
  <c r="CE444"/>
  <c r="AO445"/>
  <c r="CE445" s="1"/>
  <c r="CE426"/>
  <c r="AO427"/>
  <c r="CE427" s="1"/>
  <c r="CD291"/>
  <c r="AD292"/>
  <c r="CD292" s="1"/>
  <c r="CE246"/>
  <c r="AO247"/>
  <c r="CE247" s="1"/>
  <c r="CF372"/>
  <c r="AZ373"/>
  <c r="CB291"/>
  <c r="AP292"/>
  <c r="AQ291"/>
  <c r="AZ200"/>
  <c r="CF199"/>
  <c r="CB238"/>
  <c r="AQ238"/>
  <c r="AF346"/>
  <c r="CA346"/>
  <c r="AP319"/>
  <c r="CB318"/>
  <c r="AQ318"/>
  <c r="CB256"/>
  <c r="AQ256"/>
  <c r="AP490"/>
  <c r="CB489"/>
  <c r="AQ489"/>
  <c r="CC247"/>
  <c r="BB247"/>
  <c r="AD238"/>
  <c r="CD238" s="1"/>
  <c r="CD237"/>
  <c r="AD256"/>
  <c r="CD256" s="1"/>
  <c r="CD255"/>
  <c r="AD220"/>
  <c r="CD220" s="1"/>
  <c r="CD219"/>
  <c r="CC427"/>
  <c r="BB427"/>
  <c r="CF463"/>
  <c r="CF427"/>
  <c r="CA199"/>
  <c r="AE200"/>
  <c r="AF199"/>
  <c r="AP337"/>
  <c r="CB336"/>
  <c r="AQ336"/>
  <c r="CA229"/>
  <c r="AF229"/>
  <c r="CF390"/>
  <c r="AZ391"/>
  <c r="CA219"/>
  <c r="AE220"/>
  <c r="AF219"/>
  <c r="AP481"/>
  <c r="AQ480"/>
  <c r="CB480"/>
  <c r="CC199"/>
  <c r="BA200"/>
  <c r="BB199"/>
  <c r="CF472"/>
  <c r="CC499"/>
  <c r="BB499"/>
  <c r="CB400"/>
  <c r="AQ400"/>
  <c r="CF445"/>
  <c r="CB246"/>
  <c r="AQ246"/>
  <c r="AP247"/>
  <c r="CD282"/>
  <c r="AD283"/>
  <c r="CD283" s="1"/>
  <c r="CF417"/>
  <c r="AZ418"/>
  <c r="AP436"/>
  <c r="CB435"/>
  <c r="AQ435"/>
  <c r="CE489"/>
  <c r="AO490"/>
  <c r="CE490" s="1"/>
  <c r="BA391"/>
  <c r="CC390"/>
  <c r="BB390"/>
  <c r="CB282"/>
  <c r="AP283"/>
  <c r="AQ282"/>
  <c r="AO283"/>
  <c r="CE283" s="1"/>
  <c r="CE282"/>
  <c r="BA301"/>
  <c r="CC300"/>
  <c r="BB300"/>
  <c r="CB300"/>
  <c r="AP301"/>
  <c r="AQ300"/>
  <c r="AP229"/>
  <c r="CB228"/>
  <c r="AQ228"/>
  <c r="CD372"/>
  <c r="AD373"/>
  <c r="CD373" s="1"/>
  <c r="CE372"/>
  <c r="AO373"/>
  <c r="CE373" s="1"/>
  <c r="CE199"/>
  <c r="AO200"/>
  <c r="CB264"/>
  <c r="AQ264"/>
  <c r="AP265"/>
  <c r="CA472"/>
  <c r="AF472"/>
  <c r="AD200"/>
  <c r="CD199"/>
  <c r="BA400"/>
  <c r="CC399"/>
  <c r="BB363"/>
  <c r="BA364"/>
  <c r="CC363"/>
  <c r="CD399"/>
  <c r="AD400"/>
  <c r="CD400" s="1"/>
  <c r="CF381"/>
  <c r="AZ382"/>
  <c r="CA273"/>
  <c r="AE274"/>
  <c r="AF273"/>
  <c r="CA418"/>
  <c r="AF418"/>
  <c r="CC489"/>
  <c r="BA490"/>
  <c r="BB489"/>
  <c r="AP310"/>
  <c r="AQ309"/>
  <c r="CB309"/>
  <c r="BF16"/>
  <c r="CB345"/>
  <c r="AP346"/>
  <c r="AQ345"/>
  <c r="CF247"/>
  <c r="CA210"/>
  <c r="AF210"/>
  <c r="AE211"/>
  <c r="CA436"/>
  <c r="AF436"/>
  <c r="AE283"/>
  <c r="CA282"/>
  <c r="AF282"/>
  <c r="AF301"/>
  <c r="CA301"/>
  <c r="CE255"/>
  <c r="AO256"/>
  <c r="CE256" s="1"/>
  <c r="CE219"/>
  <c r="AO220"/>
  <c r="CE220" s="1"/>
  <c r="BA382"/>
  <c r="CC381"/>
  <c r="BB381"/>
  <c r="CB354"/>
  <c r="AP355"/>
  <c r="AQ354"/>
  <c r="CB363"/>
  <c r="AQ363"/>
  <c r="AP364"/>
  <c r="CC417"/>
  <c r="BA418"/>
  <c r="BB417"/>
  <c r="CA489"/>
  <c r="AE490"/>
  <c r="AF489"/>
  <c r="CD354"/>
  <c r="AD355"/>
  <c r="CD355" s="1"/>
  <c r="CA246"/>
  <c r="AF246"/>
  <c r="AE247"/>
  <c r="CB498"/>
  <c r="AP499"/>
  <c r="AQ498"/>
  <c r="CF238"/>
  <c r="CA336"/>
  <c r="AE337"/>
  <c r="AF336"/>
  <c r="CD363"/>
  <c r="AD364"/>
  <c r="CD364" s="1"/>
  <c r="CE327"/>
  <c r="AO328"/>
  <c r="CE328" s="1"/>
  <c r="CA381"/>
  <c r="AE382"/>
  <c r="CC445"/>
  <c r="BB445"/>
  <c r="CC309"/>
  <c r="BA310"/>
  <c r="BB309"/>
  <c r="CC408"/>
  <c r="BA409"/>
  <c r="BB408"/>
  <c r="AP445"/>
  <c r="CB444"/>
  <c r="AQ444"/>
  <c r="AO292"/>
  <c r="CE292" s="1"/>
  <c r="CE291"/>
  <c r="CB13"/>
  <c r="AQ13"/>
  <c r="CA13"/>
  <c r="AF13"/>
  <c r="AE191"/>
  <c r="AF190"/>
  <c r="AE182"/>
  <c r="AF181"/>
  <c r="AE65"/>
  <c r="AF64"/>
  <c r="AE101"/>
  <c r="AF100"/>
  <c r="AE137"/>
  <c r="AF136"/>
  <c r="AE74"/>
  <c r="AF73"/>
  <c r="AE110"/>
  <c r="AF109"/>
  <c r="AE146"/>
  <c r="AF145"/>
  <c r="AE47"/>
  <c r="AF46"/>
  <c r="AE173"/>
  <c r="AF172"/>
  <c r="AE164"/>
  <c r="AF163"/>
  <c r="AE56"/>
  <c r="AF55"/>
  <c r="AE83"/>
  <c r="AF82"/>
  <c r="AE119"/>
  <c r="AF118"/>
  <c r="AE155"/>
  <c r="AF154"/>
  <c r="AE92"/>
  <c r="AF91"/>
  <c r="AE128"/>
  <c r="AF127"/>
  <c r="AE38"/>
  <c r="AF37"/>
  <c r="AB77"/>
  <c r="AB78" s="1"/>
  <c r="AB79" s="1"/>
  <c r="AB80" s="1"/>
  <c r="AB81" s="1"/>
  <c r="AB82" s="1"/>
  <c r="AB83" s="1"/>
  <c r="AB84" s="1"/>
  <c r="AB85" s="1"/>
  <c r="CA68"/>
  <c r="CA52"/>
  <c r="CA60"/>
  <c r="CA43"/>
  <c r="CC162"/>
  <c r="BA163"/>
  <c r="BB163" s="1"/>
  <c r="CC189"/>
  <c r="BA190"/>
  <c r="BB190" s="1"/>
  <c r="CC72"/>
  <c r="BA73"/>
  <c r="BB73" s="1"/>
  <c r="CC135"/>
  <c r="BA136"/>
  <c r="BB136" s="1"/>
  <c r="CC171"/>
  <c r="BA172"/>
  <c r="BB172" s="1"/>
  <c r="CC54"/>
  <c r="BA55"/>
  <c r="BB55" s="1"/>
  <c r="CC108"/>
  <c r="BA109"/>
  <c r="BB109" s="1"/>
  <c r="CC126"/>
  <c r="BA127"/>
  <c r="BB127" s="1"/>
  <c r="CC90"/>
  <c r="BA91"/>
  <c r="BB91" s="1"/>
  <c r="CC18"/>
  <c r="BA19"/>
  <c r="BB19" s="1"/>
  <c r="CB135"/>
  <c r="AP136"/>
  <c r="AQ136" s="1"/>
  <c r="CB189"/>
  <c r="AP190"/>
  <c r="AQ190" s="1"/>
  <c r="CB171"/>
  <c r="AP172"/>
  <c r="AQ172" s="1"/>
  <c r="CA36"/>
  <c r="CC45"/>
  <c r="BA46"/>
  <c r="BB46" s="1"/>
  <c r="CC27"/>
  <c r="BA28"/>
  <c r="BB28" s="1"/>
  <c r="CC99"/>
  <c r="BA100"/>
  <c r="BB100" s="1"/>
  <c r="CC36"/>
  <c r="BA37"/>
  <c r="BB37" s="1"/>
  <c r="CC144"/>
  <c r="BA145"/>
  <c r="BB145" s="1"/>
  <c r="CC180"/>
  <c r="BA181"/>
  <c r="BB181" s="1"/>
  <c r="CC63"/>
  <c r="BA64"/>
  <c r="BB64" s="1"/>
  <c r="CC117"/>
  <c r="BA118"/>
  <c r="BB118" s="1"/>
  <c r="CC153"/>
  <c r="BA154"/>
  <c r="BB154" s="1"/>
  <c r="CB180"/>
  <c r="AP181"/>
  <c r="AQ181" s="1"/>
  <c r="CB162"/>
  <c r="AP163"/>
  <c r="AQ163" s="1"/>
  <c r="CB144"/>
  <c r="AP145"/>
  <c r="AQ145" s="1"/>
  <c r="CB153"/>
  <c r="AP154"/>
  <c r="AQ154" s="1"/>
  <c r="CB36"/>
  <c r="AP37"/>
  <c r="AQ37" s="1"/>
  <c r="CB117"/>
  <c r="AP118"/>
  <c r="AQ118" s="1"/>
  <c r="CB99"/>
  <c r="AP100"/>
  <c r="AQ100" s="1"/>
  <c r="CB72"/>
  <c r="AP73"/>
  <c r="AQ73" s="1"/>
  <c r="CB63"/>
  <c r="AP64"/>
  <c r="AQ64" s="1"/>
  <c r="CB126"/>
  <c r="AP127"/>
  <c r="AQ127" s="1"/>
  <c r="CB90"/>
  <c r="AP91"/>
  <c r="AQ91" s="1"/>
  <c r="CB45"/>
  <c r="AP46"/>
  <c r="AQ46" s="1"/>
  <c r="CB108"/>
  <c r="AP109"/>
  <c r="AQ109" s="1"/>
  <c r="CB27"/>
  <c r="AP28"/>
  <c r="AQ28" s="1"/>
  <c r="CB18"/>
  <c r="AP19"/>
  <c r="AQ19" s="1"/>
  <c r="CB81"/>
  <c r="AP82"/>
  <c r="AQ82" s="1"/>
  <c r="CB54"/>
  <c r="AP55"/>
  <c r="AQ55" s="1"/>
  <c r="CC81"/>
  <c r="BA82"/>
  <c r="BB82" s="1"/>
  <c r="CA27"/>
  <c r="AE28"/>
  <c r="AF28" s="1"/>
  <c r="CE18"/>
  <c r="CF18"/>
  <c r="BO14" l="1"/>
  <c r="BM14"/>
  <c r="BP14"/>
  <c r="BN14"/>
  <c r="BL14"/>
  <c r="BG165"/>
  <c r="BF166"/>
  <c r="BG166" s="1"/>
  <c r="BF175"/>
  <c r="BG175" s="1"/>
  <c r="BG174"/>
  <c r="BG138"/>
  <c r="BF139"/>
  <c r="BG139" s="1"/>
  <c r="BF382"/>
  <c r="BG382" s="1"/>
  <c r="BG381"/>
  <c r="BF265"/>
  <c r="BG265" s="1"/>
  <c r="BG264"/>
  <c r="BF463"/>
  <c r="BG463" s="1"/>
  <c r="BG462"/>
  <c r="BF427"/>
  <c r="BG427" s="1"/>
  <c r="BG426"/>
  <c r="BF418"/>
  <c r="BG418" s="1"/>
  <c r="BG417"/>
  <c r="BF364"/>
  <c r="BG364" s="1"/>
  <c r="BG363"/>
  <c r="BF193"/>
  <c r="BG193" s="1"/>
  <c r="BG192"/>
  <c r="BF445"/>
  <c r="BG445" s="1"/>
  <c r="BG444"/>
  <c r="BF346"/>
  <c r="BG346" s="1"/>
  <c r="BG345"/>
  <c r="BG57"/>
  <c r="BF58"/>
  <c r="BG58" s="1"/>
  <c r="BG66"/>
  <c r="BF67"/>
  <c r="BG67" s="1"/>
  <c r="BG147"/>
  <c r="BF148"/>
  <c r="BG148" s="1"/>
  <c r="BG390"/>
  <c r="BF391"/>
  <c r="BG391" s="1"/>
  <c r="BG201"/>
  <c r="BF202"/>
  <c r="BG202" s="1"/>
  <c r="BG183"/>
  <c r="BF184"/>
  <c r="BG184" s="1"/>
  <c r="BG435"/>
  <c r="BF436"/>
  <c r="BG436" s="1"/>
  <c r="BG237"/>
  <c r="BF238"/>
  <c r="BG238" s="1"/>
  <c r="BG255"/>
  <c r="BF256"/>
  <c r="BG256" s="1"/>
  <c r="BG300"/>
  <c r="BF301"/>
  <c r="BG301" s="1"/>
  <c r="BG291"/>
  <c r="BF292"/>
  <c r="BG292" s="1"/>
  <c r="BF103"/>
  <c r="BG103" s="1"/>
  <c r="BG102"/>
  <c r="BF85"/>
  <c r="BG85" s="1"/>
  <c r="BG84"/>
  <c r="BF130"/>
  <c r="BG130" s="1"/>
  <c r="BG129"/>
  <c r="BF112"/>
  <c r="BG112" s="1"/>
  <c r="BG111"/>
  <c r="BF94"/>
  <c r="BG94" s="1"/>
  <c r="BG93"/>
  <c r="BF157"/>
  <c r="BG157" s="1"/>
  <c r="BG156"/>
  <c r="BF121"/>
  <c r="BG121" s="1"/>
  <c r="BG120"/>
  <c r="BF40"/>
  <c r="BG40" s="1"/>
  <c r="BG39"/>
  <c r="BF31"/>
  <c r="BG31" s="1"/>
  <c r="BG30"/>
  <c r="CF317"/>
  <c r="AZ318"/>
  <c r="AE400"/>
  <c r="CA399"/>
  <c r="AZ309"/>
  <c r="CF308"/>
  <c r="AZ435"/>
  <c r="CF434"/>
  <c r="AZ480"/>
  <c r="CF479"/>
  <c r="E169"/>
  <c r="E151"/>
  <c r="E124"/>
  <c r="E97"/>
  <c r="E70"/>
  <c r="E79"/>
  <c r="E43"/>
  <c r="E61"/>
  <c r="E34"/>
  <c r="E52"/>
  <c r="E477"/>
  <c r="BQ488"/>
  <c r="E486"/>
  <c r="E450"/>
  <c r="BQ470"/>
  <c r="E468"/>
  <c r="E432"/>
  <c r="BQ443"/>
  <c r="E441"/>
  <c r="BQ407"/>
  <c r="E405"/>
  <c r="BQ380"/>
  <c r="E378"/>
  <c r="BQ371"/>
  <c r="E369"/>
  <c r="BQ344"/>
  <c r="E342"/>
  <c r="E324"/>
  <c r="BQ299"/>
  <c r="E297"/>
  <c r="E261"/>
  <c r="BQ281"/>
  <c r="E279"/>
  <c r="E234"/>
  <c r="E252"/>
  <c r="BQ209"/>
  <c r="E207"/>
  <c r="BQ227"/>
  <c r="E225"/>
  <c r="E495"/>
  <c r="E459"/>
  <c r="E423"/>
  <c r="BQ398"/>
  <c r="E396"/>
  <c r="BQ416"/>
  <c r="E414"/>
  <c r="E387"/>
  <c r="E351"/>
  <c r="BQ362"/>
  <c r="E360"/>
  <c r="E333"/>
  <c r="BQ317"/>
  <c r="E315"/>
  <c r="E306"/>
  <c r="E288"/>
  <c r="E270"/>
  <c r="E243"/>
  <c r="E216"/>
  <c r="E197"/>
  <c r="E187"/>
  <c r="E178"/>
  <c r="E160"/>
  <c r="E133"/>
  <c r="E142"/>
  <c r="E115"/>
  <c r="E106"/>
  <c r="E88"/>
  <c r="E25"/>
  <c r="AF15"/>
  <c r="AE16"/>
  <c r="CA15"/>
  <c r="BU406"/>
  <c r="BU344"/>
  <c r="BU281"/>
  <c r="BU398"/>
  <c r="BG16"/>
  <c r="BU470"/>
  <c r="BU443"/>
  <c r="AE391"/>
  <c r="AF391" s="1"/>
  <c r="CE399"/>
  <c r="AO400"/>
  <c r="CE400" s="1"/>
  <c r="CA390"/>
  <c r="CA373"/>
  <c r="BU272"/>
  <c r="BU227"/>
  <c r="BU317"/>
  <c r="BU389"/>
  <c r="BU488"/>
  <c r="AD490"/>
  <c r="CD490" s="1"/>
  <c r="CD489"/>
  <c r="BS188"/>
  <c r="BR188"/>
  <c r="BQ179"/>
  <c r="BT179"/>
  <c r="BR179"/>
  <c r="BU99"/>
  <c r="BT98"/>
  <c r="BS107"/>
  <c r="BU108"/>
  <c r="BR107"/>
  <c r="BS134"/>
  <c r="BT134"/>
  <c r="BU126"/>
  <c r="BR125"/>
  <c r="BT125"/>
  <c r="BT143"/>
  <c r="BQ143"/>
  <c r="BU153"/>
  <c r="BQ152"/>
  <c r="BR152"/>
  <c r="BS116"/>
  <c r="BT116"/>
  <c r="BU162"/>
  <c r="BR161"/>
  <c r="BT161"/>
  <c r="BS170"/>
  <c r="BT170"/>
  <c r="BT80"/>
  <c r="BU81"/>
  <c r="BQ80"/>
  <c r="BQ71"/>
  <c r="BR71"/>
  <c r="BS89"/>
  <c r="BQ89"/>
  <c r="BR89"/>
  <c r="BS53"/>
  <c r="BR53"/>
  <c r="BT44"/>
  <c r="BU45"/>
  <c r="BS44"/>
  <c r="BT62"/>
  <c r="BU63"/>
  <c r="BQ35"/>
  <c r="BT35"/>
  <c r="BR35"/>
  <c r="BU27"/>
  <c r="BS26"/>
  <c r="BR198"/>
  <c r="BQ198"/>
  <c r="BS198"/>
  <c r="BT433"/>
  <c r="BR433"/>
  <c r="BU434"/>
  <c r="BT478"/>
  <c r="BU479"/>
  <c r="BT496"/>
  <c r="BU497"/>
  <c r="BR496"/>
  <c r="BQ451"/>
  <c r="BT451"/>
  <c r="BQ424"/>
  <c r="BT424"/>
  <c r="BR424"/>
  <c r="BS352"/>
  <c r="BQ352"/>
  <c r="BR325"/>
  <c r="BT325"/>
  <c r="BU326"/>
  <c r="BU335"/>
  <c r="BS334"/>
  <c r="BT307"/>
  <c r="BU308"/>
  <c r="BS307"/>
  <c r="BQ262"/>
  <c r="BS262"/>
  <c r="BU254"/>
  <c r="BS253"/>
  <c r="BQ217"/>
  <c r="BR217"/>
  <c r="BT217"/>
  <c r="BR235"/>
  <c r="BU236"/>
  <c r="BS245"/>
  <c r="BQ245"/>
  <c r="BU246"/>
  <c r="BR227"/>
  <c r="BS209"/>
  <c r="BU210"/>
  <c r="BR317"/>
  <c r="BS272"/>
  <c r="BU273"/>
  <c r="BT272"/>
  <c r="BS299"/>
  <c r="BR281"/>
  <c r="BS281"/>
  <c r="BT290"/>
  <c r="BQ290"/>
  <c r="BT416"/>
  <c r="BR416"/>
  <c r="BT371"/>
  <c r="BR398"/>
  <c r="BS398"/>
  <c r="BS407"/>
  <c r="BR380"/>
  <c r="BT380"/>
  <c r="BU363"/>
  <c r="BR362"/>
  <c r="BS389"/>
  <c r="BT389"/>
  <c r="BS344"/>
  <c r="BU345"/>
  <c r="BS488"/>
  <c r="BR488"/>
  <c r="BR470"/>
  <c r="BT443"/>
  <c r="BS443"/>
  <c r="BS461"/>
  <c r="BU462"/>
  <c r="BT245"/>
  <c r="BR245"/>
  <c r="BS227"/>
  <c r="BT227"/>
  <c r="BT209"/>
  <c r="BR209"/>
  <c r="BT317"/>
  <c r="BS317"/>
  <c r="BR272"/>
  <c r="BQ272"/>
  <c r="BR299"/>
  <c r="BU300"/>
  <c r="BT299"/>
  <c r="BU282"/>
  <c r="BT281"/>
  <c r="BS290"/>
  <c r="BU291"/>
  <c r="BR290"/>
  <c r="BS416"/>
  <c r="BU417"/>
  <c r="BS371"/>
  <c r="BU372"/>
  <c r="BR371"/>
  <c r="BU399"/>
  <c r="BT398"/>
  <c r="BT407"/>
  <c r="BR407"/>
  <c r="BS380"/>
  <c r="BU381"/>
  <c r="BT362"/>
  <c r="BS362"/>
  <c r="BR389"/>
  <c r="BQ389"/>
  <c r="BR344"/>
  <c r="BT344"/>
  <c r="BT488"/>
  <c r="BS470"/>
  <c r="BT470"/>
  <c r="BU444"/>
  <c r="BR443"/>
  <c r="BT461"/>
  <c r="BR461"/>
  <c r="BQ461"/>
  <c r="BS433"/>
  <c r="BQ433"/>
  <c r="BS478"/>
  <c r="BQ478"/>
  <c r="BR478"/>
  <c r="BQ496"/>
  <c r="BS496"/>
  <c r="BR451"/>
  <c r="BU452"/>
  <c r="BS451"/>
  <c r="BU425"/>
  <c r="BS424"/>
  <c r="BT352"/>
  <c r="BR352"/>
  <c r="BU353"/>
  <c r="BS325"/>
  <c r="BQ325"/>
  <c r="BQ334"/>
  <c r="BR334"/>
  <c r="BT334"/>
  <c r="BQ307"/>
  <c r="BR307"/>
  <c r="BT262"/>
  <c r="BU263"/>
  <c r="BR262"/>
  <c r="BQ253"/>
  <c r="BR253"/>
  <c r="BT253"/>
  <c r="BU218"/>
  <c r="BS217"/>
  <c r="BS235"/>
  <c r="BQ235"/>
  <c r="BT235"/>
  <c r="BU199"/>
  <c r="BT198"/>
  <c r="BT188"/>
  <c r="BU189"/>
  <c r="BQ188"/>
  <c r="BU180"/>
  <c r="BS179"/>
  <c r="BS98"/>
  <c r="BQ98"/>
  <c r="BR98"/>
  <c r="BT107"/>
  <c r="BQ107"/>
  <c r="BU135"/>
  <c r="BQ134"/>
  <c r="BR134"/>
  <c r="BQ125"/>
  <c r="BS125"/>
  <c r="BS143"/>
  <c r="BU144"/>
  <c r="BR143"/>
  <c r="BS152"/>
  <c r="BT152"/>
  <c r="BU117"/>
  <c r="BQ116"/>
  <c r="BR116"/>
  <c r="BQ161"/>
  <c r="BS161"/>
  <c r="BU171"/>
  <c r="BQ170"/>
  <c r="BR170"/>
  <c r="BS80"/>
  <c r="BR80"/>
  <c r="BT71"/>
  <c r="BU72"/>
  <c r="BS71"/>
  <c r="BT89"/>
  <c r="BU90"/>
  <c r="BT53"/>
  <c r="BU54"/>
  <c r="BQ53"/>
  <c r="BQ44"/>
  <c r="BR44"/>
  <c r="BS62"/>
  <c r="BQ62"/>
  <c r="BR62"/>
  <c r="BU36"/>
  <c r="BS35"/>
  <c r="BQ26"/>
  <c r="BT26"/>
  <c r="BR26"/>
  <c r="AE328"/>
  <c r="CA327"/>
  <c r="AF327"/>
  <c r="CD345"/>
  <c r="AD346"/>
  <c r="CD346" s="1"/>
  <c r="CB219"/>
  <c r="AP220"/>
  <c r="AQ219"/>
  <c r="CC255"/>
  <c r="BB255"/>
  <c r="BA256"/>
  <c r="CF453"/>
  <c r="AZ454"/>
  <c r="CF454" s="1"/>
  <c r="BB471"/>
  <c r="CC471"/>
  <c r="BA472"/>
  <c r="CA426"/>
  <c r="AF426"/>
  <c r="AE427"/>
  <c r="BA454"/>
  <c r="CC453"/>
  <c r="BB453"/>
  <c r="CF264"/>
  <c r="AZ265"/>
  <c r="CF265" s="1"/>
  <c r="AZ229"/>
  <c r="CF229" s="1"/>
  <c r="CF228"/>
  <c r="AZ274"/>
  <c r="CF274" s="1"/>
  <c r="CF273"/>
  <c r="CA453"/>
  <c r="AE454"/>
  <c r="CF336"/>
  <c r="AZ337"/>
  <c r="CF337" s="1"/>
  <c r="BA481"/>
  <c r="CC480"/>
  <c r="BB480"/>
  <c r="CA444"/>
  <c r="AF444"/>
  <c r="AE445"/>
  <c r="CD453"/>
  <c r="AD454"/>
  <c r="CD454" s="1"/>
  <c r="CD462"/>
  <c r="AD463"/>
  <c r="CD463" s="1"/>
  <c r="CF282"/>
  <c r="AZ283"/>
  <c r="CF283" s="1"/>
  <c r="CF219"/>
  <c r="AZ220"/>
  <c r="CF220" s="1"/>
  <c r="CC273"/>
  <c r="BB273"/>
  <c r="BA274"/>
  <c r="AZ328"/>
  <c r="CF328" s="1"/>
  <c r="CF327"/>
  <c r="CC345"/>
  <c r="BB345"/>
  <c r="BA346"/>
  <c r="AZ292"/>
  <c r="CF292" s="1"/>
  <c r="CF291"/>
  <c r="BA220"/>
  <c r="CC219"/>
  <c r="BB219"/>
  <c r="AD445"/>
  <c r="CD445" s="1"/>
  <c r="CD444"/>
  <c r="CC282"/>
  <c r="BA283"/>
  <c r="BB282"/>
  <c r="BA238"/>
  <c r="CC237"/>
  <c r="BB237"/>
  <c r="BA328"/>
  <c r="CC327"/>
  <c r="BB327"/>
  <c r="AE463"/>
  <c r="CA462"/>
  <c r="AF462"/>
  <c r="BA337"/>
  <c r="CC336"/>
  <c r="BB336"/>
  <c r="BA292"/>
  <c r="BB291"/>
  <c r="CC291"/>
  <c r="CC210"/>
  <c r="BB210"/>
  <c r="BA211"/>
  <c r="CF210"/>
  <c r="AZ211"/>
  <c r="CF211" s="1"/>
  <c r="AZ346"/>
  <c r="CF346" s="1"/>
  <c r="CF345"/>
  <c r="CC409"/>
  <c r="BB409"/>
  <c r="CB499"/>
  <c r="AQ499"/>
  <c r="CA247"/>
  <c r="AF247"/>
  <c r="CA283"/>
  <c r="AF283"/>
  <c r="CB310"/>
  <c r="AQ310"/>
  <c r="CC490"/>
  <c r="BB490"/>
  <c r="CA274"/>
  <c r="AF274"/>
  <c r="CF382"/>
  <c r="CC400"/>
  <c r="BB400"/>
  <c r="AD201"/>
  <c r="CD200"/>
  <c r="CE200"/>
  <c r="AO201"/>
  <c r="AQ229"/>
  <c r="CB229"/>
  <c r="CB301"/>
  <c r="AQ301"/>
  <c r="CC301"/>
  <c r="BB301"/>
  <c r="CB283"/>
  <c r="AQ283"/>
  <c r="CC391"/>
  <c r="BB391"/>
  <c r="CF418"/>
  <c r="CB247"/>
  <c r="AQ247"/>
  <c r="CB490"/>
  <c r="AQ490"/>
  <c r="CB319"/>
  <c r="AQ319"/>
  <c r="CF200"/>
  <c r="AZ201"/>
  <c r="CB292"/>
  <c r="AQ292"/>
  <c r="CF373"/>
  <c r="CB472"/>
  <c r="AQ472"/>
  <c r="CB373"/>
  <c r="AQ373"/>
  <c r="CA238"/>
  <c r="AF238"/>
  <c r="CC229"/>
  <c r="BB229"/>
  <c r="CC265"/>
  <c r="BB265"/>
  <c r="CB454"/>
  <c r="AQ454"/>
  <c r="CB211"/>
  <c r="AQ211"/>
  <c r="CB463"/>
  <c r="AQ463"/>
  <c r="CC373"/>
  <c r="BB373"/>
  <c r="CF409"/>
  <c r="CB445"/>
  <c r="AQ445"/>
  <c r="CA490"/>
  <c r="AF490"/>
  <c r="CA200"/>
  <c r="AF200"/>
  <c r="AE201"/>
  <c r="CC310"/>
  <c r="BB310"/>
  <c r="CA382"/>
  <c r="AF382"/>
  <c r="CA337"/>
  <c r="AF337"/>
  <c r="CC418"/>
  <c r="BB418"/>
  <c r="CB364"/>
  <c r="AQ364"/>
  <c r="CB355"/>
  <c r="AQ355"/>
  <c r="CC382"/>
  <c r="BB382"/>
  <c r="CA211"/>
  <c r="AF211"/>
  <c r="CB346"/>
  <c r="AQ346"/>
  <c r="BF17"/>
  <c r="CC364"/>
  <c r="BB364"/>
  <c r="CB265"/>
  <c r="AQ265"/>
  <c r="CB436"/>
  <c r="AQ436"/>
  <c r="CC200"/>
  <c r="BA201"/>
  <c r="BB200"/>
  <c r="CB481"/>
  <c r="AQ481"/>
  <c r="CA220"/>
  <c r="AF220"/>
  <c r="CF391"/>
  <c r="CB337"/>
  <c r="AQ337"/>
  <c r="CF355"/>
  <c r="CF364"/>
  <c r="CF400"/>
  <c r="CF301"/>
  <c r="CB418"/>
  <c r="AQ418"/>
  <c r="AF355"/>
  <c r="CA355"/>
  <c r="CB328"/>
  <c r="AQ328"/>
  <c r="CA391"/>
  <c r="CC319"/>
  <c r="BB319"/>
  <c r="CB200"/>
  <c r="AQ200"/>
  <c r="AP201"/>
  <c r="CF490"/>
  <c r="CB427"/>
  <c r="AQ427"/>
  <c r="CA409"/>
  <c r="AF409"/>
  <c r="CC355"/>
  <c r="BB355"/>
  <c r="CA256"/>
  <c r="AF256"/>
  <c r="AE39"/>
  <c r="AF38"/>
  <c r="AE129"/>
  <c r="AF128"/>
  <c r="AE93"/>
  <c r="AF92"/>
  <c r="AE156"/>
  <c r="AF155"/>
  <c r="AE120"/>
  <c r="AF119"/>
  <c r="AE84"/>
  <c r="AF83"/>
  <c r="AE57"/>
  <c r="AF56"/>
  <c r="AE165"/>
  <c r="AF164"/>
  <c r="AE174"/>
  <c r="AF173"/>
  <c r="AE48"/>
  <c r="AF47"/>
  <c r="AE147"/>
  <c r="AF146"/>
  <c r="AE111"/>
  <c r="AF110"/>
  <c r="AE75"/>
  <c r="AF74"/>
  <c r="AE138"/>
  <c r="AF137"/>
  <c r="AE102"/>
  <c r="AF101"/>
  <c r="AE66"/>
  <c r="AF65"/>
  <c r="AE183"/>
  <c r="AF182"/>
  <c r="AE192"/>
  <c r="AF191"/>
  <c r="CA69"/>
  <c r="AB86"/>
  <c r="AB87" s="1"/>
  <c r="AB88" s="1"/>
  <c r="AB89" s="1"/>
  <c r="AB90" s="1"/>
  <c r="AB91" s="1"/>
  <c r="AB92" s="1"/>
  <c r="AB93" s="1"/>
  <c r="AB94" s="1"/>
  <c r="CA77"/>
  <c r="CA53"/>
  <c r="CA61"/>
  <c r="CA44"/>
  <c r="CA28"/>
  <c r="AE29"/>
  <c r="AF29" s="1"/>
  <c r="CB55"/>
  <c r="AP56"/>
  <c r="AQ56" s="1"/>
  <c r="CB82"/>
  <c r="AP83"/>
  <c r="AQ83" s="1"/>
  <c r="CB19"/>
  <c r="AP20"/>
  <c r="AQ20" s="1"/>
  <c r="CB28"/>
  <c r="AP29"/>
  <c r="AQ29" s="1"/>
  <c r="CB109"/>
  <c r="AP110"/>
  <c r="AQ110" s="1"/>
  <c r="CB46"/>
  <c r="AP47"/>
  <c r="AQ47" s="1"/>
  <c r="CB91"/>
  <c r="AP92"/>
  <c r="AQ92" s="1"/>
  <c r="CB127"/>
  <c r="AP128"/>
  <c r="AQ128" s="1"/>
  <c r="CB64"/>
  <c r="AP65"/>
  <c r="AQ65" s="1"/>
  <c r="CB73"/>
  <c r="AP74"/>
  <c r="AQ74" s="1"/>
  <c r="CB100"/>
  <c r="AP101"/>
  <c r="AQ101" s="1"/>
  <c r="CB118"/>
  <c r="AP119"/>
  <c r="AQ119" s="1"/>
  <c r="CB37"/>
  <c r="AP38"/>
  <c r="AQ38" s="1"/>
  <c r="CB154"/>
  <c r="AP155"/>
  <c r="AQ155" s="1"/>
  <c r="CB145"/>
  <c r="AP146"/>
  <c r="AQ146" s="1"/>
  <c r="CB163"/>
  <c r="AP164"/>
  <c r="AQ164" s="1"/>
  <c r="CB181"/>
  <c r="AP182"/>
  <c r="AQ182" s="1"/>
  <c r="CC154"/>
  <c r="BA155"/>
  <c r="BB155" s="1"/>
  <c r="CC118"/>
  <c r="BA119"/>
  <c r="BB119" s="1"/>
  <c r="CC64"/>
  <c r="BA65"/>
  <c r="BB65" s="1"/>
  <c r="CC181"/>
  <c r="BA182"/>
  <c r="BB182" s="1"/>
  <c r="CC145"/>
  <c r="BA146"/>
  <c r="BB146" s="1"/>
  <c r="CC37"/>
  <c r="BA38"/>
  <c r="BB38" s="1"/>
  <c r="CC100"/>
  <c r="BA101"/>
  <c r="BB101" s="1"/>
  <c r="CC28"/>
  <c r="BA29"/>
  <c r="BB29" s="1"/>
  <c r="CC46"/>
  <c r="BA47"/>
  <c r="BB47" s="1"/>
  <c r="CC82"/>
  <c r="BA83"/>
  <c r="BB83" s="1"/>
  <c r="CA37"/>
  <c r="CB172"/>
  <c r="AP173"/>
  <c r="AQ173" s="1"/>
  <c r="CB190"/>
  <c r="AP191"/>
  <c r="AQ191" s="1"/>
  <c r="CB136"/>
  <c r="AP137"/>
  <c r="AQ137" s="1"/>
  <c r="CC19"/>
  <c r="BA20"/>
  <c r="BB20" s="1"/>
  <c r="CC91"/>
  <c r="BA92"/>
  <c r="BB92" s="1"/>
  <c r="CC127"/>
  <c r="BA128"/>
  <c r="BB128" s="1"/>
  <c r="CC109"/>
  <c r="BA110"/>
  <c r="BB110" s="1"/>
  <c r="CC55"/>
  <c r="BA56"/>
  <c r="BB56" s="1"/>
  <c r="CC172"/>
  <c r="BA173"/>
  <c r="BB173" s="1"/>
  <c r="CC136"/>
  <c r="BA137"/>
  <c r="BB137" s="1"/>
  <c r="CC73"/>
  <c r="BA74"/>
  <c r="BB74" s="1"/>
  <c r="CC190"/>
  <c r="BA191"/>
  <c r="BB191" s="1"/>
  <c r="CC163"/>
  <c r="BA164"/>
  <c r="BB164" s="1"/>
  <c r="CF19"/>
  <c r="CE19"/>
  <c r="CA400" l="1"/>
  <c r="AF400"/>
  <c r="CF318"/>
  <c r="AZ319"/>
  <c r="CF319" s="1"/>
  <c r="CF309"/>
  <c r="AZ310"/>
  <c r="CF310" s="1"/>
  <c r="AZ481"/>
  <c r="CF481" s="1"/>
  <c r="CF480"/>
  <c r="AZ436"/>
  <c r="CF436" s="1"/>
  <c r="CF435"/>
  <c r="E89"/>
  <c r="E107"/>
  <c r="E116"/>
  <c r="E143"/>
  <c r="E134"/>
  <c r="E161"/>
  <c r="E179"/>
  <c r="E188"/>
  <c r="E198"/>
  <c r="E217"/>
  <c r="BQ246"/>
  <c r="E244"/>
  <c r="BQ273"/>
  <c r="E271"/>
  <c r="E289"/>
  <c r="E307"/>
  <c r="BQ318"/>
  <c r="E316"/>
  <c r="E334"/>
  <c r="BQ363"/>
  <c r="E361"/>
  <c r="E352"/>
  <c r="E388"/>
  <c r="BQ417"/>
  <c r="E415"/>
  <c r="BQ399"/>
  <c r="E397"/>
  <c r="E424"/>
  <c r="BQ462"/>
  <c r="E460"/>
  <c r="E496"/>
  <c r="BQ228"/>
  <c r="E226"/>
  <c r="BQ210"/>
  <c r="E208"/>
  <c r="E253"/>
  <c r="E235"/>
  <c r="BQ282"/>
  <c r="E280"/>
  <c r="E262"/>
  <c r="BQ300"/>
  <c r="E298"/>
  <c r="E325"/>
  <c r="BQ345"/>
  <c r="E343"/>
  <c r="BQ372"/>
  <c r="E370"/>
  <c r="BQ381"/>
  <c r="E379"/>
  <c r="E406"/>
  <c r="BQ444"/>
  <c r="E442"/>
  <c r="E433"/>
  <c r="BQ471"/>
  <c r="E469"/>
  <c r="E451"/>
  <c r="BQ489"/>
  <c r="E487"/>
  <c r="E478"/>
  <c r="E53"/>
  <c r="E35"/>
  <c r="E62"/>
  <c r="E44"/>
  <c r="E80"/>
  <c r="E71"/>
  <c r="E98"/>
  <c r="E125"/>
  <c r="E152"/>
  <c r="E170"/>
  <c r="E13"/>
  <c r="E26"/>
  <c r="BU14"/>
  <c r="BP15"/>
  <c r="BR14"/>
  <c r="BM15"/>
  <c r="BS14"/>
  <c r="BN15"/>
  <c r="BQ14"/>
  <c r="B13"/>
  <c r="BL15"/>
  <c r="BT14"/>
  <c r="BO15"/>
  <c r="AF16"/>
  <c r="CA16"/>
  <c r="AE17"/>
  <c r="BU407"/>
  <c r="BG17"/>
  <c r="BU471"/>
  <c r="BU318"/>
  <c r="BU228"/>
  <c r="BU489"/>
  <c r="BU390"/>
  <c r="BR27"/>
  <c r="BT27"/>
  <c r="BQ27"/>
  <c r="BS36"/>
  <c r="BU37"/>
  <c r="BR63"/>
  <c r="BQ63"/>
  <c r="BS63"/>
  <c r="BR45"/>
  <c r="BQ45"/>
  <c r="BQ54"/>
  <c r="BU55"/>
  <c r="BT54"/>
  <c r="BU91"/>
  <c r="BT90"/>
  <c r="BS72"/>
  <c r="BU73"/>
  <c r="BT72"/>
  <c r="BR81"/>
  <c r="BS81"/>
  <c r="BR171"/>
  <c r="BQ171"/>
  <c r="BU172"/>
  <c r="BS162"/>
  <c r="BQ162"/>
  <c r="BR117"/>
  <c r="BQ117"/>
  <c r="BU118"/>
  <c r="BT153"/>
  <c r="BS153"/>
  <c r="BR144"/>
  <c r="BU145"/>
  <c r="BS144"/>
  <c r="BS126"/>
  <c r="BQ126"/>
  <c r="BR135"/>
  <c r="BQ135"/>
  <c r="BU136"/>
  <c r="BQ108"/>
  <c r="BT108"/>
  <c r="BR99"/>
  <c r="BQ99"/>
  <c r="BS99"/>
  <c r="BS180"/>
  <c r="BU181"/>
  <c r="BQ189"/>
  <c r="BU190"/>
  <c r="BT189"/>
  <c r="BT199"/>
  <c r="BU200"/>
  <c r="BT236"/>
  <c r="BQ236"/>
  <c r="BS236"/>
  <c r="BS218"/>
  <c r="BU219"/>
  <c r="BT254"/>
  <c r="BR254"/>
  <c r="BQ254"/>
  <c r="BR263"/>
  <c r="BU264"/>
  <c r="BT263"/>
  <c r="BR308"/>
  <c r="BQ308"/>
  <c r="BT335"/>
  <c r="BR335"/>
  <c r="BQ335"/>
  <c r="BQ326"/>
  <c r="BS326"/>
  <c r="BU354"/>
  <c r="BR353"/>
  <c r="BT353"/>
  <c r="BS425"/>
  <c r="BU426"/>
  <c r="BS452"/>
  <c r="BU453"/>
  <c r="BR452"/>
  <c r="BS497"/>
  <c r="BQ497"/>
  <c r="BR479"/>
  <c r="BQ479"/>
  <c r="BS479"/>
  <c r="BQ434"/>
  <c r="BS434"/>
  <c r="BR463"/>
  <c r="BR462"/>
  <c r="BT463"/>
  <c r="BT462"/>
  <c r="BR445"/>
  <c r="BR444"/>
  <c r="BU445"/>
  <c r="BT472"/>
  <c r="BT471"/>
  <c r="BU472"/>
  <c r="BS472"/>
  <c r="BS471"/>
  <c r="BT490"/>
  <c r="BT489"/>
  <c r="BT346"/>
  <c r="BT345"/>
  <c r="BR346"/>
  <c r="BR345"/>
  <c r="BQ390"/>
  <c r="BR391"/>
  <c r="BR390"/>
  <c r="BS364"/>
  <c r="BS363"/>
  <c r="BT364"/>
  <c r="BT363"/>
  <c r="BU382"/>
  <c r="BS382"/>
  <c r="BS381"/>
  <c r="BR409"/>
  <c r="BR408"/>
  <c r="BT409"/>
  <c r="BT408"/>
  <c r="BT400"/>
  <c r="BT399"/>
  <c r="BU400"/>
  <c r="BR373"/>
  <c r="BR372"/>
  <c r="BU373"/>
  <c r="BS373"/>
  <c r="BS372"/>
  <c r="BU418"/>
  <c r="BS418"/>
  <c r="BS417"/>
  <c r="BR292"/>
  <c r="BR291"/>
  <c r="BU292"/>
  <c r="BS292"/>
  <c r="BS291"/>
  <c r="BT283"/>
  <c r="BT282"/>
  <c r="BU283"/>
  <c r="BT301"/>
  <c r="BT300"/>
  <c r="BU301"/>
  <c r="BR301"/>
  <c r="BR300"/>
  <c r="BR274"/>
  <c r="BR273"/>
  <c r="BS319"/>
  <c r="BS318"/>
  <c r="BT319"/>
  <c r="BT318"/>
  <c r="BR211"/>
  <c r="BR210"/>
  <c r="BT211"/>
  <c r="BT210"/>
  <c r="BT229"/>
  <c r="BT228"/>
  <c r="BS229"/>
  <c r="BS228"/>
  <c r="BR247"/>
  <c r="BR246"/>
  <c r="BT247"/>
  <c r="BT246"/>
  <c r="BU463"/>
  <c r="BS463"/>
  <c r="BS462"/>
  <c r="BS445"/>
  <c r="BS444"/>
  <c r="BT445"/>
  <c r="BT444"/>
  <c r="BR472"/>
  <c r="BR471"/>
  <c r="BR490"/>
  <c r="BR489"/>
  <c r="BS490"/>
  <c r="BS489"/>
  <c r="BU346"/>
  <c r="BS346"/>
  <c r="BS345"/>
  <c r="BT391"/>
  <c r="BT390"/>
  <c r="BS391"/>
  <c r="BS390"/>
  <c r="BR364"/>
  <c r="BR363"/>
  <c r="BU364"/>
  <c r="BT382"/>
  <c r="BT381"/>
  <c r="BR382"/>
  <c r="BR381"/>
  <c r="BS409"/>
  <c r="BS408"/>
  <c r="BQ408"/>
  <c r="BS400"/>
  <c r="BS399"/>
  <c r="BR400"/>
  <c r="BR399"/>
  <c r="BT373"/>
  <c r="BT372"/>
  <c r="BR418"/>
  <c r="BR417"/>
  <c r="BT418"/>
  <c r="BT417"/>
  <c r="BQ291"/>
  <c r="BT292"/>
  <c r="BT291"/>
  <c r="BS283"/>
  <c r="BS282"/>
  <c r="BR283"/>
  <c r="BR282"/>
  <c r="BS301"/>
  <c r="BS300"/>
  <c r="BT274"/>
  <c r="BT273"/>
  <c r="BU274"/>
  <c r="BS274"/>
  <c r="BS273"/>
  <c r="BR319"/>
  <c r="BR318"/>
  <c r="BU211"/>
  <c r="BS211"/>
  <c r="BS210"/>
  <c r="BR229"/>
  <c r="BR228"/>
  <c r="BU247"/>
  <c r="BS247"/>
  <c r="BS246"/>
  <c r="BU237"/>
  <c r="BR236"/>
  <c r="BT218"/>
  <c r="BR218"/>
  <c r="BQ218"/>
  <c r="BS254"/>
  <c r="BU255"/>
  <c r="BS263"/>
  <c r="BQ263"/>
  <c r="BS308"/>
  <c r="BU309"/>
  <c r="BT308"/>
  <c r="BS335"/>
  <c r="BU336"/>
  <c r="BU327"/>
  <c r="BT326"/>
  <c r="BR326"/>
  <c r="BQ353"/>
  <c r="BS353"/>
  <c r="BR425"/>
  <c r="BT425"/>
  <c r="BQ425"/>
  <c r="BT452"/>
  <c r="BQ452"/>
  <c r="BR497"/>
  <c r="BU498"/>
  <c r="BT497"/>
  <c r="BU480"/>
  <c r="BT479"/>
  <c r="BU435"/>
  <c r="BR434"/>
  <c r="BT434"/>
  <c r="BS199"/>
  <c r="BQ199"/>
  <c r="BR199"/>
  <c r="BS27"/>
  <c r="BU28"/>
  <c r="BR36"/>
  <c r="BT36"/>
  <c r="BQ36"/>
  <c r="BU64"/>
  <c r="BT63"/>
  <c r="BS45"/>
  <c r="BU46"/>
  <c r="BT45"/>
  <c r="BR54"/>
  <c r="BS54"/>
  <c r="BR90"/>
  <c r="BQ90"/>
  <c r="BS90"/>
  <c r="BR72"/>
  <c r="BQ72"/>
  <c r="BQ81"/>
  <c r="BU82"/>
  <c r="BT81"/>
  <c r="BT171"/>
  <c r="BS171"/>
  <c r="BT162"/>
  <c r="BR162"/>
  <c r="BU163"/>
  <c r="BT117"/>
  <c r="BS117"/>
  <c r="BR153"/>
  <c r="BQ153"/>
  <c r="BU154"/>
  <c r="BQ144"/>
  <c r="BT144"/>
  <c r="BT126"/>
  <c r="BR126"/>
  <c r="BU127"/>
  <c r="BT135"/>
  <c r="BS135"/>
  <c r="BR108"/>
  <c r="BU109"/>
  <c r="BS108"/>
  <c r="BT99"/>
  <c r="BU100"/>
  <c r="BR180"/>
  <c r="BT180"/>
  <c r="BQ180"/>
  <c r="BR189"/>
  <c r="BS189"/>
  <c r="CA328"/>
  <c r="AF328"/>
  <c r="AQ220"/>
  <c r="CB220"/>
  <c r="BB256"/>
  <c r="CC256"/>
  <c r="CC454"/>
  <c r="BB454"/>
  <c r="BB472"/>
  <c r="CC472"/>
  <c r="CA427"/>
  <c r="AF427"/>
  <c r="BB292"/>
  <c r="CC292"/>
  <c r="AF463"/>
  <c r="CA463"/>
  <c r="BB238"/>
  <c r="CC238"/>
  <c r="BB283"/>
  <c r="CC283"/>
  <c r="CC220"/>
  <c r="BB220"/>
  <c r="CC274"/>
  <c r="BB274"/>
  <c r="BB481"/>
  <c r="CC481"/>
  <c r="CC211"/>
  <c r="BB211"/>
  <c r="BB337"/>
  <c r="CC337"/>
  <c r="CC328"/>
  <c r="BB328"/>
  <c r="CC346"/>
  <c r="BB346"/>
  <c r="CA445"/>
  <c r="AF445"/>
  <c r="CA454"/>
  <c r="AF454"/>
  <c r="BF18"/>
  <c r="CF201"/>
  <c r="AZ202"/>
  <c r="CE201"/>
  <c r="AO202"/>
  <c r="CE202" s="1"/>
  <c r="CB201"/>
  <c r="AQ201"/>
  <c r="AP202"/>
  <c r="CC201"/>
  <c r="BA202"/>
  <c r="BB201"/>
  <c r="CA201"/>
  <c r="AF201"/>
  <c r="AE202"/>
  <c r="AD202"/>
  <c r="CD202" s="1"/>
  <c r="CD201"/>
  <c r="AE193"/>
  <c r="AF193" s="1"/>
  <c r="AF192"/>
  <c r="AE184"/>
  <c r="AF184" s="1"/>
  <c r="AF183"/>
  <c r="AE67"/>
  <c r="AF67" s="1"/>
  <c r="AF66"/>
  <c r="AE103"/>
  <c r="AF103" s="1"/>
  <c r="AF102"/>
  <c r="AE139"/>
  <c r="AF139" s="1"/>
  <c r="AF138"/>
  <c r="AE76"/>
  <c r="AF76" s="1"/>
  <c r="AF75"/>
  <c r="AE112"/>
  <c r="AF112" s="1"/>
  <c r="AF111"/>
  <c r="AE148"/>
  <c r="AF148" s="1"/>
  <c r="AF147"/>
  <c r="AE49"/>
  <c r="AF49" s="1"/>
  <c r="AF48"/>
  <c r="AE175"/>
  <c r="AF175" s="1"/>
  <c r="AF174"/>
  <c r="AE166"/>
  <c r="AF166" s="1"/>
  <c r="AF165"/>
  <c r="AE58"/>
  <c r="AF58" s="1"/>
  <c r="AF57"/>
  <c r="AE85"/>
  <c r="AF85" s="1"/>
  <c r="AF84"/>
  <c r="AE121"/>
  <c r="AF121" s="1"/>
  <c r="AF120"/>
  <c r="AE157"/>
  <c r="AF157" s="1"/>
  <c r="AF156"/>
  <c r="AE94"/>
  <c r="AF94" s="1"/>
  <c r="AF93"/>
  <c r="AE130"/>
  <c r="AF130" s="1"/>
  <c r="AF129"/>
  <c r="AE40"/>
  <c r="AF40" s="1"/>
  <c r="AF39"/>
  <c r="AB95"/>
  <c r="AB96" s="1"/>
  <c r="AB97" s="1"/>
  <c r="AB98" s="1"/>
  <c r="AB99" s="1"/>
  <c r="AB100" s="1"/>
  <c r="AB101" s="1"/>
  <c r="AB102" s="1"/>
  <c r="AB103" s="1"/>
  <c r="CA86"/>
  <c r="CA70"/>
  <c r="CA78"/>
  <c r="CA54"/>
  <c r="CA62"/>
  <c r="CA45"/>
  <c r="CC164"/>
  <c r="BA165"/>
  <c r="BB165" s="1"/>
  <c r="CC191"/>
  <c r="BA192"/>
  <c r="BB192" s="1"/>
  <c r="BA75"/>
  <c r="BB75" s="1"/>
  <c r="CC74"/>
  <c r="CC137"/>
  <c r="BA138"/>
  <c r="BB138" s="1"/>
  <c r="CC173"/>
  <c r="BA174"/>
  <c r="BB174" s="1"/>
  <c r="CC56"/>
  <c r="BA57"/>
  <c r="BB57" s="1"/>
  <c r="CC110"/>
  <c r="BA111"/>
  <c r="BB111" s="1"/>
  <c r="CC128"/>
  <c r="BA129"/>
  <c r="BB129" s="1"/>
  <c r="CC92"/>
  <c r="BA93"/>
  <c r="BB93" s="1"/>
  <c r="CC20"/>
  <c r="BA21"/>
  <c r="BB21" s="1"/>
  <c r="CB137"/>
  <c r="AP138"/>
  <c r="AQ138" s="1"/>
  <c r="CB191"/>
  <c r="AP192"/>
  <c r="AQ192" s="1"/>
  <c r="CB173"/>
  <c r="AP174"/>
  <c r="AQ174" s="1"/>
  <c r="CA38"/>
  <c r="CA29"/>
  <c r="AE30"/>
  <c r="AF30" s="1"/>
  <c r="CC83"/>
  <c r="BA84"/>
  <c r="BB84" s="1"/>
  <c r="CC47"/>
  <c r="BA48"/>
  <c r="BB48" s="1"/>
  <c r="CC29"/>
  <c r="BA30"/>
  <c r="BB30" s="1"/>
  <c r="CC101"/>
  <c r="BA102"/>
  <c r="BB102" s="1"/>
  <c r="CC38"/>
  <c r="BA39"/>
  <c r="BB39" s="1"/>
  <c r="CC146"/>
  <c r="BA147"/>
  <c r="BB147" s="1"/>
  <c r="CC182"/>
  <c r="BA183"/>
  <c r="BB183" s="1"/>
  <c r="CC65"/>
  <c r="BA66"/>
  <c r="BB66" s="1"/>
  <c r="CC119"/>
  <c r="BA120"/>
  <c r="BB120" s="1"/>
  <c r="CC155"/>
  <c r="BA156"/>
  <c r="BB156" s="1"/>
  <c r="CB182"/>
  <c r="AP183"/>
  <c r="AQ183" s="1"/>
  <c r="CB164"/>
  <c r="AP165"/>
  <c r="AQ165" s="1"/>
  <c r="CB146"/>
  <c r="AP147"/>
  <c r="AQ147" s="1"/>
  <c r="CB155"/>
  <c r="AP156"/>
  <c r="AQ156" s="1"/>
  <c r="CB38"/>
  <c r="AP39"/>
  <c r="AQ39" s="1"/>
  <c r="CB119"/>
  <c r="AP120"/>
  <c r="AQ120" s="1"/>
  <c r="CB101"/>
  <c r="AP102"/>
  <c r="AQ102" s="1"/>
  <c r="CB74"/>
  <c r="AP75"/>
  <c r="AQ75" s="1"/>
  <c r="CB65"/>
  <c r="AP66"/>
  <c r="AQ66" s="1"/>
  <c r="CB128"/>
  <c r="AP129"/>
  <c r="AQ129" s="1"/>
  <c r="CB92"/>
  <c r="AP93"/>
  <c r="AQ93" s="1"/>
  <c r="CB47"/>
  <c r="AP48"/>
  <c r="AQ48" s="1"/>
  <c r="CB110"/>
  <c r="AP111"/>
  <c r="AQ111" s="1"/>
  <c r="CB29"/>
  <c r="AP30"/>
  <c r="AQ30" s="1"/>
  <c r="CB20"/>
  <c r="AP21"/>
  <c r="AQ21" s="1"/>
  <c r="CB83"/>
  <c r="AP84"/>
  <c r="AQ84" s="1"/>
  <c r="CB56"/>
  <c r="AP57"/>
  <c r="AQ57" s="1"/>
  <c r="CE20"/>
  <c r="CF20"/>
  <c r="E171" l="1"/>
  <c r="E153"/>
  <c r="E126"/>
  <c r="E99"/>
  <c r="E72"/>
  <c r="E81"/>
  <c r="E45"/>
  <c r="E63"/>
  <c r="E36"/>
  <c r="E54"/>
  <c r="E480"/>
  <c r="E479"/>
  <c r="E489"/>
  <c r="E488"/>
  <c r="E453"/>
  <c r="E452"/>
  <c r="E471"/>
  <c r="E470"/>
  <c r="E435"/>
  <c r="E434"/>
  <c r="E444"/>
  <c r="E443"/>
  <c r="E408"/>
  <c r="E407"/>
  <c r="E381"/>
  <c r="E380"/>
  <c r="E372"/>
  <c r="E371"/>
  <c r="E345"/>
  <c r="E344"/>
  <c r="E327"/>
  <c r="E326"/>
  <c r="E300"/>
  <c r="E299"/>
  <c r="E264"/>
  <c r="E263"/>
  <c r="E282"/>
  <c r="E281"/>
  <c r="E237"/>
  <c r="E236"/>
  <c r="E255"/>
  <c r="E254"/>
  <c r="E210"/>
  <c r="E209"/>
  <c r="E228"/>
  <c r="E227"/>
  <c r="E498"/>
  <c r="E497"/>
  <c r="E462"/>
  <c r="E461"/>
  <c r="E426"/>
  <c r="E425"/>
  <c r="E399"/>
  <c r="E398"/>
  <c r="E417"/>
  <c r="E416"/>
  <c r="E390"/>
  <c r="E389"/>
  <c r="E354"/>
  <c r="E353"/>
  <c r="E363"/>
  <c r="E362"/>
  <c r="E336"/>
  <c r="E335"/>
  <c r="E318"/>
  <c r="E317"/>
  <c r="E309"/>
  <c r="E308"/>
  <c r="E291"/>
  <c r="E290"/>
  <c r="E273"/>
  <c r="E272"/>
  <c r="E246"/>
  <c r="E245"/>
  <c r="E219"/>
  <c r="E218"/>
  <c r="E199"/>
  <c r="E189"/>
  <c r="E180"/>
  <c r="E162"/>
  <c r="E135"/>
  <c r="E144"/>
  <c r="E117"/>
  <c r="E108"/>
  <c r="E90"/>
  <c r="E14"/>
  <c r="E27"/>
  <c r="AF17"/>
  <c r="AE18"/>
  <c r="CA17"/>
  <c r="BQ15"/>
  <c r="BL16"/>
  <c r="B14"/>
  <c r="BO16"/>
  <c r="BT15"/>
  <c r="BN16"/>
  <c r="BS15"/>
  <c r="BM16"/>
  <c r="BR15"/>
  <c r="BU15"/>
  <c r="BP16"/>
  <c r="BU409"/>
  <c r="BU408"/>
  <c r="BQ247"/>
  <c r="BQ274"/>
  <c r="BQ391"/>
  <c r="BQ490"/>
  <c r="BQ229"/>
  <c r="BQ301"/>
  <c r="BQ292"/>
  <c r="BQ373"/>
  <c r="BQ409"/>
  <c r="BQ472"/>
  <c r="BG18"/>
  <c r="BU319"/>
  <c r="BU229"/>
  <c r="BU391"/>
  <c r="BU490"/>
  <c r="BS190"/>
  <c r="BQ181"/>
  <c r="BR181"/>
  <c r="BT100"/>
  <c r="BR109"/>
  <c r="BT136"/>
  <c r="BR127"/>
  <c r="BT145"/>
  <c r="BQ154"/>
  <c r="BS118"/>
  <c r="BU164"/>
  <c r="BT163"/>
  <c r="BT172"/>
  <c r="BU83"/>
  <c r="BR73"/>
  <c r="BQ91"/>
  <c r="BR55"/>
  <c r="BU47"/>
  <c r="BU65"/>
  <c r="BT37"/>
  <c r="BU29"/>
  <c r="BR200"/>
  <c r="BS200"/>
  <c r="BR436"/>
  <c r="BR435"/>
  <c r="BT481"/>
  <c r="BT480"/>
  <c r="BT499"/>
  <c r="BT498"/>
  <c r="BR499"/>
  <c r="BR498"/>
  <c r="BT454"/>
  <c r="BT453"/>
  <c r="BT427"/>
  <c r="BT426"/>
  <c r="BS355"/>
  <c r="BS354"/>
  <c r="BR328"/>
  <c r="BR327"/>
  <c r="BU328"/>
  <c r="BS337"/>
  <c r="BS336"/>
  <c r="BU310"/>
  <c r="BQ264"/>
  <c r="BU256"/>
  <c r="BQ219"/>
  <c r="BT220"/>
  <c r="BT219"/>
  <c r="BR238"/>
  <c r="BR237"/>
  <c r="BU238"/>
  <c r="BS436"/>
  <c r="BS435"/>
  <c r="BQ435"/>
  <c r="BS481"/>
  <c r="BS480"/>
  <c r="BQ480"/>
  <c r="BR481"/>
  <c r="BR480"/>
  <c r="BQ498"/>
  <c r="BS499"/>
  <c r="BS498"/>
  <c r="BR454"/>
  <c r="BR453"/>
  <c r="BU454"/>
  <c r="BS454"/>
  <c r="BS453"/>
  <c r="BU427"/>
  <c r="BS427"/>
  <c r="BS426"/>
  <c r="BT355"/>
  <c r="BT354"/>
  <c r="BR355"/>
  <c r="BR354"/>
  <c r="BU355"/>
  <c r="BS328"/>
  <c r="BS327"/>
  <c r="BQ327"/>
  <c r="BQ336"/>
  <c r="BR337"/>
  <c r="BR336"/>
  <c r="BT337"/>
  <c r="BT336"/>
  <c r="BQ309"/>
  <c r="BR310"/>
  <c r="BR309"/>
  <c r="BT265"/>
  <c r="BT264"/>
  <c r="BU265"/>
  <c r="BR265"/>
  <c r="BR264"/>
  <c r="BQ255"/>
  <c r="BR256"/>
  <c r="BR255"/>
  <c r="BT256"/>
  <c r="BT255"/>
  <c r="BU220"/>
  <c r="BS220"/>
  <c r="BS219"/>
  <c r="BS238"/>
  <c r="BS237"/>
  <c r="BQ237"/>
  <c r="BT238"/>
  <c r="BT237"/>
  <c r="BU201"/>
  <c r="BT200"/>
  <c r="BT190"/>
  <c r="BU191"/>
  <c r="BQ190"/>
  <c r="BU182"/>
  <c r="BS181"/>
  <c r="BS100"/>
  <c r="BQ100"/>
  <c r="BR100"/>
  <c r="BT109"/>
  <c r="BQ109"/>
  <c r="BU137"/>
  <c r="BQ136"/>
  <c r="BR136"/>
  <c r="BQ127"/>
  <c r="BS127"/>
  <c r="BS145"/>
  <c r="BU146"/>
  <c r="BR145"/>
  <c r="BS154"/>
  <c r="BT154"/>
  <c r="BU119"/>
  <c r="BQ118"/>
  <c r="BR118"/>
  <c r="BQ163"/>
  <c r="BS163"/>
  <c r="BU173"/>
  <c r="BQ172"/>
  <c r="BR172"/>
  <c r="BS82"/>
  <c r="BR82"/>
  <c r="BT73"/>
  <c r="BU74"/>
  <c r="BS73"/>
  <c r="BT91"/>
  <c r="BU92"/>
  <c r="BT55"/>
  <c r="BU56"/>
  <c r="BQ55"/>
  <c r="BQ46"/>
  <c r="BR46"/>
  <c r="BS64"/>
  <c r="BQ64"/>
  <c r="BR64"/>
  <c r="BU38"/>
  <c r="BS37"/>
  <c r="BQ28"/>
  <c r="BT28"/>
  <c r="BR28"/>
  <c r="BR190"/>
  <c r="BT181"/>
  <c r="BU101"/>
  <c r="BS109"/>
  <c r="BU110"/>
  <c r="BS136"/>
  <c r="BU128"/>
  <c r="BT127"/>
  <c r="BQ145"/>
  <c r="BU155"/>
  <c r="BR154"/>
  <c r="BT118"/>
  <c r="BR163"/>
  <c r="BS172"/>
  <c r="BT82"/>
  <c r="BQ82"/>
  <c r="BQ73"/>
  <c r="BS91"/>
  <c r="BR91"/>
  <c r="BS55"/>
  <c r="BT46"/>
  <c r="BS46"/>
  <c r="BT64"/>
  <c r="BQ37"/>
  <c r="BR37"/>
  <c r="BS28"/>
  <c r="BQ200"/>
  <c r="BT436"/>
  <c r="BT435"/>
  <c r="BU436"/>
  <c r="BU481"/>
  <c r="BU499"/>
  <c r="BQ453"/>
  <c r="BQ426"/>
  <c r="BR427"/>
  <c r="BR426"/>
  <c r="BQ354"/>
  <c r="BT328"/>
  <c r="BT327"/>
  <c r="BU337"/>
  <c r="BT310"/>
  <c r="BT309"/>
  <c r="BS310"/>
  <c r="BS309"/>
  <c r="BS265"/>
  <c r="BS264"/>
  <c r="BS256"/>
  <c r="BS255"/>
  <c r="BR220"/>
  <c r="BR219"/>
  <c r="BF19"/>
  <c r="CA202"/>
  <c r="AF202"/>
  <c r="CC202"/>
  <c r="BB202"/>
  <c r="CB202"/>
  <c r="AQ202"/>
  <c r="CF202"/>
  <c r="AB104"/>
  <c r="AB105" s="1"/>
  <c r="AB106" s="1"/>
  <c r="AB107" s="1"/>
  <c r="AB108" s="1"/>
  <c r="AB109" s="1"/>
  <c r="AB110" s="1"/>
  <c r="AB111" s="1"/>
  <c r="AB112" s="1"/>
  <c r="CA95"/>
  <c r="CA79"/>
  <c r="CA71"/>
  <c r="CA87"/>
  <c r="CA55"/>
  <c r="CA63"/>
  <c r="CA46"/>
  <c r="CA39"/>
  <c r="CA40"/>
  <c r="CB174"/>
  <c r="AP175"/>
  <c r="CB192"/>
  <c r="AP193"/>
  <c r="CB138"/>
  <c r="AP139"/>
  <c r="CC21"/>
  <c r="BA22"/>
  <c r="CC93"/>
  <c r="BA94"/>
  <c r="CC129"/>
  <c r="BA130"/>
  <c r="CC111"/>
  <c r="BA112"/>
  <c r="CC57"/>
  <c r="BA58"/>
  <c r="CC174"/>
  <c r="BA175"/>
  <c r="CC138"/>
  <c r="BA139"/>
  <c r="CC192"/>
  <c r="BA193"/>
  <c r="CC165"/>
  <c r="BA166"/>
  <c r="CB57"/>
  <c r="AP58"/>
  <c r="CB84"/>
  <c r="AP85"/>
  <c r="CB21"/>
  <c r="AP22"/>
  <c r="CB30"/>
  <c r="AP31"/>
  <c r="CB111"/>
  <c r="AP112"/>
  <c r="CB48"/>
  <c r="AP49"/>
  <c r="CB93"/>
  <c r="AP94"/>
  <c r="CB129"/>
  <c r="AP130"/>
  <c r="CB66"/>
  <c r="AP67"/>
  <c r="CB75"/>
  <c r="AP76"/>
  <c r="CB102"/>
  <c r="AP103"/>
  <c r="CB120"/>
  <c r="AP121"/>
  <c r="CB39"/>
  <c r="AP40"/>
  <c r="CB156"/>
  <c r="AP157"/>
  <c r="CB147"/>
  <c r="AP148"/>
  <c r="CB165"/>
  <c r="AP166"/>
  <c r="CB183"/>
  <c r="AP184"/>
  <c r="CC156"/>
  <c r="BA157"/>
  <c r="CC120"/>
  <c r="BA121"/>
  <c r="CC66"/>
  <c r="BA67"/>
  <c r="CC183"/>
  <c r="BA184"/>
  <c r="CC147"/>
  <c r="BA148"/>
  <c r="CC39"/>
  <c r="BA40"/>
  <c r="CC102"/>
  <c r="BA103"/>
  <c r="CC30"/>
  <c r="BA31"/>
  <c r="CC48"/>
  <c r="BA49"/>
  <c r="CC84"/>
  <c r="BA85"/>
  <c r="CA30"/>
  <c r="AE31"/>
  <c r="CC75"/>
  <c r="BA76"/>
  <c r="CF21"/>
  <c r="CE21"/>
  <c r="BQ445" l="1"/>
  <c r="BQ382"/>
  <c r="BQ400"/>
  <c r="BQ418"/>
  <c r="BQ283"/>
  <c r="BQ211"/>
  <c r="BQ463"/>
  <c r="BQ346"/>
  <c r="BQ364"/>
  <c r="BQ319"/>
  <c r="E91"/>
  <c r="E109"/>
  <c r="E118"/>
  <c r="E145"/>
  <c r="E136"/>
  <c r="E163"/>
  <c r="E181"/>
  <c r="E190"/>
  <c r="E201"/>
  <c r="E200"/>
  <c r="E55"/>
  <c r="E37"/>
  <c r="E64"/>
  <c r="E46"/>
  <c r="E82"/>
  <c r="E73"/>
  <c r="E100"/>
  <c r="E127"/>
  <c r="E154"/>
  <c r="E172"/>
  <c r="E15"/>
  <c r="E28"/>
  <c r="BU16"/>
  <c r="BP17"/>
  <c r="BR16"/>
  <c r="BM17"/>
  <c r="BS16"/>
  <c r="BN17"/>
  <c r="BT16"/>
  <c r="BO17"/>
  <c r="BL17"/>
  <c r="BQ16"/>
  <c r="B15"/>
  <c r="AF18"/>
  <c r="AE19"/>
  <c r="CA18"/>
  <c r="BQ499"/>
  <c r="BQ481"/>
  <c r="BQ436"/>
  <c r="BQ265"/>
  <c r="BQ256"/>
  <c r="BQ355"/>
  <c r="BQ427"/>
  <c r="BQ454"/>
  <c r="BQ238"/>
  <c r="BQ310"/>
  <c r="BQ337"/>
  <c r="BQ328"/>
  <c r="BQ220"/>
  <c r="BG19"/>
  <c r="BQ201"/>
  <c r="BR38"/>
  <c r="BT65"/>
  <c r="BT47"/>
  <c r="BR92"/>
  <c r="BQ83"/>
  <c r="BS173"/>
  <c r="BT119"/>
  <c r="BQ146"/>
  <c r="BU129"/>
  <c r="BS110"/>
  <c r="BT182"/>
  <c r="BT29"/>
  <c r="BS38"/>
  <c r="BR65"/>
  <c r="BS65"/>
  <c r="BQ56"/>
  <c r="BU93"/>
  <c r="BS74"/>
  <c r="BT74"/>
  <c r="BS83"/>
  <c r="BU174"/>
  <c r="BQ164"/>
  <c r="BQ119"/>
  <c r="BS155"/>
  <c r="BU147"/>
  <c r="BQ128"/>
  <c r="BU138"/>
  <c r="BT110"/>
  <c r="BQ101"/>
  <c r="BS182"/>
  <c r="BU192"/>
  <c r="BT202"/>
  <c r="BT201"/>
  <c r="BU202"/>
  <c r="BS202"/>
  <c r="BS201"/>
  <c r="BR202"/>
  <c r="BR201"/>
  <c r="BU30"/>
  <c r="BT38"/>
  <c r="BU66"/>
  <c r="BU48"/>
  <c r="BR56"/>
  <c r="BQ92"/>
  <c r="BR74"/>
  <c r="BU84"/>
  <c r="BT173"/>
  <c r="BT164"/>
  <c r="BU165"/>
  <c r="BS119"/>
  <c r="BQ155"/>
  <c r="BT146"/>
  <c r="BR128"/>
  <c r="BT137"/>
  <c r="BR110"/>
  <c r="BT101"/>
  <c r="BR182"/>
  <c r="BQ182"/>
  <c r="BS191"/>
  <c r="BS29"/>
  <c r="BQ38"/>
  <c r="BS47"/>
  <c r="BS56"/>
  <c r="BS92"/>
  <c r="BQ74"/>
  <c r="BT83"/>
  <c r="BR164"/>
  <c r="BR155"/>
  <c r="BU156"/>
  <c r="BT128"/>
  <c r="BS137"/>
  <c r="BU111"/>
  <c r="BU102"/>
  <c r="BR191"/>
  <c r="BR29"/>
  <c r="BQ29"/>
  <c r="BU39"/>
  <c r="BQ65"/>
  <c r="BR47"/>
  <c r="BQ47"/>
  <c r="BU57"/>
  <c r="BT56"/>
  <c r="BT92"/>
  <c r="BU75"/>
  <c r="BR83"/>
  <c r="BR173"/>
  <c r="BQ173"/>
  <c r="BS164"/>
  <c r="BR119"/>
  <c r="BU120"/>
  <c r="BT155"/>
  <c r="BR146"/>
  <c r="BS146"/>
  <c r="BS128"/>
  <c r="BR137"/>
  <c r="BQ137"/>
  <c r="BQ110"/>
  <c r="BR101"/>
  <c r="BS101"/>
  <c r="BU183"/>
  <c r="BQ191"/>
  <c r="BT191"/>
  <c r="BF20"/>
  <c r="CC85"/>
  <c r="BB85"/>
  <c r="CC31"/>
  <c r="BB31"/>
  <c r="CC103"/>
  <c r="BB103"/>
  <c r="CC148"/>
  <c r="BB148"/>
  <c r="CC67"/>
  <c r="BB67"/>
  <c r="CC121"/>
  <c r="BB121"/>
  <c r="CB76"/>
  <c r="AQ76"/>
  <c r="CC139"/>
  <c r="BB139"/>
  <c r="CC175"/>
  <c r="BB175"/>
  <c r="CC58"/>
  <c r="BB58"/>
  <c r="CC130"/>
  <c r="BB130"/>
  <c r="CC94"/>
  <c r="BB94"/>
  <c r="CC22"/>
  <c r="BB22"/>
  <c r="CC76"/>
  <c r="BB76"/>
  <c r="CC49"/>
  <c r="BB49"/>
  <c r="CC40"/>
  <c r="BB40"/>
  <c r="CC184"/>
  <c r="BB184"/>
  <c r="CC157"/>
  <c r="BB157"/>
  <c r="CC166"/>
  <c r="BB166"/>
  <c r="CC193"/>
  <c r="BB193"/>
  <c r="CC112"/>
  <c r="BB112"/>
  <c r="CB184"/>
  <c r="AQ184"/>
  <c r="CB148"/>
  <c r="AQ148"/>
  <c r="CB40"/>
  <c r="AQ40"/>
  <c r="CB121"/>
  <c r="AQ121"/>
  <c r="CB130"/>
  <c r="AQ130"/>
  <c r="CB94"/>
  <c r="AQ94"/>
  <c r="CB112"/>
  <c r="AQ112"/>
  <c r="CB31"/>
  <c r="AQ31"/>
  <c r="CB85"/>
  <c r="AQ85"/>
  <c r="CB58"/>
  <c r="AQ58"/>
  <c r="CB139"/>
  <c r="AQ139"/>
  <c r="CB193"/>
  <c r="AQ193"/>
  <c r="CB175"/>
  <c r="AQ175"/>
  <c r="CB166"/>
  <c r="AQ166"/>
  <c r="CB157"/>
  <c r="AQ157"/>
  <c r="CB103"/>
  <c r="AQ103"/>
  <c r="CB67"/>
  <c r="AQ67"/>
  <c r="CB49"/>
  <c r="AQ49"/>
  <c r="CB22"/>
  <c r="AQ22"/>
  <c r="CA31"/>
  <c r="AF31"/>
  <c r="AB113"/>
  <c r="AB114" s="1"/>
  <c r="AB115" s="1"/>
  <c r="AB116" s="1"/>
  <c r="AB117" s="1"/>
  <c r="AB118" s="1"/>
  <c r="AB119" s="1"/>
  <c r="AB120" s="1"/>
  <c r="AB121" s="1"/>
  <c r="CA96"/>
  <c r="CA104"/>
  <c r="CA88"/>
  <c r="CA80"/>
  <c r="CA72"/>
  <c r="CA56"/>
  <c r="CA64"/>
  <c r="CA47"/>
  <c r="E29" l="1"/>
  <c r="E174"/>
  <c r="E173"/>
  <c r="E156"/>
  <c r="E155"/>
  <c r="E129"/>
  <c r="E128"/>
  <c r="E102"/>
  <c r="E101"/>
  <c r="E75"/>
  <c r="E74"/>
  <c r="E84"/>
  <c r="E83"/>
  <c r="E48"/>
  <c r="E47"/>
  <c r="E66"/>
  <c r="E65"/>
  <c r="E39"/>
  <c r="E38"/>
  <c r="E57"/>
  <c r="E56"/>
  <c r="E192"/>
  <c r="E191"/>
  <c r="E183"/>
  <c r="E182"/>
  <c r="E165"/>
  <c r="E164"/>
  <c r="E138"/>
  <c r="E137"/>
  <c r="E147"/>
  <c r="E146"/>
  <c r="E120"/>
  <c r="E119"/>
  <c r="E111"/>
  <c r="E110"/>
  <c r="E93"/>
  <c r="E92"/>
  <c r="E16"/>
  <c r="BQ17"/>
  <c r="BL18"/>
  <c r="B16"/>
  <c r="AF19"/>
  <c r="CA19"/>
  <c r="AE20"/>
  <c r="BO18"/>
  <c r="BT17"/>
  <c r="BN18"/>
  <c r="BS17"/>
  <c r="BM18"/>
  <c r="BR17"/>
  <c r="BU17"/>
  <c r="BP18"/>
  <c r="BQ202"/>
  <c r="BG20"/>
  <c r="BT193"/>
  <c r="BT192"/>
  <c r="BQ192"/>
  <c r="BU184"/>
  <c r="BS103"/>
  <c r="BS102"/>
  <c r="BR103"/>
  <c r="BR102"/>
  <c r="BQ111"/>
  <c r="BQ138"/>
  <c r="BR139"/>
  <c r="BR138"/>
  <c r="BS130"/>
  <c r="BS129"/>
  <c r="BS148"/>
  <c r="BS147"/>
  <c r="BR148"/>
  <c r="BR147"/>
  <c r="BT157"/>
  <c r="BT156"/>
  <c r="BU121"/>
  <c r="BR121"/>
  <c r="BR120"/>
  <c r="BS166"/>
  <c r="BS165"/>
  <c r="BQ174"/>
  <c r="BR175"/>
  <c r="BR174"/>
  <c r="BR85"/>
  <c r="BR84"/>
  <c r="BU76"/>
  <c r="BT94"/>
  <c r="BT93"/>
  <c r="BT58"/>
  <c r="BT57"/>
  <c r="BU58"/>
  <c r="BQ48"/>
  <c r="BR49"/>
  <c r="BR48"/>
  <c r="BQ66"/>
  <c r="BU40"/>
  <c r="BQ30"/>
  <c r="BR31"/>
  <c r="BR30"/>
  <c r="BR193"/>
  <c r="BR192"/>
  <c r="BU103"/>
  <c r="BU112"/>
  <c r="BS139"/>
  <c r="BS138"/>
  <c r="BT130"/>
  <c r="BT129"/>
  <c r="BU157"/>
  <c r="BR157"/>
  <c r="BR156"/>
  <c r="BR166"/>
  <c r="BR165"/>
  <c r="BT85"/>
  <c r="BT84"/>
  <c r="BQ75"/>
  <c r="BS94"/>
  <c r="BS93"/>
  <c r="BS58"/>
  <c r="BS57"/>
  <c r="BS49"/>
  <c r="BS48"/>
  <c r="BQ39"/>
  <c r="BS31"/>
  <c r="BS30"/>
  <c r="BS193"/>
  <c r="BS192"/>
  <c r="BQ183"/>
  <c r="BR184"/>
  <c r="BR183"/>
  <c r="BT103"/>
  <c r="BT102"/>
  <c r="BR112"/>
  <c r="BR111"/>
  <c r="BT139"/>
  <c r="BT138"/>
  <c r="BR130"/>
  <c r="BR129"/>
  <c r="BT148"/>
  <c r="BT147"/>
  <c r="BQ156"/>
  <c r="BS121"/>
  <c r="BS120"/>
  <c r="BU166"/>
  <c r="BT166"/>
  <c r="BT165"/>
  <c r="BT175"/>
  <c r="BT174"/>
  <c r="BU85"/>
  <c r="BR76"/>
  <c r="BR75"/>
  <c r="BQ93"/>
  <c r="BR58"/>
  <c r="BR57"/>
  <c r="BU49"/>
  <c r="BU67"/>
  <c r="BT40"/>
  <c r="BT39"/>
  <c r="BU31"/>
  <c r="BU193"/>
  <c r="BS184"/>
  <c r="BS183"/>
  <c r="BQ102"/>
  <c r="BT112"/>
  <c r="BT111"/>
  <c r="BU139"/>
  <c r="BQ129"/>
  <c r="BU148"/>
  <c r="BS157"/>
  <c r="BS156"/>
  <c r="BQ120"/>
  <c r="BQ165"/>
  <c r="BU175"/>
  <c r="BS85"/>
  <c r="BS84"/>
  <c r="BT76"/>
  <c r="BT75"/>
  <c r="BS76"/>
  <c r="BS75"/>
  <c r="BU94"/>
  <c r="BQ57"/>
  <c r="BS67"/>
  <c r="BS66"/>
  <c r="BR67"/>
  <c r="BR66"/>
  <c r="BS40"/>
  <c r="BS39"/>
  <c r="BT31"/>
  <c r="BT30"/>
  <c r="BT184"/>
  <c r="BT183"/>
  <c r="BS112"/>
  <c r="BS111"/>
  <c r="BU130"/>
  <c r="BQ147"/>
  <c r="BT121"/>
  <c r="BT120"/>
  <c r="BS175"/>
  <c r="BS174"/>
  <c r="BQ84"/>
  <c r="BR94"/>
  <c r="BR93"/>
  <c r="BT49"/>
  <c r="BT48"/>
  <c r="BT67"/>
  <c r="BT66"/>
  <c r="BR40"/>
  <c r="BR39"/>
  <c r="BF21"/>
  <c r="AB122"/>
  <c r="AB123" s="1"/>
  <c r="AB124" s="1"/>
  <c r="AB125" s="1"/>
  <c r="AB126" s="1"/>
  <c r="AB127" s="1"/>
  <c r="AB128" s="1"/>
  <c r="AB129" s="1"/>
  <c r="AB130" s="1"/>
  <c r="CA97"/>
  <c r="CA105"/>
  <c r="CA113"/>
  <c r="CA73"/>
  <c r="CA89"/>
  <c r="CA81"/>
  <c r="CA57"/>
  <c r="CA65"/>
  <c r="CA48"/>
  <c r="CF22"/>
  <c r="CE22"/>
  <c r="E30" l="1"/>
  <c r="E17"/>
  <c r="BU18"/>
  <c r="BP19"/>
  <c r="AF20"/>
  <c r="AE21"/>
  <c r="CA20"/>
  <c r="BQ18"/>
  <c r="BL19"/>
  <c r="B17"/>
  <c r="BM19"/>
  <c r="BR18"/>
  <c r="BN19"/>
  <c r="BS18"/>
  <c r="BO19"/>
  <c r="BT18"/>
  <c r="BQ85"/>
  <c r="BQ148"/>
  <c r="BQ130"/>
  <c r="BQ67"/>
  <c r="BQ49"/>
  <c r="BQ175"/>
  <c r="BQ193"/>
  <c r="BQ58"/>
  <c r="BQ166"/>
  <c r="BQ121"/>
  <c r="BQ103"/>
  <c r="BQ94"/>
  <c r="BQ157"/>
  <c r="BQ184"/>
  <c r="BQ40"/>
  <c r="BQ76"/>
  <c r="BQ31"/>
  <c r="BQ139"/>
  <c r="BQ112"/>
  <c r="BG21"/>
  <c r="BF22"/>
  <c r="AB131"/>
  <c r="AB132" s="1"/>
  <c r="AB133" s="1"/>
  <c r="AB134" s="1"/>
  <c r="AB135" s="1"/>
  <c r="AB136" s="1"/>
  <c r="AB137" s="1"/>
  <c r="AB138" s="1"/>
  <c r="AB139" s="1"/>
  <c r="CA122"/>
  <c r="CA114"/>
  <c r="CA98"/>
  <c r="CA106"/>
  <c r="CA82"/>
  <c r="CA74"/>
  <c r="CA90"/>
  <c r="CA66"/>
  <c r="CA58"/>
  <c r="CA49"/>
  <c r="CE23"/>
  <c r="CF23"/>
  <c r="E18" l="1"/>
  <c r="BO20"/>
  <c r="BT19"/>
  <c r="BS19"/>
  <c r="BN20"/>
  <c r="BR19"/>
  <c r="BM20"/>
  <c r="BL20"/>
  <c r="BQ19"/>
  <c r="B18"/>
  <c r="AF21"/>
  <c r="AE22"/>
  <c r="CA21"/>
  <c r="BU19"/>
  <c r="BP20"/>
  <c r="BG22"/>
  <c r="B22"/>
  <c r="CA131"/>
  <c r="CA123"/>
  <c r="AB140"/>
  <c r="AB141" s="1"/>
  <c r="AB142" s="1"/>
  <c r="AB143" s="1"/>
  <c r="AB144" s="1"/>
  <c r="AB145" s="1"/>
  <c r="AB146" s="1"/>
  <c r="AB147" s="1"/>
  <c r="AB148" s="1"/>
  <c r="CA99"/>
  <c r="CA107"/>
  <c r="CA115"/>
  <c r="CA75"/>
  <c r="CA91"/>
  <c r="CA83"/>
  <c r="CA67"/>
  <c r="CF24"/>
  <c r="CE24"/>
  <c r="E19" l="1"/>
  <c r="BQ20"/>
  <c r="BL21"/>
  <c r="B19"/>
  <c r="BR20"/>
  <c r="BM21"/>
  <c r="BU20"/>
  <c r="BP21"/>
  <c r="BT20"/>
  <c r="BO21"/>
  <c r="CA22"/>
  <c r="AF22"/>
  <c r="BN21"/>
  <c r="BS20"/>
  <c r="B23"/>
  <c r="AB149"/>
  <c r="AB150" s="1"/>
  <c r="AB151" s="1"/>
  <c r="AB152" s="1"/>
  <c r="AB153" s="1"/>
  <c r="AB154" s="1"/>
  <c r="AB155" s="1"/>
  <c r="AB156" s="1"/>
  <c r="AB157" s="1"/>
  <c r="CA140"/>
  <c r="CA124"/>
  <c r="CA132"/>
  <c r="CA108"/>
  <c r="CA116"/>
  <c r="CA100"/>
  <c r="CA92"/>
  <c r="CA84"/>
  <c r="CA76"/>
  <c r="CE25"/>
  <c r="CF25"/>
  <c r="E20" l="1"/>
  <c r="BN22"/>
  <c r="BS22" s="1"/>
  <c r="BS21"/>
  <c r="BQ21"/>
  <c r="BL22"/>
  <c r="B20"/>
  <c r="BT21"/>
  <c r="BO22"/>
  <c r="BT22" s="1"/>
  <c r="BU21"/>
  <c r="BP22"/>
  <c r="BU22" s="1"/>
  <c r="BM22"/>
  <c r="BR22" s="1"/>
  <c r="BR21"/>
  <c r="B24"/>
  <c r="AB158"/>
  <c r="AB159" s="1"/>
  <c r="AB160" s="1"/>
  <c r="AB161" s="1"/>
  <c r="AB162" s="1"/>
  <c r="AB163" s="1"/>
  <c r="AB164" s="1"/>
  <c r="AB165" s="1"/>
  <c r="AB166" s="1"/>
  <c r="CA149"/>
  <c r="CA125"/>
  <c r="CA133"/>
  <c r="CA141"/>
  <c r="CA117"/>
  <c r="CA101"/>
  <c r="CA109"/>
  <c r="CA85"/>
  <c r="CA93"/>
  <c r="CF26"/>
  <c r="CE26"/>
  <c r="E21" l="1"/>
  <c r="BQ22"/>
  <c r="B21"/>
  <c r="B25"/>
  <c r="AB167"/>
  <c r="AB168" s="1"/>
  <c r="AB169" s="1"/>
  <c r="AB170" s="1"/>
  <c r="AB171" s="1"/>
  <c r="AB172" s="1"/>
  <c r="AB173" s="1"/>
  <c r="AB174" s="1"/>
  <c r="AB175" s="1"/>
  <c r="CA150"/>
  <c r="CA158"/>
  <c r="CA134"/>
  <c r="CA142"/>
  <c r="CA126"/>
  <c r="CA102"/>
  <c r="CA110"/>
  <c r="CA118"/>
  <c r="CA94"/>
  <c r="CE27"/>
  <c r="CF27"/>
  <c r="B26" l="1"/>
  <c r="AB176"/>
  <c r="AB177" s="1"/>
  <c r="AB178" s="1"/>
  <c r="AB179" s="1"/>
  <c r="AB180" s="1"/>
  <c r="AB181" s="1"/>
  <c r="AB182" s="1"/>
  <c r="AB183" s="1"/>
  <c r="AB184" s="1"/>
  <c r="CA159"/>
  <c r="CA151"/>
  <c r="CA167"/>
  <c r="CA127"/>
  <c r="CA135"/>
  <c r="CA143"/>
  <c r="CA111"/>
  <c r="CA119"/>
  <c r="CA103"/>
  <c r="CF28"/>
  <c r="CE28"/>
  <c r="B27" l="1"/>
  <c r="AB185"/>
  <c r="AB186" s="1"/>
  <c r="AB187" s="1"/>
  <c r="AB188" s="1"/>
  <c r="AB189" s="1"/>
  <c r="AB190" s="1"/>
  <c r="AB191" s="1"/>
  <c r="AB192" s="1"/>
  <c r="AB193" s="1"/>
  <c r="AB194" s="1"/>
  <c r="AB195" s="1"/>
  <c r="AB196" s="1"/>
  <c r="AB197" s="1"/>
  <c r="AB198" s="1"/>
  <c r="AB199" s="1"/>
  <c r="AB200" s="1"/>
  <c r="AB201" s="1"/>
  <c r="AB202" s="1"/>
  <c r="AB203" s="1"/>
  <c r="AB204" s="1"/>
  <c r="AB205" s="1"/>
  <c r="AB206" s="1"/>
  <c r="AB207" s="1"/>
  <c r="AB208" s="1"/>
  <c r="AB209" s="1"/>
  <c r="AB210" s="1"/>
  <c r="AB211" s="1"/>
  <c r="AB212" s="1"/>
  <c r="AB213" s="1"/>
  <c r="AB214" s="1"/>
  <c r="AB215" s="1"/>
  <c r="AB216" s="1"/>
  <c r="AB217" s="1"/>
  <c r="AB218" s="1"/>
  <c r="AB219" s="1"/>
  <c r="AB220" s="1"/>
  <c r="AB221" s="1"/>
  <c r="AB222" s="1"/>
  <c r="AB223" s="1"/>
  <c r="AB224" s="1"/>
  <c r="AB225" s="1"/>
  <c r="AB226" s="1"/>
  <c r="AB227" s="1"/>
  <c r="AB228" s="1"/>
  <c r="AB229" s="1"/>
  <c r="AB230" s="1"/>
  <c r="AB231" s="1"/>
  <c r="AB232" s="1"/>
  <c r="AB233" s="1"/>
  <c r="AB234" s="1"/>
  <c r="AB235" s="1"/>
  <c r="AB236" s="1"/>
  <c r="AB237" s="1"/>
  <c r="AB238" s="1"/>
  <c r="AB239" s="1"/>
  <c r="AB240" s="1"/>
  <c r="AB241" s="1"/>
  <c r="AB242" s="1"/>
  <c r="AB243" s="1"/>
  <c r="AB244" s="1"/>
  <c r="AB245" s="1"/>
  <c r="AB246" s="1"/>
  <c r="AB247" s="1"/>
  <c r="AB248" s="1"/>
  <c r="AB249" s="1"/>
  <c r="AB250" s="1"/>
  <c r="AB251" s="1"/>
  <c r="AB252" s="1"/>
  <c r="AB253" s="1"/>
  <c r="AB254" s="1"/>
  <c r="AB255" s="1"/>
  <c r="AB256" s="1"/>
  <c r="AB257" s="1"/>
  <c r="AB258" s="1"/>
  <c r="AB259" s="1"/>
  <c r="AB260" s="1"/>
  <c r="AB261" s="1"/>
  <c r="AB262" s="1"/>
  <c r="AB263" s="1"/>
  <c r="AB264" s="1"/>
  <c r="AB265" s="1"/>
  <c r="AB266" s="1"/>
  <c r="AB267" s="1"/>
  <c r="AB268" s="1"/>
  <c r="AB269" s="1"/>
  <c r="AB270" s="1"/>
  <c r="AB271" s="1"/>
  <c r="AB272" s="1"/>
  <c r="AB273" s="1"/>
  <c r="AB274" s="1"/>
  <c r="AB275" s="1"/>
  <c r="AB276" s="1"/>
  <c r="AB277" s="1"/>
  <c r="AB278" s="1"/>
  <c r="AB279" s="1"/>
  <c r="AB280" s="1"/>
  <c r="AB281" s="1"/>
  <c r="AB282" s="1"/>
  <c r="AB283" s="1"/>
  <c r="AB284" s="1"/>
  <c r="AB285" s="1"/>
  <c r="AB286" s="1"/>
  <c r="AB287" s="1"/>
  <c r="AB288" s="1"/>
  <c r="AB289" s="1"/>
  <c r="AB290" s="1"/>
  <c r="AB291" s="1"/>
  <c r="AB292" s="1"/>
  <c r="AB293" s="1"/>
  <c r="AB294" s="1"/>
  <c r="AB295" s="1"/>
  <c r="AB296" s="1"/>
  <c r="AB297" s="1"/>
  <c r="AB298" s="1"/>
  <c r="AB299" s="1"/>
  <c r="AB300" s="1"/>
  <c r="AB301" s="1"/>
  <c r="AB302" s="1"/>
  <c r="AB303" s="1"/>
  <c r="AB304" s="1"/>
  <c r="AB305" s="1"/>
  <c r="AB306" s="1"/>
  <c r="AB307" s="1"/>
  <c r="AB308" s="1"/>
  <c r="AB309" s="1"/>
  <c r="AB310" s="1"/>
  <c r="AB311" s="1"/>
  <c r="AB312" s="1"/>
  <c r="AB313" s="1"/>
  <c r="AB314" s="1"/>
  <c r="AB315" s="1"/>
  <c r="AB316" s="1"/>
  <c r="AB317" s="1"/>
  <c r="AB318" s="1"/>
  <c r="AB319" s="1"/>
  <c r="AB320" s="1"/>
  <c r="AB321" s="1"/>
  <c r="AB322" s="1"/>
  <c r="AB323" s="1"/>
  <c r="AB324" s="1"/>
  <c r="AB325" s="1"/>
  <c r="AB326" s="1"/>
  <c r="AB327" s="1"/>
  <c r="AB328" s="1"/>
  <c r="AB329" s="1"/>
  <c r="AB330" s="1"/>
  <c r="AB331" s="1"/>
  <c r="AB332" s="1"/>
  <c r="AB333" s="1"/>
  <c r="AB334" s="1"/>
  <c r="AB335" s="1"/>
  <c r="AB336" s="1"/>
  <c r="AB337" s="1"/>
  <c r="AB338" s="1"/>
  <c r="AB339" s="1"/>
  <c r="AB340" s="1"/>
  <c r="AB341" s="1"/>
  <c r="AB342" s="1"/>
  <c r="AB343" s="1"/>
  <c r="AB344" s="1"/>
  <c r="AB345" s="1"/>
  <c r="AB346" s="1"/>
  <c r="AB347" s="1"/>
  <c r="AB348" s="1"/>
  <c r="AB349" s="1"/>
  <c r="AB350" s="1"/>
  <c r="AB351" s="1"/>
  <c r="AB352" s="1"/>
  <c r="AB353" s="1"/>
  <c r="AB354" s="1"/>
  <c r="AB355" s="1"/>
  <c r="AB356" s="1"/>
  <c r="AB357" s="1"/>
  <c r="AB358" s="1"/>
  <c r="AB359" s="1"/>
  <c r="AB360" s="1"/>
  <c r="AB361" s="1"/>
  <c r="AB362" s="1"/>
  <c r="AB363" s="1"/>
  <c r="AB364" s="1"/>
  <c r="AB365" s="1"/>
  <c r="AB366" s="1"/>
  <c r="AB367" s="1"/>
  <c r="AB368" s="1"/>
  <c r="AB369" s="1"/>
  <c r="AB370" s="1"/>
  <c r="AB371" s="1"/>
  <c r="AB372" s="1"/>
  <c r="AB373" s="1"/>
  <c r="AB374" s="1"/>
  <c r="AB375" s="1"/>
  <c r="AB376" s="1"/>
  <c r="AB377" s="1"/>
  <c r="AB378" s="1"/>
  <c r="AB379" s="1"/>
  <c r="AB380" s="1"/>
  <c r="AB381" s="1"/>
  <c r="AB382" s="1"/>
  <c r="AB383" s="1"/>
  <c r="AB384" s="1"/>
  <c r="AB385" s="1"/>
  <c r="AB386" s="1"/>
  <c r="AB387" s="1"/>
  <c r="AB388" s="1"/>
  <c r="AB389" s="1"/>
  <c r="AB390" s="1"/>
  <c r="AB391" s="1"/>
  <c r="AB392" s="1"/>
  <c r="AB393" s="1"/>
  <c r="AB394" s="1"/>
  <c r="AB395" s="1"/>
  <c r="AB396" s="1"/>
  <c r="AB397" s="1"/>
  <c r="AB398" s="1"/>
  <c r="AB399" s="1"/>
  <c r="AB400" s="1"/>
  <c r="AB401" s="1"/>
  <c r="AB402" s="1"/>
  <c r="AB403" s="1"/>
  <c r="AB404" s="1"/>
  <c r="AB405" s="1"/>
  <c r="AB406" s="1"/>
  <c r="AB407" s="1"/>
  <c r="AB408" s="1"/>
  <c r="AB409" s="1"/>
  <c r="AB410" s="1"/>
  <c r="AB411" s="1"/>
  <c r="AB412" s="1"/>
  <c r="AB413" s="1"/>
  <c r="AB414" s="1"/>
  <c r="AB415" s="1"/>
  <c r="AB416" s="1"/>
  <c r="AB417" s="1"/>
  <c r="AB418" s="1"/>
  <c r="AB419" s="1"/>
  <c r="AB420" s="1"/>
  <c r="AB421" s="1"/>
  <c r="AB422" s="1"/>
  <c r="AB423" s="1"/>
  <c r="AB424" s="1"/>
  <c r="AB425" s="1"/>
  <c r="AB426" s="1"/>
  <c r="AB427" s="1"/>
  <c r="AB428" s="1"/>
  <c r="AB429" s="1"/>
  <c r="AB430" s="1"/>
  <c r="AB431" s="1"/>
  <c r="AB432" s="1"/>
  <c r="AB433" s="1"/>
  <c r="AB434" s="1"/>
  <c r="AB435" s="1"/>
  <c r="AB436" s="1"/>
  <c r="AB437" s="1"/>
  <c r="AB438" s="1"/>
  <c r="AB439" s="1"/>
  <c r="AB440" s="1"/>
  <c r="AB441" s="1"/>
  <c r="AB442" s="1"/>
  <c r="AB443" s="1"/>
  <c r="AB444" s="1"/>
  <c r="AB445" s="1"/>
  <c r="AB446" s="1"/>
  <c r="AB447" s="1"/>
  <c r="AB448" s="1"/>
  <c r="AB449" s="1"/>
  <c r="AB450" s="1"/>
  <c r="AB451" s="1"/>
  <c r="AB452" s="1"/>
  <c r="AB453" s="1"/>
  <c r="AB454" s="1"/>
  <c r="AB455" s="1"/>
  <c r="AB456" s="1"/>
  <c r="AB457" s="1"/>
  <c r="AB458" s="1"/>
  <c r="AB459" s="1"/>
  <c r="AB460" s="1"/>
  <c r="AB461" s="1"/>
  <c r="AB462" s="1"/>
  <c r="AB463" s="1"/>
  <c r="AB464" s="1"/>
  <c r="AB465" s="1"/>
  <c r="AB466" s="1"/>
  <c r="AB467" s="1"/>
  <c r="AB468" s="1"/>
  <c r="AB469" s="1"/>
  <c r="AB470" s="1"/>
  <c r="AB471" s="1"/>
  <c r="AB472" s="1"/>
  <c r="AB473" s="1"/>
  <c r="AB474" s="1"/>
  <c r="AB475" s="1"/>
  <c r="AB476" s="1"/>
  <c r="AB477" s="1"/>
  <c r="AB478" s="1"/>
  <c r="AB479" s="1"/>
  <c r="AB480" s="1"/>
  <c r="AB481" s="1"/>
  <c r="AB482" s="1"/>
  <c r="AB483" s="1"/>
  <c r="AB484" s="1"/>
  <c r="AB485" s="1"/>
  <c r="AB486" s="1"/>
  <c r="AB487" s="1"/>
  <c r="AB488" s="1"/>
  <c r="AB489" s="1"/>
  <c r="AB490" s="1"/>
  <c r="AB491" s="1"/>
  <c r="AB492" s="1"/>
  <c r="AB493" s="1"/>
  <c r="AB494" s="1"/>
  <c r="AB495" s="1"/>
  <c r="AB496" s="1"/>
  <c r="AB497" s="1"/>
  <c r="AB498" s="1"/>
  <c r="AB499" s="1"/>
  <c r="CA176"/>
  <c r="CA168"/>
  <c r="CA152"/>
  <c r="CA160"/>
  <c r="CA136"/>
  <c r="CA144"/>
  <c r="CA128"/>
  <c r="CA120"/>
  <c r="CA112"/>
  <c r="CE29"/>
  <c r="CF29"/>
  <c r="B28" l="1"/>
  <c r="CA177"/>
  <c r="CA185"/>
  <c r="CA153"/>
  <c r="CA161"/>
  <c r="CA169"/>
  <c r="CA145"/>
  <c r="CA129"/>
  <c r="CA137"/>
  <c r="CA121"/>
  <c r="CF30"/>
  <c r="CE30"/>
  <c r="B29" l="1"/>
  <c r="CA186"/>
  <c r="CA178"/>
  <c r="CA162"/>
  <c r="CA170"/>
  <c r="CA154"/>
  <c r="CA130"/>
  <c r="CA138"/>
  <c r="CA146"/>
  <c r="CE31"/>
  <c r="CF31"/>
  <c r="B30" l="1"/>
  <c r="CA179"/>
  <c r="CA187"/>
  <c r="CA171"/>
  <c r="CA155"/>
  <c r="CA163"/>
  <c r="CA147"/>
  <c r="CA139"/>
  <c r="CF32"/>
  <c r="CE32"/>
  <c r="B31" l="1"/>
  <c r="CA188"/>
  <c r="CA180"/>
  <c r="CA156"/>
  <c r="CA164"/>
  <c r="CA172"/>
  <c r="CA148"/>
  <c r="CE33"/>
  <c r="CF33"/>
  <c r="B32" l="1"/>
  <c r="CA189"/>
  <c r="CA181"/>
  <c r="CA165"/>
  <c r="CA173"/>
  <c r="CA157"/>
  <c r="CF34"/>
  <c r="CE34"/>
  <c r="B33" l="1"/>
  <c r="CA190"/>
  <c r="CA182"/>
  <c r="CA174"/>
  <c r="CA166"/>
  <c r="CE35"/>
  <c r="CF35"/>
  <c r="B34" l="1"/>
  <c r="CA183"/>
  <c r="CA191"/>
  <c r="CA175"/>
  <c r="CF36"/>
  <c r="CE36"/>
  <c r="B35" l="1"/>
  <c r="CA192"/>
  <c r="CA184"/>
  <c r="CE37"/>
  <c r="CF37"/>
  <c r="B36" l="1"/>
  <c r="CA193"/>
  <c r="CF38"/>
  <c r="CE38"/>
  <c r="B37" l="1"/>
  <c r="CE39"/>
  <c r="CF39"/>
  <c r="B38" l="1"/>
  <c r="CF40"/>
  <c r="CE40"/>
  <c r="B39" l="1"/>
  <c r="CE41"/>
  <c r="CF41"/>
  <c r="B40" l="1"/>
  <c r="CF42"/>
  <c r="CE42"/>
  <c r="B41" l="1"/>
  <c r="CE43"/>
  <c r="CF43"/>
  <c r="B42" l="1"/>
  <c r="CF44"/>
  <c r="CE44"/>
  <c r="B43" l="1"/>
  <c r="CE45"/>
  <c r="CF45"/>
  <c r="B44" l="1"/>
  <c r="CF46"/>
  <c r="CE46"/>
  <c r="B45" l="1"/>
  <c r="CE47"/>
  <c r="CF47"/>
  <c r="B46" l="1"/>
  <c r="CF48"/>
  <c r="CE48"/>
  <c r="B47" l="1"/>
  <c r="CE49"/>
  <c r="CF49"/>
  <c r="B48" l="1"/>
  <c r="CF50"/>
  <c r="CE50"/>
  <c r="B49" l="1"/>
  <c r="CE51"/>
  <c r="CF51"/>
  <c r="B50" l="1"/>
  <c r="CF52"/>
  <c r="CE52"/>
  <c r="B51" l="1"/>
  <c r="CE53"/>
  <c r="CF53"/>
  <c r="B52" l="1"/>
  <c r="CF54"/>
  <c r="CE54"/>
  <c r="B53" l="1"/>
  <c r="CE55"/>
  <c r="CF55"/>
  <c r="B54" l="1"/>
  <c r="CF56"/>
  <c r="CE56"/>
  <c r="B55" l="1"/>
  <c r="CE57"/>
  <c r="CF57"/>
  <c r="B56" l="1"/>
  <c r="CF58"/>
  <c r="CE58"/>
  <c r="B57" l="1"/>
  <c r="CE59"/>
  <c r="CF59"/>
  <c r="B58" l="1"/>
  <c r="CF60"/>
  <c r="CE60"/>
  <c r="B59" l="1"/>
  <c r="CE61"/>
  <c r="CF61"/>
  <c r="B60" l="1"/>
  <c r="CF62"/>
  <c r="CE62"/>
  <c r="B61" l="1"/>
  <c r="CE63"/>
  <c r="CF63"/>
  <c r="B62" l="1"/>
  <c r="CF64"/>
  <c r="CE64"/>
  <c r="B63" l="1"/>
  <c r="CE65"/>
  <c r="CF65"/>
  <c r="B64" l="1"/>
  <c r="CF66"/>
  <c r="CE66"/>
  <c r="B65" l="1"/>
  <c r="CE67"/>
  <c r="CF67"/>
  <c r="B66" l="1"/>
  <c r="CF68"/>
  <c r="CE68"/>
  <c r="B67" l="1"/>
  <c r="CE69"/>
  <c r="CF69"/>
  <c r="B68" l="1"/>
  <c r="CF70"/>
  <c r="CE70"/>
  <c r="B69" l="1"/>
  <c r="CE71"/>
  <c r="CF71"/>
  <c r="B70" l="1"/>
  <c r="CF72"/>
  <c r="CE72"/>
  <c r="B71" l="1"/>
  <c r="CE73"/>
  <c r="CF73"/>
  <c r="B72" l="1"/>
  <c r="CF74"/>
  <c r="CE74"/>
  <c r="B73" l="1"/>
  <c r="CE75"/>
  <c r="CF75"/>
  <c r="B74" l="1"/>
  <c r="CF76"/>
  <c r="CE76"/>
  <c r="B75" l="1"/>
  <c r="CE77"/>
  <c r="CF77"/>
  <c r="B76" l="1"/>
  <c r="CF78"/>
  <c r="CE78"/>
  <c r="B77" l="1"/>
  <c r="CE79"/>
  <c r="CF79"/>
  <c r="B78" l="1"/>
  <c r="CF80"/>
  <c r="CE80"/>
  <c r="B79" l="1"/>
  <c r="CE81"/>
  <c r="CF81"/>
  <c r="B80" l="1"/>
  <c r="CF82"/>
  <c r="CE82"/>
  <c r="B81" l="1"/>
  <c r="CE83"/>
  <c r="CF83"/>
  <c r="B82" l="1"/>
  <c r="CF84"/>
  <c r="CE84"/>
  <c r="B83" l="1"/>
  <c r="CE85"/>
  <c r="CF85"/>
  <c r="B84" l="1"/>
  <c r="CF86"/>
  <c r="CE86"/>
  <c r="B85" l="1"/>
  <c r="CE87"/>
  <c r="CF87"/>
  <c r="B86" l="1"/>
  <c r="CF88"/>
  <c r="CE88"/>
  <c r="B87" l="1"/>
  <c r="CE89"/>
  <c r="CF89"/>
  <c r="B88" l="1"/>
  <c r="CF90"/>
  <c r="CE90"/>
  <c r="B89" l="1"/>
  <c r="CE91"/>
  <c r="CF91"/>
  <c r="B90" l="1"/>
  <c r="CF92"/>
  <c r="CE92"/>
  <c r="B91" l="1"/>
  <c r="CE93"/>
  <c r="CF93"/>
  <c r="B92" l="1"/>
  <c r="CF94"/>
  <c r="CE94"/>
  <c r="B93" l="1"/>
  <c r="CE95"/>
  <c r="CF95"/>
  <c r="B94" l="1"/>
  <c r="CF96"/>
  <c r="CE96"/>
  <c r="B95" l="1"/>
  <c r="CE97"/>
  <c r="CF97"/>
  <c r="B96" l="1"/>
  <c r="CF98"/>
  <c r="CE98"/>
  <c r="B97" l="1"/>
  <c r="CE99"/>
  <c r="CF99"/>
  <c r="B98" l="1"/>
  <c r="CF100"/>
  <c r="CE100"/>
  <c r="B99" l="1"/>
  <c r="CE101"/>
  <c r="CF101"/>
  <c r="B100" l="1"/>
  <c r="CF102"/>
  <c r="CE102"/>
  <c r="B101" l="1"/>
  <c r="CE103"/>
  <c r="CF103"/>
  <c r="B102" l="1"/>
  <c r="CF104"/>
  <c r="CE104"/>
  <c r="B103" l="1"/>
  <c r="CE105"/>
  <c r="CF105"/>
  <c r="B104" l="1"/>
  <c r="CF106"/>
  <c r="CE106"/>
  <c r="B105" l="1"/>
  <c r="CE107"/>
  <c r="CF107"/>
  <c r="B106" l="1"/>
  <c r="CF108"/>
  <c r="CE108"/>
  <c r="B107" l="1"/>
  <c r="CE109"/>
  <c r="CF109"/>
  <c r="B108" l="1"/>
  <c r="CF110"/>
  <c r="CE110"/>
  <c r="B109" l="1"/>
  <c r="CE111"/>
  <c r="CF111"/>
  <c r="B110" l="1"/>
  <c r="CF112"/>
  <c r="CE112"/>
  <c r="B111" l="1"/>
  <c r="CE113"/>
  <c r="CF113"/>
  <c r="B112" l="1"/>
  <c r="CF114"/>
  <c r="CE114"/>
  <c r="B113" l="1"/>
  <c r="CE115"/>
  <c r="CF115"/>
  <c r="B114" l="1"/>
  <c r="CF116"/>
  <c r="CE116"/>
  <c r="B115" l="1"/>
  <c r="CE117"/>
  <c r="CF117"/>
  <c r="B116" l="1"/>
  <c r="CF118"/>
  <c r="CE118"/>
  <c r="B117" l="1"/>
  <c r="CE119"/>
  <c r="CF119"/>
  <c r="B118" l="1"/>
  <c r="CF120"/>
  <c r="CE120"/>
  <c r="B119" l="1"/>
  <c r="CE121"/>
  <c r="CF121"/>
  <c r="B120" l="1"/>
  <c r="CF122"/>
  <c r="CE122"/>
  <c r="B121" l="1"/>
  <c r="CE123"/>
  <c r="CF123"/>
  <c r="B122" l="1"/>
  <c r="CF124"/>
  <c r="CE124"/>
  <c r="B123" l="1"/>
  <c r="CE125"/>
  <c r="CF125"/>
  <c r="B124" l="1"/>
  <c r="CF126"/>
  <c r="CE126"/>
  <c r="B125" l="1"/>
  <c r="CE127"/>
  <c r="CF127"/>
  <c r="B126" l="1"/>
  <c r="CF128"/>
  <c r="CE128"/>
  <c r="B127" l="1"/>
  <c r="CE129"/>
  <c r="CF129"/>
  <c r="B128" l="1"/>
  <c r="CF130"/>
  <c r="CE130"/>
  <c r="B129" l="1"/>
  <c r="CE131"/>
  <c r="CF131"/>
  <c r="B130" l="1"/>
  <c r="CF132"/>
  <c r="CE132"/>
  <c r="B131" l="1"/>
  <c r="CE133"/>
  <c r="CF133"/>
  <c r="B132" l="1"/>
  <c r="CF134"/>
  <c r="CE134"/>
  <c r="B133" l="1"/>
  <c r="CE135"/>
  <c r="CF135"/>
  <c r="B134" l="1"/>
  <c r="CF136"/>
  <c r="CE136"/>
  <c r="B135" l="1"/>
  <c r="CE137"/>
  <c r="CF137"/>
  <c r="B136" l="1"/>
  <c r="CF138"/>
  <c r="CE138"/>
  <c r="B137" l="1"/>
  <c r="CE139"/>
  <c r="CF139"/>
  <c r="B138" l="1"/>
  <c r="CF140"/>
  <c r="CE140"/>
  <c r="B139" l="1"/>
  <c r="CE141"/>
  <c r="CF141"/>
  <c r="B140" l="1"/>
  <c r="CF142"/>
  <c r="CE142"/>
  <c r="B141" l="1"/>
  <c r="CE143"/>
  <c r="CF143"/>
  <c r="B142" l="1"/>
  <c r="CF144"/>
  <c r="CE144"/>
  <c r="B143" l="1"/>
  <c r="CE145"/>
  <c r="CF145"/>
  <c r="B144" l="1"/>
  <c r="CF146"/>
  <c r="CE146"/>
  <c r="B145" l="1"/>
  <c r="CE147"/>
  <c r="CF147"/>
  <c r="B146" l="1"/>
  <c r="CF148"/>
  <c r="CE148"/>
  <c r="B148" l="1"/>
  <c r="CE149"/>
  <c r="CF149"/>
  <c r="B147" l="1"/>
  <c r="B149"/>
  <c r="CF150"/>
  <c r="CE150"/>
  <c r="B150" l="1"/>
  <c r="CE151"/>
  <c r="CF151"/>
  <c r="B151" l="1"/>
  <c r="CF152"/>
  <c r="CE152"/>
  <c r="B152" l="1"/>
  <c r="CE153"/>
  <c r="CF153"/>
  <c r="B153" l="1"/>
  <c r="CF154"/>
  <c r="CE154"/>
  <c r="B154" l="1"/>
  <c r="CE155"/>
  <c r="CF155"/>
  <c r="B155" l="1"/>
  <c r="CF156"/>
  <c r="CE156"/>
  <c r="B156" l="1"/>
  <c r="CE157"/>
  <c r="CF157"/>
  <c r="B157" l="1"/>
  <c r="CF158"/>
  <c r="CE158"/>
  <c r="B158" l="1"/>
  <c r="CE159"/>
  <c r="CF159"/>
  <c r="B159" l="1"/>
  <c r="CF160"/>
  <c r="CE160"/>
  <c r="B160" l="1"/>
  <c r="CE161"/>
  <c r="CF161"/>
  <c r="B161" l="1"/>
  <c r="CF162"/>
  <c r="CE162"/>
  <c r="B162" l="1"/>
  <c r="CE163"/>
  <c r="CF163"/>
  <c r="B163" l="1"/>
  <c r="CF164"/>
  <c r="CE164"/>
  <c r="B164" l="1"/>
  <c r="CE165"/>
  <c r="CF165"/>
  <c r="B165" l="1"/>
  <c r="CF166"/>
  <c r="CE166"/>
  <c r="B166" l="1"/>
  <c r="CE167"/>
  <c r="CF167"/>
  <c r="B167" l="1"/>
  <c r="CF168"/>
  <c r="CE168"/>
  <c r="B168" l="1"/>
  <c r="CE169"/>
  <c r="CF169"/>
  <c r="B169" l="1"/>
  <c r="CF170"/>
  <c r="CE170"/>
  <c r="B170" l="1"/>
  <c r="CE171"/>
  <c r="CF171"/>
  <c r="B171" l="1"/>
  <c r="CF172"/>
  <c r="CE172"/>
  <c r="B172" l="1"/>
  <c r="CE173"/>
  <c r="CF173"/>
  <c r="B173" l="1"/>
  <c r="CF174"/>
  <c r="CE174"/>
  <c r="B174" l="1"/>
  <c r="CE175"/>
  <c r="CF175"/>
  <c r="B175" l="1"/>
  <c r="CF176"/>
  <c r="CE176"/>
  <c r="B176" l="1"/>
  <c r="CE177"/>
  <c r="CF177"/>
  <c r="B177" l="1"/>
  <c r="CF178"/>
  <c r="CE178"/>
  <c r="B178" l="1"/>
  <c r="CE179"/>
  <c r="CF179"/>
  <c r="B179" l="1"/>
  <c r="CF180"/>
  <c r="CE180"/>
  <c r="B180" l="1"/>
  <c r="CE181"/>
  <c r="CF181"/>
  <c r="B181" l="1"/>
  <c r="CF182"/>
  <c r="CE182"/>
  <c r="B182" l="1"/>
  <c r="CE183"/>
  <c r="CF183"/>
  <c r="B183" l="1"/>
  <c r="CF184"/>
  <c r="CE184"/>
  <c r="B184" l="1"/>
  <c r="CE185"/>
  <c r="CF185"/>
  <c r="B185" l="1"/>
  <c r="CF186"/>
  <c r="CE186"/>
  <c r="B186" l="1"/>
  <c r="CE187"/>
  <c r="CF187"/>
  <c r="B187" l="1"/>
  <c r="CF188"/>
  <c r="CE188"/>
  <c r="B188" l="1"/>
  <c r="CE189"/>
  <c r="CF189"/>
  <c r="B189" l="1"/>
  <c r="CF190"/>
  <c r="CE190"/>
  <c r="B190" l="1"/>
  <c r="CE191"/>
  <c r="CF191"/>
  <c r="B191" l="1"/>
  <c r="CF192"/>
  <c r="CE192"/>
  <c r="B192" l="1"/>
  <c r="CE193"/>
  <c r="CF193"/>
  <c r="B193" l="1"/>
  <c r="B194" l="1"/>
  <c r="B195" l="1"/>
  <c r="B196" l="1"/>
  <c r="B197" l="1"/>
  <c r="B198" l="1"/>
  <c r="B199" l="1"/>
  <c r="B200" l="1"/>
  <c r="B201" l="1"/>
  <c r="B202" l="1"/>
  <c r="B203" l="1"/>
  <c r="B204" l="1"/>
  <c r="B205" l="1"/>
  <c r="B206" l="1"/>
  <c r="B207" l="1"/>
  <c r="B208" l="1"/>
  <c r="B209" l="1"/>
  <c r="B210" l="1"/>
  <c r="B211" l="1"/>
  <c r="B213" l="1"/>
  <c r="B212" l="1"/>
  <c r="B214"/>
  <c r="B215" l="1"/>
  <c r="B216" l="1"/>
  <c r="B217" l="1"/>
  <c r="B218" l="1"/>
  <c r="B219" l="1"/>
  <c r="B220" l="1"/>
  <c r="B221" l="1"/>
  <c r="B222" l="1"/>
  <c r="B223" l="1"/>
  <c r="B224" l="1"/>
  <c r="B225" l="1"/>
  <c r="B226" l="1"/>
  <c r="B227" l="1"/>
  <c r="B228" l="1"/>
  <c r="B229" l="1"/>
  <c r="B230" l="1"/>
  <c r="B231" l="1"/>
  <c r="B232" l="1"/>
  <c r="B233" l="1"/>
  <c r="B234" l="1"/>
  <c r="B235" l="1"/>
  <c r="B236" l="1"/>
  <c r="B237" l="1"/>
  <c r="B238" l="1"/>
  <c r="B239" l="1"/>
  <c r="B240" l="1"/>
  <c r="B241" l="1"/>
  <c r="B242" l="1"/>
  <c r="B243" l="1"/>
  <c r="B244" l="1"/>
  <c r="B245" l="1"/>
  <c r="B246" l="1"/>
  <c r="B247" l="1"/>
  <c r="B248" l="1"/>
  <c r="B249" l="1"/>
  <c r="B250" l="1"/>
  <c r="B251" l="1"/>
  <c r="B252" l="1"/>
  <c r="B253" l="1"/>
  <c r="B254" l="1"/>
  <c r="B255" l="1"/>
  <c r="B256" l="1"/>
  <c r="B257" l="1"/>
  <c r="B258" l="1"/>
  <c r="B259" l="1"/>
  <c r="B260" l="1"/>
  <c r="B261" l="1"/>
  <c r="B262" l="1"/>
  <c r="B263" l="1"/>
  <c r="B264" l="1"/>
  <c r="B266" l="1"/>
  <c r="B265" l="1"/>
  <c r="B267"/>
  <c r="B268" l="1"/>
  <c r="B269" l="1"/>
  <c r="B270" l="1"/>
  <c r="B271" l="1"/>
  <c r="B272" l="1"/>
  <c r="B273" l="1"/>
  <c r="B274" l="1"/>
  <c r="B275" l="1"/>
  <c r="B276" l="1"/>
  <c r="B277" l="1"/>
  <c r="B278" l="1"/>
  <c r="B279" l="1"/>
  <c r="B280" l="1"/>
  <c r="B281" l="1"/>
  <c r="B282" l="1"/>
  <c r="B283" l="1"/>
  <c r="B284" l="1"/>
  <c r="B285" l="1"/>
  <c r="B286" l="1"/>
  <c r="B287" l="1"/>
  <c r="B288" l="1"/>
  <c r="B289" l="1"/>
  <c r="B290" l="1"/>
  <c r="B291" l="1"/>
  <c r="B292" l="1"/>
  <c r="B293" l="1"/>
  <c r="B294" l="1"/>
  <c r="B295" l="1"/>
  <c r="B296" l="1"/>
  <c r="B297" l="1"/>
  <c r="B298" l="1"/>
  <c r="B299" l="1"/>
  <c r="B300" l="1"/>
  <c r="B301" l="1"/>
  <c r="B302" l="1"/>
  <c r="B303" l="1"/>
  <c r="B304" l="1"/>
  <c r="B305" l="1"/>
  <c r="B306" l="1"/>
  <c r="B307" l="1"/>
  <c r="B308" l="1"/>
  <c r="B309" l="1"/>
  <c r="B310" l="1"/>
  <c r="B311" l="1"/>
  <c r="B312" l="1"/>
  <c r="B313" l="1"/>
  <c r="B314" l="1"/>
  <c r="B315" l="1"/>
  <c r="B316" l="1"/>
  <c r="B317" l="1"/>
  <c r="B318" l="1"/>
  <c r="B319" l="1"/>
  <c r="B320" l="1"/>
  <c r="B321" l="1"/>
  <c r="B322" l="1"/>
  <c r="B323" l="1"/>
  <c r="B325" l="1"/>
  <c r="B324" l="1"/>
  <c r="B326"/>
  <c r="B327" l="1"/>
  <c r="B328" l="1"/>
  <c r="B329" l="1"/>
  <c r="B330" l="1"/>
  <c r="B331" l="1"/>
  <c r="B332" l="1"/>
  <c r="B333" l="1"/>
  <c r="B334" l="1"/>
  <c r="B335" l="1"/>
  <c r="B336" l="1"/>
  <c r="B337" l="1"/>
  <c r="B338" l="1"/>
  <c r="B339" l="1"/>
  <c r="B340" l="1"/>
  <c r="B341" l="1"/>
  <c r="B342" l="1"/>
  <c r="B343" l="1"/>
  <c r="B344" l="1"/>
  <c r="B345" l="1"/>
  <c r="B346" l="1"/>
  <c r="B347" l="1"/>
  <c r="B348" l="1"/>
  <c r="B349" l="1"/>
  <c r="B350" l="1"/>
  <c r="B351" l="1"/>
  <c r="B352" l="1"/>
  <c r="B353" l="1"/>
  <c r="B354" l="1"/>
  <c r="B355" l="1"/>
  <c r="B356" l="1"/>
  <c r="B357" l="1"/>
  <c r="B358" l="1"/>
  <c r="B359" l="1"/>
  <c r="B360" l="1"/>
  <c r="B361" l="1"/>
  <c r="B362" l="1"/>
  <c r="B363" l="1"/>
  <c r="B364" l="1"/>
  <c r="B365" l="1"/>
  <c r="B366" l="1"/>
  <c r="B367" l="1"/>
  <c r="B368" l="1"/>
  <c r="B369" l="1"/>
  <c r="B370" l="1"/>
  <c r="B371" l="1"/>
  <c r="B372" l="1"/>
  <c r="B373" l="1"/>
  <c r="B374" l="1"/>
  <c r="B376" l="1"/>
  <c r="B375" l="1"/>
  <c r="B377"/>
  <c r="B378" l="1"/>
  <c r="B379" l="1"/>
  <c r="B380" l="1"/>
  <c r="B381" l="1"/>
  <c r="B382" l="1"/>
  <c r="B383" l="1"/>
  <c r="B384" l="1"/>
  <c r="B385" l="1"/>
  <c r="B386" l="1"/>
  <c r="B388" l="1"/>
  <c r="B387" l="1"/>
  <c r="B389"/>
  <c r="B390" l="1"/>
  <c r="B391" l="1"/>
  <c r="B392" l="1"/>
  <c r="B393" l="1"/>
  <c r="B394" l="1"/>
  <c r="B395" l="1"/>
  <c r="B396" l="1"/>
  <c r="B397" l="1"/>
  <c r="B398" l="1"/>
  <c r="B399" l="1"/>
  <c r="B400" l="1"/>
  <c r="B401" l="1"/>
  <c r="B402" l="1"/>
  <c r="B403" l="1"/>
  <c r="B405" l="1"/>
  <c r="B404" l="1"/>
  <c r="B406"/>
  <c r="B407" l="1"/>
  <c r="B408" l="1"/>
  <c r="B409" l="1"/>
  <c r="B410" l="1"/>
  <c r="B411" l="1"/>
  <c r="B412" l="1"/>
  <c r="B413" l="1"/>
  <c r="B414" l="1"/>
  <c r="B415" l="1"/>
  <c r="B416" l="1"/>
  <c r="B417" l="1"/>
  <c r="B418" l="1"/>
  <c r="B419" l="1"/>
  <c r="B420" l="1"/>
  <c r="B421" l="1"/>
  <c r="B422" l="1"/>
  <c r="B423" l="1"/>
  <c r="B424" l="1"/>
  <c r="B425" l="1"/>
  <c r="B426" l="1"/>
  <c r="B427" l="1"/>
  <c r="B428" l="1"/>
  <c r="D6"/>
  <c r="B429" l="1"/>
  <c r="BW6"/>
  <c r="BY6" l="1"/>
  <c r="BX6"/>
  <c r="B430"/>
  <c r="BZ6"/>
  <c r="B431" l="1"/>
  <c r="AG7"/>
  <c r="AH7" s="1"/>
  <c r="BH7"/>
  <c r="BC7"/>
  <c r="BD7" s="1"/>
  <c r="AR7"/>
  <c r="AS7" s="1"/>
  <c r="C6"/>
  <c r="B432" l="1"/>
  <c r="BI7"/>
  <c r="BV7"/>
  <c r="BW7" s="1"/>
  <c r="BY7" l="1"/>
  <c r="BX7"/>
  <c r="B433"/>
  <c r="D7"/>
  <c r="BZ7"/>
  <c r="B434" l="1"/>
  <c r="BH8"/>
  <c r="BV8" s="1"/>
  <c r="D8" s="1"/>
  <c r="AR8"/>
  <c r="AS8" s="1"/>
  <c r="C7"/>
  <c r="AG8"/>
  <c r="AH8" s="1"/>
  <c r="BC8"/>
  <c r="BD8" s="1"/>
  <c r="BI8" l="1"/>
  <c r="B435"/>
  <c r="BW8"/>
  <c r="BY8" l="1"/>
  <c r="BX8"/>
  <c r="B436"/>
  <c r="BZ8"/>
  <c r="B437" l="1"/>
  <c r="AG9"/>
  <c r="BH9"/>
  <c r="BC9"/>
  <c r="BD9" s="1"/>
  <c r="AR9"/>
  <c r="AS9" s="1"/>
  <c r="C8"/>
  <c r="B438" l="1"/>
  <c r="BI9"/>
  <c r="BV9"/>
  <c r="AH9"/>
  <c r="B439" l="1"/>
  <c r="D9"/>
  <c r="B440" l="1"/>
  <c r="BW9"/>
  <c r="BY9" l="1"/>
  <c r="BX9"/>
  <c r="B441"/>
  <c r="BZ9"/>
  <c r="B442" l="1"/>
  <c r="BH10"/>
  <c r="AG10"/>
  <c r="AR10"/>
  <c r="AS10" s="1"/>
  <c r="BC10"/>
  <c r="BD10" s="1"/>
  <c r="C9"/>
  <c r="B443" l="1"/>
  <c r="BI10"/>
  <c r="BV10"/>
  <c r="D10" s="1"/>
  <c r="B444" l="1"/>
  <c r="AH10"/>
  <c r="BW10"/>
  <c r="BY10" l="1"/>
  <c r="BX10"/>
  <c r="B445"/>
  <c r="BZ10"/>
  <c r="B446" l="1"/>
  <c r="BH11"/>
  <c r="AG11"/>
  <c r="BC11"/>
  <c r="BD11" s="1"/>
  <c r="AR11"/>
  <c r="AS11" s="1"/>
  <c r="C10"/>
  <c r="B447" l="1"/>
  <c r="BI11"/>
  <c r="BV11"/>
  <c r="AH11"/>
  <c r="B448" l="1"/>
  <c r="D11"/>
  <c r="B449" l="1"/>
  <c r="BW11"/>
  <c r="BY11" l="1"/>
  <c r="BX11"/>
  <c r="B450"/>
  <c r="BZ11"/>
  <c r="B451" l="1"/>
  <c r="AG12"/>
  <c r="BH12"/>
  <c r="BC12"/>
  <c r="BD12" s="1"/>
  <c r="AR12"/>
  <c r="AS12" s="1"/>
  <c r="C11"/>
  <c r="B452" l="1"/>
  <c r="BI12"/>
  <c r="BV12"/>
  <c r="AH12"/>
  <c r="B453" l="1"/>
  <c r="BW12"/>
  <c r="D12"/>
  <c r="BY12" l="1"/>
  <c r="BX12"/>
  <c r="B454"/>
  <c r="BZ12"/>
  <c r="B456" l="1"/>
  <c r="AG13"/>
  <c r="AH13" s="1"/>
  <c r="BH13"/>
  <c r="C12"/>
  <c r="AR13"/>
  <c r="AS13" s="1"/>
  <c r="BC13"/>
  <c r="BD13" s="1"/>
  <c r="B455" l="1"/>
  <c r="B457"/>
  <c r="BI13"/>
  <c r="BV13"/>
  <c r="BW13" s="1"/>
  <c r="BY13" l="1"/>
  <c r="BX13"/>
  <c r="B458"/>
  <c r="D13"/>
  <c r="BZ13"/>
  <c r="B459" l="1"/>
  <c r="BC14"/>
  <c r="BD14" s="1"/>
  <c r="BH14"/>
  <c r="BV14" s="1"/>
  <c r="AG14"/>
  <c r="AR14"/>
  <c r="AS14" s="1"/>
  <c r="C13"/>
  <c r="B460" l="1"/>
  <c r="BI14"/>
  <c r="AH14"/>
  <c r="B461" l="1"/>
  <c r="BW14"/>
  <c r="BX14" s="1"/>
  <c r="D14"/>
  <c r="CD15"/>
  <c r="B462" l="1"/>
  <c r="BZ14"/>
  <c r="BY14"/>
  <c r="CD16"/>
  <c r="B463" l="1"/>
  <c r="BH15"/>
  <c r="BV15" s="1"/>
  <c r="BC15"/>
  <c r="AG15"/>
  <c r="AR15"/>
  <c r="AS15" s="1"/>
  <c r="C14"/>
  <c r="CD17"/>
  <c r="B464" l="1"/>
  <c r="BI15"/>
  <c r="CD18"/>
  <c r="BD15"/>
  <c r="B465" l="1"/>
  <c r="CD19"/>
  <c r="AH15"/>
  <c r="B466" l="1"/>
  <c r="CD20"/>
  <c r="D15"/>
  <c r="B467" l="1"/>
  <c r="CD21"/>
  <c r="BW15"/>
  <c r="BY15" l="1"/>
  <c r="BX15"/>
  <c r="B468"/>
  <c r="BZ15"/>
  <c r="B469" l="1"/>
  <c r="BH16"/>
  <c r="BV16" s="1"/>
  <c r="AG16"/>
  <c r="AR16"/>
  <c r="AS16" s="1"/>
  <c r="BC16"/>
  <c r="C15"/>
  <c r="CD22"/>
  <c r="B470" l="1"/>
  <c r="BI16"/>
  <c r="BD16"/>
  <c r="B471" l="1"/>
  <c r="AH16"/>
  <c r="B472" l="1"/>
  <c r="BW16"/>
  <c r="D16"/>
  <c r="BY16" l="1"/>
  <c r="BX16"/>
  <c r="B473"/>
  <c r="BZ16"/>
  <c r="B474" l="1"/>
  <c r="AG17"/>
  <c r="BH17"/>
  <c r="BV17" s="1"/>
  <c r="C16"/>
  <c r="AR17"/>
  <c r="AS17" s="1"/>
  <c r="BC17"/>
  <c r="BD17" s="1"/>
  <c r="B475" l="1"/>
  <c r="BI17"/>
  <c r="AH17"/>
  <c r="B476" l="1"/>
  <c r="D17"/>
  <c r="B477" l="1"/>
  <c r="BW17"/>
  <c r="BX17" s="1"/>
  <c r="B478" l="1"/>
  <c r="BZ17"/>
  <c r="BY17"/>
  <c r="B479" l="1"/>
  <c r="AG18"/>
  <c r="BH18"/>
  <c r="BV18" s="1"/>
  <c r="BC18"/>
  <c r="AR18"/>
  <c r="AS18" s="1"/>
  <c r="C17"/>
  <c r="B480" l="1"/>
  <c r="BI18"/>
  <c r="BD18"/>
  <c r="B481" l="1"/>
  <c r="AH18"/>
  <c r="D18"/>
  <c r="B482" l="1"/>
  <c r="BW18"/>
  <c r="BX18" s="1"/>
  <c r="B483" l="1"/>
  <c r="BZ18"/>
  <c r="BY18"/>
  <c r="B484" l="1"/>
  <c r="BH19"/>
  <c r="BV19" s="1"/>
  <c r="AG19"/>
  <c r="BC19"/>
  <c r="AR19"/>
  <c r="AS19" s="1"/>
  <c r="C18"/>
  <c r="B485" l="1"/>
  <c r="BI19"/>
  <c r="BD19"/>
  <c r="AH19"/>
  <c r="B486" l="1"/>
  <c r="D19"/>
  <c r="B487" l="1"/>
  <c r="BW19"/>
  <c r="BX19" s="1"/>
  <c r="B488" l="1"/>
  <c r="BZ19"/>
  <c r="BY19"/>
  <c r="B489" l="1"/>
  <c r="BH20"/>
  <c r="BV20" s="1"/>
  <c r="AR20"/>
  <c r="AS20" s="1"/>
  <c r="AG20"/>
  <c r="BC20"/>
  <c r="C19"/>
  <c r="B490" l="1"/>
  <c r="BI20"/>
  <c r="BD20"/>
  <c r="B491" l="1"/>
  <c r="AH20"/>
  <c r="B492" l="1"/>
  <c r="BW20"/>
  <c r="BX20" s="1"/>
  <c r="D20"/>
  <c r="B493" l="1"/>
  <c r="BY20"/>
  <c r="BZ20"/>
  <c r="B494" l="1"/>
  <c r="AR21"/>
  <c r="AS21" s="1"/>
  <c r="BH21"/>
  <c r="BV21" s="1"/>
  <c r="AG21"/>
  <c r="BC21"/>
  <c r="BD21" s="1"/>
  <c r="C20"/>
  <c r="B495" l="1"/>
  <c r="BI21"/>
  <c r="AH21"/>
  <c r="B496" l="1"/>
  <c r="BW21"/>
  <c r="BX21" s="1"/>
  <c r="D21"/>
  <c r="B497" l="1"/>
  <c r="BZ21"/>
  <c r="BY21"/>
  <c r="B498" l="1"/>
  <c r="BH22"/>
  <c r="BV22" s="1"/>
  <c r="AG22"/>
  <c r="AR22"/>
  <c r="AS22" s="1"/>
  <c r="BC22"/>
  <c r="BD22" s="1"/>
  <c r="C21"/>
  <c r="B499" l="1"/>
  <c r="BI22"/>
  <c r="AH22"/>
  <c r="BW22" l="1"/>
  <c r="D22"/>
  <c r="BY22" l="1"/>
  <c r="BX22"/>
  <c r="BZ22"/>
  <c r="BH23" l="1"/>
  <c r="BI23" s="1"/>
  <c r="AG23"/>
  <c r="AR23"/>
  <c r="AS23" s="1"/>
  <c r="BV23"/>
  <c r="C22"/>
  <c r="BC23"/>
  <c r="BD23" s="1"/>
  <c r="AC14" l="1"/>
  <c r="AC15" s="1"/>
  <c r="AC16" s="1"/>
  <c r="AC17" s="1"/>
  <c r="AC18" s="1"/>
  <c r="AC19" s="1"/>
  <c r="AC20" s="1"/>
  <c r="AC21" s="1"/>
  <c r="AC22" l="1"/>
  <c r="AC23" l="1"/>
  <c r="AC24" s="1"/>
  <c r="AC25" s="1"/>
  <c r="AC26" s="1"/>
  <c r="AC27" s="1"/>
  <c r="AC28" s="1"/>
  <c r="AC29" s="1"/>
  <c r="AC30" s="1"/>
  <c r="AC31" s="1"/>
  <c r="CD23" l="1"/>
  <c r="AC32"/>
  <c r="AC33" s="1"/>
  <c r="AC34" s="1"/>
  <c r="AC35" s="1"/>
  <c r="AC36" s="1"/>
  <c r="AC37" s="1"/>
  <c r="AC38" s="1"/>
  <c r="AC39" s="1"/>
  <c r="AC40" s="1"/>
  <c r="AC41" s="1"/>
  <c r="AC42" s="1"/>
  <c r="AC43" s="1"/>
  <c r="AC44" s="1"/>
  <c r="AC45" s="1"/>
  <c r="AC46" s="1"/>
  <c r="AC47" s="1"/>
  <c r="AC48" s="1"/>
  <c r="AC49" s="1"/>
  <c r="CD32"/>
  <c r="CD33"/>
  <c r="AH23" l="1"/>
  <c r="D23"/>
  <c r="CD24"/>
  <c r="AC50"/>
  <c r="AC51" s="1"/>
  <c r="AC52" s="1"/>
  <c r="AC53" s="1"/>
  <c r="AC54" s="1"/>
  <c r="AC55" s="1"/>
  <c r="AC56" s="1"/>
  <c r="AC57" s="1"/>
  <c r="AC58" s="1"/>
  <c r="CD34"/>
  <c r="CD25" l="1"/>
  <c r="BW23"/>
  <c r="AC59"/>
  <c r="AC60" s="1"/>
  <c r="AC61" s="1"/>
  <c r="AC62" s="1"/>
  <c r="AC63" s="1"/>
  <c r="AC64" s="1"/>
  <c r="AC65" s="1"/>
  <c r="AC66" s="1"/>
  <c r="AC67" s="1"/>
  <c r="CD35"/>
  <c r="BY23" l="1"/>
  <c r="BX23"/>
  <c r="AC68"/>
  <c r="AC69" s="1"/>
  <c r="AC70" s="1"/>
  <c r="AC71" s="1"/>
  <c r="AC72" s="1"/>
  <c r="AC73" s="1"/>
  <c r="AC74" s="1"/>
  <c r="AC75" s="1"/>
  <c r="AC76" s="1"/>
  <c r="BZ23"/>
  <c r="CD26"/>
  <c r="CD36"/>
  <c r="BH24" l="1"/>
  <c r="BI24" s="1"/>
  <c r="BV24"/>
  <c r="AG24"/>
  <c r="AH24" s="1"/>
  <c r="AR24"/>
  <c r="BC24"/>
  <c r="BD24" s="1"/>
  <c r="C23"/>
  <c r="AC77"/>
  <c r="AC78" s="1"/>
  <c r="AC79" s="1"/>
  <c r="AC80" s="1"/>
  <c r="AC81" s="1"/>
  <c r="AC82" s="1"/>
  <c r="AC83" s="1"/>
  <c r="AC84" s="1"/>
  <c r="AC85" s="1"/>
  <c r="CD27"/>
  <c r="CD37"/>
  <c r="D24" l="1"/>
  <c r="AC86"/>
  <c r="AC87" s="1"/>
  <c r="AC88" s="1"/>
  <c r="AC89" s="1"/>
  <c r="AC90" s="1"/>
  <c r="AC91" s="1"/>
  <c r="AC92" s="1"/>
  <c r="AC93" s="1"/>
  <c r="AC94" s="1"/>
  <c r="AS24"/>
  <c r="CD28"/>
  <c r="CD38"/>
  <c r="AC95" l="1"/>
  <c r="AC96" s="1"/>
  <c r="AC97" s="1"/>
  <c r="AC98" s="1"/>
  <c r="AC99" s="1"/>
  <c r="AC100" s="1"/>
  <c r="AC101" s="1"/>
  <c r="AC102" s="1"/>
  <c r="AC103" s="1"/>
  <c r="CD29"/>
  <c r="BW24"/>
  <c r="CD39"/>
  <c r="BY24" l="1"/>
  <c r="BX24"/>
  <c r="BH25" s="1"/>
  <c r="BI25" s="1"/>
  <c r="AC104"/>
  <c r="AC105" s="1"/>
  <c r="AC106" s="1"/>
  <c r="AC107" s="1"/>
  <c r="AC108" s="1"/>
  <c r="AC109" s="1"/>
  <c r="AC110" s="1"/>
  <c r="AC111" s="1"/>
  <c r="AC112" s="1"/>
  <c r="AC113" s="1"/>
  <c r="AC114" s="1"/>
  <c r="AC115" s="1"/>
  <c r="AC116" s="1"/>
  <c r="AC117" s="1"/>
  <c r="AC118" s="1"/>
  <c r="AC119" s="1"/>
  <c r="AC120" s="1"/>
  <c r="AC121" s="1"/>
  <c r="BZ24"/>
  <c r="CD31"/>
  <c r="CD30"/>
  <c r="CD40"/>
  <c r="BV25" l="1"/>
  <c r="AG25"/>
  <c r="AH25" s="1"/>
  <c r="AR25"/>
  <c r="BC25"/>
  <c r="BD25" s="1"/>
  <c r="C24"/>
  <c r="AC122"/>
  <c r="AC123" s="1"/>
  <c r="AC124" s="1"/>
  <c r="AC125" s="1"/>
  <c r="AC126" s="1"/>
  <c r="AC127" s="1"/>
  <c r="AC128" s="1"/>
  <c r="AC129" s="1"/>
  <c r="AC130" s="1"/>
  <c r="CD41"/>
  <c r="D25" l="1"/>
  <c r="AC131"/>
  <c r="AC132" s="1"/>
  <c r="AC133" s="1"/>
  <c r="AC134" s="1"/>
  <c r="AC135" s="1"/>
  <c r="AC136" s="1"/>
  <c r="AC137" s="1"/>
  <c r="AC138" s="1"/>
  <c r="AC139" s="1"/>
  <c r="AC140" s="1"/>
  <c r="AC141" s="1"/>
  <c r="AC142" s="1"/>
  <c r="AC143" s="1"/>
  <c r="AC144" s="1"/>
  <c r="AC145" s="1"/>
  <c r="AC146" s="1"/>
  <c r="AC147" s="1"/>
  <c r="AC148" s="1"/>
  <c r="AS25"/>
  <c r="CD42"/>
  <c r="AC149" l="1"/>
  <c r="AC150" s="1"/>
  <c r="AC151" s="1"/>
  <c r="AC152" s="1"/>
  <c r="AC153" s="1"/>
  <c r="AC154" s="1"/>
  <c r="AC155" s="1"/>
  <c r="AC156" s="1"/>
  <c r="AC157" s="1"/>
  <c r="AC158" s="1"/>
  <c r="AC159" s="1"/>
  <c r="AC160" s="1"/>
  <c r="AC161" s="1"/>
  <c r="AC162" s="1"/>
  <c r="AC163" s="1"/>
  <c r="AC164" s="1"/>
  <c r="AC165" s="1"/>
  <c r="AC166" s="1"/>
  <c r="BW25"/>
  <c r="CD43"/>
  <c r="BY25" l="1"/>
  <c r="BX25"/>
  <c r="AC167"/>
  <c r="AC168" s="1"/>
  <c r="AC169" s="1"/>
  <c r="AC170" s="1"/>
  <c r="AC171" s="1"/>
  <c r="AC172" s="1"/>
  <c r="AC173" s="1"/>
  <c r="AC174" s="1"/>
  <c r="AC175" s="1"/>
  <c r="BZ25"/>
  <c r="CD44"/>
  <c r="BH26" l="1"/>
  <c r="BI26" s="1"/>
  <c r="AR26"/>
  <c r="AG26"/>
  <c r="AH26" s="1"/>
  <c r="BC26"/>
  <c r="BD26" s="1"/>
  <c r="C25"/>
  <c r="AC176"/>
  <c r="AC177" s="1"/>
  <c r="AC178" s="1"/>
  <c r="AC179" s="1"/>
  <c r="AC180" s="1"/>
  <c r="AC181" s="1"/>
  <c r="AC182" s="1"/>
  <c r="AC183" s="1"/>
  <c r="AC184" s="1"/>
  <c r="CD45"/>
  <c r="BV26" l="1"/>
  <c r="D26" s="1"/>
  <c r="AC185"/>
  <c r="AC186" s="1"/>
  <c r="AC187" s="1"/>
  <c r="AC188" s="1"/>
  <c r="AC189" s="1"/>
  <c r="AC190" s="1"/>
  <c r="AC191" s="1"/>
  <c r="AC192" s="1"/>
  <c r="AC193" s="1"/>
  <c r="AC194" s="1"/>
  <c r="AC195" s="1"/>
  <c r="AC196" s="1"/>
  <c r="AC197" s="1"/>
  <c r="AC198" s="1"/>
  <c r="AC199" s="1"/>
  <c r="AC200" s="1"/>
  <c r="AC201" s="1"/>
  <c r="AC202" s="1"/>
  <c r="AC203" s="1"/>
  <c r="AC204" s="1"/>
  <c r="AC205" s="1"/>
  <c r="AC206" s="1"/>
  <c r="AC207" s="1"/>
  <c r="AC208" s="1"/>
  <c r="AC209" s="1"/>
  <c r="AC210" s="1"/>
  <c r="AC211" s="1"/>
  <c r="AC212" s="1"/>
  <c r="AC213" s="1"/>
  <c r="AC214" s="1"/>
  <c r="AC215" s="1"/>
  <c r="AC216" s="1"/>
  <c r="AC217" s="1"/>
  <c r="AC218" s="1"/>
  <c r="AC219" s="1"/>
  <c r="AC220" s="1"/>
  <c r="AC221" s="1"/>
  <c r="AC222" s="1"/>
  <c r="AC223" s="1"/>
  <c r="AC224" s="1"/>
  <c r="AC225" s="1"/>
  <c r="AC226" s="1"/>
  <c r="AC227" s="1"/>
  <c r="AC228" s="1"/>
  <c r="AC229" s="1"/>
  <c r="AC230" s="1"/>
  <c r="AC231" s="1"/>
  <c r="AC232" s="1"/>
  <c r="AC233" s="1"/>
  <c r="AC234" s="1"/>
  <c r="AC235" s="1"/>
  <c r="AC236" s="1"/>
  <c r="AC237" s="1"/>
  <c r="AC238" s="1"/>
  <c r="AC239" s="1"/>
  <c r="AC240" s="1"/>
  <c r="AC241" s="1"/>
  <c r="AC242" s="1"/>
  <c r="AC243" s="1"/>
  <c r="AC244" s="1"/>
  <c r="AC245" s="1"/>
  <c r="AC246" s="1"/>
  <c r="AC247" s="1"/>
  <c r="AC248" s="1"/>
  <c r="AC249" s="1"/>
  <c r="AC250" s="1"/>
  <c r="AC251" s="1"/>
  <c r="AC252" s="1"/>
  <c r="AC253" s="1"/>
  <c r="AC254" s="1"/>
  <c r="AC255" s="1"/>
  <c r="AC256" s="1"/>
  <c r="AC257" s="1"/>
  <c r="AC258" s="1"/>
  <c r="AC259" s="1"/>
  <c r="AC260" s="1"/>
  <c r="AC261" s="1"/>
  <c r="AC262" s="1"/>
  <c r="AC263" s="1"/>
  <c r="AC264" s="1"/>
  <c r="AC265" s="1"/>
  <c r="AC266" s="1"/>
  <c r="AC267" s="1"/>
  <c r="AC268" s="1"/>
  <c r="AC269" s="1"/>
  <c r="AC270" s="1"/>
  <c r="AC271" s="1"/>
  <c r="AC272" s="1"/>
  <c r="AC273" s="1"/>
  <c r="AC274" s="1"/>
  <c r="AC275" s="1"/>
  <c r="AC276" s="1"/>
  <c r="AC277" s="1"/>
  <c r="AC278" s="1"/>
  <c r="AC279" s="1"/>
  <c r="AC280" s="1"/>
  <c r="AC281" s="1"/>
  <c r="AC282" s="1"/>
  <c r="AC283" s="1"/>
  <c r="AC284" s="1"/>
  <c r="AC285" s="1"/>
  <c r="AC286" s="1"/>
  <c r="AC287" s="1"/>
  <c r="AC288" s="1"/>
  <c r="AC289" s="1"/>
  <c r="AC290" s="1"/>
  <c r="AC291" s="1"/>
  <c r="AC292" s="1"/>
  <c r="AC293" s="1"/>
  <c r="AC294" s="1"/>
  <c r="AC295" s="1"/>
  <c r="AC296" s="1"/>
  <c r="AC297" s="1"/>
  <c r="AC298" s="1"/>
  <c r="AC299" s="1"/>
  <c r="AC300" s="1"/>
  <c r="AC301" s="1"/>
  <c r="AC302" s="1"/>
  <c r="AC303" s="1"/>
  <c r="AC304" s="1"/>
  <c r="AC305" s="1"/>
  <c r="AC306" s="1"/>
  <c r="AC307" s="1"/>
  <c r="AC308" s="1"/>
  <c r="AC309" s="1"/>
  <c r="AC310" s="1"/>
  <c r="AC311" s="1"/>
  <c r="AC312" s="1"/>
  <c r="AC313" s="1"/>
  <c r="AC314" s="1"/>
  <c r="AC315" s="1"/>
  <c r="AC316" s="1"/>
  <c r="AC317" s="1"/>
  <c r="AC318" s="1"/>
  <c r="AC319" s="1"/>
  <c r="AC320" s="1"/>
  <c r="AC321" s="1"/>
  <c r="AC322" s="1"/>
  <c r="AC323" s="1"/>
  <c r="AC324" s="1"/>
  <c r="AC325" s="1"/>
  <c r="AC326" s="1"/>
  <c r="AC327" s="1"/>
  <c r="AC328" s="1"/>
  <c r="AC329" s="1"/>
  <c r="AC330" s="1"/>
  <c r="AC331" s="1"/>
  <c r="AC332" s="1"/>
  <c r="AC333" s="1"/>
  <c r="AC334" s="1"/>
  <c r="AC335" s="1"/>
  <c r="AC336" s="1"/>
  <c r="AC337" s="1"/>
  <c r="AC338" s="1"/>
  <c r="AC339" s="1"/>
  <c r="AC340" s="1"/>
  <c r="AC341" s="1"/>
  <c r="AC342" s="1"/>
  <c r="AC343" s="1"/>
  <c r="AC344" s="1"/>
  <c r="AC345" s="1"/>
  <c r="AC346" s="1"/>
  <c r="AC347" s="1"/>
  <c r="AC348" s="1"/>
  <c r="AC349" s="1"/>
  <c r="AC350" s="1"/>
  <c r="AC351" s="1"/>
  <c r="AC352" s="1"/>
  <c r="AC353" s="1"/>
  <c r="AC354" s="1"/>
  <c r="AC355" s="1"/>
  <c r="AC356" s="1"/>
  <c r="AC357" s="1"/>
  <c r="AC358" s="1"/>
  <c r="AC359" s="1"/>
  <c r="AC360" s="1"/>
  <c r="AC361" s="1"/>
  <c r="AC362" s="1"/>
  <c r="AC363" s="1"/>
  <c r="AC364" s="1"/>
  <c r="AC365" s="1"/>
  <c r="AC366" s="1"/>
  <c r="AC367" s="1"/>
  <c r="AC368" s="1"/>
  <c r="AC369" s="1"/>
  <c r="AC370" s="1"/>
  <c r="AC371" s="1"/>
  <c r="AC372" s="1"/>
  <c r="AC373" s="1"/>
  <c r="AC374" s="1"/>
  <c r="AC375" s="1"/>
  <c r="AC376" s="1"/>
  <c r="AC377" s="1"/>
  <c r="AC378" s="1"/>
  <c r="AC379" s="1"/>
  <c r="AC380" s="1"/>
  <c r="AC381" s="1"/>
  <c r="AC382" s="1"/>
  <c r="AC383" s="1"/>
  <c r="AC384" s="1"/>
  <c r="AC385" s="1"/>
  <c r="AC386" s="1"/>
  <c r="AC387" s="1"/>
  <c r="AC388" s="1"/>
  <c r="AC389" s="1"/>
  <c r="AC390" s="1"/>
  <c r="AC391" s="1"/>
  <c r="AC392" s="1"/>
  <c r="AC393" s="1"/>
  <c r="AC394" s="1"/>
  <c r="AC395" s="1"/>
  <c r="AC396" s="1"/>
  <c r="AC397" s="1"/>
  <c r="AC398" s="1"/>
  <c r="AC399" s="1"/>
  <c r="AC400" s="1"/>
  <c r="AC401" s="1"/>
  <c r="AC402" s="1"/>
  <c r="AC403" s="1"/>
  <c r="AC404" s="1"/>
  <c r="AC405" s="1"/>
  <c r="AC406" s="1"/>
  <c r="AC407" s="1"/>
  <c r="AC408" s="1"/>
  <c r="AC409" s="1"/>
  <c r="AC410" s="1"/>
  <c r="AC411" s="1"/>
  <c r="AC412" s="1"/>
  <c r="AC413" s="1"/>
  <c r="AC414" s="1"/>
  <c r="AC415" s="1"/>
  <c r="AC416" s="1"/>
  <c r="AC417" s="1"/>
  <c r="AC418" s="1"/>
  <c r="AC419" s="1"/>
  <c r="AC420" s="1"/>
  <c r="AC421" s="1"/>
  <c r="AC422" s="1"/>
  <c r="AC423" s="1"/>
  <c r="AC424" s="1"/>
  <c r="AC425" s="1"/>
  <c r="AC426" s="1"/>
  <c r="AC427" s="1"/>
  <c r="AC428" s="1"/>
  <c r="AC429" s="1"/>
  <c r="AC430" s="1"/>
  <c r="AC431" s="1"/>
  <c r="AC432" s="1"/>
  <c r="AC433" s="1"/>
  <c r="AC434" s="1"/>
  <c r="AC435" s="1"/>
  <c r="AC436" s="1"/>
  <c r="AC437" s="1"/>
  <c r="AC438" s="1"/>
  <c r="AC439" s="1"/>
  <c r="AC440" s="1"/>
  <c r="AC441" s="1"/>
  <c r="AC442" s="1"/>
  <c r="AC443" s="1"/>
  <c r="AC444" s="1"/>
  <c r="AC445" s="1"/>
  <c r="AC446" s="1"/>
  <c r="AC447" s="1"/>
  <c r="AC448" s="1"/>
  <c r="AC449" s="1"/>
  <c r="AC450" s="1"/>
  <c r="AC451" s="1"/>
  <c r="AC452" s="1"/>
  <c r="AC453" s="1"/>
  <c r="AC454" s="1"/>
  <c r="AC455" s="1"/>
  <c r="AC456" s="1"/>
  <c r="AC457" s="1"/>
  <c r="AC458" s="1"/>
  <c r="AC459" s="1"/>
  <c r="AC460" s="1"/>
  <c r="AC461" s="1"/>
  <c r="AC462" s="1"/>
  <c r="AC463" s="1"/>
  <c r="AC464" s="1"/>
  <c r="AC465" s="1"/>
  <c r="AC466" s="1"/>
  <c r="AC467" s="1"/>
  <c r="AC468" s="1"/>
  <c r="AC469" s="1"/>
  <c r="AC470" s="1"/>
  <c r="AC471" s="1"/>
  <c r="AC472" s="1"/>
  <c r="AC473" s="1"/>
  <c r="AC474" s="1"/>
  <c r="AC475" s="1"/>
  <c r="AC476" s="1"/>
  <c r="AC477" s="1"/>
  <c r="AC478" s="1"/>
  <c r="AC479" s="1"/>
  <c r="AC480" s="1"/>
  <c r="AC481" s="1"/>
  <c r="AC482" s="1"/>
  <c r="AC483" s="1"/>
  <c r="AC484" s="1"/>
  <c r="AC485" s="1"/>
  <c r="AC486" s="1"/>
  <c r="AC487" s="1"/>
  <c r="AC488" s="1"/>
  <c r="AC489" s="1"/>
  <c r="AC490" s="1"/>
  <c r="AC491" s="1"/>
  <c r="AC492" s="1"/>
  <c r="AC493" s="1"/>
  <c r="AC494" s="1"/>
  <c r="AC495" s="1"/>
  <c r="AC496" s="1"/>
  <c r="AC497" s="1"/>
  <c r="AC498" s="1"/>
  <c r="AC499" s="1"/>
  <c r="AS26"/>
  <c r="CD46"/>
  <c r="BW26" l="1"/>
  <c r="CD47"/>
  <c r="BY26" l="1"/>
  <c r="BX26"/>
  <c r="BZ26"/>
  <c r="CD48"/>
  <c r="BH27" l="1"/>
  <c r="BI27" s="1"/>
  <c r="AR27"/>
  <c r="AG27"/>
  <c r="AH27" s="1"/>
  <c r="BC27"/>
  <c r="BD27" s="1"/>
  <c r="C26"/>
  <c r="CD49"/>
  <c r="BV27" l="1"/>
  <c r="D27" s="1"/>
  <c r="AS27"/>
  <c r="CD50"/>
  <c r="BW27" l="1"/>
  <c r="CD51"/>
  <c r="BY27" l="1"/>
  <c r="BX27"/>
  <c r="BZ27"/>
  <c r="CD52"/>
  <c r="BH28" l="1"/>
  <c r="BI28" s="1"/>
  <c r="AG28"/>
  <c r="AH28" s="1"/>
  <c r="BC28"/>
  <c r="BD28" s="1"/>
  <c r="AR28"/>
  <c r="C27"/>
  <c r="CD53"/>
  <c r="BV28" l="1"/>
  <c r="D28" s="1"/>
  <c r="AS28"/>
  <c r="CD54"/>
  <c r="BW28" l="1"/>
  <c r="CD55"/>
  <c r="BY28" l="1"/>
  <c r="BX28"/>
  <c r="BZ28"/>
  <c r="CD56"/>
  <c r="BH29" l="1"/>
  <c r="BI29" s="1"/>
  <c r="AR29"/>
  <c r="AG29"/>
  <c r="AH29" s="1"/>
  <c r="BC29"/>
  <c r="BD29" s="1"/>
  <c r="C28"/>
  <c r="CD57"/>
  <c r="BV29" l="1"/>
  <c r="D29" s="1"/>
  <c r="AS29"/>
  <c r="CD58"/>
  <c r="BW29" l="1"/>
  <c r="CD59"/>
  <c r="BY29" l="1"/>
  <c r="BX29"/>
  <c r="BH30" s="1"/>
  <c r="BI30" s="1"/>
  <c r="BZ29"/>
  <c r="CD60"/>
  <c r="BV30" l="1"/>
  <c r="AG30"/>
  <c r="AH30" s="1"/>
  <c r="BC30"/>
  <c r="BD30" s="1"/>
  <c r="AR30"/>
  <c r="C29"/>
  <c r="CD61"/>
  <c r="D30" l="1"/>
  <c r="AS30"/>
  <c r="CD62"/>
  <c r="BW30" l="1"/>
  <c r="CD63"/>
  <c r="BY30" l="1"/>
  <c r="BX30"/>
  <c r="BZ30"/>
  <c r="CD64"/>
  <c r="BH31" l="1"/>
  <c r="BI31" s="1"/>
  <c r="AG31"/>
  <c r="AH31" s="1"/>
  <c r="AR31"/>
  <c r="BC31"/>
  <c r="BD31" s="1"/>
  <c r="C30"/>
  <c r="CD65"/>
  <c r="BV31" l="1"/>
  <c r="D31" s="1"/>
  <c r="AS31"/>
  <c r="CD66"/>
  <c r="BW31" l="1"/>
  <c r="CD67"/>
  <c r="BY31" l="1"/>
  <c r="BX31"/>
  <c r="BZ31"/>
  <c r="CD68"/>
  <c r="BH32" l="1"/>
  <c r="BI32" s="1"/>
  <c r="AR32"/>
  <c r="AG32"/>
  <c r="AH32" s="1"/>
  <c r="BC32"/>
  <c r="BD32" s="1"/>
  <c r="C31"/>
  <c r="CD69"/>
  <c r="BV32" l="1"/>
  <c r="D32" s="1"/>
  <c r="AS32"/>
  <c r="CD70"/>
  <c r="BW32" l="1"/>
  <c r="CD71"/>
  <c r="BY32" l="1"/>
  <c r="BX32"/>
  <c r="BZ32"/>
  <c r="CD72"/>
  <c r="BH33" l="1"/>
  <c r="BI33" s="1"/>
  <c r="AR33"/>
  <c r="AG33"/>
  <c r="AH33" s="1"/>
  <c r="BC33"/>
  <c r="BD33" s="1"/>
  <c r="C32"/>
  <c r="CD73"/>
  <c r="BV33" l="1"/>
  <c r="D33" s="1"/>
  <c r="AS33"/>
  <c r="CD74"/>
  <c r="BW33" l="1"/>
  <c r="CD75"/>
  <c r="BY33" l="1"/>
  <c r="BX33"/>
  <c r="BZ33"/>
  <c r="CD76"/>
  <c r="BH34" l="1"/>
  <c r="BI34" s="1"/>
  <c r="AR34"/>
  <c r="AG34"/>
  <c r="AH34" s="1"/>
  <c r="BC34"/>
  <c r="BD34" s="1"/>
  <c r="C33"/>
  <c r="CD77"/>
  <c r="BV34" l="1"/>
  <c r="AS34"/>
  <c r="D34"/>
  <c r="CD78"/>
  <c r="BW34" l="1"/>
  <c r="CD79"/>
  <c r="BY34" l="1"/>
  <c r="BX34"/>
  <c r="BZ34"/>
  <c r="CD80"/>
  <c r="BH35" l="1"/>
  <c r="BI35" s="1"/>
  <c r="AG35"/>
  <c r="AH35" s="1"/>
  <c r="BC35"/>
  <c r="BD35" s="1"/>
  <c r="AR35"/>
  <c r="C34"/>
  <c r="CD81"/>
  <c r="BV35" l="1"/>
  <c r="D35" s="1"/>
  <c r="AS35"/>
  <c r="CD82"/>
  <c r="BW35" l="1"/>
  <c r="CD83"/>
  <c r="BY35" l="1"/>
  <c r="BX35"/>
  <c r="BZ35"/>
  <c r="CD84"/>
  <c r="BH36" l="1"/>
  <c r="BI36" s="1"/>
  <c r="AG36"/>
  <c r="AH36" s="1"/>
  <c r="BC36"/>
  <c r="BD36" s="1"/>
  <c r="AR36"/>
  <c r="C35"/>
  <c r="CD85"/>
  <c r="BV36" l="1"/>
  <c r="D36" s="1"/>
  <c r="AS36"/>
  <c r="CD86"/>
  <c r="BW36" l="1"/>
  <c r="CD87"/>
  <c r="BY36" l="1"/>
  <c r="BX36"/>
  <c r="BZ36"/>
  <c r="CD88"/>
  <c r="BH37" l="1"/>
  <c r="BI37" s="1"/>
  <c r="AG37"/>
  <c r="AH37" s="1"/>
  <c r="BV37"/>
  <c r="BC37"/>
  <c r="BD37" s="1"/>
  <c r="AR37"/>
  <c r="C36"/>
  <c r="CD89"/>
  <c r="AS37" l="1"/>
  <c r="D37"/>
  <c r="CD90"/>
  <c r="BW37" l="1"/>
  <c r="CD91"/>
  <c r="BY37" l="1"/>
  <c r="BX37"/>
  <c r="BZ37"/>
  <c r="CD92"/>
  <c r="BH38" l="1"/>
  <c r="BI38" s="1"/>
  <c r="AG38"/>
  <c r="AH38" s="1"/>
  <c r="BC38"/>
  <c r="BD38" s="1"/>
  <c r="AR38"/>
  <c r="C37"/>
  <c r="CD93"/>
  <c r="BV38" l="1"/>
  <c r="D38" s="1"/>
  <c r="AS38"/>
  <c r="CD94"/>
  <c r="BW38" l="1"/>
  <c r="CD95"/>
  <c r="BY38" l="1"/>
  <c r="BX38"/>
  <c r="BZ38"/>
  <c r="CD96"/>
  <c r="BH39" l="1"/>
  <c r="BI39" s="1"/>
  <c r="AG39"/>
  <c r="AH39" s="1"/>
  <c r="BC39"/>
  <c r="BD39" s="1"/>
  <c r="AR39"/>
  <c r="C38"/>
  <c r="CD97"/>
  <c r="BV39" l="1"/>
  <c r="D39" s="1"/>
  <c r="AS39"/>
  <c r="CD98"/>
  <c r="BW39" l="1"/>
  <c r="CD99"/>
  <c r="BY39" l="1"/>
  <c r="BX39"/>
  <c r="BZ39"/>
  <c r="CD100"/>
  <c r="BH40" l="1"/>
  <c r="BI40" s="1"/>
  <c r="AR40"/>
  <c r="AG40"/>
  <c r="AH40" s="1"/>
  <c r="BC40"/>
  <c r="BD40" s="1"/>
  <c r="C39"/>
  <c r="CD101"/>
  <c r="BV40" l="1"/>
  <c r="D40" s="1"/>
  <c r="AS40"/>
  <c r="CD102"/>
  <c r="BW40" l="1"/>
  <c r="CD103"/>
  <c r="BY40" l="1"/>
  <c r="BX40"/>
  <c r="BZ40"/>
  <c r="CD104"/>
  <c r="BH41" l="1"/>
  <c r="BI41" s="1"/>
  <c r="AG41"/>
  <c r="AH41" s="1"/>
  <c r="BV41"/>
  <c r="BC41"/>
  <c r="BD41" s="1"/>
  <c r="AR41"/>
  <c r="C40"/>
  <c r="CD105"/>
  <c r="D41" l="1"/>
  <c r="AS41"/>
  <c r="CD106"/>
  <c r="BW41" l="1"/>
  <c r="CD107"/>
  <c r="BY41" l="1"/>
  <c r="BX41"/>
  <c r="BZ41"/>
  <c r="CD108"/>
  <c r="BH42" l="1"/>
  <c r="BI42" s="1"/>
  <c r="AG42"/>
  <c r="AH42" s="1"/>
  <c r="BC42"/>
  <c r="BD42" s="1"/>
  <c r="AR42"/>
  <c r="C41"/>
  <c r="CD109"/>
  <c r="BV42" l="1"/>
  <c r="D42" s="1"/>
  <c r="AS42"/>
  <c r="CD110"/>
  <c r="BW42" l="1"/>
  <c r="CD111"/>
  <c r="BY42" l="1"/>
  <c r="BX42"/>
  <c r="BZ42"/>
  <c r="CD112"/>
  <c r="BH43" l="1"/>
  <c r="BI43" s="1"/>
  <c r="AR43"/>
  <c r="AG43"/>
  <c r="AH43" s="1"/>
  <c r="BC43"/>
  <c r="BD43" s="1"/>
  <c r="C42"/>
  <c r="CD113"/>
  <c r="BV43" l="1"/>
  <c r="D43" s="1"/>
  <c r="AS43"/>
  <c r="CD114"/>
  <c r="BW43" l="1"/>
  <c r="CD115"/>
  <c r="BY43" l="1"/>
  <c r="BX43"/>
  <c r="BZ43"/>
  <c r="CD116"/>
  <c r="BH44" l="1"/>
  <c r="BI44" s="1"/>
  <c r="AG44"/>
  <c r="AH44" s="1"/>
  <c r="BC44"/>
  <c r="BD44" s="1"/>
  <c r="AR44"/>
  <c r="C43"/>
  <c r="CD117"/>
  <c r="BV44" l="1"/>
  <c r="D44" s="1"/>
  <c r="AS44"/>
  <c r="CD118"/>
  <c r="BW44" l="1"/>
  <c r="CD119"/>
  <c r="BY44" l="1"/>
  <c r="BX44"/>
  <c r="BZ44"/>
  <c r="CD120"/>
  <c r="BH45" l="1"/>
  <c r="BI45" s="1"/>
  <c r="AR45"/>
  <c r="AG45"/>
  <c r="AH45" s="1"/>
  <c r="BC45"/>
  <c r="BD45" s="1"/>
  <c r="C44"/>
  <c r="CD121"/>
  <c r="BV45" l="1"/>
  <c r="D45" s="1"/>
  <c r="AS45"/>
  <c r="CD122"/>
  <c r="BW45" l="1"/>
  <c r="CD123"/>
  <c r="BY45" l="1"/>
  <c r="BX45"/>
  <c r="BZ45"/>
  <c r="CD124"/>
  <c r="BH46" l="1"/>
  <c r="BI46" s="1"/>
  <c r="AG46"/>
  <c r="AH46" s="1"/>
  <c r="BV46"/>
  <c r="BC46"/>
  <c r="BD46" s="1"/>
  <c r="AR46"/>
  <c r="C45"/>
  <c r="CD125"/>
  <c r="D46" l="1"/>
  <c r="AS46"/>
  <c r="CD126"/>
  <c r="BW46" l="1"/>
  <c r="CD127"/>
  <c r="BY46" l="1"/>
  <c r="BX46"/>
  <c r="BH47" s="1"/>
  <c r="BI47" s="1"/>
  <c r="BZ46"/>
  <c r="CD128"/>
  <c r="BV47" l="1"/>
  <c r="AG47"/>
  <c r="AH47" s="1"/>
  <c r="BC47"/>
  <c r="BD47" s="1"/>
  <c r="AR47"/>
  <c r="C46"/>
  <c r="CD129"/>
  <c r="AS47" l="1"/>
  <c r="D47"/>
  <c r="CD130"/>
  <c r="BW47" l="1"/>
  <c r="CD131"/>
  <c r="BY47" l="1"/>
  <c r="BX47"/>
  <c r="BZ47"/>
  <c r="CD132"/>
  <c r="BH48" l="1"/>
  <c r="BI48" s="1"/>
  <c r="AG48"/>
  <c r="AH48" s="1"/>
  <c r="BV48"/>
  <c r="BC48"/>
  <c r="BD48" s="1"/>
  <c r="AR48"/>
  <c r="C47"/>
  <c r="CD133"/>
  <c r="D48" l="1"/>
  <c r="AS48"/>
  <c r="CD134"/>
  <c r="BW48" l="1"/>
  <c r="CD135"/>
  <c r="BY48" l="1"/>
  <c r="BX48"/>
  <c r="BZ48"/>
  <c r="CD136"/>
  <c r="BH49" l="1"/>
  <c r="BI49" s="1"/>
  <c r="AG49"/>
  <c r="AH49" s="1"/>
  <c r="BV49"/>
  <c r="BC49"/>
  <c r="BD49" s="1"/>
  <c r="AR49"/>
  <c r="C48"/>
  <c r="CD137"/>
  <c r="D49" l="1"/>
  <c r="AS49"/>
  <c r="CD138"/>
  <c r="BW49" l="1"/>
  <c r="CD139"/>
  <c r="BY49" l="1"/>
  <c r="BX49"/>
  <c r="BZ49"/>
  <c r="CD140"/>
  <c r="BH50" l="1"/>
  <c r="BI50" s="1"/>
  <c r="AG50"/>
  <c r="AH50" s="1"/>
  <c r="BC50"/>
  <c r="BD50" s="1"/>
  <c r="AR50"/>
  <c r="C49"/>
  <c r="CD141"/>
  <c r="BV50" l="1"/>
  <c r="D50" s="1"/>
  <c r="AS50"/>
  <c r="CD142"/>
  <c r="BW50" l="1"/>
  <c r="CD143"/>
  <c r="BY50" l="1"/>
  <c r="BX50"/>
  <c r="BH51" s="1"/>
  <c r="BI51" s="1"/>
  <c r="BZ50"/>
  <c r="CD144"/>
  <c r="BV51" l="1"/>
  <c r="AR51"/>
  <c r="AG51"/>
  <c r="AH51" s="1"/>
  <c r="BC51"/>
  <c r="BD51" s="1"/>
  <c r="C50"/>
  <c r="CD145"/>
  <c r="D51" l="1"/>
  <c r="AS51"/>
  <c r="CD146"/>
  <c r="BW51" l="1"/>
  <c r="CD147"/>
  <c r="BY51" l="1"/>
  <c r="BX51"/>
  <c r="BH52" s="1"/>
  <c r="BI52" s="1"/>
  <c r="BZ51"/>
  <c r="CD148"/>
  <c r="AG52" l="1"/>
  <c r="AH52" s="1"/>
  <c r="BV52"/>
  <c r="BC52"/>
  <c r="BD52" s="1"/>
  <c r="AR52"/>
  <c r="C51"/>
  <c r="CD149"/>
  <c r="AS52" l="1"/>
  <c r="D52"/>
  <c r="CD150"/>
  <c r="BW52" l="1"/>
  <c r="CD151"/>
  <c r="BY52" l="1"/>
  <c r="BX52"/>
  <c r="BZ52"/>
  <c r="CD152"/>
  <c r="BH53" l="1"/>
  <c r="BI53" s="1"/>
  <c r="AG53"/>
  <c r="AH53" s="1"/>
  <c r="BV53"/>
  <c r="BC53"/>
  <c r="BD53" s="1"/>
  <c r="AR53"/>
  <c r="C52"/>
  <c r="CD153"/>
  <c r="AS53" l="1"/>
  <c r="D53"/>
  <c r="CD154"/>
  <c r="BW53" l="1"/>
  <c r="CD155"/>
  <c r="BY53" l="1"/>
  <c r="BX53"/>
  <c r="BZ53"/>
  <c r="CD156"/>
  <c r="BH54" l="1"/>
  <c r="BI54" s="1"/>
  <c r="AG54"/>
  <c r="AH54" s="1"/>
  <c r="AR54"/>
  <c r="BC54"/>
  <c r="BD54" s="1"/>
  <c r="C53"/>
  <c r="CD157"/>
  <c r="BV54" l="1"/>
  <c r="AS54"/>
  <c r="D54"/>
  <c r="CD158"/>
  <c r="BW54" l="1"/>
  <c r="CD159"/>
  <c r="BY54" l="1"/>
  <c r="BX54"/>
  <c r="BZ54"/>
  <c r="CD160"/>
  <c r="BH55" l="1"/>
  <c r="BI55" s="1"/>
  <c r="AG55"/>
  <c r="BV55"/>
  <c r="BC55"/>
  <c r="BD55" s="1"/>
  <c r="AR55"/>
  <c r="AH55"/>
  <c r="C54"/>
  <c r="CD161"/>
  <c r="D55" l="1"/>
  <c r="AS55"/>
  <c r="CD162"/>
  <c r="BW55" l="1"/>
  <c r="CD163"/>
  <c r="BY55" l="1"/>
  <c r="BX55"/>
  <c r="BZ55"/>
  <c r="CD164"/>
  <c r="BH56" l="1"/>
  <c r="BI56" s="1"/>
  <c r="AG56"/>
  <c r="AH56" s="1"/>
  <c r="BV56"/>
  <c r="BC56"/>
  <c r="BD56" s="1"/>
  <c r="AR56"/>
  <c r="C55"/>
  <c r="CD165"/>
  <c r="D56" l="1"/>
  <c r="AS56"/>
  <c r="CD166"/>
  <c r="BW56" l="1"/>
  <c r="CD167"/>
  <c r="BY56" l="1"/>
  <c r="BX56"/>
  <c r="BZ56"/>
  <c r="CD168"/>
  <c r="BH57" l="1"/>
  <c r="BI57" s="1"/>
  <c r="AG57"/>
  <c r="AH57" s="1"/>
  <c r="BC57"/>
  <c r="BD57" s="1"/>
  <c r="AR57"/>
  <c r="C56"/>
  <c r="CD169"/>
  <c r="BV57" l="1"/>
  <c r="D57" s="1"/>
  <c r="AS57"/>
  <c r="CD170"/>
  <c r="BW57" l="1"/>
  <c r="CD171"/>
  <c r="BY57" l="1"/>
  <c r="BX57"/>
  <c r="BZ57"/>
  <c r="CD172"/>
  <c r="BH58" l="1"/>
  <c r="BI58" s="1"/>
  <c r="AR58"/>
  <c r="AG58"/>
  <c r="AH58" s="1"/>
  <c r="BC58"/>
  <c r="BD58" s="1"/>
  <c r="C57"/>
  <c r="CD173"/>
  <c r="BV58" l="1"/>
  <c r="D58" s="1"/>
  <c r="AS58"/>
  <c r="CD174"/>
  <c r="BW58" l="1"/>
  <c r="CD175"/>
  <c r="BY58" l="1"/>
  <c r="BX58"/>
  <c r="BZ58"/>
  <c r="CD176"/>
  <c r="BH59" l="1"/>
  <c r="BI59" s="1"/>
  <c r="BV59"/>
  <c r="AG59"/>
  <c r="AH59" s="1"/>
  <c r="AR59"/>
  <c r="BC59"/>
  <c r="BD59" s="1"/>
  <c r="C58"/>
  <c r="CD177"/>
  <c r="D59" l="1"/>
  <c r="AS59"/>
  <c r="CD178"/>
  <c r="BW59" l="1"/>
  <c r="CD179"/>
  <c r="BY59" l="1"/>
  <c r="BX59"/>
  <c r="BZ59"/>
  <c r="CD180"/>
  <c r="BH60" l="1"/>
  <c r="BI60" s="1"/>
  <c r="AG60"/>
  <c r="AH60" s="1"/>
  <c r="BC60"/>
  <c r="BD60" s="1"/>
  <c r="AR60"/>
  <c r="C59"/>
  <c r="CD181"/>
  <c r="BV60" l="1"/>
  <c r="D60" s="1"/>
  <c r="AS60"/>
  <c r="CD182"/>
  <c r="BW60" l="1"/>
  <c r="CD183"/>
  <c r="BY60" l="1"/>
  <c r="BX60"/>
  <c r="BZ60"/>
  <c r="CD184"/>
  <c r="BH61" l="1"/>
  <c r="BI61" s="1"/>
  <c r="AG61"/>
  <c r="AH61" s="1"/>
  <c r="BC61"/>
  <c r="BD61" s="1"/>
  <c r="AR61"/>
  <c r="C60"/>
  <c r="CD185"/>
  <c r="BV61" l="1"/>
  <c r="D61" s="1"/>
  <c r="AS61"/>
  <c r="CD186"/>
  <c r="BW61" l="1"/>
  <c r="CD187"/>
  <c r="BY61" l="1"/>
  <c r="BX61"/>
  <c r="BZ61"/>
  <c r="CD188"/>
  <c r="BH62" l="1"/>
  <c r="BI62" s="1"/>
  <c r="AG62"/>
  <c r="AH62" s="1"/>
  <c r="BC62"/>
  <c r="BD62" s="1"/>
  <c r="AR62"/>
  <c r="C61"/>
  <c r="CD189"/>
  <c r="BV62" l="1"/>
  <c r="D62" s="1"/>
  <c r="AS62"/>
  <c r="CD190"/>
  <c r="BW62" l="1"/>
  <c r="CD191"/>
  <c r="BY62" l="1"/>
  <c r="BX62"/>
  <c r="BZ62"/>
  <c r="CD192"/>
  <c r="BH63" l="1"/>
  <c r="BI63" s="1"/>
  <c r="AG63"/>
  <c r="AH63" s="1"/>
  <c r="BC63"/>
  <c r="BD63" s="1"/>
  <c r="AR63"/>
  <c r="C62"/>
  <c r="CD193"/>
  <c r="BV63" l="1"/>
  <c r="D63" s="1"/>
  <c r="AS63"/>
  <c r="BW63" l="1"/>
  <c r="BY63" l="1"/>
  <c r="BX63"/>
  <c r="BZ63"/>
  <c r="BH64" l="1"/>
  <c r="BI64" s="1"/>
  <c r="AG64"/>
  <c r="AH64" s="1"/>
  <c r="BC64"/>
  <c r="BD64" s="1"/>
  <c r="AR64"/>
  <c r="C63"/>
  <c r="BV64" l="1"/>
  <c r="D64" s="1"/>
  <c r="AS64"/>
  <c r="BW64" l="1"/>
  <c r="BY64" l="1"/>
  <c r="BX64"/>
  <c r="BZ64"/>
  <c r="BH65" l="1"/>
  <c r="BI65" s="1"/>
  <c r="AG65"/>
  <c r="AH65" s="1"/>
  <c r="BC65"/>
  <c r="BD65" s="1"/>
  <c r="AR65"/>
  <c r="C64"/>
  <c r="BV65" l="1"/>
  <c r="D65" s="1"/>
  <c r="AS65"/>
  <c r="BW65" l="1"/>
  <c r="BY65" l="1"/>
  <c r="BX65"/>
  <c r="BZ65"/>
  <c r="BH66" l="1"/>
  <c r="BI66" s="1"/>
  <c r="BV66"/>
  <c r="AR66"/>
  <c r="AG66"/>
  <c r="AH66" s="1"/>
  <c r="BC66"/>
  <c r="BD66" s="1"/>
  <c r="C65"/>
  <c r="D66" l="1"/>
  <c r="AS66"/>
  <c r="BW66" l="1"/>
  <c r="BY66" l="1"/>
  <c r="BX66"/>
  <c r="BZ66"/>
  <c r="BH67" l="1"/>
  <c r="BI67" s="1"/>
  <c r="AR67"/>
  <c r="AG67"/>
  <c r="AH67" s="1"/>
  <c r="BC67"/>
  <c r="BD67" s="1"/>
  <c r="C66"/>
  <c r="BV67" l="1"/>
  <c r="D67" s="1"/>
  <c r="AS67"/>
  <c r="BW67" l="1"/>
  <c r="BY67" l="1"/>
  <c r="BX67"/>
  <c r="BZ67"/>
  <c r="BH68" l="1"/>
  <c r="BI68" s="1"/>
  <c r="AR68"/>
  <c r="AG68"/>
  <c r="AH68" s="1"/>
  <c r="BC68"/>
  <c r="BD68" s="1"/>
  <c r="C67"/>
  <c r="BV68" l="1"/>
  <c r="D68" s="1"/>
  <c r="AS68"/>
  <c r="BW68" l="1"/>
  <c r="BY68" l="1"/>
  <c r="BX68"/>
  <c r="BZ68"/>
  <c r="BH69" l="1"/>
  <c r="BI69" s="1"/>
  <c r="AR69"/>
  <c r="AG69"/>
  <c r="AH69" s="1"/>
  <c r="BC69"/>
  <c r="BD69" s="1"/>
  <c r="C68"/>
  <c r="BV69" l="1"/>
  <c r="D69" s="1"/>
  <c r="AS69"/>
  <c r="BW69" l="1"/>
  <c r="BY69" l="1"/>
  <c r="BX69"/>
  <c r="BZ69"/>
  <c r="BH70" l="1"/>
  <c r="BI70" s="1"/>
  <c r="AG70"/>
  <c r="AH70" s="1"/>
  <c r="BC70"/>
  <c r="BD70" s="1"/>
  <c r="AR70"/>
  <c r="C69"/>
  <c r="BV70" l="1"/>
  <c r="D70" s="1"/>
  <c r="AS70"/>
  <c r="BW70" l="1"/>
  <c r="BY70" l="1"/>
  <c r="BX70"/>
  <c r="BZ70"/>
  <c r="BH71" l="1"/>
  <c r="BI71" s="1"/>
  <c r="BV71"/>
  <c r="AG71"/>
  <c r="AH71" s="1"/>
  <c r="BC71"/>
  <c r="BD71" s="1"/>
  <c r="AR71"/>
  <c r="C70"/>
  <c r="D71" l="1"/>
  <c r="AS71"/>
  <c r="BW71" l="1"/>
  <c r="BY71" l="1"/>
  <c r="BX71"/>
  <c r="BZ71"/>
  <c r="BH72" l="1"/>
  <c r="BI72" s="1"/>
  <c r="BV72"/>
  <c r="AG72"/>
  <c r="AH72" s="1"/>
  <c r="BC72"/>
  <c r="BD72" s="1"/>
  <c r="AR72"/>
  <c r="C71"/>
  <c r="D72" l="1"/>
  <c r="AS72"/>
  <c r="BW72" l="1"/>
  <c r="BY72" l="1"/>
  <c r="BX72"/>
  <c r="BZ72"/>
  <c r="BH73" l="1"/>
  <c r="BI73" s="1"/>
  <c r="BV73"/>
  <c r="AG73"/>
  <c r="AH73" s="1"/>
  <c r="BC73"/>
  <c r="BD73" s="1"/>
  <c r="AR73"/>
  <c r="C72"/>
  <c r="D73" l="1"/>
  <c r="AS73"/>
  <c r="BW73" l="1"/>
  <c r="BY73" l="1"/>
  <c r="BX73"/>
  <c r="BZ73"/>
  <c r="BH74" l="1"/>
  <c r="BI74" s="1"/>
  <c r="BV74"/>
  <c r="AR74"/>
  <c r="AG74"/>
  <c r="AH74" s="1"/>
  <c r="BC74"/>
  <c r="BD74" s="1"/>
  <c r="C73"/>
  <c r="D74" l="1"/>
  <c r="AS74"/>
  <c r="BW74" l="1"/>
  <c r="BY74" l="1"/>
  <c r="BX74"/>
  <c r="BZ74"/>
  <c r="BH75" l="1"/>
  <c r="BI75" s="1"/>
  <c r="BV75"/>
  <c r="AG75"/>
  <c r="AH75" s="1"/>
  <c r="BC75"/>
  <c r="BD75" s="1"/>
  <c r="AR75"/>
  <c r="C74"/>
  <c r="D75" l="1"/>
  <c r="AS75"/>
  <c r="BW75" l="1"/>
  <c r="BY75" l="1"/>
  <c r="BX75"/>
  <c r="BZ75"/>
  <c r="BH76" l="1"/>
  <c r="BI76" s="1"/>
  <c r="AG76"/>
  <c r="AH76" s="1"/>
  <c r="AR76"/>
  <c r="BC76"/>
  <c r="BD76" s="1"/>
  <c r="C75"/>
  <c r="BV76" l="1"/>
  <c r="D76" s="1"/>
  <c r="AS76"/>
  <c r="BW76" l="1"/>
  <c r="BY76" l="1"/>
  <c r="BX76"/>
  <c r="BZ76"/>
  <c r="BH77" l="1"/>
  <c r="BI77" s="1"/>
  <c r="AG77"/>
  <c r="AH77" s="1"/>
  <c r="BC77"/>
  <c r="BD77" s="1"/>
  <c r="AR77"/>
  <c r="C76"/>
  <c r="BV77" l="1"/>
  <c r="D77" s="1"/>
  <c r="AS77"/>
  <c r="BW77" l="1"/>
  <c r="BY77" l="1"/>
  <c r="BX77"/>
  <c r="BZ77"/>
  <c r="BH78" l="1"/>
  <c r="BI78" s="1"/>
  <c r="BV78"/>
  <c r="AR78"/>
  <c r="AG78"/>
  <c r="AH78" s="1"/>
  <c r="BC78"/>
  <c r="BD78" s="1"/>
  <c r="C77"/>
  <c r="D78" l="1"/>
  <c r="AS78"/>
  <c r="BW78" l="1"/>
  <c r="BY78" l="1"/>
  <c r="BX78"/>
  <c r="BZ78"/>
  <c r="BH79" l="1"/>
  <c r="BI79" s="1"/>
  <c r="BV79"/>
  <c r="AG79"/>
  <c r="AH79" s="1"/>
  <c r="BC79"/>
  <c r="BD79" s="1"/>
  <c r="AR79"/>
  <c r="C78"/>
  <c r="D79" l="1"/>
  <c r="AS79"/>
  <c r="BW79" l="1"/>
  <c r="BY79" l="1"/>
  <c r="BX79"/>
  <c r="BZ79"/>
  <c r="BH80" l="1"/>
  <c r="BI80" s="1"/>
  <c r="BV80"/>
  <c r="AG80"/>
  <c r="AH80" s="1"/>
  <c r="BC80"/>
  <c r="BD80" s="1"/>
  <c r="AR80"/>
  <c r="C79"/>
  <c r="D80" l="1"/>
  <c r="AS80"/>
  <c r="BW80" l="1"/>
  <c r="BY80" l="1"/>
  <c r="BX80"/>
  <c r="BZ80"/>
  <c r="BH81" l="1"/>
  <c r="BI81" s="1"/>
  <c r="BV81"/>
  <c r="AR81"/>
  <c r="AG81"/>
  <c r="AH81" s="1"/>
  <c r="BC81"/>
  <c r="BD81" s="1"/>
  <c r="C80"/>
  <c r="D81" l="1"/>
  <c r="AS81"/>
  <c r="BW81" l="1"/>
  <c r="BY81" l="1"/>
  <c r="BX81"/>
  <c r="BZ81"/>
  <c r="BH82" l="1"/>
  <c r="BI82" s="1"/>
  <c r="BV82"/>
  <c r="AR82"/>
  <c r="AG82"/>
  <c r="AH82" s="1"/>
  <c r="BC82"/>
  <c r="BD82" s="1"/>
  <c r="C81"/>
  <c r="D82" l="1"/>
  <c r="AS82"/>
  <c r="BW82" l="1"/>
  <c r="BY82" l="1"/>
  <c r="BX82"/>
  <c r="BZ82"/>
  <c r="BH83" l="1"/>
  <c r="BI83" s="1"/>
  <c r="BV83"/>
  <c r="AG83"/>
  <c r="AH83" s="1"/>
  <c r="BC83"/>
  <c r="BD83" s="1"/>
  <c r="AR83"/>
  <c r="C82"/>
  <c r="D83" l="1"/>
  <c r="AS83"/>
  <c r="BW83" l="1"/>
  <c r="BY83" l="1"/>
  <c r="BX83"/>
  <c r="BZ83"/>
  <c r="BH84" l="1"/>
  <c r="BI84" s="1"/>
  <c r="AR84"/>
  <c r="AG84"/>
  <c r="AH84" s="1"/>
  <c r="BC84"/>
  <c r="BD84" s="1"/>
  <c r="C83"/>
  <c r="BV84" l="1"/>
  <c r="D84" s="1"/>
  <c r="AS84"/>
  <c r="BW84" l="1"/>
  <c r="BY84" l="1"/>
  <c r="BX84"/>
  <c r="BH85" s="1"/>
  <c r="BI85" s="1"/>
  <c r="BZ84"/>
  <c r="BV85" l="1"/>
  <c r="AR85"/>
  <c r="AG85"/>
  <c r="AH85" s="1"/>
  <c r="BC85"/>
  <c r="BD85" s="1"/>
  <c r="C84"/>
  <c r="D85" l="1"/>
  <c r="AS85"/>
  <c r="BW85" l="1"/>
  <c r="BY85" l="1"/>
  <c r="BX85"/>
  <c r="BH86" s="1"/>
  <c r="BI86" s="1"/>
  <c r="BZ85"/>
  <c r="BV86" l="1"/>
  <c r="AG86"/>
  <c r="AH86" s="1"/>
  <c r="BC86"/>
  <c r="BD86" s="1"/>
  <c r="AR86"/>
  <c r="C85"/>
  <c r="D86" l="1"/>
  <c r="AS86"/>
  <c r="BW86" l="1"/>
  <c r="BY86" l="1"/>
  <c r="BX86"/>
  <c r="BH87" s="1"/>
  <c r="BI87" s="1"/>
  <c r="BZ86"/>
  <c r="BV87" l="1"/>
  <c r="AR87"/>
  <c r="AG87"/>
  <c r="AH87" s="1"/>
  <c r="BC87"/>
  <c r="BD87" s="1"/>
  <c r="C86"/>
  <c r="D87" l="1"/>
  <c r="AS87"/>
  <c r="BW87" l="1"/>
  <c r="BY87" l="1"/>
  <c r="BX87"/>
  <c r="BZ87"/>
  <c r="BH88" l="1"/>
  <c r="BI88" s="1"/>
  <c r="AG88"/>
  <c r="AH88" s="1"/>
  <c r="BC88"/>
  <c r="BD88" s="1"/>
  <c r="AR88"/>
  <c r="C87"/>
  <c r="BV88" l="1"/>
  <c r="D88" s="1"/>
  <c r="AS88"/>
  <c r="BW88" l="1"/>
  <c r="BY88" l="1"/>
  <c r="BX88"/>
  <c r="BZ88"/>
  <c r="BH89" l="1"/>
  <c r="BI89" s="1"/>
  <c r="AG89"/>
  <c r="AH89" s="1"/>
  <c r="BC89"/>
  <c r="BD89" s="1"/>
  <c r="AR89"/>
  <c r="C88"/>
  <c r="BV89" l="1"/>
  <c r="D89" s="1"/>
  <c r="AS89"/>
  <c r="BW89" l="1"/>
  <c r="BY89" l="1"/>
  <c r="BX89"/>
  <c r="BZ89"/>
  <c r="BH90" l="1"/>
  <c r="BI90" s="1"/>
  <c r="AG90"/>
  <c r="AH90" s="1"/>
  <c r="BC90"/>
  <c r="BD90" s="1"/>
  <c r="AR90"/>
  <c r="C89"/>
  <c r="BV90" l="1"/>
  <c r="D90" s="1"/>
  <c r="AS90"/>
  <c r="BW90" l="1"/>
  <c r="BY90" l="1"/>
  <c r="BX90"/>
  <c r="BZ90"/>
  <c r="BH91" l="1"/>
  <c r="BI91" s="1"/>
  <c r="AR91"/>
  <c r="AG91"/>
  <c r="AH91" s="1"/>
  <c r="BC91"/>
  <c r="BD91" s="1"/>
  <c r="C90"/>
  <c r="BV91" l="1"/>
  <c r="D91" s="1"/>
  <c r="AS91"/>
  <c r="BW91" l="1"/>
  <c r="BY91" l="1"/>
  <c r="BX91"/>
  <c r="BZ91"/>
  <c r="BH92" l="1"/>
  <c r="BI92" s="1"/>
  <c r="AR92"/>
  <c r="AG92"/>
  <c r="AH92" s="1"/>
  <c r="BC92"/>
  <c r="BD92" s="1"/>
  <c r="C91"/>
  <c r="BV92" l="1"/>
  <c r="D92" s="1"/>
  <c r="AS92"/>
  <c r="BW92" l="1"/>
  <c r="BY92" l="1"/>
  <c r="BX92"/>
  <c r="BZ92"/>
  <c r="BH93" l="1"/>
  <c r="BI93" s="1"/>
  <c r="AG93"/>
  <c r="AH93" s="1"/>
  <c r="AR93"/>
  <c r="BC93"/>
  <c r="BD93" s="1"/>
  <c r="C92"/>
  <c r="BV93" l="1"/>
  <c r="D93" s="1"/>
  <c r="AS93"/>
  <c r="BW93" l="1"/>
  <c r="BY93" l="1"/>
  <c r="BX93"/>
  <c r="BZ93"/>
  <c r="BH94" l="1"/>
  <c r="BI94" s="1"/>
  <c r="AG94"/>
  <c r="AH94" s="1"/>
  <c r="BC94"/>
  <c r="BD94" s="1"/>
  <c r="AR94"/>
  <c r="C93"/>
  <c r="BV94" l="1"/>
  <c r="D94" s="1"/>
  <c r="AS94"/>
  <c r="BW94" l="1"/>
  <c r="BY94" l="1"/>
  <c r="BX94"/>
  <c r="BZ94"/>
  <c r="BH95" l="1"/>
  <c r="BI95" s="1"/>
  <c r="AG95"/>
  <c r="AH95" s="1"/>
  <c r="BC95"/>
  <c r="BD95" s="1"/>
  <c r="AR95"/>
  <c r="C94"/>
  <c r="BV95" l="1"/>
  <c r="D95" s="1"/>
  <c r="AS95"/>
  <c r="BW95" l="1"/>
  <c r="BY95" l="1"/>
  <c r="BX95"/>
  <c r="BZ95"/>
  <c r="BH96" l="1"/>
  <c r="BI96" s="1"/>
  <c r="AG96"/>
  <c r="BC96"/>
  <c r="BD96" s="1"/>
  <c r="AR96"/>
  <c r="C95"/>
  <c r="AH96"/>
  <c r="BV96" l="1"/>
  <c r="D96" s="1"/>
  <c r="AS96"/>
  <c r="BW96" l="1"/>
  <c r="BY96" l="1"/>
  <c r="BX96"/>
  <c r="BZ96"/>
  <c r="BH97" l="1"/>
  <c r="BI97" s="1"/>
  <c r="AG97"/>
  <c r="AH97" s="1"/>
  <c r="AR97"/>
  <c r="BC97"/>
  <c r="BD97" s="1"/>
  <c r="C96"/>
  <c r="BV97" l="1"/>
  <c r="D97" s="1"/>
  <c r="AS97"/>
  <c r="BW97" l="1"/>
  <c r="BY97" l="1"/>
  <c r="BX97"/>
  <c r="BZ97"/>
  <c r="BH98" l="1"/>
  <c r="BI98" s="1"/>
  <c r="AG98"/>
  <c r="AH98" s="1"/>
  <c r="BC98"/>
  <c r="BD98" s="1"/>
  <c r="AR98"/>
  <c r="C97"/>
  <c r="BV98" l="1"/>
  <c r="D98" s="1"/>
  <c r="AS98"/>
  <c r="BW98" l="1"/>
  <c r="BY98" l="1"/>
  <c r="BX98"/>
  <c r="BZ98"/>
  <c r="BH99" l="1"/>
  <c r="BI99" s="1"/>
  <c r="AR99"/>
  <c r="AG99"/>
  <c r="AH99" s="1"/>
  <c r="BC99"/>
  <c r="BD99" s="1"/>
  <c r="C98"/>
  <c r="BV99" l="1"/>
  <c r="D99" s="1"/>
  <c r="AS99"/>
  <c r="BW99" l="1"/>
  <c r="BY99" l="1"/>
  <c r="BX99"/>
  <c r="BZ99"/>
  <c r="BH100" l="1"/>
  <c r="BI100" s="1"/>
  <c r="AG100"/>
  <c r="AH100" s="1"/>
  <c r="AR100"/>
  <c r="BC100"/>
  <c r="BD100" s="1"/>
  <c r="C99"/>
  <c r="BV100" l="1"/>
  <c r="D100" s="1"/>
  <c r="AS100"/>
  <c r="BW100" l="1"/>
  <c r="BY100" l="1"/>
  <c r="BX100"/>
  <c r="BH101" s="1"/>
  <c r="BI101" s="1"/>
  <c r="BZ100"/>
  <c r="BV101" l="1"/>
  <c r="AG101"/>
  <c r="AH101" s="1"/>
  <c r="BC101"/>
  <c r="BD101" s="1"/>
  <c r="AR101"/>
  <c r="C100"/>
  <c r="D101" l="1"/>
  <c r="AS101"/>
  <c r="BW101" l="1"/>
  <c r="BY101" l="1"/>
  <c r="BX101"/>
  <c r="BH102" s="1"/>
  <c r="BI102" s="1"/>
  <c r="BZ101"/>
  <c r="BV102" l="1"/>
  <c r="AG102"/>
  <c r="AH102" s="1"/>
  <c r="AR102"/>
  <c r="BC102"/>
  <c r="BD102" s="1"/>
  <c r="C101"/>
  <c r="D102" l="1"/>
  <c r="AS102"/>
  <c r="BW102" l="1"/>
  <c r="BY102" l="1"/>
  <c r="BX102"/>
  <c r="BZ102"/>
  <c r="BH103" l="1"/>
  <c r="BI103" s="1"/>
  <c r="AR103"/>
  <c r="AG103"/>
  <c r="AH103" s="1"/>
  <c r="BC103"/>
  <c r="BD103" s="1"/>
  <c r="C102"/>
  <c r="BV103" l="1"/>
  <c r="D103" s="1"/>
  <c r="AS103"/>
  <c r="BW103" l="1"/>
  <c r="BY103" l="1"/>
  <c r="BX103"/>
  <c r="BH104" s="1"/>
  <c r="BI104" s="1"/>
  <c r="BZ103"/>
  <c r="BV104" l="1"/>
  <c r="AG104"/>
  <c r="AH104" s="1"/>
  <c r="BC104"/>
  <c r="BD104" s="1"/>
  <c r="AR104"/>
  <c r="C103"/>
  <c r="D104" l="1"/>
  <c r="AS104"/>
  <c r="BW104" l="1"/>
  <c r="BY104" l="1"/>
  <c r="BX104"/>
  <c r="BH105" s="1"/>
  <c r="BI105" s="1"/>
  <c r="BZ104"/>
  <c r="BV105" l="1"/>
  <c r="AR105"/>
  <c r="AG105"/>
  <c r="AH105" s="1"/>
  <c r="BC105"/>
  <c r="BD105" s="1"/>
  <c r="C104"/>
  <c r="D105" l="1"/>
  <c r="AS105"/>
  <c r="BW105" l="1"/>
  <c r="BY105" l="1"/>
  <c r="BX105"/>
  <c r="BH106" s="1"/>
  <c r="BI106" s="1"/>
  <c r="BZ105"/>
  <c r="BV106" l="1"/>
  <c r="AG106"/>
  <c r="AH106" s="1"/>
  <c r="BC106"/>
  <c r="BD106" s="1"/>
  <c r="AR106"/>
  <c r="C105"/>
  <c r="D106" l="1"/>
  <c r="AS106"/>
  <c r="BW106" l="1"/>
  <c r="BY106" l="1"/>
  <c r="BX106"/>
  <c r="BH107" s="1"/>
  <c r="BI107" s="1"/>
  <c r="BZ106"/>
  <c r="BV107" l="1"/>
  <c r="AG107"/>
  <c r="AH107" s="1"/>
  <c r="BC107"/>
  <c r="BD107" s="1"/>
  <c r="AR107"/>
  <c r="C106"/>
  <c r="D107" l="1"/>
  <c r="AS107"/>
  <c r="BW107" l="1"/>
  <c r="BY107" l="1"/>
  <c r="BX107"/>
  <c r="BZ107"/>
  <c r="BH108" l="1"/>
  <c r="BI108" s="1"/>
  <c r="AG108"/>
  <c r="AH108" s="1"/>
  <c r="BC108"/>
  <c r="BD108" s="1"/>
  <c r="AR108"/>
  <c r="C107"/>
  <c r="BV108" l="1"/>
  <c r="D108" s="1"/>
  <c r="AS108"/>
  <c r="BW108" l="1"/>
  <c r="BY108" l="1"/>
  <c r="BX108"/>
  <c r="BZ108"/>
  <c r="BH109" l="1"/>
  <c r="BI109" s="1"/>
  <c r="AG109"/>
  <c r="AH109" s="1"/>
  <c r="BC109"/>
  <c r="BD109" s="1"/>
  <c r="AR109"/>
  <c r="C108"/>
  <c r="BV109" l="1"/>
  <c r="D109" s="1"/>
  <c r="AS109"/>
  <c r="BW109" l="1"/>
  <c r="BY109" l="1"/>
  <c r="BX109"/>
  <c r="BZ109"/>
  <c r="BH110" l="1"/>
  <c r="BI110" s="1"/>
  <c r="AG110"/>
  <c r="AH110" s="1"/>
  <c r="BC110"/>
  <c r="BD110" s="1"/>
  <c r="AR110"/>
  <c r="C109"/>
  <c r="BV110" l="1"/>
  <c r="D110" s="1"/>
  <c r="AS110"/>
  <c r="BW110" l="1"/>
  <c r="BY110" l="1"/>
  <c r="BX110"/>
  <c r="BH111" s="1"/>
  <c r="BI111" s="1"/>
  <c r="BZ110"/>
  <c r="BV111" l="1"/>
  <c r="AG111"/>
  <c r="AH111" s="1"/>
  <c r="BC111"/>
  <c r="BD111" s="1"/>
  <c r="AR111"/>
  <c r="C110"/>
  <c r="D111" l="1"/>
  <c r="AS111"/>
  <c r="BW111" l="1"/>
  <c r="BY111" l="1"/>
  <c r="BX111"/>
  <c r="BH112" s="1"/>
  <c r="BI112" s="1"/>
  <c r="BZ111"/>
  <c r="BV112" l="1"/>
  <c r="AG112"/>
  <c r="AH112" s="1"/>
  <c r="AR112"/>
  <c r="BC112"/>
  <c r="BD112" s="1"/>
  <c r="C111"/>
  <c r="D112" l="1"/>
  <c r="AS112"/>
  <c r="BW112" l="1"/>
  <c r="BY112" l="1"/>
  <c r="BX112"/>
  <c r="BH113" s="1"/>
  <c r="BI113" s="1"/>
  <c r="BZ112"/>
  <c r="BV113" l="1"/>
  <c r="AG113"/>
  <c r="AH113" s="1"/>
  <c r="BC113"/>
  <c r="BD113" s="1"/>
  <c r="AR113"/>
  <c r="C112"/>
  <c r="D113" l="1"/>
  <c r="AS113"/>
  <c r="BW113" l="1"/>
  <c r="BY113" l="1"/>
  <c r="BX113"/>
  <c r="BH114" s="1"/>
  <c r="BI114" s="1"/>
  <c r="BZ113"/>
  <c r="BV114" l="1"/>
  <c r="AR114"/>
  <c r="AG114"/>
  <c r="AH114" s="1"/>
  <c r="BC114"/>
  <c r="BD114" s="1"/>
  <c r="C113"/>
  <c r="D114" l="1"/>
  <c r="AS114"/>
  <c r="BW114" l="1"/>
  <c r="BY114" l="1"/>
  <c r="BX114"/>
  <c r="BH115" s="1"/>
  <c r="BI115" s="1"/>
  <c r="BZ114"/>
  <c r="BV115" l="1"/>
  <c r="AG115"/>
  <c r="AH115" s="1"/>
  <c r="AR115"/>
  <c r="BC115"/>
  <c r="BD115" s="1"/>
  <c r="C114"/>
  <c r="D115" l="1"/>
  <c r="AS115"/>
  <c r="BW115" l="1"/>
  <c r="BY115" l="1"/>
  <c r="BX115"/>
  <c r="BH116" s="1"/>
  <c r="BI116" s="1"/>
  <c r="BZ115"/>
  <c r="BV116" l="1"/>
  <c r="AG116"/>
  <c r="AH116" s="1"/>
  <c r="BC116"/>
  <c r="BD116" s="1"/>
  <c r="AR116"/>
  <c r="C115"/>
  <c r="D116" l="1"/>
  <c r="AS116"/>
  <c r="BW116" l="1"/>
  <c r="BY116" l="1"/>
  <c r="BX116"/>
  <c r="BH117" s="1"/>
  <c r="BI117" s="1"/>
  <c r="BZ116"/>
  <c r="BV117" l="1"/>
  <c r="AG117"/>
  <c r="AH117" s="1"/>
  <c r="BC117"/>
  <c r="BD117" s="1"/>
  <c r="AR117"/>
  <c r="C116"/>
  <c r="D117" l="1"/>
  <c r="AS117"/>
  <c r="BW117" l="1"/>
  <c r="BY117" l="1"/>
  <c r="BX117"/>
  <c r="BH118" s="1"/>
  <c r="BI118" s="1"/>
  <c r="BZ117"/>
  <c r="BV118" l="1"/>
  <c r="AR118"/>
  <c r="AG118"/>
  <c r="AH118" s="1"/>
  <c r="BC118"/>
  <c r="BD118" s="1"/>
  <c r="C117"/>
  <c r="D118" l="1"/>
  <c r="AS118"/>
  <c r="BW118" l="1"/>
  <c r="BY118" l="1"/>
  <c r="BX118"/>
  <c r="BH119" s="1"/>
  <c r="BI119" s="1"/>
  <c r="BZ118"/>
  <c r="BV119" l="1"/>
  <c r="AG119"/>
  <c r="AH119" s="1"/>
  <c r="AR119"/>
  <c r="BC119"/>
  <c r="BD119" s="1"/>
  <c r="C118"/>
  <c r="D119" l="1"/>
  <c r="AS119"/>
  <c r="BW119" l="1"/>
  <c r="BY119" l="1"/>
  <c r="BX119"/>
  <c r="BH120" s="1"/>
  <c r="BI120" s="1"/>
  <c r="BZ119"/>
  <c r="BV120" l="1"/>
  <c r="AG120"/>
  <c r="AH120" s="1"/>
  <c r="BC120"/>
  <c r="BD120" s="1"/>
  <c r="AR120"/>
  <c r="C119"/>
  <c r="D120" l="1"/>
  <c r="AS120"/>
  <c r="BW120" l="1"/>
  <c r="BY120" l="1"/>
  <c r="BX120"/>
  <c r="BH121" s="1"/>
  <c r="BI121" s="1"/>
  <c r="BZ120"/>
  <c r="BV121" l="1"/>
  <c r="AG121"/>
  <c r="AH121" s="1"/>
  <c r="BC121"/>
  <c r="BD121" s="1"/>
  <c r="AR121"/>
  <c r="C120"/>
  <c r="D121" l="1"/>
  <c r="AS121"/>
  <c r="BW121" l="1"/>
  <c r="BY121" l="1"/>
  <c r="BX121"/>
  <c r="BZ121"/>
  <c r="BH122" l="1"/>
  <c r="BI122" s="1"/>
  <c r="AG122"/>
  <c r="BC122"/>
  <c r="BD122" s="1"/>
  <c r="AR122"/>
  <c r="C121"/>
  <c r="AH122"/>
  <c r="BV122" l="1"/>
  <c r="D122" s="1"/>
  <c r="AS122"/>
  <c r="BW122" l="1"/>
  <c r="BY122" l="1"/>
  <c r="BX122"/>
  <c r="BH123" s="1"/>
  <c r="BI123" s="1"/>
  <c r="BZ122"/>
  <c r="BV123" l="1"/>
  <c r="AG123"/>
  <c r="AH123" s="1"/>
  <c r="AR123"/>
  <c r="BC123"/>
  <c r="BD123" s="1"/>
  <c r="C122"/>
  <c r="D123" l="1"/>
  <c r="AS123"/>
  <c r="BW123" l="1"/>
  <c r="BY123" l="1"/>
  <c r="BX123"/>
  <c r="BZ123"/>
  <c r="BH124" l="1"/>
  <c r="BI124" s="1"/>
  <c r="AG124"/>
  <c r="AH124" s="1"/>
  <c r="BC124"/>
  <c r="BD124" s="1"/>
  <c r="AR124"/>
  <c r="C123"/>
  <c r="BV124" l="1"/>
  <c r="D124" s="1"/>
  <c r="AS124"/>
  <c r="BW124" l="1"/>
  <c r="BY124" l="1"/>
  <c r="BX124"/>
  <c r="BZ124"/>
  <c r="BH125" l="1"/>
  <c r="BI125" s="1"/>
  <c r="AG125"/>
  <c r="AH125" s="1"/>
  <c r="AR125"/>
  <c r="BC125"/>
  <c r="BD125" s="1"/>
  <c r="C124"/>
  <c r="BV125" l="1"/>
  <c r="D125" s="1"/>
  <c r="AS125"/>
  <c r="BW125" l="1"/>
  <c r="BY125" l="1"/>
  <c r="BX125"/>
  <c r="BZ125"/>
  <c r="BH126" l="1"/>
  <c r="BI126" s="1"/>
  <c r="AG126"/>
  <c r="AH126" s="1"/>
  <c r="AR126"/>
  <c r="BC126"/>
  <c r="BD126" s="1"/>
  <c r="C125"/>
  <c r="BV126" l="1"/>
  <c r="D126" s="1"/>
  <c r="AS126"/>
  <c r="BW126" l="1"/>
  <c r="BY126" l="1"/>
  <c r="BX126"/>
  <c r="BZ126"/>
  <c r="BH127" l="1"/>
  <c r="BI127" s="1"/>
  <c r="AG127"/>
  <c r="AH127" s="1"/>
  <c r="BC127"/>
  <c r="AR127"/>
  <c r="BD127"/>
  <c r="C126"/>
  <c r="BV127" l="1"/>
  <c r="D127" s="1"/>
  <c r="AS127"/>
  <c r="BW127" l="1"/>
  <c r="BY127" l="1"/>
  <c r="BX127"/>
  <c r="BZ127"/>
  <c r="BH128" l="1"/>
  <c r="BI128" s="1"/>
  <c r="AG128"/>
  <c r="AH128" s="1"/>
  <c r="AR128"/>
  <c r="BC128"/>
  <c r="BD128" s="1"/>
  <c r="C127"/>
  <c r="BV128" l="1"/>
  <c r="D128" s="1"/>
  <c r="AS128"/>
  <c r="BW128" l="1"/>
  <c r="BY128" l="1"/>
  <c r="BX128"/>
  <c r="BZ128"/>
  <c r="BH129" l="1"/>
  <c r="BI129" s="1"/>
  <c r="AG129"/>
  <c r="AH129" s="1"/>
  <c r="AR129"/>
  <c r="BC129"/>
  <c r="BD129" s="1"/>
  <c r="C128"/>
  <c r="BV129" l="1"/>
  <c r="D129" s="1"/>
  <c r="AS129"/>
  <c r="BW129" l="1"/>
  <c r="BY129" l="1"/>
  <c r="BX129"/>
  <c r="BZ129"/>
  <c r="BH130" l="1"/>
  <c r="BI130" s="1"/>
  <c r="AG130"/>
  <c r="AH130" s="1"/>
  <c r="BC130"/>
  <c r="BD130" s="1"/>
  <c r="AR130"/>
  <c r="C129"/>
  <c r="BV130" l="1"/>
  <c r="D130" s="1"/>
  <c r="AS130"/>
  <c r="BW130" l="1"/>
  <c r="BY130" l="1"/>
  <c r="BX130"/>
  <c r="BZ130"/>
  <c r="BH131" l="1"/>
  <c r="BI131" s="1"/>
  <c r="AG131"/>
  <c r="AH131" s="1"/>
  <c r="BC131"/>
  <c r="BD131" s="1"/>
  <c r="AR131"/>
  <c r="C130"/>
  <c r="BV131" l="1"/>
  <c r="D131" s="1"/>
  <c r="AS131"/>
  <c r="BW131" l="1"/>
  <c r="BY131" l="1"/>
  <c r="BX131"/>
  <c r="BZ131"/>
  <c r="BH132" l="1"/>
  <c r="BI132" s="1"/>
  <c r="AG132"/>
  <c r="AH132" s="1"/>
  <c r="AR132"/>
  <c r="BC132"/>
  <c r="BD132" s="1"/>
  <c r="C131"/>
  <c r="BV132" l="1"/>
  <c r="D132" s="1"/>
  <c r="AS132"/>
  <c r="BW132" l="1"/>
  <c r="BY132" l="1"/>
  <c r="BX132"/>
  <c r="BZ132"/>
  <c r="BH133" l="1"/>
  <c r="BI133" s="1"/>
  <c r="AG133"/>
  <c r="AH133" s="1"/>
  <c r="AR133"/>
  <c r="BC133"/>
  <c r="BD133" s="1"/>
  <c r="C132"/>
  <c r="BV133" l="1"/>
  <c r="D133" s="1"/>
  <c r="AS133"/>
  <c r="BW133" l="1"/>
  <c r="BY133" l="1"/>
  <c r="BX133"/>
  <c r="BZ133"/>
  <c r="BH134" l="1"/>
  <c r="BI134" s="1"/>
  <c r="AG134"/>
  <c r="AH134" s="1"/>
  <c r="BC134"/>
  <c r="BD134" s="1"/>
  <c r="AR134"/>
  <c r="C133"/>
  <c r="BV134" l="1"/>
  <c r="D134" s="1"/>
  <c r="AS134"/>
  <c r="BW134" l="1"/>
  <c r="BY134" l="1"/>
  <c r="BX134"/>
  <c r="BZ134"/>
  <c r="BH135" l="1"/>
  <c r="BI135" s="1"/>
  <c r="AG135"/>
  <c r="AH135" s="1"/>
  <c r="BC135"/>
  <c r="BD135" s="1"/>
  <c r="AR135"/>
  <c r="C134"/>
  <c r="BV135" l="1"/>
  <c r="D135" s="1"/>
  <c r="AS135"/>
  <c r="BW135" l="1"/>
  <c r="BY135" l="1"/>
  <c r="BX135"/>
  <c r="BZ135"/>
  <c r="BH136" l="1"/>
  <c r="BI136" s="1"/>
  <c r="AR136"/>
  <c r="AG136"/>
  <c r="AH136" s="1"/>
  <c r="BC136"/>
  <c r="BD136" s="1"/>
  <c r="C135"/>
  <c r="BV136" l="1"/>
  <c r="D136" s="1"/>
  <c r="AS136"/>
  <c r="BW136" l="1"/>
  <c r="BY136" l="1"/>
  <c r="BX136"/>
  <c r="BZ136"/>
  <c r="BH137" l="1"/>
  <c r="BI137" s="1"/>
  <c r="AG137"/>
  <c r="AH137" s="1"/>
  <c r="BC137"/>
  <c r="BD137" s="1"/>
  <c r="AR137"/>
  <c r="C136"/>
  <c r="BV137" l="1"/>
  <c r="D137" s="1"/>
  <c r="AS137"/>
  <c r="BW137" l="1"/>
  <c r="BY137" l="1"/>
  <c r="BX137"/>
  <c r="BZ137"/>
  <c r="BH138" l="1"/>
  <c r="BI138" s="1"/>
  <c r="AG138"/>
  <c r="AH138" s="1"/>
  <c r="AR138"/>
  <c r="BC138"/>
  <c r="BD138" s="1"/>
  <c r="C137"/>
  <c r="BV138" l="1"/>
  <c r="D138" s="1"/>
  <c r="AS138"/>
  <c r="BW138" l="1"/>
  <c r="BY138" l="1"/>
  <c r="BX138"/>
  <c r="BZ138"/>
  <c r="BH139" l="1"/>
  <c r="BI139" s="1"/>
  <c r="AG139"/>
  <c r="AH139" s="1"/>
  <c r="AR139"/>
  <c r="BC139"/>
  <c r="BD139" s="1"/>
  <c r="C138"/>
  <c r="BV139" l="1"/>
  <c r="D139" s="1"/>
  <c r="AS139"/>
  <c r="BW139" l="1"/>
  <c r="BY139" l="1"/>
  <c r="BX139"/>
  <c r="BH140" s="1"/>
  <c r="BI140" s="1"/>
  <c r="BZ139"/>
  <c r="BV140" l="1"/>
  <c r="AG140"/>
  <c r="AH140" s="1"/>
  <c r="AR140"/>
  <c r="BC140"/>
  <c r="BD140" s="1"/>
  <c r="C139"/>
  <c r="D140" l="1"/>
  <c r="AS140"/>
  <c r="BW140" l="1"/>
  <c r="BY140" l="1"/>
  <c r="BX140"/>
  <c r="BZ140"/>
  <c r="BH141" l="1"/>
  <c r="BI141" s="1"/>
  <c r="AG141"/>
  <c r="AH141" s="1"/>
  <c r="AR141"/>
  <c r="BC141"/>
  <c r="BD141" s="1"/>
  <c r="C140"/>
  <c r="BV141" l="1"/>
  <c r="D141" s="1"/>
  <c r="AS141"/>
  <c r="BW141" l="1"/>
  <c r="BY141" l="1"/>
  <c r="BX141"/>
  <c r="BZ141"/>
  <c r="BH142" l="1"/>
  <c r="BI142" s="1"/>
  <c r="AG142"/>
  <c r="AH142" s="1"/>
  <c r="BC142"/>
  <c r="BD142" s="1"/>
  <c r="AR142"/>
  <c r="C141"/>
  <c r="BV142" l="1"/>
  <c r="D142" s="1"/>
  <c r="AS142"/>
  <c r="BW142" l="1"/>
  <c r="BY142" l="1"/>
  <c r="BX142"/>
  <c r="BZ142"/>
  <c r="BH143" l="1"/>
  <c r="BI143" s="1"/>
  <c r="AG143"/>
  <c r="AH143" s="1"/>
  <c r="BC143"/>
  <c r="BD143" s="1"/>
  <c r="AR143"/>
  <c r="C142"/>
  <c r="BV143" l="1"/>
  <c r="D143" s="1"/>
  <c r="AS143"/>
  <c r="BW143" l="1"/>
  <c r="BY143" l="1"/>
  <c r="BX143"/>
  <c r="BZ143"/>
  <c r="BH144" l="1"/>
  <c r="BI144" s="1"/>
  <c r="AG144"/>
  <c r="AH144" s="1"/>
  <c r="BC144"/>
  <c r="BD144" s="1"/>
  <c r="AR144"/>
  <c r="C143"/>
  <c r="BV144" l="1"/>
  <c r="D144" s="1"/>
  <c r="AS144"/>
  <c r="BW144" l="1"/>
  <c r="BY144" l="1"/>
  <c r="BX144"/>
  <c r="BZ144"/>
  <c r="BH145" l="1"/>
  <c r="BI145" s="1"/>
  <c r="BV145"/>
  <c r="AG145"/>
  <c r="AH145" s="1"/>
  <c r="AR145"/>
  <c r="BC145"/>
  <c r="BD145" s="1"/>
  <c r="C144"/>
  <c r="D145" l="1"/>
  <c r="AS145"/>
  <c r="BW145" l="1"/>
  <c r="BY145" l="1"/>
  <c r="BX145"/>
  <c r="BZ145"/>
  <c r="BH146" l="1"/>
  <c r="BI146" s="1"/>
  <c r="AG146"/>
  <c r="AH146" s="1"/>
  <c r="AR146"/>
  <c r="BC146"/>
  <c r="BD146" s="1"/>
  <c r="C145"/>
  <c r="BV146" l="1"/>
  <c r="D146" s="1"/>
  <c r="AS146"/>
  <c r="BW146" l="1"/>
  <c r="BY146" l="1"/>
  <c r="BX146"/>
  <c r="BZ146"/>
  <c r="BH147" l="1"/>
  <c r="BI147" s="1"/>
  <c r="AG147"/>
  <c r="AH147" s="1"/>
  <c r="BC147"/>
  <c r="BD147" s="1"/>
  <c r="AR147"/>
  <c r="C146"/>
  <c r="BV147" l="1"/>
  <c r="D147" s="1"/>
  <c r="AS147"/>
  <c r="BW147" l="1"/>
  <c r="BY147" l="1"/>
  <c r="BX147"/>
  <c r="BZ147"/>
  <c r="BH148" l="1"/>
  <c r="BI148" s="1"/>
  <c r="AG148"/>
  <c r="AH148" s="1"/>
  <c r="BC148"/>
  <c r="BD148" s="1"/>
  <c r="AR148"/>
  <c r="C147"/>
  <c r="BV148" l="1"/>
  <c r="D148" s="1"/>
  <c r="AS148"/>
  <c r="BW148" l="1"/>
  <c r="BY148" l="1"/>
  <c r="BX148"/>
  <c r="BZ148"/>
  <c r="BH149" l="1"/>
  <c r="BI149" s="1"/>
  <c r="AG149"/>
  <c r="AH149" s="1"/>
  <c r="BC149"/>
  <c r="BD149" s="1"/>
  <c r="AR149"/>
  <c r="C148"/>
  <c r="BV149" l="1"/>
  <c r="D149" s="1"/>
  <c r="AS149"/>
  <c r="BW149" l="1"/>
  <c r="BY149" l="1"/>
  <c r="BX149"/>
  <c r="BH150" s="1"/>
  <c r="BI150" s="1"/>
  <c r="BZ149"/>
  <c r="BV150" l="1"/>
  <c r="AR150"/>
  <c r="AG150"/>
  <c r="AH150" s="1"/>
  <c r="BC150"/>
  <c r="BD150" s="1"/>
  <c r="C149"/>
  <c r="D150" l="1"/>
  <c r="AS150"/>
  <c r="BW150" l="1"/>
  <c r="BY150" l="1"/>
  <c r="BX150"/>
  <c r="BH151" s="1"/>
  <c r="BI151" s="1"/>
  <c r="BZ150"/>
  <c r="BV151" l="1"/>
  <c r="AG151"/>
  <c r="AH151" s="1"/>
  <c r="BC151"/>
  <c r="BD151" s="1"/>
  <c r="AR151"/>
  <c r="C150"/>
  <c r="D151" l="1"/>
  <c r="AS151"/>
  <c r="BW151" l="1"/>
  <c r="BY151" l="1"/>
  <c r="BX151"/>
  <c r="BH152" s="1"/>
  <c r="BI152" s="1"/>
  <c r="BZ151"/>
  <c r="BV152" l="1"/>
  <c r="AG152"/>
  <c r="AH152" s="1"/>
  <c r="AR152"/>
  <c r="BC152"/>
  <c r="BD152" s="1"/>
  <c r="C151"/>
  <c r="D152" l="1"/>
  <c r="AS152"/>
  <c r="BW152" l="1"/>
  <c r="BY152" l="1"/>
  <c r="BX152"/>
  <c r="BZ152"/>
  <c r="BH153" l="1"/>
  <c r="BI153" s="1"/>
  <c r="AG153"/>
  <c r="AH153" s="1"/>
  <c r="BC153"/>
  <c r="BD153" s="1"/>
  <c r="AR153"/>
  <c r="C152"/>
  <c r="BV153" l="1"/>
  <c r="D153" s="1"/>
  <c r="AS153"/>
  <c r="BW153" l="1"/>
  <c r="BY153" l="1"/>
  <c r="BX153"/>
  <c r="BZ153"/>
  <c r="BH154" l="1"/>
  <c r="BI154" s="1"/>
  <c r="BV154"/>
  <c r="AG154"/>
  <c r="AH154" s="1"/>
  <c r="BC154"/>
  <c r="BD154" s="1"/>
  <c r="AR154"/>
  <c r="C153"/>
  <c r="D154" l="1"/>
  <c r="AS154"/>
  <c r="BW154" l="1"/>
  <c r="BY154" l="1"/>
  <c r="BX154"/>
  <c r="BZ154"/>
  <c r="BH155" l="1"/>
  <c r="BI155" s="1"/>
  <c r="AG155"/>
  <c r="AH155" s="1"/>
  <c r="BC155"/>
  <c r="BD155" s="1"/>
  <c r="AR155"/>
  <c r="C154"/>
  <c r="BV155" l="1"/>
  <c r="D155" s="1"/>
  <c r="AS155"/>
  <c r="BW155" l="1"/>
  <c r="BY155" l="1"/>
  <c r="BX155"/>
  <c r="BZ155"/>
  <c r="BH156" l="1"/>
  <c r="BI156" s="1"/>
  <c r="AG156"/>
  <c r="AH156" s="1"/>
  <c r="BC156"/>
  <c r="BD156" s="1"/>
  <c r="AR156"/>
  <c r="C155"/>
  <c r="BV156" l="1"/>
  <c r="D156" s="1"/>
  <c r="AS156"/>
  <c r="BW156" l="1"/>
  <c r="BY156" l="1"/>
  <c r="BX156"/>
  <c r="BZ156"/>
  <c r="BH157" l="1"/>
  <c r="BI157" s="1"/>
  <c r="AG157"/>
  <c r="AH157" s="1"/>
  <c r="AR157"/>
  <c r="BC157"/>
  <c r="BD157" s="1"/>
  <c r="C156"/>
  <c r="BV157" l="1"/>
  <c r="D157" s="1"/>
  <c r="AS157"/>
  <c r="BW157" l="1"/>
  <c r="BY157" l="1"/>
  <c r="BX157"/>
  <c r="BZ157"/>
  <c r="BH158" l="1"/>
  <c r="BI158" s="1"/>
  <c r="AG158"/>
  <c r="AH158" s="1"/>
  <c r="BC158"/>
  <c r="BD158" s="1"/>
  <c r="AR158"/>
  <c r="C157"/>
  <c r="BV158" l="1"/>
  <c r="D158" s="1"/>
  <c r="AS158"/>
  <c r="BW158" l="1"/>
  <c r="BY158" l="1"/>
  <c r="BX158"/>
  <c r="BZ158"/>
  <c r="BH159" l="1"/>
  <c r="BI159" s="1"/>
  <c r="AG159"/>
  <c r="AH159" s="1"/>
  <c r="AR159"/>
  <c r="BC159"/>
  <c r="BD159" s="1"/>
  <c r="C158"/>
  <c r="BV159" l="1"/>
  <c r="D159" s="1"/>
  <c r="AS159"/>
  <c r="BW159" l="1"/>
  <c r="BY159" l="1"/>
  <c r="BX159"/>
  <c r="BZ159"/>
  <c r="BH160" l="1"/>
  <c r="BI160" s="1"/>
  <c r="AG160"/>
  <c r="AH160" s="1"/>
  <c r="AR160"/>
  <c r="BC160"/>
  <c r="BD160" s="1"/>
  <c r="C159"/>
  <c r="BV160" l="1"/>
  <c r="D160" s="1"/>
  <c r="AS160"/>
  <c r="BW160" l="1"/>
  <c r="BY160" l="1"/>
  <c r="BX160"/>
  <c r="BZ160"/>
  <c r="BH161" l="1"/>
  <c r="BI161" s="1"/>
  <c r="AG161"/>
  <c r="AH161" s="1"/>
  <c r="BC161"/>
  <c r="BD161" s="1"/>
  <c r="AR161"/>
  <c r="C160"/>
  <c r="BV161" l="1"/>
  <c r="D161" s="1"/>
  <c r="AS161"/>
  <c r="BW161" l="1"/>
  <c r="BY161" l="1"/>
  <c r="BX161"/>
  <c r="BZ161"/>
  <c r="BH162" l="1"/>
  <c r="BI162" s="1"/>
  <c r="AG162"/>
  <c r="AH162" s="1"/>
  <c r="BC162"/>
  <c r="BD162" s="1"/>
  <c r="AR162"/>
  <c r="C161"/>
  <c r="BV162" l="1"/>
  <c r="D162" s="1"/>
  <c r="AS162"/>
  <c r="BW162" l="1"/>
  <c r="BY162" l="1"/>
  <c r="BX162"/>
  <c r="BZ162"/>
  <c r="BH163" l="1"/>
  <c r="BI163" s="1"/>
  <c r="AG163"/>
  <c r="AH163" s="1"/>
  <c r="AR163"/>
  <c r="BC163"/>
  <c r="BD163" s="1"/>
  <c r="C162"/>
  <c r="BV163" l="1"/>
  <c r="D163" s="1"/>
  <c r="AS163"/>
  <c r="BW163" l="1"/>
  <c r="BY163" l="1"/>
  <c r="BX163"/>
  <c r="BZ163"/>
  <c r="BH164" l="1"/>
  <c r="BI164" s="1"/>
  <c r="AG164"/>
  <c r="AH164" s="1"/>
  <c r="AR164"/>
  <c r="BC164"/>
  <c r="BD164" s="1"/>
  <c r="C163"/>
  <c r="BV164" l="1"/>
  <c r="D164" s="1"/>
  <c r="AS164"/>
  <c r="BW164" l="1"/>
  <c r="BY164" l="1"/>
  <c r="BX164"/>
  <c r="BZ164"/>
  <c r="BH165" l="1"/>
  <c r="BI165" s="1"/>
  <c r="AG165"/>
  <c r="AH165" s="1"/>
  <c r="AR165"/>
  <c r="BC165"/>
  <c r="BD165" s="1"/>
  <c r="C164"/>
  <c r="BV165" l="1"/>
  <c r="D165" s="1"/>
  <c r="AS165"/>
  <c r="BW165" l="1"/>
  <c r="BY165" l="1"/>
  <c r="BX165"/>
  <c r="BZ165"/>
  <c r="BH166" l="1"/>
  <c r="BI166" s="1"/>
  <c r="AG166"/>
  <c r="AH166" s="1"/>
  <c r="BC166"/>
  <c r="BD166" s="1"/>
  <c r="AR166"/>
  <c r="C165"/>
  <c r="BV166" l="1"/>
  <c r="D166" s="1"/>
  <c r="AS166"/>
  <c r="BW166" l="1"/>
  <c r="BY166" l="1"/>
  <c r="BX166"/>
  <c r="BZ166"/>
  <c r="BH167" l="1"/>
  <c r="BI167" s="1"/>
  <c r="AR167"/>
  <c r="AG167"/>
  <c r="AH167" s="1"/>
  <c r="BC167"/>
  <c r="BD167" s="1"/>
  <c r="C166"/>
  <c r="BV167" l="1"/>
  <c r="D167" s="1"/>
  <c r="AS167"/>
  <c r="BW167" l="1"/>
  <c r="BY167" l="1"/>
  <c r="BX167"/>
  <c r="BZ167"/>
  <c r="BH168" l="1"/>
  <c r="BI168" s="1"/>
  <c r="AG168"/>
  <c r="AH168" s="1"/>
  <c r="AR168"/>
  <c r="BC168"/>
  <c r="BD168" s="1"/>
  <c r="C167"/>
  <c r="BV168" l="1"/>
  <c r="D168" s="1"/>
  <c r="AS168"/>
  <c r="BW168" l="1"/>
  <c r="BY168" l="1"/>
  <c r="BX168"/>
  <c r="BH169" s="1"/>
  <c r="BI169" s="1"/>
  <c r="BZ168"/>
  <c r="BV169" l="1"/>
  <c r="AG169"/>
  <c r="AH169" s="1"/>
  <c r="AR169"/>
  <c r="BC169"/>
  <c r="BD169" s="1"/>
  <c r="C168"/>
  <c r="D169" l="1"/>
  <c r="AS169"/>
  <c r="BW169" l="1"/>
  <c r="BY169" l="1"/>
  <c r="BX169"/>
  <c r="BZ169"/>
  <c r="BH170" l="1"/>
  <c r="BI170" s="1"/>
  <c r="AG170"/>
  <c r="AH170" s="1"/>
  <c r="BC170"/>
  <c r="BD170" s="1"/>
  <c r="AR170"/>
  <c r="C169"/>
  <c r="BV170" l="1"/>
  <c r="D170" s="1"/>
  <c r="AS170"/>
  <c r="BW170" l="1"/>
  <c r="BY170" l="1"/>
  <c r="BX170"/>
  <c r="BZ170"/>
  <c r="BH171" l="1"/>
  <c r="BI171" s="1"/>
  <c r="AG171"/>
  <c r="AH171" s="1"/>
  <c r="BC171"/>
  <c r="BD171" s="1"/>
  <c r="AR171"/>
  <c r="C170"/>
  <c r="BV171" l="1"/>
  <c r="D171" s="1"/>
  <c r="AS171"/>
  <c r="BW171" l="1"/>
  <c r="BY171" l="1"/>
  <c r="BX171"/>
  <c r="BH172" s="1"/>
  <c r="BI172" s="1"/>
  <c r="BZ171"/>
  <c r="BV172" l="1"/>
  <c r="AR172"/>
  <c r="AG172"/>
  <c r="AH172" s="1"/>
  <c r="BC172"/>
  <c r="BD172" s="1"/>
  <c r="C171"/>
  <c r="D172" l="1"/>
  <c r="AS172"/>
  <c r="BW172" l="1"/>
  <c r="BY172" l="1"/>
  <c r="BX172"/>
  <c r="BH173" s="1"/>
  <c r="BI173" s="1"/>
  <c r="BZ172"/>
  <c r="BV173" l="1"/>
  <c r="AG173"/>
  <c r="AH173" s="1"/>
  <c r="AR173"/>
  <c r="BC173"/>
  <c r="BD173" s="1"/>
  <c r="C172"/>
  <c r="D173" l="1"/>
  <c r="AS173"/>
  <c r="BW173" l="1"/>
  <c r="BY173" l="1"/>
  <c r="BX173"/>
  <c r="BH174" s="1"/>
  <c r="BI174" s="1"/>
  <c r="BZ173"/>
  <c r="BV174" l="1"/>
  <c r="AG174"/>
  <c r="AH174" s="1"/>
  <c r="BC174"/>
  <c r="BD174" s="1"/>
  <c r="AR174"/>
  <c r="C173"/>
  <c r="D174" l="1"/>
  <c r="AS174"/>
  <c r="BW174" l="1"/>
  <c r="BY174" l="1"/>
  <c r="BX174"/>
  <c r="BH175" s="1"/>
  <c r="BI175" s="1"/>
  <c r="BZ174"/>
  <c r="BV175" l="1"/>
  <c r="AG175"/>
  <c r="AH175" s="1"/>
  <c r="AR175"/>
  <c r="BC175"/>
  <c r="BD175" s="1"/>
  <c r="C174"/>
  <c r="D175" l="1"/>
  <c r="AS175"/>
  <c r="BW175" l="1"/>
  <c r="BY175" l="1"/>
  <c r="BX175"/>
  <c r="BZ175"/>
  <c r="BH176" l="1"/>
  <c r="BI176" s="1"/>
  <c r="AR176"/>
  <c r="AG176"/>
  <c r="AH176" s="1"/>
  <c r="BC176"/>
  <c r="BD176" s="1"/>
  <c r="C175"/>
  <c r="BV176" l="1"/>
  <c r="D176" s="1"/>
  <c r="AS176"/>
  <c r="BW176" l="1"/>
  <c r="BY176" l="1"/>
  <c r="BX176"/>
  <c r="BH177" s="1"/>
  <c r="BI177" s="1"/>
  <c r="BZ176"/>
  <c r="BV177" l="1"/>
  <c r="AG177"/>
  <c r="AH177" s="1"/>
  <c r="BC177"/>
  <c r="BD177" s="1"/>
  <c r="AR177"/>
  <c r="C176"/>
  <c r="D177" l="1"/>
  <c r="AS177"/>
  <c r="BW177" l="1"/>
  <c r="BY177" l="1"/>
  <c r="BX177"/>
  <c r="BH178" s="1"/>
  <c r="BI178" s="1"/>
  <c r="BZ177"/>
  <c r="BV178" l="1"/>
  <c r="AG178"/>
  <c r="AH178" s="1"/>
  <c r="BC178"/>
  <c r="BD178" s="1"/>
  <c r="AR178"/>
  <c r="C177"/>
  <c r="D178" l="1"/>
  <c r="AS178"/>
  <c r="BW178" l="1"/>
  <c r="BY178" l="1"/>
  <c r="BX178"/>
  <c r="BZ178"/>
  <c r="BH179" l="1"/>
  <c r="BI179" s="1"/>
  <c r="AG179"/>
  <c r="AH179" s="1"/>
  <c r="BC179"/>
  <c r="BD179" s="1"/>
  <c r="AR179"/>
  <c r="C178"/>
  <c r="BV179" l="1"/>
  <c r="D179" s="1"/>
  <c r="AS179"/>
  <c r="BW179" l="1"/>
  <c r="BY179" l="1"/>
  <c r="BX179"/>
  <c r="BH180" s="1"/>
  <c r="BI180" s="1"/>
  <c r="BZ179"/>
  <c r="BV180" l="1"/>
  <c r="AG180"/>
  <c r="AR180"/>
  <c r="BC180"/>
  <c r="BD180" s="1"/>
  <c r="C179"/>
  <c r="AH180"/>
  <c r="D180" l="1"/>
  <c r="AS180"/>
  <c r="BW180" l="1"/>
  <c r="BY180" l="1"/>
  <c r="BX180"/>
  <c r="BH181" s="1"/>
  <c r="BI181" s="1"/>
  <c r="BZ180"/>
  <c r="BV181" l="1"/>
  <c r="AG181"/>
  <c r="AH181" s="1"/>
  <c r="BC181"/>
  <c r="BD181" s="1"/>
  <c r="AR181"/>
  <c r="C180"/>
  <c r="D181" l="1"/>
  <c r="AS181"/>
  <c r="BW181" l="1"/>
  <c r="BY181" l="1"/>
  <c r="BX181"/>
  <c r="BH182" s="1"/>
  <c r="BI182" s="1"/>
  <c r="BZ181"/>
  <c r="BV182" l="1"/>
  <c r="AG182"/>
  <c r="AH182" s="1"/>
  <c r="BC182"/>
  <c r="BD182" s="1"/>
  <c r="AR182"/>
  <c r="C181"/>
  <c r="D182" l="1"/>
  <c r="AS182"/>
  <c r="BW182" l="1"/>
  <c r="BY182" l="1"/>
  <c r="BX182"/>
  <c r="BH183" s="1"/>
  <c r="BI183" s="1"/>
  <c r="BZ182"/>
  <c r="BV183" l="1"/>
  <c r="AG183"/>
  <c r="AH183" s="1"/>
  <c r="BC183"/>
  <c r="BD183" s="1"/>
  <c r="AR183"/>
  <c r="C182"/>
  <c r="D183" l="1"/>
  <c r="AS183"/>
  <c r="BW183" l="1"/>
  <c r="BY183" l="1"/>
  <c r="BX183"/>
  <c r="BH184" s="1"/>
  <c r="BI184" s="1"/>
  <c r="BZ183"/>
  <c r="BV184" l="1"/>
  <c r="AG184"/>
  <c r="AH184" s="1"/>
  <c r="AR184"/>
  <c r="BC184"/>
  <c r="BD184" s="1"/>
  <c r="C183"/>
  <c r="D184" l="1"/>
  <c r="AS184"/>
  <c r="BW184" l="1"/>
  <c r="BY184" l="1"/>
  <c r="BX184"/>
  <c r="BH185" s="1"/>
  <c r="BI185" s="1"/>
  <c r="BZ184"/>
  <c r="BV185" l="1"/>
  <c r="AG185"/>
  <c r="AH185" s="1"/>
  <c r="AR185"/>
  <c r="BC185"/>
  <c r="BD185" s="1"/>
  <c r="C184"/>
  <c r="D185" l="1"/>
  <c r="AS185"/>
  <c r="BW185" l="1"/>
  <c r="BY185" l="1"/>
  <c r="BX185"/>
  <c r="BZ185"/>
  <c r="BH186" l="1"/>
  <c r="BI186" s="1"/>
  <c r="AG186"/>
  <c r="AH186" s="1"/>
  <c r="BC186"/>
  <c r="BD186" s="1"/>
  <c r="AR186"/>
  <c r="C185"/>
  <c r="BV186" l="1"/>
  <c r="D186" s="1"/>
  <c r="AS186"/>
  <c r="BW186" l="1"/>
  <c r="BY186" l="1"/>
  <c r="BX186"/>
  <c r="BZ186"/>
  <c r="BH187" l="1"/>
  <c r="BI187" s="1"/>
  <c r="BV187"/>
  <c r="AG187"/>
  <c r="AH187" s="1"/>
  <c r="AR187"/>
  <c r="BC187"/>
  <c r="BD187" s="1"/>
  <c r="C186"/>
  <c r="D187" l="1"/>
  <c r="AS187"/>
  <c r="BW187" l="1"/>
  <c r="BY187" l="1"/>
  <c r="BX187"/>
  <c r="BZ187"/>
  <c r="BH188" l="1"/>
  <c r="BI188" s="1"/>
  <c r="AG188"/>
  <c r="AH188" s="1"/>
  <c r="BV188"/>
  <c r="BC188"/>
  <c r="BD188" s="1"/>
  <c r="AR188"/>
  <c r="C187"/>
  <c r="D188" l="1"/>
  <c r="AS188"/>
  <c r="BW188" l="1"/>
  <c r="BY188" l="1"/>
  <c r="BX188"/>
  <c r="BH189" s="1"/>
  <c r="BI189" s="1"/>
  <c r="BZ188"/>
  <c r="BV189" l="1"/>
  <c r="AG189"/>
  <c r="AH189" s="1"/>
  <c r="AR189"/>
  <c r="BC189"/>
  <c r="BD189" s="1"/>
  <c r="C188"/>
  <c r="D189" l="1"/>
  <c r="AS189"/>
  <c r="BW189" l="1"/>
  <c r="BY189" l="1"/>
  <c r="BX189"/>
  <c r="BH190" s="1"/>
  <c r="BI190" s="1"/>
  <c r="BZ189"/>
  <c r="BV190" l="1"/>
  <c r="AG190"/>
  <c r="AH190" s="1"/>
  <c r="AR190"/>
  <c r="BC190"/>
  <c r="BD190" s="1"/>
  <c r="C189"/>
  <c r="D190" l="1"/>
  <c r="AS190"/>
  <c r="BW190" l="1"/>
  <c r="BY190" l="1"/>
  <c r="BX190"/>
  <c r="BZ190"/>
  <c r="BH191" l="1"/>
  <c r="BI191" s="1"/>
  <c r="BV191"/>
  <c r="AG191"/>
  <c r="AH191" s="1"/>
  <c r="AR191"/>
  <c r="BC191"/>
  <c r="BD191" s="1"/>
  <c r="C190"/>
  <c r="D191" l="1"/>
  <c r="AS191"/>
  <c r="BW191" l="1"/>
  <c r="BY191" l="1"/>
  <c r="BX191"/>
  <c r="BH192" s="1"/>
  <c r="BI192" s="1"/>
  <c r="BZ191"/>
  <c r="BV192" l="1"/>
  <c r="AG192"/>
  <c r="AH192" s="1"/>
  <c r="BC192"/>
  <c r="BD192" s="1"/>
  <c r="AR192"/>
  <c r="C191"/>
  <c r="D192" l="1"/>
  <c r="AS192"/>
  <c r="BW192" l="1"/>
  <c r="BY192" l="1"/>
  <c r="BX192"/>
  <c r="BH193" s="1"/>
  <c r="BI193" s="1"/>
  <c r="BZ192"/>
  <c r="BV193" l="1"/>
  <c r="AG193"/>
  <c r="AH193" s="1"/>
  <c r="AR193"/>
  <c r="BC193"/>
  <c r="BD193" s="1"/>
  <c r="C192"/>
  <c r="D193" l="1"/>
  <c r="AS193"/>
  <c r="BW193" l="1"/>
  <c r="BY193" l="1"/>
  <c r="BX193"/>
  <c r="BZ193"/>
  <c r="BH194" l="1"/>
  <c r="BI194" s="1"/>
  <c r="AR194"/>
  <c r="BC194"/>
  <c r="BD194" s="1"/>
  <c r="AG194"/>
  <c r="AH194" s="1"/>
  <c r="C193"/>
  <c r="BV194" l="1"/>
  <c r="AS194"/>
  <c r="D194" l="1"/>
  <c r="BW194"/>
  <c r="BY194" l="1"/>
  <c r="BX194"/>
  <c r="BZ194"/>
  <c r="BH195" l="1"/>
  <c r="BI195" s="1"/>
  <c r="C194"/>
  <c r="BV195"/>
  <c r="AR195"/>
  <c r="AG195"/>
  <c r="AH195" s="1"/>
  <c r="BC195"/>
  <c r="BD195" s="1"/>
  <c r="AS195" l="1"/>
  <c r="D195" l="1"/>
  <c r="BW195"/>
  <c r="BY195" l="1"/>
  <c r="BX195"/>
  <c r="BZ195"/>
  <c r="BH196" l="1"/>
  <c r="BI196" s="1"/>
  <c r="BC196"/>
  <c r="BD196" s="1"/>
  <c r="C195"/>
  <c r="AR196"/>
  <c r="AG196"/>
  <c r="AH196" s="1"/>
  <c r="BV196" l="1"/>
  <c r="AS196"/>
  <c r="D196" l="1"/>
  <c r="BW196"/>
  <c r="BY196" l="1"/>
  <c r="BX196"/>
  <c r="BZ196"/>
  <c r="BH197" l="1"/>
  <c r="BI197" s="1"/>
  <c r="BC197"/>
  <c r="BD197" s="1"/>
  <c r="AR197"/>
  <c r="C196"/>
  <c r="AG197"/>
  <c r="AH197" s="1"/>
  <c r="BV197" l="1"/>
  <c r="AS197"/>
  <c r="D197" l="1"/>
  <c r="BW197"/>
  <c r="BY197" l="1"/>
  <c r="BX197"/>
  <c r="BZ197"/>
  <c r="BH198" l="1"/>
  <c r="BI198" s="1"/>
  <c r="AR198"/>
  <c r="AG198"/>
  <c r="AH198" s="1"/>
  <c r="C197"/>
  <c r="BC198"/>
  <c r="BD198" s="1"/>
  <c r="BV198" l="1"/>
  <c r="AS198"/>
  <c r="D198" l="1"/>
  <c r="BW198"/>
  <c r="BY198" l="1"/>
  <c r="BX198"/>
  <c r="BZ198"/>
  <c r="BH199" l="1"/>
  <c r="BI199" s="1"/>
  <c r="AR199"/>
  <c r="AG199"/>
  <c r="AH199" s="1"/>
  <c r="C198"/>
  <c r="BC199"/>
  <c r="BD199" s="1"/>
  <c r="BV199" l="1"/>
  <c r="AS199"/>
  <c r="D199" l="1"/>
  <c r="BW199"/>
  <c r="BY199" l="1"/>
  <c r="BX199"/>
  <c r="BZ199"/>
  <c r="BH200" l="1"/>
  <c r="BI200" s="1"/>
  <c r="BC200"/>
  <c r="BD200" s="1"/>
  <c r="AR200"/>
  <c r="AG200"/>
  <c r="AH200" s="1"/>
  <c r="C199"/>
  <c r="BV200" l="1"/>
  <c r="AS200"/>
  <c r="D200" l="1"/>
  <c r="BW200"/>
  <c r="BY200" l="1"/>
  <c r="BX200"/>
  <c r="BZ200"/>
  <c r="BH201" l="1"/>
  <c r="BI201" s="1"/>
  <c r="BC201"/>
  <c r="BD201" s="1"/>
  <c r="AG201"/>
  <c r="AH201" s="1"/>
  <c r="C200"/>
  <c r="AR201"/>
  <c r="BV201" l="1"/>
  <c r="AS201"/>
  <c r="D201" l="1"/>
  <c r="BW201"/>
  <c r="BY201" l="1"/>
  <c r="BX201"/>
  <c r="BZ201"/>
  <c r="BH202" l="1"/>
  <c r="BI202" s="1"/>
  <c r="BC202"/>
  <c r="BD202" s="1"/>
  <c r="C201"/>
  <c r="AR202"/>
  <c r="AG202"/>
  <c r="AH202" s="1"/>
  <c r="BV202" l="1"/>
  <c r="AS202"/>
  <c r="D202" l="1"/>
  <c r="BW202"/>
  <c r="BY202" l="1"/>
  <c r="BX202"/>
  <c r="BZ202"/>
  <c r="BH203" l="1"/>
  <c r="BI203" s="1"/>
  <c r="BC203"/>
  <c r="BD203" s="1"/>
  <c r="C202"/>
  <c r="AG203"/>
  <c r="AH203" s="1"/>
  <c r="AR203"/>
  <c r="BV203" l="1"/>
  <c r="AS203"/>
  <c r="D203" l="1"/>
  <c r="BW203"/>
  <c r="BY203" l="1"/>
  <c r="BX203"/>
  <c r="BZ203"/>
  <c r="BH204" l="1"/>
  <c r="BI204" s="1"/>
  <c r="AR204"/>
  <c r="AG204"/>
  <c r="AH204" s="1"/>
  <c r="C203"/>
  <c r="BC204"/>
  <c r="BD204" s="1"/>
  <c r="BV204" l="1"/>
  <c r="AS204"/>
  <c r="D204" l="1"/>
  <c r="BW204"/>
  <c r="BY204" l="1"/>
  <c r="BX204"/>
  <c r="BZ204"/>
  <c r="BH205" l="1"/>
  <c r="BI205" s="1"/>
  <c r="AR205"/>
  <c r="AG205"/>
  <c r="AH205" s="1"/>
  <c r="C204"/>
  <c r="BC205"/>
  <c r="BD205" s="1"/>
  <c r="BV205" l="1"/>
  <c r="AS205"/>
  <c r="D205" l="1"/>
  <c r="BW205"/>
  <c r="BY205" l="1"/>
  <c r="BX205"/>
  <c r="BZ205"/>
  <c r="BH206" l="1"/>
  <c r="BI206" s="1"/>
  <c r="BC206"/>
  <c r="BD206" s="1"/>
  <c r="AR206"/>
  <c r="AG206"/>
  <c r="AH206" s="1"/>
  <c r="C205"/>
  <c r="BV206" l="1"/>
  <c r="AS206"/>
  <c r="D206" l="1"/>
  <c r="BW206"/>
  <c r="BY206" l="1"/>
  <c r="BX206"/>
  <c r="BZ206"/>
  <c r="BH207" l="1"/>
  <c r="BI207" s="1"/>
  <c r="BC207"/>
  <c r="BD207" s="1"/>
  <c r="AG207"/>
  <c r="AH207" s="1"/>
  <c r="AR207"/>
  <c r="C206"/>
  <c r="BV207" l="1"/>
  <c r="AS207"/>
  <c r="D207" l="1"/>
  <c r="BW207"/>
  <c r="BY207" l="1"/>
  <c r="BX207"/>
  <c r="BZ207"/>
  <c r="BH208" l="1"/>
  <c r="BI208" s="1"/>
  <c r="AR208"/>
  <c r="AG208"/>
  <c r="AH208" s="1"/>
  <c r="C207"/>
  <c r="BC208"/>
  <c r="BD208" s="1"/>
  <c r="BV208" l="1"/>
  <c r="AS208"/>
  <c r="D208" l="1"/>
  <c r="BW208"/>
  <c r="BY208" l="1"/>
  <c r="BX208"/>
  <c r="BZ208"/>
  <c r="BH209" l="1"/>
  <c r="BI209" s="1"/>
  <c r="AR209"/>
  <c r="AG209"/>
  <c r="AH209" s="1"/>
  <c r="C208"/>
  <c r="BC209"/>
  <c r="BD209" s="1"/>
  <c r="BV209" l="1"/>
  <c r="AS209"/>
  <c r="D209" l="1"/>
  <c r="BW209"/>
  <c r="BY209" l="1"/>
  <c r="BX209"/>
  <c r="BH210" s="1"/>
  <c r="BI210" s="1"/>
  <c r="BZ209"/>
  <c r="BV210" l="1"/>
  <c r="BC210"/>
  <c r="BD210" s="1"/>
  <c r="AG210"/>
  <c r="AH210" s="1"/>
  <c r="AR210"/>
  <c r="C209"/>
  <c r="AS210" l="1"/>
  <c r="D210" l="1"/>
  <c r="BW210"/>
  <c r="BY210" l="1"/>
  <c r="BX210"/>
  <c r="BH211" s="1"/>
  <c r="BI211" s="1"/>
  <c r="BZ210"/>
  <c r="BV211" l="1"/>
  <c r="BC211"/>
  <c r="BD211" s="1"/>
  <c r="AR211"/>
  <c r="AG211"/>
  <c r="AH211" s="1"/>
  <c r="C210"/>
  <c r="AS211" l="1"/>
  <c r="D211" l="1"/>
  <c r="BW211"/>
  <c r="BY211" l="1"/>
  <c r="BX211"/>
  <c r="BZ211"/>
  <c r="BH212" l="1"/>
  <c r="BI212" s="1"/>
  <c r="BV212"/>
  <c r="AR212"/>
  <c r="AG212"/>
  <c r="AH212" s="1"/>
  <c r="C211"/>
  <c r="BC212"/>
  <c r="BD212" s="1"/>
  <c r="AS212" l="1"/>
  <c r="D212" l="1"/>
  <c r="BW212"/>
  <c r="BY212" l="1"/>
  <c r="BX212"/>
  <c r="BH213" s="1"/>
  <c r="BI213" s="1"/>
  <c r="BZ212"/>
  <c r="BV213" l="1"/>
  <c r="AR213"/>
  <c r="AG213"/>
  <c r="AH213" s="1"/>
  <c r="C212"/>
  <c r="BC213"/>
  <c r="BD213" s="1"/>
  <c r="AS213" l="1"/>
  <c r="D213" l="1"/>
  <c r="BW213"/>
  <c r="BY213" l="1"/>
  <c r="BX213"/>
  <c r="BH214" s="1"/>
  <c r="BI214" s="1"/>
  <c r="BZ213"/>
  <c r="BV214" l="1"/>
  <c r="BC214"/>
  <c r="BD214" s="1"/>
  <c r="AR214"/>
  <c r="AG214"/>
  <c r="AH214" s="1"/>
  <c r="C213"/>
  <c r="AS214" l="1"/>
  <c r="D214" l="1"/>
  <c r="BW214"/>
  <c r="BY214" l="1"/>
  <c r="BX214"/>
  <c r="BH215" s="1"/>
  <c r="BI215" s="1"/>
  <c r="BZ214"/>
  <c r="BV215" l="1"/>
  <c r="BC215"/>
  <c r="BD215" s="1"/>
  <c r="AG215"/>
  <c r="AH215" s="1"/>
  <c r="AR215"/>
  <c r="C214"/>
  <c r="AS215" l="1"/>
  <c r="D215" l="1"/>
  <c r="BW215"/>
  <c r="BY215" l="1"/>
  <c r="BX215"/>
  <c r="BZ215"/>
  <c r="BH216" l="1"/>
  <c r="BI216" s="1"/>
  <c r="BV216"/>
  <c r="AR216"/>
  <c r="AG216"/>
  <c r="AH216" s="1"/>
  <c r="C215"/>
  <c r="BC216"/>
  <c r="BD216" s="1"/>
  <c r="AS216" l="1"/>
  <c r="D216" l="1"/>
  <c r="BW216"/>
  <c r="BY216" l="1"/>
  <c r="BX216"/>
  <c r="BH217" s="1"/>
  <c r="BI217" s="1"/>
  <c r="BZ216"/>
  <c r="BV217" l="1"/>
  <c r="AR217"/>
  <c r="AG217"/>
  <c r="AH217" s="1"/>
  <c r="C216"/>
  <c r="BC217"/>
  <c r="BD217" s="1"/>
  <c r="AS217" l="1"/>
  <c r="D217" l="1"/>
  <c r="BW217"/>
  <c r="BY217" l="1"/>
  <c r="BX217"/>
  <c r="BH218" s="1"/>
  <c r="BI218" s="1"/>
  <c r="BZ217"/>
  <c r="BV218" l="1"/>
  <c r="BC218"/>
  <c r="BD218" s="1"/>
  <c r="AR218"/>
  <c r="AG218"/>
  <c r="AH218" s="1"/>
  <c r="C217"/>
  <c r="AS218" l="1"/>
  <c r="D218" l="1"/>
  <c r="BW218"/>
  <c r="BY218" l="1"/>
  <c r="BX218"/>
  <c r="BH219" s="1"/>
  <c r="BI219" s="1"/>
  <c r="BZ218"/>
  <c r="BV219" l="1"/>
  <c r="BC219"/>
  <c r="BD219" s="1"/>
  <c r="AR219"/>
  <c r="C218"/>
  <c r="AG219"/>
  <c r="AH219" s="1"/>
  <c r="AS219" l="1"/>
  <c r="D219" l="1"/>
  <c r="BW219"/>
  <c r="BY219" l="1"/>
  <c r="BX219"/>
  <c r="BH220" s="1"/>
  <c r="BI220" s="1"/>
  <c r="BZ219"/>
  <c r="BV220" l="1"/>
  <c r="AR220"/>
  <c r="AG220"/>
  <c r="AH220" s="1"/>
  <c r="C219"/>
  <c r="BC220"/>
  <c r="BD220" s="1"/>
  <c r="AS220" l="1"/>
  <c r="D220" l="1"/>
  <c r="BW220"/>
  <c r="BY220" l="1"/>
  <c r="BX220"/>
  <c r="BH221" s="1"/>
  <c r="BI221" s="1"/>
  <c r="BZ220"/>
  <c r="BV221" l="1"/>
  <c r="AR221"/>
  <c r="AG221"/>
  <c r="AH221" s="1"/>
  <c r="C220"/>
  <c r="BC221"/>
  <c r="BD221" s="1"/>
  <c r="AS221" l="1"/>
  <c r="D221" l="1"/>
  <c r="BW221"/>
  <c r="BY221" l="1"/>
  <c r="BX221"/>
  <c r="BH222" s="1"/>
  <c r="BI222" s="1"/>
  <c r="BZ221"/>
  <c r="BV222" l="1"/>
  <c r="BC222"/>
  <c r="BD222" s="1"/>
  <c r="AR222"/>
  <c r="AG222"/>
  <c r="AH222" s="1"/>
  <c r="C221"/>
  <c r="AS222" l="1"/>
  <c r="D222" l="1"/>
  <c r="BW222"/>
  <c r="BY222" l="1"/>
  <c r="BX222"/>
  <c r="BH223" s="1"/>
  <c r="BI223" s="1"/>
  <c r="BZ222"/>
  <c r="BV223" l="1"/>
  <c r="BC223"/>
  <c r="BD223" s="1"/>
  <c r="AG223"/>
  <c r="AH223" s="1"/>
  <c r="C222"/>
  <c r="AR223"/>
  <c r="AS223" l="1"/>
  <c r="D223" l="1"/>
  <c r="BW223"/>
  <c r="BY223" l="1"/>
  <c r="BX223"/>
  <c r="BH224" s="1"/>
  <c r="BI224" s="1"/>
  <c r="BZ223"/>
  <c r="BV224" l="1"/>
  <c r="AR224"/>
  <c r="AG224"/>
  <c r="AH224" s="1"/>
  <c r="C223"/>
  <c r="BC224"/>
  <c r="BD224" s="1"/>
  <c r="AS224" l="1"/>
  <c r="D224" l="1"/>
  <c r="BW224"/>
  <c r="BY224" l="1"/>
  <c r="BX224"/>
  <c r="BH225" s="1"/>
  <c r="BI225" s="1"/>
  <c r="BZ224"/>
  <c r="BV225" l="1"/>
  <c r="AR225"/>
  <c r="AG225"/>
  <c r="AH225" s="1"/>
  <c r="C224"/>
  <c r="BC225"/>
  <c r="BD225" s="1"/>
  <c r="AS225" l="1"/>
  <c r="D225" l="1"/>
  <c r="BW225"/>
  <c r="BY225" l="1"/>
  <c r="BX225"/>
  <c r="BZ225"/>
  <c r="BH226" l="1"/>
  <c r="BI226" s="1"/>
  <c r="BC226"/>
  <c r="BD226" s="1"/>
  <c r="AG226"/>
  <c r="AH226" s="1"/>
  <c r="AR226"/>
  <c r="C225"/>
  <c r="BV226" l="1"/>
  <c r="AS226"/>
  <c r="D226" l="1"/>
  <c r="BW226"/>
  <c r="BY226" l="1"/>
  <c r="BX226"/>
  <c r="BH227" s="1"/>
  <c r="BI227" s="1"/>
  <c r="BZ226"/>
  <c r="BV227" l="1"/>
  <c r="BC227"/>
  <c r="BD227" s="1"/>
  <c r="AR227"/>
  <c r="AG227"/>
  <c r="AH227" s="1"/>
  <c r="C226"/>
  <c r="AS227" l="1"/>
  <c r="D227" l="1"/>
  <c r="BW227"/>
  <c r="BY227" l="1"/>
  <c r="BX227"/>
  <c r="BZ227"/>
  <c r="BH228" l="1"/>
  <c r="BI228" s="1"/>
  <c r="AR228"/>
  <c r="AG228"/>
  <c r="AH228" s="1"/>
  <c r="C227"/>
  <c r="BC228"/>
  <c r="BD228" s="1"/>
  <c r="BV228" l="1"/>
  <c r="AS228"/>
  <c r="D228" l="1"/>
  <c r="BW228"/>
  <c r="BY228" l="1"/>
  <c r="BX228"/>
  <c r="BH229" s="1"/>
  <c r="BI229" s="1"/>
  <c r="BZ228"/>
  <c r="BV229" l="1"/>
  <c r="AR229"/>
  <c r="AG229"/>
  <c r="AH229" s="1"/>
  <c r="C228"/>
  <c r="BC229"/>
  <c r="BD229" s="1"/>
  <c r="AS229" l="1"/>
  <c r="D229" l="1"/>
  <c r="BW229"/>
  <c r="BY229" l="1"/>
  <c r="BX229"/>
  <c r="BZ229"/>
  <c r="BH230" l="1"/>
  <c r="BI230" s="1"/>
  <c r="BC230"/>
  <c r="BD230" s="1"/>
  <c r="AG230"/>
  <c r="AH230" s="1"/>
  <c r="AR230"/>
  <c r="C229"/>
  <c r="BV230" l="1"/>
  <c r="AS230"/>
  <c r="D230" l="1"/>
  <c r="BW230"/>
  <c r="BY230" l="1"/>
  <c r="BX230"/>
  <c r="BZ230"/>
  <c r="BH231" l="1"/>
  <c r="BI231" s="1"/>
  <c r="BC231"/>
  <c r="BD231" s="1"/>
  <c r="AR231"/>
  <c r="AG231"/>
  <c r="AH231" s="1"/>
  <c r="C230"/>
  <c r="BV231" l="1"/>
  <c r="AS231"/>
  <c r="D231" l="1"/>
  <c r="BW231"/>
  <c r="BY231" l="1"/>
  <c r="BX231"/>
  <c r="BZ231"/>
  <c r="BH232" l="1"/>
  <c r="BI232" s="1"/>
  <c r="AR232"/>
  <c r="AG232"/>
  <c r="AH232" s="1"/>
  <c r="C231"/>
  <c r="BC232"/>
  <c r="BD232" s="1"/>
  <c r="BV232" l="1"/>
  <c r="AS232"/>
  <c r="D232" l="1"/>
  <c r="BW232"/>
  <c r="BY232" l="1"/>
  <c r="BX232"/>
  <c r="BZ232"/>
  <c r="BH233" l="1"/>
  <c r="BI233" s="1"/>
  <c r="AR233"/>
  <c r="AG233"/>
  <c r="AH233" s="1"/>
  <c r="C232"/>
  <c r="BC233"/>
  <c r="BD233" s="1"/>
  <c r="BV233" l="1"/>
  <c r="AS233"/>
  <c r="D233" l="1"/>
  <c r="BW233"/>
  <c r="BY233" l="1"/>
  <c r="BX233"/>
  <c r="BZ233"/>
  <c r="BH234" l="1"/>
  <c r="BI234" s="1"/>
  <c r="BC234"/>
  <c r="BD234" s="1"/>
  <c r="AR234"/>
  <c r="AG234"/>
  <c r="AH234" s="1"/>
  <c r="C233"/>
  <c r="BV234" l="1"/>
  <c r="AS234"/>
  <c r="D234" l="1"/>
  <c r="BW234"/>
  <c r="BY234" l="1"/>
  <c r="BX234"/>
  <c r="BH235" s="1"/>
  <c r="BI235" s="1"/>
  <c r="BZ234"/>
  <c r="BV235" l="1"/>
  <c r="BC235"/>
  <c r="BD235" s="1"/>
  <c r="AG235"/>
  <c r="AH235" s="1"/>
  <c r="AR235"/>
  <c r="C234"/>
  <c r="AS235" l="1"/>
  <c r="D235" l="1"/>
  <c r="BW235"/>
  <c r="BY235" l="1"/>
  <c r="BX235"/>
  <c r="BZ235"/>
  <c r="BH236" l="1"/>
  <c r="BI236" s="1"/>
  <c r="BV236"/>
  <c r="AR236"/>
  <c r="AG236"/>
  <c r="AH236" s="1"/>
  <c r="C235"/>
  <c r="BC236"/>
  <c r="BD236" s="1"/>
  <c r="AS236" l="1"/>
  <c r="D236" l="1"/>
  <c r="BW236"/>
  <c r="BY236" l="1"/>
  <c r="BX236"/>
  <c r="BZ236"/>
  <c r="BH237" l="1"/>
  <c r="BI237" s="1"/>
  <c r="AR237"/>
  <c r="AG237"/>
  <c r="AH237" s="1"/>
  <c r="C236"/>
  <c r="BC237"/>
  <c r="BD237" s="1"/>
  <c r="BV237" l="1"/>
  <c r="AS237"/>
  <c r="D237" l="1"/>
  <c r="BW237"/>
  <c r="BY237" l="1"/>
  <c r="BX237"/>
  <c r="BZ237"/>
  <c r="BH238" l="1"/>
  <c r="BI238" s="1"/>
  <c r="BC238"/>
  <c r="BD238" s="1"/>
  <c r="AR238"/>
  <c r="AG238"/>
  <c r="AH238" s="1"/>
  <c r="C237"/>
  <c r="BV238" l="1"/>
  <c r="AS238"/>
  <c r="D238" l="1"/>
  <c r="BW238"/>
  <c r="BY238" l="1"/>
  <c r="BX238"/>
  <c r="BZ238"/>
  <c r="BH239" l="1"/>
  <c r="BI239" s="1"/>
  <c r="BC239"/>
  <c r="BD239" s="1"/>
  <c r="AG239"/>
  <c r="AH239" s="1"/>
  <c r="C238"/>
  <c r="AR239"/>
  <c r="BV239" l="1"/>
  <c r="AS239"/>
  <c r="D239" l="1"/>
  <c r="BW239"/>
  <c r="BY239" l="1"/>
  <c r="BX239"/>
  <c r="BH240" s="1"/>
  <c r="BI240" s="1"/>
  <c r="BZ239"/>
  <c r="BV240" l="1"/>
  <c r="AR240"/>
  <c r="AG240"/>
  <c r="AH240" s="1"/>
  <c r="C239"/>
  <c r="BC240"/>
  <c r="BD240" s="1"/>
  <c r="AS240" l="1"/>
  <c r="D240" l="1"/>
  <c r="BW240"/>
  <c r="BY240" l="1"/>
  <c r="BX240"/>
  <c r="BH241" s="1"/>
  <c r="BI241" s="1"/>
  <c r="BZ240"/>
  <c r="BV241" l="1"/>
  <c r="AR241"/>
  <c r="AG241"/>
  <c r="AH241" s="1"/>
  <c r="C240"/>
  <c r="BC241"/>
  <c r="BD241" s="1"/>
  <c r="AS241" l="1"/>
  <c r="D241" l="1"/>
  <c r="BW241"/>
  <c r="BY241" l="1"/>
  <c r="BX241"/>
  <c r="BZ241"/>
  <c r="BH242" l="1"/>
  <c r="BI242" s="1"/>
  <c r="BC242"/>
  <c r="BD242" s="1"/>
  <c r="AR242"/>
  <c r="AG242"/>
  <c r="AH242" s="1"/>
  <c r="C241"/>
  <c r="BV242" l="1"/>
  <c r="AS242"/>
  <c r="D242" l="1"/>
  <c r="BW242"/>
  <c r="BY242" l="1"/>
  <c r="BX242"/>
  <c r="BZ242"/>
  <c r="BH243" l="1"/>
  <c r="BI243" s="1"/>
  <c r="BC243"/>
  <c r="BD243" s="1"/>
  <c r="AG243"/>
  <c r="AH243" s="1"/>
  <c r="C242"/>
  <c r="AR243"/>
  <c r="BV243" l="1"/>
  <c r="AS243"/>
  <c r="D243" l="1"/>
  <c r="BW243"/>
  <c r="BY243" l="1"/>
  <c r="BX243"/>
  <c r="BZ243"/>
  <c r="BH244" l="1"/>
  <c r="BI244" s="1"/>
  <c r="AR244"/>
  <c r="AG244"/>
  <c r="AH244" s="1"/>
  <c r="C243"/>
  <c r="BC244"/>
  <c r="BD244" s="1"/>
  <c r="BV244" l="1"/>
  <c r="AS244"/>
  <c r="D244" l="1"/>
  <c r="BW244"/>
  <c r="BY244" l="1"/>
  <c r="BX244"/>
  <c r="BZ244"/>
  <c r="BH245" l="1"/>
  <c r="BI245" s="1"/>
  <c r="AR245"/>
  <c r="AG245"/>
  <c r="AH245" s="1"/>
  <c r="C244"/>
  <c r="BC245"/>
  <c r="BD245" s="1"/>
  <c r="BV245" l="1"/>
  <c r="AS245"/>
  <c r="D245" l="1"/>
  <c r="BW245"/>
  <c r="BY245" l="1"/>
  <c r="BX245"/>
  <c r="BZ245"/>
  <c r="BH246" l="1"/>
  <c r="BI246" s="1"/>
  <c r="BC246"/>
  <c r="BD246" s="1"/>
  <c r="AR246"/>
  <c r="AG246"/>
  <c r="AH246" s="1"/>
  <c r="C245"/>
  <c r="BV246" l="1"/>
  <c r="AS246"/>
  <c r="D246" l="1"/>
  <c r="BW246"/>
  <c r="BY246" l="1"/>
  <c r="BX246"/>
  <c r="BZ246"/>
  <c r="BH247" l="1"/>
  <c r="BI247" s="1"/>
  <c r="BC247"/>
  <c r="BD247" s="1"/>
  <c r="AG247"/>
  <c r="AH247" s="1"/>
  <c r="C246"/>
  <c r="AR247"/>
  <c r="BV247" l="1"/>
  <c r="AS247"/>
  <c r="D247" l="1"/>
  <c r="BW247"/>
  <c r="BY247" l="1"/>
  <c r="BX247"/>
  <c r="BZ247"/>
  <c r="BH248" l="1"/>
  <c r="BI248" s="1"/>
  <c r="AR248"/>
  <c r="AG248"/>
  <c r="AH248" s="1"/>
  <c r="C247"/>
  <c r="BC248"/>
  <c r="BD248" s="1"/>
  <c r="BV248" l="1"/>
  <c r="AS248"/>
  <c r="D248" l="1"/>
  <c r="BW248"/>
  <c r="BY248" l="1"/>
  <c r="BX248"/>
  <c r="BZ248"/>
  <c r="BH249" l="1"/>
  <c r="BI249" s="1"/>
  <c r="AR249"/>
  <c r="AG249"/>
  <c r="AH249" s="1"/>
  <c r="C248"/>
  <c r="BC249"/>
  <c r="BD249" s="1"/>
  <c r="BV249" l="1"/>
  <c r="AS249"/>
  <c r="D249" l="1"/>
  <c r="BW249"/>
  <c r="BY249" l="1"/>
  <c r="BX249"/>
  <c r="BZ249"/>
  <c r="BH250" l="1"/>
  <c r="BI250" s="1"/>
  <c r="BC250"/>
  <c r="BD250" s="1"/>
  <c r="AG250"/>
  <c r="AH250" s="1"/>
  <c r="AR250"/>
  <c r="C249"/>
  <c r="BV250" l="1"/>
  <c r="AS250"/>
  <c r="D250" l="1"/>
  <c r="BW250"/>
  <c r="BY250" l="1"/>
  <c r="BX250"/>
  <c r="BZ250"/>
  <c r="BH251" l="1"/>
  <c r="BI251" s="1"/>
  <c r="BC251"/>
  <c r="BD251" s="1"/>
  <c r="AG251"/>
  <c r="AH251" s="1"/>
  <c r="AR251"/>
  <c r="C250"/>
  <c r="BV251" l="1"/>
  <c r="AS251"/>
  <c r="D251" l="1"/>
  <c r="BW251"/>
  <c r="BY251" l="1"/>
  <c r="BX251"/>
  <c r="BZ251"/>
  <c r="BH252" l="1"/>
  <c r="BI252" s="1"/>
  <c r="AR252"/>
  <c r="AG252"/>
  <c r="AH252" s="1"/>
  <c r="C251"/>
  <c r="BC252"/>
  <c r="BD252" s="1"/>
  <c r="BV252" l="1"/>
  <c r="AS252"/>
  <c r="D252" l="1"/>
  <c r="BW252"/>
  <c r="BY252" l="1"/>
  <c r="BX252"/>
  <c r="BZ252"/>
  <c r="BH253" l="1"/>
  <c r="BI253" s="1"/>
  <c r="AR253"/>
  <c r="AG253"/>
  <c r="AH253" s="1"/>
  <c r="C252"/>
  <c r="BC253"/>
  <c r="BD253" s="1"/>
  <c r="BV253" l="1"/>
  <c r="AS253"/>
  <c r="D253" l="1"/>
  <c r="BW253"/>
  <c r="BY253" l="1"/>
  <c r="BX253"/>
  <c r="BZ253"/>
  <c r="BH254" l="1"/>
  <c r="BI254" s="1"/>
  <c r="BC254"/>
  <c r="BD254" s="1"/>
  <c r="AG254"/>
  <c r="AH254" s="1"/>
  <c r="AR254"/>
  <c r="C253"/>
  <c r="BV254" l="1"/>
  <c r="AS254"/>
  <c r="D254" l="1"/>
  <c r="BW254"/>
  <c r="BY254" l="1"/>
  <c r="BX254"/>
  <c r="BZ254"/>
  <c r="BH255" l="1"/>
  <c r="BI255" s="1"/>
  <c r="BC255"/>
  <c r="BD255" s="1"/>
  <c r="AG255"/>
  <c r="AH255" s="1"/>
  <c r="AR255"/>
  <c r="C254"/>
  <c r="BV255" l="1"/>
  <c r="AS255"/>
  <c r="D255" l="1"/>
  <c r="BW255"/>
  <c r="BY255" l="1"/>
  <c r="BX255"/>
  <c r="BZ255"/>
  <c r="BH256" l="1"/>
  <c r="BI256" s="1"/>
  <c r="BC256"/>
  <c r="BD256" s="1"/>
  <c r="AR256"/>
  <c r="C255"/>
  <c r="AG256"/>
  <c r="AH256" s="1"/>
  <c r="BV256" l="1"/>
  <c r="AS256"/>
  <c r="D256" l="1"/>
  <c r="BW256"/>
  <c r="BY256" l="1"/>
  <c r="BX256"/>
  <c r="BZ256"/>
  <c r="BH257" l="1"/>
  <c r="BI257" s="1"/>
  <c r="BC257"/>
  <c r="BD257" s="1"/>
  <c r="AR257"/>
  <c r="AG257"/>
  <c r="AH257" s="1"/>
  <c r="C256"/>
  <c r="BV257" l="1"/>
  <c r="AS257"/>
  <c r="D257" l="1"/>
  <c r="BW257"/>
  <c r="BY257" l="1"/>
  <c r="BX257"/>
  <c r="BZ257"/>
  <c r="BH258" l="1"/>
  <c r="BI258" s="1"/>
  <c r="AR258"/>
  <c r="AG258"/>
  <c r="AH258" s="1"/>
  <c r="C257"/>
  <c r="BC258"/>
  <c r="BD258" s="1"/>
  <c r="BV258" l="1"/>
  <c r="AS258"/>
  <c r="D258" l="1"/>
  <c r="BW258"/>
  <c r="BY258" l="1"/>
  <c r="BX258"/>
  <c r="BZ258"/>
  <c r="BH259" l="1"/>
  <c r="BI259" s="1"/>
  <c r="AR259"/>
  <c r="AG259"/>
  <c r="AH259" s="1"/>
  <c r="C258"/>
  <c r="BC259"/>
  <c r="BD259" s="1"/>
  <c r="BV259" l="1"/>
  <c r="AS259"/>
  <c r="D259" l="1"/>
  <c r="BW259"/>
  <c r="BY259" l="1"/>
  <c r="BX259"/>
  <c r="BZ259"/>
  <c r="BH260" l="1"/>
  <c r="BI260" s="1"/>
  <c r="BC260"/>
  <c r="BD260" s="1"/>
  <c r="AR260"/>
  <c r="AG260"/>
  <c r="AH260" s="1"/>
  <c r="C259"/>
  <c r="BV260" l="1"/>
  <c r="AS260"/>
  <c r="D260" l="1"/>
  <c r="BW260"/>
  <c r="BY260" l="1"/>
  <c r="BX260"/>
  <c r="BZ260"/>
  <c r="BH261" l="1"/>
  <c r="BI261" s="1"/>
  <c r="BC261"/>
  <c r="BD261" s="1"/>
  <c r="AR261"/>
  <c r="AG261"/>
  <c r="AH261" s="1"/>
  <c r="C260"/>
  <c r="BV261" l="1"/>
  <c r="AS261"/>
  <c r="D261" l="1"/>
  <c r="BW261"/>
  <c r="BY261" l="1"/>
  <c r="BX261"/>
  <c r="BZ261"/>
  <c r="BH262" l="1"/>
  <c r="BI262" s="1"/>
  <c r="AR262"/>
  <c r="AG262"/>
  <c r="AH262" s="1"/>
  <c r="C261"/>
  <c r="BC262"/>
  <c r="BD262" s="1"/>
  <c r="BV262" l="1"/>
  <c r="AS262"/>
  <c r="D262" l="1"/>
  <c r="BW262"/>
  <c r="BY262" l="1"/>
  <c r="BX262"/>
  <c r="BZ262"/>
  <c r="BH263" l="1"/>
  <c r="BI263" s="1"/>
  <c r="AR263"/>
  <c r="AG263"/>
  <c r="AH263" s="1"/>
  <c r="C262"/>
  <c r="BC263"/>
  <c r="BD263" s="1"/>
  <c r="BV263" l="1"/>
  <c r="AS263"/>
  <c r="D263" l="1"/>
  <c r="BW263"/>
  <c r="BY263" l="1"/>
  <c r="BX263"/>
  <c r="BZ263"/>
  <c r="BH264" l="1"/>
  <c r="BI264" s="1"/>
  <c r="BC264"/>
  <c r="BD264" s="1"/>
  <c r="AG264"/>
  <c r="AH264" s="1"/>
  <c r="AR264"/>
  <c r="C263"/>
  <c r="BV264" l="1"/>
  <c r="AS264"/>
  <c r="D264" l="1"/>
  <c r="BW264"/>
  <c r="BY264" l="1"/>
  <c r="BX264"/>
  <c r="BZ264"/>
  <c r="BH265" l="1"/>
  <c r="BI265" s="1"/>
  <c r="BC265"/>
  <c r="BD265" s="1"/>
  <c r="AG265"/>
  <c r="AH265" s="1"/>
  <c r="C264"/>
  <c r="AR265"/>
  <c r="BV265" l="1"/>
  <c r="AS265"/>
  <c r="D265" l="1"/>
  <c r="BW265"/>
  <c r="BY265" l="1"/>
  <c r="BX265"/>
  <c r="BZ265"/>
  <c r="BH266" l="1"/>
  <c r="BI266" s="1"/>
  <c r="AR266"/>
  <c r="AG266"/>
  <c r="AH266" s="1"/>
  <c r="C265"/>
  <c r="BC266"/>
  <c r="BD266" s="1"/>
  <c r="BV266" l="1"/>
  <c r="AS266"/>
  <c r="D266" l="1"/>
  <c r="BW266"/>
  <c r="BY266" l="1"/>
  <c r="BX266"/>
  <c r="BZ266"/>
  <c r="BH267" l="1"/>
  <c r="BI267" s="1"/>
  <c r="BC267"/>
  <c r="BD267" s="1"/>
  <c r="C266"/>
  <c r="AG267"/>
  <c r="AH267" s="1"/>
  <c r="AR267"/>
  <c r="BV267" l="1"/>
  <c r="AS267"/>
  <c r="D267" l="1"/>
  <c r="BW267"/>
  <c r="BY267" l="1"/>
  <c r="BX267"/>
  <c r="BZ267"/>
  <c r="BH268" l="1"/>
  <c r="BI268" s="1"/>
  <c r="AR268"/>
  <c r="AG268"/>
  <c r="AH268" s="1"/>
  <c r="C267"/>
  <c r="BC268"/>
  <c r="BD268" s="1"/>
  <c r="BV268" l="1"/>
  <c r="AS268"/>
  <c r="D268" l="1"/>
  <c r="BW268"/>
  <c r="BY268" l="1"/>
  <c r="BX268"/>
  <c r="BZ268"/>
  <c r="BH269" l="1"/>
  <c r="BI269" s="1"/>
  <c r="BC269"/>
  <c r="BD269" s="1"/>
  <c r="C268"/>
  <c r="AG269"/>
  <c r="AH269" s="1"/>
  <c r="AR269"/>
  <c r="BV269" l="1"/>
  <c r="AS269"/>
  <c r="D269" l="1"/>
  <c r="BW269"/>
  <c r="BY269" l="1"/>
  <c r="BX269"/>
  <c r="BH270" s="1"/>
  <c r="BI270" s="1"/>
  <c r="BZ269"/>
  <c r="BV270" l="1"/>
  <c r="AR270"/>
  <c r="AG270"/>
  <c r="AH270" s="1"/>
  <c r="C269"/>
  <c r="BC270"/>
  <c r="BD270" s="1"/>
  <c r="AS270" l="1"/>
  <c r="D270" l="1"/>
  <c r="BW270"/>
  <c r="BY270" l="1"/>
  <c r="BX270"/>
  <c r="BH271" s="1"/>
  <c r="BI271" s="1"/>
  <c r="BZ270"/>
  <c r="BV271" l="1"/>
  <c r="BC271"/>
  <c r="BD271" s="1"/>
  <c r="C270"/>
  <c r="AG271"/>
  <c r="AH271" s="1"/>
  <c r="AR271"/>
  <c r="AS271" l="1"/>
  <c r="D271" l="1"/>
  <c r="BW271"/>
  <c r="BY271" l="1"/>
  <c r="BX271"/>
  <c r="BZ271"/>
  <c r="BH272" l="1"/>
  <c r="BI272" s="1"/>
  <c r="AR272"/>
  <c r="AG272"/>
  <c r="AH272" s="1"/>
  <c r="C271"/>
  <c r="BC272"/>
  <c r="BD272" s="1"/>
  <c r="BV272" l="1"/>
  <c r="AS272"/>
  <c r="D272" l="1"/>
  <c r="BW272"/>
  <c r="BY272" l="1"/>
  <c r="BX272"/>
  <c r="BZ272"/>
  <c r="BH273" l="1"/>
  <c r="BI273" s="1"/>
  <c r="BV273"/>
  <c r="BC273"/>
  <c r="BD273" s="1"/>
  <c r="C272"/>
  <c r="AG273"/>
  <c r="AH273" s="1"/>
  <c r="AR273"/>
  <c r="AS273" l="1"/>
  <c r="D273" l="1"/>
  <c r="BW273"/>
  <c r="BY273" l="1"/>
  <c r="BX273"/>
  <c r="BZ273"/>
  <c r="BH274" l="1"/>
  <c r="BI274" s="1"/>
  <c r="AR274"/>
  <c r="AG274"/>
  <c r="AH274" s="1"/>
  <c r="C273"/>
  <c r="BC274"/>
  <c r="BD274" s="1"/>
  <c r="BV274" l="1"/>
  <c r="AS274"/>
  <c r="D274" l="1"/>
  <c r="BW274"/>
  <c r="BY274" l="1"/>
  <c r="BX274"/>
  <c r="BZ274"/>
  <c r="BH275" l="1"/>
  <c r="BI275" s="1"/>
  <c r="BC275"/>
  <c r="BD275" s="1"/>
  <c r="C274"/>
  <c r="AG275"/>
  <c r="AH275" s="1"/>
  <c r="AR275"/>
  <c r="BV275" l="1"/>
  <c r="AS275"/>
  <c r="D275" l="1"/>
  <c r="BW275"/>
  <c r="BY275" l="1"/>
  <c r="BX275"/>
  <c r="BZ275"/>
  <c r="BH276" l="1"/>
  <c r="BI276" s="1"/>
  <c r="BC276"/>
  <c r="BD276" s="1"/>
  <c r="AG276"/>
  <c r="AH276" s="1"/>
  <c r="C275"/>
  <c r="AR276"/>
  <c r="BV276" l="1"/>
  <c r="AS276"/>
  <c r="D276" l="1"/>
  <c r="BW276"/>
  <c r="BY276" l="1"/>
  <c r="BX276"/>
  <c r="BZ276"/>
  <c r="BH277" l="1"/>
  <c r="BI277" s="1"/>
  <c r="AR277"/>
  <c r="AG277"/>
  <c r="AH277" s="1"/>
  <c r="C276"/>
  <c r="BC277"/>
  <c r="BD277" s="1"/>
  <c r="BV277" l="1"/>
  <c r="AS277"/>
  <c r="BW277" l="1"/>
  <c r="D277"/>
  <c r="BY277" l="1"/>
  <c r="BX277"/>
  <c r="BZ277"/>
  <c r="BH278" l="1"/>
  <c r="BI278" s="1"/>
  <c r="C277"/>
  <c r="BV278"/>
  <c r="AR278"/>
  <c r="AG278"/>
  <c r="AH278" s="1"/>
  <c r="BC278"/>
  <c r="BD278" s="1"/>
  <c r="AS278" l="1"/>
  <c r="BW278" l="1"/>
  <c r="D278"/>
  <c r="BY278" l="1"/>
  <c r="BX278"/>
  <c r="BZ278"/>
  <c r="BH279" l="1"/>
  <c r="BI279" s="1"/>
  <c r="C278"/>
  <c r="BV279"/>
  <c r="AR279"/>
  <c r="AG279"/>
  <c r="AH279" s="1"/>
  <c r="BC279"/>
  <c r="BD279" s="1"/>
  <c r="AS279" l="1"/>
  <c r="BW279" l="1"/>
  <c r="D279"/>
  <c r="BY279" l="1"/>
  <c r="BX279"/>
  <c r="BZ279"/>
  <c r="BH280" l="1"/>
  <c r="BI280" s="1"/>
  <c r="C279"/>
  <c r="BV280"/>
  <c r="AR280"/>
  <c r="AG280"/>
  <c r="AH280" s="1"/>
  <c r="BC280"/>
  <c r="BD280" s="1"/>
  <c r="AS280" l="1"/>
  <c r="BW280" l="1"/>
  <c r="D280"/>
  <c r="BY280" l="1"/>
  <c r="BX280"/>
  <c r="BZ280"/>
  <c r="BH281" l="1"/>
  <c r="BI281" s="1"/>
  <c r="C280"/>
  <c r="BV281"/>
  <c r="AR281"/>
  <c r="AG281"/>
  <c r="AH281" s="1"/>
  <c r="BC281"/>
  <c r="BD281" s="1"/>
  <c r="AS281" l="1"/>
  <c r="BW281" l="1"/>
  <c r="D281"/>
  <c r="BY281" l="1"/>
  <c r="BX281"/>
  <c r="BZ281"/>
  <c r="BH282" l="1"/>
  <c r="BI282" s="1"/>
  <c r="C281"/>
  <c r="BV282"/>
  <c r="AR282"/>
  <c r="AG282"/>
  <c r="AH282" s="1"/>
  <c r="BC282"/>
  <c r="BD282" s="1"/>
  <c r="AS282" l="1"/>
  <c r="BW282" l="1"/>
  <c r="D282"/>
  <c r="BY282" l="1"/>
  <c r="BX282"/>
  <c r="BZ282"/>
  <c r="BH283" l="1"/>
  <c r="BI283" s="1"/>
  <c r="C282"/>
  <c r="BV283"/>
  <c r="AR283"/>
  <c r="AG283"/>
  <c r="AH283" s="1"/>
  <c r="BC283"/>
  <c r="BD283" s="1"/>
  <c r="AS283" l="1"/>
  <c r="BW283" l="1"/>
  <c r="D283"/>
  <c r="BY283" l="1"/>
  <c r="BX283"/>
  <c r="BZ283"/>
  <c r="BH284" l="1"/>
  <c r="BI284" s="1"/>
  <c r="C283"/>
  <c r="BV284"/>
  <c r="AR284"/>
  <c r="AG284"/>
  <c r="AH284" s="1"/>
  <c r="BC284"/>
  <c r="BD284" s="1"/>
  <c r="AS284" l="1"/>
  <c r="BW284" l="1"/>
  <c r="D284"/>
  <c r="BY284" l="1"/>
  <c r="BX284"/>
  <c r="BZ284"/>
  <c r="BH285" l="1"/>
  <c r="BI285" s="1"/>
  <c r="C284"/>
  <c r="BV285"/>
  <c r="BC285"/>
  <c r="BD285" s="1"/>
  <c r="AG285"/>
  <c r="AH285" s="1"/>
  <c r="AR285"/>
  <c r="AS285" l="1"/>
  <c r="D285" l="1"/>
  <c r="BW285"/>
  <c r="BY285" l="1"/>
  <c r="BX285"/>
  <c r="BZ285"/>
  <c r="BH286" l="1"/>
  <c r="BI286" s="1"/>
  <c r="C285"/>
  <c r="BV286"/>
  <c r="AR286"/>
  <c r="BC286"/>
  <c r="BD286" s="1"/>
  <c r="AG286"/>
  <c r="AH286" s="1"/>
  <c r="AS286" l="1"/>
  <c r="BW286" l="1"/>
  <c r="D286"/>
  <c r="BY286" l="1"/>
  <c r="BX286"/>
  <c r="BZ286"/>
  <c r="BH287" l="1"/>
  <c r="BI287" s="1"/>
  <c r="C286"/>
  <c r="BV287"/>
  <c r="BC287"/>
  <c r="BD287" s="1"/>
  <c r="AG287"/>
  <c r="AH287" s="1"/>
  <c r="AR287"/>
  <c r="AS287" l="1"/>
  <c r="D287" l="1"/>
  <c r="BW287"/>
  <c r="BY287" l="1"/>
  <c r="BX287"/>
  <c r="BZ287"/>
  <c r="BH288" l="1"/>
  <c r="BI288" s="1"/>
  <c r="C287"/>
  <c r="BV288"/>
  <c r="AR288"/>
  <c r="BC288"/>
  <c r="BD288" s="1"/>
  <c r="AG288"/>
  <c r="AH288" s="1"/>
  <c r="AS288" l="1"/>
  <c r="BW288" l="1"/>
  <c r="D288"/>
  <c r="BY288" l="1"/>
  <c r="BX288"/>
  <c r="BH289" s="1"/>
  <c r="BI289" s="1"/>
  <c r="BZ288"/>
  <c r="C288" l="1"/>
  <c r="BV289"/>
  <c r="BC289"/>
  <c r="BD289" s="1"/>
  <c r="AG289"/>
  <c r="AH289" s="1"/>
  <c r="AR289"/>
  <c r="AS289" l="1"/>
  <c r="D289" l="1"/>
  <c r="BW289"/>
  <c r="BY289" l="1"/>
  <c r="BX289"/>
  <c r="BH290" s="1"/>
  <c r="BI290" s="1"/>
  <c r="BZ289"/>
  <c r="BV290" l="1"/>
  <c r="AR290"/>
  <c r="BC290"/>
  <c r="BD290" s="1"/>
  <c r="AG290"/>
  <c r="AH290" s="1"/>
  <c r="C289"/>
  <c r="AS290" l="1"/>
  <c r="BW290" l="1"/>
  <c r="D290"/>
  <c r="BY290" l="1"/>
  <c r="BX290"/>
  <c r="BH291" s="1"/>
  <c r="BI291" s="1"/>
  <c r="BZ290"/>
  <c r="C290" l="1"/>
  <c r="BV291"/>
  <c r="AG291"/>
  <c r="AH291" s="1"/>
  <c r="AR291"/>
  <c r="BC291"/>
  <c r="BD291" s="1"/>
  <c r="AS291" l="1"/>
  <c r="BW291" l="1"/>
  <c r="D291"/>
  <c r="BY291" l="1"/>
  <c r="BX291"/>
  <c r="BH292" s="1"/>
  <c r="BI292" s="1"/>
  <c r="BZ291"/>
  <c r="C291" l="1"/>
  <c r="BV292"/>
  <c r="BC292"/>
  <c r="BD292" s="1"/>
  <c r="AR292"/>
  <c r="AG292"/>
  <c r="AH292" s="1"/>
  <c r="AS292" l="1"/>
  <c r="D292" l="1"/>
  <c r="BW292"/>
  <c r="BY292" l="1"/>
  <c r="BX292"/>
  <c r="BH293" s="1"/>
  <c r="BI293" s="1"/>
  <c r="BZ292"/>
  <c r="C292" l="1"/>
  <c r="BV293"/>
  <c r="AR293"/>
  <c r="BC293"/>
  <c r="BD293" s="1"/>
  <c r="AG293"/>
  <c r="AH293" s="1"/>
  <c r="AS293" l="1"/>
  <c r="BW293" l="1"/>
  <c r="D293"/>
  <c r="BY293" l="1"/>
  <c r="BX293"/>
  <c r="BZ293"/>
  <c r="BH294" l="1"/>
  <c r="BI294" s="1"/>
  <c r="C293"/>
  <c r="BV294"/>
  <c r="BC294"/>
  <c r="BD294" s="1"/>
  <c r="AR294"/>
  <c r="AG294"/>
  <c r="AH294" s="1"/>
  <c r="AS294" l="1"/>
  <c r="D294" l="1"/>
  <c r="BW294"/>
  <c r="BY294" l="1"/>
  <c r="BX294"/>
  <c r="BZ294"/>
  <c r="BH295" l="1"/>
  <c r="BI295" s="1"/>
  <c r="C294"/>
  <c r="BV295"/>
  <c r="AR295"/>
  <c r="BC295"/>
  <c r="BD295" s="1"/>
  <c r="AG295"/>
  <c r="AH295" s="1"/>
  <c r="AS295" l="1"/>
  <c r="BW295" l="1"/>
  <c r="D295"/>
  <c r="BY295" l="1"/>
  <c r="BX295"/>
  <c r="BZ295"/>
  <c r="BH296" l="1"/>
  <c r="BI296" s="1"/>
  <c r="C295"/>
  <c r="BV296"/>
  <c r="BC296"/>
  <c r="BD296" s="1"/>
  <c r="AR296"/>
  <c r="AG296"/>
  <c r="AH296" s="1"/>
  <c r="AS296" l="1"/>
  <c r="D296" l="1"/>
  <c r="BW296"/>
  <c r="BY296" l="1"/>
  <c r="BX296"/>
  <c r="BZ296"/>
  <c r="BH297" l="1"/>
  <c r="BI297" s="1"/>
  <c r="C296"/>
  <c r="BV297"/>
  <c r="AR297"/>
  <c r="BC297"/>
  <c r="BD297" s="1"/>
  <c r="AG297"/>
  <c r="AH297" s="1"/>
  <c r="AS297" l="1"/>
  <c r="BW297" l="1"/>
  <c r="D297"/>
  <c r="BY297" l="1"/>
  <c r="BX297"/>
  <c r="BZ297"/>
  <c r="BH298" l="1"/>
  <c r="BI298" s="1"/>
  <c r="C297"/>
  <c r="BV298"/>
  <c r="BC298"/>
  <c r="BD298" s="1"/>
  <c r="AR298"/>
  <c r="AG298"/>
  <c r="AH298" s="1"/>
  <c r="AS298" l="1"/>
  <c r="D298" l="1"/>
  <c r="BW298"/>
  <c r="BY298" l="1"/>
  <c r="BX298"/>
  <c r="BZ298"/>
  <c r="BH299" l="1"/>
  <c r="BI299" s="1"/>
  <c r="C298"/>
  <c r="AR299"/>
  <c r="BC299"/>
  <c r="BD299" s="1"/>
  <c r="AG299"/>
  <c r="AH299" s="1"/>
  <c r="BV299" l="1"/>
  <c r="AS299"/>
  <c r="BW299" l="1"/>
  <c r="D299"/>
  <c r="BY299" l="1"/>
  <c r="BX299"/>
  <c r="BZ299"/>
  <c r="BH300" l="1"/>
  <c r="BI300" s="1"/>
  <c r="C299"/>
  <c r="BC300"/>
  <c r="BD300" s="1"/>
  <c r="AR300"/>
  <c r="AG300"/>
  <c r="AH300" s="1"/>
  <c r="BV300" l="1"/>
  <c r="AS300"/>
  <c r="D300" l="1"/>
  <c r="BW300"/>
  <c r="BY300" l="1"/>
  <c r="BX300"/>
  <c r="BZ300"/>
  <c r="BH301" l="1"/>
  <c r="BI301" s="1"/>
  <c r="C300"/>
  <c r="AR301"/>
  <c r="BC301"/>
  <c r="BD301" s="1"/>
  <c r="AG301"/>
  <c r="AH301" s="1"/>
  <c r="BV301" l="1"/>
  <c r="AS301"/>
  <c r="BW301" l="1"/>
  <c r="D301"/>
  <c r="BY301" l="1"/>
  <c r="BX301"/>
  <c r="BZ301"/>
  <c r="BH302" l="1"/>
  <c r="BI302" s="1"/>
  <c r="C301"/>
  <c r="BC302"/>
  <c r="BD302" s="1"/>
  <c r="AR302"/>
  <c r="AG302"/>
  <c r="AH302" s="1"/>
  <c r="BV302" l="1"/>
  <c r="AS302"/>
  <c r="D302" l="1"/>
  <c r="BW302"/>
  <c r="BY302" l="1"/>
  <c r="BX302"/>
  <c r="BZ302"/>
  <c r="BH303" l="1"/>
  <c r="BI303" s="1"/>
  <c r="AR303"/>
  <c r="BC303"/>
  <c r="BD303" s="1"/>
  <c r="AG303"/>
  <c r="AH303" s="1"/>
  <c r="C302"/>
  <c r="BV303" l="1"/>
  <c r="AS303"/>
  <c r="BW303" l="1"/>
  <c r="D303"/>
  <c r="BY303" l="1"/>
  <c r="BX303"/>
  <c r="BZ303"/>
  <c r="BH304" l="1"/>
  <c r="BI304" s="1"/>
  <c r="C303"/>
  <c r="BC304"/>
  <c r="BD304" s="1"/>
  <c r="AR304"/>
  <c r="AG304"/>
  <c r="AH304" s="1"/>
  <c r="BV304" l="1"/>
  <c r="AS304"/>
  <c r="D304" l="1"/>
  <c r="BW304"/>
  <c r="BY304" l="1"/>
  <c r="BX304"/>
  <c r="BZ304"/>
  <c r="BH305" l="1"/>
  <c r="BI305" s="1"/>
  <c r="BC305"/>
  <c r="BD305" s="1"/>
  <c r="AR305"/>
  <c r="AG305"/>
  <c r="AH305" s="1"/>
  <c r="C304"/>
  <c r="BV305" l="1"/>
  <c r="AS305"/>
  <c r="BW305" l="1"/>
  <c r="D305"/>
  <c r="BY305" l="1"/>
  <c r="BX305"/>
  <c r="BZ305"/>
  <c r="BH306" l="1"/>
  <c r="BI306" s="1"/>
  <c r="BC306"/>
  <c r="BD306" s="1"/>
  <c r="AR306"/>
  <c r="AG306"/>
  <c r="AH306" s="1"/>
  <c r="C305"/>
  <c r="BV306" l="1"/>
  <c r="AS306"/>
  <c r="D306" l="1"/>
  <c r="BW306"/>
  <c r="BY306" l="1"/>
  <c r="BX306"/>
  <c r="BZ306"/>
  <c r="BH307" l="1"/>
  <c r="BI307" s="1"/>
  <c r="BC307"/>
  <c r="BD307" s="1"/>
  <c r="AR307"/>
  <c r="AG307"/>
  <c r="AH307" s="1"/>
  <c r="C306"/>
  <c r="BV307" l="1"/>
  <c r="AS307"/>
  <c r="D307" l="1"/>
  <c r="BW307"/>
  <c r="BY307" l="1"/>
  <c r="BX307"/>
  <c r="BZ307"/>
  <c r="BH308" l="1"/>
  <c r="BI308" s="1"/>
  <c r="C307"/>
  <c r="AR308"/>
  <c r="BC308"/>
  <c r="BD308" s="1"/>
  <c r="AG308"/>
  <c r="AH308" s="1"/>
  <c r="BV308" l="1"/>
  <c r="AS308"/>
  <c r="D308" l="1"/>
  <c r="BW308"/>
  <c r="BY308" l="1"/>
  <c r="BX308"/>
  <c r="BZ308"/>
  <c r="BH309" l="1"/>
  <c r="BI309" s="1"/>
  <c r="C308"/>
  <c r="AR309"/>
  <c r="BC309"/>
  <c r="BD309" s="1"/>
  <c r="AG309"/>
  <c r="AH309" s="1"/>
  <c r="BV309" l="1"/>
  <c r="AS309"/>
  <c r="D309" l="1"/>
  <c r="BW309"/>
  <c r="BY309" l="1"/>
  <c r="BX309"/>
  <c r="BZ309"/>
  <c r="BH310" l="1"/>
  <c r="BI310" s="1"/>
  <c r="BC310"/>
  <c r="BD310" s="1"/>
  <c r="AR310"/>
  <c r="AG310"/>
  <c r="AH310" s="1"/>
  <c r="C309"/>
  <c r="BV310" l="1"/>
  <c r="AS310"/>
  <c r="D310" l="1"/>
  <c r="BW310"/>
  <c r="BY310" l="1"/>
  <c r="BX310"/>
  <c r="BZ310"/>
  <c r="BH311" l="1"/>
  <c r="BI311" s="1"/>
  <c r="BC311"/>
  <c r="BD311" s="1"/>
  <c r="AR311"/>
  <c r="AG311"/>
  <c r="AH311" s="1"/>
  <c r="C310"/>
  <c r="BV311" l="1"/>
  <c r="AS311"/>
  <c r="D311" l="1"/>
  <c r="BW311"/>
  <c r="BY311" l="1"/>
  <c r="BX311"/>
  <c r="BZ311"/>
  <c r="BH312" l="1"/>
  <c r="BI312" s="1"/>
  <c r="C311"/>
  <c r="BC312"/>
  <c r="BD312" s="1"/>
  <c r="AG312"/>
  <c r="AH312" s="1"/>
  <c r="AR312"/>
  <c r="BV312" l="1"/>
  <c r="AS312"/>
  <c r="D312" l="1"/>
  <c r="BW312"/>
  <c r="BY312" l="1"/>
  <c r="BX312"/>
  <c r="BZ312"/>
  <c r="BH313" l="1"/>
  <c r="BI313" s="1"/>
  <c r="BC313"/>
  <c r="BD313" s="1"/>
  <c r="C312"/>
  <c r="AG313"/>
  <c r="AH313" s="1"/>
  <c r="AR313"/>
  <c r="BV313" l="1"/>
  <c r="AS313"/>
  <c r="D313" l="1"/>
  <c r="BW313"/>
  <c r="BY313" l="1"/>
  <c r="BX313"/>
  <c r="BZ313"/>
  <c r="BH314" l="1"/>
  <c r="BI314" s="1"/>
  <c r="AR314"/>
  <c r="AG314"/>
  <c r="AH314" s="1"/>
  <c r="BC314"/>
  <c r="BD314" s="1"/>
  <c r="C313"/>
  <c r="BV314" l="1"/>
  <c r="AS314"/>
  <c r="D314" l="1"/>
  <c r="BW314"/>
  <c r="BY314" l="1"/>
  <c r="BX314"/>
  <c r="BZ314"/>
  <c r="BH315" l="1"/>
  <c r="BI315" s="1"/>
  <c r="AR315"/>
  <c r="AG315"/>
  <c r="AH315" s="1"/>
  <c r="C314"/>
  <c r="BC315"/>
  <c r="BD315" s="1"/>
  <c r="BV315" l="1"/>
  <c r="AS315"/>
  <c r="D315" l="1"/>
  <c r="BW315"/>
  <c r="BY315" l="1"/>
  <c r="BX315"/>
  <c r="BZ315"/>
  <c r="BH316" l="1"/>
  <c r="BI316" s="1"/>
  <c r="BC316"/>
  <c r="BD316" s="1"/>
  <c r="AR316"/>
  <c r="C315"/>
  <c r="AG316"/>
  <c r="AH316" s="1"/>
  <c r="BV316" l="1"/>
  <c r="AS316"/>
  <c r="D316" l="1"/>
  <c r="BW316"/>
  <c r="BY316" l="1"/>
  <c r="BX316"/>
  <c r="BZ316"/>
  <c r="BH317" l="1"/>
  <c r="BI317" s="1"/>
  <c r="BC317"/>
  <c r="BD317" s="1"/>
  <c r="AR317"/>
  <c r="AG317"/>
  <c r="AH317" s="1"/>
  <c r="C316"/>
  <c r="BV317" l="1"/>
  <c r="AS317"/>
  <c r="D317" l="1"/>
  <c r="BW317"/>
  <c r="BY317" l="1"/>
  <c r="BX317"/>
  <c r="BZ317"/>
  <c r="BH318" l="1"/>
  <c r="BI318" s="1"/>
  <c r="BC318"/>
  <c r="BD318" s="1"/>
  <c r="C317"/>
  <c r="AR318"/>
  <c r="AG318"/>
  <c r="AH318" s="1"/>
  <c r="BV318" l="1"/>
  <c r="AS318"/>
  <c r="D318" l="1"/>
  <c r="BW318"/>
  <c r="BY318" l="1"/>
  <c r="BX318"/>
  <c r="BZ318"/>
  <c r="BH319" l="1"/>
  <c r="BI319" s="1"/>
  <c r="AR319"/>
  <c r="AG319"/>
  <c r="AH319" s="1"/>
  <c r="C318"/>
  <c r="BC319"/>
  <c r="BD319" s="1"/>
  <c r="BV319" l="1"/>
  <c r="AS319"/>
  <c r="D319" l="1"/>
  <c r="BW319"/>
  <c r="BY319" l="1"/>
  <c r="BX319"/>
  <c r="BZ319"/>
  <c r="BH320" l="1"/>
  <c r="BI320" s="1"/>
  <c r="BC320"/>
  <c r="BD320" s="1"/>
  <c r="C319"/>
  <c r="AR320"/>
  <c r="AG320"/>
  <c r="AH320" s="1"/>
  <c r="BV320" l="1"/>
  <c r="AS320"/>
  <c r="D320" l="1"/>
  <c r="BW320"/>
  <c r="BY320" l="1"/>
  <c r="BX320"/>
  <c r="BH321" s="1"/>
  <c r="BI321" s="1"/>
  <c r="BZ320"/>
  <c r="BV321" l="1"/>
  <c r="AR321"/>
  <c r="AG321"/>
  <c r="AH321" s="1"/>
  <c r="BC321"/>
  <c r="BD321" s="1"/>
  <c r="C320"/>
  <c r="AS321" l="1"/>
  <c r="D321" l="1"/>
  <c r="BW321"/>
  <c r="BY321" l="1"/>
  <c r="BX321"/>
  <c r="BH322" s="1"/>
  <c r="BI322" s="1"/>
  <c r="BZ321"/>
  <c r="BV322" l="1"/>
  <c r="BC322"/>
  <c r="BD322" s="1"/>
  <c r="C321"/>
  <c r="AR322"/>
  <c r="AG322"/>
  <c r="AH322" s="1"/>
  <c r="AS322" l="1"/>
  <c r="D322" l="1"/>
  <c r="BW322"/>
  <c r="BY322" l="1"/>
  <c r="BX322"/>
  <c r="BH323" s="1"/>
  <c r="BI323" s="1"/>
  <c r="BZ322"/>
  <c r="BV323" l="1"/>
  <c r="AR323"/>
  <c r="AG323"/>
  <c r="AH323" s="1"/>
  <c r="BC323"/>
  <c r="BD323" s="1"/>
  <c r="C322"/>
  <c r="AS323" l="1"/>
  <c r="D323" l="1"/>
  <c r="BW323"/>
  <c r="BY323" l="1"/>
  <c r="BX323"/>
  <c r="BZ323"/>
  <c r="BH324" l="1"/>
  <c r="BI324" s="1"/>
  <c r="BC324"/>
  <c r="BD324" s="1"/>
  <c r="C323"/>
  <c r="AR324"/>
  <c r="AG324"/>
  <c r="AH324" s="1"/>
  <c r="BV324" l="1"/>
  <c r="AS324"/>
  <c r="D324" l="1"/>
  <c r="BW324"/>
  <c r="BY324" l="1"/>
  <c r="BX324"/>
  <c r="BZ324"/>
  <c r="BH325" l="1"/>
  <c r="BI325" s="1"/>
  <c r="AR325"/>
  <c r="AG325"/>
  <c r="AH325" s="1"/>
  <c r="BC325"/>
  <c r="BD325" s="1"/>
  <c r="C324"/>
  <c r="BV325" l="1"/>
  <c r="AS325"/>
  <c r="D325" l="1"/>
  <c r="BW325"/>
  <c r="BY325" l="1"/>
  <c r="BX325"/>
  <c r="BZ325"/>
  <c r="BH326" l="1"/>
  <c r="BI326" s="1"/>
  <c r="BC326"/>
  <c r="BD326" s="1"/>
  <c r="C325"/>
  <c r="AR326"/>
  <c r="AG326"/>
  <c r="AH326" s="1"/>
  <c r="BV326" l="1"/>
  <c r="AS326"/>
  <c r="D326" l="1"/>
  <c r="BW326"/>
  <c r="BY326" l="1"/>
  <c r="BX326"/>
  <c r="BH327" s="1"/>
  <c r="BI327" s="1"/>
  <c r="BZ326"/>
  <c r="BV327" l="1"/>
  <c r="AR327"/>
  <c r="AG327"/>
  <c r="AH327" s="1"/>
  <c r="BC327"/>
  <c r="BD327" s="1"/>
  <c r="C326"/>
  <c r="AS327" l="1"/>
  <c r="D327" l="1"/>
  <c r="BW327"/>
  <c r="BY327" l="1"/>
  <c r="BX327"/>
  <c r="BZ327"/>
  <c r="BH328" l="1"/>
  <c r="BI328" s="1"/>
  <c r="BC328"/>
  <c r="BD328" s="1"/>
  <c r="C327"/>
  <c r="AR328"/>
  <c r="AG328"/>
  <c r="AH328" s="1"/>
  <c r="BV328" l="1"/>
  <c r="AS328"/>
  <c r="D328" l="1"/>
  <c r="BW328"/>
  <c r="BY328" l="1"/>
  <c r="BX328"/>
  <c r="BZ328"/>
  <c r="BH329" l="1"/>
  <c r="BI329" s="1"/>
  <c r="AR329"/>
  <c r="AG329"/>
  <c r="AH329" s="1"/>
  <c r="BC329"/>
  <c r="BD329" s="1"/>
  <c r="C328"/>
  <c r="BV329" l="1"/>
  <c r="AS329"/>
  <c r="D329" l="1"/>
  <c r="BW329"/>
  <c r="BY329" l="1"/>
  <c r="BX329"/>
  <c r="BZ329"/>
  <c r="BH330" l="1"/>
  <c r="BI330" s="1"/>
  <c r="BC330"/>
  <c r="BD330" s="1"/>
  <c r="C329"/>
  <c r="AR330"/>
  <c r="AG330"/>
  <c r="AH330" s="1"/>
  <c r="BV330" l="1"/>
  <c r="AS330"/>
  <c r="D330" l="1"/>
  <c r="BW330"/>
  <c r="BY330" l="1"/>
  <c r="BX330"/>
  <c r="BZ330"/>
  <c r="BH331" l="1"/>
  <c r="BI331" s="1"/>
  <c r="AR331"/>
  <c r="AG331"/>
  <c r="AH331" s="1"/>
  <c r="BC331"/>
  <c r="BD331" s="1"/>
  <c r="C330"/>
  <c r="BV331" l="1"/>
  <c r="AS331"/>
  <c r="D331" l="1"/>
  <c r="BW331"/>
  <c r="BY331" l="1"/>
  <c r="BX331"/>
  <c r="BH332" s="1"/>
  <c r="BI332" s="1"/>
  <c r="BZ331"/>
  <c r="BV332" l="1"/>
  <c r="BC332"/>
  <c r="BD332" s="1"/>
  <c r="C331"/>
  <c r="AR332"/>
  <c r="AG332"/>
  <c r="AH332" s="1"/>
  <c r="AS332" l="1"/>
  <c r="D332" l="1"/>
  <c r="BW332"/>
  <c r="BY332" l="1"/>
  <c r="BX332"/>
  <c r="BZ332"/>
  <c r="BH333" l="1"/>
  <c r="BI333" s="1"/>
  <c r="AR333"/>
  <c r="AG333"/>
  <c r="AH333" s="1"/>
  <c r="BC333"/>
  <c r="BD333" s="1"/>
  <c r="C332"/>
  <c r="BV333" l="1"/>
  <c r="AS333"/>
  <c r="D333" l="1"/>
  <c r="BW333"/>
  <c r="BY333" l="1"/>
  <c r="BX333"/>
  <c r="BZ333"/>
  <c r="BH334" l="1"/>
  <c r="BI334" s="1"/>
  <c r="BC334"/>
  <c r="BD334" s="1"/>
  <c r="C333"/>
  <c r="AR334"/>
  <c r="AG334"/>
  <c r="AH334" s="1"/>
  <c r="BV334" l="1"/>
  <c r="AS334"/>
  <c r="D334" l="1"/>
  <c r="BW334"/>
  <c r="BY334" l="1"/>
  <c r="BX334"/>
  <c r="BZ334"/>
  <c r="BH335" l="1"/>
  <c r="BI335" s="1"/>
  <c r="AR335"/>
  <c r="AG335"/>
  <c r="AH335" s="1"/>
  <c r="BC335"/>
  <c r="BD335" s="1"/>
  <c r="C334"/>
  <c r="BV335" l="1"/>
  <c r="AS335"/>
  <c r="D335" l="1"/>
  <c r="BW335"/>
  <c r="BY335" l="1"/>
  <c r="BX335"/>
  <c r="BH336" s="1"/>
  <c r="BI336" s="1"/>
  <c r="BZ335"/>
  <c r="BV336" l="1"/>
  <c r="BC336"/>
  <c r="BD336" s="1"/>
  <c r="C335"/>
  <c r="AR336"/>
  <c r="AG336"/>
  <c r="AH336" s="1"/>
  <c r="AS336" l="1"/>
  <c r="D336" l="1"/>
  <c r="BW336"/>
  <c r="BY336" l="1"/>
  <c r="BX336"/>
  <c r="BZ336"/>
  <c r="BH337" l="1"/>
  <c r="BI337" s="1"/>
  <c r="AR337"/>
  <c r="AG337"/>
  <c r="AH337" s="1"/>
  <c r="BC337"/>
  <c r="BD337" s="1"/>
  <c r="C336"/>
  <c r="BV337" l="1"/>
  <c r="AS337"/>
  <c r="D337" l="1"/>
  <c r="BW337"/>
  <c r="BY337" l="1"/>
  <c r="BX337"/>
  <c r="BZ337"/>
  <c r="BH338" l="1"/>
  <c r="BI338" s="1"/>
  <c r="BC338"/>
  <c r="BD338" s="1"/>
  <c r="C337"/>
  <c r="AR338"/>
  <c r="AG338"/>
  <c r="AH338" s="1"/>
  <c r="BV338" l="1"/>
  <c r="AS338"/>
  <c r="D338" l="1"/>
  <c r="BW338"/>
  <c r="BY338" l="1"/>
  <c r="BX338"/>
  <c r="BZ338"/>
  <c r="BH339" l="1"/>
  <c r="BI339" s="1"/>
  <c r="AR339"/>
  <c r="AG339"/>
  <c r="AH339" s="1"/>
  <c r="BC339"/>
  <c r="BD339" s="1"/>
  <c r="C338"/>
  <c r="BV339" l="1"/>
  <c r="AS339"/>
  <c r="D339" l="1"/>
  <c r="BW339"/>
  <c r="BY339" l="1"/>
  <c r="BX339"/>
  <c r="BZ339"/>
  <c r="BH340" l="1"/>
  <c r="BI340" s="1"/>
  <c r="BC340"/>
  <c r="BD340" s="1"/>
  <c r="C339"/>
  <c r="AR340"/>
  <c r="AG340"/>
  <c r="AH340" s="1"/>
  <c r="BV340" l="1"/>
  <c r="AS340"/>
  <c r="D340" l="1"/>
  <c r="BW340"/>
  <c r="BY340" l="1"/>
  <c r="BX340"/>
  <c r="BZ340"/>
  <c r="BH341" l="1"/>
  <c r="BI341" s="1"/>
  <c r="BV341"/>
  <c r="BC341"/>
  <c r="BD341" s="1"/>
  <c r="AR341"/>
  <c r="AG341"/>
  <c r="AH341" s="1"/>
  <c r="C340"/>
  <c r="AS341" l="1"/>
  <c r="D341" l="1"/>
  <c r="BW341"/>
  <c r="BY341" l="1"/>
  <c r="BX341"/>
  <c r="BZ341"/>
  <c r="BH342" l="1"/>
  <c r="BI342" s="1"/>
  <c r="BC342"/>
  <c r="BD342" s="1"/>
  <c r="AR342"/>
  <c r="AG342"/>
  <c r="AH342" s="1"/>
  <c r="C341"/>
  <c r="BV342" l="1"/>
  <c r="AS342"/>
  <c r="D342" l="1"/>
  <c r="BW342"/>
  <c r="BY342" l="1"/>
  <c r="BX342"/>
  <c r="BZ342"/>
  <c r="BH343" l="1"/>
  <c r="BI343" s="1"/>
  <c r="BC343"/>
  <c r="BD343" s="1"/>
  <c r="AR343"/>
  <c r="AG343"/>
  <c r="AH343" s="1"/>
  <c r="C342"/>
  <c r="BV343" l="1"/>
  <c r="AS343"/>
  <c r="D343" l="1"/>
  <c r="BW343"/>
  <c r="BY343" l="1"/>
  <c r="BX343"/>
  <c r="BZ343"/>
  <c r="BH344" l="1"/>
  <c r="BI344" s="1"/>
  <c r="BC344"/>
  <c r="BD344" s="1"/>
  <c r="AR344"/>
  <c r="AG344"/>
  <c r="AH344" s="1"/>
  <c r="C343"/>
  <c r="BV344" l="1"/>
  <c r="AS344"/>
  <c r="D344" l="1"/>
  <c r="BW344"/>
  <c r="BY344" l="1"/>
  <c r="BX344"/>
  <c r="BZ344"/>
  <c r="BH345" l="1"/>
  <c r="BI345" s="1"/>
  <c r="BC345"/>
  <c r="BD345" s="1"/>
  <c r="AR345"/>
  <c r="AG345"/>
  <c r="AH345" s="1"/>
  <c r="C344"/>
  <c r="BV345" l="1"/>
  <c r="AS345"/>
  <c r="D345" l="1"/>
  <c r="BW345"/>
  <c r="BY345" l="1"/>
  <c r="BX345"/>
  <c r="BZ345"/>
  <c r="BH346" l="1"/>
  <c r="BI346" s="1"/>
  <c r="C345"/>
  <c r="BC346"/>
  <c r="BD346" s="1"/>
  <c r="AR346"/>
  <c r="AG346"/>
  <c r="AH346" s="1"/>
  <c r="BV346" l="1"/>
  <c r="AS346"/>
  <c r="BW346" l="1"/>
  <c r="D346"/>
  <c r="BY346" l="1"/>
  <c r="BX346"/>
  <c r="BZ346"/>
  <c r="BH347" l="1"/>
  <c r="BI347" s="1"/>
  <c r="BC347"/>
  <c r="BD347" s="1"/>
  <c r="AR347"/>
  <c r="AG347"/>
  <c r="AH347" s="1"/>
  <c r="C346"/>
  <c r="BV347" l="1"/>
  <c r="AS347"/>
  <c r="BW347" l="1"/>
  <c r="D347"/>
  <c r="BY347" l="1"/>
  <c r="BX347"/>
  <c r="BZ347"/>
  <c r="BH348" l="1"/>
  <c r="BI348" s="1"/>
  <c r="BC348"/>
  <c r="BD348" s="1"/>
  <c r="AR348"/>
  <c r="AG348"/>
  <c r="AH348" s="1"/>
  <c r="C347"/>
  <c r="BV348" l="1"/>
  <c r="AS348"/>
  <c r="D348" l="1"/>
  <c r="BW348"/>
  <c r="BY348" l="1"/>
  <c r="BX348"/>
  <c r="BZ348"/>
  <c r="BH349" l="1"/>
  <c r="BI349" s="1"/>
  <c r="C348"/>
  <c r="BC349"/>
  <c r="BD349" s="1"/>
  <c r="AR349"/>
  <c r="AG349"/>
  <c r="AH349" s="1"/>
  <c r="BV349" l="1"/>
  <c r="AS349"/>
  <c r="BW349" l="1"/>
  <c r="D349"/>
  <c r="BY349" l="1"/>
  <c r="BX349"/>
  <c r="BZ349"/>
  <c r="BH350" l="1"/>
  <c r="BI350" s="1"/>
  <c r="C349"/>
  <c r="BC350"/>
  <c r="BD350" s="1"/>
  <c r="AR350"/>
  <c r="AG350"/>
  <c r="AH350" s="1"/>
  <c r="BV350" l="1"/>
  <c r="AS350"/>
  <c r="BW350" l="1"/>
  <c r="D350"/>
  <c r="BY350" l="1"/>
  <c r="BX350"/>
  <c r="BZ350"/>
  <c r="BH351" l="1"/>
  <c r="BI351" s="1"/>
  <c r="C350"/>
  <c r="BC351"/>
  <c r="BD351" s="1"/>
  <c r="AR351"/>
  <c r="AG351"/>
  <c r="AH351" s="1"/>
  <c r="BV351" l="1"/>
  <c r="AS351"/>
  <c r="BW351" l="1"/>
  <c r="D351"/>
  <c r="BY351" l="1"/>
  <c r="BX351"/>
  <c r="BZ351"/>
  <c r="BH352" l="1"/>
  <c r="BI352" s="1"/>
  <c r="C351"/>
  <c r="BC352"/>
  <c r="BD352" s="1"/>
  <c r="AR352"/>
  <c r="AG352"/>
  <c r="AH352" s="1"/>
  <c r="BV352" l="1"/>
  <c r="AS352"/>
  <c r="BW352" l="1"/>
  <c r="D352"/>
  <c r="BY352" l="1"/>
  <c r="BX352"/>
  <c r="BZ352"/>
  <c r="BH353" l="1"/>
  <c r="BI353" s="1"/>
  <c r="C352"/>
  <c r="BC353"/>
  <c r="BD353" s="1"/>
  <c r="AR353"/>
  <c r="AG353"/>
  <c r="AH353" s="1"/>
  <c r="BV353" l="1"/>
  <c r="AS353"/>
  <c r="BW353" l="1"/>
  <c r="D353"/>
  <c r="BY353" l="1"/>
  <c r="BX353"/>
  <c r="BZ353"/>
  <c r="BH354" l="1"/>
  <c r="BI354" s="1"/>
  <c r="C353"/>
  <c r="BC354"/>
  <c r="BD354" s="1"/>
  <c r="AR354"/>
  <c r="AG354"/>
  <c r="AH354" s="1"/>
  <c r="BV354" l="1"/>
  <c r="AS354"/>
  <c r="BW354" l="1"/>
  <c r="D354"/>
  <c r="BY354" l="1"/>
  <c r="BX354"/>
  <c r="BZ354"/>
  <c r="BH355" l="1"/>
  <c r="BI355" s="1"/>
  <c r="C354"/>
  <c r="BC355"/>
  <c r="BD355" s="1"/>
  <c r="AR355"/>
  <c r="AG355"/>
  <c r="AH355" s="1"/>
  <c r="BV355" l="1"/>
  <c r="AS355"/>
  <c r="BW355" l="1"/>
  <c r="D355"/>
  <c r="BY355" l="1"/>
  <c r="BX355"/>
  <c r="BZ355"/>
  <c r="BH356" l="1"/>
  <c r="BI356" s="1"/>
  <c r="C355"/>
  <c r="BC356"/>
  <c r="BD356" s="1"/>
  <c r="AR356"/>
  <c r="AG356"/>
  <c r="AH356" s="1"/>
  <c r="BV356" l="1"/>
  <c r="AS356"/>
  <c r="BW356" l="1"/>
  <c r="D356"/>
  <c r="BY356" l="1"/>
  <c r="BX356"/>
  <c r="BZ356"/>
  <c r="BH357" l="1"/>
  <c r="BI357" s="1"/>
  <c r="C356"/>
  <c r="BC357"/>
  <c r="BD357" s="1"/>
  <c r="AR357"/>
  <c r="AG357"/>
  <c r="AH357" s="1"/>
  <c r="BV357" l="1"/>
  <c r="AS357"/>
  <c r="BW357" l="1"/>
  <c r="D357"/>
  <c r="BY357" l="1"/>
  <c r="BX357"/>
  <c r="BZ357"/>
  <c r="BH358" l="1"/>
  <c r="BI358" s="1"/>
  <c r="C357"/>
  <c r="BC358"/>
  <c r="BD358" s="1"/>
  <c r="AR358"/>
  <c r="AG358"/>
  <c r="AH358" s="1"/>
  <c r="BV358" l="1"/>
  <c r="AS358"/>
  <c r="BW358" l="1"/>
  <c r="D358"/>
  <c r="BY358" l="1"/>
  <c r="BX358"/>
  <c r="BZ358"/>
  <c r="BH359" l="1"/>
  <c r="BI359" s="1"/>
  <c r="BC359"/>
  <c r="BD359" s="1"/>
  <c r="AR359"/>
  <c r="AG359"/>
  <c r="AH359" s="1"/>
  <c r="C358"/>
  <c r="BV359" l="1"/>
  <c r="AS359"/>
  <c r="BW359" l="1"/>
  <c r="D359"/>
  <c r="BY359" l="1"/>
  <c r="BX359"/>
  <c r="BZ359"/>
  <c r="BH360" l="1"/>
  <c r="BI360" s="1"/>
  <c r="C359"/>
  <c r="BC360"/>
  <c r="BD360" s="1"/>
  <c r="AR360"/>
  <c r="AG360"/>
  <c r="AH360" s="1"/>
  <c r="BV360" l="1"/>
  <c r="AS360"/>
  <c r="BW360" l="1"/>
  <c r="D360"/>
  <c r="BY360" l="1"/>
  <c r="BX360"/>
  <c r="BZ360"/>
  <c r="BH361" l="1"/>
  <c r="BI361" s="1"/>
  <c r="BC361"/>
  <c r="BD361" s="1"/>
  <c r="AR361"/>
  <c r="AG361"/>
  <c r="AH361" s="1"/>
  <c r="C360"/>
  <c r="BV361" l="1"/>
  <c r="AS361"/>
  <c r="BW361" l="1"/>
  <c r="D361"/>
  <c r="BY361" l="1"/>
  <c r="BX361"/>
  <c r="BZ361"/>
  <c r="BH362" l="1"/>
  <c r="BI362" s="1"/>
  <c r="BC362"/>
  <c r="BD362" s="1"/>
  <c r="AR362"/>
  <c r="AG362"/>
  <c r="AH362" s="1"/>
  <c r="C361"/>
  <c r="BV362" l="1"/>
  <c r="AS362"/>
  <c r="BW362" l="1"/>
  <c r="D362"/>
  <c r="BY362" l="1"/>
  <c r="BX362"/>
  <c r="BZ362"/>
  <c r="BH363" l="1"/>
  <c r="BI363" s="1"/>
  <c r="BC363"/>
  <c r="BD363" s="1"/>
  <c r="AR363"/>
  <c r="AG363"/>
  <c r="AH363" s="1"/>
  <c r="C362"/>
  <c r="BV363" l="1"/>
  <c r="AS363"/>
  <c r="BW363" l="1"/>
  <c r="D363"/>
  <c r="BY363" l="1"/>
  <c r="BX363"/>
  <c r="BZ363"/>
  <c r="BH364" l="1"/>
  <c r="BI364" s="1"/>
  <c r="BC364"/>
  <c r="BD364" s="1"/>
  <c r="AR364"/>
  <c r="AG364"/>
  <c r="AH364" s="1"/>
  <c r="C363"/>
  <c r="BV364" l="1"/>
  <c r="AS364"/>
  <c r="BW364" l="1"/>
  <c r="D364"/>
  <c r="BY364" l="1"/>
  <c r="BX364"/>
  <c r="BZ364"/>
  <c r="BH365" l="1"/>
  <c r="BI365" s="1"/>
  <c r="BC365"/>
  <c r="BD365" s="1"/>
  <c r="AG365"/>
  <c r="AH365" s="1"/>
  <c r="AR365"/>
  <c r="C364"/>
  <c r="BV365" l="1"/>
  <c r="AS365"/>
  <c r="D365" l="1"/>
  <c r="BW365"/>
  <c r="BY365" l="1"/>
  <c r="BX365"/>
  <c r="BZ365"/>
  <c r="BH366" l="1"/>
  <c r="BI366" s="1"/>
  <c r="C365"/>
  <c r="BC366"/>
  <c r="BD366" s="1"/>
  <c r="AR366"/>
  <c r="AG366"/>
  <c r="AH366" s="1"/>
  <c r="BV366" l="1"/>
  <c r="AS366"/>
  <c r="D366" l="1"/>
  <c r="BW366"/>
  <c r="BY366" l="1"/>
  <c r="BX366"/>
  <c r="BZ366"/>
  <c r="BH367" l="1"/>
  <c r="BI367" s="1"/>
  <c r="C366"/>
  <c r="BC367"/>
  <c r="BD367" s="1"/>
  <c r="AR367"/>
  <c r="AG367"/>
  <c r="AH367" s="1"/>
  <c r="BV367" l="1"/>
  <c r="AS367"/>
  <c r="D367" l="1"/>
  <c r="BW367"/>
  <c r="BY367" l="1"/>
  <c r="BX367"/>
  <c r="BZ367"/>
  <c r="BH368" l="1"/>
  <c r="BI368" s="1"/>
  <c r="C367"/>
  <c r="BC368"/>
  <c r="BD368" s="1"/>
  <c r="AR368"/>
  <c r="AG368"/>
  <c r="AH368" s="1"/>
  <c r="BV368" l="1"/>
  <c r="AS368"/>
  <c r="D368" l="1"/>
  <c r="BW368"/>
  <c r="BY368" l="1"/>
  <c r="BX368"/>
  <c r="BZ368"/>
  <c r="BH369" l="1"/>
  <c r="BI369" s="1"/>
  <c r="C368"/>
  <c r="BC369"/>
  <c r="BD369" s="1"/>
  <c r="AR369"/>
  <c r="AG369"/>
  <c r="AH369" s="1"/>
  <c r="BV369" l="1"/>
  <c r="AS369"/>
  <c r="D369" l="1"/>
  <c r="BW369"/>
  <c r="BY369" l="1"/>
  <c r="BX369"/>
  <c r="BZ369"/>
  <c r="BH370" l="1"/>
  <c r="BI370" s="1"/>
  <c r="C369"/>
  <c r="BC370"/>
  <c r="BD370" s="1"/>
  <c r="AR370"/>
  <c r="AG370"/>
  <c r="AH370" s="1"/>
  <c r="BV370" l="1"/>
  <c r="AS370"/>
  <c r="D370" l="1"/>
  <c r="BW370"/>
  <c r="BY370" l="1"/>
  <c r="BX370"/>
  <c r="BZ370"/>
  <c r="BH371" l="1"/>
  <c r="BI371" s="1"/>
  <c r="C370"/>
  <c r="BC371"/>
  <c r="BD371" s="1"/>
  <c r="AR371"/>
  <c r="AG371"/>
  <c r="AH371" s="1"/>
  <c r="BV371" l="1"/>
  <c r="AS371"/>
  <c r="D371" l="1"/>
  <c r="BW371"/>
  <c r="BY371" l="1"/>
  <c r="BX371"/>
  <c r="BZ371"/>
  <c r="BH372" l="1"/>
  <c r="BI372" s="1"/>
  <c r="C371"/>
  <c r="BC372"/>
  <c r="BD372" s="1"/>
  <c r="AR372"/>
  <c r="AG372"/>
  <c r="AH372" s="1"/>
  <c r="BV372" l="1"/>
  <c r="AS372"/>
  <c r="D372" l="1"/>
  <c r="BW372"/>
  <c r="BY372" l="1"/>
  <c r="BX372"/>
  <c r="BZ372"/>
  <c r="BH373" l="1"/>
  <c r="BI373" s="1"/>
  <c r="C372"/>
  <c r="BC373"/>
  <c r="BD373" s="1"/>
  <c r="AR373"/>
  <c r="AG373"/>
  <c r="AH373" s="1"/>
  <c r="BV373" l="1"/>
  <c r="AS373"/>
  <c r="D373" l="1"/>
  <c r="BW373"/>
  <c r="BY373" l="1"/>
  <c r="BX373"/>
  <c r="BH374" s="1"/>
  <c r="BI374" s="1"/>
  <c r="BZ373"/>
  <c r="BV374" l="1"/>
  <c r="C373"/>
  <c r="BC374"/>
  <c r="BD374" s="1"/>
  <c r="AR374"/>
  <c r="AG374"/>
  <c r="AH374" s="1"/>
  <c r="AS374" l="1"/>
  <c r="D374" l="1"/>
  <c r="BW374"/>
  <c r="BY374" l="1"/>
  <c r="BX374"/>
  <c r="BH375" s="1"/>
  <c r="BI375" s="1"/>
  <c r="BZ374"/>
  <c r="BV375" l="1"/>
  <c r="C374"/>
  <c r="BC375"/>
  <c r="BD375" s="1"/>
  <c r="AR375"/>
  <c r="AG375"/>
  <c r="AH375" s="1"/>
  <c r="AS375" l="1"/>
  <c r="D375" l="1"/>
  <c r="BW375"/>
  <c r="BY375" l="1"/>
  <c r="BX375"/>
  <c r="BH376" s="1"/>
  <c r="BI376" s="1"/>
  <c r="BZ375"/>
  <c r="BV376" l="1"/>
  <c r="C375"/>
  <c r="BC376"/>
  <c r="BD376" s="1"/>
  <c r="AR376"/>
  <c r="AG376"/>
  <c r="AH376" s="1"/>
  <c r="AS376" l="1"/>
  <c r="D376" l="1"/>
  <c r="BW376"/>
  <c r="BY376" l="1"/>
  <c r="BX376"/>
  <c r="BZ376"/>
  <c r="BH377" l="1"/>
  <c r="BI377" s="1"/>
  <c r="C376"/>
  <c r="BC377"/>
  <c r="BD377" s="1"/>
  <c r="AR377"/>
  <c r="AG377"/>
  <c r="AH377" s="1"/>
  <c r="BV377" l="1"/>
  <c r="AS377"/>
  <c r="D377" l="1"/>
  <c r="BW377"/>
  <c r="BY377" l="1"/>
  <c r="BX377"/>
  <c r="BZ377"/>
  <c r="BH378" l="1"/>
  <c r="BI378" s="1"/>
  <c r="C377"/>
  <c r="BC378"/>
  <c r="BD378" s="1"/>
  <c r="AR378"/>
  <c r="AG378"/>
  <c r="AH378" s="1"/>
  <c r="BV378" l="1"/>
  <c r="AS378"/>
  <c r="D378" l="1"/>
  <c r="BW378"/>
  <c r="BY378" l="1"/>
  <c r="BX378"/>
  <c r="BZ378"/>
  <c r="BH379" l="1"/>
  <c r="BI379" s="1"/>
  <c r="C378"/>
  <c r="BC379"/>
  <c r="BD379" s="1"/>
  <c r="AR379"/>
  <c r="AG379"/>
  <c r="AH379" s="1"/>
  <c r="BV379" l="1"/>
  <c r="AS379"/>
  <c r="D379" l="1"/>
  <c r="BW379"/>
  <c r="BY379" l="1"/>
  <c r="BX379"/>
  <c r="BZ379"/>
  <c r="BH380" l="1"/>
  <c r="BI380" s="1"/>
  <c r="C379"/>
  <c r="BC380"/>
  <c r="BD380" s="1"/>
  <c r="AR380"/>
  <c r="AG380"/>
  <c r="AH380" s="1"/>
  <c r="BV380" l="1"/>
  <c r="AS380"/>
  <c r="D380" l="1"/>
  <c r="BW380"/>
  <c r="BY380" l="1"/>
  <c r="BX380"/>
  <c r="BZ380"/>
  <c r="BH381" l="1"/>
  <c r="BI381" s="1"/>
  <c r="C380"/>
  <c r="BC381"/>
  <c r="BD381" s="1"/>
  <c r="AR381"/>
  <c r="AG381"/>
  <c r="AH381" s="1"/>
  <c r="BV381" l="1"/>
  <c r="AS381"/>
  <c r="D381" l="1"/>
  <c r="BW381"/>
  <c r="BY381" l="1"/>
  <c r="BX381"/>
  <c r="BH382" s="1"/>
  <c r="BI382" s="1"/>
  <c r="BZ381"/>
  <c r="BV382" l="1"/>
  <c r="C381"/>
  <c r="BC382"/>
  <c r="BD382" s="1"/>
  <c r="AR382"/>
  <c r="AG382"/>
  <c r="AH382" s="1"/>
  <c r="AS382" l="1"/>
  <c r="D382" l="1"/>
  <c r="BW382"/>
  <c r="BY382" l="1"/>
  <c r="BX382"/>
  <c r="BH383" s="1"/>
  <c r="BI383" s="1"/>
  <c r="BZ382"/>
  <c r="BV383" l="1"/>
  <c r="C382"/>
  <c r="BC383"/>
  <c r="BD383" s="1"/>
  <c r="AR383"/>
  <c r="AG383"/>
  <c r="AH383" s="1"/>
  <c r="AS383" l="1"/>
  <c r="D383" l="1"/>
  <c r="BW383"/>
  <c r="BY383" l="1"/>
  <c r="BX383"/>
  <c r="BH384" s="1"/>
  <c r="BI384" s="1"/>
  <c r="BZ383"/>
  <c r="BV384" l="1"/>
  <c r="C383"/>
  <c r="BC384"/>
  <c r="BD384" s="1"/>
  <c r="AR384"/>
  <c r="AG384"/>
  <c r="AH384" s="1"/>
  <c r="AS384" l="1"/>
  <c r="D384" l="1"/>
  <c r="BW384"/>
  <c r="BY384" l="1"/>
  <c r="BX384"/>
  <c r="BZ384"/>
  <c r="BH385" l="1"/>
  <c r="BI385" s="1"/>
  <c r="C384"/>
  <c r="BC385"/>
  <c r="BD385" s="1"/>
  <c r="AR385"/>
  <c r="AG385"/>
  <c r="AH385" s="1"/>
  <c r="BV385" l="1"/>
  <c r="AS385"/>
  <c r="D385" l="1"/>
  <c r="BW385"/>
  <c r="BY385" l="1"/>
  <c r="BX385"/>
  <c r="BH386" s="1"/>
  <c r="BI386" s="1"/>
  <c r="BZ385"/>
  <c r="BV386" l="1"/>
  <c r="C385"/>
  <c r="BC386"/>
  <c r="BD386" s="1"/>
  <c r="AR386"/>
  <c r="AG386"/>
  <c r="AH386" s="1"/>
  <c r="AS386" l="1"/>
  <c r="D386" l="1"/>
  <c r="BW386"/>
  <c r="BY386" l="1"/>
  <c r="BX386"/>
  <c r="BH387" s="1"/>
  <c r="BI387" s="1"/>
  <c r="BZ386"/>
  <c r="BV387" l="1"/>
  <c r="C386"/>
  <c r="BC387"/>
  <c r="BD387" s="1"/>
  <c r="AR387"/>
  <c r="AG387"/>
  <c r="AH387" s="1"/>
  <c r="AS387" l="1"/>
  <c r="D387" l="1"/>
  <c r="BW387"/>
  <c r="BY387" l="1"/>
  <c r="BX387"/>
  <c r="BH388" s="1"/>
  <c r="BI388" s="1"/>
  <c r="BZ387"/>
  <c r="BV388" l="1"/>
  <c r="C387"/>
  <c r="BC388"/>
  <c r="BD388" s="1"/>
  <c r="AR388"/>
  <c r="AG388"/>
  <c r="AH388" s="1"/>
  <c r="AS388" l="1"/>
  <c r="D388" l="1"/>
  <c r="BW388"/>
  <c r="BY388" l="1"/>
  <c r="BX388"/>
  <c r="BH389" s="1"/>
  <c r="BI389" s="1"/>
  <c r="BZ388"/>
  <c r="BV389" l="1"/>
  <c r="C388"/>
  <c r="BC389"/>
  <c r="BD389" s="1"/>
  <c r="AR389"/>
  <c r="AG389"/>
  <c r="AH389" s="1"/>
  <c r="AS389" l="1"/>
  <c r="D389" l="1"/>
  <c r="BW389"/>
  <c r="BY389" l="1"/>
  <c r="BX389"/>
  <c r="BH390" s="1"/>
  <c r="BI390" s="1"/>
  <c r="BZ389"/>
  <c r="BV390" l="1"/>
  <c r="C389"/>
  <c r="BC390"/>
  <c r="BD390" s="1"/>
  <c r="AR390"/>
  <c r="AG390"/>
  <c r="AH390" s="1"/>
  <c r="AS390" l="1"/>
  <c r="D390" l="1"/>
  <c r="BW390"/>
  <c r="BY390" l="1"/>
  <c r="BX390"/>
  <c r="BH391" s="1"/>
  <c r="BI391" s="1"/>
  <c r="BZ390"/>
  <c r="BV391" l="1"/>
  <c r="C390"/>
  <c r="BC391"/>
  <c r="BD391" s="1"/>
  <c r="AR391"/>
  <c r="AG391"/>
  <c r="AH391" s="1"/>
  <c r="AS391" l="1"/>
  <c r="D391" l="1"/>
  <c r="BW391"/>
  <c r="BY391" l="1"/>
  <c r="BX391"/>
  <c r="BH392" s="1"/>
  <c r="BI392" s="1"/>
  <c r="BZ391"/>
  <c r="BV392" l="1"/>
  <c r="C391"/>
  <c r="BC392"/>
  <c r="BD392" s="1"/>
  <c r="AR392"/>
  <c r="AG392"/>
  <c r="AH392" s="1"/>
  <c r="AS392" l="1"/>
  <c r="D392" l="1"/>
  <c r="BW392"/>
  <c r="BY392" l="1"/>
  <c r="BX392"/>
  <c r="BH393" s="1"/>
  <c r="BI393" s="1"/>
  <c r="BZ392"/>
  <c r="BV393" l="1"/>
  <c r="C392"/>
  <c r="BC393"/>
  <c r="BD393" s="1"/>
  <c r="AR393"/>
  <c r="AG393"/>
  <c r="AH393" s="1"/>
  <c r="AS393" l="1"/>
  <c r="D393" l="1"/>
  <c r="BW393"/>
  <c r="BY393" l="1"/>
  <c r="BX393"/>
  <c r="BH394" s="1"/>
  <c r="BI394" s="1"/>
  <c r="BZ393"/>
  <c r="BV394" l="1"/>
  <c r="C393"/>
  <c r="BC394"/>
  <c r="BD394" s="1"/>
  <c r="AR394"/>
  <c r="AG394"/>
  <c r="AH394" s="1"/>
  <c r="AS394" l="1"/>
  <c r="D394" l="1"/>
  <c r="BW394"/>
  <c r="BY394" l="1"/>
  <c r="BX394"/>
  <c r="BH395" s="1"/>
  <c r="BI395" s="1"/>
  <c r="BZ394"/>
  <c r="BV395" l="1"/>
  <c r="C394"/>
  <c r="BC395"/>
  <c r="BD395" s="1"/>
  <c r="AR395"/>
  <c r="AG395"/>
  <c r="AH395" s="1"/>
  <c r="AS395" l="1"/>
  <c r="D395" l="1"/>
  <c r="BW395"/>
  <c r="BY395" l="1"/>
  <c r="BX395"/>
  <c r="BH396" s="1"/>
  <c r="BI396" s="1"/>
  <c r="BZ395"/>
  <c r="BV396" l="1"/>
  <c r="C395"/>
  <c r="BC396"/>
  <c r="BD396" s="1"/>
  <c r="AR396"/>
  <c r="AG396"/>
  <c r="AH396" s="1"/>
  <c r="AS396" l="1"/>
  <c r="D396" l="1"/>
  <c r="BW396"/>
  <c r="BY396" l="1"/>
  <c r="BX396"/>
  <c r="BH397" s="1"/>
  <c r="BI397" s="1"/>
  <c r="BZ396"/>
  <c r="BV397" l="1"/>
  <c r="C396"/>
  <c r="BC397"/>
  <c r="BD397" s="1"/>
  <c r="AR397"/>
  <c r="AG397"/>
  <c r="AH397" s="1"/>
  <c r="AS397" l="1"/>
  <c r="D397" l="1"/>
  <c r="BW397"/>
  <c r="BY397" l="1"/>
  <c r="BX397"/>
  <c r="BH398" s="1"/>
  <c r="BI398" s="1"/>
  <c r="BZ397"/>
  <c r="BV398" l="1"/>
  <c r="C397"/>
  <c r="BC398"/>
  <c r="BD398" s="1"/>
  <c r="AR398"/>
  <c r="AG398"/>
  <c r="AH398" s="1"/>
  <c r="AS398" l="1"/>
  <c r="D398" l="1"/>
  <c r="BW398"/>
  <c r="BY398" l="1"/>
  <c r="BX398"/>
  <c r="BH399" s="1"/>
  <c r="BI399" s="1"/>
  <c r="BZ398"/>
  <c r="BV399" l="1"/>
  <c r="C398"/>
  <c r="BC399"/>
  <c r="BD399" s="1"/>
  <c r="AR399"/>
  <c r="AG399"/>
  <c r="AH399" s="1"/>
  <c r="AS399" l="1"/>
  <c r="D399" l="1"/>
  <c r="BW399"/>
  <c r="BY399" l="1"/>
  <c r="BX399"/>
  <c r="BZ399"/>
  <c r="BH400" l="1"/>
  <c r="BI400" s="1"/>
  <c r="C399"/>
  <c r="BC400"/>
  <c r="BD400" s="1"/>
  <c r="AR400"/>
  <c r="AG400"/>
  <c r="AH400" s="1"/>
  <c r="BV400" l="1"/>
  <c r="AS400"/>
  <c r="D400" l="1"/>
  <c r="BW400"/>
  <c r="BY400" l="1"/>
  <c r="BX400"/>
  <c r="BZ400"/>
  <c r="BH401" l="1"/>
  <c r="BI401" s="1"/>
  <c r="C400"/>
  <c r="BC401"/>
  <c r="BD401" s="1"/>
  <c r="AR401"/>
  <c r="AG401"/>
  <c r="AH401" s="1"/>
  <c r="BV401" l="1"/>
  <c r="AS401"/>
  <c r="D401" l="1"/>
  <c r="BW401"/>
  <c r="BY401" l="1"/>
  <c r="BX401"/>
  <c r="BZ401"/>
  <c r="BH402" l="1"/>
  <c r="BI402" s="1"/>
  <c r="C401"/>
  <c r="BC402"/>
  <c r="BD402" s="1"/>
  <c r="AR402"/>
  <c r="AG402"/>
  <c r="AH402" s="1"/>
  <c r="BV402" l="1"/>
  <c r="AS402"/>
  <c r="D402" l="1"/>
  <c r="BW402"/>
  <c r="BY402" l="1"/>
  <c r="BX402"/>
  <c r="BZ402"/>
  <c r="BH403" l="1"/>
  <c r="BI403" s="1"/>
  <c r="C402"/>
  <c r="BC403"/>
  <c r="BD403" s="1"/>
  <c r="AR403"/>
  <c r="AG403"/>
  <c r="AH403" s="1"/>
  <c r="BV403" l="1"/>
  <c r="AS403"/>
  <c r="D403" l="1"/>
  <c r="BW403"/>
  <c r="BY403" l="1"/>
  <c r="BX403"/>
  <c r="BZ403"/>
  <c r="BH404" l="1"/>
  <c r="BI404" s="1"/>
  <c r="C403"/>
  <c r="BC404"/>
  <c r="BD404" s="1"/>
  <c r="AR404"/>
  <c r="AG404"/>
  <c r="AH404" s="1"/>
  <c r="BV404" l="1"/>
  <c r="AS404"/>
  <c r="D404" l="1"/>
  <c r="BW404"/>
  <c r="BY404" l="1"/>
  <c r="BX404"/>
  <c r="BZ404"/>
  <c r="BH405" l="1"/>
  <c r="BI405" s="1"/>
  <c r="BC405"/>
  <c r="BD405" s="1"/>
  <c r="AR405"/>
  <c r="AG405"/>
  <c r="AH405" s="1"/>
  <c r="C404"/>
  <c r="BV405" l="1"/>
  <c r="AS405"/>
  <c r="D405" l="1"/>
  <c r="BW405"/>
  <c r="BY405" l="1"/>
  <c r="BX405"/>
  <c r="BZ405"/>
  <c r="BH406" l="1"/>
  <c r="BI406" s="1"/>
  <c r="BC406"/>
  <c r="BD406" s="1"/>
  <c r="AR406"/>
  <c r="AG406"/>
  <c r="AH406" s="1"/>
  <c r="C405"/>
  <c r="BV406" l="1"/>
  <c r="AS406"/>
  <c r="D406" l="1"/>
  <c r="BW406"/>
  <c r="BY406" l="1"/>
  <c r="BX406"/>
  <c r="BZ406"/>
  <c r="BH407" l="1"/>
  <c r="BI407" s="1"/>
  <c r="BC407"/>
  <c r="BD407" s="1"/>
  <c r="AR407"/>
  <c r="C406"/>
  <c r="AG407"/>
  <c r="AH407" s="1"/>
  <c r="BV407" l="1"/>
  <c r="AS407"/>
  <c r="D407" l="1"/>
  <c r="BW407"/>
  <c r="BY407" l="1"/>
  <c r="BX407"/>
  <c r="BZ407"/>
  <c r="BH408" l="1"/>
  <c r="BI408" s="1"/>
  <c r="BC408"/>
  <c r="BD408" s="1"/>
  <c r="AR408"/>
  <c r="AG408"/>
  <c r="AH408" s="1"/>
  <c r="C407"/>
  <c r="BV408" l="1"/>
  <c r="AS408"/>
  <c r="D408" l="1"/>
  <c r="BW408"/>
  <c r="BY408" l="1"/>
  <c r="BX408"/>
  <c r="BH409" s="1"/>
  <c r="BI409" s="1"/>
  <c r="BZ408"/>
  <c r="BV409" l="1"/>
  <c r="C408"/>
  <c r="BC409"/>
  <c r="BD409" s="1"/>
  <c r="AR409"/>
  <c r="AG409"/>
  <c r="AH409" s="1"/>
  <c r="AS409" l="1"/>
  <c r="D409" l="1"/>
  <c r="BW409"/>
  <c r="BY409" l="1"/>
  <c r="BX409"/>
  <c r="BH410" s="1"/>
  <c r="BI410" s="1"/>
  <c r="BZ409"/>
  <c r="BV410" l="1"/>
  <c r="C409"/>
  <c r="BC410"/>
  <c r="BD410" s="1"/>
  <c r="AR410"/>
  <c r="AG410"/>
  <c r="AH410" s="1"/>
  <c r="AS410" l="1"/>
  <c r="D410" l="1"/>
  <c r="BW410"/>
  <c r="BY410" l="1"/>
  <c r="BX410"/>
  <c r="BZ410"/>
  <c r="BH411" l="1"/>
  <c r="BI411" s="1"/>
  <c r="AR411"/>
  <c r="AG411"/>
  <c r="AH411" s="1"/>
  <c r="BC411"/>
  <c r="BD411" s="1"/>
  <c r="C410"/>
  <c r="BV411" l="1"/>
  <c r="AS411"/>
  <c r="D411" l="1"/>
  <c r="BW411"/>
  <c r="BY411" l="1"/>
  <c r="BX411"/>
  <c r="BZ411"/>
  <c r="BH412" l="1"/>
  <c r="BI412" s="1"/>
  <c r="AR412"/>
  <c r="AG412"/>
  <c r="AH412" s="1"/>
  <c r="BC412"/>
  <c r="BD412" s="1"/>
  <c r="C411"/>
  <c r="BV412" l="1"/>
  <c r="AS412"/>
  <c r="D412" l="1"/>
  <c r="BW412"/>
  <c r="BY412" l="1"/>
  <c r="BX412"/>
  <c r="BZ412"/>
  <c r="BH413" l="1"/>
  <c r="BI413" s="1"/>
  <c r="BC413"/>
  <c r="BD413" s="1"/>
  <c r="AR413"/>
  <c r="AG413"/>
  <c r="AH413" s="1"/>
  <c r="C412"/>
  <c r="BV413" l="1"/>
  <c r="AS413"/>
  <c r="D413" l="1"/>
  <c r="BW413"/>
  <c r="BY413" l="1"/>
  <c r="BX413"/>
  <c r="BZ413"/>
  <c r="BH414" l="1"/>
  <c r="BI414" s="1"/>
  <c r="BC414"/>
  <c r="BD414" s="1"/>
  <c r="AR414"/>
  <c r="AG414"/>
  <c r="AH414" s="1"/>
  <c r="C413"/>
  <c r="BV414" l="1"/>
  <c r="AS414"/>
  <c r="D414" l="1"/>
  <c r="BW414"/>
  <c r="BY414" l="1"/>
  <c r="BX414"/>
  <c r="BZ414"/>
  <c r="BH415" l="1"/>
  <c r="BI415" s="1"/>
  <c r="AR415"/>
  <c r="AG415"/>
  <c r="AH415" s="1"/>
  <c r="C414"/>
  <c r="BC415"/>
  <c r="BD415" s="1"/>
  <c r="BV415" l="1"/>
  <c r="AS415"/>
  <c r="D415" l="1"/>
  <c r="BW415"/>
  <c r="BY415" l="1"/>
  <c r="BX415"/>
  <c r="BZ415"/>
  <c r="BH416" l="1"/>
  <c r="BI416" s="1"/>
  <c r="AR416"/>
  <c r="AG416"/>
  <c r="AH416" s="1"/>
  <c r="C415"/>
  <c r="BC416"/>
  <c r="BD416" s="1"/>
  <c r="BV416" l="1"/>
  <c r="AS416"/>
  <c r="D416" l="1"/>
  <c r="BW416"/>
  <c r="BY416" l="1"/>
  <c r="BX416"/>
  <c r="BZ416"/>
  <c r="BH417" l="1"/>
  <c r="BI417" s="1"/>
  <c r="BC417"/>
  <c r="BD417" s="1"/>
  <c r="AR417"/>
  <c r="AG417"/>
  <c r="AH417" s="1"/>
  <c r="C416"/>
  <c r="BV417" l="1"/>
  <c r="AS417"/>
  <c r="D417" l="1"/>
  <c r="BW417"/>
  <c r="BY417" l="1"/>
  <c r="BX417"/>
  <c r="BZ417"/>
  <c r="BH418" l="1"/>
  <c r="BI418" s="1"/>
  <c r="BC418"/>
  <c r="BD418" s="1"/>
  <c r="AR418"/>
  <c r="AG418"/>
  <c r="AH418" s="1"/>
  <c r="C417"/>
  <c r="BV418" l="1"/>
  <c r="AS418"/>
  <c r="D418" l="1"/>
  <c r="BW418"/>
  <c r="BY418" l="1"/>
  <c r="BX418"/>
  <c r="BZ418"/>
  <c r="BH419" l="1"/>
  <c r="BI419" s="1"/>
  <c r="AR419"/>
  <c r="AG419"/>
  <c r="AH419" s="1"/>
  <c r="C418"/>
  <c r="BC419"/>
  <c r="BD419" s="1"/>
  <c r="BV419" l="1"/>
  <c r="AS419"/>
  <c r="D419" l="1"/>
  <c r="BW419"/>
  <c r="BY419" l="1"/>
  <c r="BX419"/>
  <c r="BZ419"/>
  <c r="BH420" l="1"/>
  <c r="BI420" s="1"/>
  <c r="AR420"/>
  <c r="AG420"/>
  <c r="AH420" s="1"/>
  <c r="C419"/>
  <c r="BC420"/>
  <c r="BD420" s="1"/>
  <c r="BV420" l="1"/>
  <c r="AS420"/>
  <c r="D420" l="1"/>
  <c r="BW420"/>
  <c r="BY420" l="1"/>
  <c r="BX420"/>
  <c r="BZ420"/>
  <c r="BH421" l="1"/>
  <c r="BI421" s="1"/>
  <c r="BC421"/>
  <c r="BD421" s="1"/>
  <c r="AR421"/>
  <c r="AG421"/>
  <c r="AH421" s="1"/>
  <c r="C420"/>
  <c r="BV421" l="1"/>
  <c r="AS421"/>
  <c r="D421" l="1"/>
  <c r="BW421"/>
  <c r="BY421" l="1"/>
  <c r="BX421"/>
  <c r="BZ421"/>
  <c r="BH422" l="1"/>
  <c r="BI422" s="1"/>
  <c r="BC422"/>
  <c r="BD422" s="1"/>
  <c r="AR422"/>
  <c r="AG422"/>
  <c r="AH422" s="1"/>
  <c r="C421"/>
  <c r="BV422" l="1"/>
  <c r="AS422"/>
  <c r="D422" l="1"/>
  <c r="BW422"/>
  <c r="BY422" l="1"/>
  <c r="BX422"/>
  <c r="BZ422"/>
  <c r="BH423" l="1"/>
  <c r="BI423" s="1"/>
  <c r="AR423"/>
  <c r="AG423"/>
  <c r="AH423" s="1"/>
  <c r="C422"/>
  <c r="BC423"/>
  <c r="BD423" s="1"/>
  <c r="BV423" l="1"/>
  <c r="AS423"/>
  <c r="D423" l="1"/>
  <c r="BW423"/>
  <c r="BY423" l="1"/>
  <c r="BX423"/>
  <c r="BZ423"/>
  <c r="BH424" l="1"/>
  <c r="BI424" s="1"/>
  <c r="AR424"/>
  <c r="AG424"/>
  <c r="AH424" s="1"/>
  <c r="C423"/>
  <c r="BC424"/>
  <c r="BD424" s="1"/>
  <c r="BV424" l="1"/>
  <c r="AS424"/>
  <c r="D424" l="1"/>
  <c r="BW424"/>
  <c r="BY424" l="1"/>
  <c r="BX424"/>
  <c r="BZ424"/>
  <c r="BH425" l="1"/>
  <c r="BI425" s="1"/>
  <c r="BC425"/>
  <c r="BD425" s="1"/>
  <c r="AR425"/>
  <c r="AG425"/>
  <c r="AH425" s="1"/>
  <c r="C424"/>
  <c r="BV425" l="1"/>
  <c r="AS425"/>
  <c r="D425" l="1"/>
  <c r="BW425"/>
  <c r="BY425" l="1"/>
  <c r="BX425"/>
  <c r="BZ425"/>
  <c r="BH426" l="1"/>
  <c r="BI426" s="1"/>
  <c r="BC426"/>
  <c r="BD426" s="1"/>
  <c r="AR426"/>
  <c r="AG426"/>
  <c r="AH426" s="1"/>
  <c r="C425"/>
  <c r="BV426" l="1"/>
  <c r="AS426"/>
  <c r="D426" l="1"/>
  <c r="BW426"/>
  <c r="BY426" l="1"/>
  <c r="BX426"/>
  <c r="BZ426"/>
  <c r="BH427" l="1"/>
  <c r="BI427" s="1"/>
  <c r="AR427"/>
  <c r="AG427"/>
  <c r="AH427" s="1"/>
  <c r="C426"/>
  <c r="BC427"/>
  <c r="BD427" s="1"/>
  <c r="BV427" l="1"/>
  <c r="AS427"/>
  <c r="D427" l="1"/>
  <c r="BW427"/>
  <c r="BY427" l="1"/>
  <c r="BX427"/>
  <c r="BZ427"/>
  <c r="BH428" l="1"/>
  <c r="BI428" s="1"/>
  <c r="AR428"/>
  <c r="AG428"/>
  <c r="AH428" s="1"/>
  <c r="C427"/>
  <c r="BC428"/>
  <c r="BD428" s="1"/>
  <c r="BV428" l="1"/>
  <c r="AS428"/>
  <c r="D428" l="1"/>
  <c r="BW428"/>
  <c r="BY428" l="1"/>
  <c r="BX428"/>
  <c r="BZ428"/>
  <c r="BH429" l="1"/>
  <c r="BI429" s="1"/>
  <c r="BC429"/>
  <c r="BD429" s="1"/>
  <c r="AR429"/>
  <c r="AG429"/>
  <c r="AH429" s="1"/>
  <c r="C428"/>
  <c r="BV429" l="1"/>
  <c r="AS429"/>
  <c r="D429" l="1"/>
  <c r="BW429"/>
  <c r="BY429" l="1"/>
  <c r="BX429"/>
  <c r="BZ429"/>
  <c r="BH430" l="1"/>
  <c r="BI430" s="1"/>
  <c r="BC430"/>
  <c r="BD430" s="1"/>
  <c r="AR430"/>
  <c r="AG430"/>
  <c r="AH430" s="1"/>
  <c r="C429"/>
  <c r="BV430" l="1"/>
  <c r="AS430"/>
  <c r="D430" l="1"/>
  <c r="BW430"/>
  <c r="BY430" l="1"/>
  <c r="BX430"/>
  <c r="BZ430"/>
  <c r="BH431" l="1"/>
  <c r="BI431" s="1"/>
  <c r="AR431"/>
  <c r="AG431"/>
  <c r="AH431" s="1"/>
  <c r="C430"/>
  <c r="BC431"/>
  <c r="BD431" s="1"/>
  <c r="BV431" l="1"/>
  <c r="AS431"/>
  <c r="D431" l="1"/>
  <c r="BW431"/>
  <c r="BY431" l="1"/>
  <c r="BX431"/>
  <c r="BZ431"/>
  <c r="BH432" l="1"/>
  <c r="BI432" s="1"/>
  <c r="AR432"/>
  <c r="AG432"/>
  <c r="AH432" s="1"/>
  <c r="C431"/>
  <c r="BC432"/>
  <c r="BD432" s="1"/>
  <c r="BV432" l="1"/>
  <c r="AS432"/>
  <c r="D432" l="1"/>
  <c r="BW432"/>
  <c r="BY432" l="1"/>
  <c r="BX432"/>
  <c r="BZ432"/>
  <c r="BH433" l="1"/>
  <c r="BI433" s="1"/>
  <c r="BC433"/>
  <c r="BD433" s="1"/>
  <c r="AR433"/>
  <c r="AG433"/>
  <c r="AH433" s="1"/>
  <c r="C432"/>
  <c r="BV433" l="1"/>
  <c r="AS433"/>
  <c r="D433" l="1"/>
  <c r="BW433"/>
  <c r="BY433" l="1"/>
  <c r="BX433"/>
  <c r="BZ433"/>
  <c r="BH434" l="1"/>
  <c r="BI434" s="1"/>
  <c r="BC434"/>
  <c r="BD434" s="1"/>
  <c r="AR434"/>
  <c r="AG434"/>
  <c r="AH434" s="1"/>
  <c r="C433"/>
  <c r="BV434" l="1"/>
  <c r="AS434"/>
  <c r="D434" l="1"/>
  <c r="BW434"/>
  <c r="BY434" l="1"/>
  <c r="BX434"/>
  <c r="BZ434"/>
  <c r="BH435" l="1"/>
  <c r="BI435" s="1"/>
  <c r="BV435"/>
  <c r="AR435"/>
  <c r="AG435"/>
  <c r="AH435" s="1"/>
  <c r="C434"/>
  <c r="BC435"/>
  <c r="BD435" s="1"/>
  <c r="AS435" l="1"/>
  <c r="D435" l="1"/>
  <c r="BW435"/>
  <c r="BY435" l="1"/>
  <c r="BX435"/>
  <c r="BZ435"/>
  <c r="BH436" l="1"/>
  <c r="BI436" s="1"/>
  <c r="AR436"/>
  <c r="AG436"/>
  <c r="AH436" s="1"/>
  <c r="C435"/>
  <c r="BC436"/>
  <c r="BD436" s="1"/>
  <c r="BV436" l="1"/>
  <c r="AS436"/>
  <c r="D436" l="1"/>
  <c r="BW436"/>
  <c r="BY436" l="1"/>
  <c r="BX436"/>
  <c r="BZ436"/>
  <c r="BH437" l="1"/>
  <c r="BI437" s="1"/>
  <c r="BC437"/>
  <c r="BD437" s="1"/>
  <c r="AR437"/>
  <c r="AG437"/>
  <c r="AH437" s="1"/>
  <c r="C436"/>
  <c r="BV437" l="1"/>
  <c r="AS437"/>
  <c r="D437" l="1"/>
  <c r="BW437"/>
  <c r="BY437" l="1"/>
  <c r="BX437"/>
  <c r="BZ437"/>
  <c r="BH438" l="1"/>
  <c r="BI438" s="1"/>
  <c r="BC438"/>
  <c r="BD438" s="1"/>
  <c r="AR438"/>
  <c r="AG438"/>
  <c r="AH438" s="1"/>
  <c r="C437"/>
  <c r="BV438" l="1"/>
  <c r="AS438"/>
  <c r="D438" l="1"/>
  <c r="BW438"/>
  <c r="BY438" l="1"/>
  <c r="BX438"/>
  <c r="BZ438"/>
  <c r="BH439" l="1"/>
  <c r="BI439" s="1"/>
  <c r="AR439"/>
  <c r="AG439"/>
  <c r="AH439" s="1"/>
  <c r="C438"/>
  <c r="BC439"/>
  <c r="BD439" s="1"/>
  <c r="BV439" l="1"/>
  <c r="AS439"/>
  <c r="D439" l="1"/>
  <c r="BW439"/>
  <c r="BY439" l="1"/>
  <c r="BX439"/>
  <c r="BZ439"/>
  <c r="BH440" l="1"/>
  <c r="BI440" s="1"/>
  <c r="AR440"/>
  <c r="AG440"/>
  <c r="AH440" s="1"/>
  <c r="C439"/>
  <c r="BC440"/>
  <c r="BD440" s="1"/>
  <c r="BV440" l="1"/>
  <c r="AS440"/>
  <c r="D440" l="1"/>
  <c r="BW440"/>
  <c r="BY440" l="1"/>
  <c r="BX440"/>
  <c r="BZ440"/>
  <c r="BH441" l="1"/>
  <c r="BI441" s="1"/>
  <c r="BC441"/>
  <c r="BD441" s="1"/>
  <c r="AR441"/>
  <c r="AG441"/>
  <c r="AH441" s="1"/>
  <c r="C440"/>
  <c r="BV441" l="1"/>
  <c r="AS441"/>
  <c r="D441" l="1"/>
  <c r="BW441"/>
  <c r="BY441" l="1"/>
  <c r="BX441"/>
  <c r="BZ441"/>
  <c r="BH442" l="1"/>
  <c r="BI442" s="1"/>
  <c r="BC442"/>
  <c r="BD442" s="1"/>
  <c r="AR442"/>
  <c r="AG442"/>
  <c r="AH442" s="1"/>
  <c r="C441"/>
  <c r="BV442" l="1"/>
  <c r="AS442"/>
  <c r="D442" l="1"/>
  <c r="BW442"/>
  <c r="BY442" l="1"/>
  <c r="BX442"/>
  <c r="BZ442"/>
  <c r="BH443" l="1"/>
  <c r="BI443" s="1"/>
  <c r="AR443"/>
  <c r="AG443"/>
  <c r="AH443" s="1"/>
  <c r="C442"/>
  <c r="BC443"/>
  <c r="BD443" s="1"/>
  <c r="BV443" l="1"/>
  <c r="AS443"/>
  <c r="D443" l="1"/>
  <c r="BW443"/>
  <c r="BY443" l="1"/>
  <c r="BX443"/>
  <c r="BZ443"/>
  <c r="BH444" l="1"/>
  <c r="BI444" s="1"/>
  <c r="AR444"/>
  <c r="AG444"/>
  <c r="AH444" s="1"/>
  <c r="C443"/>
  <c r="BC444"/>
  <c r="BD444" s="1"/>
  <c r="BV444" l="1"/>
  <c r="AS444"/>
  <c r="D444" l="1"/>
  <c r="BW444"/>
  <c r="BY444" l="1"/>
  <c r="BX444"/>
  <c r="BZ444"/>
  <c r="BH445" l="1"/>
  <c r="BI445" s="1"/>
  <c r="BC445"/>
  <c r="BD445" s="1"/>
  <c r="AR445"/>
  <c r="AG445"/>
  <c r="AH445" s="1"/>
  <c r="C444"/>
  <c r="BV445" l="1"/>
  <c r="AS445"/>
  <c r="D445" l="1"/>
  <c r="BW445"/>
  <c r="BY445" l="1"/>
  <c r="BX445"/>
  <c r="BZ445"/>
  <c r="BH446" l="1"/>
  <c r="BI446" s="1"/>
  <c r="BC446"/>
  <c r="BD446" s="1"/>
  <c r="AR446"/>
  <c r="AG446"/>
  <c r="AH446" s="1"/>
  <c r="C445"/>
  <c r="BV446" l="1"/>
  <c r="AS446"/>
  <c r="D446" l="1"/>
  <c r="BW446"/>
  <c r="BY446" l="1"/>
  <c r="BX446"/>
  <c r="BZ446"/>
  <c r="BH447" l="1"/>
  <c r="BI447" s="1"/>
  <c r="AR447"/>
  <c r="AG447"/>
  <c r="AH447" s="1"/>
  <c r="C446"/>
  <c r="BC447"/>
  <c r="BD447" s="1"/>
  <c r="BV447" l="1"/>
  <c r="AS447"/>
  <c r="D447" l="1"/>
  <c r="BW447"/>
  <c r="BY447" l="1"/>
  <c r="BX447"/>
  <c r="BZ447"/>
  <c r="BH448" l="1"/>
  <c r="BI448" s="1"/>
  <c r="AR448"/>
  <c r="AG448"/>
  <c r="AH448" s="1"/>
  <c r="C447"/>
  <c r="BC448"/>
  <c r="BD448" s="1"/>
  <c r="BV448" l="1"/>
  <c r="AS448"/>
  <c r="D448" l="1"/>
  <c r="BW448"/>
  <c r="BY448" l="1"/>
  <c r="BX448"/>
  <c r="BZ448"/>
  <c r="BH449" l="1"/>
  <c r="BI449" s="1"/>
  <c r="BC449"/>
  <c r="BD449" s="1"/>
  <c r="AR449"/>
  <c r="AG449"/>
  <c r="AH449" s="1"/>
  <c r="C448"/>
  <c r="BV449" l="1"/>
  <c r="AS449"/>
  <c r="D449" l="1"/>
  <c r="BW449"/>
  <c r="BY449" l="1"/>
  <c r="BX449"/>
  <c r="BZ449"/>
  <c r="BH450" l="1"/>
  <c r="BI450" s="1"/>
  <c r="BC450"/>
  <c r="BD450" s="1"/>
  <c r="AR450"/>
  <c r="AG450"/>
  <c r="AH450" s="1"/>
  <c r="C449"/>
  <c r="BV450" l="1"/>
  <c r="AS450"/>
  <c r="D450" l="1"/>
  <c r="BW450"/>
  <c r="BY450" l="1"/>
  <c r="BX450"/>
  <c r="BZ450"/>
  <c r="BH451" l="1"/>
  <c r="BI451" s="1"/>
  <c r="AR451"/>
  <c r="AG451"/>
  <c r="AH451" s="1"/>
  <c r="C450"/>
  <c r="BC451"/>
  <c r="BD451" s="1"/>
  <c r="BV451" l="1"/>
  <c r="AS451"/>
  <c r="D451" l="1"/>
  <c r="BW451"/>
  <c r="BY451" l="1"/>
  <c r="BX451"/>
  <c r="BZ451"/>
  <c r="BH452" l="1"/>
  <c r="BI452" s="1"/>
  <c r="AR452"/>
  <c r="AG452"/>
  <c r="AH452" s="1"/>
  <c r="C451"/>
  <c r="BC452"/>
  <c r="BD452" s="1"/>
  <c r="BV452" l="1"/>
  <c r="AS452"/>
  <c r="D452" l="1"/>
  <c r="BW452"/>
  <c r="BY452" l="1"/>
  <c r="BX452"/>
  <c r="BZ452"/>
  <c r="BH453" l="1"/>
  <c r="BI453" s="1"/>
  <c r="BC453"/>
  <c r="BD453" s="1"/>
  <c r="AR453"/>
  <c r="AG453"/>
  <c r="AH453" s="1"/>
  <c r="C452"/>
  <c r="BV453" l="1"/>
  <c r="AS453"/>
  <c r="D453" l="1"/>
  <c r="BW453"/>
  <c r="BY453" l="1"/>
  <c r="BX453"/>
  <c r="BZ453"/>
  <c r="BH454" l="1"/>
  <c r="BI454" s="1"/>
  <c r="BC454"/>
  <c r="BD454" s="1"/>
  <c r="AR454"/>
  <c r="AG454"/>
  <c r="AH454" s="1"/>
  <c r="C453"/>
  <c r="BV454" l="1"/>
  <c r="AS454"/>
  <c r="D454" l="1"/>
  <c r="BW454"/>
  <c r="BY454" l="1"/>
  <c r="BX454"/>
  <c r="BZ454"/>
  <c r="BH455" l="1"/>
  <c r="BI455" s="1"/>
  <c r="AR455"/>
  <c r="AG455"/>
  <c r="AH455" s="1"/>
  <c r="C454"/>
  <c r="BC455"/>
  <c r="BD455" s="1"/>
  <c r="BV455" l="1"/>
  <c r="AS455"/>
  <c r="D455" l="1"/>
  <c r="BW455"/>
  <c r="BY455" l="1"/>
  <c r="BX455"/>
  <c r="BH456" s="1"/>
  <c r="BI456" s="1"/>
  <c r="BZ455"/>
  <c r="BV456" l="1"/>
  <c r="AR456"/>
  <c r="AG456"/>
  <c r="AH456" s="1"/>
  <c r="C455"/>
  <c r="BC456"/>
  <c r="BD456" s="1"/>
  <c r="AS456" l="1"/>
  <c r="D456" l="1"/>
  <c r="BW456"/>
  <c r="BY456" l="1"/>
  <c r="BX456"/>
  <c r="BZ456"/>
  <c r="BH457" l="1"/>
  <c r="BI457" s="1"/>
  <c r="BC457"/>
  <c r="BD457" s="1"/>
  <c r="AR457"/>
  <c r="AG457"/>
  <c r="AH457" s="1"/>
  <c r="C456"/>
  <c r="BV457" l="1"/>
  <c r="AS457"/>
  <c r="D457" l="1"/>
  <c r="BW457"/>
  <c r="BY457" l="1"/>
  <c r="BX457"/>
  <c r="BZ457"/>
  <c r="BH458" l="1"/>
  <c r="BI458" s="1"/>
  <c r="BC458"/>
  <c r="BD458" s="1"/>
  <c r="AR458"/>
  <c r="AG458"/>
  <c r="AH458" s="1"/>
  <c r="C457"/>
  <c r="BV458" l="1"/>
  <c r="AS458"/>
  <c r="D458" l="1"/>
  <c r="BW458"/>
  <c r="BY458" l="1"/>
  <c r="BX458"/>
  <c r="BZ458"/>
  <c r="BH459" l="1"/>
  <c r="BI459" s="1"/>
  <c r="AR459"/>
  <c r="AG459"/>
  <c r="AH459" s="1"/>
  <c r="C458"/>
  <c r="BC459"/>
  <c r="BD459" s="1"/>
  <c r="BV459" l="1"/>
  <c r="AS459"/>
  <c r="D459" l="1"/>
  <c r="BW459"/>
  <c r="BY459" l="1"/>
  <c r="BX459"/>
  <c r="BZ459"/>
  <c r="BH460" l="1"/>
  <c r="BI460" s="1"/>
  <c r="AR460"/>
  <c r="AG460"/>
  <c r="AH460" s="1"/>
  <c r="C459"/>
  <c r="BC460"/>
  <c r="BD460" s="1"/>
  <c r="BV460" l="1"/>
  <c r="AS460"/>
  <c r="D460" l="1"/>
  <c r="BW460"/>
  <c r="BY460" l="1"/>
  <c r="BX460"/>
  <c r="BZ460"/>
  <c r="BH461" l="1"/>
  <c r="BI461" s="1"/>
  <c r="BC461"/>
  <c r="BD461" s="1"/>
  <c r="AR461"/>
  <c r="AG461"/>
  <c r="AH461" s="1"/>
  <c r="C460"/>
  <c r="BV461" l="1"/>
  <c r="AS461"/>
  <c r="D461" l="1"/>
  <c r="BW461"/>
  <c r="BY461" l="1"/>
  <c r="BX461"/>
  <c r="BZ461"/>
  <c r="BH462" l="1"/>
  <c r="BI462" s="1"/>
  <c r="BC462"/>
  <c r="BD462" s="1"/>
  <c r="AR462"/>
  <c r="AG462"/>
  <c r="AH462" s="1"/>
  <c r="C461"/>
  <c r="BV462" l="1"/>
  <c r="AS462"/>
  <c r="D462" l="1"/>
  <c r="BW462"/>
  <c r="BY462" l="1"/>
  <c r="BX462"/>
  <c r="BH463" s="1"/>
  <c r="BI463" s="1"/>
  <c r="BZ462"/>
  <c r="BV463" l="1"/>
  <c r="AR463"/>
  <c r="AG463"/>
  <c r="AH463" s="1"/>
  <c r="C462"/>
  <c r="BC463"/>
  <c r="BD463" s="1"/>
  <c r="AS463" l="1"/>
  <c r="D463" l="1"/>
  <c r="BW463"/>
  <c r="BY463" l="1"/>
  <c r="BX463"/>
  <c r="BH464" s="1"/>
  <c r="BI464" s="1"/>
  <c r="BZ463"/>
  <c r="BV464" l="1"/>
  <c r="AR464"/>
  <c r="AG464"/>
  <c r="AH464" s="1"/>
  <c r="C463"/>
  <c r="BC464"/>
  <c r="BD464" s="1"/>
  <c r="AS464" l="1"/>
  <c r="D464" l="1"/>
  <c r="BW464"/>
  <c r="BY464" l="1"/>
  <c r="BX464"/>
  <c r="BZ464"/>
  <c r="BH465" l="1"/>
  <c r="BI465" s="1"/>
  <c r="BC465"/>
  <c r="BD465" s="1"/>
  <c r="AR465"/>
  <c r="AG465"/>
  <c r="AH465" s="1"/>
  <c r="C464"/>
  <c r="BV465" l="1"/>
  <c r="AS465"/>
  <c r="D465" l="1"/>
  <c r="BW465"/>
  <c r="BY465" l="1"/>
  <c r="BX465"/>
  <c r="BZ465"/>
  <c r="BH466" l="1"/>
  <c r="BI466" s="1"/>
  <c r="BV466"/>
  <c r="BC466"/>
  <c r="BD466" s="1"/>
  <c r="AR466"/>
  <c r="AG466"/>
  <c r="AH466" s="1"/>
  <c r="C465"/>
  <c r="AS466" l="1"/>
  <c r="D466" l="1"/>
  <c r="BW466"/>
  <c r="BY466" l="1"/>
  <c r="BX466"/>
  <c r="BH467" s="1"/>
  <c r="BI467" s="1"/>
  <c r="BZ466"/>
  <c r="BV467" l="1"/>
  <c r="AR467"/>
  <c r="AG467"/>
  <c r="AH467" s="1"/>
  <c r="C466"/>
  <c r="BC467"/>
  <c r="BD467" s="1"/>
  <c r="AS467" l="1"/>
  <c r="D467" l="1"/>
  <c r="BW467"/>
  <c r="BY467" l="1"/>
  <c r="BX467"/>
  <c r="BZ467"/>
  <c r="BH468" l="1"/>
  <c r="BI468" s="1"/>
  <c r="AR468"/>
  <c r="AG468"/>
  <c r="AH468" s="1"/>
  <c r="C467"/>
  <c r="BC468"/>
  <c r="BD468" s="1"/>
  <c r="BV468" l="1"/>
  <c r="AS468"/>
  <c r="D468" l="1"/>
  <c r="BW468"/>
  <c r="BY468" l="1"/>
  <c r="BX468"/>
  <c r="BZ468"/>
  <c r="BH469" l="1"/>
  <c r="BI469" s="1"/>
  <c r="BC469"/>
  <c r="BD469" s="1"/>
  <c r="AR469"/>
  <c r="AG469"/>
  <c r="AH469" s="1"/>
  <c r="C468"/>
  <c r="BV469" l="1"/>
  <c r="AS469"/>
  <c r="D469" l="1"/>
  <c r="BW469"/>
  <c r="BY469" l="1"/>
  <c r="BX469"/>
  <c r="BZ469"/>
  <c r="BH470" l="1"/>
  <c r="BI470" s="1"/>
  <c r="BC470"/>
  <c r="BD470" s="1"/>
  <c r="AR470"/>
  <c r="AG470"/>
  <c r="AH470" s="1"/>
  <c r="C469"/>
  <c r="BV470" l="1"/>
  <c r="AS470"/>
  <c r="D470" l="1"/>
  <c r="BW470"/>
  <c r="BY470" l="1"/>
  <c r="BX470"/>
  <c r="BZ470"/>
  <c r="BH471" l="1"/>
  <c r="BI471" s="1"/>
  <c r="AR471"/>
  <c r="AG471"/>
  <c r="AH471" s="1"/>
  <c r="C470"/>
  <c r="BC471"/>
  <c r="BD471" s="1"/>
  <c r="BV471" l="1"/>
  <c r="AS471"/>
  <c r="D471" l="1"/>
  <c r="BW471"/>
  <c r="BY471" l="1"/>
  <c r="BX471"/>
  <c r="BH472" s="1"/>
  <c r="BI472" s="1"/>
  <c r="BZ471"/>
  <c r="BV472" l="1"/>
  <c r="AR472"/>
  <c r="AG472"/>
  <c r="AH472" s="1"/>
  <c r="C471"/>
  <c r="BC472"/>
  <c r="BD472" s="1"/>
  <c r="AS472" l="1"/>
  <c r="D472" l="1"/>
  <c r="BW472"/>
  <c r="BY472" l="1"/>
  <c r="BX472"/>
  <c r="BZ472"/>
  <c r="BH473" l="1"/>
  <c r="BI473" s="1"/>
  <c r="BC473"/>
  <c r="BD473" s="1"/>
  <c r="AR473"/>
  <c r="AG473"/>
  <c r="AH473" s="1"/>
  <c r="C472"/>
  <c r="BV473" l="1"/>
  <c r="AS473"/>
  <c r="D473" l="1"/>
  <c r="BW473"/>
  <c r="BY473" l="1"/>
  <c r="BX473"/>
  <c r="BH474" s="1"/>
  <c r="BI474" s="1"/>
  <c r="BZ473"/>
  <c r="BV474" l="1"/>
  <c r="BC474"/>
  <c r="BD474" s="1"/>
  <c r="AR474"/>
  <c r="AG474"/>
  <c r="AH474" s="1"/>
  <c r="C473"/>
  <c r="AS474" l="1"/>
  <c r="D474" l="1"/>
  <c r="BW474"/>
  <c r="BY474" l="1"/>
  <c r="BX474"/>
  <c r="BH475" s="1"/>
  <c r="BI475" s="1"/>
  <c r="BZ474"/>
  <c r="BV475" l="1"/>
  <c r="AR475"/>
  <c r="AG475"/>
  <c r="AH475" s="1"/>
  <c r="C474"/>
  <c r="BC475"/>
  <c r="BD475" s="1"/>
  <c r="AS475" l="1"/>
  <c r="D475" l="1"/>
  <c r="BW475"/>
  <c r="BY475" l="1"/>
  <c r="BX475"/>
  <c r="BH476" s="1"/>
  <c r="BI476" s="1"/>
  <c r="BZ475"/>
  <c r="BV476" l="1"/>
  <c r="BC476"/>
  <c r="BD476" s="1"/>
  <c r="AR476"/>
  <c r="AG476"/>
  <c r="AH476" s="1"/>
  <c r="C475"/>
  <c r="AS476" l="1"/>
  <c r="D476" l="1"/>
  <c r="BW476"/>
  <c r="BY476" l="1"/>
  <c r="BX476"/>
  <c r="BH477" s="1"/>
  <c r="BI477" s="1"/>
  <c r="BZ476"/>
  <c r="BV477" l="1"/>
  <c r="BC477"/>
  <c r="BD477" s="1"/>
  <c r="AR477"/>
  <c r="AG477"/>
  <c r="AH477" s="1"/>
  <c r="C476"/>
  <c r="AS477" l="1"/>
  <c r="D477" l="1"/>
  <c r="BW477"/>
  <c r="BY477" l="1"/>
  <c r="BX477"/>
  <c r="BH478" s="1"/>
  <c r="BI478" s="1"/>
  <c r="BZ477"/>
  <c r="BV478" l="1"/>
  <c r="BC478"/>
  <c r="BD478" s="1"/>
  <c r="AR478"/>
  <c r="AG478"/>
  <c r="AH478" s="1"/>
  <c r="C477"/>
  <c r="AS478" l="1"/>
  <c r="D478" l="1"/>
  <c r="BW478"/>
  <c r="BY478" l="1"/>
  <c r="BX478"/>
  <c r="BH479" s="1"/>
  <c r="BI479" s="1"/>
  <c r="BZ478"/>
  <c r="BV479" l="1"/>
  <c r="C478"/>
  <c r="BC479"/>
  <c r="BD479" s="1"/>
  <c r="AR479"/>
  <c r="AG479"/>
  <c r="AH479" s="1"/>
  <c r="AS479" l="1"/>
  <c r="D479" l="1"/>
  <c r="BW479"/>
  <c r="BY479" l="1"/>
  <c r="BX479"/>
  <c r="BH480" s="1"/>
  <c r="BI480" s="1"/>
  <c r="BZ479"/>
  <c r="BV480" l="1"/>
  <c r="C479"/>
  <c r="BC480"/>
  <c r="BD480" s="1"/>
  <c r="AR480"/>
  <c r="AG480"/>
  <c r="AH480" s="1"/>
  <c r="AS480" l="1"/>
  <c r="D480" l="1"/>
  <c r="BW480"/>
  <c r="BY480" l="1"/>
  <c r="BX480"/>
  <c r="BZ480"/>
  <c r="BH481" l="1"/>
  <c r="BI481" s="1"/>
  <c r="C480"/>
  <c r="BC481"/>
  <c r="BD481" s="1"/>
  <c r="AR481"/>
  <c r="AG481"/>
  <c r="AH481" s="1"/>
  <c r="BV481" l="1"/>
  <c r="AS481"/>
  <c r="D481" l="1"/>
  <c r="BW481"/>
  <c r="BY481" l="1"/>
  <c r="BX481"/>
  <c r="BZ481"/>
  <c r="BH482" l="1"/>
  <c r="BI482" s="1"/>
  <c r="BC482"/>
  <c r="BD482" s="1"/>
  <c r="AR482"/>
  <c r="AG482"/>
  <c r="AH482" s="1"/>
  <c r="C481"/>
  <c r="BV482" l="1"/>
  <c r="AS482"/>
  <c r="D482" l="1"/>
  <c r="BW482"/>
  <c r="BY482" l="1"/>
  <c r="BX482"/>
  <c r="BH483" s="1"/>
  <c r="BI483" s="1"/>
  <c r="BZ482"/>
  <c r="BV483" l="1"/>
  <c r="C482"/>
  <c r="BC483"/>
  <c r="BD483" s="1"/>
  <c r="AR483"/>
  <c r="AG483"/>
  <c r="AH483" s="1"/>
  <c r="AS483" l="1"/>
  <c r="D483" l="1"/>
  <c r="BW483"/>
  <c r="BY483" l="1"/>
  <c r="BX483"/>
  <c r="BZ483"/>
  <c r="BH484" l="1"/>
  <c r="BI484" s="1"/>
  <c r="C483"/>
  <c r="BC484"/>
  <c r="BD484" s="1"/>
  <c r="AR484"/>
  <c r="AG484"/>
  <c r="AH484" s="1"/>
  <c r="BV484" l="1"/>
  <c r="AS484"/>
  <c r="D484" l="1"/>
  <c r="BW484"/>
  <c r="BY484" l="1"/>
  <c r="BX484"/>
  <c r="BH485" s="1"/>
  <c r="BI485" s="1"/>
  <c r="BZ484"/>
  <c r="BV485" l="1"/>
  <c r="C484"/>
  <c r="AR485"/>
  <c r="AG485"/>
  <c r="AH485" s="1"/>
  <c r="BC485"/>
  <c r="BD485" s="1"/>
  <c r="AS485" l="1"/>
  <c r="D485" l="1"/>
  <c r="BW485"/>
  <c r="BY485" l="1"/>
  <c r="BX485"/>
  <c r="BZ485"/>
  <c r="BH486" l="1"/>
  <c r="BI486" s="1"/>
  <c r="BC486"/>
  <c r="BD486" s="1"/>
  <c r="AR486"/>
  <c r="AG486"/>
  <c r="AH486" s="1"/>
  <c r="C485"/>
  <c r="BV486" l="1"/>
  <c r="AS486"/>
  <c r="D486" l="1"/>
  <c r="BW486"/>
  <c r="BY486" l="1"/>
  <c r="BX486"/>
  <c r="BH487" s="1"/>
  <c r="BI487" s="1"/>
  <c r="BZ486"/>
  <c r="BV487" l="1"/>
  <c r="BC487"/>
  <c r="BD487" s="1"/>
  <c r="AR487"/>
  <c r="AG487"/>
  <c r="AH487" s="1"/>
  <c r="C486"/>
  <c r="AS487" l="1"/>
  <c r="D487" l="1"/>
  <c r="BW487"/>
  <c r="BY487" l="1"/>
  <c r="BX487"/>
  <c r="BH488" s="1"/>
  <c r="BI488" s="1"/>
  <c r="BZ487"/>
  <c r="BV488" l="1"/>
  <c r="AG488"/>
  <c r="AH488" s="1"/>
  <c r="C487"/>
  <c r="BC488"/>
  <c r="BD488" s="1"/>
  <c r="AR488"/>
  <c r="AS488" l="1"/>
  <c r="D488" l="1"/>
  <c r="BW488"/>
  <c r="BY488" l="1"/>
  <c r="BX488"/>
  <c r="BH489" s="1"/>
  <c r="BI489" s="1"/>
  <c r="BZ488"/>
  <c r="BV489" l="1"/>
  <c r="AR489"/>
  <c r="AG489"/>
  <c r="AH489" s="1"/>
  <c r="C488"/>
  <c r="BC489"/>
  <c r="BD489" s="1"/>
  <c r="AS489" l="1"/>
  <c r="D489" l="1"/>
  <c r="BW489"/>
  <c r="BY489" l="1"/>
  <c r="BX489"/>
  <c r="BZ489"/>
  <c r="BH490" l="1"/>
  <c r="BI490" s="1"/>
  <c r="BC490"/>
  <c r="BD490" s="1"/>
  <c r="AR490"/>
  <c r="AG490"/>
  <c r="AH490" s="1"/>
  <c r="C489"/>
  <c r="BV490" l="1"/>
  <c r="AS490"/>
  <c r="D490" l="1"/>
  <c r="BW490"/>
  <c r="BY490" l="1"/>
  <c r="BX490"/>
  <c r="BH491" s="1"/>
  <c r="BI491" s="1"/>
  <c r="BZ490"/>
  <c r="BV491" l="1"/>
  <c r="BC491"/>
  <c r="BD491" s="1"/>
  <c r="AR491"/>
  <c r="AG491"/>
  <c r="AH491" s="1"/>
  <c r="C490"/>
  <c r="AS491" l="1"/>
  <c r="D491" l="1"/>
  <c r="BW491"/>
  <c r="BY491" l="1"/>
  <c r="BX491"/>
  <c r="BH492" s="1"/>
  <c r="BI492" s="1"/>
  <c r="BZ491"/>
  <c r="BV492" l="1"/>
  <c r="AG492"/>
  <c r="AH492" s="1"/>
  <c r="C491"/>
  <c r="BC492"/>
  <c r="BD492" s="1"/>
  <c r="AR492"/>
  <c r="AS492" l="1"/>
  <c r="D492" l="1"/>
  <c r="BW492"/>
  <c r="BY492" l="1"/>
  <c r="BX492"/>
  <c r="BH493" s="1"/>
  <c r="BI493" s="1"/>
  <c r="BZ492"/>
  <c r="BV493" l="1"/>
  <c r="AR493"/>
  <c r="AG493"/>
  <c r="AH493" s="1"/>
  <c r="C492"/>
  <c r="BC493"/>
  <c r="BD493" s="1"/>
  <c r="AS493" l="1"/>
  <c r="D493" l="1"/>
  <c r="BW493"/>
  <c r="BY493" l="1"/>
  <c r="BX493"/>
  <c r="BZ493"/>
  <c r="BH494" l="1"/>
  <c r="BI494" s="1"/>
  <c r="BC494"/>
  <c r="BD494" s="1"/>
  <c r="AR494"/>
  <c r="AG494"/>
  <c r="AH494" s="1"/>
  <c r="C493"/>
  <c r="BV494" l="1"/>
  <c r="AS494"/>
  <c r="D494" l="1"/>
  <c r="BW494"/>
  <c r="BY494" l="1"/>
  <c r="BX494"/>
  <c r="BH495" s="1"/>
  <c r="BI495" s="1"/>
  <c r="BZ494"/>
  <c r="BV495" l="1"/>
  <c r="BC495"/>
  <c r="BD495" s="1"/>
  <c r="AR495"/>
  <c r="AG495"/>
  <c r="AH495" s="1"/>
  <c r="C494"/>
  <c r="AS495" l="1"/>
  <c r="D495" l="1"/>
  <c r="BW495"/>
  <c r="BY495" l="1"/>
  <c r="BX495"/>
  <c r="BZ495"/>
  <c r="BH496" l="1"/>
  <c r="BI496" s="1"/>
  <c r="AG496"/>
  <c r="AH496" s="1"/>
  <c r="C495"/>
  <c r="BC496"/>
  <c r="BD496" s="1"/>
  <c r="AR496"/>
  <c r="BV496" l="1"/>
  <c r="AS496"/>
  <c r="D496" l="1"/>
  <c r="BW496"/>
  <c r="BY496" l="1"/>
  <c r="BX496"/>
  <c r="BZ496"/>
  <c r="BH497" l="1"/>
  <c r="BI497" s="1"/>
  <c r="AR497"/>
  <c r="AG497"/>
  <c r="AH497" s="1"/>
  <c r="C496"/>
  <c r="BC497"/>
  <c r="BD497" s="1"/>
  <c r="BV497" l="1"/>
  <c r="AS497"/>
  <c r="D497" l="1"/>
  <c r="BW497"/>
  <c r="BY497" l="1"/>
  <c r="BX497"/>
  <c r="BH498" s="1"/>
  <c r="BI498" s="1"/>
  <c r="BZ497"/>
  <c r="BV498" l="1"/>
  <c r="BC498"/>
  <c r="BD498" s="1"/>
  <c r="AR498"/>
  <c r="AG498"/>
  <c r="AH498" s="1"/>
  <c r="C497"/>
  <c r="AS498" l="1"/>
  <c r="D498" l="1"/>
  <c r="BW498"/>
  <c r="BY498" l="1"/>
  <c r="BX498"/>
  <c r="BZ498"/>
  <c r="BH499" l="1"/>
  <c r="BI499" s="1"/>
  <c r="BC499"/>
  <c r="BD499" s="1"/>
  <c r="AR499"/>
  <c r="AG499"/>
  <c r="AH499" s="1"/>
  <c r="C498"/>
  <c r="BV499" l="1"/>
  <c r="AS499"/>
  <c r="D499" l="1"/>
  <c r="BW499"/>
  <c r="BY499" l="1"/>
  <c r="BX499"/>
  <c r="BZ499"/>
  <c r="C499" l="1"/>
</calcChain>
</file>

<file path=xl/sharedStrings.xml><?xml version="1.0" encoding="utf-8"?>
<sst xmlns="http://schemas.openxmlformats.org/spreadsheetml/2006/main" count="179" uniqueCount="49">
  <si>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</si>
  <si>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</si>
  <si>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</si>
  <si>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</si>
  <si>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</si>
  <si>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</si>
  <si>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</si>
  <si>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</si>
  <si>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</si>
  <si>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</si>
  <si>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</si>
  <si>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</si>
  <si>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</si>
  <si>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</si>
  <si>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</si>
  <si>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R/B</t>
  </si>
  <si>
    <t>Results R/B</t>
  </si>
  <si>
    <t>Totals</t>
  </si>
  <si>
    <t>Stop Loss (-)</t>
  </si>
  <si>
    <t>H/L</t>
  </si>
  <si>
    <t>Peak</t>
  </si>
  <si>
    <t>Levels</t>
  </si>
  <si>
    <t>Prog #1</t>
  </si>
  <si>
    <t>O/E</t>
  </si>
  <si>
    <t>Bet Amount</t>
  </si>
  <si>
    <t>Differential</t>
  </si>
  <si>
    <t>H Bet</t>
  </si>
  <si>
    <t>Cumulative</t>
  </si>
  <si>
    <t>E Bet</t>
  </si>
  <si>
    <t>O Bet</t>
  </si>
  <si>
    <t>R Bet</t>
  </si>
  <si>
    <t>L Bet</t>
  </si>
  <si>
    <t>B Bet</t>
  </si>
  <si>
    <t>profit target</t>
  </si>
  <si>
    <t>Re-evaluate every 9 Spins.</t>
  </si>
  <si>
    <t>Straights</t>
  </si>
  <si>
    <t>Results</t>
  </si>
  <si>
    <t>Bet the Difference on High or Low Plus straight #:</t>
  </si>
  <si>
    <t>Enter Amount to bet on H/L</t>
  </si>
  <si>
    <t>HEB = L,19,21,23,25,27</t>
  </si>
  <si>
    <t>HOB = L,30,32,34,36</t>
  </si>
  <si>
    <t>LER = H,11,13,15,17</t>
  </si>
  <si>
    <t>LOR = H,2,4,6,8,10</t>
  </si>
  <si>
    <t>LEB = H,1,3,5,7,9</t>
  </si>
  <si>
    <t>LOB = H,12,14,16,18</t>
  </si>
  <si>
    <t>HER = L,29,31,33,35</t>
  </si>
  <si>
    <t>HOR = L,20,22,24,26,28</t>
  </si>
  <si>
    <t>v 1.2 Bets with the trend as in above triggers</t>
  </si>
  <si>
    <t>v 1.3 Extends to 2,000 spins</t>
  </si>
</sst>
</file>

<file path=xl/styles.xml><?xml version="1.0" encoding="utf-8"?>
<styleSheet xmlns="http://schemas.openxmlformats.org/spreadsheetml/2006/main">
  <fonts count="15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6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59996337778862885"/>
        <bgColor indexed="35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49"/>
      </patternFill>
    </fill>
    <fill>
      <patternFill patternType="solid">
        <fgColor theme="8" tint="0.39994506668294322"/>
        <bgColor indexed="35"/>
      </patternFill>
    </fill>
    <fill>
      <patternFill patternType="solid">
        <fgColor indexed="26"/>
        <bgColor indexed="43"/>
      </patternFill>
    </fill>
    <fill>
      <patternFill patternType="solid">
        <fgColor theme="8" tint="0.39994506668294322"/>
        <bgColor indexed="64"/>
      </patternFill>
    </fill>
    <fill>
      <patternFill patternType="darkGray">
        <fgColor theme="9"/>
        <bgColor auto="1"/>
      </patternFill>
    </fill>
    <fill>
      <patternFill patternType="darkGray">
        <fgColor rgb="FFFFEAA7"/>
      </patternFill>
    </fill>
    <fill>
      <patternFill patternType="gray125">
        <fgColor theme="9" tint="0.79998168889431442"/>
        <bgColor theme="9" tint="0.79995117038483843"/>
      </patternFill>
    </fill>
    <fill>
      <patternFill patternType="darkGray">
        <fgColor theme="9" tint="0.79998168889431442"/>
        <bgColor indexed="65"/>
      </patternFill>
    </fill>
    <fill>
      <patternFill patternType="lightGray">
        <fgColor rgb="FF33CAFF"/>
      </patternFill>
    </fill>
    <fill>
      <patternFill patternType="darkGray">
        <fgColor rgb="FF33CAFF"/>
      </patternFill>
    </fill>
    <fill>
      <patternFill patternType="mediumGray">
        <fgColor rgb="FFFFEAA7"/>
      </patternFill>
    </fill>
    <fill>
      <patternFill patternType="lightGray">
        <fgColor rgb="FFFFEAA7"/>
      </patternFill>
    </fill>
    <fill>
      <patternFill patternType="lightGray">
        <fgColor theme="9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153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1" fontId="12" fillId="0" borderId="0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2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ont="1" applyFill="1" applyBorder="1" applyAlignment="1"/>
    <xf numFmtId="49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13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3" fillId="0" borderId="0" xfId="0" applyFont="1" applyFill="1" applyBorder="1" applyAlignment="1">
      <alignment horizontal="center"/>
    </xf>
    <xf numFmtId="2" fontId="13" fillId="0" borderId="0" xfId="0" applyNumberFormat="1" applyFont="1" applyFill="1" applyBorder="1" applyAlignment="1"/>
    <xf numFmtId="0" fontId="13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9" fontId="2" fillId="0" borderId="0" xfId="0" applyNumberFormat="1" applyFont="1" applyFill="1" applyBorder="1" applyAlignment="1"/>
    <xf numFmtId="0" fontId="0" fillId="5" borderId="0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" fontId="12" fillId="5" borderId="0" xfId="0" applyNumberFormat="1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3" fillId="7" borderId="0" xfId="0" applyFont="1" applyFill="1" applyAlignment="1"/>
    <xf numFmtId="0" fontId="0" fillId="12" borderId="1" xfId="0" applyFont="1" applyFill="1" applyBorder="1" applyAlignment="1">
      <alignment horizontal="center"/>
    </xf>
    <xf numFmtId="0" fontId="4" fillId="13" borderId="0" xfId="0" applyFont="1" applyFill="1" applyAlignment="1">
      <alignment horizontal="center"/>
    </xf>
    <xf numFmtId="0" fontId="4" fillId="14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0" fillId="9" borderId="15" xfId="0" applyFill="1" applyBorder="1" applyAlignment="1" applyProtection="1">
      <alignment horizontal="center"/>
      <protection locked="0"/>
    </xf>
    <xf numFmtId="0" fontId="0" fillId="0" borderId="15" xfId="0" applyFill="1" applyBorder="1" applyAlignment="1" applyProtection="1">
      <alignment horizontal="center"/>
      <protection locked="0"/>
    </xf>
    <xf numFmtId="0" fontId="0" fillId="15" borderId="0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 textRotation="90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2" fontId="4" fillId="10" borderId="4" xfId="0" applyNumberFormat="1" applyFont="1" applyFill="1" applyBorder="1" applyAlignment="1">
      <alignment horizontal="center"/>
    </xf>
    <xf numFmtId="0" fontId="4" fillId="15" borderId="3" xfId="0" applyFont="1" applyFill="1" applyBorder="1" applyAlignment="1">
      <alignment horizontal="center" textRotation="90"/>
    </xf>
    <xf numFmtId="0" fontId="2" fillId="15" borderId="1" xfId="0" applyFon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4" fillId="20" borderId="3" xfId="0" applyFont="1" applyFill="1" applyBorder="1" applyAlignment="1">
      <alignment horizontal="center" textRotation="90"/>
    </xf>
    <xf numFmtId="0" fontId="0" fillId="20" borderId="1" xfId="0" applyFill="1" applyBorder="1" applyAlignment="1">
      <alignment horizontal="center"/>
    </xf>
    <xf numFmtId="0" fontId="2" fillId="20" borderId="1" xfId="0" applyFont="1" applyFill="1" applyBorder="1" applyAlignment="1">
      <alignment horizontal="center"/>
    </xf>
    <xf numFmtId="9" fontId="2" fillId="17" borderId="4" xfId="0" applyNumberFormat="1" applyFont="1" applyFill="1" applyBorder="1" applyAlignment="1">
      <alignment horizontal="center"/>
    </xf>
    <xf numFmtId="9" fontId="2" fillId="17" borderId="8" xfId="0" applyNumberFormat="1" applyFont="1" applyFill="1" applyBorder="1" applyAlignment="1">
      <alignment horizontal="center"/>
    </xf>
    <xf numFmtId="9" fontId="2" fillId="17" borderId="5" xfId="0" applyNumberFormat="1" applyFont="1" applyFill="1" applyBorder="1" applyAlignment="1">
      <alignment horizontal="center"/>
    </xf>
    <xf numFmtId="1" fontId="4" fillId="9" borderId="9" xfId="0" applyNumberFormat="1" applyFont="1" applyFill="1" applyBorder="1" applyAlignment="1">
      <alignment horizontal="center"/>
    </xf>
    <xf numFmtId="1" fontId="4" fillId="9" borderId="10" xfId="0" applyNumberFormat="1" applyFont="1" applyFill="1" applyBorder="1" applyAlignment="1">
      <alignment horizontal="center"/>
    </xf>
    <xf numFmtId="1" fontId="4" fillId="9" borderId="11" xfId="0" applyNumberFormat="1" applyFon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11" fillId="7" borderId="0" xfId="0" applyFont="1" applyFill="1" applyBorder="1" applyAlignment="1">
      <alignment horizontal="center"/>
    </xf>
    <xf numFmtId="0" fontId="4" fillId="19" borderId="16" xfId="0" applyFont="1" applyFill="1" applyBorder="1" applyAlignment="1">
      <alignment horizontal="center"/>
    </xf>
    <xf numFmtId="0" fontId="4" fillId="19" borderId="17" xfId="0" applyFont="1" applyFill="1" applyBorder="1" applyAlignment="1">
      <alignment horizontal="center"/>
    </xf>
    <xf numFmtId="0" fontId="4" fillId="19" borderId="18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 textRotation="90"/>
    </xf>
    <xf numFmtId="0" fontId="4" fillId="0" borderId="17" xfId="0" applyFont="1" applyFill="1" applyBorder="1" applyAlignment="1">
      <alignment horizontal="center" textRotation="90"/>
    </xf>
    <xf numFmtId="0" fontId="4" fillId="0" borderId="18" xfId="0" applyFont="1" applyFill="1" applyBorder="1" applyAlignment="1">
      <alignment horizontal="center" textRotation="90"/>
    </xf>
    <xf numFmtId="0" fontId="14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 applyProtection="1">
      <protection locked="0"/>
    </xf>
    <xf numFmtId="0" fontId="12" fillId="21" borderId="4" xfId="0" applyFont="1" applyFill="1" applyBorder="1" applyAlignment="1">
      <alignment horizontal="center"/>
    </xf>
    <xf numFmtId="0" fontId="12" fillId="21" borderId="8" xfId="0" applyFont="1" applyFill="1" applyBorder="1" applyAlignment="1">
      <alignment horizontal="center"/>
    </xf>
    <xf numFmtId="0" fontId="12" fillId="21" borderId="5" xfId="0" applyFont="1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0" fontId="0" fillId="17" borderId="15" xfId="0" applyFill="1" applyBorder="1" applyAlignment="1">
      <alignment horizontal="center" textRotation="90"/>
    </xf>
    <xf numFmtId="1" fontId="0" fillId="17" borderId="15" xfId="0" applyNumberFormat="1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12" fillId="21" borderId="10" xfId="0" applyFont="1" applyFill="1" applyBorder="1" applyAlignment="1">
      <alignment horizontal="center"/>
    </xf>
    <xf numFmtId="0" fontId="4" fillId="22" borderId="1" xfId="0" applyFont="1" applyFill="1" applyBorder="1" applyAlignment="1">
      <alignment horizontal="center" textRotation="90"/>
    </xf>
    <xf numFmtId="0" fontId="0" fillId="22" borderId="1" xfId="0" applyFill="1" applyBorder="1" applyAlignment="1">
      <alignment horizontal="center" textRotation="90"/>
    </xf>
    <xf numFmtId="1" fontId="0" fillId="22" borderId="1" xfId="0" applyNumberFormat="1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12" fillId="21" borderId="11" xfId="0" applyFont="1" applyFill="1" applyBorder="1" applyAlignment="1">
      <alignment horizontal="center"/>
    </xf>
    <xf numFmtId="0" fontId="4" fillId="23" borderId="1" xfId="0" applyFont="1" applyFill="1" applyBorder="1" applyAlignment="1">
      <alignment horizontal="center" textRotation="90"/>
    </xf>
    <xf numFmtId="0" fontId="0" fillId="23" borderId="1" xfId="0" applyFill="1" applyBorder="1" applyAlignment="1">
      <alignment horizontal="center" textRotation="90"/>
    </xf>
    <xf numFmtId="1" fontId="0" fillId="23" borderId="1" xfId="0" applyNumberFormat="1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4" fillId="24" borderId="1" xfId="0" applyFont="1" applyFill="1" applyBorder="1" applyAlignment="1">
      <alignment horizontal="center" textRotation="90"/>
    </xf>
    <xf numFmtId="0" fontId="2" fillId="24" borderId="1" xfId="0" applyFont="1" applyFill="1" applyBorder="1" applyAlignment="1">
      <alignment horizontal="center"/>
    </xf>
    <xf numFmtId="0" fontId="0" fillId="24" borderId="1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4" fillId="20" borderId="20" xfId="0" applyFont="1" applyFill="1" applyBorder="1" applyAlignment="1" applyProtection="1">
      <alignment horizontal="center"/>
      <protection locked="0"/>
    </xf>
    <xf numFmtId="0" fontId="4" fillId="20" borderId="0" xfId="0" applyFont="1" applyFill="1" applyBorder="1" applyAlignment="1" applyProtection="1">
      <alignment horizontal="center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AA7"/>
      <color rgb="FF33CAFF"/>
      <color rgb="FF05FF76"/>
      <color rgb="FF01FF74"/>
      <color rgb="FFFFEFBD"/>
      <color rgb="FFFFF2C9"/>
      <color rgb="FFFFEDB3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P1930"/>
  <sheetViews>
    <sheetView tabSelected="1" zoomScale="130" zoomScaleNormal="130" workbookViewId="0">
      <pane ySplit="4" topLeftCell="A5" activePane="bottomLeft" state="frozen"/>
      <selection pane="bottomLeft" sqref="A1:A1048576"/>
    </sheetView>
  </sheetViews>
  <sheetFormatPr defaultColWidth="11.5703125" defaultRowHeight="12.75"/>
  <cols>
    <col min="1" max="1" width="5.85546875" style="150" customWidth="1"/>
    <col min="2" max="2" width="8.5703125" style="45" hidden="1" customWidth="1"/>
    <col min="3" max="3" width="8" style="45" hidden="1" customWidth="1"/>
    <col min="4" max="4" width="5.85546875" style="45" hidden="1" customWidth="1"/>
    <col min="5" max="5" width="15.7109375" style="45" hidden="1" customWidth="1"/>
    <col min="6" max="7" width="3.28515625" style="45" hidden="1" customWidth="1"/>
    <col min="8" max="8" width="3.28515625" style="1" hidden="1" customWidth="1"/>
    <col min="9" max="24" width="3.28515625" style="45" hidden="1" customWidth="1"/>
    <col min="25" max="27" width="3.28515625" style="45" customWidth="1"/>
    <col min="28" max="29" width="4.7109375" style="45" hidden="1" customWidth="1"/>
    <col min="30" max="30" width="3.7109375" style="79" hidden="1" customWidth="1"/>
    <col min="31" max="31" width="5.7109375" style="79" hidden="1" customWidth="1"/>
    <col min="32" max="33" width="3.7109375" style="79" hidden="1" customWidth="1"/>
    <col min="34" max="34" width="4.7109375" style="79" hidden="1" customWidth="1"/>
    <col min="35" max="35" width="3.7109375" style="79" hidden="1" customWidth="1"/>
    <col min="36" max="38" width="3.7109375" style="79" customWidth="1"/>
    <col min="39" max="41" width="3.7109375" style="79" hidden="1" customWidth="1"/>
    <col min="42" max="42" width="5.7109375" style="79" hidden="1" customWidth="1"/>
    <col min="43" max="44" width="3.7109375" style="79" hidden="1" customWidth="1"/>
    <col min="45" max="45" width="4.7109375" style="79" hidden="1" customWidth="1"/>
    <col min="46" max="46" width="3.7109375" style="79" hidden="1" customWidth="1"/>
    <col min="47" max="49" width="3.7109375" style="79" customWidth="1"/>
    <col min="50" max="52" width="3.7109375" style="79" hidden="1" customWidth="1"/>
    <col min="53" max="53" width="5.85546875" style="45" hidden="1" customWidth="1"/>
    <col min="54" max="54" width="4.28515625" style="45" hidden="1" customWidth="1"/>
    <col min="55" max="55" width="3.28515625" style="2" hidden="1" customWidth="1"/>
    <col min="56" max="56" width="4.7109375" style="85" hidden="1" customWidth="1"/>
    <col min="57" max="57" width="3.7109375" style="85" customWidth="1"/>
    <col min="58" max="59" width="4.7109375" style="85" customWidth="1"/>
    <col min="60" max="61" width="4.7109375" style="85" hidden="1" customWidth="1"/>
    <col min="62" max="62" width="4.7109375" style="85" customWidth="1"/>
    <col min="63" max="63" width="3.7109375" style="85" customWidth="1"/>
    <col min="64" max="68" width="4.7109375" style="85" customWidth="1"/>
    <col min="69" max="73" width="4.7109375" style="85" hidden="1" customWidth="1"/>
    <col min="74" max="75" width="5.85546875" style="2" customWidth="1"/>
    <col min="76" max="76" width="10.42578125" style="3" customWidth="1"/>
    <col min="77" max="77" width="10.42578125" style="1" customWidth="1"/>
    <col min="78" max="78" width="10.42578125" style="45" customWidth="1"/>
    <col min="79" max="79" width="6.42578125" style="1" hidden="1" customWidth="1"/>
    <col min="80" max="81" width="6.42578125" style="45" hidden="1" customWidth="1"/>
    <col min="82" max="82" width="6.42578125" style="1" hidden="1" customWidth="1"/>
    <col min="83" max="83" width="6.42578125" style="41" hidden="1" customWidth="1"/>
    <col min="84" max="84" width="6.42578125" style="1" hidden="1" customWidth="1"/>
    <col min="85" max="85" width="4.5703125" style="4" hidden="1" customWidth="1"/>
    <col min="86" max="86" width="7.7109375" style="4" hidden="1" customWidth="1"/>
    <col min="87" max="87" width="4.5703125" style="1" hidden="1" customWidth="1"/>
    <col min="88" max="88" width="5.85546875" style="1" hidden="1" customWidth="1"/>
    <col min="89" max="91" width="5.85546875" style="1" customWidth="1"/>
    <col min="92" max="92" width="3.7109375" style="1" customWidth="1"/>
    <col min="93" max="93" width="5.85546875" style="1" customWidth="1"/>
    <col min="94" max="96" width="6.42578125" style="1" customWidth="1"/>
    <col min="97" max="97" width="6.7109375" style="1" customWidth="1"/>
    <col min="98" max="98" width="4.5703125" style="1" customWidth="1"/>
    <col min="99" max="102" width="3.28515625" style="1" customWidth="1"/>
    <col min="103" max="103" width="10.42578125" style="1" customWidth="1"/>
    <col min="104" max="105" width="6.42578125" style="1" customWidth="1"/>
    <col min="106" max="106" width="5.85546875" style="1" customWidth="1"/>
    <col min="107" max="108" width="3.28515625" style="1" customWidth="1"/>
    <col min="109" max="111" width="3.28515625" style="5" customWidth="1"/>
    <col min="112" max="112" width="3.28515625" style="1" customWidth="1"/>
    <col min="113" max="113" width="5.85546875" style="1" customWidth="1"/>
    <col min="114" max="146" width="11.5703125" style="5"/>
  </cols>
  <sheetData>
    <row r="1" spans="1:145" s="6" customFormat="1" ht="12.95" customHeight="1">
      <c r="A1" s="147"/>
      <c r="B1" s="45"/>
      <c r="C1" s="45"/>
      <c r="D1" s="45"/>
      <c r="E1" s="45"/>
      <c r="F1" s="105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7"/>
      <c r="V1" s="66"/>
      <c r="W1" s="44"/>
      <c r="X1" s="44"/>
      <c r="Y1" s="120" t="s">
        <v>1</v>
      </c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2"/>
      <c r="AW1" s="151">
        <v>50</v>
      </c>
      <c r="AX1" s="152"/>
      <c r="AY1" s="152"/>
      <c r="AZ1" s="152"/>
      <c r="BA1" s="152"/>
      <c r="BB1" s="152"/>
      <c r="BC1" s="152"/>
      <c r="BD1" s="152"/>
      <c r="BE1" s="152"/>
      <c r="BF1" s="55"/>
      <c r="BG1" s="55"/>
      <c r="BH1" s="55"/>
      <c r="BI1" s="55"/>
      <c r="BJ1" s="55"/>
      <c r="BK1" s="80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118"/>
      <c r="BY1" s="118"/>
      <c r="BZ1" s="119"/>
      <c r="CA1" s="70"/>
      <c r="CB1" s="70"/>
      <c r="CC1" s="70"/>
      <c r="CD1" s="70"/>
      <c r="CE1" s="70"/>
      <c r="CF1" s="29"/>
      <c r="CG1" s="15"/>
      <c r="CH1" s="56"/>
      <c r="CI1"/>
      <c r="CJ1"/>
      <c r="CK1"/>
      <c r="CL1"/>
      <c r="CM1"/>
      <c r="CN1" s="1"/>
      <c r="CO1" s="1"/>
      <c r="CP1"/>
      <c r="CQ1"/>
      <c r="CR1"/>
      <c r="CS1"/>
      <c r="CT1"/>
      <c r="CU1"/>
      <c r="CV1"/>
      <c r="CW1"/>
      <c r="CX1"/>
      <c r="CY1"/>
      <c r="CZ1"/>
      <c r="DA1"/>
      <c r="DB1" s="1"/>
      <c r="DC1"/>
      <c r="DD1"/>
      <c r="DE1"/>
      <c r="DF1"/>
      <c r="DG1"/>
      <c r="DH1"/>
      <c r="DI1" s="39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</row>
    <row r="2" spans="1:145" s="6" customFormat="1" ht="12.95" customHeight="1">
      <c r="A2" s="148"/>
      <c r="B2" s="2"/>
      <c r="C2" s="2"/>
      <c r="D2" s="2"/>
      <c r="E2" s="2"/>
      <c r="F2" s="105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7"/>
      <c r="V2" s="67"/>
      <c r="W2" s="43"/>
      <c r="X2" s="43"/>
      <c r="Y2" s="120" t="s">
        <v>18</v>
      </c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2"/>
      <c r="AW2" s="151">
        <v>-1000</v>
      </c>
      <c r="AX2" s="152"/>
      <c r="AY2" s="152"/>
      <c r="AZ2" s="152"/>
      <c r="BA2" s="152"/>
      <c r="BB2" s="152"/>
      <c r="BC2" s="152"/>
      <c r="BD2" s="152"/>
      <c r="BE2" s="152"/>
      <c r="BF2" s="55"/>
      <c r="BG2" s="55"/>
      <c r="BH2" s="55"/>
      <c r="BI2" s="55"/>
      <c r="BJ2" s="55"/>
      <c r="BK2" s="80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115"/>
      <c r="BY2" s="115"/>
      <c r="BZ2" s="119"/>
      <c r="CB2" s="138"/>
      <c r="CC2" s="139"/>
      <c r="CD2" s="139"/>
      <c r="CE2" s="139"/>
      <c r="CF2" s="139"/>
      <c r="CG2" s="139"/>
      <c r="CH2" s="139"/>
      <c r="CI2" s="139"/>
      <c r="CJ2" s="139"/>
      <c r="CK2" s="139"/>
      <c r="CL2" s="139"/>
      <c r="CM2" s="139"/>
      <c r="CN2" s="139"/>
      <c r="CO2" s="139"/>
      <c r="CP2" s="140"/>
      <c r="CQ2" s="40"/>
      <c r="CR2"/>
      <c r="CS2"/>
      <c r="CT2"/>
      <c r="CU2"/>
      <c r="CV2"/>
      <c r="CW2"/>
      <c r="CX2"/>
      <c r="CY2"/>
      <c r="CZ2"/>
      <c r="DA2"/>
      <c r="DB2" s="2"/>
      <c r="DC2"/>
      <c r="DD2"/>
      <c r="DE2"/>
      <c r="DF2"/>
      <c r="DG2"/>
      <c r="DH2"/>
      <c r="DI2" s="2" t="s">
        <v>14</v>
      </c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</row>
    <row r="3" spans="1:145" s="7" customFormat="1" ht="12.95" customHeight="1">
      <c r="A3" s="147"/>
      <c r="B3" s="45"/>
      <c r="C3" s="45"/>
      <c r="D3" s="45"/>
      <c r="E3" s="45"/>
      <c r="F3" s="102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4"/>
      <c r="U3" s="88"/>
      <c r="V3" s="68"/>
      <c r="W3" s="35"/>
      <c r="X3" s="35"/>
      <c r="Y3" s="120" t="s">
        <v>38</v>
      </c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8"/>
      <c r="AK3" s="128"/>
      <c r="AL3" s="128"/>
      <c r="AM3" s="121"/>
      <c r="AN3" s="121"/>
      <c r="AO3" s="121"/>
      <c r="AP3" s="121"/>
      <c r="AQ3" s="121"/>
      <c r="AR3" s="121"/>
      <c r="AS3" s="121"/>
      <c r="AT3" s="121"/>
      <c r="AU3" s="128"/>
      <c r="AV3" s="133"/>
      <c r="AW3" s="151">
        <v>18</v>
      </c>
      <c r="AX3" s="152"/>
      <c r="AY3" s="152"/>
      <c r="AZ3" s="152"/>
      <c r="BA3" s="152"/>
      <c r="BB3" s="152"/>
      <c r="BC3" s="152"/>
      <c r="BD3" s="152"/>
      <c r="BE3" s="1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115"/>
      <c r="BX3" s="115"/>
      <c r="BY3" s="115"/>
      <c r="BZ3" s="115"/>
      <c r="CA3" s="116"/>
      <c r="CB3" s="141"/>
      <c r="CC3" s="142"/>
      <c r="CD3" s="142"/>
      <c r="CE3" s="142"/>
      <c r="CF3" s="142"/>
      <c r="CG3" s="142"/>
      <c r="CH3" s="142"/>
      <c r="CI3" s="142"/>
      <c r="CJ3" s="142"/>
      <c r="CK3" s="142"/>
      <c r="CL3" s="142"/>
      <c r="CM3" s="142"/>
      <c r="CN3" s="142"/>
      <c r="CO3" s="142"/>
      <c r="CP3" s="143"/>
      <c r="CQ3" s="5"/>
      <c r="CR3" s="5"/>
      <c r="CS3" s="5"/>
      <c r="CT3" s="5"/>
      <c r="CU3" s="5"/>
      <c r="CV3" s="5"/>
      <c r="CW3" s="5"/>
      <c r="CX3" s="5"/>
      <c r="CY3" s="5"/>
      <c r="CZ3"/>
      <c r="DA3"/>
      <c r="DB3" s="1"/>
      <c r="DC3"/>
      <c r="DD3"/>
      <c r="DE3"/>
      <c r="DF3"/>
      <c r="DG3"/>
      <c r="DH3"/>
      <c r="DI3" s="39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</row>
    <row r="4" spans="1:145" s="8" customFormat="1" ht="50.1" customHeight="1">
      <c r="A4" s="147"/>
      <c r="B4" s="45"/>
      <c r="C4" s="45"/>
      <c r="D4" s="45"/>
      <c r="E4" s="45"/>
      <c r="F4" s="83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125"/>
      <c r="Z4" s="125"/>
      <c r="AA4" s="125" t="s">
        <v>25</v>
      </c>
      <c r="AB4" s="84" t="s">
        <v>31</v>
      </c>
      <c r="AC4" s="84" t="s">
        <v>26</v>
      </c>
      <c r="AD4" s="89" t="s">
        <v>24</v>
      </c>
      <c r="AE4" s="42" t="s">
        <v>19</v>
      </c>
      <c r="AF4" s="36" t="s">
        <v>0</v>
      </c>
      <c r="AG4" s="34" t="s">
        <v>16</v>
      </c>
      <c r="AH4" s="34" t="s">
        <v>27</v>
      </c>
      <c r="AI4" s="34"/>
      <c r="AJ4" s="129"/>
      <c r="AK4" s="129"/>
      <c r="AL4" s="130" t="s">
        <v>25</v>
      </c>
      <c r="AM4" s="84" t="s">
        <v>29</v>
      </c>
      <c r="AN4" s="84" t="s">
        <v>28</v>
      </c>
      <c r="AO4" s="89" t="s">
        <v>24</v>
      </c>
      <c r="AP4" s="42" t="s">
        <v>23</v>
      </c>
      <c r="AQ4" s="36" t="s">
        <v>0</v>
      </c>
      <c r="AR4" s="34" t="s">
        <v>16</v>
      </c>
      <c r="AS4" s="34" t="s">
        <v>27</v>
      </c>
      <c r="AT4" s="34"/>
      <c r="AU4" s="134"/>
      <c r="AV4" s="134"/>
      <c r="AW4" s="135" t="s">
        <v>25</v>
      </c>
      <c r="AX4" s="84" t="s">
        <v>32</v>
      </c>
      <c r="AY4" s="84" t="s">
        <v>30</v>
      </c>
      <c r="AZ4" s="89" t="s">
        <v>24</v>
      </c>
      <c r="BA4" s="42" t="s">
        <v>15</v>
      </c>
      <c r="BB4" s="36" t="s">
        <v>0</v>
      </c>
      <c r="BC4" s="34" t="s">
        <v>16</v>
      </c>
      <c r="BD4" s="34"/>
      <c r="BE4" s="96" t="s">
        <v>24</v>
      </c>
      <c r="BF4" s="42" t="s">
        <v>19</v>
      </c>
      <c r="BG4" s="36" t="s">
        <v>0</v>
      </c>
      <c r="BH4" s="34" t="s">
        <v>16</v>
      </c>
      <c r="BI4" s="34" t="s">
        <v>27</v>
      </c>
      <c r="BJ4" s="144"/>
      <c r="BK4" s="96" t="s">
        <v>24</v>
      </c>
      <c r="BL4" s="109" t="s">
        <v>35</v>
      </c>
      <c r="BM4" s="110"/>
      <c r="BN4" s="110"/>
      <c r="BO4" s="110"/>
      <c r="BP4" s="111"/>
      <c r="BQ4" s="112" t="s">
        <v>36</v>
      </c>
      <c r="BR4" s="113"/>
      <c r="BS4" s="113"/>
      <c r="BT4" s="113"/>
      <c r="BU4" s="114"/>
      <c r="BV4" s="30" t="s">
        <v>17</v>
      </c>
      <c r="BW4" s="31">
        <v>0</v>
      </c>
      <c r="BX4" s="117" t="s">
        <v>1</v>
      </c>
      <c r="BY4" s="117" t="s">
        <v>2</v>
      </c>
      <c r="BZ4" s="117" t="s">
        <v>20</v>
      </c>
      <c r="CA4" s="28"/>
      <c r="CB4" s="28"/>
      <c r="CC4" s="28"/>
      <c r="CD4" s="28"/>
      <c r="CE4" s="44"/>
      <c r="CF4" s="43"/>
      <c r="CG4" s="43"/>
      <c r="CH4" s="72" t="s">
        <v>21</v>
      </c>
      <c r="CI4" s="73" t="s">
        <v>22</v>
      </c>
      <c r="CJ4" s="26"/>
      <c r="CK4" s="26"/>
      <c r="CL4" s="26"/>
      <c r="CM4" s="26"/>
      <c r="CN4" s="58"/>
      <c r="CO4" s="58"/>
      <c r="CP4" s="43"/>
      <c r="CQ4" s="43"/>
      <c r="CR4" s="43"/>
      <c r="CS4" s="43"/>
      <c r="CT4" s="26"/>
      <c r="CU4" s="43"/>
      <c r="CV4" s="59"/>
      <c r="CW4" s="43"/>
      <c r="CX4" s="1"/>
      <c r="CY4" s="1"/>
      <c r="CZ4"/>
      <c r="DA4"/>
      <c r="DB4" s="1"/>
      <c r="DC4"/>
      <c r="DD4"/>
      <c r="DE4"/>
      <c r="DF4"/>
      <c r="DG4"/>
      <c r="DH4"/>
      <c r="DI4" s="39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</row>
    <row r="5" spans="1:145" s="12" customFormat="1" ht="12.75" customHeight="1">
      <c r="A5" s="149"/>
      <c r="B5" s="33" t="str">
        <f>IF(A5="","",IF(BF6="","DB",BF6&amp;","&amp;BL6&amp;BM6&amp;BN6&amp;BO6&amp;BP6))</f>
        <v/>
      </c>
      <c r="C5" s="7" t="str">
        <f>IF(AND(BX5=0,BY5=0),"",IF(BX5="Profit Target","profit target",IF(BY5="Stop Loss","stop loss","")))</f>
        <v/>
      </c>
      <c r="D5" s="3">
        <f>BV5</f>
        <v>0</v>
      </c>
      <c r="E5" s="7" t="str">
        <f>IF(COUNTBLANK(BL6:BP6)=5,BE6&amp;",",IF(COUNTBLANK(BL6:BP6)=1,BE6&amp;","&amp;"1,1,1,1,",BE6&amp;","&amp;"1,1,1,1,1,"))</f>
        <v>1,</v>
      </c>
      <c r="F5" s="78"/>
      <c r="G5" s="87"/>
      <c r="H5" s="87"/>
      <c r="I5" s="87"/>
      <c r="J5" s="87"/>
      <c r="K5" s="87"/>
      <c r="L5" s="87"/>
      <c r="M5" s="87"/>
      <c r="N5" s="87"/>
      <c r="O5" s="78"/>
      <c r="P5" s="87"/>
      <c r="Q5" s="87"/>
      <c r="R5" s="87"/>
      <c r="S5" s="87"/>
      <c r="T5" s="87"/>
      <c r="U5" s="87"/>
      <c r="V5" s="87"/>
      <c r="W5" s="87"/>
      <c r="X5" s="123" t="str">
        <f>IF($A5&lt;&gt;"",VLOOKUP($A5,$CY$107:$DH$144,7),"")</f>
        <v/>
      </c>
      <c r="Y5" s="126" t="s">
        <v>7</v>
      </c>
      <c r="Z5" s="126" t="s">
        <v>11</v>
      </c>
      <c r="AA5" s="126"/>
      <c r="AB5" s="124"/>
      <c r="AC5" s="91"/>
      <c r="AD5" s="90"/>
      <c r="AE5" s="54"/>
      <c r="AF5" s="54"/>
      <c r="AG5" s="82">
        <v>0</v>
      </c>
      <c r="AH5" s="82"/>
      <c r="AI5" s="78" t="str">
        <f>IF($A5&lt;&gt;"",VLOOKUP($A5,$CY$107:$DH$144,9),"")</f>
        <v/>
      </c>
      <c r="AJ5" s="131" t="s">
        <v>9</v>
      </c>
      <c r="AK5" s="131" t="s">
        <v>12</v>
      </c>
      <c r="AL5" s="131"/>
      <c r="AM5" s="124"/>
      <c r="AN5" s="91"/>
      <c r="AO5" s="90"/>
      <c r="AP5" s="54"/>
      <c r="AQ5" s="54"/>
      <c r="AR5" s="82">
        <v>0</v>
      </c>
      <c r="AS5" s="82"/>
      <c r="AT5" s="78" t="str">
        <f>IF($A5&lt;&gt;"",VLOOKUP($A5,$CY$107:$DH$144,8),"")</f>
        <v/>
      </c>
      <c r="AU5" s="136" t="s">
        <v>8</v>
      </c>
      <c r="AV5" s="136" t="s">
        <v>13</v>
      </c>
      <c r="AW5" s="136"/>
      <c r="AX5" s="124"/>
      <c r="AY5" s="91"/>
      <c r="AZ5" s="90"/>
      <c r="BA5" s="93"/>
      <c r="BB5" s="93"/>
      <c r="BC5" s="82">
        <f t="shared" ref="BC5:BC13" si="0">IF($A5&lt;&gt;"",IF(OR($BX4&lt;&gt;0,$BY4&lt;&gt;0),"0",IF(BA5&lt;&gt;"",IF(BB5="W",(1*AZ5),(-1*AZ5)),0)),0)</f>
        <v>0</v>
      </c>
      <c r="BD5" s="71">
        <f t="shared" ref="BD5" si="1">IF($A5&lt;&gt;"",BC5+BD4,0)</f>
        <v>0</v>
      </c>
      <c r="BE5" s="98"/>
      <c r="BF5" s="54"/>
      <c r="BG5" s="54"/>
      <c r="BH5" s="82">
        <v>0</v>
      </c>
      <c r="BI5" s="82"/>
      <c r="BJ5" s="145"/>
      <c r="BK5" s="97">
        <v>1</v>
      </c>
      <c r="BL5" s="95"/>
      <c r="BM5" s="95"/>
      <c r="BN5" s="95"/>
      <c r="BO5" s="95"/>
      <c r="BP5" s="95"/>
      <c r="BQ5" s="81"/>
      <c r="BR5" s="81"/>
      <c r="BS5" s="81"/>
      <c r="BT5" s="7"/>
      <c r="BU5" s="7"/>
      <c r="BV5" s="13"/>
      <c r="BW5" s="11">
        <f>IF(A5&lt;&gt;"",BV5,0)</f>
        <v>0</v>
      </c>
      <c r="BX5" s="69">
        <v>0</v>
      </c>
      <c r="BY5" s="69">
        <v>0</v>
      </c>
      <c r="BZ5" s="69"/>
      <c r="CA5" s="108"/>
      <c r="CB5" s="108"/>
      <c r="CC5" s="108"/>
      <c r="CD5" s="108"/>
      <c r="CE5" s="108"/>
      <c r="CF5" s="108"/>
      <c r="CG5" s="65"/>
      <c r="CH5" s="74">
        <v>1</v>
      </c>
      <c r="CI5" s="75">
        <v>1</v>
      </c>
      <c r="CJ5" s="65"/>
      <c r="CK5" s="99" t="s">
        <v>34</v>
      </c>
      <c r="CL5" s="100"/>
      <c r="CM5" s="100"/>
      <c r="CN5" s="100"/>
      <c r="CO5" s="100"/>
      <c r="CP5" s="100"/>
      <c r="CQ5" s="100"/>
      <c r="CR5" s="100"/>
      <c r="CS5" s="101"/>
      <c r="CT5" s="61"/>
      <c r="CU5" s="47"/>
      <c r="CV5" s="60"/>
      <c r="CW5" s="47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1"/>
      <c r="DI5" s="10">
        <f t="shared" ref="DI5:DI68" ca="1" si="2">IF($A$2="no",INT(RAND()*36+1),INT(RAND()*37))</f>
        <v>10</v>
      </c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</row>
    <row r="6" spans="1:145" ht="12.75" customHeight="1">
      <c r="A6" s="149"/>
      <c r="B6" s="82" t="str">
        <f t="shared" ref="B6:B69" si="3">IF(A6="","",IF(BF7="","DB",BF7&amp;","&amp;BL7&amp;BM7&amp;BN7&amp;BO7&amp;BP7))</f>
        <v/>
      </c>
      <c r="C6" s="7" t="str">
        <f t="shared" ref="C6:C69" si="4">IF(AND(BX6=0,BY6=0),"",IF(BX6="Profit Target","profit target",IF(BY6="Stop Loss","stop loss","")))</f>
        <v/>
      </c>
      <c r="D6" s="81">
        <f t="shared" ref="D6:D69" si="5">BV6</f>
        <v>0</v>
      </c>
      <c r="E6" s="7" t="str">
        <f t="shared" ref="E6:E69" si="6">IF(COUNTBLANK(BL7:BP7)=5,BE7&amp;",",IF(COUNTBLANK(BL7:BP7)=1,BE7&amp;","&amp;"1,1,1,1,",BE7&amp;","&amp;"1,1,1,1,1,"))</f>
        <v>1,</v>
      </c>
      <c r="F6" s="78"/>
      <c r="G6" s="86"/>
      <c r="H6" s="86"/>
      <c r="I6" s="86"/>
      <c r="J6" s="86"/>
      <c r="K6" s="86"/>
      <c r="L6" s="86"/>
      <c r="M6" s="86"/>
      <c r="N6" s="86"/>
      <c r="O6" s="78"/>
      <c r="P6" s="86"/>
      <c r="Q6" s="86"/>
      <c r="R6" s="86"/>
      <c r="S6" s="86"/>
      <c r="T6" s="86"/>
      <c r="U6" s="86"/>
      <c r="V6" s="86"/>
      <c r="W6" s="86"/>
      <c r="X6" s="123" t="str">
        <f t="shared" ref="X6:X69" si="7">IF($A6&lt;&gt;"",VLOOKUP($A6,$CY$107:$DH$144,7),"")</f>
        <v/>
      </c>
      <c r="Y6" s="127"/>
      <c r="Z6" s="127"/>
      <c r="AA6" s="127"/>
      <c r="AB6" s="86"/>
      <c r="AC6" s="86"/>
      <c r="AD6" s="90">
        <v>1</v>
      </c>
      <c r="AE6" s="92" t="str">
        <f>IF($A5&lt;&gt;"","H","")</f>
        <v/>
      </c>
      <c r="AF6" s="92" t="str">
        <f>IF($A6&lt;&gt;"",IF($A6=0,"L",IF(AE6&lt;&gt;"",IF(AE6=X6,"W","L"))),"")</f>
        <v/>
      </c>
      <c r="AG6" s="82">
        <f t="shared" ref="AG6:AG69" si="8">IF($A6&lt;&gt;"",IF(OR($BX5&lt;&gt;0,$BY5&lt;&gt;0),"0",IF(AE6&lt;&gt;"",IF(AF6="W",(1*AD6),(-1*AD6)),0)),0)</f>
        <v>0</v>
      </c>
      <c r="AH6" s="71">
        <f t="shared" ref="AH6" si="9">IF($A6&lt;&gt;"",AG6+AH5,0)</f>
        <v>0</v>
      </c>
      <c r="AI6" s="78" t="str">
        <f t="shared" ref="AI6:AI69" si="10">IF($A6&lt;&gt;"",VLOOKUP($A6,$CY$107:$DH$144,9),"")</f>
        <v/>
      </c>
      <c r="AJ6" s="132"/>
      <c r="AK6" s="132"/>
      <c r="AL6" s="132"/>
      <c r="AM6" s="86"/>
      <c r="AN6" s="86"/>
      <c r="AO6" s="90">
        <v>1</v>
      </c>
      <c r="AP6" s="92" t="str">
        <f>IF($A5&lt;&gt;"","E","")</f>
        <v/>
      </c>
      <c r="AQ6" s="92" t="str">
        <f>IF($A6&lt;&gt;"",IF($A6=0,"L",IF(AP6&lt;&gt;"",IF(AP6=AI6,"W","L"))),"")</f>
        <v/>
      </c>
      <c r="AR6" s="82">
        <f t="shared" ref="AR6:AR13" si="11">IF($A6&lt;&gt;"",IF(OR($BX5&lt;&gt;0,$BY5&lt;&gt;0),"0",IF(AP6&lt;&gt;"",IF(AQ6="W",(1*AO6),(-1*AO6)),0)),0)</f>
        <v>0</v>
      </c>
      <c r="AS6" s="71">
        <f t="shared" ref="AS6:AS13" si="12">IF($A6&lt;&gt;"",AR6+AS5,0)</f>
        <v>0</v>
      </c>
      <c r="AT6" s="78" t="str">
        <f t="shared" ref="AT6:AT69" si="13">IF($A6&lt;&gt;"",VLOOKUP($A6,$CY$107:$DH$144,8),"")</f>
        <v/>
      </c>
      <c r="AU6" s="137"/>
      <c r="AV6" s="137"/>
      <c r="AW6" s="137"/>
      <c r="AX6" s="86"/>
      <c r="AY6" s="86"/>
      <c r="AZ6" s="90">
        <v>1</v>
      </c>
      <c r="BA6" s="92" t="str">
        <f>IF($A5&lt;&gt;"","R","")</f>
        <v/>
      </c>
      <c r="BB6" s="92" t="str">
        <f>IF($A6&lt;&gt;"",IF($A6=0,"L",IF(BA6&lt;&gt;"",IF(BA6=AT6,"W","L"))),"")</f>
        <v/>
      </c>
      <c r="BC6" s="82">
        <f t="shared" si="0"/>
        <v>0</v>
      </c>
      <c r="BD6" s="71">
        <f t="shared" ref="BD6:BD13" si="14">IF($A6&lt;&gt;"",BC6+BD5,0)</f>
        <v>0</v>
      </c>
      <c r="BE6" s="98">
        <v>1</v>
      </c>
      <c r="BF6" s="92" t="str">
        <f>IF($A5&lt;&gt;"","H","")</f>
        <v/>
      </c>
      <c r="BG6" s="92" t="str">
        <f>IF($A6&lt;&gt;"",IF($A6=0,"L",IF(BF6&lt;&gt;"",IF(BF6=X6,"W","L"))),"")</f>
        <v/>
      </c>
      <c r="BH6" s="82">
        <f t="shared" ref="BH6:BH69" si="15">IF($A6&lt;&gt;"",IF(OR($BX5&lt;&gt;0,$BY5&lt;&gt;0),"0",IF(BF6&lt;&gt;"",IF(BG6="W",(1*BE6),(-1*BE6)),0)),0)</f>
        <v>0</v>
      </c>
      <c r="BI6" s="71">
        <f t="shared" ref="BI6:BI69" si="16">IF($A6&lt;&gt;"",BH6+BI5,0)</f>
        <v>0</v>
      </c>
      <c r="BJ6" s="146"/>
      <c r="BK6" s="97">
        <v>1</v>
      </c>
      <c r="BL6" s="95"/>
      <c r="BM6" s="95"/>
      <c r="BN6" s="95"/>
      <c r="BO6" s="95"/>
      <c r="BP6" s="95"/>
      <c r="BQ6" s="81"/>
      <c r="BR6" s="81"/>
      <c r="BS6" s="81"/>
      <c r="BT6" s="7"/>
      <c r="BU6" s="7"/>
      <c r="BV6" s="13">
        <f>IF(A6&lt;&gt;"",BH6,0)</f>
        <v>0</v>
      </c>
      <c r="BW6" s="11">
        <f t="shared" ref="BW6:BW69" si="17">IF(A6&lt;&gt;"",BV6+BW5,0)</f>
        <v>0</v>
      </c>
      <c r="BX6" s="69">
        <f>IF($A6&lt;&gt;"",IF(BX5&gt;0,BX5,IF(BW6&gt;=$AW$1,"Profit Target",0)),0)</f>
        <v>0</v>
      </c>
      <c r="BY6" s="69">
        <f>IF($A6&lt;&gt;"",IF(BY5&lt;&gt;0,BY5,IF(BW6&lt;=$AW$2,"Stop Loss",0)),0)</f>
        <v>0</v>
      </c>
      <c r="BZ6" s="69">
        <f>IF(BW6&gt;BZ5,BW6,BZ5)</f>
        <v>0</v>
      </c>
      <c r="CA6" s="27" t="str">
        <f>IF(AE6&lt;&gt;"",AE6&amp;",","")</f>
        <v/>
      </c>
      <c r="CB6" s="27" t="str">
        <f>IF(AP6&lt;&gt;"",AP6&amp;",","")</f>
        <v/>
      </c>
      <c r="CC6" s="27" t="str">
        <f>IF(BA6&lt;&gt;"",BA6&amp;",","")</f>
        <v/>
      </c>
      <c r="CD6" s="27" t="str">
        <f>IF(AD6="","",CONCATENATE(AD6,","))</f>
        <v>1,</v>
      </c>
      <c r="CE6" s="27" t="str">
        <f>IF(AO6="","",CONCATENATE(AO6,","))</f>
        <v>1,</v>
      </c>
      <c r="CF6" s="27" t="str">
        <f>IF(AZ6="","",CONCATENATE(AZ6,","))</f>
        <v>1,</v>
      </c>
      <c r="CG6" s="49"/>
      <c r="CH6" s="74">
        <v>2</v>
      </c>
      <c r="CI6" s="75">
        <v>1</v>
      </c>
      <c r="CJ6" s="49"/>
      <c r="CK6" s="99" t="s">
        <v>37</v>
      </c>
      <c r="CL6" s="100"/>
      <c r="CM6" s="100"/>
      <c r="CN6" s="100"/>
      <c r="CO6" s="100"/>
      <c r="CP6" s="100"/>
      <c r="CQ6" s="100"/>
      <c r="CR6" s="100"/>
      <c r="CS6" s="101"/>
      <c r="CT6" s="55"/>
      <c r="CU6" s="52"/>
      <c r="CV6" s="60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3"/>
      <c r="DI6" s="10">
        <f t="shared" ca="1" si="2"/>
        <v>11</v>
      </c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</row>
    <row r="7" spans="1:145" s="14" customFormat="1">
      <c r="A7" s="149"/>
      <c r="B7" s="82" t="str">
        <f t="shared" si="3"/>
        <v/>
      </c>
      <c r="C7" s="7" t="str">
        <f t="shared" si="4"/>
        <v/>
      </c>
      <c r="D7" s="81">
        <f t="shared" si="5"/>
        <v>0</v>
      </c>
      <c r="E7" s="7" t="str">
        <f t="shared" si="6"/>
        <v>1,</v>
      </c>
      <c r="F7" s="78"/>
      <c r="G7" s="86"/>
      <c r="H7" s="86"/>
      <c r="I7" s="86"/>
      <c r="J7" s="86"/>
      <c r="K7" s="86"/>
      <c r="L7" s="86"/>
      <c r="M7" s="86"/>
      <c r="N7" s="86"/>
      <c r="O7" s="78"/>
      <c r="P7" s="86"/>
      <c r="Q7" s="86"/>
      <c r="R7" s="86"/>
      <c r="S7" s="86"/>
      <c r="T7" s="86"/>
      <c r="U7" s="86"/>
      <c r="V7" s="86"/>
      <c r="W7" s="86"/>
      <c r="X7" s="123" t="str">
        <f t="shared" si="7"/>
        <v/>
      </c>
      <c r="Y7" s="127"/>
      <c r="Z7" s="127"/>
      <c r="AA7" s="127"/>
      <c r="AB7" s="86"/>
      <c r="AC7" s="86"/>
      <c r="AD7" s="90">
        <v>1</v>
      </c>
      <c r="AE7" s="54" t="str">
        <f>IF($A6&lt;&gt;"",AE6,"")</f>
        <v/>
      </c>
      <c r="AF7" s="92" t="str">
        <f t="shared" ref="AF7:AF70" si="18">IF($A7&lt;&gt;"",IF($A7=0,"L",IF(AE7&lt;&gt;"",IF(AE7=X7,"W","L"))),"")</f>
        <v/>
      </c>
      <c r="AG7" s="82">
        <f t="shared" si="8"/>
        <v>0</v>
      </c>
      <c r="AH7" s="71">
        <f t="shared" ref="AH7:AH37" si="19">IF($A7&lt;&gt;"",AG7+AH6,0)</f>
        <v>0</v>
      </c>
      <c r="AI7" s="78" t="str">
        <f t="shared" si="10"/>
        <v/>
      </c>
      <c r="AJ7" s="132"/>
      <c r="AK7" s="132"/>
      <c r="AL7" s="132"/>
      <c r="AM7" s="86"/>
      <c r="AN7" s="86"/>
      <c r="AO7" s="90">
        <v>1</v>
      </c>
      <c r="AP7" s="54" t="str">
        <f>IF($A6&lt;&gt;"",AP6,"")</f>
        <v/>
      </c>
      <c r="AQ7" s="92" t="str">
        <f t="shared" ref="AQ7:AQ70" si="20">IF($A7&lt;&gt;"",IF($A7=0,"L",IF(AP7&lt;&gt;"",IF(AP7=AI7,"W","L"))),"")</f>
        <v/>
      </c>
      <c r="AR7" s="82">
        <f t="shared" si="11"/>
        <v>0</v>
      </c>
      <c r="AS7" s="71">
        <f t="shared" si="12"/>
        <v>0</v>
      </c>
      <c r="AT7" s="78" t="str">
        <f t="shared" si="13"/>
        <v/>
      </c>
      <c r="AU7" s="137"/>
      <c r="AV7" s="137"/>
      <c r="AW7" s="137"/>
      <c r="AX7" s="86"/>
      <c r="AY7" s="86"/>
      <c r="AZ7" s="90">
        <v>1</v>
      </c>
      <c r="BA7" s="54" t="str">
        <f>IF($A6&lt;&gt;"",BA6,"")</f>
        <v/>
      </c>
      <c r="BB7" s="92" t="str">
        <f t="shared" ref="BB7:BB70" si="21">IF($A7&lt;&gt;"",IF($A7=0,"L",IF(BA7&lt;&gt;"",IF(BA7=AT7,"W","L"))),"")</f>
        <v/>
      </c>
      <c r="BC7" s="82">
        <f t="shared" si="0"/>
        <v>0</v>
      </c>
      <c r="BD7" s="71">
        <f t="shared" si="14"/>
        <v>0</v>
      </c>
      <c r="BE7" s="98">
        <v>1</v>
      </c>
      <c r="BF7" s="54" t="str">
        <f>IF($A6&lt;&gt;"",BF6,"")</f>
        <v/>
      </c>
      <c r="BG7" s="92" t="str">
        <f t="shared" ref="BG7:BG13" si="22">IF($A7&lt;&gt;"",IF($A7=0,"L",IF(BF7&lt;&gt;"",IF(BF7=X7,"W","L"))),"")</f>
        <v/>
      </c>
      <c r="BH7" s="82">
        <f t="shared" si="15"/>
        <v>0</v>
      </c>
      <c r="BI7" s="71">
        <f t="shared" si="16"/>
        <v>0</v>
      </c>
      <c r="BJ7" s="146"/>
      <c r="BK7" s="97">
        <v>1</v>
      </c>
      <c r="BL7" s="95"/>
      <c r="BM7" s="95"/>
      <c r="BN7" s="95"/>
      <c r="BO7" s="95"/>
      <c r="BP7" s="95"/>
      <c r="BQ7" s="81"/>
      <c r="BR7" s="81"/>
      <c r="BS7" s="81"/>
      <c r="BT7" s="7"/>
      <c r="BU7" s="7"/>
      <c r="BV7" s="13">
        <f t="shared" ref="BV7:BV13" si="23">IF(A7&lt;&gt;"",BH7,0)</f>
        <v>0</v>
      </c>
      <c r="BW7" s="11">
        <f t="shared" si="17"/>
        <v>0</v>
      </c>
      <c r="BX7" s="69">
        <f t="shared" ref="BX7:BX70" si="24">IF($A7&lt;&gt;"",IF(BX6&gt;0,BX6,IF(BW7&gt;=$AW$1,"Profit Target",0)),0)</f>
        <v>0</v>
      </c>
      <c r="BY7" s="69">
        <f>IF($A7&lt;&gt;"",IF(BY6&lt;&gt;0,BY6,IF(BW7&lt;=$AW$2,"Stop Loss",0)),0)</f>
        <v>0</v>
      </c>
      <c r="BZ7" s="69">
        <f t="shared" ref="BZ7:BZ70" si="25">IF(BW7&gt;BZ6,BW7,BZ6)</f>
        <v>0</v>
      </c>
      <c r="CA7" s="27" t="str">
        <f t="shared" ref="CA7:CA70" si="26">IF(AE7&lt;&gt;"",AE7&amp;",","")</f>
        <v/>
      </c>
      <c r="CB7" s="27" t="str">
        <f t="shared" ref="CB7:CB70" si="27">IF(AP7&lt;&gt;"",AP7&amp;",","")</f>
        <v/>
      </c>
      <c r="CC7" s="27" t="str">
        <f t="shared" ref="CC7:CC70" si="28">IF(BA7&lt;&gt;"",BA7&amp;",","")</f>
        <v/>
      </c>
      <c r="CD7" s="27" t="str">
        <f t="shared" ref="CD7:CD70" si="29">IF(AD7="","",CONCATENATE(AD7,","))</f>
        <v>1,</v>
      </c>
      <c r="CE7" s="27" t="str">
        <f t="shared" ref="CE7:CE70" si="30">IF(AO7="","",CONCATENATE(AO7,","))</f>
        <v>1,</v>
      </c>
      <c r="CF7" s="27" t="str">
        <f t="shared" ref="CF7:CF70" si="31">IF(AZ7="","",CONCATENATE(AZ7,","))</f>
        <v>1,</v>
      </c>
      <c r="CG7" s="47"/>
      <c r="CH7" s="74">
        <v>3</v>
      </c>
      <c r="CI7" s="75">
        <v>1</v>
      </c>
      <c r="CJ7" s="48"/>
      <c r="CK7" s="99" t="s">
        <v>45</v>
      </c>
      <c r="CL7" s="100"/>
      <c r="CM7" s="100"/>
      <c r="CN7" s="100"/>
      <c r="CO7" s="100"/>
      <c r="CP7" s="100"/>
      <c r="CQ7" s="100"/>
      <c r="CR7" s="100"/>
      <c r="CS7" s="101"/>
      <c r="CT7" s="55"/>
      <c r="CU7" s="47"/>
      <c r="CV7" s="60"/>
      <c r="CW7" s="47"/>
      <c r="CX7" s="50"/>
      <c r="CY7" s="50"/>
      <c r="CZ7" s="50"/>
      <c r="DA7" s="50"/>
      <c r="DB7" s="50"/>
      <c r="DC7" s="50"/>
      <c r="DD7"/>
      <c r="DE7"/>
      <c r="DF7"/>
      <c r="DG7"/>
      <c r="DH7"/>
      <c r="DI7" s="10">
        <f t="shared" ca="1" si="2"/>
        <v>20</v>
      </c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</row>
    <row r="8" spans="1:145" s="14" customFormat="1">
      <c r="A8" s="149"/>
      <c r="B8" s="82" t="str">
        <f t="shared" si="3"/>
        <v/>
      </c>
      <c r="C8" s="7" t="str">
        <f t="shared" si="4"/>
        <v/>
      </c>
      <c r="D8" s="81">
        <f t="shared" si="5"/>
        <v>0</v>
      </c>
      <c r="E8" s="7" t="str">
        <f t="shared" si="6"/>
        <v>1,</v>
      </c>
      <c r="F8" s="78"/>
      <c r="G8" s="86"/>
      <c r="H8" s="86"/>
      <c r="I8" s="86"/>
      <c r="J8" s="86"/>
      <c r="K8" s="86"/>
      <c r="L8" s="86"/>
      <c r="M8" s="86"/>
      <c r="N8" s="86"/>
      <c r="O8" s="78"/>
      <c r="P8" s="86"/>
      <c r="Q8" s="86"/>
      <c r="R8" s="86"/>
      <c r="S8" s="86"/>
      <c r="T8" s="86"/>
      <c r="U8" s="86"/>
      <c r="V8" s="86"/>
      <c r="W8" s="86"/>
      <c r="X8" s="123" t="str">
        <f t="shared" si="7"/>
        <v/>
      </c>
      <c r="Y8" s="127"/>
      <c r="Z8" s="127"/>
      <c r="AA8" s="127"/>
      <c r="AB8" s="86"/>
      <c r="AC8" s="86"/>
      <c r="AD8" s="90">
        <v>1</v>
      </c>
      <c r="AE8" s="54" t="str">
        <f t="shared" ref="AE8:AE13" si="32">IF($A7&lt;&gt;"",AE7,"")</f>
        <v/>
      </c>
      <c r="AF8" s="92" t="str">
        <f t="shared" si="18"/>
        <v/>
      </c>
      <c r="AG8" s="82">
        <f t="shared" si="8"/>
        <v>0</v>
      </c>
      <c r="AH8" s="71">
        <f t="shared" si="19"/>
        <v>0</v>
      </c>
      <c r="AI8" s="78" t="str">
        <f t="shared" si="10"/>
        <v/>
      </c>
      <c r="AJ8" s="132"/>
      <c r="AK8" s="132"/>
      <c r="AL8" s="132"/>
      <c r="AM8" s="86"/>
      <c r="AN8" s="86"/>
      <c r="AO8" s="90">
        <v>1</v>
      </c>
      <c r="AP8" s="54" t="str">
        <f t="shared" ref="AP8:AP13" si="33">IF($A7&lt;&gt;"",AP7,"")</f>
        <v/>
      </c>
      <c r="AQ8" s="92" t="str">
        <f t="shared" si="20"/>
        <v/>
      </c>
      <c r="AR8" s="82">
        <f t="shared" si="11"/>
        <v>0</v>
      </c>
      <c r="AS8" s="71">
        <f t="shared" si="12"/>
        <v>0</v>
      </c>
      <c r="AT8" s="78" t="str">
        <f t="shared" si="13"/>
        <v/>
      </c>
      <c r="AU8" s="137"/>
      <c r="AV8" s="137"/>
      <c r="AW8" s="137"/>
      <c r="AX8" s="86"/>
      <c r="AY8" s="86"/>
      <c r="AZ8" s="90">
        <v>1</v>
      </c>
      <c r="BA8" s="54" t="str">
        <f t="shared" ref="BA8:BA13" si="34">IF($A7&lt;&gt;"",BA7,"")</f>
        <v/>
      </c>
      <c r="BB8" s="92" t="str">
        <f t="shared" si="21"/>
        <v/>
      </c>
      <c r="BC8" s="82">
        <f t="shared" si="0"/>
        <v>0</v>
      </c>
      <c r="BD8" s="71">
        <f t="shared" si="14"/>
        <v>0</v>
      </c>
      <c r="BE8" s="98">
        <v>1</v>
      </c>
      <c r="BF8" s="54" t="str">
        <f t="shared" ref="BF8:BF13" si="35">IF($A7&lt;&gt;"",BF7,"")</f>
        <v/>
      </c>
      <c r="BG8" s="92" t="str">
        <f t="shared" si="22"/>
        <v/>
      </c>
      <c r="BH8" s="82">
        <f t="shared" si="15"/>
        <v>0</v>
      </c>
      <c r="BI8" s="71">
        <f t="shared" si="16"/>
        <v>0</v>
      </c>
      <c r="BJ8" s="146"/>
      <c r="BK8" s="97">
        <v>1</v>
      </c>
      <c r="BL8" s="95"/>
      <c r="BM8" s="95"/>
      <c r="BN8" s="95"/>
      <c r="BO8" s="95"/>
      <c r="BP8" s="95"/>
      <c r="BQ8" s="81"/>
      <c r="BR8" s="81"/>
      <c r="BS8" s="81"/>
      <c r="BT8" s="7"/>
      <c r="BU8" s="7"/>
      <c r="BV8" s="13">
        <f t="shared" si="23"/>
        <v>0</v>
      </c>
      <c r="BW8" s="11">
        <f t="shared" si="17"/>
        <v>0</v>
      </c>
      <c r="BX8" s="69">
        <f t="shared" si="24"/>
        <v>0</v>
      </c>
      <c r="BY8" s="69">
        <f>IF($A8&lt;&gt;"",IF(BY7&lt;&gt;0,BY7,IF(BW8&lt;=$AW$2,"Stop Loss",0)),0)</f>
        <v>0</v>
      </c>
      <c r="BZ8" s="69">
        <f t="shared" si="25"/>
        <v>0</v>
      </c>
      <c r="CA8" s="27" t="str">
        <f t="shared" si="26"/>
        <v/>
      </c>
      <c r="CB8" s="27" t="str">
        <f t="shared" si="27"/>
        <v/>
      </c>
      <c r="CC8" s="27" t="str">
        <f t="shared" si="28"/>
        <v/>
      </c>
      <c r="CD8" s="27" t="str">
        <f t="shared" si="29"/>
        <v>1,</v>
      </c>
      <c r="CE8" s="27" t="str">
        <f t="shared" si="30"/>
        <v>1,</v>
      </c>
      <c r="CF8" s="27" t="str">
        <f t="shared" si="31"/>
        <v>1,</v>
      </c>
      <c r="CG8" s="29"/>
      <c r="CH8" s="74">
        <v>4</v>
      </c>
      <c r="CI8" s="76">
        <v>1</v>
      </c>
      <c r="CJ8" s="48"/>
      <c r="CK8" s="99" t="s">
        <v>46</v>
      </c>
      <c r="CL8" s="100"/>
      <c r="CM8" s="100"/>
      <c r="CN8" s="100"/>
      <c r="CO8" s="100"/>
      <c r="CP8" s="100"/>
      <c r="CQ8" s="100"/>
      <c r="CR8" s="100"/>
      <c r="CS8" s="101"/>
      <c r="CT8" s="55"/>
      <c r="CU8" s="47"/>
      <c r="CV8" s="60"/>
      <c r="CW8" s="47"/>
      <c r="CX8" s="50"/>
      <c r="CY8" s="50"/>
      <c r="CZ8" s="50"/>
      <c r="DA8" s="50"/>
      <c r="DB8" s="50"/>
      <c r="DC8" s="50"/>
      <c r="DD8" s="50"/>
      <c r="DE8" s="50"/>
      <c r="DF8" s="50"/>
      <c r="DG8"/>
      <c r="DH8"/>
      <c r="DI8" s="10">
        <f t="shared" ca="1" si="2"/>
        <v>34</v>
      </c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</row>
    <row r="9" spans="1:145" s="14" customFormat="1">
      <c r="A9" s="149"/>
      <c r="B9" s="82" t="str">
        <f t="shared" si="3"/>
        <v/>
      </c>
      <c r="C9" s="7" t="str">
        <f t="shared" si="4"/>
        <v/>
      </c>
      <c r="D9" s="81">
        <f t="shared" si="5"/>
        <v>0</v>
      </c>
      <c r="E9" s="7" t="str">
        <f t="shared" si="6"/>
        <v>1,</v>
      </c>
      <c r="F9" s="78"/>
      <c r="G9" s="86"/>
      <c r="H9" s="86"/>
      <c r="I9" s="86"/>
      <c r="J9" s="86"/>
      <c r="K9" s="86"/>
      <c r="L9" s="86"/>
      <c r="M9" s="86"/>
      <c r="N9" s="86"/>
      <c r="O9" s="78"/>
      <c r="P9" s="86"/>
      <c r="Q9" s="86"/>
      <c r="R9" s="86"/>
      <c r="S9" s="86"/>
      <c r="T9" s="86"/>
      <c r="U9" s="86"/>
      <c r="V9" s="86"/>
      <c r="W9" s="86"/>
      <c r="X9" s="123" t="str">
        <f t="shared" si="7"/>
        <v/>
      </c>
      <c r="Y9" s="127"/>
      <c r="Z9" s="127"/>
      <c r="AA9" s="127"/>
      <c r="AB9" s="86"/>
      <c r="AC9" s="86"/>
      <c r="AD9" s="90">
        <v>1</v>
      </c>
      <c r="AE9" s="54" t="str">
        <f t="shared" si="32"/>
        <v/>
      </c>
      <c r="AF9" s="92" t="str">
        <f t="shared" si="18"/>
        <v/>
      </c>
      <c r="AG9" s="82">
        <f t="shared" si="8"/>
        <v>0</v>
      </c>
      <c r="AH9" s="71">
        <f t="shared" si="19"/>
        <v>0</v>
      </c>
      <c r="AI9" s="78" t="str">
        <f t="shared" si="10"/>
        <v/>
      </c>
      <c r="AJ9" s="132"/>
      <c r="AK9" s="132"/>
      <c r="AL9" s="132"/>
      <c r="AM9" s="86"/>
      <c r="AN9" s="86"/>
      <c r="AO9" s="90">
        <v>1</v>
      </c>
      <c r="AP9" s="54" t="str">
        <f t="shared" si="33"/>
        <v/>
      </c>
      <c r="AQ9" s="92" t="str">
        <f t="shared" si="20"/>
        <v/>
      </c>
      <c r="AR9" s="82">
        <f t="shared" si="11"/>
        <v>0</v>
      </c>
      <c r="AS9" s="71">
        <f t="shared" si="12"/>
        <v>0</v>
      </c>
      <c r="AT9" s="78" t="str">
        <f t="shared" si="13"/>
        <v/>
      </c>
      <c r="AU9" s="137"/>
      <c r="AV9" s="137"/>
      <c r="AW9" s="137"/>
      <c r="AX9" s="86"/>
      <c r="AY9" s="86"/>
      <c r="AZ9" s="90">
        <v>1</v>
      </c>
      <c r="BA9" s="54" t="str">
        <f t="shared" si="34"/>
        <v/>
      </c>
      <c r="BB9" s="92" t="str">
        <f t="shared" si="21"/>
        <v/>
      </c>
      <c r="BC9" s="82">
        <f t="shared" si="0"/>
        <v>0</v>
      </c>
      <c r="BD9" s="71">
        <f t="shared" si="14"/>
        <v>0</v>
      </c>
      <c r="BE9" s="98">
        <v>1</v>
      </c>
      <c r="BF9" s="54" t="str">
        <f t="shared" si="35"/>
        <v/>
      </c>
      <c r="BG9" s="92" t="str">
        <f t="shared" si="22"/>
        <v/>
      </c>
      <c r="BH9" s="82">
        <f t="shared" si="15"/>
        <v>0</v>
      </c>
      <c r="BI9" s="71">
        <f t="shared" si="16"/>
        <v>0</v>
      </c>
      <c r="BJ9" s="146"/>
      <c r="BK9" s="97">
        <v>1</v>
      </c>
      <c r="BL9" s="95"/>
      <c r="BM9" s="95"/>
      <c r="BN9" s="95"/>
      <c r="BO9" s="95"/>
      <c r="BP9" s="95"/>
      <c r="BQ9" s="81"/>
      <c r="BR9" s="81"/>
      <c r="BS9" s="81"/>
      <c r="BT9" s="7"/>
      <c r="BU9" s="7"/>
      <c r="BV9" s="13">
        <f t="shared" si="23"/>
        <v>0</v>
      </c>
      <c r="BW9" s="11">
        <f t="shared" si="17"/>
        <v>0</v>
      </c>
      <c r="BX9" s="69">
        <f t="shared" si="24"/>
        <v>0</v>
      </c>
      <c r="BY9" s="69">
        <f>IF($A9&lt;&gt;"",IF(BY8&lt;&gt;0,BY8,IF(BW9&lt;=$AW$2,"Stop Loss",0)),0)</f>
        <v>0</v>
      </c>
      <c r="BZ9" s="69">
        <f t="shared" si="25"/>
        <v>0</v>
      </c>
      <c r="CA9" s="27" t="str">
        <f t="shared" si="26"/>
        <v/>
      </c>
      <c r="CB9" s="27" t="str">
        <f t="shared" si="27"/>
        <v/>
      </c>
      <c r="CC9" s="27" t="str">
        <f t="shared" si="28"/>
        <v/>
      </c>
      <c r="CD9" s="27" t="str">
        <f t="shared" si="29"/>
        <v>1,</v>
      </c>
      <c r="CE9" s="27" t="str">
        <f t="shared" si="30"/>
        <v>1,</v>
      </c>
      <c r="CF9" s="27" t="str">
        <f t="shared" si="31"/>
        <v>1,</v>
      </c>
      <c r="CG9" s="29"/>
      <c r="CH9" s="74">
        <v>5</v>
      </c>
      <c r="CI9" s="76">
        <v>1</v>
      </c>
      <c r="CJ9" s="48"/>
      <c r="CK9" s="99" t="s">
        <v>39</v>
      </c>
      <c r="CL9" s="100"/>
      <c r="CM9" s="100"/>
      <c r="CN9" s="100"/>
      <c r="CO9" s="100"/>
      <c r="CP9" s="100"/>
      <c r="CQ9" s="100"/>
      <c r="CR9" s="100"/>
      <c r="CS9" s="101"/>
      <c r="CT9" s="55"/>
      <c r="CU9" s="47"/>
      <c r="CV9" s="60"/>
      <c r="CW9" s="47"/>
      <c r="CX9" s="50"/>
      <c r="CY9" s="50"/>
      <c r="CZ9" s="50"/>
      <c r="DA9" s="50"/>
      <c r="DB9" s="50"/>
      <c r="DC9" s="50"/>
      <c r="DD9" s="50"/>
      <c r="DE9" s="50"/>
      <c r="DF9" s="50"/>
      <c r="DG9"/>
      <c r="DH9"/>
      <c r="DI9" s="10">
        <f t="shared" ca="1" si="2"/>
        <v>2</v>
      </c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</row>
    <row r="10" spans="1:145" s="15" customFormat="1">
      <c r="A10" s="149"/>
      <c r="B10" s="82" t="str">
        <f t="shared" si="3"/>
        <v/>
      </c>
      <c r="C10" s="7" t="str">
        <f t="shared" si="4"/>
        <v/>
      </c>
      <c r="D10" s="81">
        <f t="shared" si="5"/>
        <v>0</v>
      </c>
      <c r="E10" s="7" t="str">
        <f t="shared" si="6"/>
        <v>1,</v>
      </c>
      <c r="F10" s="78"/>
      <c r="G10" s="86"/>
      <c r="H10" s="86"/>
      <c r="I10" s="86"/>
      <c r="J10" s="86"/>
      <c r="K10" s="86"/>
      <c r="L10" s="86"/>
      <c r="M10" s="86"/>
      <c r="N10" s="86"/>
      <c r="O10" s="78"/>
      <c r="P10" s="86"/>
      <c r="Q10" s="86"/>
      <c r="R10" s="86"/>
      <c r="S10" s="86"/>
      <c r="T10" s="86"/>
      <c r="U10" s="86"/>
      <c r="V10" s="86"/>
      <c r="W10" s="86"/>
      <c r="X10" s="123" t="str">
        <f t="shared" si="7"/>
        <v/>
      </c>
      <c r="Y10" s="127"/>
      <c r="Z10" s="127"/>
      <c r="AA10" s="127"/>
      <c r="AB10" s="86"/>
      <c r="AC10" s="86"/>
      <c r="AD10" s="90">
        <v>1</v>
      </c>
      <c r="AE10" s="54" t="str">
        <f t="shared" si="32"/>
        <v/>
      </c>
      <c r="AF10" s="92" t="str">
        <f t="shared" si="18"/>
        <v/>
      </c>
      <c r="AG10" s="82">
        <f t="shared" si="8"/>
        <v>0</v>
      </c>
      <c r="AH10" s="71">
        <f t="shared" si="19"/>
        <v>0</v>
      </c>
      <c r="AI10" s="78" t="str">
        <f t="shared" si="10"/>
        <v/>
      </c>
      <c r="AJ10" s="132"/>
      <c r="AK10" s="132"/>
      <c r="AL10" s="132"/>
      <c r="AM10" s="86"/>
      <c r="AN10" s="86"/>
      <c r="AO10" s="90">
        <v>1</v>
      </c>
      <c r="AP10" s="54" t="str">
        <f t="shared" si="33"/>
        <v/>
      </c>
      <c r="AQ10" s="92" t="str">
        <f t="shared" si="20"/>
        <v/>
      </c>
      <c r="AR10" s="82">
        <f t="shared" si="11"/>
        <v>0</v>
      </c>
      <c r="AS10" s="71">
        <f t="shared" si="12"/>
        <v>0</v>
      </c>
      <c r="AT10" s="78" t="str">
        <f t="shared" si="13"/>
        <v/>
      </c>
      <c r="AU10" s="137"/>
      <c r="AV10" s="137"/>
      <c r="AW10" s="137"/>
      <c r="AX10" s="86"/>
      <c r="AY10" s="86"/>
      <c r="AZ10" s="90">
        <v>1</v>
      </c>
      <c r="BA10" s="54" t="str">
        <f t="shared" si="34"/>
        <v/>
      </c>
      <c r="BB10" s="92" t="str">
        <f t="shared" si="21"/>
        <v/>
      </c>
      <c r="BC10" s="82">
        <f t="shared" si="0"/>
        <v>0</v>
      </c>
      <c r="BD10" s="71">
        <f t="shared" si="14"/>
        <v>0</v>
      </c>
      <c r="BE10" s="98">
        <v>1</v>
      </c>
      <c r="BF10" s="54" t="str">
        <f t="shared" si="35"/>
        <v/>
      </c>
      <c r="BG10" s="92" t="str">
        <f t="shared" si="22"/>
        <v/>
      </c>
      <c r="BH10" s="82">
        <f t="shared" si="15"/>
        <v>0</v>
      </c>
      <c r="BI10" s="71">
        <f t="shared" si="16"/>
        <v>0</v>
      </c>
      <c r="BJ10" s="146"/>
      <c r="BK10" s="97">
        <v>1</v>
      </c>
      <c r="BL10" s="95"/>
      <c r="BM10" s="95"/>
      <c r="BN10" s="95"/>
      <c r="BO10" s="95"/>
      <c r="BP10" s="95"/>
      <c r="BQ10" s="81"/>
      <c r="BR10" s="81"/>
      <c r="BS10" s="81"/>
      <c r="BT10" s="7"/>
      <c r="BU10" s="7"/>
      <c r="BV10" s="13">
        <f t="shared" si="23"/>
        <v>0</v>
      </c>
      <c r="BW10" s="11">
        <f t="shared" si="17"/>
        <v>0</v>
      </c>
      <c r="BX10" s="69">
        <f t="shared" si="24"/>
        <v>0</v>
      </c>
      <c r="BY10" s="69">
        <f>IF($A10&lt;&gt;"",IF(BY9&lt;&gt;0,BY9,IF(BW10&lt;=$AW$2,"Stop Loss",0)),0)</f>
        <v>0</v>
      </c>
      <c r="BZ10" s="69">
        <f t="shared" si="25"/>
        <v>0</v>
      </c>
      <c r="CA10" s="27" t="str">
        <f t="shared" si="26"/>
        <v/>
      </c>
      <c r="CB10" s="27" t="str">
        <f t="shared" si="27"/>
        <v/>
      </c>
      <c r="CC10" s="27" t="str">
        <f t="shared" si="28"/>
        <v/>
      </c>
      <c r="CD10" s="27" t="str">
        <f t="shared" si="29"/>
        <v>1,</v>
      </c>
      <c r="CE10" s="27" t="str">
        <f t="shared" si="30"/>
        <v>1,</v>
      </c>
      <c r="CF10" s="27" t="str">
        <f t="shared" si="31"/>
        <v>1,</v>
      </c>
      <c r="CG10" s="29"/>
      <c r="CH10" s="74">
        <v>6</v>
      </c>
      <c r="CI10" s="76">
        <v>1</v>
      </c>
      <c r="CJ10" s="44"/>
      <c r="CK10" s="99" t="s">
        <v>40</v>
      </c>
      <c r="CL10" s="100"/>
      <c r="CM10" s="100"/>
      <c r="CN10" s="100"/>
      <c r="CO10" s="100"/>
      <c r="CP10" s="100"/>
      <c r="CQ10" s="100"/>
      <c r="CR10" s="100"/>
      <c r="CS10" s="101"/>
      <c r="CT10" s="55"/>
      <c r="CU10" s="47"/>
      <c r="CV10" s="60"/>
      <c r="CW10" s="47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1"/>
      <c r="DI10" s="10">
        <f t="shared" ca="1" si="2"/>
        <v>18</v>
      </c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</row>
    <row r="11" spans="1:145" s="15" customFormat="1">
      <c r="A11" s="149"/>
      <c r="B11" s="82" t="str">
        <f t="shared" si="3"/>
        <v/>
      </c>
      <c r="C11" s="7" t="str">
        <f t="shared" si="4"/>
        <v/>
      </c>
      <c r="D11" s="81">
        <f t="shared" si="5"/>
        <v>0</v>
      </c>
      <c r="E11" s="7" t="str">
        <f t="shared" si="6"/>
        <v>1,</v>
      </c>
      <c r="F11" s="78"/>
      <c r="G11" s="86"/>
      <c r="H11" s="86"/>
      <c r="I11" s="86"/>
      <c r="J11" s="86"/>
      <c r="K11" s="86"/>
      <c r="L11" s="86"/>
      <c r="M11" s="86"/>
      <c r="N11" s="86"/>
      <c r="O11" s="78"/>
      <c r="P11" s="86"/>
      <c r="Q11" s="86"/>
      <c r="R11" s="86"/>
      <c r="S11" s="86"/>
      <c r="T11" s="86"/>
      <c r="U11" s="86"/>
      <c r="V11" s="86"/>
      <c r="W11" s="86"/>
      <c r="X11" s="123" t="str">
        <f t="shared" si="7"/>
        <v/>
      </c>
      <c r="Y11" s="127"/>
      <c r="Z11" s="127"/>
      <c r="AA11" s="127"/>
      <c r="AB11" s="86"/>
      <c r="AC11" s="86"/>
      <c r="AD11" s="90">
        <v>1</v>
      </c>
      <c r="AE11" s="54" t="str">
        <f t="shared" si="32"/>
        <v/>
      </c>
      <c r="AF11" s="92" t="str">
        <f t="shared" si="18"/>
        <v/>
      </c>
      <c r="AG11" s="82">
        <f t="shared" si="8"/>
        <v>0</v>
      </c>
      <c r="AH11" s="71">
        <f t="shared" si="19"/>
        <v>0</v>
      </c>
      <c r="AI11" s="78" t="str">
        <f t="shared" si="10"/>
        <v/>
      </c>
      <c r="AJ11" s="132"/>
      <c r="AK11" s="132"/>
      <c r="AL11" s="132"/>
      <c r="AM11" s="86"/>
      <c r="AN11" s="86"/>
      <c r="AO11" s="90">
        <v>1</v>
      </c>
      <c r="AP11" s="54" t="str">
        <f t="shared" si="33"/>
        <v/>
      </c>
      <c r="AQ11" s="92" t="str">
        <f t="shared" si="20"/>
        <v/>
      </c>
      <c r="AR11" s="82">
        <f t="shared" si="11"/>
        <v>0</v>
      </c>
      <c r="AS11" s="71">
        <f t="shared" si="12"/>
        <v>0</v>
      </c>
      <c r="AT11" s="78" t="str">
        <f t="shared" si="13"/>
        <v/>
      </c>
      <c r="AU11" s="137"/>
      <c r="AV11" s="137"/>
      <c r="AW11" s="137"/>
      <c r="AX11" s="86"/>
      <c r="AY11" s="86"/>
      <c r="AZ11" s="90">
        <v>1</v>
      </c>
      <c r="BA11" s="54" t="str">
        <f t="shared" si="34"/>
        <v/>
      </c>
      <c r="BB11" s="92" t="str">
        <f t="shared" si="21"/>
        <v/>
      </c>
      <c r="BC11" s="82">
        <f t="shared" si="0"/>
        <v>0</v>
      </c>
      <c r="BD11" s="71">
        <f t="shared" si="14"/>
        <v>0</v>
      </c>
      <c r="BE11" s="98">
        <v>1</v>
      </c>
      <c r="BF11" s="54" t="str">
        <f t="shared" si="35"/>
        <v/>
      </c>
      <c r="BG11" s="92" t="str">
        <f t="shared" si="22"/>
        <v/>
      </c>
      <c r="BH11" s="82">
        <f t="shared" si="15"/>
        <v>0</v>
      </c>
      <c r="BI11" s="71">
        <f t="shared" si="16"/>
        <v>0</v>
      </c>
      <c r="BJ11" s="146"/>
      <c r="BK11" s="97">
        <v>1</v>
      </c>
      <c r="BL11" s="95"/>
      <c r="BM11" s="95"/>
      <c r="BN11" s="95"/>
      <c r="BO11" s="95"/>
      <c r="BP11" s="95"/>
      <c r="BQ11" s="81"/>
      <c r="BR11" s="81"/>
      <c r="BS11" s="81"/>
      <c r="BT11" s="7"/>
      <c r="BU11" s="7"/>
      <c r="BV11" s="13">
        <f t="shared" si="23"/>
        <v>0</v>
      </c>
      <c r="BW11" s="11">
        <f t="shared" si="17"/>
        <v>0</v>
      </c>
      <c r="BX11" s="69">
        <f t="shared" si="24"/>
        <v>0</v>
      </c>
      <c r="BY11" s="69">
        <f>IF($A11&lt;&gt;"",IF(BY10&lt;&gt;0,BY10,IF(BW11&lt;=$AW$2,"Stop Loss",0)),0)</f>
        <v>0</v>
      </c>
      <c r="BZ11" s="69">
        <f t="shared" si="25"/>
        <v>0</v>
      </c>
      <c r="CA11" s="27" t="str">
        <f t="shared" si="26"/>
        <v/>
      </c>
      <c r="CB11" s="27" t="str">
        <f t="shared" si="27"/>
        <v/>
      </c>
      <c r="CC11" s="27" t="str">
        <f t="shared" si="28"/>
        <v/>
      </c>
      <c r="CD11" s="27" t="str">
        <f t="shared" si="29"/>
        <v>1,</v>
      </c>
      <c r="CE11" s="27" t="str">
        <f t="shared" si="30"/>
        <v>1,</v>
      </c>
      <c r="CF11" s="27" t="str">
        <f t="shared" si="31"/>
        <v>1,</v>
      </c>
      <c r="CG11" s="29"/>
      <c r="CH11" s="74">
        <v>7</v>
      </c>
      <c r="CI11" s="76">
        <v>1</v>
      </c>
      <c r="CK11" s="99" t="s">
        <v>41</v>
      </c>
      <c r="CL11" s="100"/>
      <c r="CM11" s="100"/>
      <c r="CN11" s="100"/>
      <c r="CO11" s="100"/>
      <c r="CP11" s="100"/>
      <c r="CQ11" s="100"/>
      <c r="CR11" s="100"/>
      <c r="CS11" s="101"/>
      <c r="CT11" s="55"/>
      <c r="CU11" s="47"/>
      <c r="CV11" s="60"/>
      <c r="CW11" s="47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1"/>
      <c r="DI11" s="10">
        <f t="shared" ca="1" si="2"/>
        <v>20</v>
      </c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</row>
    <row r="12" spans="1:145" s="15" customFormat="1">
      <c r="A12" s="149"/>
      <c r="B12" s="82" t="str">
        <f t="shared" si="3"/>
        <v/>
      </c>
      <c r="C12" s="7" t="str">
        <f t="shared" si="4"/>
        <v/>
      </c>
      <c r="D12" s="81">
        <f t="shared" si="5"/>
        <v>0</v>
      </c>
      <c r="E12" s="7" t="str">
        <f t="shared" si="6"/>
        <v>1,</v>
      </c>
      <c r="F12" s="78"/>
      <c r="G12" s="86"/>
      <c r="H12" s="86"/>
      <c r="I12" s="86"/>
      <c r="J12" s="86"/>
      <c r="K12" s="86"/>
      <c r="L12" s="86"/>
      <c r="M12" s="86"/>
      <c r="N12" s="86"/>
      <c r="O12" s="78"/>
      <c r="P12" s="86"/>
      <c r="Q12" s="86"/>
      <c r="R12" s="86"/>
      <c r="S12" s="86"/>
      <c r="T12" s="86"/>
      <c r="U12" s="86"/>
      <c r="V12" s="86"/>
      <c r="W12" s="86"/>
      <c r="X12" s="123" t="str">
        <f t="shared" si="7"/>
        <v/>
      </c>
      <c r="Y12" s="127"/>
      <c r="Z12" s="127"/>
      <c r="AA12" s="127"/>
      <c r="AB12" s="86">
        <v>0</v>
      </c>
      <c r="AC12" s="86">
        <v>0</v>
      </c>
      <c r="AD12" s="90">
        <v>1</v>
      </c>
      <c r="AE12" s="54" t="str">
        <f t="shared" si="32"/>
        <v/>
      </c>
      <c r="AF12" s="92" t="str">
        <f t="shared" si="18"/>
        <v/>
      </c>
      <c r="AG12" s="82">
        <f t="shared" si="8"/>
        <v>0</v>
      </c>
      <c r="AH12" s="71">
        <f t="shared" si="19"/>
        <v>0</v>
      </c>
      <c r="AI12" s="78" t="str">
        <f t="shared" si="10"/>
        <v/>
      </c>
      <c r="AJ12" s="132"/>
      <c r="AK12" s="132"/>
      <c r="AL12" s="132"/>
      <c r="AM12" s="86">
        <v>1</v>
      </c>
      <c r="AN12" s="86">
        <v>1</v>
      </c>
      <c r="AO12" s="90">
        <v>1</v>
      </c>
      <c r="AP12" s="54" t="str">
        <f t="shared" si="33"/>
        <v/>
      </c>
      <c r="AQ12" s="92" t="str">
        <f t="shared" si="20"/>
        <v/>
      </c>
      <c r="AR12" s="82">
        <f t="shared" si="11"/>
        <v>0</v>
      </c>
      <c r="AS12" s="71">
        <f t="shared" si="12"/>
        <v>0</v>
      </c>
      <c r="AT12" s="78" t="str">
        <f t="shared" si="13"/>
        <v/>
      </c>
      <c r="AU12" s="137"/>
      <c r="AV12" s="137"/>
      <c r="AW12" s="137"/>
      <c r="AX12" s="86">
        <v>1</v>
      </c>
      <c r="AY12" s="86">
        <v>1</v>
      </c>
      <c r="AZ12" s="90">
        <v>1</v>
      </c>
      <c r="BA12" s="54" t="str">
        <f t="shared" si="34"/>
        <v/>
      </c>
      <c r="BB12" s="92" t="str">
        <f t="shared" si="21"/>
        <v/>
      </c>
      <c r="BC12" s="82">
        <f t="shared" si="0"/>
        <v>0</v>
      </c>
      <c r="BD12" s="71">
        <f t="shared" si="14"/>
        <v>0</v>
      </c>
      <c r="BE12" s="98">
        <v>1</v>
      </c>
      <c r="BF12" s="54" t="str">
        <f t="shared" si="35"/>
        <v/>
      </c>
      <c r="BG12" s="92" t="str">
        <f t="shared" si="22"/>
        <v/>
      </c>
      <c r="BH12" s="82">
        <f t="shared" si="15"/>
        <v>0</v>
      </c>
      <c r="BI12" s="71">
        <f t="shared" si="16"/>
        <v>0</v>
      </c>
      <c r="BJ12" s="146"/>
      <c r="BK12" s="97">
        <v>1</v>
      </c>
      <c r="BL12" s="95"/>
      <c r="BM12" s="95"/>
      <c r="BN12" s="95"/>
      <c r="BO12" s="95"/>
      <c r="BP12" s="95"/>
      <c r="BQ12" s="81"/>
      <c r="BR12" s="81"/>
      <c r="BS12" s="81"/>
      <c r="BT12" s="7"/>
      <c r="BU12" s="7"/>
      <c r="BV12" s="13">
        <f t="shared" si="23"/>
        <v>0</v>
      </c>
      <c r="BW12" s="11">
        <f t="shared" si="17"/>
        <v>0</v>
      </c>
      <c r="BX12" s="69">
        <f t="shared" si="24"/>
        <v>0</v>
      </c>
      <c r="BY12" s="69">
        <f>IF($A12&lt;&gt;"",IF(BY11&lt;&gt;0,BY11,IF(BW12&lt;=$AW$2,"Stop Loss",0)),0)</f>
        <v>0</v>
      </c>
      <c r="BZ12" s="69">
        <f t="shared" si="25"/>
        <v>0</v>
      </c>
      <c r="CA12" s="27" t="str">
        <f t="shared" si="26"/>
        <v/>
      </c>
      <c r="CB12" s="27" t="str">
        <f t="shared" si="27"/>
        <v/>
      </c>
      <c r="CC12" s="27" t="str">
        <f t="shared" si="28"/>
        <v/>
      </c>
      <c r="CD12" s="27" t="str">
        <f t="shared" si="29"/>
        <v>1,</v>
      </c>
      <c r="CE12" s="27" t="str">
        <f t="shared" si="30"/>
        <v>1,</v>
      </c>
      <c r="CF12" s="27" t="str">
        <f t="shared" si="31"/>
        <v>1,</v>
      </c>
      <c r="CG12" s="29"/>
      <c r="CH12" s="74">
        <v>8</v>
      </c>
      <c r="CI12" s="76">
        <v>1</v>
      </c>
      <c r="CK12" s="99" t="s">
        <v>42</v>
      </c>
      <c r="CL12" s="100"/>
      <c r="CM12" s="100"/>
      <c r="CN12" s="100"/>
      <c r="CO12" s="100"/>
      <c r="CP12" s="100"/>
      <c r="CQ12" s="100"/>
      <c r="CR12" s="100"/>
      <c r="CS12" s="101"/>
      <c r="CT12" s="55"/>
      <c r="CU12" s="47"/>
      <c r="CV12" s="60"/>
      <c r="CW12" s="47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1"/>
      <c r="DI12" s="10">
        <f t="shared" ca="1" si="2"/>
        <v>1</v>
      </c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</row>
    <row r="13" spans="1:145" s="15" customFormat="1">
      <c r="A13" s="149"/>
      <c r="B13" s="82" t="str">
        <f t="shared" si="3"/>
        <v/>
      </c>
      <c r="C13" s="7" t="str">
        <f t="shared" si="4"/>
        <v/>
      </c>
      <c r="D13" s="81">
        <f t="shared" si="5"/>
        <v>0</v>
      </c>
      <c r="E13" s="7" t="str">
        <f t="shared" si="6"/>
        <v>18,</v>
      </c>
      <c r="F13" s="78"/>
      <c r="G13" s="86"/>
      <c r="H13" s="86"/>
      <c r="I13" s="86"/>
      <c r="J13" s="86"/>
      <c r="K13" s="86"/>
      <c r="L13" s="86"/>
      <c r="M13" s="86"/>
      <c r="N13" s="86"/>
      <c r="O13" s="78"/>
      <c r="P13" s="86"/>
      <c r="Q13" s="86"/>
      <c r="R13" s="86"/>
      <c r="S13" s="86"/>
      <c r="T13" s="86"/>
      <c r="U13" s="86"/>
      <c r="V13" s="86"/>
      <c r="W13" s="86"/>
      <c r="X13" s="123" t="str">
        <f t="shared" si="7"/>
        <v/>
      </c>
      <c r="Y13" s="127">
        <f>COUNTIF(X5:X13,"H")</f>
        <v>0</v>
      </c>
      <c r="Z13" s="127">
        <f>COUNTIF(X5:X13,"L")</f>
        <v>0</v>
      </c>
      <c r="AA13" s="127">
        <f>IF(Y13&gt;Z13,Y13-Z13,Z13-Y13)</f>
        <v>0</v>
      </c>
      <c r="AB13" s="86">
        <f>IF($Y13&gt;$Z13,$Y13-$Z13+AB12,AB12)</f>
        <v>0</v>
      </c>
      <c r="AC13" s="86">
        <f>IF($Z13&gt;$Y13,$Z13-$Y13+AC12,AC12)</f>
        <v>0</v>
      </c>
      <c r="AD13" s="90">
        <v>1</v>
      </c>
      <c r="AE13" s="54" t="str">
        <f t="shared" si="32"/>
        <v/>
      </c>
      <c r="AF13" s="92" t="str">
        <f t="shared" si="18"/>
        <v/>
      </c>
      <c r="AG13" s="82">
        <f t="shared" si="8"/>
        <v>0</v>
      </c>
      <c r="AH13" s="71">
        <f t="shared" si="19"/>
        <v>0</v>
      </c>
      <c r="AI13" s="78" t="str">
        <f t="shared" si="10"/>
        <v/>
      </c>
      <c r="AJ13" s="132">
        <f>COUNTIF(AI5:AI13,"E")</f>
        <v>0</v>
      </c>
      <c r="AK13" s="132">
        <f>COUNTIF(AI5:AI13,"O")</f>
        <v>0</v>
      </c>
      <c r="AL13" s="132">
        <f>IF(AJ13&gt;AK13,AJ13-AK13,AK13-AJ13)</f>
        <v>0</v>
      </c>
      <c r="AM13" s="86" t="str">
        <f>IF(AJ13&gt;AK13,AJ13-AK13,"")</f>
        <v/>
      </c>
      <c r="AN13" s="86" t="str">
        <f>IF(AK13&gt;AJ13,AK13-AJ13,"")</f>
        <v/>
      </c>
      <c r="AO13" s="90">
        <v>1</v>
      </c>
      <c r="AP13" s="54" t="str">
        <f t="shared" si="33"/>
        <v/>
      </c>
      <c r="AQ13" s="92" t="str">
        <f t="shared" si="20"/>
        <v/>
      </c>
      <c r="AR13" s="82">
        <f t="shared" si="11"/>
        <v>0</v>
      </c>
      <c r="AS13" s="71">
        <f t="shared" si="12"/>
        <v>0</v>
      </c>
      <c r="AT13" s="78" t="str">
        <f t="shared" si="13"/>
        <v/>
      </c>
      <c r="AU13" s="137">
        <f>COUNTIF(AT5:AT13,"R")</f>
        <v>0</v>
      </c>
      <c r="AV13" s="137">
        <f>COUNTIF(AT5:AT13,"B")</f>
        <v>0</v>
      </c>
      <c r="AW13" s="137">
        <f>IF(AU13&gt;AV13,AU13-AV13,AV13-AU13)</f>
        <v>0</v>
      </c>
      <c r="AX13" s="86" t="str">
        <f>IF(AU13&gt;AV13,AU13-AV13,"")</f>
        <v/>
      </c>
      <c r="AY13" s="86" t="str">
        <f>IF(AV13&gt;AU13,AV13-AU13,"")</f>
        <v/>
      </c>
      <c r="AZ13" s="90">
        <v>1</v>
      </c>
      <c r="BA13" s="54" t="str">
        <f t="shared" si="34"/>
        <v/>
      </c>
      <c r="BB13" s="92" t="str">
        <f t="shared" si="21"/>
        <v/>
      </c>
      <c r="BC13" s="82">
        <f t="shared" si="0"/>
        <v>0</v>
      </c>
      <c r="BD13" s="71">
        <f t="shared" si="14"/>
        <v>0</v>
      </c>
      <c r="BE13" s="98">
        <v>1</v>
      </c>
      <c r="BF13" s="54" t="str">
        <f t="shared" si="35"/>
        <v/>
      </c>
      <c r="BG13" s="92" t="str">
        <f t="shared" si="22"/>
        <v/>
      </c>
      <c r="BH13" s="82">
        <f t="shared" si="15"/>
        <v>0</v>
      </c>
      <c r="BI13" s="71">
        <f t="shared" si="16"/>
        <v>0</v>
      </c>
      <c r="BJ13" s="146"/>
      <c r="BK13" s="97">
        <v>1</v>
      </c>
      <c r="BL13" s="95"/>
      <c r="BM13" s="95"/>
      <c r="BN13" s="95"/>
      <c r="BO13" s="95"/>
      <c r="BP13" s="95"/>
      <c r="BQ13" s="81"/>
      <c r="BR13" s="81"/>
      <c r="BS13" s="81"/>
      <c r="BT13" s="7"/>
      <c r="BU13" s="7"/>
      <c r="BV13" s="13">
        <f t="shared" si="23"/>
        <v>0</v>
      </c>
      <c r="BW13" s="11">
        <f t="shared" si="17"/>
        <v>0</v>
      </c>
      <c r="BX13" s="69">
        <f t="shared" si="24"/>
        <v>0</v>
      </c>
      <c r="BY13" s="69">
        <f>IF($A13&lt;&gt;"",IF(BY12&lt;&gt;0,BY12,IF(BW13&lt;=$AW$2,"Stop Loss",0)),0)</f>
        <v>0</v>
      </c>
      <c r="BZ13" s="69">
        <f t="shared" si="25"/>
        <v>0</v>
      </c>
      <c r="CA13" s="27" t="str">
        <f t="shared" si="26"/>
        <v/>
      </c>
      <c r="CB13" s="27" t="str">
        <f t="shared" si="27"/>
        <v/>
      </c>
      <c r="CC13" s="27" t="str">
        <f t="shared" si="28"/>
        <v/>
      </c>
      <c r="CD13" s="27" t="str">
        <f t="shared" si="29"/>
        <v>1,</v>
      </c>
      <c r="CE13" s="27" t="str">
        <f t="shared" si="30"/>
        <v>1,</v>
      </c>
      <c r="CF13" s="27" t="str">
        <f t="shared" si="31"/>
        <v>1,</v>
      </c>
      <c r="CG13" s="29"/>
      <c r="CH13" s="74">
        <v>9</v>
      </c>
      <c r="CI13" s="76">
        <v>1</v>
      </c>
      <c r="CK13" s="99" t="s">
        <v>43</v>
      </c>
      <c r="CL13" s="100"/>
      <c r="CM13" s="100"/>
      <c r="CN13" s="100"/>
      <c r="CO13" s="100"/>
      <c r="CP13" s="100"/>
      <c r="CQ13" s="100"/>
      <c r="CR13" s="100"/>
      <c r="CS13" s="101"/>
      <c r="CT13" s="55"/>
      <c r="CU13" s="43"/>
      <c r="CV13" s="60"/>
      <c r="CW13" s="43"/>
      <c r="CX13" s="45"/>
      <c r="CY13" s="45"/>
      <c r="CZ13"/>
      <c r="DA13"/>
      <c r="DB13" s="7"/>
      <c r="DC13"/>
      <c r="DD13"/>
      <c r="DE13"/>
      <c r="DF13"/>
      <c r="DG13"/>
      <c r="DH13"/>
      <c r="DI13" s="10">
        <f t="shared" ca="1" si="2"/>
        <v>23</v>
      </c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</row>
    <row r="14" spans="1:145" s="15" customFormat="1">
      <c r="A14" s="149"/>
      <c r="B14" s="82" t="str">
        <f t="shared" si="3"/>
        <v/>
      </c>
      <c r="C14" s="7" t="str">
        <f t="shared" si="4"/>
        <v/>
      </c>
      <c r="D14" s="81">
        <f t="shared" si="5"/>
        <v>0</v>
      </c>
      <c r="E14" s="7" t="str">
        <f t="shared" si="6"/>
        <v>18,</v>
      </c>
      <c r="F14" s="78"/>
      <c r="G14" s="86"/>
      <c r="H14" s="86"/>
      <c r="I14" s="86"/>
      <c r="J14" s="86"/>
      <c r="K14" s="86"/>
      <c r="L14" s="86"/>
      <c r="M14" s="86"/>
      <c r="N14" s="86"/>
      <c r="O14" s="78"/>
      <c r="P14" s="86"/>
      <c r="Q14" s="86"/>
      <c r="R14" s="86"/>
      <c r="S14" s="86"/>
      <c r="T14" s="86"/>
      <c r="U14" s="86"/>
      <c r="V14" s="86"/>
      <c r="W14" s="86"/>
      <c r="X14" s="123" t="str">
        <f t="shared" si="7"/>
        <v/>
      </c>
      <c r="Y14" s="127">
        <f t="shared" ref="Y14:Y77" si="36">COUNTIF(X6:X14,"H")</f>
        <v>0</v>
      </c>
      <c r="Z14" s="127">
        <f t="shared" ref="Z14:Z77" si="37">COUNTIF(X6:X14,"L")</f>
        <v>0</v>
      </c>
      <c r="AA14" s="127">
        <f t="shared" ref="AA14:AA77" si="38">IF(Y14&gt;Z14,Y14-Z14,Z14-Y14)</f>
        <v>0</v>
      </c>
      <c r="AB14" s="86">
        <f>AB13</f>
        <v>0</v>
      </c>
      <c r="AC14" s="86">
        <f>AC13</f>
        <v>0</v>
      </c>
      <c r="AD14" s="90" t="str">
        <f>IF($A13&lt;&gt;"",AA13,"")</f>
        <v/>
      </c>
      <c r="AE14" s="92" t="str">
        <f>IF($A13&lt;&gt;"",IF($Y13&gt;$Z13,"L","H"),"")</f>
        <v/>
      </c>
      <c r="AF14" s="92" t="str">
        <f t="shared" si="18"/>
        <v/>
      </c>
      <c r="AG14" s="82">
        <f t="shared" si="8"/>
        <v>0</v>
      </c>
      <c r="AH14" s="71">
        <f t="shared" si="19"/>
        <v>0</v>
      </c>
      <c r="AI14" s="78" t="str">
        <f t="shared" si="10"/>
        <v/>
      </c>
      <c r="AJ14" s="132">
        <f t="shared" ref="AJ14:AJ77" si="39">COUNTIF(AI6:AI14,"E")</f>
        <v>0</v>
      </c>
      <c r="AK14" s="132">
        <f t="shared" ref="AK14:AK77" si="40">COUNTIF(AI6:AI14,"O")</f>
        <v>0</v>
      </c>
      <c r="AL14" s="132">
        <f t="shared" ref="AL14:AL77" si="41">IF(AJ14&gt;AK14,AJ14-AK14,AK14-AJ14)</f>
        <v>0</v>
      </c>
      <c r="AM14" s="86" t="str">
        <f t="shared" ref="AM14:AM77" si="42">IF(AJ14&gt;AK14,AJ14-AK14,"")</f>
        <v/>
      </c>
      <c r="AN14" s="86" t="str">
        <f t="shared" ref="AN14:AN77" si="43">IF(AK14&gt;AJ14,AK14-AJ14,"")</f>
        <v/>
      </c>
      <c r="AO14" s="90" t="str">
        <f>IF($A13&lt;&gt;"",AL13,"")</f>
        <v/>
      </c>
      <c r="AP14" s="92" t="str">
        <f>IF($A13&lt;&gt;"",IF(AM13&lt;&gt;"","O","E"),"")</f>
        <v/>
      </c>
      <c r="AQ14" s="92" t="str">
        <f t="shared" si="20"/>
        <v/>
      </c>
      <c r="AR14" s="82">
        <f t="shared" ref="AR14:AR77" si="44">IF(A14&lt;&gt;"",IF(OR($BX13&lt;&gt;0,$BY13&lt;&gt;0),"0",IF(AQ14&lt;&gt;"",IF(AQ14="W",(1*AO14),(-1*AO14)),0)),0)</f>
        <v>0</v>
      </c>
      <c r="AS14" s="71">
        <f t="shared" ref="AS14:AS70" si="45">IF($A14&lt;&gt;"",AR14+AS13,0)</f>
        <v>0</v>
      </c>
      <c r="AT14" s="78" t="str">
        <f t="shared" si="13"/>
        <v/>
      </c>
      <c r="AU14" s="137">
        <f t="shared" ref="AU14:AU77" si="46">COUNTIF(AT6:AT14,"R")</f>
        <v>0</v>
      </c>
      <c r="AV14" s="137">
        <f t="shared" ref="AV14:AV77" si="47">COUNTIF(AT6:AT14,"B")</f>
        <v>0</v>
      </c>
      <c r="AW14" s="137">
        <f t="shared" ref="AW14:AW77" si="48">IF(AU14&gt;AV14,AU14-AV14,AV14-AU14)</f>
        <v>0</v>
      </c>
      <c r="AX14" s="86" t="str">
        <f t="shared" ref="AX14:AX77" si="49">IF(AU14&gt;AV14,AU14-AV14,"")</f>
        <v/>
      </c>
      <c r="AY14" s="86" t="str">
        <f t="shared" ref="AY14:AY77" si="50">IF(AV14&gt;AU14,AV14-AU14,"")</f>
        <v/>
      </c>
      <c r="AZ14" s="90" t="str">
        <f>IF($A13&lt;&gt;"",AW13,"")</f>
        <v/>
      </c>
      <c r="BA14" s="92" t="str">
        <f>IF($A13&lt;&gt;"",IF(AX13&lt;&gt;"","B","R"),"")</f>
        <v/>
      </c>
      <c r="BB14" s="92" t="str">
        <f t="shared" si="21"/>
        <v/>
      </c>
      <c r="BC14" s="82">
        <f t="shared" ref="BC14:BC77" si="51">IF($A14&lt;&gt;"",IF(OR($BX13&lt;&gt;0,$BY13&lt;&gt;0),"0",IF(BB14&lt;&gt;"",IF(BB14="W",(1*AZ14),(-1*AZ14)),0)),0)</f>
        <v>0</v>
      </c>
      <c r="BD14" s="71">
        <f t="shared" ref="BD14:BD70" si="52">IF($A14&lt;&gt;"",BC14+BD13,0)</f>
        <v>0</v>
      </c>
      <c r="BE14" s="98">
        <f>$AW$3</f>
        <v>18</v>
      </c>
      <c r="BF14" s="92" t="str">
        <f>IF($A13&lt;&gt;"",IF($Y13&gt;$Z13,"H",IF($Z13&gt;$Y13,"L",BF13)),"")</f>
        <v/>
      </c>
      <c r="BG14" s="92" t="str">
        <f>IF($A14&lt;&gt;"",IF($A14=0,"L",IF(BF14&lt;&gt;"",IF(BF14=X14,"W","L"))),"")</f>
        <v/>
      </c>
      <c r="BH14" s="82">
        <f t="shared" si="15"/>
        <v>0</v>
      </c>
      <c r="BI14" s="71">
        <f t="shared" si="16"/>
        <v>0</v>
      </c>
      <c r="BJ14" s="146" t="str">
        <f>AE14&amp;AP14&amp;BA14</f>
        <v/>
      </c>
      <c r="BK14" s="97">
        <v>1</v>
      </c>
      <c r="BL14" s="95" t="str">
        <f>IF($A13&lt;&gt;"",IF($BJ14="LER","11,",IF($BJ14="LOR","02,",IF($BJ14="LEB","01,",IF($BJ14="LOB","12,",IF($BJ14="HER","29,",IF($BJ14="HOR","20,",IF($BJ14="HEB","19,",IF($BJ14="HOB","30,","")))))))),"")</f>
        <v/>
      </c>
      <c r="BM14" s="95" t="str">
        <f>IF($A13&lt;&gt;"",IF($BJ14="LER","13,",IF($BJ14="LOR","04,",IF($BJ14="LEB","03,",IF($BJ14="LOB","14,",IF($BJ14="HER","31,",IF($BJ14="HOR","22,",IF($BJ14="HEB","21,",IF($BJ14="HOB","32,","")))))))),"")</f>
        <v/>
      </c>
      <c r="BN14" s="95" t="str">
        <f>IF($A13&lt;&gt;"",IF($BJ14="LER","15,",IF($BJ14="LOR","06,",IF($BJ14="LEB","05,",IF($BJ14="LOB","16,",IF($BJ14="HER","33,",IF($BJ14="HOR","24,",IF($BJ14="HEB","23,",IF($BJ14="HOB","34,","")))))))),"")</f>
        <v/>
      </c>
      <c r="BO14" s="95" t="str">
        <f>IF($A13&lt;&gt;"",IF($BJ14="LER","17,",IF($BJ14="LOR","08,",IF($BJ14="LEB","07,",IF($BJ14="LOB","18,",IF($BJ14="HER","35,",IF($BJ14="HOR","26,",IF($BJ14="HEB","25,",IF($BJ14="HOB","36,","")))))))),"")</f>
        <v/>
      </c>
      <c r="BP14" s="95" t="str">
        <f>IF($A13&lt;&gt;"",IF($BJ14="LER","",IF($BJ14="LOR","10,",IF($BJ14="LEB","09,",IF($BJ14="LOB","",IF($BJ14="HER","",IF($BJ14="HOR","28,",IF($BJ14="HEB","27,",IF($BJ14="HOB","","")))))))),"")</f>
        <v/>
      </c>
      <c r="BQ14" s="81">
        <f>IF($A14&lt;&gt;"",IF(ABS($A14)=ABS(LEFT(BL14,2)),35*$BK14,-1*$BK14),0)</f>
        <v>0</v>
      </c>
      <c r="BR14" s="81">
        <f t="shared" ref="BR14:BT14" si="53">IF($A14&lt;&gt;"",IF(ABS($A14)=ABS(LEFT(BM14,2)),35*$BK14,-1*$BK14),0)</f>
        <v>0</v>
      </c>
      <c r="BS14" s="81">
        <f t="shared" si="53"/>
        <v>0</v>
      </c>
      <c r="BT14" s="81">
        <f t="shared" si="53"/>
        <v>0</v>
      </c>
      <c r="BU14" s="81">
        <f>IF(BP14&lt;&gt;"",IF(ABS($A14)=ABS(LEFT(BP14,2)),35*$BK14,-1*$BK14),0)</f>
        <v>0</v>
      </c>
      <c r="BV14" s="13">
        <f>IF(A14&lt;&gt;"",IF(OR(BX13&lt;&gt;0,BY13&lt;&gt;0),0,BH14+SUM(BQ14:BU14)),0)</f>
        <v>0</v>
      </c>
      <c r="BW14" s="11">
        <f t="shared" si="17"/>
        <v>0</v>
      </c>
      <c r="BX14" s="69">
        <f t="shared" si="24"/>
        <v>0</v>
      </c>
      <c r="BY14" s="69">
        <f>IF($A14&lt;&gt;"",IF(BY13&lt;&gt;0,BY13,IF(BW14&lt;=$AW$2,"Stop Loss",0)),0)</f>
        <v>0</v>
      </c>
      <c r="BZ14" s="69">
        <f t="shared" si="25"/>
        <v>0</v>
      </c>
      <c r="CA14" s="27" t="str">
        <f t="shared" si="26"/>
        <v/>
      </c>
      <c r="CB14" s="27" t="str">
        <f t="shared" si="27"/>
        <v/>
      </c>
      <c r="CC14" s="27" t="str">
        <f t="shared" si="28"/>
        <v/>
      </c>
      <c r="CD14" s="27" t="str">
        <f t="shared" si="29"/>
        <v/>
      </c>
      <c r="CE14" s="27" t="str">
        <f t="shared" si="30"/>
        <v/>
      </c>
      <c r="CF14" s="27" t="str">
        <f t="shared" si="31"/>
        <v/>
      </c>
      <c r="CG14" s="29"/>
      <c r="CH14" s="74">
        <v>10</v>
      </c>
      <c r="CI14" s="76">
        <v>1</v>
      </c>
      <c r="CK14" s="99" t="s">
        <v>44</v>
      </c>
      <c r="CL14" s="100"/>
      <c r="CM14" s="100"/>
      <c r="CN14" s="100"/>
      <c r="CO14" s="100"/>
      <c r="CP14" s="100"/>
      <c r="CQ14" s="100"/>
      <c r="CR14" s="100"/>
      <c r="CS14" s="101"/>
      <c r="CT14" s="55"/>
      <c r="CU14" s="43"/>
      <c r="CV14" s="60"/>
      <c r="CW14" s="43"/>
      <c r="CX14" s="45"/>
      <c r="CY14" s="45"/>
      <c r="CZ14"/>
      <c r="DA14"/>
      <c r="DB14" s="7"/>
      <c r="DC14"/>
      <c r="DD14"/>
      <c r="DE14"/>
      <c r="DF14"/>
      <c r="DG14"/>
      <c r="DH14"/>
      <c r="DI14" s="10">
        <f t="shared" ca="1" si="2"/>
        <v>23</v>
      </c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</row>
    <row r="15" spans="1:145" s="15" customFormat="1">
      <c r="A15" s="149"/>
      <c r="B15" s="82" t="str">
        <f t="shared" si="3"/>
        <v/>
      </c>
      <c r="C15" s="7" t="str">
        <f t="shared" si="4"/>
        <v/>
      </c>
      <c r="D15" s="81">
        <f t="shared" si="5"/>
        <v>0</v>
      </c>
      <c r="E15" s="7" t="str">
        <f t="shared" si="6"/>
        <v>18,</v>
      </c>
      <c r="F15" s="78"/>
      <c r="G15" s="86"/>
      <c r="H15" s="86"/>
      <c r="I15" s="86"/>
      <c r="J15" s="86"/>
      <c r="K15" s="86"/>
      <c r="L15" s="86"/>
      <c r="M15" s="86"/>
      <c r="N15" s="86"/>
      <c r="O15" s="78"/>
      <c r="P15" s="86"/>
      <c r="Q15" s="86"/>
      <c r="R15" s="86"/>
      <c r="S15" s="86"/>
      <c r="T15" s="86"/>
      <c r="U15" s="86"/>
      <c r="V15" s="86"/>
      <c r="W15" s="86"/>
      <c r="X15" s="123" t="str">
        <f t="shared" si="7"/>
        <v/>
      </c>
      <c r="Y15" s="127">
        <f t="shared" si="36"/>
        <v>0</v>
      </c>
      <c r="Z15" s="127">
        <f t="shared" si="37"/>
        <v>0</v>
      </c>
      <c r="AA15" s="127">
        <f t="shared" si="38"/>
        <v>0</v>
      </c>
      <c r="AB15" s="86">
        <f t="shared" ref="AB15:AB21" si="54">AB14</f>
        <v>0</v>
      </c>
      <c r="AC15" s="86">
        <f t="shared" ref="AC15:AC21" si="55">AC14</f>
        <v>0</v>
      </c>
      <c r="AD15" s="90" t="str">
        <f>IF($A14&lt;&gt;"",AD14,"")</f>
        <v/>
      </c>
      <c r="AE15" s="54" t="str">
        <f>IF($A14&lt;&gt;"",AE14,"")</f>
        <v/>
      </c>
      <c r="AF15" s="92" t="str">
        <f t="shared" si="18"/>
        <v/>
      </c>
      <c r="AG15" s="82">
        <f t="shared" si="8"/>
        <v>0</v>
      </c>
      <c r="AH15" s="71">
        <f t="shared" si="19"/>
        <v>0</v>
      </c>
      <c r="AI15" s="78" t="str">
        <f t="shared" si="10"/>
        <v/>
      </c>
      <c r="AJ15" s="132">
        <f t="shared" si="39"/>
        <v>0</v>
      </c>
      <c r="AK15" s="132">
        <f t="shared" si="40"/>
        <v>0</v>
      </c>
      <c r="AL15" s="132">
        <f t="shared" si="41"/>
        <v>0</v>
      </c>
      <c r="AM15" s="86" t="str">
        <f t="shared" si="42"/>
        <v/>
      </c>
      <c r="AN15" s="86" t="str">
        <f t="shared" si="43"/>
        <v/>
      </c>
      <c r="AO15" s="90" t="str">
        <f>IF($A14&lt;&gt;"",AO14,"")</f>
        <v/>
      </c>
      <c r="AP15" s="54" t="str">
        <f>IF($A14&lt;&gt;"",AP14,"")</f>
        <v/>
      </c>
      <c r="AQ15" s="92" t="str">
        <f t="shared" si="20"/>
        <v/>
      </c>
      <c r="AR15" s="82">
        <f t="shared" si="44"/>
        <v>0</v>
      </c>
      <c r="AS15" s="71">
        <f t="shared" si="45"/>
        <v>0</v>
      </c>
      <c r="AT15" s="78" t="str">
        <f t="shared" si="13"/>
        <v/>
      </c>
      <c r="AU15" s="137">
        <f t="shared" si="46"/>
        <v>0</v>
      </c>
      <c r="AV15" s="137">
        <f t="shared" si="47"/>
        <v>0</v>
      </c>
      <c r="AW15" s="137">
        <f t="shared" si="48"/>
        <v>0</v>
      </c>
      <c r="AX15" s="86" t="str">
        <f t="shared" si="49"/>
        <v/>
      </c>
      <c r="AY15" s="86" t="str">
        <f t="shared" si="50"/>
        <v/>
      </c>
      <c r="AZ15" s="90" t="str">
        <f>IF($A14&lt;&gt;"",AZ14,"")</f>
        <v/>
      </c>
      <c r="BA15" s="54" t="str">
        <f>IF($A14&lt;&gt;"",BA14,"")</f>
        <v/>
      </c>
      <c r="BB15" s="92" t="str">
        <f t="shared" si="21"/>
        <v/>
      </c>
      <c r="BC15" s="82">
        <f t="shared" si="51"/>
        <v>0</v>
      </c>
      <c r="BD15" s="71">
        <f t="shared" si="52"/>
        <v>0</v>
      </c>
      <c r="BE15" s="98">
        <f t="shared" ref="BE15:BE78" si="56">$AW$3</f>
        <v>18</v>
      </c>
      <c r="BF15" s="54" t="str">
        <f>IF($A14&lt;&gt;"",BF14,"")</f>
        <v/>
      </c>
      <c r="BG15" s="92" t="str">
        <f t="shared" ref="BG15:BG78" si="57">IF($A15&lt;&gt;"",IF($A15=0,"L",IF(BF15&lt;&gt;"",IF(BF15=X15,"W","L"))),"")</f>
        <v/>
      </c>
      <c r="BH15" s="82">
        <f t="shared" si="15"/>
        <v>0</v>
      </c>
      <c r="BI15" s="71">
        <f t="shared" si="16"/>
        <v>0</v>
      </c>
      <c r="BJ15" s="146"/>
      <c r="BK15" s="97">
        <v>1</v>
      </c>
      <c r="BL15" s="95" t="str">
        <f>IF(BL14&lt;&gt;"",BL14,"")</f>
        <v/>
      </c>
      <c r="BM15" s="95" t="str">
        <f t="shared" ref="BM15:BP15" si="58">IF(BM14&lt;&gt;"",BM14,"")</f>
        <v/>
      </c>
      <c r="BN15" s="95" t="str">
        <f t="shared" si="58"/>
        <v/>
      </c>
      <c r="BO15" s="95" t="str">
        <f t="shared" si="58"/>
        <v/>
      </c>
      <c r="BP15" s="95" t="str">
        <f t="shared" si="58"/>
        <v/>
      </c>
      <c r="BQ15" s="81">
        <f t="shared" ref="BQ15:BQ78" si="59">IF($A15&lt;&gt;"",IF(ABS($A15)=ABS(LEFT(BL15,2)),35*$BK15,-1*$BK15),0)</f>
        <v>0</v>
      </c>
      <c r="BR15" s="81">
        <f t="shared" ref="BR15:BR78" si="60">IF($A15&lt;&gt;"",IF(ABS($A15)=ABS(LEFT(BM15,2)),35*$BK15,-1*$BK15),0)</f>
        <v>0</v>
      </c>
      <c r="BS15" s="81">
        <f t="shared" ref="BS15:BS78" si="61">IF($A15&lt;&gt;"",IF(ABS($A15)=ABS(LEFT(BN15,2)),35*$BK15,-1*$BK15),0)</f>
        <v>0</v>
      </c>
      <c r="BT15" s="81">
        <f t="shared" ref="BT15:BT78" si="62">IF($A15&lt;&gt;"",IF(ABS($A15)=ABS(LEFT(BO15,2)),35*$BK15,-1*$BK15),0)</f>
        <v>0</v>
      </c>
      <c r="BU15" s="81">
        <f t="shared" ref="BU15:BU78" si="63">IF(BP15&lt;&gt;"",IF(ABS($A15)=ABS(LEFT(BP15,2)),35*$BK15,-1*$BK15),0)</f>
        <v>0</v>
      </c>
      <c r="BV15" s="13">
        <f t="shared" ref="BV15:BV78" si="64">IF(A15&lt;&gt;"",IF(OR(BX14&lt;&gt;0,BY14&lt;&gt;0),0,BH15+SUM(BQ15:BU15)),0)</f>
        <v>0</v>
      </c>
      <c r="BW15" s="11">
        <f t="shared" si="17"/>
        <v>0</v>
      </c>
      <c r="BX15" s="69">
        <f t="shared" si="24"/>
        <v>0</v>
      </c>
      <c r="BY15" s="69">
        <f>IF($A15&lt;&gt;"",IF(BY14&lt;&gt;0,BY14,IF(BW15&lt;=$AW$2,"Stop Loss",0)),0)</f>
        <v>0</v>
      </c>
      <c r="BZ15" s="69">
        <f t="shared" si="25"/>
        <v>0</v>
      </c>
      <c r="CA15" s="27" t="str">
        <f t="shared" si="26"/>
        <v/>
      </c>
      <c r="CB15" s="27" t="str">
        <f t="shared" si="27"/>
        <v/>
      </c>
      <c r="CC15" s="27" t="str">
        <f t="shared" si="28"/>
        <v/>
      </c>
      <c r="CD15" s="27" t="str">
        <f t="shared" si="29"/>
        <v/>
      </c>
      <c r="CE15" s="27" t="str">
        <f t="shared" si="30"/>
        <v/>
      </c>
      <c r="CF15" s="27" t="str">
        <f t="shared" si="31"/>
        <v/>
      </c>
      <c r="CH15" s="77">
        <v>11</v>
      </c>
      <c r="CI15" s="46">
        <v>1</v>
      </c>
      <c r="CK15" s="99" t="s">
        <v>47</v>
      </c>
      <c r="CL15" s="100"/>
      <c r="CM15" s="100"/>
      <c r="CN15" s="100"/>
      <c r="CO15" s="100"/>
      <c r="CP15" s="100"/>
      <c r="CQ15" s="100"/>
      <c r="CR15" s="100"/>
      <c r="CS15" s="101"/>
      <c r="CT15" s="55"/>
      <c r="CU15" s="43"/>
      <c r="CV15" s="60"/>
      <c r="CW15" s="43"/>
      <c r="CX15" s="45"/>
      <c r="CY15" s="45"/>
      <c r="CZ15"/>
      <c r="DA15"/>
      <c r="DB15" s="7"/>
      <c r="DC15"/>
      <c r="DD15"/>
      <c r="DE15"/>
      <c r="DF15"/>
      <c r="DG15"/>
      <c r="DH15"/>
      <c r="DI15" s="10">
        <f t="shared" ca="1" si="2"/>
        <v>11</v>
      </c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</row>
    <row r="16" spans="1:145" s="15" customFormat="1">
      <c r="A16" s="149"/>
      <c r="B16" s="82" t="str">
        <f t="shared" si="3"/>
        <v/>
      </c>
      <c r="C16" s="7" t="str">
        <f t="shared" si="4"/>
        <v/>
      </c>
      <c r="D16" s="81">
        <f t="shared" si="5"/>
        <v>0</v>
      </c>
      <c r="E16" s="7" t="str">
        <f t="shared" si="6"/>
        <v>18,</v>
      </c>
      <c r="F16" s="78"/>
      <c r="G16" s="86"/>
      <c r="H16" s="86"/>
      <c r="I16" s="86"/>
      <c r="J16" s="86"/>
      <c r="K16" s="86"/>
      <c r="L16" s="86"/>
      <c r="M16" s="86"/>
      <c r="N16" s="86"/>
      <c r="O16" s="78"/>
      <c r="P16" s="86"/>
      <c r="Q16" s="86"/>
      <c r="R16" s="86"/>
      <c r="S16" s="86"/>
      <c r="T16" s="86"/>
      <c r="U16" s="86"/>
      <c r="V16" s="86"/>
      <c r="W16" s="86"/>
      <c r="X16" s="123" t="str">
        <f t="shared" si="7"/>
        <v/>
      </c>
      <c r="Y16" s="127">
        <f t="shared" si="36"/>
        <v>0</v>
      </c>
      <c r="Z16" s="127">
        <f t="shared" si="37"/>
        <v>0</v>
      </c>
      <c r="AA16" s="127">
        <f t="shared" si="38"/>
        <v>0</v>
      </c>
      <c r="AB16" s="86">
        <f t="shared" si="54"/>
        <v>0</v>
      </c>
      <c r="AC16" s="86">
        <f t="shared" si="55"/>
        <v>0</v>
      </c>
      <c r="AD16" s="90" t="str">
        <f t="shared" ref="AD16:AD22" si="65">IF($A15&lt;&gt;"",AD15,"")</f>
        <v/>
      </c>
      <c r="AE16" s="54" t="str">
        <f t="shared" ref="AE16:AE22" si="66">IF($A15&lt;&gt;"",AE15,"")</f>
        <v/>
      </c>
      <c r="AF16" s="92" t="str">
        <f t="shared" si="18"/>
        <v/>
      </c>
      <c r="AG16" s="82">
        <f t="shared" si="8"/>
        <v>0</v>
      </c>
      <c r="AH16" s="71">
        <f t="shared" si="19"/>
        <v>0</v>
      </c>
      <c r="AI16" s="78" t="str">
        <f t="shared" si="10"/>
        <v/>
      </c>
      <c r="AJ16" s="132">
        <f t="shared" si="39"/>
        <v>0</v>
      </c>
      <c r="AK16" s="132">
        <f t="shared" si="40"/>
        <v>0</v>
      </c>
      <c r="AL16" s="132">
        <f t="shared" si="41"/>
        <v>0</v>
      </c>
      <c r="AM16" s="86" t="str">
        <f t="shared" si="42"/>
        <v/>
      </c>
      <c r="AN16" s="86" t="str">
        <f t="shared" si="43"/>
        <v/>
      </c>
      <c r="AO16" s="90" t="str">
        <f t="shared" ref="AO16:AO22" si="67">IF($A15&lt;&gt;"",AO15,"")</f>
        <v/>
      </c>
      <c r="AP16" s="54" t="str">
        <f t="shared" ref="AP16:AP22" si="68">IF($A15&lt;&gt;"",AP15,"")</f>
        <v/>
      </c>
      <c r="AQ16" s="92" t="str">
        <f t="shared" si="20"/>
        <v/>
      </c>
      <c r="AR16" s="82">
        <f t="shared" si="44"/>
        <v>0</v>
      </c>
      <c r="AS16" s="71">
        <f t="shared" si="45"/>
        <v>0</v>
      </c>
      <c r="AT16" s="78" t="str">
        <f t="shared" si="13"/>
        <v/>
      </c>
      <c r="AU16" s="137">
        <f t="shared" si="46"/>
        <v>0</v>
      </c>
      <c r="AV16" s="137">
        <f t="shared" si="47"/>
        <v>0</v>
      </c>
      <c r="AW16" s="137">
        <f t="shared" si="48"/>
        <v>0</v>
      </c>
      <c r="AX16" s="86" t="str">
        <f t="shared" si="49"/>
        <v/>
      </c>
      <c r="AY16" s="86" t="str">
        <f t="shared" si="50"/>
        <v/>
      </c>
      <c r="AZ16" s="90" t="str">
        <f t="shared" ref="AZ16:AZ22" si="69">IF($A15&lt;&gt;"",AZ15,"")</f>
        <v/>
      </c>
      <c r="BA16" s="54" t="str">
        <f t="shared" ref="BA16:BA22" si="70">IF($A15&lt;&gt;"",BA15,"")</f>
        <v/>
      </c>
      <c r="BB16" s="92" t="str">
        <f t="shared" si="21"/>
        <v/>
      </c>
      <c r="BC16" s="82">
        <f t="shared" si="51"/>
        <v>0</v>
      </c>
      <c r="BD16" s="71">
        <f t="shared" si="52"/>
        <v>0</v>
      </c>
      <c r="BE16" s="98">
        <f t="shared" si="56"/>
        <v>18</v>
      </c>
      <c r="BF16" s="54" t="str">
        <f t="shared" ref="BF16:BF22" si="71">IF($A15&lt;&gt;"",BF15,"")</f>
        <v/>
      </c>
      <c r="BG16" s="92" t="str">
        <f t="shared" si="57"/>
        <v/>
      </c>
      <c r="BH16" s="82">
        <f t="shared" si="15"/>
        <v>0</v>
      </c>
      <c r="BI16" s="71">
        <f t="shared" si="16"/>
        <v>0</v>
      </c>
      <c r="BJ16" s="146"/>
      <c r="BK16" s="97">
        <v>1</v>
      </c>
      <c r="BL16" s="95" t="str">
        <f t="shared" ref="BL16:BL22" si="72">IF(BL15&lt;&gt;"",BL15,"")</f>
        <v/>
      </c>
      <c r="BM16" s="95" t="str">
        <f t="shared" ref="BM16:BM22" si="73">IF(BM15&lt;&gt;"",BM15,"")</f>
        <v/>
      </c>
      <c r="BN16" s="95" t="str">
        <f t="shared" ref="BN16:BN22" si="74">IF(BN15&lt;&gt;"",BN15,"")</f>
        <v/>
      </c>
      <c r="BO16" s="95" t="str">
        <f t="shared" ref="BO16:BO22" si="75">IF(BO15&lt;&gt;"",BO15,"")</f>
        <v/>
      </c>
      <c r="BP16" s="95" t="str">
        <f t="shared" ref="BP16:BP22" si="76">IF(BP15&lt;&gt;"",BP15,"")</f>
        <v/>
      </c>
      <c r="BQ16" s="81">
        <f t="shared" si="59"/>
        <v>0</v>
      </c>
      <c r="BR16" s="81">
        <f t="shared" si="60"/>
        <v>0</v>
      </c>
      <c r="BS16" s="81">
        <f t="shared" si="61"/>
        <v>0</v>
      </c>
      <c r="BT16" s="81">
        <f t="shared" si="62"/>
        <v>0</v>
      </c>
      <c r="BU16" s="81">
        <f t="shared" si="63"/>
        <v>0</v>
      </c>
      <c r="BV16" s="13">
        <f t="shared" si="64"/>
        <v>0</v>
      </c>
      <c r="BW16" s="11">
        <f t="shared" si="17"/>
        <v>0</v>
      </c>
      <c r="BX16" s="69">
        <f t="shared" si="24"/>
        <v>0</v>
      </c>
      <c r="BY16" s="69">
        <f>IF($A16&lt;&gt;"",IF(BY15&lt;&gt;0,BY15,IF(BW16&lt;=$AW$2,"Stop Loss",0)),0)</f>
        <v>0</v>
      </c>
      <c r="BZ16" s="69">
        <f t="shared" si="25"/>
        <v>0</v>
      </c>
      <c r="CA16" s="27" t="str">
        <f t="shared" si="26"/>
        <v/>
      </c>
      <c r="CB16" s="27" t="str">
        <f t="shared" si="27"/>
        <v/>
      </c>
      <c r="CC16" s="27" t="str">
        <f t="shared" si="28"/>
        <v/>
      </c>
      <c r="CD16" s="27" t="str">
        <f t="shared" si="29"/>
        <v/>
      </c>
      <c r="CE16" s="27" t="str">
        <f t="shared" si="30"/>
        <v/>
      </c>
      <c r="CF16" s="27" t="str">
        <f t="shared" si="31"/>
        <v/>
      </c>
      <c r="CH16" s="77">
        <v>12</v>
      </c>
      <c r="CI16" s="46">
        <v>1</v>
      </c>
      <c r="CK16" s="99" t="s">
        <v>48</v>
      </c>
      <c r="CL16" s="100"/>
      <c r="CM16" s="100"/>
      <c r="CN16" s="100"/>
      <c r="CO16" s="100"/>
      <c r="CP16" s="100"/>
      <c r="CQ16" s="100"/>
      <c r="CR16" s="100"/>
      <c r="CS16" s="101"/>
      <c r="CT16" s="55"/>
      <c r="CU16" s="43"/>
      <c r="CV16" s="60"/>
      <c r="CW16" s="43"/>
      <c r="CX16" s="45"/>
      <c r="CY16" s="45"/>
      <c r="CZ16"/>
      <c r="DA16"/>
      <c r="DB16" s="7"/>
      <c r="DC16"/>
      <c r="DD16"/>
      <c r="DE16"/>
      <c r="DF16"/>
      <c r="DG16"/>
      <c r="DH16"/>
      <c r="DI16" s="10">
        <f t="shared" ca="1" si="2"/>
        <v>11</v>
      </c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</row>
    <row r="17" spans="1:145" s="15" customFormat="1">
      <c r="A17" s="149"/>
      <c r="B17" s="82" t="str">
        <f t="shared" si="3"/>
        <v/>
      </c>
      <c r="C17" s="7" t="str">
        <f t="shared" si="4"/>
        <v/>
      </c>
      <c r="D17" s="81">
        <f t="shared" si="5"/>
        <v>0</v>
      </c>
      <c r="E17" s="7" t="str">
        <f t="shared" si="6"/>
        <v>18,</v>
      </c>
      <c r="F17" s="78"/>
      <c r="G17" s="86"/>
      <c r="H17" s="86"/>
      <c r="I17" s="86"/>
      <c r="J17" s="86"/>
      <c r="K17" s="86"/>
      <c r="L17" s="86"/>
      <c r="M17" s="86"/>
      <c r="N17" s="86"/>
      <c r="O17" s="78"/>
      <c r="P17" s="86"/>
      <c r="Q17" s="86"/>
      <c r="R17" s="86"/>
      <c r="S17" s="86"/>
      <c r="T17" s="86"/>
      <c r="U17" s="86"/>
      <c r="V17" s="86"/>
      <c r="W17" s="86"/>
      <c r="X17" s="123" t="str">
        <f t="shared" si="7"/>
        <v/>
      </c>
      <c r="Y17" s="127">
        <f t="shared" si="36"/>
        <v>0</v>
      </c>
      <c r="Z17" s="127">
        <f t="shared" si="37"/>
        <v>0</v>
      </c>
      <c r="AA17" s="127">
        <f t="shared" si="38"/>
        <v>0</v>
      </c>
      <c r="AB17" s="86">
        <f t="shared" si="54"/>
        <v>0</v>
      </c>
      <c r="AC17" s="86">
        <f t="shared" si="55"/>
        <v>0</v>
      </c>
      <c r="AD17" s="90" t="str">
        <f t="shared" si="65"/>
        <v/>
      </c>
      <c r="AE17" s="54" t="str">
        <f t="shared" si="66"/>
        <v/>
      </c>
      <c r="AF17" s="92" t="str">
        <f t="shared" si="18"/>
        <v/>
      </c>
      <c r="AG17" s="82">
        <f t="shared" si="8"/>
        <v>0</v>
      </c>
      <c r="AH17" s="71">
        <f t="shared" si="19"/>
        <v>0</v>
      </c>
      <c r="AI17" s="78" t="str">
        <f t="shared" si="10"/>
        <v/>
      </c>
      <c r="AJ17" s="132">
        <f t="shared" si="39"/>
        <v>0</v>
      </c>
      <c r="AK17" s="132">
        <f t="shared" si="40"/>
        <v>0</v>
      </c>
      <c r="AL17" s="132">
        <f t="shared" si="41"/>
        <v>0</v>
      </c>
      <c r="AM17" s="86" t="str">
        <f t="shared" si="42"/>
        <v/>
      </c>
      <c r="AN17" s="86" t="str">
        <f t="shared" si="43"/>
        <v/>
      </c>
      <c r="AO17" s="90" t="str">
        <f t="shared" si="67"/>
        <v/>
      </c>
      <c r="AP17" s="54" t="str">
        <f t="shared" si="68"/>
        <v/>
      </c>
      <c r="AQ17" s="92" t="str">
        <f t="shared" si="20"/>
        <v/>
      </c>
      <c r="AR17" s="82">
        <f t="shared" si="44"/>
        <v>0</v>
      </c>
      <c r="AS17" s="71">
        <f t="shared" si="45"/>
        <v>0</v>
      </c>
      <c r="AT17" s="78" t="str">
        <f t="shared" si="13"/>
        <v/>
      </c>
      <c r="AU17" s="137">
        <f t="shared" si="46"/>
        <v>0</v>
      </c>
      <c r="AV17" s="137">
        <f t="shared" si="47"/>
        <v>0</v>
      </c>
      <c r="AW17" s="137">
        <f t="shared" si="48"/>
        <v>0</v>
      </c>
      <c r="AX17" s="86" t="str">
        <f t="shared" si="49"/>
        <v/>
      </c>
      <c r="AY17" s="86" t="str">
        <f t="shared" si="50"/>
        <v/>
      </c>
      <c r="AZ17" s="90" t="str">
        <f t="shared" si="69"/>
        <v/>
      </c>
      <c r="BA17" s="54" t="str">
        <f t="shared" si="70"/>
        <v/>
      </c>
      <c r="BB17" s="92" t="str">
        <f t="shared" si="21"/>
        <v/>
      </c>
      <c r="BC17" s="82">
        <f t="shared" si="51"/>
        <v>0</v>
      </c>
      <c r="BD17" s="71">
        <f t="shared" si="52"/>
        <v>0</v>
      </c>
      <c r="BE17" s="98">
        <f t="shared" si="56"/>
        <v>18</v>
      </c>
      <c r="BF17" s="54" t="str">
        <f t="shared" si="71"/>
        <v/>
      </c>
      <c r="BG17" s="92" t="str">
        <f t="shared" si="57"/>
        <v/>
      </c>
      <c r="BH17" s="82">
        <f t="shared" si="15"/>
        <v>0</v>
      </c>
      <c r="BI17" s="71">
        <f t="shared" si="16"/>
        <v>0</v>
      </c>
      <c r="BJ17" s="146"/>
      <c r="BK17" s="97">
        <v>1</v>
      </c>
      <c r="BL17" s="95" t="str">
        <f t="shared" si="72"/>
        <v/>
      </c>
      <c r="BM17" s="95" t="str">
        <f t="shared" si="73"/>
        <v/>
      </c>
      <c r="BN17" s="95" t="str">
        <f t="shared" si="74"/>
        <v/>
      </c>
      <c r="BO17" s="95" t="str">
        <f t="shared" si="75"/>
        <v/>
      </c>
      <c r="BP17" s="95" t="str">
        <f t="shared" si="76"/>
        <v/>
      </c>
      <c r="BQ17" s="81">
        <f t="shared" si="59"/>
        <v>0</v>
      </c>
      <c r="BR17" s="81">
        <f t="shared" si="60"/>
        <v>0</v>
      </c>
      <c r="BS17" s="81">
        <f t="shared" si="61"/>
        <v>0</v>
      </c>
      <c r="BT17" s="81">
        <f t="shared" si="62"/>
        <v>0</v>
      </c>
      <c r="BU17" s="81">
        <f t="shared" si="63"/>
        <v>0</v>
      </c>
      <c r="BV17" s="13">
        <f t="shared" si="64"/>
        <v>0</v>
      </c>
      <c r="BW17" s="11">
        <f t="shared" si="17"/>
        <v>0</v>
      </c>
      <c r="BX17" s="69">
        <f t="shared" si="24"/>
        <v>0</v>
      </c>
      <c r="BY17" s="69">
        <f>IF($A17&lt;&gt;"",IF(BY16&lt;&gt;0,BY16,IF(BW17&lt;=$AW$2,"Stop Loss",0)),0)</f>
        <v>0</v>
      </c>
      <c r="BZ17" s="69">
        <f t="shared" si="25"/>
        <v>0</v>
      </c>
      <c r="CA17" s="27" t="str">
        <f t="shared" si="26"/>
        <v/>
      </c>
      <c r="CB17" s="27" t="str">
        <f t="shared" si="27"/>
        <v/>
      </c>
      <c r="CC17" s="27" t="str">
        <f t="shared" si="28"/>
        <v/>
      </c>
      <c r="CD17" s="27" t="str">
        <f t="shared" si="29"/>
        <v/>
      </c>
      <c r="CE17" s="27" t="str">
        <f t="shared" si="30"/>
        <v/>
      </c>
      <c r="CF17" s="27" t="str">
        <f t="shared" si="31"/>
        <v/>
      </c>
      <c r="CH17" s="77">
        <v>13</v>
      </c>
      <c r="CI17" s="46">
        <v>1</v>
      </c>
      <c r="CK17" s="99"/>
      <c r="CL17" s="100"/>
      <c r="CM17" s="100"/>
      <c r="CN17" s="100"/>
      <c r="CO17" s="100"/>
      <c r="CP17" s="100"/>
      <c r="CQ17" s="100"/>
      <c r="CR17" s="100"/>
      <c r="CS17" s="101"/>
      <c r="CT17" s="55"/>
      <c r="CU17" s="43"/>
      <c r="CV17" s="60"/>
      <c r="CW17" s="43"/>
      <c r="CX17" s="45"/>
      <c r="CY17" s="45"/>
      <c r="CZ17"/>
      <c r="DA17"/>
      <c r="DB17" s="7"/>
      <c r="DC17"/>
      <c r="DD17"/>
      <c r="DE17"/>
      <c r="DF17"/>
      <c r="DG17"/>
      <c r="DH17"/>
      <c r="DI17" s="10">
        <f t="shared" ca="1" si="2"/>
        <v>15</v>
      </c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</row>
    <row r="18" spans="1:145" s="15" customFormat="1">
      <c r="A18" s="149"/>
      <c r="B18" s="82" t="str">
        <f t="shared" si="3"/>
        <v/>
      </c>
      <c r="C18" s="7" t="str">
        <f t="shared" si="4"/>
        <v/>
      </c>
      <c r="D18" s="81">
        <f t="shared" si="5"/>
        <v>0</v>
      </c>
      <c r="E18" s="7" t="str">
        <f t="shared" si="6"/>
        <v>18,</v>
      </c>
      <c r="F18" s="78"/>
      <c r="G18" s="86"/>
      <c r="H18" s="86"/>
      <c r="I18" s="86"/>
      <c r="J18" s="86"/>
      <c r="K18" s="86"/>
      <c r="L18" s="86"/>
      <c r="M18" s="86"/>
      <c r="N18" s="86"/>
      <c r="O18" s="78"/>
      <c r="P18" s="86"/>
      <c r="Q18" s="86"/>
      <c r="R18" s="86"/>
      <c r="S18" s="86"/>
      <c r="T18" s="86"/>
      <c r="U18" s="86"/>
      <c r="V18" s="86"/>
      <c r="W18" s="86"/>
      <c r="X18" s="123" t="str">
        <f t="shared" si="7"/>
        <v/>
      </c>
      <c r="Y18" s="127">
        <f t="shared" si="36"/>
        <v>0</v>
      </c>
      <c r="Z18" s="127">
        <f t="shared" si="37"/>
        <v>0</v>
      </c>
      <c r="AA18" s="127">
        <f t="shared" si="38"/>
        <v>0</v>
      </c>
      <c r="AB18" s="86">
        <f t="shared" si="54"/>
        <v>0</v>
      </c>
      <c r="AC18" s="86">
        <f t="shared" si="55"/>
        <v>0</v>
      </c>
      <c r="AD18" s="90" t="str">
        <f t="shared" si="65"/>
        <v/>
      </c>
      <c r="AE18" s="54" t="str">
        <f t="shared" si="66"/>
        <v/>
      </c>
      <c r="AF18" s="92" t="str">
        <f t="shared" si="18"/>
        <v/>
      </c>
      <c r="AG18" s="82">
        <f t="shared" si="8"/>
        <v>0</v>
      </c>
      <c r="AH18" s="71">
        <f t="shared" si="19"/>
        <v>0</v>
      </c>
      <c r="AI18" s="78" t="str">
        <f t="shared" si="10"/>
        <v/>
      </c>
      <c r="AJ18" s="132">
        <f t="shared" si="39"/>
        <v>0</v>
      </c>
      <c r="AK18" s="132">
        <f t="shared" si="40"/>
        <v>0</v>
      </c>
      <c r="AL18" s="132">
        <f t="shared" si="41"/>
        <v>0</v>
      </c>
      <c r="AM18" s="86" t="str">
        <f t="shared" si="42"/>
        <v/>
      </c>
      <c r="AN18" s="86" t="str">
        <f t="shared" si="43"/>
        <v/>
      </c>
      <c r="AO18" s="90" t="str">
        <f t="shared" si="67"/>
        <v/>
      </c>
      <c r="AP18" s="54" t="str">
        <f t="shared" si="68"/>
        <v/>
      </c>
      <c r="AQ18" s="92" t="str">
        <f t="shared" si="20"/>
        <v/>
      </c>
      <c r="AR18" s="82">
        <f t="shared" si="44"/>
        <v>0</v>
      </c>
      <c r="AS18" s="71">
        <f t="shared" si="45"/>
        <v>0</v>
      </c>
      <c r="AT18" s="78" t="str">
        <f t="shared" si="13"/>
        <v/>
      </c>
      <c r="AU18" s="137">
        <f t="shared" si="46"/>
        <v>0</v>
      </c>
      <c r="AV18" s="137">
        <f t="shared" si="47"/>
        <v>0</v>
      </c>
      <c r="AW18" s="137">
        <f t="shared" si="48"/>
        <v>0</v>
      </c>
      <c r="AX18" s="86" t="str">
        <f t="shared" si="49"/>
        <v/>
      </c>
      <c r="AY18" s="86" t="str">
        <f t="shared" si="50"/>
        <v/>
      </c>
      <c r="AZ18" s="90" t="str">
        <f t="shared" si="69"/>
        <v/>
      </c>
      <c r="BA18" s="54" t="str">
        <f t="shared" si="70"/>
        <v/>
      </c>
      <c r="BB18" s="92" t="str">
        <f t="shared" si="21"/>
        <v/>
      </c>
      <c r="BC18" s="82">
        <f t="shared" si="51"/>
        <v>0</v>
      </c>
      <c r="BD18" s="71">
        <f t="shared" si="52"/>
        <v>0</v>
      </c>
      <c r="BE18" s="98">
        <f t="shared" si="56"/>
        <v>18</v>
      </c>
      <c r="BF18" s="54" t="str">
        <f t="shared" si="71"/>
        <v/>
      </c>
      <c r="BG18" s="92" t="str">
        <f t="shared" si="57"/>
        <v/>
      </c>
      <c r="BH18" s="82">
        <f t="shared" si="15"/>
        <v>0</v>
      </c>
      <c r="BI18" s="71">
        <f t="shared" si="16"/>
        <v>0</v>
      </c>
      <c r="BJ18" s="146"/>
      <c r="BK18" s="97">
        <v>1</v>
      </c>
      <c r="BL18" s="95" t="str">
        <f t="shared" si="72"/>
        <v/>
      </c>
      <c r="BM18" s="95" t="str">
        <f t="shared" si="73"/>
        <v/>
      </c>
      <c r="BN18" s="95" t="str">
        <f t="shared" si="74"/>
        <v/>
      </c>
      <c r="BO18" s="95" t="str">
        <f t="shared" si="75"/>
        <v/>
      </c>
      <c r="BP18" s="95" t="str">
        <f t="shared" si="76"/>
        <v/>
      </c>
      <c r="BQ18" s="81">
        <f t="shared" si="59"/>
        <v>0</v>
      </c>
      <c r="BR18" s="81">
        <f t="shared" si="60"/>
        <v>0</v>
      </c>
      <c r="BS18" s="81">
        <f t="shared" si="61"/>
        <v>0</v>
      </c>
      <c r="BT18" s="81">
        <f t="shared" si="62"/>
        <v>0</v>
      </c>
      <c r="BU18" s="81">
        <f t="shared" si="63"/>
        <v>0</v>
      </c>
      <c r="BV18" s="13">
        <f t="shared" si="64"/>
        <v>0</v>
      </c>
      <c r="BW18" s="11">
        <f t="shared" si="17"/>
        <v>0</v>
      </c>
      <c r="BX18" s="69">
        <f t="shared" si="24"/>
        <v>0</v>
      </c>
      <c r="BY18" s="69">
        <f>IF($A18&lt;&gt;"",IF(BY17&lt;&gt;0,BY17,IF(BW18&lt;=$AW$2,"Stop Loss",0)),0)</f>
        <v>0</v>
      </c>
      <c r="BZ18" s="69">
        <f t="shared" si="25"/>
        <v>0</v>
      </c>
      <c r="CA18" s="27" t="str">
        <f t="shared" si="26"/>
        <v/>
      </c>
      <c r="CB18" s="27" t="str">
        <f t="shared" si="27"/>
        <v/>
      </c>
      <c r="CC18" s="27" t="str">
        <f t="shared" si="28"/>
        <v/>
      </c>
      <c r="CD18" s="27" t="str">
        <f t="shared" si="29"/>
        <v/>
      </c>
      <c r="CE18" s="27" t="str">
        <f t="shared" si="30"/>
        <v/>
      </c>
      <c r="CF18" s="27" t="str">
        <f t="shared" si="31"/>
        <v/>
      </c>
      <c r="CH18" s="77">
        <v>14</v>
      </c>
      <c r="CI18" s="46">
        <v>1</v>
      </c>
      <c r="CK18" s="99"/>
      <c r="CL18" s="100"/>
      <c r="CM18" s="100"/>
      <c r="CN18" s="100"/>
      <c r="CO18" s="100"/>
      <c r="CP18" s="100"/>
      <c r="CQ18" s="100"/>
      <c r="CR18" s="100"/>
      <c r="CS18" s="101"/>
      <c r="CT18" s="55"/>
      <c r="CU18" s="43"/>
      <c r="CV18" s="60"/>
      <c r="CW18" s="43"/>
      <c r="CX18" s="45"/>
      <c r="CY18" s="45"/>
      <c r="CZ18"/>
      <c r="DA18"/>
      <c r="DB18" s="7"/>
      <c r="DC18"/>
      <c r="DD18"/>
      <c r="DE18"/>
      <c r="DF18"/>
      <c r="DG18"/>
      <c r="DH18"/>
      <c r="DI18" s="10">
        <f t="shared" ca="1" si="2"/>
        <v>18</v>
      </c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</row>
    <row r="19" spans="1:145" s="15" customFormat="1">
      <c r="A19" s="149"/>
      <c r="B19" s="82" t="str">
        <f t="shared" si="3"/>
        <v/>
      </c>
      <c r="C19" s="7" t="str">
        <f t="shared" si="4"/>
        <v/>
      </c>
      <c r="D19" s="81">
        <f t="shared" si="5"/>
        <v>0</v>
      </c>
      <c r="E19" s="7" t="str">
        <f t="shared" si="6"/>
        <v>18,</v>
      </c>
      <c r="F19" s="78"/>
      <c r="G19" s="86"/>
      <c r="H19" s="86"/>
      <c r="I19" s="86"/>
      <c r="J19" s="86"/>
      <c r="K19" s="86"/>
      <c r="L19" s="86"/>
      <c r="M19" s="86"/>
      <c r="N19" s="86"/>
      <c r="O19" s="78"/>
      <c r="P19" s="86"/>
      <c r="Q19" s="86"/>
      <c r="R19" s="86"/>
      <c r="S19" s="86"/>
      <c r="T19" s="86"/>
      <c r="U19" s="86"/>
      <c r="V19" s="86"/>
      <c r="W19" s="86"/>
      <c r="X19" s="123" t="str">
        <f t="shared" si="7"/>
        <v/>
      </c>
      <c r="Y19" s="127">
        <f t="shared" si="36"/>
        <v>0</v>
      </c>
      <c r="Z19" s="127">
        <f t="shared" si="37"/>
        <v>0</v>
      </c>
      <c r="AA19" s="127">
        <f t="shared" si="38"/>
        <v>0</v>
      </c>
      <c r="AB19" s="86">
        <f t="shared" si="54"/>
        <v>0</v>
      </c>
      <c r="AC19" s="86">
        <f t="shared" si="55"/>
        <v>0</v>
      </c>
      <c r="AD19" s="90" t="str">
        <f t="shared" si="65"/>
        <v/>
      </c>
      <c r="AE19" s="54" t="str">
        <f t="shared" si="66"/>
        <v/>
      </c>
      <c r="AF19" s="92" t="str">
        <f t="shared" si="18"/>
        <v/>
      </c>
      <c r="AG19" s="82">
        <f t="shared" si="8"/>
        <v>0</v>
      </c>
      <c r="AH19" s="71">
        <f t="shared" si="19"/>
        <v>0</v>
      </c>
      <c r="AI19" s="78" t="str">
        <f t="shared" si="10"/>
        <v/>
      </c>
      <c r="AJ19" s="132">
        <f t="shared" si="39"/>
        <v>0</v>
      </c>
      <c r="AK19" s="132">
        <f t="shared" si="40"/>
        <v>0</v>
      </c>
      <c r="AL19" s="132">
        <f t="shared" si="41"/>
        <v>0</v>
      </c>
      <c r="AM19" s="86" t="str">
        <f t="shared" si="42"/>
        <v/>
      </c>
      <c r="AN19" s="86" t="str">
        <f t="shared" si="43"/>
        <v/>
      </c>
      <c r="AO19" s="90" t="str">
        <f t="shared" si="67"/>
        <v/>
      </c>
      <c r="AP19" s="54" t="str">
        <f t="shared" si="68"/>
        <v/>
      </c>
      <c r="AQ19" s="92" t="str">
        <f t="shared" si="20"/>
        <v/>
      </c>
      <c r="AR19" s="82">
        <f t="shared" si="44"/>
        <v>0</v>
      </c>
      <c r="AS19" s="71">
        <f t="shared" si="45"/>
        <v>0</v>
      </c>
      <c r="AT19" s="78" t="str">
        <f t="shared" si="13"/>
        <v/>
      </c>
      <c r="AU19" s="137">
        <f t="shared" si="46"/>
        <v>0</v>
      </c>
      <c r="AV19" s="137">
        <f t="shared" si="47"/>
        <v>0</v>
      </c>
      <c r="AW19" s="137">
        <f t="shared" si="48"/>
        <v>0</v>
      </c>
      <c r="AX19" s="86" t="str">
        <f t="shared" si="49"/>
        <v/>
      </c>
      <c r="AY19" s="86" t="str">
        <f t="shared" si="50"/>
        <v/>
      </c>
      <c r="AZ19" s="90" t="str">
        <f t="shared" si="69"/>
        <v/>
      </c>
      <c r="BA19" s="54" t="str">
        <f t="shared" si="70"/>
        <v/>
      </c>
      <c r="BB19" s="92" t="str">
        <f t="shared" si="21"/>
        <v/>
      </c>
      <c r="BC19" s="82">
        <f t="shared" si="51"/>
        <v>0</v>
      </c>
      <c r="BD19" s="71">
        <f t="shared" si="52"/>
        <v>0</v>
      </c>
      <c r="BE19" s="98">
        <f t="shared" si="56"/>
        <v>18</v>
      </c>
      <c r="BF19" s="54" t="str">
        <f t="shared" si="71"/>
        <v/>
      </c>
      <c r="BG19" s="92" t="str">
        <f t="shared" si="57"/>
        <v/>
      </c>
      <c r="BH19" s="82">
        <f t="shared" si="15"/>
        <v>0</v>
      </c>
      <c r="BI19" s="71">
        <f t="shared" si="16"/>
        <v>0</v>
      </c>
      <c r="BJ19" s="146"/>
      <c r="BK19" s="97">
        <v>1</v>
      </c>
      <c r="BL19" s="95" t="str">
        <f t="shared" si="72"/>
        <v/>
      </c>
      <c r="BM19" s="95" t="str">
        <f t="shared" si="73"/>
        <v/>
      </c>
      <c r="BN19" s="95" t="str">
        <f t="shared" si="74"/>
        <v/>
      </c>
      <c r="BO19" s="95" t="str">
        <f t="shared" si="75"/>
        <v/>
      </c>
      <c r="BP19" s="95" t="str">
        <f t="shared" si="76"/>
        <v/>
      </c>
      <c r="BQ19" s="81">
        <f t="shared" si="59"/>
        <v>0</v>
      </c>
      <c r="BR19" s="81">
        <f t="shared" si="60"/>
        <v>0</v>
      </c>
      <c r="BS19" s="81">
        <f t="shared" si="61"/>
        <v>0</v>
      </c>
      <c r="BT19" s="81">
        <f t="shared" si="62"/>
        <v>0</v>
      </c>
      <c r="BU19" s="81">
        <f t="shared" si="63"/>
        <v>0</v>
      </c>
      <c r="BV19" s="13">
        <f t="shared" si="64"/>
        <v>0</v>
      </c>
      <c r="BW19" s="11">
        <f t="shared" si="17"/>
        <v>0</v>
      </c>
      <c r="BX19" s="69">
        <f t="shared" si="24"/>
        <v>0</v>
      </c>
      <c r="BY19" s="69">
        <f>IF($A19&lt;&gt;"",IF(BY18&lt;&gt;0,BY18,IF(BW19&lt;=$AW$2,"Stop Loss",0)),0)</f>
        <v>0</v>
      </c>
      <c r="BZ19" s="69">
        <f t="shared" si="25"/>
        <v>0</v>
      </c>
      <c r="CA19" s="27" t="str">
        <f t="shared" si="26"/>
        <v/>
      </c>
      <c r="CB19" s="27" t="str">
        <f t="shared" si="27"/>
        <v/>
      </c>
      <c r="CC19" s="27" t="str">
        <f t="shared" si="28"/>
        <v/>
      </c>
      <c r="CD19" s="27" t="str">
        <f t="shared" si="29"/>
        <v/>
      </c>
      <c r="CE19" s="27" t="str">
        <f t="shared" si="30"/>
        <v/>
      </c>
      <c r="CF19" s="27" t="str">
        <f t="shared" si="31"/>
        <v/>
      </c>
      <c r="CH19" s="77">
        <v>15</v>
      </c>
      <c r="CI19" s="46">
        <v>1</v>
      </c>
      <c r="CN19" s="43"/>
      <c r="CO19" s="60"/>
      <c r="CP19" s="60"/>
      <c r="CQ19" s="60"/>
      <c r="CR19" s="60"/>
      <c r="CS19" s="60"/>
      <c r="CT19" s="62"/>
      <c r="CU19" s="43"/>
      <c r="CV19" s="60"/>
      <c r="CW19" s="43"/>
      <c r="CX19" s="45"/>
      <c r="CY19" s="45"/>
      <c r="CZ19"/>
      <c r="DA19"/>
      <c r="DB19" s="7"/>
      <c r="DC19"/>
      <c r="DD19"/>
      <c r="DE19"/>
      <c r="DF19"/>
      <c r="DG19"/>
      <c r="DH19"/>
      <c r="DI19" s="10">
        <f t="shared" ca="1" si="2"/>
        <v>25</v>
      </c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</row>
    <row r="20" spans="1:145" s="15" customFormat="1">
      <c r="A20" s="149"/>
      <c r="B20" s="82" t="str">
        <f t="shared" si="3"/>
        <v/>
      </c>
      <c r="C20" s="7" t="str">
        <f t="shared" si="4"/>
        <v/>
      </c>
      <c r="D20" s="81">
        <f t="shared" si="5"/>
        <v>0</v>
      </c>
      <c r="E20" s="7" t="str">
        <f t="shared" si="6"/>
        <v>18,</v>
      </c>
      <c r="F20" s="78"/>
      <c r="G20" s="86"/>
      <c r="H20" s="86"/>
      <c r="I20" s="86"/>
      <c r="J20" s="86"/>
      <c r="K20" s="86"/>
      <c r="L20" s="86"/>
      <c r="M20" s="86"/>
      <c r="N20" s="86"/>
      <c r="O20" s="78"/>
      <c r="P20" s="86"/>
      <c r="Q20" s="86"/>
      <c r="R20" s="86"/>
      <c r="S20" s="86"/>
      <c r="T20" s="86"/>
      <c r="U20" s="86"/>
      <c r="V20" s="86"/>
      <c r="W20" s="86"/>
      <c r="X20" s="123" t="str">
        <f t="shared" si="7"/>
        <v/>
      </c>
      <c r="Y20" s="127">
        <f t="shared" si="36"/>
        <v>0</v>
      </c>
      <c r="Z20" s="127">
        <f t="shared" si="37"/>
        <v>0</v>
      </c>
      <c r="AA20" s="127">
        <f t="shared" si="38"/>
        <v>0</v>
      </c>
      <c r="AB20" s="86">
        <f t="shared" si="54"/>
        <v>0</v>
      </c>
      <c r="AC20" s="86">
        <f t="shared" si="55"/>
        <v>0</v>
      </c>
      <c r="AD20" s="90" t="str">
        <f t="shared" si="65"/>
        <v/>
      </c>
      <c r="AE20" s="54" t="str">
        <f t="shared" si="66"/>
        <v/>
      </c>
      <c r="AF20" s="92" t="str">
        <f t="shared" si="18"/>
        <v/>
      </c>
      <c r="AG20" s="82">
        <f t="shared" si="8"/>
        <v>0</v>
      </c>
      <c r="AH20" s="71">
        <f t="shared" si="19"/>
        <v>0</v>
      </c>
      <c r="AI20" s="78" t="str">
        <f t="shared" si="10"/>
        <v/>
      </c>
      <c r="AJ20" s="132">
        <f t="shared" si="39"/>
        <v>0</v>
      </c>
      <c r="AK20" s="132">
        <f t="shared" si="40"/>
        <v>0</v>
      </c>
      <c r="AL20" s="132">
        <f t="shared" si="41"/>
        <v>0</v>
      </c>
      <c r="AM20" s="86" t="str">
        <f t="shared" si="42"/>
        <v/>
      </c>
      <c r="AN20" s="86" t="str">
        <f t="shared" si="43"/>
        <v/>
      </c>
      <c r="AO20" s="90" t="str">
        <f t="shared" si="67"/>
        <v/>
      </c>
      <c r="AP20" s="54" t="str">
        <f t="shared" si="68"/>
        <v/>
      </c>
      <c r="AQ20" s="92" t="str">
        <f t="shared" si="20"/>
        <v/>
      </c>
      <c r="AR20" s="82">
        <f t="shared" si="44"/>
        <v>0</v>
      </c>
      <c r="AS20" s="71">
        <f t="shared" si="45"/>
        <v>0</v>
      </c>
      <c r="AT20" s="78" t="str">
        <f t="shared" si="13"/>
        <v/>
      </c>
      <c r="AU20" s="137">
        <f t="shared" si="46"/>
        <v>0</v>
      </c>
      <c r="AV20" s="137">
        <f t="shared" si="47"/>
        <v>0</v>
      </c>
      <c r="AW20" s="137">
        <f t="shared" si="48"/>
        <v>0</v>
      </c>
      <c r="AX20" s="86" t="str">
        <f t="shared" si="49"/>
        <v/>
      </c>
      <c r="AY20" s="86" t="str">
        <f t="shared" si="50"/>
        <v/>
      </c>
      <c r="AZ20" s="90" t="str">
        <f t="shared" si="69"/>
        <v/>
      </c>
      <c r="BA20" s="54" t="str">
        <f t="shared" si="70"/>
        <v/>
      </c>
      <c r="BB20" s="92" t="str">
        <f t="shared" si="21"/>
        <v/>
      </c>
      <c r="BC20" s="82">
        <f t="shared" si="51"/>
        <v>0</v>
      </c>
      <c r="BD20" s="71">
        <f t="shared" si="52"/>
        <v>0</v>
      </c>
      <c r="BE20" s="98">
        <f t="shared" si="56"/>
        <v>18</v>
      </c>
      <c r="BF20" s="54" t="str">
        <f t="shared" si="71"/>
        <v/>
      </c>
      <c r="BG20" s="92" t="str">
        <f t="shared" si="57"/>
        <v/>
      </c>
      <c r="BH20" s="82">
        <f t="shared" si="15"/>
        <v>0</v>
      </c>
      <c r="BI20" s="71">
        <f t="shared" si="16"/>
        <v>0</v>
      </c>
      <c r="BJ20" s="146"/>
      <c r="BK20" s="97">
        <v>1</v>
      </c>
      <c r="BL20" s="95" t="str">
        <f t="shared" si="72"/>
        <v/>
      </c>
      <c r="BM20" s="95" t="str">
        <f t="shared" si="73"/>
        <v/>
      </c>
      <c r="BN20" s="95" t="str">
        <f t="shared" si="74"/>
        <v/>
      </c>
      <c r="BO20" s="95" t="str">
        <f t="shared" si="75"/>
        <v/>
      </c>
      <c r="BP20" s="95" t="str">
        <f t="shared" si="76"/>
        <v/>
      </c>
      <c r="BQ20" s="81">
        <f t="shared" si="59"/>
        <v>0</v>
      </c>
      <c r="BR20" s="81">
        <f t="shared" si="60"/>
        <v>0</v>
      </c>
      <c r="BS20" s="81">
        <f t="shared" si="61"/>
        <v>0</v>
      </c>
      <c r="BT20" s="81">
        <f t="shared" si="62"/>
        <v>0</v>
      </c>
      <c r="BU20" s="81">
        <f t="shared" si="63"/>
        <v>0</v>
      </c>
      <c r="BV20" s="13">
        <f t="shared" si="64"/>
        <v>0</v>
      </c>
      <c r="BW20" s="11">
        <f t="shared" si="17"/>
        <v>0</v>
      </c>
      <c r="BX20" s="69">
        <f t="shared" si="24"/>
        <v>0</v>
      </c>
      <c r="BY20" s="69">
        <f>IF($A20&lt;&gt;"",IF(BY19&lt;&gt;0,BY19,IF(BW20&lt;=$AW$2,"Stop Loss",0)),0)</f>
        <v>0</v>
      </c>
      <c r="BZ20" s="69">
        <f t="shared" si="25"/>
        <v>0</v>
      </c>
      <c r="CA20" s="27" t="str">
        <f t="shared" si="26"/>
        <v/>
      </c>
      <c r="CB20" s="27" t="str">
        <f t="shared" si="27"/>
        <v/>
      </c>
      <c r="CC20" s="27" t="str">
        <f t="shared" si="28"/>
        <v/>
      </c>
      <c r="CD20" s="27" t="str">
        <f t="shared" si="29"/>
        <v/>
      </c>
      <c r="CE20" s="27" t="str">
        <f t="shared" si="30"/>
        <v/>
      </c>
      <c r="CF20" s="27" t="str">
        <f t="shared" si="31"/>
        <v/>
      </c>
      <c r="CH20" s="77">
        <v>16</v>
      </c>
      <c r="CI20" s="46">
        <v>1</v>
      </c>
      <c r="CN20" s="43"/>
      <c r="CO20" s="60"/>
      <c r="CP20" s="60"/>
      <c r="CQ20" s="60"/>
      <c r="CR20" s="60"/>
      <c r="CS20" s="60"/>
      <c r="CT20" s="62"/>
      <c r="CU20" s="43"/>
      <c r="CV20" s="60"/>
      <c r="CW20" s="43"/>
      <c r="CX20" s="45"/>
      <c r="CY20" s="45"/>
      <c r="CZ20"/>
      <c r="DA20"/>
      <c r="DB20" s="7"/>
      <c r="DC20"/>
      <c r="DD20"/>
      <c r="DE20"/>
      <c r="DF20"/>
      <c r="DG20"/>
      <c r="DH20"/>
      <c r="DI20" s="10">
        <f t="shared" ca="1" si="2"/>
        <v>19</v>
      </c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</row>
    <row r="21" spans="1:145" s="15" customFormat="1">
      <c r="A21" s="149"/>
      <c r="B21" s="82" t="str">
        <f t="shared" si="3"/>
        <v/>
      </c>
      <c r="C21" s="7" t="str">
        <f t="shared" si="4"/>
        <v/>
      </c>
      <c r="D21" s="81">
        <f t="shared" si="5"/>
        <v>0</v>
      </c>
      <c r="E21" s="7" t="str">
        <f t="shared" si="6"/>
        <v>18,</v>
      </c>
      <c r="F21" s="78"/>
      <c r="G21" s="86"/>
      <c r="H21" s="86"/>
      <c r="I21" s="86"/>
      <c r="J21" s="86"/>
      <c r="K21" s="86"/>
      <c r="L21" s="86"/>
      <c r="M21" s="86"/>
      <c r="N21" s="86"/>
      <c r="O21" s="78"/>
      <c r="P21" s="86"/>
      <c r="Q21" s="86"/>
      <c r="R21" s="86"/>
      <c r="S21" s="86"/>
      <c r="T21" s="86"/>
      <c r="U21" s="86"/>
      <c r="V21" s="86"/>
      <c r="W21" s="86"/>
      <c r="X21" s="123" t="str">
        <f t="shared" si="7"/>
        <v/>
      </c>
      <c r="Y21" s="127">
        <f t="shared" si="36"/>
        <v>0</v>
      </c>
      <c r="Z21" s="127">
        <f t="shared" si="37"/>
        <v>0</v>
      </c>
      <c r="AA21" s="127">
        <f t="shared" si="38"/>
        <v>0</v>
      </c>
      <c r="AB21" s="86">
        <f t="shared" si="54"/>
        <v>0</v>
      </c>
      <c r="AC21" s="86">
        <f t="shared" si="55"/>
        <v>0</v>
      </c>
      <c r="AD21" s="90" t="str">
        <f t="shared" si="65"/>
        <v/>
      </c>
      <c r="AE21" s="54" t="str">
        <f t="shared" si="66"/>
        <v/>
      </c>
      <c r="AF21" s="92" t="str">
        <f t="shared" si="18"/>
        <v/>
      </c>
      <c r="AG21" s="82">
        <f t="shared" si="8"/>
        <v>0</v>
      </c>
      <c r="AH21" s="71">
        <f t="shared" si="19"/>
        <v>0</v>
      </c>
      <c r="AI21" s="78" t="str">
        <f t="shared" si="10"/>
        <v/>
      </c>
      <c r="AJ21" s="132">
        <f t="shared" si="39"/>
        <v>0</v>
      </c>
      <c r="AK21" s="132">
        <f t="shared" si="40"/>
        <v>0</v>
      </c>
      <c r="AL21" s="132">
        <f t="shared" si="41"/>
        <v>0</v>
      </c>
      <c r="AM21" s="86" t="str">
        <f t="shared" si="42"/>
        <v/>
      </c>
      <c r="AN21" s="86" t="str">
        <f t="shared" si="43"/>
        <v/>
      </c>
      <c r="AO21" s="90" t="str">
        <f t="shared" si="67"/>
        <v/>
      </c>
      <c r="AP21" s="54" t="str">
        <f t="shared" si="68"/>
        <v/>
      </c>
      <c r="AQ21" s="92" t="str">
        <f t="shared" si="20"/>
        <v/>
      </c>
      <c r="AR21" s="82">
        <f t="shared" si="44"/>
        <v>0</v>
      </c>
      <c r="AS21" s="71">
        <f t="shared" si="45"/>
        <v>0</v>
      </c>
      <c r="AT21" s="78" t="str">
        <f t="shared" si="13"/>
        <v/>
      </c>
      <c r="AU21" s="137">
        <f t="shared" si="46"/>
        <v>0</v>
      </c>
      <c r="AV21" s="137">
        <f t="shared" si="47"/>
        <v>0</v>
      </c>
      <c r="AW21" s="137">
        <f t="shared" si="48"/>
        <v>0</v>
      </c>
      <c r="AX21" s="86" t="str">
        <f t="shared" si="49"/>
        <v/>
      </c>
      <c r="AY21" s="86" t="str">
        <f t="shared" si="50"/>
        <v/>
      </c>
      <c r="AZ21" s="90" t="str">
        <f t="shared" si="69"/>
        <v/>
      </c>
      <c r="BA21" s="54" t="str">
        <f t="shared" si="70"/>
        <v/>
      </c>
      <c r="BB21" s="92" t="str">
        <f t="shared" si="21"/>
        <v/>
      </c>
      <c r="BC21" s="82">
        <f t="shared" si="51"/>
        <v>0</v>
      </c>
      <c r="BD21" s="71">
        <f t="shared" si="52"/>
        <v>0</v>
      </c>
      <c r="BE21" s="98">
        <f t="shared" si="56"/>
        <v>18</v>
      </c>
      <c r="BF21" s="54" t="str">
        <f t="shared" si="71"/>
        <v/>
      </c>
      <c r="BG21" s="92" t="str">
        <f t="shared" si="57"/>
        <v/>
      </c>
      <c r="BH21" s="82">
        <f t="shared" si="15"/>
        <v>0</v>
      </c>
      <c r="BI21" s="71">
        <f t="shared" si="16"/>
        <v>0</v>
      </c>
      <c r="BJ21" s="146"/>
      <c r="BK21" s="97">
        <v>1</v>
      </c>
      <c r="BL21" s="95" t="str">
        <f t="shared" si="72"/>
        <v/>
      </c>
      <c r="BM21" s="95" t="str">
        <f t="shared" si="73"/>
        <v/>
      </c>
      <c r="BN21" s="95" t="str">
        <f t="shared" si="74"/>
        <v/>
      </c>
      <c r="BO21" s="95" t="str">
        <f t="shared" si="75"/>
        <v/>
      </c>
      <c r="BP21" s="95" t="str">
        <f t="shared" si="76"/>
        <v/>
      </c>
      <c r="BQ21" s="81">
        <f t="shared" si="59"/>
        <v>0</v>
      </c>
      <c r="BR21" s="81">
        <f t="shared" si="60"/>
        <v>0</v>
      </c>
      <c r="BS21" s="81">
        <f t="shared" si="61"/>
        <v>0</v>
      </c>
      <c r="BT21" s="81">
        <f t="shared" si="62"/>
        <v>0</v>
      </c>
      <c r="BU21" s="81">
        <f t="shared" si="63"/>
        <v>0</v>
      </c>
      <c r="BV21" s="13">
        <f t="shared" si="64"/>
        <v>0</v>
      </c>
      <c r="BW21" s="11">
        <f t="shared" si="17"/>
        <v>0</v>
      </c>
      <c r="BX21" s="69">
        <f t="shared" si="24"/>
        <v>0</v>
      </c>
      <c r="BY21" s="69">
        <f>IF($A21&lt;&gt;"",IF(BY20&lt;&gt;0,BY20,IF(BW21&lt;=$AW$2,"Stop Loss",0)),0)</f>
        <v>0</v>
      </c>
      <c r="BZ21" s="69">
        <f t="shared" si="25"/>
        <v>0</v>
      </c>
      <c r="CA21" s="27" t="str">
        <f t="shared" si="26"/>
        <v/>
      </c>
      <c r="CB21" s="27" t="str">
        <f t="shared" si="27"/>
        <v/>
      </c>
      <c r="CC21" s="27" t="str">
        <f t="shared" si="28"/>
        <v/>
      </c>
      <c r="CD21" s="27" t="str">
        <f t="shared" si="29"/>
        <v/>
      </c>
      <c r="CE21" s="27" t="str">
        <f t="shared" si="30"/>
        <v/>
      </c>
      <c r="CF21" s="27" t="str">
        <f t="shared" si="31"/>
        <v/>
      </c>
      <c r="CH21" s="77">
        <v>17</v>
      </c>
      <c r="CI21" s="46">
        <v>1</v>
      </c>
      <c r="CN21" s="43"/>
      <c r="CO21" s="60"/>
      <c r="CP21" s="60"/>
      <c r="CQ21" s="60"/>
      <c r="CR21" s="60"/>
      <c r="CS21" s="60"/>
      <c r="CT21" s="62"/>
      <c r="CU21" s="43"/>
      <c r="CV21" s="43"/>
      <c r="CW21" s="43"/>
      <c r="CX21" s="45"/>
      <c r="CY21" s="45"/>
      <c r="CZ21"/>
      <c r="DA21"/>
      <c r="DB21" s="7"/>
      <c r="DC21"/>
      <c r="DD21"/>
      <c r="DE21"/>
      <c r="DF21"/>
      <c r="DG21"/>
      <c r="DH21"/>
      <c r="DI21" s="10">
        <f t="shared" ca="1" si="2"/>
        <v>33</v>
      </c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</row>
    <row r="22" spans="1:145" s="15" customFormat="1">
      <c r="A22" s="149"/>
      <c r="B22" s="82" t="str">
        <f t="shared" si="3"/>
        <v/>
      </c>
      <c r="C22" s="7" t="str">
        <f t="shared" si="4"/>
        <v/>
      </c>
      <c r="D22" s="81">
        <f t="shared" si="5"/>
        <v>0</v>
      </c>
      <c r="E22" s="7" t="str">
        <f t="shared" si="6"/>
        <v>18,</v>
      </c>
      <c r="F22" s="78"/>
      <c r="G22" s="86"/>
      <c r="H22" s="86"/>
      <c r="I22" s="86"/>
      <c r="J22" s="86"/>
      <c r="K22" s="86"/>
      <c r="L22" s="86"/>
      <c r="M22" s="86"/>
      <c r="N22" s="86"/>
      <c r="O22" s="78"/>
      <c r="P22" s="86"/>
      <c r="Q22" s="86"/>
      <c r="R22" s="86"/>
      <c r="S22" s="86"/>
      <c r="T22" s="86"/>
      <c r="U22" s="86"/>
      <c r="V22" s="86"/>
      <c r="W22" s="86"/>
      <c r="X22" s="123" t="str">
        <f t="shared" si="7"/>
        <v/>
      </c>
      <c r="Y22" s="127">
        <f t="shared" si="36"/>
        <v>0</v>
      </c>
      <c r="Z22" s="127">
        <f t="shared" si="37"/>
        <v>0</v>
      </c>
      <c r="AA22" s="127">
        <f t="shared" si="38"/>
        <v>0</v>
      </c>
      <c r="AB22" s="86">
        <f>IF($Y22&gt;$Z22,$Y22-$Z22+AB21,AB21)</f>
        <v>0</v>
      </c>
      <c r="AC22" s="86">
        <f>IF($Z22&gt;$Y22,$Z22-$Y22+AC21,AC21)</f>
        <v>0</v>
      </c>
      <c r="AD22" s="90" t="str">
        <f t="shared" si="65"/>
        <v/>
      </c>
      <c r="AE22" s="54" t="str">
        <f t="shared" si="66"/>
        <v/>
      </c>
      <c r="AF22" s="92" t="str">
        <f t="shared" si="18"/>
        <v/>
      </c>
      <c r="AG22" s="82">
        <f t="shared" si="8"/>
        <v>0</v>
      </c>
      <c r="AH22" s="71">
        <f t="shared" si="19"/>
        <v>0</v>
      </c>
      <c r="AI22" s="78" t="str">
        <f t="shared" si="10"/>
        <v/>
      </c>
      <c r="AJ22" s="132">
        <f t="shared" si="39"/>
        <v>0</v>
      </c>
      <c r="AK22" s="132">
        <f t="shared" si="40"/>
        <v>0</v>
      </c>
      <c r="AL22" s="132">
        <f t="shared" si="41"/>
        <v>0</v>
      </c>
      <c r="AM22" s="86" t="str">
        <f t="shared" si="42"/>
        <v/>
      </c>
      <c r="AN22" s="86" t="str">
        <f t="shared" si="43"/>
        <v/>
      </c>
      <c r="AO22" s="90" t="str">
        <f t="shared" si="67"/>
        <v/>
      </c>
      <c r="AP22" s="54" t="str">
        <f t="shared" si="68"/>
        <v/>
      </c>
      <c r="AQ22" s="92" t="str">
        <f t="shared" si="20"/>
        <v/>
      </c>
      <c r="AR22" s="82">
        <f t="shared" si="44"/>
        <v>0</v>
      </c>
      <c r="AS22" s="71">
        <f t="shared" si="45"/>
        <v>0</v>
      </c>
      <c r="AT22" s="78" t="str">
        <f t="shared" si="13"/>
        <v/>
      </c>
      <c r="AU22" s="137">
        <f t="shared" si="46"/>
        <v>0</v>
      </c>
      <c r="AV22" s="137">
        <f t="shared" si="47"/>
        <v>0</v>
      </c>
      <c r="AW22" s="137">
        <f t="shared" si="48"/>
        <v>0</v>
      </c>
      <c r="AX22" s="86" t="str">
        <f t="shared" si="49"/>
        <v/>
      </c>
      <c r="AY22" s="86" t="str">
        <f t="shared" si="50"/>
        <v/>
      </c>
      <c r="AZ22" s="90" t="str">
        <f t="shared" si="69"/>
        <v/>
      </c>
      <c r="BA22" s="54" t="str">
        <f t="shared" si="70"/>
        <v/>
      </c>
      <c r="BB22" s="92" t="str">
        <f t="shared" si="21"/>
        <v/>
      </c>
      <c r="BC22" s="82">
        <f t="shared" si="51"/>
        <v>0</v>
      </c>
      <c r="BD22" s="71">
        <f t="shared" si="52"/>
        <v>0</v>
      </c>
      <c r="BE22" s="98">
        <f t="shared" si="56"/>
        <v>18</v>
      </c>
      <c r="BF22" s="54" t="str">
        <f t="shared" si="71"/>
        <v/>
      </c>
      <c r="BG22" s="92" t="str">
        <f t="shared" si="57"/>
        <v/>
      </c>
      <c r="BH22" s="82">
        <f t="shared" si="15"/>
        <v>0</v>
      </c>
      <c r="BI22" s="71">
        <f t="shared" si="16"/>
        <v>0</v>
      </c>
      <c r="BJ22" s="146"/>
      <c r="BK22" s="97">
        <v>1</v>
      </c>
      <c r="BL22" s="95" t="str">
        <f t="shared" si="72"/>
        <v/>
      </c>
      <c r="BM22" s="95" t="str">
        <f t="shared" si="73"/>
        <v/>
      </c>
      <c r="BN22" s="95" t="str">
        <f t="shared" si="74"/>
        <v/>
      </c>
      <c r="BO22" s="95" t="str">
        <f t="shared" si="75"/>
        <v/>
      </c>
      <c r="BP22" s="95" t="str">
        <f t="shared" si="76"/>
        <v/>
      </c>
      <c r="BQ22" s="81">
        <f t="shared" si="59"/>
        <v>0</v>
      </c>
      <c r="BR22" s="81">
        <f t="shared" si="60"/>
        <v>0</v>
      </c>
      <c r="BS22" s="81">
        <f t="shared" si="61"/>
        <v>0</v>
      </c>
      <c r="BT22" s="81">
        <f t="shared" si="62"/>
        <v>0</v>
      </c>
      <c r="BU22" s="81">
        <f t="shared" si="63"/>
        <v>0</v>
      </c>
      <c r="BV22" s="13">
        <f t="shared" si="64"/>
        <v>0</v>
      </c>
      <c r="BW22" s="11">
        <f t="shared" si="17"/>
        <v>0</v>
      </c>
      <c r="BX22" s="69">
        <f t="shared" si="24"/>
        <v>0</v>
      </c>
      <c r="BY22" s="69">
        <f>IF($A22&lt;&gt;"",IF(BY21&lt;&gt;0,BY21,IF(BW22&lt;=$AW$2,"Stop Loss",0)),0)</f>
        <v>0</v>
      </c>
      <c r="BZ22" s="69">
        <f t="shared" si="25"/>
        <v>0</v>
      </c>
      <c r="CA22" s="27" t="str">
        <f t="shared" si="26"/>
        <v/>
      </c>
      <c r="CB22" s="27" t="str">
        <f t="shared" si="27"/>
        <v/>
      </c>
      <c r="CC22" s="27" t="str">
        <f t="shared" si="28"/>
        <v/>
      </c>
      <c r="CD22" s="27" t="str">
        <f t="shared" si="29"/>
        <v/>
      </c>
      <c r="CE22" s="27" t="str">
        <f t="shared" si="30"/>
        <v/>
      </c>
      <c r="CF22" s="27" t="str">
        <f t="shared" si="31"/>
        <v/>
      </c>
      <c r="CH22" s="77">
        <v>18</v>
      </c>
      <c r="CI22" s="46"/>
      <c r="CN22" s="43"/>
      <c r="CO22" s="60"/>
      <c r="CP22" s="60"/>
      <c r="CQ22" s="60"/>
      <c r="CR22" s="60"/>
      <c r="CS22" s="60"/>
      <c r="CT22" s="62"/>
      <c r="CU22" s="43"/>
      <c r="CV22" s="43"/>
      <c r="CW22" s="43"/>
      <c r="CX22" s="45"/>
      <c r="CY22" s="45"/>
      <c r="CZ22"/>
      <c r="DA22"/>
      <c r="DB22" s="7"/>
      <c r="DC22"/>
      <c r="DD22"/>
      <c r="DE22"/>
      <c r="DF22"/>
      <c r="DG22"/>
      <c r="DH22"/>
      <c r="DI22" s="10">
        <f t="shared" ca="1" si="2"/>
        <v>2</v>
      </c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</row>
    <row r="23" spans="1:145" s="15" customFormat="1">
      <c r="A23" s="149"/>
      <c r="B23" s="82" t="str">
        <f t="shared" si="3"/>
        <v/>
      </c>
      <c r="C23" s="7" t="str">
        <f t="shared" si="4"/>
        <v/>
      </c>
      <c r="D23" s="81">
        <f t="shared" si="5"/>
        <v>0</v>
      </c>
      <c r="E23" s="7" t="str">
        <f t="shared" si="6"/>
        <v>18,</v>
      </c>
      <c r="F23" s="78"/>
      <c r="G23" s="86"/>
      <c r="H23" s="86"/>
      <c r="I23" s="86"/>
      <c r="J23" s="86"/>
      <c r="K23" s="86"/>
      <c r="L23" s="86"/>
      <c r="M23" s="86"/>
      <c r="N23" s="86"/>
      <c r="O23" s="78"/>
      <c r="P23" s="86"/>
      <c r="Q23" s="86"/>
      <c r="R23" s="86"/>
      <c r="S23" s="86"/>
      <c r="T23" s="86"/>
      <c r="U23" s="86"/>
      <c r="V23" s="86"/>
      <c r="W23" s="86"/>
      <c r="X23" s="123" t="str">
        <f t="shared" si="7"/>
        <v/>
      </c>
      <c r="Y23" s="127">
        <f t="shared" si="36"/>
        <v>0</v>
      </c>
      <c r="Z23" s="127">
        <f t="shared" si="37"/>
        <v>0</v>
      </c>
      <c r="AA23" s="127">
        <f t="shared" si="38"/>
        <v>0</v>
      </c>
      <c r="AB23" s="86">
        <f>AB22</f>
        <v>0</v>
      </c>
      <c r="AC23" s="86">
        <f>AC22</f>
        <v>0</v>
      </c>
      <c r="AD23" s="90" t="str">
        <f>IF($A22&lt;&gt;"",AA22,"")</f>
        <v/>
      </c>
      <c r="AE23" s="92" t="str">
        <f>IF($A22&lt;&gt;"",IF(Y22&gt;Z22,"L","H"),"")</f>
        <v/>
      </c>
      <c r="AF23" s="92" t="str">
        <f t="shared" si="18"/>
        <v/>
      </c>
      <c r="AG23" s="82">
        <f t="shared" si="8"/>
        <v>0</v>
      </c>
      <c r="AH23" s="71">
        <f t="shared" si="19"/>
        <v>0</v>
      </c>
      <c r="AI23" s="78" t="str">
        <f t="shared" si="10"/>
        <v/>
      </c>
      <c r="AJ23" s="132">
        <f t="shared" si="39"/>
        <v>0</v>
      </c>
      <c r="AK23" s="132">
        <f t="shared" si="40"/>
        <v>0</v>
      </c>
      <c r="AL23" s="132">
        <f t="shared" si="41"/>
        <v>0</v>
      </c>
      <c r="AM23" s="86" t="str">
        <f t="shared" si="42"/>
        <v/>
      </c>
      <c r="AN23" s="86" t="str">
        <f t="shared" si="43"/>
        <v/>
      </c>
      <c r="AO23" s="90" t="str">
        <f>IF($A22&lt;&gt;"",AL22,"")</f>
        <v/>
      </c>
      <c r="AP23" s="92" t="str">
        <f>IF($A22&lt;&gt;"",IF(AM22&lt;&gt;"","O","E"),"")</f>
        <v/>
      </c>
      <c r="AQ23" s="92" t="str">
        <f t="shared" si="20"/>
        <v/>
      </c>
      <c r="AR23" s="82">
        <f t="shared" si="44"/>
        <v>0</v>
      </c>
      <c r="AS23" s="71">
        <f t="shared" si="45"/>
        <v>0</v>
      </c>
      <c r="AT23" s="78" t="str">
        <f t="shared" si="13"/>
        <v/>
      </c>
      <c r="AU23" s="137">
        <f t="shared" si="46"/>
        <v>0</v>
      </c>
      <c r="AV23" s="137">
        <f t="shared" si="47"/>
        <v>0</v>
      </c>
      <c r="AW23" s="137">
        <f t="shared" si="48"/>
        <v>0</v>
      </c>
      <c r="AX23" s="86" t="str">
        <f t="shared" si="49"/>
        <v/>
      </c>
      <c r="AY23" s="86" t="str">
        <f t="shared" si="50"/>
        <v/>
      </c>
      <c r="AZ23" s="90" t="str">
        <f>IF($A22&lt;&gt;"",AW22,"")</f>
        <v/>
      </c>
      <c r="BA23" s="92" t="str">
        <f>IF($A22&lt;&gt;"",IF(AX22&lt;&gt;"","B","R"),"")</f>
        <v/>
      </c>
      <c r="BB23" s="92" t="str">
        <f t="shared" si="21"/>
        <v/>
      </c>
      <c r="BC23" s="82">
        <f t="shared" si="51"/>
        <v>0</v>
      </c>
      <c r="BD23" s="71">
        <f t="shared" si="52"/>
        <v>0</v>
      </c>
      <c r="BE23" s="98">
        <f t="shared" si="56"/>
        <v>18</v>
      </c>
      <c r="BF23" s="92" t="str">
        <f>IF($A22&lt;&gt;"",IF($Y22&gt;$Z22,"H",IF($Z22&gt;$Y22,"L",BF22)),"")</f>
        <v/>
      </c>
      <c r="BG23" s="92" t="str">
        <f>IF($A23&lt;&gt;"",IF($A23=0,"L",IF(BF23&lt;&gt;"",IF(BF23=X23,"W","L"))),"")</f>
        <v/>
      </c>
      <c r="BH23" s="82">
        <f t="shared" ref="BH23:BH40" si="77">IF($A23&lt;&gt;"",IF(OR($BX22&lt;&gt;0,$BY22&lt;&gt;0),"0",IF(BF23&lt;&gt;"",IF(BG23="W",(1*BE23),(-1*BE23)),0)),0)</f>
        <v>0</v>
      </c>
      <c r="BI23" s="71">
        <f t="shared" ref="BI23:BI40" si="78">IF($A23&lt;&gt;"",BH23+BI22,0)</f>
        <v>0</v>
      </c>
      <c r="BJ23" s="146" t="str">
        <f>AE23&amp;AP23&amp;BA23</f>
        <v/>
      </c>
      <c r="BK23" s="97">
        <v>1</v>
      </c>
      <c r="BL23" s="95" t="str">
        <f>IF($A22&lt;&gt;"",IF($BJ23="LER","11,",IF($BJ23="LOR","02,",IF($BJ23="LEB","01,",IF($BJ23="LOB","12,",IF($BJ23="HER","29,",IF($BJ23="HOR","20,",IF($BJ23="HEB","19,",IF($BJ23="HOB","30,","")))))))),"")</f>
        <v/>
      </c>
      <c r="BM23" s="95" t="str">
        <f>IF($A22&lt;&gt;"",IF($BJ23="LER","13,",IF($BJ23="LOR","04,",IF($BJ23="LEB","03,",IF($BJ23="LOB","14,",IF($BJ23="HER","31,",IF($BJ23="HOR","22,",IF($BJ23="HEB","21,",IF($BJ23="HOB","32,","")))))))),"")</f>
        <v/>
      </c>
      <c r="BN23" s="95" t="str">
        <f>IF($A22&lt;&gt;"",IF($BJ23="LER","15,",IF($BJ23="LOR","06,",IF($BJ23="LEB","05,",IF($BJ23="LOB","16,",IF($BJ23="HER","33,",IF($BJ23="HOR","24,",IF($BJ23="HEB","23,",IF($BJ23="HOB","34,","")))))))),"")</f>
        <v/>
      </c>
      <c r="BO23" s="95" t="str">
        <f>IF($A22&lt;&gt;"",IF($BJ23="LER","17,",IF($BJ23="LOR","08,",IF($BJ23="LEB","07,",IF($BJ23="LOB","18,",IF($BJ23="HER","35,",IF($BJ23="HOR","26,",IF($BJ23="HEB","25,",IF($BJ23="HOB","36,","")))))))),"")</f>
        <v/>
      </c>
      <c r="BP23" s="95" t="str">
        <f>IF($A22&lt;&gt;"",IF($BJ23="LER","",IF($BJ23="LOR","10,",IF($BJ23="LEB","09,",IF($BJ23="LOB","",IF($BJ23="HER","",IF($BJ23="HOR","28,",IF($BJ23="HEB","27,",IF($BJ23="HOB","","")))))))),"")</f>
        <v/>
      </c>
      <c r="BQ23" s="81">
        <f t="shared" si="59"/>
        <v>0</v>
      </c>
      <c r="BR23" s="81">
        <f t="shared" si="60"/>
        <v>0</v>
      </c>
      <c r="BS23" s="81">
        <f t="shared" si="61"/>
        <v>0</v>
      </c>
      <c r="BT23" s="81">
        <f t="shared" si="62"/>
        <v>0</v>
      </c>
      <c r="BU23" s="81">
        <f t="shared" si="63"/>
        <v>0</v>
      </c>
      <c r="BV23" s="13">
        <f t="shared" si="64"/>
        <v>0</v>
      </c>
      <c r="BW23" s="11">
        <f t="shared" si="17"/>
        <v>0</v>
      </c>
      <c r="BX23" s="69">
        <f t="shared" si="24"/>
        <v>0</v>
      </c>
      <c r="BY23" s="69">
        <f>IF($A23&lt;&gt;"",IF(BY22&lt;&gt;0,BY22,IF(BW23&lt;=$AW$2,"Stop Loss",0)),0)</f>
        <v>0</v>
      </c>
      <c r="BZ23" s="69">
        <f t="shared" si="25"/>
        <v>0</v>
      </c>
      <c r="CA23" s="27" t="str">
        <f t="shared" si="26"/>
        <v/>
      </c>
      <c r="CB23" s="27" t="str">
        <f t="shared" si="27"/>
        <v/>
      </c>
      <c r="CC23" s="27" t="str">
        <f t="shared" si="28"/>
        <v/>
      </c>
      <c r="CD23" s="27" t="str">
        <f t="shared" si="29"/>
        <v/>
      </c>
      <c r="CE23" s="27" t="str">
        <f t="shared" si="30"/>
        <v/>
      </c>
      <c r="CF23" s="27" t="str">
        <f t="shared" si="31"/>
        <v/>
      </c>
      <c r="CH23" s="77">
        <v>19</v>
      </c>
      <c r="CI23" s="46"/>
      <c r="CN23" s="43"/>
      <c r="CO23" s="60"/>
      <c r="CP23" s="60"/>
      <c r="CQ23" s="60"/>
      <c r="CR23" s="60"/>
      <c r="CS23" s="60"/>
      <c r="CT23" s="62"/>
      <c r="CU23" s="43"/>
      <c r="CV23" s="43"/>
      <c r="CW23" s="43"/>
      <c r="CX23" s="45"/>
      <c r="CY23" s="45"/>
      <c r="CZ23"/>
      <c r="DA23"/>
      <c r="DB23" s="7"/>
      <c r="DC23"/>
      <c r="DD23"/>
      <c r="DE23"/>
      <c r="DF23"/>
      <c r="DG23"/>
      <c r="DH23"/>
      <c r="DI23" s="10">
        <f t="shared" ca="1" si="2"/>
        <v>7</v>
      </c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</row>
    <row r="24" spans="1:145" s="15" customFormat="1">
      <c r="A24" s="149"/>
      <c r="B24" s="82" t="str">
        <f t="shared" si="3"/>
        <v/>
      </c>
      <c r="C24" s="7" t="str">
        <f t="shared" si="4"/>
        <v/>
      </c>
      <c r="D24" s="81">
        <f t="shared" si="5"/>
        <v>0</v>
      </c>
      <c r="E24" s="7" t="str">
        <f t="shared" si="6"/>
        <v>18,</v>
      </c>
      <c r="F24" s="78"/>
      <c r="G24" s="86"/>
      <c r="H24" s="86"/>
      <c r="I24" s="86"/>
      <c r="J24" s="86"/>
      <c r="K24" s="86"/>
      <c r="L24" s="86"/>
      <c r="M24" s="86"/>
      <c r="N24" s="86"/>
      <c r="O24" s="78"/>
      <c r="P24" s="86"/>
      <c r="Q24" s="86"/>
      <c r="R24" s="86"/>
      <c r="S24" s="86"/>
      <c r="T24" s="86"/>
      <c r="U24" s="86"/>
      <c r="V24" s="86"/>
      <c r="W24" s="86"/>
      <c r="X24" s="123" t="str">
        <f t="shared" si="7"/>
        <v/>
      </c>
      <c r="Y24" s="127">
        <f t="shared" si="36"/>
        <v>0</v>
      </c>
      <c r="Z24" s="127">
        <f t="shared" si="37"/>
        <v>0</v>
      </c>
      <c r="AA24" s="127">
        <f t="shared" si="38"/>
        <v>0</v>
      </c>
      <c r="AB24" s="86">
        <f t="shared" ref="AB24:AB30" si="79">AB23</f>
        <v>0</v>
      </c>
      <c r="AC24" s="86">
        <f t="shared" ref="AC24:AC30" si="80">AC23</f>
        <v>0</v>
      </c>
      <c r="AD24" s="90" t="str">
        <f>IF($A23&lt;&gt;"",AD23,"")</f>
        <v/>
      </c>
      <c r="AE24" s="54" t="str">
        <f>IF($A23&lt;&gt;"",AE23,"")</f>
        <v/>
      </c>
      <c r="AF24" s="92" t="str">
        <f t="shared" si="18"/>
        <v/>
      </c>
      <c r="AG24" s="82">
        <f t="shared" si="8"/>
        <v>0</v>
      </c>
      <c r="AH24" s="71">
        <f t="shared" si="19"/>
        <v>0</v>
      </c>
      <c r="AI24" s="78" t="str">
        <f t="shared" si="10"/>
        <v/>
      </c>
      <c r="AJ24" s="132">
        <f t="shared" si="39"/>
        <v>0</v>
      </c>
      <c r="AK24" s="132">
        <f t="shared" si="40"/>
        <v>0</v>
      </c>
      <c r="AL24" s="132">
        <f t="shared" si="41"/>
        <v>0</v>
      </c>
      <c r="AM24" s="86" t="str">
        <f t="shared" si="42"/>
        <v/>
      </c>
      <c r="AN24" s="86" t="str">
        <f t="shared" si="43"/>
        <v/>
      </c>
      <c r="AO24" s="90" t="str">
        <f>IF($A23&lt;&gt;"",AO23,"")</f>
        <v/>
      </c>
      <c r="AP24" s="54" t="str">
        <f>IF($A23&lt;&gt;"",AP23,"")</f>
        <v/>
      </c>
      <c r="AQ24" s="92" t="str">
        <f t="shared" si="20"/>
        <v/>
      </c>
      <c r="AR24" s="82">
        <f t="shared" si="44"/>
        <v>0</v>
      </c>
      <c r="AS24" s="71">
        <f t="shared" si="45"/>
        <v>0</v>
      </c>
      <c r="AT24" s="78" t="str">
        <f t="shared" si="13"/>
        <v/>
      </c>
      <c r="AU24" s="137">
        <f t="shared" si="46"/>
        <v>0</v>
      </c>
      <c r="AV24" s="137">
        <f t="shared" si="47"/>
        <v>0</v>
      </c>
      <c r="AW24" s="137">
        <f t="shared" si="48"/>
        <v>0</v>
      </c>
      <c r="AX24" s="86" t="str">
        <f t="shared" si="49"/>
        <v/>
      </c>
      <c r="AY24" s="86" t="str">
        <f t="shared" si="50"/>
        <v/>
      </c>
      <c r="AZ24" s="90" t="str">
        <f>IF($A23&lt;&gt;"",AZ23,"")</f>
        <v/>
      </c>
      <c r="BA24" s="54" t="str">
        <f>IF($A23&lt;&gt;"",BA23,"")</f>
        <v/>
      </c>
      <c r="BB24" s="92" t="str">
        <f t="shared" si="21"/>
        <v/>
      </c>
      <c r="BC24" s="82">
        <f t="shared" si="51"/>
        <v>0</v>
      </c>
      <c r="BD24" s="71">
        <f t="shared" si="52"/>
        <v>0</v>
      </c>
      <c r="BE24" s="98">
        <f t="shared" si="56"/>
        <v>18</v>
      </c>
      <c r="BF24" s="54" t="str">
        <f>IF($A23&lt;&gt;"",BF23,"")</f>
        <v/>
      </c>
      <c r="BG24" s="92" t="str">
        <f t="shared" ref="BG24:BG31" si="81">IF($A24&lt;&gt;"",IF($A24=0,"L",IF(BF24&lt;&gt;"",IF(BF24=X24,"W","L"))),"")</f>
        <v/>
      </c>
      <c r="BH24" s="82">
        <f t="shared" si="77"/>
        <v>0</v>
      </c>
      <c r="BI24" s="71">
        <f t="shared" si="78"/>
        <v>0</v>
      </c>
      <c r="BJ24" s="146"/>
      <c r="BK24" s="97">
        <v>1</v>
      </c>
      <c r="BL24" s="95" t="str">
        <f>IF(BL23&lt;&gt;"",BL23,"")</f>
        <v/>
      </c>
      <c r="BM24" s="95" t="str">
        <f t="shared" ref="BM24:BP31" si="82">IF(BM23&lt;&gt;"",BM23,"")</f>
        <v/>
      </c>
      <c r="BN24" s="95" t="str">
        <f t="shared" si="82"/>
        <v/>
      </c>
      <c r="BO24" s="95" t="str">
        <f t="shared" si="82"/>
        <v/>
      </c>
      <c r="BP24" s="95" t="str">
        <f t="shared" si="82"/>
        <v/>
      </c>
      <c r="BQ24" s="81">
        <f t="shared" si="59"/>
        <v>0</v>
      </c>
      <c r="BR24" s="81">
        <f t="shared" si="60"/>
        <v>0</v>
      </c>
      <c r="BS24" s="81">
        <f t="shared" si="61"/>
        <v>0</v>
      </c>
      <c r="BT24" s="81">
        <f t="shared" si="62"/>
        <v>0</v>
      </c>
      <c r="BU24" s="81">
        <f t="shared" si="63"/>
        <v>0</v>
      </c>
      <c r="BV24" s="13">
        <f t="shared" si="64"/>
        <v>0</v>
      </c>
      <c r="BW24" s="11">
        <f t="shared" si="17"/>
        <v>0</v>
      </c>
      <c r="BX24" s="69">
        <f t="shared" si="24"/>
        <v>0</v>
      </c>
      <c r="BY24" s="69">
        <f>IF($A24&lt;&gt;"",IF(BY23&lt;&gt;0,BY23,IF(BW24&lt;=$AW$2,"Stop Loss",0)),0)</f>
        <v>0</v>
      </c>
      <c r="BZ24" s="69">
        <f t="shared" si="25"/>
        <v>0</v>
      </c>
      <c r="CA24" s="27" t="str">
        <f t="shared" si="26"/>
        <v/>
      </c>
      <c r="CB24" s="27" t="str">
        <f t="shared" si="27"/>
        <v/>
      </c>
      <c r="CC24" s="27" t="str">
        <f t="shared" si="28"/>
        <v/>
      </c>
      <c r="CD24" s="27" t="str">
        <f t="shared" si="29"/>
        <v/>
      </c>
      <c r="CE24" s="27" t="str">
        <f t="shared" si="30"/>
        <v/>
      </c>
      <c r="CF24" s="27" t="str">
        <f t="shared" si="31"/>
        <v/>
      </c>
      <c r="CH24" s="77">
        <v>20</v>
      </c>
      <c r="CI24" s="46"/>
      <c r="CN24" s="43"/>
      <c r="CO24" s="60"/>
      <c r="CP24" s="60"/>
      <c r="CQ24" s="60"/>
      <c r="CR24" s="60"/>
      <c r="CS24" s="60"/>
      <c r="CT24" s="62"/>
      <c r="CU24" s="43"/>
      <c r="CV24" s="43"/>
      <c r="CW24" s="43"/>
      <c r="CX24" s="45"/>
      <c r="CY24" s="45"/>
      <c r="CZ24"/>
      <c r="DA24"/>
      <c r="DB24" s="7"/>
      <c r="DC24"/>
      <c r="DD24"/>
      <c r="DE24"/>
      <c r="DF24"/>
      <c r="DG24"/>
      <c r="DH24"/>
      <c r="DI24" s="10">
        <f t="shared" ca="1" si="2"/>
        <v>27</v>
      </c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</row>
    <row r="25" spans="1:145" s="15" customFormat="1">
      <c r="A25" s="149"/>
      <c r="B25" s="82" t="str">
        <f t="shared" si="3"/>
        <v/>
      </c>
      <c r="C25" s="7" t="str">
        <f t="shared" si="4"/>
        <v/>
      </c>
      <c r="D25" s="81">
        <f t="shared" si="5"/>
        <v>0</v>
      </c>
      <c r="E25" s="7" t="str">
        <f t="shared" si="6"/>
        <v>18,</v>
      </c>
      <c r="F25" s="78"/>
      <c r="G25" s="86"/>
      <c r="H25" s="86"/>
      <c r="I25" s="86"/>
      <c r="J25" s="86"/>
      <c r="K25" s="86"/>
      <c r="L25" s="86"/>
      <c r="M25" s="86"/>
      <c r="N25" s="86"/>
      <c r="O25" s="78"/>
      <c r="P25" s="86"/>
      <c r="Q25" s="86"/>
      <c r="R25" s="86"/>
      <c r="S25" s="86"/>
      <c r="T25" s="86"/>
      <c r="U25" s="86"/>
      <c r="V25" s="86"/>
      <c r="W25" s="86"/>
      <c r="X25" s="123" t="str">
        <f t="shared" si="7"/>
        <v/>
      </c>
      <c r="Y25" s="127">
        <f t="shared" si="36"/>
        <v>0</v>
      </c>
      <c r="Z25" s="127">
        <f t="shared" si="37"/>
        <v>0</v>
      </c>
      <c r="AA25" s="127">
        <f t="shared" si="38"/>
        <v>0</v>
      </c>
      <c r="AB25" s="86">
        <f t="shared" si="79"/>
        <v>0</v>
      </c>
      <c r="AC25" s="86">
        <f t="shared" si="80"/>
        <v>0</v>
      </c>
      <c r="AD25" s="90" t="str">
        <f t="shared" ref="AD25:AD31" si="83">IF($A24&lt;&gt;"",AD24,"")</f>
        <v/>
      </c>
      <c r="AE25" s="54" t="str">
        <f t="shared" ref="AE25" si="84">IF($A24&lt;&gt;"",AE24,"")</f>
        <v/>
      </c>
      <c r="AF25" s="92" t="str">
        <f t="shared" si="18"/>
        <v/>
      </c>
      <c r="AG25" s="82">
        <f t="shared" si="8"/>
        <v>0</v>
      </c>
      <c r="AH25" s="71">
        <f t="shared" si="19"/>
        <v>0</v>
      </c>
      <c r="AI25" s="78" t="str">
        <f t="shared" si="10"/>
        <v/>
      </c>
      <c r="AJ25" s="132">
        <f t="shared" si="39"/>
        <v>0</v>
      </c>
      <c r="AK25" s="132">
        <f t="shared" si="40"/>
        <v>0</v>
      </c>
      <c r="AL25" s="132">
        <f t="shared" si="41"/>
        <v>0</v>
      </c>
      <c r="AM25" s="86" t="str">
        <f t="shared" si="42"/>
        <v/>
      </c>
      <c r="AN25" s="86" t="str">
        <f t="shared" si="43"/>
        <v/>
      </c>
      <c r="AO25" s="90" t="str">
        <f t="shared" ref="AO25:AO31" si="85">IF($A24&lt;&gt;"",AO24,"")</f>
        <v/>
      </c>
      <c r="AP25" s="54" t="str">
        <f t="shared" ref="AP25" si="86">IF($A24&lt;&gt;"",AP24,"")</f>
        <v/>
      </c>
      <c r="AQ25" s="92" t="str">
        <f t="shared" si="20"/>
        <v/>
      </c>
      <c r="AR25" s="82">
        <f t="shared" si="44"/>
        <v>0</v>
      </c>
      <c r="AS25" s="71">
        <f t="shared" si="45"/>
        <v>0</v>
      </c>
      <c r="AT25" s="78" t="str">
        <f t="shared" si="13"/>
        <v/>
      </c>
      <c r="AU25" s="137">
        <f t="shared" si="46"/>
        <v>0</v>
      </c>
      <c r="AV25" s="137">
        <f t="shared" si="47"/>
        <v>0</v>
      </c>
      <c r="AW25" s="137">
        <f t="shared" si="48"/>
        <v>0</v>
      </c>
      <c r="AX25" s="86" t="str">
        <f t="shared" si="49"/>
        <v/>
      </c>
      <c r="AY25" s="86" t="str">
        <f t="shared" si="50"/>
        <v/>
      </c>
      <c r="AZ25" s="90" t="str">
        <f t="shared" ref="AZ25:AZ31" si="87">IF($A24&lt;&gt;"",AZ24,"")</f>
        <v/>
      </c>
      <c r="BA25" s="54" t="str">
        <f t="shared" ref="BA25" si="88">IF($A24&lt;&gt;"",BA24,"")</f>
        <v/>
      </c>
      <c r="BB25" s="92" t="str">
        <f t="shared" si="21"/>
        <v/>
      </c>
      <c r="BC25" s="82">
        <f t="shared" si="51"/>
        <v>0</v>
      </c>
      <c r="BD25" s="71">
        <f t="shared" si="52"/>
        <v>0</v>
      </c>
      <c r="BE25" s="98">
        <f t="shared" si="56"/>
        <v>18</v>
      </c>
      <c r="BF25" s="54" t="str">
        <f t="shared" ref="BF25:BF31" si="89">IF($A24&lt;&gt;"",BF24,"")</f>
        <v/>
      </c>
      <c r="BG25" s="92" t="str">
        <f t="shared" si="81"/>
        <v/>
      </c>
      <c r="BH25" s="82">
        <f t="shared" si="77"/>
        <v>0</v>
      </c>
      <c r="BI25" s="71">
        <f t="shared" si="78"/>
        <v>0</v>
      </c>
      <c r="BJ25" s="146"/>
      <c r="BK25" s="97">
        <v>1</v>
      </c>
      <c r="BL25" s="95" t="str">
        <f t="shared" ref="BL25:BL31" si="90">IF(BL24&lt;&gt;"",BL24,"")</f>
        <v/>
      </c>
      <c r="BM25" s="95" t="str">
        <f t="shared" si="82"/>
        <v/>
      </c>
      <c r="BN25" s="95" t="str">
        <f t="shared" si="82"/>
        <v/>
      </c>
      <c r="BO25" s="95" t="str">
        <f t="shared" si="82"/>
        <v/>
      </c>
      <c r="BP25" s="95" t="str">
        <f t="shared" si="82"/>
        <v/>
      </c>
      <c r="BQ25" s="81">
        <f t="shared" si="59"/>
        <v>0</v>
      </c>
      <c r="BR25" s="81">
        <f t="shared" si="60"/>
        <v>0</v>
      </c>
      <c r="BS25" s="81">
        <f t="shared" si="61"/>
        <v>0</v>
      </c>
      <c r="BT25" s="81">
        <f t="shared" si="62"/>
        <v>0</v>
      </c>
      <c r="BU25" s="81">
        <f t="shared" si="63"/>
        <v>0</v>
      </c>
      <c r="BV25" s="13">
        <f t="shared" si="64"/>
        <v>0</v>
      </c>
      <c r="BW25" s="11">
        <f t="shared" si="17"/>
        <v>0</v>
      </c>
      <c r="BX25" s="69">
        <f t="shared" si="24"/>
        <v>0</v>
      </c>
      <c r="BY25" s="69">
        <f>IF($A25&lt;&gt;"",IF(BY24&lt;&gt;0,BY24,IF(BW25&lt;=$AW$2,"Stop Loss",0)),0)</f>
        <v>0</v>
      </c>
      <c r="BZ25" s="69">
        <f t="shared" si="25"/>
        <v>0</v>
      </c>
      <c r="CA25" s="27" t="str">
        <f t="shared" si="26"/>
        <v/>
      </c>
      <c r="CB25" s="27" t="str">
        <f t="shared" si="27"/>
        <v/>
      </c>
      <c r="CC25" s="27" t="str">
        <f t="shared" si="28"/>
        <v/>
      </c>
      <c r="CD25" s="27" t="str">
        <f t="shared" si="29"/>
        <v/>
      </c>
      <c r="CE25" s="27" t="str">
        <f t="shared" si="30"/>
        <v/>
      </c>
      <c r="CF25" s="27" t="str">
        <f t="shared" si="31"/>
        <v/>
      </c>
      <c r="CN25" s="43"/>
      <c r="CO25" s="60"/>
      <c r="CP25" s="60"/>
      <c r="CQ25" s="60"/>
      <c r="CR25" s="60"/>
      <c r="CS25" s="60"/>
      <c r="CT25" s="62"/>
      <c r="CU25" s="43"/>
      <c r="CV25" s="43"/>
      <c r="CW25" s="43"/>
      <c r="CX25" s="45"/>
      <c r="CY25" s="45"/>
      <c r="CZ25"/>
      <c r="DA25"/>
      <c r="DB25" s="7"/>
      <c r="DC25"/>
      <c r="DD25"/>
      <c r="DE25"/>
      <c r="DF25"/>
      <c r="DG25"/>
      <c r="DH25"/>
      <c r="DI25" s="10">
        <f t="shared" ca="1" si="2"/>
        <v>12</v>
      </c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</row>
    <row r="26" spans="1:145" s="15" customFormat="1">
      <c r="A26" s="149"/>
      <c r="B26" s="82" t="str">
        <f t="shared" si="3"/>
        <v/>
      </c>
      <c r="C26" s="7" t="str">
        <f t="shared" si="4"/>
        <v/>
      </c>
      <c r="D26" s="81">
        <f t="shared" si="5"/>
        <v>0</v>
      </c>
      <c r="E26" s="7" t="str">
        <f t="shared" si="6"/>
        <v>18,</v>
      </c>
      <c r="F26" s="78"/>
      <c r="G26" s="86"/>
      <c r="H26" s="86"/>
      <c r="I26" s="86"/>
      <c r="J26" s="86"/>
      <c r="K26" s="86"/>
      <c r="L26" s="86"/>
      <c r="M26" s="86"/>
      <c r="N26" s="86"/>
      <c r="O26" s="78"/>
      <c r="P26" s="86"/>
      <c r="Q26" s="86"/>
      <c r="R26" s="86"/>
      <c r="S26" s="86"/>
      <c r="T26" s="86"/>
      <c r="U26" s="86"/>
      <c r="V26" s="86"/>
      <c r="W26" s="86"/>
      <c r="X26" s="123" t="str">
        <f t="shared" si="7"/>
        <v/>
      </c>
      <c r="Y26" s="127">
        <f t="shared" si="36"/>
        <v>0</v>
      </c>
      <c r="Z26" s="127">
        <f t="shared" si="37"/>
        <v>0</v>
      </c>
      <c r="AA26" s="127">
        <f t="shared" si="38"/>
        <v>0</v>
      </c>
      <c r="AB26" s="86">
        <f t="shared" si="79"/>
        <v>0</v>
      </c>
      <c r="AC26" s="86">
        <f t="shared" si="80"/>
        <v>0</v>
      </c>
      <c r="AD26" s="90" t="str">
        <f t="shared" si="83"/>
        <v/>
      </c>
      <c r="AE26" s="54" t="str">
        <f t="shared" ref="AE26" si="91">IF($A25&lt;&gt;"",AE25,"")</f>
        <v/>
      </c>
      <c r="AF26" s="92" t="str">
        <f t="shared" si="18"/>
        <v/>
      </c>
      <c r="AG26" s="82">
        <f t="shared" si="8"/>
        <v>0</v>
      </c>
      <c r="AH26" s="71">
        <f t="shared" si="19"/>
        <v>0</v>
      </c>
      <c r="AI26" s="78" t="str">
        <f t="shared" si="10"/>
        <v/>
      </c>
      <c r="AJ26" s="132">
        <f t="shared" si="39"/>
        <v>0</v>
      </c>
      <c r="AK26" s="132">
        <f t="shared" si="40"/>
        <v>0</v>
      </c>
      <c r="AL26" s="132">
        <f t="shared" si="41"/>
        <v>0</v>
      </c>
      <c r="AM26" s="86" t="str">
        <f t="shared" si="42"/>
        <v/>
      </c>
      <c r="AN26" s="86" t="str">
        <f t="shared" si="43"/>
        <v/>
      </c>
      <c r="AO26" s="90" t="str">
        <f t="shared" si="85"/>
        <v/>
      </c>
      <c r="AP26" s="54" t="str">
        <f t="shared" ref="AP26" si="92">IF($A25&lt;&gt;"",AP25,"")</f>
        <v/>
      </c>
      <c r="AQ26" s="92" t="str">
        <f t="shared" si="20"/>
        <v/>
      </c>
      <c r="AR26" s="82">
        <f t="shared" si="44"/>
        <v>0</v>
      </c>
      <c r="AS26" s="71">
        <f t="shared" si="45"/>
        <v>0</v>
      </c>
      <c r="AT26" s="78" t="str">
        <f t="shared" si="13"/>
        <v/>
      </c>
      <c r="AU26" s="137">
        <f t="shared" si="46"/>
        <v>0</v>
      </c>
      <c r="AV26" s="137">
        <f t="shared" si="47"/>
        <v>0</v>
      </c>
      <c r="AW26" s="137">
        <f t="shared" si="48"/>
        <v>0</v>
      </c>
      <c r="AX26" s="86" t="str">
        <f t="shared" si="49"/>
        <v/>
      </c>
      <c r="AY26" s="86" t="str">
        <f t="shared" si="50"/>
        <v/>
      </c>
      <c r="AZ26" s="90" t="str">
        <f t="shared" si="87"/>
        <v/>
      </c>
      <c r="BA26" s="54" t="str">
        <f t="shared" ref="BA26" si="93">IF($A25&lt;&gt;"",BA25,"")</f>
        <v/>
      </c>
      <c r="BB26" s="92" t="str">
        <f t="shared" si="21"/>
        <v/>
      </c>
      <c r="BC26" s="82">
        <f t="shared" si="51"/>
        <v>0</v>
      </c>
      <c r="BD26" s="71">
        <f t="shared" si="52"/>
        <v>0</v>
      </c>
      <c r="BE26" s="98">
        <f t="shared" si="56"/>
        <v>18</v>
      </c>
      <c r="BF26" s="54" t="str">
        <f t="shared" si="89"/>
        <v/>
      </c>
      <c r="BG26" s="92" t="str">
        <f t="shared" si="81"/>
        <v/>
      </c>
      <c r="BH26" s="82">
        <f t="shared" si="77"/>
        <v>0</v>
      </c>
      <c r="BI26" s="71">
        <f t="shared" si="78"/>
        <v>0</v>
      </c>
      <c r="BJ26" s="146"/>
      <c r="BK26" s="97">
        <v>1</v>
      </c>
      <c r="BL26" s="95" t="str">
        <f t="shared" si="90"/>
        <v/>
      </c>
      <c r="BM26" s="95" t="str">
        <f t="shared" si="82"/>
        <v/>
      </c>
      <c r="BN26" s="95" t="str">
        <f t="shared" si="82"/>
        <v/>
      </c>
      <c r="BO26" s="95" t="str">
        <f t="shared" si="82"/>
        <v/>
      </c>
      <c r="BP26" s="95" t="str">
        <f t="shared" si="82"/>
        <v/>
      </c>
      <c r="BQ26" s="81">
        <f t="shared" si="59"/>
        <v>0</v>
      </c>
      <c r="BR26" s="81">
        <f t="shared" si="60"/>
        <v>0</v>
      </c>
      <c r="BS26" s="81">
        <f t="shared" si="61"/>
        <v>0</v>
      </c>
      <c r="BT26" s="81">
        <f t="shared" si="62"/>
        <v>0</v>
      </c>
      <c r="BU26" s="81">
        <f t="shared" si="63"/>
        <v>0</v>
      </c>
      <c r="BV26" s="13">
        <f t="shared" si="64"/>
        <v>0</v>
      </c>
      <c r="BW26" s="11">
        <f t="shared" si="17"/>
        <v>0</v>
      </c>
      <c r="BX26" s="69">
        <f t="shared" si="24"/>
        <v>0</v>
      </c>
      <c r="BY26" s="69">
        <f>IF($A26&lt;&gt;"",IF(BY25&lt;&gt;0,BY25,IF(BW26&lt;=$AW$2,"Stop Loss",0)),0)</f>
        <v>0</v>
      </c>
      <c r="BZ26" s="69">
        <f t="shared" si="25"/>
        <v>0</v>
      </c>
      <c r="CA26" s="27" t="str">
        <f t="shared" si="26"/>
        <v/>
      </c>
      <c r="CB26" s="27" t="str">
        <f t="shared" si="27"/>
        <v/>
      </c>
      <c r="CC26" s="27" t="str">
        <f t="shared" si="28"/>
        <v/>
      </c>
      <c r="CD26" s="27" t="str">
        <f t="shared" si="29"/>
        <v/>
      </c>
      <c r="CE26" s="27" t="str">
        <f t="shared" si="30"/>
        <v/>
      </c>
      <c r="CF26" s="27" t="str">
        <f t="shared" si="31"/>
        <v/>
      </c>
      <c r="CG26" s="64"/>
      <c r="CJ26" s="64"/>
      <c r="CK26" s="64"/>
      <c r="CL26" s="64"/>
      <c r="CM26" s="64"/>
      <c r="CN26" s="43"/>
      <c r="CO26" s="60"/>
      <c r="CP26" s="60"/>
      <c r="CQ26" s="60"/>
      <c r="CR26" s="60"/>
      <c r="CS26" s="60"/>
      <c r="CT26" s="62"/>
      <c r="CU26" s="43"/>
      <c r="CV26" s="43"/>
      <c r="CW26" s="43"/>
      <c r="CX26" s="45"/>
      <c r="CY26" s="45"/>
      <c r="CZ26"/>
      <c r="DA26"/>
      <c r="DB26" s="7"/>
      <c r="DC26"/>
      <c r="DD26"/>
      <c r="DE26"/>
      <c r="DF26"/>
      <c r="DG26"/>
      <c r="DH26"/>
      <c r="DI26" s="10">
        <f t="shared" ca="1" si="2"/>
        <v>19</v>
      </c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</row>
    <row r="27" spans="1:145" s="15" customFormat="1">
      <c r="A27" s="149"/>
      <c r="B27" s="82" t="str">
        <f t="shared" si="3"/>
        <v/>
      </c>
      <c r="C27" s="7" t="str">
        <f t="shared" si="4"/>
        <v/>
      </c>
      <c r="D27" s="81">
        <f t="shared" si="5"/>
        <v>0</v>
      </c>
      <c r="E27" s="7" t="str">
        <f t="shared" si="6"/>
        <v>18,</v>
      </c>
      <c r="F27" s="78"/>
      <c r="G27" s="86"/>
      <c r="H27" s="86"/>
      <c r="I27" s="86"/>
      <c r="J27" s="86"/>
      <c r="K27" s="86"/>
      <c r="L27" s="86"/>
      <c r="M27" s="86"/>
      <c r="N27" s="86"/>
      <c r="O27" s="78"/>
      <c r="P27" s="86"/>
      <c r="Q27" s="86"/>
      <c r="R27" s="86"/>
      <c r="S27" s="86"/>
      <c r="T27" s="86"/>
      <c r="U27" s="86"/>
      <c r="V27" s="86"/>
      <c r="W27" s="86"/>
      <c r="X27" s="123" t="str">
        <f t="shared" si="7"/>
        <v/>
      </c>
      <c r="Y27" s="127">
        <f t="shared" si="36"/>
        <v>0</v>
      </c>
      <c r="Z27" s="127">
        <f t="shared" si="37"/>
        <v>0</v>
      </c>
      <c r="AA27" s="127">
        <f t="shared" si="38"/>
        <v>0</v>
      </c>
      <c r="AB27" s="86">
        <f t="shared" si="79"/>
        <v>0</v>
      </c>
      <c r="AC27" s="86">
        <f t="shared" si="80"/>
        <v>0</v>
      </c>
      <c r="AD27" s="90" t="str">
        <f t="shared" si="83"/>
        <v/>
      </c>
      <c r="AE27" s="54" t="str">
        <f t="shared" ref="AE27" si="94">IF($A26&lt;&gt;"",AE26,"")</f>
        <v/>
      </c>
      <c r="AF27" s="92" t="str">
        <f t="shared" si="18"/>
        <v/>
      </c>
      <c r="AG27" s="82">
        <f t="shared" si="8"/>
        <v>0</v>
      </c>
      <c r="AH27" s="71">
        <f t="shared" si="19"/>
        <v>0</v>
      </c>
      <c r="AI27" s="78" t="str">
        <f t="shared" si="10"/>
        <v/>
      </c>
      <c r="AJ27" s="132">
        <f t="shared" si="39"/>
        <v>0</v>
      </c>
      <c r="AK27" s="132">
        <f t="shared" si="40"/>
        <v>0</v>
      </c>
      <c r="AL27" s="132">
        <f t="shared" si="41"/>
        <v>0</v>
      </c>
      <c r="AM27" s="86" t="str">
        <f t="shared" si="42"/>
        <v/>
      </c>
      <c r="AN27" s="86" t="str">
        <f t="shared" si="43"/>
        <v/>
      </c>
      <c r="AO27" s="90" t="str">
        <f t="shared" si="85"/>
        <v/>
      </c>
      <c r="AP27" s="54" t="str">
        <f t="shared" ref="AP27" si="95">IF($A26&lt;&gt;"",AP26,"")</f>
        <v/>
      </c>
      <c r="AQ27" s="92" t="str">
        <f t="shared" si="20"/>
        <v/>
      </c>
      <c r="AR27" s="82">
        <f t="shared" si="44"/>
        <v>0</v>
      </c>
      <c r="AS27" s="71">
        <f t="shared" si="45"/>
        <v>0</v>
      </c>
      <c r="AT27" s="78" t="str">
        <f t="shared" si="13"/>
        <v/>
      </c>
      <c r="AU27" s="137">
        <f t="shared" si="46"/>
        <v>0</v>
      </c>
      <c r="AV27" s="137">
        <f t="shared" si="47"/>
        <v>0</v>
      </c>
      <c r="AW27" s="137">
        <f t="shared" si="48"/>
        <v>0</v>
      </c>
      <c r="AX27" s="86" t="str">
        <f t="shared" si="49"/>
        <v/>
      </c>
      <c r="AY27" s="86" t="str">
        <f t="shared" si="50"/>
        <v/>
      </c>
      <c r="AZ27" s="90" t="str">
        <f t="shared" si="87"/>
        <v/>
      </c>
      <c r="BA27" s="54" t="str">
        <f t="shared" ref="BA27" si="96">IF($A26&lt;&gt;"",BA26,"")</f>
        <v/>
      </c>
      <c r="BB27" s="92" t="str">
        <f t="shared" si="21"/>
        <v/>
      </c>
      <c r="BC27" s="82">
        <f t="shared" si="51"/>
        <v>0</v>
      </c>
      <c r="BD27" s="71">
        <f t="shared" si="52"/>
        <v>0</v>
      </c>
      <c r="BE27" s="98">
        <f t="shared" si="56"/>
        <v>18</v>
      </c>
      <c r="BF27" s="54" t="str">
        <f t="shared" si="89"/>
        <v/>
      </c>
      <c r="BG27" s="92" t="str">
        <f t="shared" si="81"/>
        <v/>
      </c>
      <c r="BH27" s="82">
        <f t="shared" si="77"/>
        <v>0</v>
      </c>
      <c r="BI27" s="71">
        <f t="shared" si="78"/>
        <v>0</v>
      </c>
      <c r="BJ27" s="146"/>
      <c r="BK27" s="97">
        <v>1</v>
      </c>
      <c r="BL27" s="95" t="str">
        <f t="shared" si="90"/>
        <v/>
      </c>
      <c r="BM27" s="95" t="str">
        <f t="shared" si="82"/>
        <v/>
      </c>
      <c r="BN27" s="95" t="str">
        <f t="shared" si="82"/>
        <v/>
      </c>
      <c r="BO27" s="95" t="str">
        <f t="shared" si="82"/>
        <v/>
      </c>
      <c r="BP27" s="95" t="str">
        <f t="shared" si="82"/>
        <v/>
      </c>
      <c r="BQ27" s="81">
        <f t="shared" si="59"/>
        <v>0</v>
      </c>
      <c r="BR27" s="81">
        <f t="shared" si="60"/>
        <v>0</v>
      </c>
      <c r="BS27" s="81">
        <f t="shared" si="61"/>
        <v>0</v>
      </c>
      <c r="BT27" s="81">
        <f t="shared" si="62"/>
        <v>0</v>
      </c>
      <c r="BU27" s="81">
        <f t="shared" si="63"/>
        <v>0</v>
      </c>
      <c r="BV27" s="13">
        <f t="shared" si="64"/>
        <v>0</v>
      </c>
      <c r="BW27" s="11">
        <f t="shared" si="17"/>
        <v>0</v>
      </c>
      <c r="BX27" s="69">
        <f t="shared" si="24"/>
        <v>0</v>
      </c>
      <c r="BY27" s="69">
        <f>IF($A27&lt;&gt;"",IF(BY26&lt;&gt;0,BY26,IF(BW27&lt;=$AW$2,"Stop Loss",0)),0)</f>
        <v>0</v>
      </c>
      <c r="BZ27" s="69">
        <f t="shared" si="25"/>
        <v>0</v>
      </c>
      <c r="CA27" s="27" t="str">
        <f t="shared" si="26"/>
        <v/>
      </c>
      <c r="CB27" s="27" t="str">
        <f t="shared" si="27"/>
        <v/>
      </c>
      <c r="CC27" s="27" t="str">
        <f t="shared" si="28"/>
        <v/>
      </c>
      <c r="CD27" s="27" t="str">
        <f t="shared" si="29"/>
        <v/>
      </c>
      <c r="CE27" s="27" t="str">
        <f t="shared" si="30"/>
        <v/>
      </c>
      <c r="CF27" s="27" t="str">
        <f t="shared" si="31"/>
        <v/>
      </c>
      <c r="CG27" s="4"/>
      <c r="CJ27"/>
      <c r="CK27"/>
      <c r="CL27"/>
      <c r="CM27"/>
      <c r="CN27" s="43"/>
      <c r="CO27" s="60"/>
      <c r="CP27" s="60"/>
      <c r="CQ27" s="60"/>
      <c r="CR27" s="60"/>
      <c r="CS27" s="60"/>
      <c r="CT27" s="62"/>
      <c r="CU27" s="26"/>
      <c r="CV27" s="26"/>
      <c r="CW27" s="26"/>
      <c r="CX27" s="5"/>
      <c r="CY27" s="5"/>
      <c r="CZ27"/>
      <c r="DA27"/>
      <c r="DB27" s="7"/>
      <c r="DC27"/>
      <c r="DD27"/>
      <c r="DE27"/>
      <c r="DF27"/>
      <c r="DG27"/>
      <c r="DH27"/>
      <c r="DI27" s="10">
        <f t="shared" ca="1" si="2"/>
        <v>0</v>
      </c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</row>
    <row r="28" spans="1:145" s="15" customFormat="1">
      <c r="A28" s="149"/>
      <c r="B28" s="82" t="str">
        <f t="shared" si="3"/>
        <v/>
      </c>
      <c r="C28" s="7" t="str">
        <f t="shared" si="4"/>
        <v/>
      </c>
      <c r="D28" s="81">
        <f t="shared" si="5"/>
        <v>0</v>
      </c>
      <c r="E28" s="7" t="str">
        <f t="shared" si="6"/>
        <v>18,</v>
      </c>
      <c r="F28" s="78"/>
      <c r="G28" s="86"/>
      <c r="H28" s="86"/>
      <c r="I28" s="86"/>
      <c r="J28" s="86"/>
      <c r="K28" s="86"/>
      <c r="L28" s="86"/>
      <c r="M28" s="86"/>
      <c r="N28" s="86"/>
      <c r="O28" s="78"/>
      <c r="P28" s="86"/>
      <c r="Q28" s="86"/>
      <c r="R28" s="86"/>
      <c r="S28" s="86"/>
      <c r="T28" s="86"/>
      <c r="U28" s="86"/>
      <c r="V28" s="86"/>
      <c r="W28" s="86"/>
      <c r="X28" s="123" t="str">
        <f t="shared" si="7"/>
        <v/>
      </c>
      <c r="Y28" s="127">
        <f t="shared" si="36"/>
        <v>0</v>
      </c>
      <c r="Z28" s="127">
        <f t="shared" si="37"/>
        <v>0</v>
      </c>
      <c r="AA28" s="127">
        <f t="shared" si="38"/>
        <v>0</v>
      </c>
      <c r="AB28" s="86">
        <f t="shared" si="79"/>
        <v>0</v>
      </c>
      <c r="AC28" s="86">
        <f t="shared" si="80"/>
        <v>0</v>
      </c>
      <c r="AD28" s="90" t="str">
        <f t="shared" si="83"/>
        <v/>
      </c>
      <c r="AE28" s="54" t="str">
        <f t="shared" ref="AE28" si="97">IF($A27&lt;&gt;"",AE27,"")</f>
        <v/>
      </c>
      <c r="AF28" s="92" t="str">
        <f t="shared" si="18"/>
        <v/>
      </c>
      <c r="AG28" s="82">
        <f t="shared" si="8"/>
        <v>0</v>
      </c>
      <c r="AH28" s="71">
        <f t="shared" si="19"/>
        <v>0</v>
      </c>
      <c r="AI28" s="78" t="str">
        <f t="shared" si="10"/>
        <v/>
      </c>
      <c r="AJ28" s="132">
        <f t="shared" si="39"/>
        <v>0</v>
      </c>
      <c r="AK28" s="132">
        <f t="shared" si="40"/>
        <v>0</v>
      </c>
      <c r="AL28" s="132">
        <f t="shared" si="41"/>
        <v>0</v>
      </c>
      <c r="AM28" s="86" t="str">
        <f t="shared" si="42"/>
        <v/>
      </c>
      <c r="AN28" s="86" t="str">
        <f t="shared" si="43"/>
        <v/>
      </c>
      <c r="AO28" s="90" t="str">
        <f t="shared" si="85"/>
        <v/>
      </c>
      <c r="AP28" s="54" t="str">
        <f t="shared" ref="AP28" si="98">IF($A27&lt;&gt;"",AP27,"")</f>
        <v/>
      </c>
      <c r="AQ28" s="92" t="str">
        <f t="shared" si="20"/>
        <v/>
      </c>
      <c r="AR28" s="82">
        <f t="shared" si="44"/>
        <v>0</v>
      </c>
      <c r="AS28" s="71">
        <f t="shared" si="45"/>
        <v>0</v>
      </c>
      <c r="AT28" s="78" t="str">
        <f t="shared" si="13"/>
        <v/>
      </c>
      <c r="AU28" s="137">
        <f t="shared" si="46"/>
        <v>0</v>
      </c>
      <c r="AV28" s="137">
        <f t="shared" si="47"/>
        <v>0</v>
      </c>
      <c r="AW28" s="137">
        <f t="shared" si="48"/>
        <v>0</v>
      </c>
      <c r="AX28" s="86" t="str">
        <f t="shared" si="49"/>
        <v/>
      </c>
      <c r="AY28" s="86" t="str">
        <f t="shared" si="50"/>
        <v/>
      </c>
      <c r="AZ28" s="90" t="str">
        <f t="shared" si="87"/>
        <v/>
      </c>
      <c r="BA28" s="54" t="str">
        <f t="shared" ref="BA28" si="99">IF($A27&lt;&gt;"",BA27,"")</f>
        <v/>
      </c>
      <c r="BB28" s="92" t="str">
        <f t="shared" si="21"/>
        <v/>
      </c>
      <c r="BC28" s="82">
        <f t="shared" si="51"/>
        <v>0</v>
      </c>
      <c r="BD28" s="71">
        <f t="shared" si="52"/>
        <v>0</v>
      </c>
      <c r="BE28" s="98">
        <f t="shared" si="56"/>
        <v>18</v>
      </c>
      <c r="BF28" s="54" t="str">
        <f t="shared" si="89"/>
        <v/>
      </c>
      <c r="BG28" s="92" t="str">
        <f t="shared" si="81"/>
        <v/>
      </c>
      <c r="BH28" s="82">
        <f t="shared" si="77"/>
        <v>0</v>
      </c>
      <c r="BI28" s="71">
        <f t="shared" si="78"/>
        <v>0</v>
      </c>
      <c r="BJ28" s="146"/>
      <c r="BK28" s="97">
        <v>1</v>
      </c>
      <c r="BL28" s="95" t="str">
        <f t="shared" si="90"/>
        <v/>
      </c>
      <c r="BM28" s="95" t="str">
        <f t="shared" si="82"/>
        <v/>
      </c>
      <c r="BN28" s="95" t="str">
        <f t="shared" si="82"/>
        <v/>
      </c>
      <c r="BO28" s="95" t="str">
        <f t="shared" si="82"/>
        <v/>
      </c>
      <c r="BP28" s="95" t="str">
        <f t="shared" si="82"/>
        <v/>
      </c>
      <c r="BQ28" s="81">
        <f t="shared" si="59"/>
        <v>0</v>
      </c>
      <c r="BR28" s="81">
        <f t="shared" si="60"/>
        <v>0</v>
      </c>
      <c r="BS28" s="81">
        <f t="shared" si="61"/>
        <v>0</v>
      </c>
      <c r="BT28" s="81">
        <f t="shared" si="62"/>
        <v>0</v>
      </c>
      <c r="BU28" s="81">
        <f t="shared" si="63"/>
        <v>0</v>
      </c>
      <c r="BV28" s="13">
        <f t="shared" si="64"/>
        <v>0</v>
      </c>
      <c r="BW28" s="11">
        <f t="shared" si="17"/>
        <v>0</v>
      </c>
      <c r="BX28" s="69">
        <f t="shared" si="24"/>
        <v>0</v>
      </c>
      <c r="BY28" s="69">
        <f>IF($A28&lt;&gt;"",IF(BY27&lt;&gt;0,BY27,IF(BW28&lt;=$AW$2,"Stop Loss",0)),0)</f>
        <v>0</v>
      </c>
      <c r="BZ28" s="69">
        <f t="shared" si="25"/>
        <v>0</v>
      </c>
      <c r="CA28" s="27" t="str">
        <f t="shared" si="26"/>
        <v/>
      </c>
      <c r="CB28" s="27" t="str">
        <f t="shared" si="27"/>
        <v/>
      </c>
      <c r="CC28" s="27" t="str">
        <f t="shared" si="28"/>
        <v/>
      </c>
      <c r="CD28" s="27" t="str">
        <f t="shared" si="29"/>
        <v/>
      </c>
      <c r="CE28" s="27" t="str">
        <f t="shared" si="30"/>
        <v/>
      </c>
      <c r="CF28" s="27" t="str">
        <f t="shared" si="31"/>
        <v/>
      </c>
      <c r="CG28" s="4"/>
      <c r="CJ28"/>
      <c r="CK28"/>
      <c r="CL28"/>
      <c r="CM28"/>
      <c r="CN28" s="43"/>
      <c r="CO28" s="44"/>
      <c r="CP28" s="46"/>
      <c r="CQ28" s="26"/>
      <c r="CR28" s="26"/>
      <c r="CS28" s="26"/>
      <c r="CT28" s="26"/>
      <c r="CU28" s="26"/>
      <c r="CV28" s="26"/>
      <c r="CW28" s="26"/>
      <c r="CX28" s="5"/>
      <c r="CY28" s="5"/>
      <c r="CZ28"/>
      <c r="DA28"/>
      <c r="DB28" s="7"/>
      <c r="DC28"/>
      <c r="DD28"/>
      <c r="DE28"/>
      <c r="DF28"/>
      <c r="DG28"/>
      <c r="DH28"/>
      <c r="DI28" s="10">
        <f t="shared" ca="1" si="2"/>
        <v>10</v>
      </c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</row>
    <row r="29" spans="1:145" s="15" customFormat="1">
      <c r="A29" s="149"/>
      <c r="B29" s="82" t="str">
        <f t="shared" si="3"/>
        <v/>
      </c>
      <c r="C29" s="7" t="str">
        <f t="shared" si="4"/>
        <v/>
      </c>
      <c r="D29" s="81">
        <f t="shared" si="5"/>
        <v>0</v>
      </c>
      <c r="E29" s="7" t="str">
        <f t="shared" si="6"/>
        <v>18,</v>
      </c>
      <c r="F29" s="78"/>
      <c r="G29" s="86"/>
      <c r="H29" s="86"/>
      <c r="I29" s="86"/>
      <c r="J29" s="86"/>
      <c r="K29" s="86"/>
      <c r="L29" s="86"/>
      <c r="M29" s="86"/>
      <c r="N29" s="86"/>
      <c r="O29" s="78"/>
      <c r="P29" s="86"/>
      <c r="Q29" s="86"/>
      <c r="R29" s="86"/>
      <c r="S29" s="86"/>
      <c r="T29" s="86"/>
      <c r="U29" s="86"/>
      <c r="V29" s="86"/>
      <c r="W29" s="86"/>
      <c r="X29" s="123" t="str">
        <f t="shared" si="7"/>
        <v/>
      </c>
      <c r="Y29" s="127">
        <f t="shared" si="36"/>
        <v>0</v>
      </c>
      <c r="Z29" s="127">
        <f t="shared" si="37"/>
        <v>0</v>
      </c>
      <c r="AA29" s="127">
        <f t="shared" si="38"/>
        <v>0</v>
      </c>
      <c r="AB29" s="86">
        <f t="shared" si="79"/>
        <v>0</v>
      </c>
      <c r="AC29" s="86">
        <f t="shared" si="80"/>
        <v>0</v>
      </c>
      <c r="AD29" s="90" t="str">
        <f t="shared" si="83"/>
        <v/>
      </c>
      <c r="AE29" s="54" t="str">
        <f t="shared" ref="AE29" si="100">IF($A28&lt;&gt;"",AE28,"")</f>
        <v/>
      </c>
      <c r="AF29" s="92" t="str">
        <f t="shared" si="18"/>
        <v/>
      </c>
      <c r="AG29" s="82">
        <f t="shared" si="8"/>
        <v>0</v>
      </c>
      <c r="AH29" s="71">
        <f t="shared" si="19"/>
        <v>0</v>
      </c>
      <c r="AI29" s="78" t="str">
        <f t="shared" si="10"/>
        <v/>
      </c>
      <c r="AJ29" s="132">
        <f t="shared" si="39"/>
        <v>0</v>
      </c>
      <c r="AK29" s="132">
        <f t="shared" si="40"/>
        <v>0</v>
      </c>
      <c r="AL29" s="132">
        <f t="shared" si="41"/>
        <v>0</v>
      </c>
      <c r="AM29" s="86" t="str">
        <f t="shared" si="42"/>
        <v/>
      </c>
      <c r="AN29" s="86" t="str">
        <f t="shared" si="43"/>
        <v/>
      </c>
      <c r="AO29" s="90" t="str">
        <f t="shared" si="85"/>
        <v/>
      </c>
      <c r="AP29" s="54" t="str">
        <f t="shared" ref="AP29" si="101">IF($A28&lt;&gt;"",AP28,"")</f>
        <v/>
      </c>
      <c r="AQ29" s="92" t="str">
        <f t="shared" si="20"/>
        <v/>
      </c>
      <c r="AR29" s="82">
        <f t="shared" si="44"/>
        <v>0</v>
      </c>
      <c r="AS29" s="71">
        <f t="shared" si="45"/>
        <v>0</v>
      </c>
      <c r="AT29" s="78" t="str">
        <f t="shared" si="13"/>
        <v/>
      </c>
      <c r="AU29" s="137">
        <f t="shared" si="46"/>
        <v>0</v>
      </c>
      <c r="AV29" s="137">
        <f t="shared" si="47"/>
        <v>0</v>
      </c>
      <c r="AW29" s="137">
        <f t="shared" si="48"/>
        <v>0</v>
      </c>
      <c r="AX29" s="86" t="str">
        <f t="shared" si="49"/>
        <v/>
      </c>
      <c r="AY29" s="86" t="str">
        <f t="shared" si="50"/>
        <v/>
      </c>
      <c r="AZ29" s="90" t="str">
        <f t="shared" si="87"/>
        <v/>
      </c>
      <c r="BA29" s="54" t="str">
        <f t="shared" ref="BA29" si="102">IF($A28&lt;&gt;"",BA28,"")</f>
        <v/>
      </c>
      <c r="BB29" s="92" t="str">
        <f t="shared" si="21"/>
        <v/>
      </c>
      <c r="BC29" s="82">
        <f t="shared" si="51"/>
        <v>0</v>
      </c>
      <c r="BD29" s="71">
        <f t="shared" si="52"/>
        <v>0</v>
      </c>
      <c r="BE29" s="98">
        <f t="shared" si="56"/>
        <v>18</v>
      </c>
      <c r="BF29" s="54" t="str">
        <f t="shared" si="89"/>
        <v/>
      </c>
      <c r="BG29" s="92" t="str">
        <f t="shared" si="81"/>
        <v/>
      </c>
      <c r="BH29" s="82">
        <f t="shared" si="77"/>
        <v>0</v>
      </c>
      <c r="BI29" s="71">
        <f t="shared" si="78"/>
        <v>0</v>
      </c>
      <c r="BJ29" s="146"/>
      <c r="BK29" s="97">
        <v>1</v>
      </c>
      <c r="BL29" s="95" t="str">
        <f t="shared" si="90"/>
        <v/>
      </c>
      <c r="BM29" s="95" t="str">
        <f t="shared" si="82"/>
        <v/>
      </c>
      <c r="BN29" s="95" t="str">
        <f t="shared" si="82"/>
        <v/>
      </c>
      <c r="BO29" s="95" t="str">
        <f t="shared" si="82"/>
        <v/>
      </c>
      <c r="BP29" s="95" t="str">
        <f t="shared" si="82"/>
        <v/>
      </c>
      <c r="BQ29" s="81">
        <f t="shared" si="59"/>
        <v>0</v>
      </c>
      <c r="BR29" s="81">
        <f t="shared" si="60"/>
        <v>0</v>
      </c>
      <c r="BS29" s="81">
        <f t="shared" si="61"/>
        <v>0</v>
      </c>
      <c r="BT29" s="81">
        <f t="shared" si="62"/>
        <v>0</v>
      </c>
      <c r="BU29" s="81">
        <f t="shared" si="63"/>
        <v>0</v>
      </c>
      <c r="BV29" s="13">
        <f t="shared" si="64"/>
        <v>0</v>
      </c>
      <c r="BW29" s="11">
        <f t="shared" si="17"/>
        <v>0</v>
      </c>
      <c r="BX29" s="69">
        <f t="shared" si="24"/>
        <v>0</v>
      </c>
      <c r="BY29" s="69">
        <f>IF($A29&lt;&gt;"",IF(BY28&lt;&gt;0,BY28,IF(BW29&lt;=$AW$2,"Stop Loss",0)),0)</f>
        <v>0</v>
      </c>
      <c r="BZ29" s="69">
        <f t="shared" si="25"/>
        <v>0</v>
      </c>
      <c r="CA29" s="27" t="str">
        <f t="shared" si="26"/>
        <v/>
      </c>
      <c r="CB29" s="27" t="str">
        <f t="shared" si="27"/>
        <v/>
      </c>
      <c r="CC29" s="27" t="str">
        <f t="shared" si="28"/>
        <v/>
      </c>
      <c r="CD29" s="27" t="str">
        <f t="shared" si="29"/>
        <v/>
      </c>
      <c r="CE29" s="27" t="str">
        <f t="shared" si="30"/>
        <v/>
      </c>
      <c r="CF29" s="27" t="str">
        <f t="shared" si="31"/>
        <v/>
      </c>
      <c r="CG29" s="4"/>
      <c r="CJ29"/>
      <c r="CK29"/>
      <c r="CL29"/>
      <c r="CM29"/>
      <c r="CN29" s="43"/>
      <c r="CO29" s="44"/>
      <c r="CP29" s="46"/>
      <c r="CQ29" s="26"/>
      <c r="CR29" s="26"/>
      <c r="CS29" s="26"/>
      <c r="CT29" s="26"/>
      <c r="CU29" s="26"/>
      <c r="CV29" s="26"/>
      <c r="CW29" s="26"/>
      <c r="CX29" s="5"/>
      <c r="CY29" s="5"/>
      <c r="CZ29"/>
      <c r="DA29"/>
      <c r="DB29" s="7"/>
      <c r="DC29"/>
      <c r="DD29"/>
      <c r="DE29"/>
      <c r="DF29"/>
      <c r="DG29"/>
      <c r="DH29"/>
      <c r="DI29" s="10">
        <f t="shared" ca="1" si="2"/>
        <v>23</v>
      </c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</row>
    <row r="30" spans="1:145" s="15" customFormat="1">
      <c r="A30" s="149"/>
      <c r="B30" s="82" t="str">
        <f t="shared" si="3"/>
        <v/>
      </c>
      <c r="C30" s="7" t="str">
        <f t="shared" si="4"/>
        <v/>
      </c>
      <c r="D30" s="81">
        <f t="shared" si="5"/>
        <v>0</v>
      </c>
      <c r="E30" s="7" t="str">
        <f t="shared" si="6"/>
        <v>18,</v>
      </c>
      <c r="F30" s="78"/>
      <c r="G30" s="86"/>
      <c r="H30" s="86"/>
      <c r="I30" s="86"/>
      <c r="J30" s="86"/>
      <c r="K30" s="86"/>
      <c r="L30" s="86"/>
      <c r="M30" s="86"/>
      <c r="N30" s="86"/>
      <c r="O30" s="78"/>
      <c r="P30" s="86"/>
      <c r="Q30" s="86"/>
      <c r="R30" s="86"/>
      <c r="S30" s="86"/>
      <c r="T30" s="86"/>
      <c r="U30" s="86"/>
      <c r="V30" s="86"/>
      <c r="W30" s="86"/>
      <c r="X30" s="123" t="str">
        <f t="shared" si="7"/>
        <v/>
      </c>
      <c r="Y30" s="127">
        <f t="shared" si="36"/>
        <v>0</v>
      </c>
      <c r="Z30" s="127">
        <f t="shared" si="37"/>
        <v>0</v>
      </c>
      <c r="AA30" s="127">
        <f t="shared" si="38"/>
        <v>0</v>
      </c>
      <c r="AB30" s="86">
        <f t="shared" si="79"/>
        <v>0</v>
      </c>
      <c r="AC30" s="86">
        <f t="shared" si="80"/>
        <v>0</v>
      </c>
      <c r="AD30" s="90" t="str">
        <f t="shared" si="83"/>
        <v/>
      </c>
      <c r="AE30" s="54" t="str">
        <f t="shared" ref="AE30" si="103">IF($A29&lt;&gt;"",AE29,"")</f>
        <v/>
      </c>
      <c r="AF30" s="92" t="str">
        <f t="shared" si="18"/>
        <v/>
      </c>
      <c r="AG30" s="82">
        <f t="shared" si="8"/>
        <v>0</v>
      </c>
      <c r="AH30" s="71">
        <f t="shared" si="19"/>
        <v>0</v>
      </c>
      <c r="AI30" s="78" t="str">
        <f t="shared" si="10"/>
        <v/>
      </c>
      <c r="AJ30" s="132">
        <f t="shared" si="39"/>
        <v>0</v>
      </c>
      <c r="AK30" s="132">
        <f t="shared" si="40"/>
        <v>0</v>
      </c>
      <c r="AL30" s="132">
        <f t="shared" si="41"/>
        <v>0</v>
      </c>
      <c r="AM30" s="86" t="str">
        <f t="shared" si="42"/>
        <v/>
      </c>
      <c r="AN30" s="86" t="str">
        <f t="shared" si="43"/>
        <v/>
      </c>
      <c r="AO30" s="90" t="str">
        <f t="shared" si="85"/>
        <v/>
      </c>
      <c r="AP30" s="54" t="str">
        <f t="shared" ref="AP30" si="104">IF($A29&lt;&gt;"",AP29,"")</f>
        <v/>
      </c>
      <c r="AQ30" s="92" t="str">
        <f t="shared" si="20"/>
        <v/>
      </c>
      <c r="AR30" s="82">
        <f t="shared" si="44"/>
        <v>0</v>
      </c>
      <c r="AS30" s="71">
        <f t="shared" si="45"/>
        <v>0</v>
      </c>
      <c r="AT30" s="78" t="str">
        <f t="shared" si="13"/>
        <v/>
      </c>
      <c r="AU30" s="137">
        <f t="shared" si="46"/>
        <v>0</v>
      </c>
      <c r="AV30" s="137">
        <f t="shared" si="47"/>
        <v>0</v>
      </c>
      <c r="AW30" s="137">
        <f t="shared" si="48"/>
        <v>0</v>
      </c>
      <c r="AX30" s="86" t="str">
        <f t="shared" si="49"/>
        <v/>
      </c>
      <c r="AY30" s="86" t="str">
        <f t="shared" si="50"/>
        <v/>
      </c>
      <c r="AZ30" s="90" t="str">
        <f t="shared" si="87"/>
        <v/>
      </c>
      <c r="BA30" s="54" t="str">
        <f t="shared" ref="BA30" si="105">IF($A29&lt;&gt;"",BA29,"")</f>
        <v/>
      </c>
      <c r="BB30" s="92" t="str">
        <f t="shared" si="21"/>
        <v/>
      </c>
      <c r="BC30" s="82">
        <f t="shared" si="51"/>
        <v>0</v>
      </c>
      <c r="BD30" s="71">
        <f t="shared" si="52"/>
        <v>0</v>
      </c>
      <c r="BE30" s="98">
        <f t="shared" si="56"/>
        <v>18</v>
      </c>
      <c r="BF30" s="54" t="str">
        <f t="shared" si="89"/>
        <v/>
      </c>
      <c r="BG30" s="92" t="str">
        <f t="shared" si="81"/>
        <v/>
      </c>
      <c r="BH30" s="82">
        <f t="shared" si="77"/>
        <v>0</v>
      </c>
      <c r="BI30" s="71">
        <f t="shared" si="78"/>
        <v>0</v>
      </c>
      <c r="BJ30" s="146"/>
      <c r="BK30" s="97">
        <v>1</v>
      </c>
      <c r="BL30" s="95" t="str">
        <f t="shared" si="90"/>
        <v/>
      </c>
      <c r="BM30" s="95" t="str">
        <f t="shared" si="82"/>
        <v/>
      </c>
      <c r="BN30" s="95" t="str">
        <f t="shared" si="82"/>
        <v/>
      </c>
      <c r="BO30" s="95" t="str">
        <f t="shared" si="82"/>
        <v/>
      </c>
      <c r="BP30" s="95" t="str">
        <f t="shared" si="82"/>
        <v/>
      </c>
      <c r="BQ30" s="81">
        <f t="shared" si="59"/>
        <v>0</v>
      </c>
      <c r="BR30" s="81">
        <f t="shared" si="60"/>
        <v>0</v>
      </c>
      <c r="BS30" s="81">
        <f t="shared" si="61"/>
        <v>0</v>
      </c>
      <c r="BT30" s="81">
        <f t="shared" si="62"/>
        <v>0</v>
      </c>
      <c r="BU30" s="81">
        <f t="shared" si="63"/>
        <v>0</v>
      </c>
      <c r="BV30" s="13">
        <f t="shared" si="64"/>
        <v>0</v>
      </c>
      <c r="BW30" s="11">
        <f t="shared" si="17"/>
        <v>0</v>
      </c>
      <c r="BX30" s="69">
        <f t="shared" si="24"/>
        <v>0</v>
      </c>
      <c r="BY30" s="69">
        <f>IF($A30&lt;&gt;"",IF(BY29&lt;&gt;0,BY29,IF(BW30&lt;=$AW$2,"Stop Loss",0)),0)</f>
        <v>0</v>
      </c>
      <c r="BZ30" s="69">
        <f t="shared" si="25"/>
        <v>0</v>
      </c>
      <c r="CA30" s="27" t="str">
        <f t="shared" si="26"/>
        <v/>
      </c>
      <c r="CB30" s="27" t="str">
        <f t="shared" si="27"/>
        <v/>
      </c>
      <c r="CC30" s="27" t="str">
        <f t="shared" si="28"/>
        <v/>
      </c>
      <c r="CD30" s="27" t="str">
        <f t="shared" si="29"/>
        <v/>
      </c>
      <c r="CE30" s="27" t="str">
        <f t="shared" si="30"/>
        <v/>
      </c>
      <c r="CF30" s="27" t="str">
        <f t="shared" si="31"/>
        <v/>
      </c>
      <c r="CG30" s="4"/>
      <c r="CJ30"/>
      <c r="CK30"/>
      <c r="CL30"/>
      <c r="CM30"/>
      <c r="CN30" s="43"/>
      <c r="CO30" s="44"/>
      <c r="CP30" s="63"/>
      <c r="CQ30" s="63"/>
      <c r="CR30" s="63"/>
      <c r="CS30" s="63"/>
      <c r="CT30" s="26"/>
      <c r="CU30" s="26"/>
      <c r="CV30" s="26"/>
      <c r="CW30" s="26"/>
      <c r="CX30" s="5"/>
      <c r="CY30" s="5"/>
      <c r="CZ30"/>
      <c r="DA30"/>
      <c r="DB30" s="7"/>
      <c r="DC30"/>
      <c r="DD30"/>
      <c r="DE30"/>
      <c r="DF30"/>
      <c r="DG30"/>
      <c r="DH30"/>
      <c r="DI30" s="10">
        <f t="shared" ca="1" si="2"/>
        <v>30</v>
      </c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</row>
    <row r="31" spans="1:145" s="15" customFormat="1">
      <c r="A31" s="149"/>
      <c r="B31" s="82" t="str">
        <f t="shared" si="3"/>
        <v/>
      </c>
      <c r="C31" s="7" t="str">
        <f t="shared" si="4"/>
        <v/>
      </c>
      <c r="D31" s="81">
        <f t="shared" si="5"/>
        <v>0</v>
      </c>
      <c r="E31" s="7" t="str">
        <f t="shared" si="6"/>
        <v>18,</v>
      </c>
      <c r="F31" s="78"/>
      <c r="G31" s="86"/>
      <c r="H31" s="86"/>
      <c r="I31" s="86"/>
      <c r="J31" s="86"/>
      <c r="K31" s="86"/>
      <c r="L31" s="86"/>
      <c r="M31" s="86"/>
      <c r="N31" s="86"/>
      <c r="O31" s="78"/>
      <c r="P31" s="86"/>
      <c r="Q31" s="86"/>
      <c r="R31" s="86"/>
      <c r="S31" s="86"/>
      <c r="T31" s="86"/>
      <c r="U31" s="86"/>
      <c r="V31" s="86"/>
      <c r="W31" s="86"/>
      <c r="X31" s="123" t="str">
        <f t="shared" si="7"/>
        <v/>
      </c>
      <c r="Y31" s="127">
        <f t="shared" si="36"/>
        <v>0</v>
      </c>
      <c r="Z31" s="127">
        <f t="shared" si="37"/>
        <v>0</v>
      </c>
      <c r="AA31" s="127">
        <f t="shared" si="38"/>
        <v>0</v>
      </c>
      <c r="AB31" s="86">
        <f>IF($Y31&gt;$Z31,$Y31-$Z31+AB30,AB30)</f>
        <v>0</v>
      </c>
      <c r="AC31" s="86">
        <f>IF($Z31&gt;$Y31,$Z31-$Y31+AC30,AC30)</f>
        <v>0</v>
      </c>
      <c r="AD31" s="90" t="str">
        <f t="shared" si="83"/>
        <v/>
      </c>
      <c r="AE31" s="54" t="str">
        <f t="shared" ref="AE31" si="106">IF($A30&lt;&gt;"",AE30,"")</f>
        <v/>
      </c>
      <c r="AF31" s="92" t="str">
        <f t="shared" si="18"/>
        <v/>
      </c>
      <c r="AG31" s="82">
        <f t="shared" si="8"/>
        <v>0</v>
      </c>
      <c r="AH31" s="71">
        <f t="shared" si="19"/>
        <v>0</v>
      </c>
      <c r="AI31" s="78" t="str">
        <f t="shared" si="10"/>
        <v/>
      </c>
      <c r="AJ31" s="132">
        <f t="shared" si="39"/>
        <v>0</v>
      </c>
      <c r="AK31" s="132">
        <f t="shared" si="40"/>
        <v>0</v>
      </c>
      <c r="AL31" s="132">
        <f t="shared" si="41"/>
        <v>0</v>
      </c>
      <c r="AM31" s="86" t="str">
        <f t="shared" si="42"/>
        <v/>
      </c>
      <c r="AN31" s="86" t="str">
        <f t="shared" si="43"/>
        <v/>
      </c>
      <c r="AO31" s="90" t="str">
        <f t="shared" si="85"/>
        <v/>
      </c>
      <c r="AP31" s="54" t="str">
        <f t="shared" ref="AP31" si="107">IF($A30&lt;&gt;"",AP30,"")</f>
        <v/>
      </c>
      <c r="AQ31" s="92" t="str">
        <f t="shared" si="20"/>
        <v/>
      </c>
      <c r="AR31" s="82">
        <f t="shared" si="44"/>
        <v>0</v>
      </c>
      <c r="AS31" s="71">
        <f t="shared" si="45"/>
        <v>0</v>
      </c>
      <c r="AT31" s="78" t="str">
        <f t="shared" si="13"/>
        <v/>
      </c>
      <c r="AU31" s="137">
        <f t="shared" si="46"/>
        <v>0</v>
      </c>
      <c r="AV31" s="137">
        <f t="shared" si="47"/>
        <v>0</v>
      </c>
      <c r="AW31" s="137">
        <f t="shared" si="48"/>
        <v>0</v>
      </c>
      <c r="AX31" s="86" t="str">
        <f t="shared" si="49"/>
        <v/>
      </c>
      <c r="AY31" s="86" t="str">
        <f t="shared" si="50"/>
        <v/>
      </c>
      <c r="AZ31" s="90" t="str">
        <f t="shared" si="87"/>
        <v/>
      </c>
      <c r="BA31" s="54" t="str">
        <f t="shared" ref="BA31" si="108">IF($A30&lt;&gt;"",BA30,"")</f>
        <v/>
      </c>
      <c r="BB31" s="92" t="str">
        <f t="shared" si="21"/>
        <v/>
      </c>
      <c r="BC31" s="82">
        <f t="shared" si="51"/>
        <v>0</v>
      </c>
      <c r="BD31" s="71">
        <f t="shared" si="52"/>
        <v>0</v>
      </c>
      <c r="BE31" s="98">
        <f t="shared" si="56"/>
        <v>18</v>
      </c>
      <c r="BF31" s="54" t="str">
        <f t="shared" si="89"/>
        <v/>
      </c>
      <c r="BG31" s="92" t="str">
        <f t="shared" si="81"/>
        <v/>
      </c>
      <c r="BH31" s="82">
        <f t="shared" si="77"/>
        <v>0</v>
      </c>
      <c r="BI31" s="71">
        <f t="shared" si="78"/>
        <v>0</v>
      </c>
      <c r="BJ31" s="146"/>
      <c r="BK31" s="97">
        <v>1</v>
      </c>
      <c r="BL31" s="95" t="str">
        <f t="shared" si="90"/>
        <v/>
      </c>
      <c r="BM31" s="95" t="str">
        <f t="shared" si="82"/>
        <v/>
      </c>
      <c r="BN31" s="95" t="str">
        <f t="shared" si="82"/>
        <v/>
      </c>
      <c r="BO31" s="95" t="str">
        <f t="shared" si="82"/>
        <v/>
      </c>
      <c r="BP31" s="95" t="str">
        <f t="shared" si="82"/>
        <v/>
      </c>
      <c r="BQ31" s="81">
        <f t="shared" si="59"/>
        <v>0</v>
      </c>
      <c r="BR31" s="81">
        <f t="shared" si="60"/>
        <v>0</v>
      </c>
      <c r="BS31" s="81">
        <f t="shared" si="61"/>
        <v>0</v>
      </c>
      <c r="BT31" s="81">
        <f t="shared" si="62"/>
        <v>0</v>
      </c>
      <c r="BU31" s="81">
        <f t="shared" si="63"/>
        <v>0</v>
      </c>
      <c r="BV31" s="13">
        <f t="shared" si="64"/>
        <v>0</v>
      </c>
      <c r="BW31" s="11">
        <f t="shared" si="17"/>
        <v>0</v>
      </c>
      <c r="BX31" s="69">
        <f t="shared" si="24"/>
        <v>0</v>
      </c>
      <c r="BY31" s="69">
        <f>IF($A31&lt;&gt;"",IF(BY30&lt;&gt;0,BY30,IF(BW31&lt;=$AW$2,"Stop Loss",0)),0)</f>
        <v>0</v>
      </c>
      <c r="BZ31" s="69">
        <f t="shared" si="25"/>
        <v>0</v>
      </c>
      <c r="CA31" s="27" t="str">
        <f t="shared" si="26"/>
        <v/>
      </c>
      <c r="CB31" s="27" t="str">
        <f t="shared" si="27"/>
        <v/>
      </c>
      <c r="CC31" s="27" t="str">
        <f t="shared" si="28"/>
        <v/>
      </c>
      <c r="CD31" s="27" t="str">
        <f t="shared" si="29"/>
        <v/>
      </c>
      <c r="CE31" s="27" t="str">
        <f t="shared" si="30"/>
        <v/>
      </c>
      <c r="CF31" s="27" t="str">
        <f t="shared" si="31"/>
        <v/>
      </c>
      <c r="CG31" s="4"/>
      <c r="CJ31"/>
      <c r="CK31"/>
      <c r="CL31"/>
      <c r="CM31"/>
      <c r="CN31" s="43"/>
      <c r="CO31" s="44"/>
      <c r="CP31" s="26"/>
      <c r="CQ31" s="26"/>
      <c r="CR31" s="26"/>
      <c r="CS31" s="26"/>
      <c r="CT31" s="26"/>
      <c r="CU31" s="26"/>
      <c r="CV31" s="26"/>
      <c r="CW31" s="26"/>
      <c r="CX31" s="5"/>
      <c r="CY31" s="5"/>
      <c r="CZ31"/>
      <c r="DA31"/>
      <c r="DB31" s="7"/>
      <c r="DC31"/>
      <c r="DD31"/>
      <c r="DE31"/>
      <c r="DF31"/>
      <c r="DG31"/>
      <c r="DH31"/>
      <c r="DI31" s="10">
        <f t="shared" ca="1" si="2"/>
        <v>10</v>
      </c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</row>
    <row r="32" spans="1:145" s="15" customFormat="1">
      <c r="A32" s="149"/>
      <c r="B32" s="82" t="str">
        <f t="shared" si="3"/>
        <v/>
      </c>
      <c r="C32" s="7" t="str">
        <f t="shared" si="4"/>
        <v/>
      </c>
      <c r="D32" s="81">
        <f t="shared" si="5"/>
        <v>0</v>
      </c>
      <c r="E32" s="7" t="str">
        <f t="shared" si="6"/>
        <v>18,</v>
      </c>
      <c r="F32" s="78"/>
      <c r="G32" s="86"/>
      <c r="H32" s="86"/>
      <c r="I32" s="86"/>
      <c r="J32" s="86"/>
      <c r="K32" s="86"/>
      <c r="L32" s="86"/>
      <c r="M32" s="86"/>
      <c r="N32" s="86"/>
      <c r="O32" s="78"/>
      <c r="P32" s="86"/>
      <c r="Q32" s="86"/>
      <c r="R32" s="86"/>
      <c r="S32" s="86"/>
      <c r="T32" s="86"/>
      <c r="U32" s="86"/>
      <c r="V32" s="86"/>
      <c r="W32" s="86"/>
      <c r="X32" s="123" t="str">
        <f t="shared" si="7"/>
        <v/>
      </c>
      <c r="Y32" s="127">
        <f t="shared" si="36"/>
        <v>0</v>
      </c>
      <c r="Z32" s="127">
        <f t="shared" si="37"/>
        <v>0</v>
      </c>
      <c r="AA32" s="127">
        <f t="shared" si="38"/>
        <v>0</v>
      </c>
      <c r="AB32" s="86">
        <f>AB31</f>
        <v>0</v>
      </c>
      <c r="AC32" s="86">
        <f>AC31</f>
        <v>0</v>
      </c>
      <c r="AD32" s="90" t="str">
        <f>IF($A31&lt;&gt;"",AA31,"")</f>
        <v/>
      </c>
      <c r="AE32" s="92" t="str">
        <f>IF($A31&lt;&gt;"",IF(Y31&gt;Z31,"L","H"),"")</f>
        <v/>
      </c>
      <c r="AF32" s="92" t="str">
        <f t="shared" si="18"/>
        <v/>
      </c>
      <c r="AG32" s="82">
        <f t="shared" si="8"/>
        <v>0</v>
      </c>
      <c r="AH32" s="71">
        <f t="shared" si="19"/>
        <v>0</v>
      </c>
      <c r="AI32" s="78" t="str">
        <f t="shared" si="10"/>
        <v/>
      </c>
      <c r="AJ32" s="132">
        <f t="shared" si="39"/>
        <v>0</v>
      </c>
      <c r="AK32" s="132">
        <f t="shared" si="40"/>
        <v>0</v>
      </c>
      <c r="AL32" s="132">
        <f t="shared" si="41"/>
        <v>0</v>
      </c>
      <c r="AM32" s="86" t="str">
        <f t="shared" si="42"/>
        <v/>
      </c>
      <c r="AN32" s="86" t="str">
        <f t="shared" si="43"/>
        <v/>
      </c>
      <c r="AO32" s="90" t="str">
        <f>IF($A31&lt;&gt;"",AL31,"")</f>
        <v/>
      </c>
      <c r="AP32" s="92" t="str">
        <f>IF($A31&lt;&gt;"",IF(AM31&lt;&gt;"","O","E"),"")</f>
        <v/>
      </c>
      <c r="AQ32" s="92" t="str">
        <f t="shared" si="20"/>
        <v/>
      </c>
      <c r="AR32" s="82">
        <f t="shared" si="44"/>
        <v>0</v>
      </c>
      <c r="AS32" s="71">
        <f t="shared" si="45"/>
        <v>0</v>
      </c>
      <c r="AT32" s="78" t="str">
        <f t="shared" si="13"/>
        <v/>
      </c>
      <c r="AU32" s="137">
        <f t="shared" si="46"/>
        <v>0</v>
      </c>
      <c r="AV32" s="137">
        <f t="shared" si="47"/>
        <v>0</v>
      </c>
      <c r="AW32" s="137">
        <f t="shared" si="48"/>
        <v>0</v>
      </c>
      <c r="AX32" s="86" t="str">
        <f t="shared" si="49"/>
        <v/>
      </c>
      <c r="AY32" s="86" t="str">
        <f t="shared" si="50"/>
        <v/>
      </c>
      <c r="AZ32" s="90" t="str">
        <f>IF($A31&lt;&gt;"",AW31,"")</f>
        <v/>
      </c>
      <c r="BA32" s="92" t="str">
        <f>IF($A31&lt;&gt;"",IF(AX31&lt;&gt;"","B","R"),"")</f>
        <v/>
      </c>
      <c r="BB32" s="92" t="str">
        <f t="shared" si="21"/>
        <v/>
      </c>
      <c r="BC32" s="82">
        <f t="shared" si="51"/>
        <v>0</v>
      </c>
      <c r="BD32" s="71">
        <f t="shared" si="52"/>
        <v>0</v>
      </c>
      <c r="BE32" s="98">
        <f t="shared" si="56"/>
        <v>18</v>
      </c>
      <c r="BF32" s="92" t="str">
        <f>IF($A31&lt;&gt;"",IF($Y31&gt;$Z31,"H",IF($Z31&gt;$Y31,"L",BF31)),"")</f>
        <v/>
      </c>
      <c r="BG32" s="92" t="str">
        <f>IF($A32&lt;&gt;"",IF($A32=0,"L",IF(BF32&lt;&gt;"",IF(BF32=X32,"W","L"))),"")</f>
        <v/>
      </c>
      <c r="BH32" s="82">
        <f t="shared" si="77"/>
        <v>0</v>
      </c>
      <c r="BI32" s="71">
        <f t="shared" si="78"/>
        <v>0</v>
      </c>
      <c r="BJ32" s="146" t="str">
        <f>AE32&amp;AP32&amp;BA32</f>
        <v/>
      </c>
      <c r="BK32" s="97">
        <v>1</v>
      </c>
      <c r="BL32" s="95" t="str">
        <f>IF($A31&lt;&gt;"",IF($BJ32="LER","11,",IF($BJ32="LOR","02,",IF($BJ32="LEB","01,",IF($BJ32="LOB","12,",IF($BJ32="HER","29,",IF($BJ32="HOR","20,",IF($BJ32="HEB","19,",IF($BJ32="HOB","30,","")))))))),"")</f>
        <v/>
      </c>
      <c r="BM32" s="95" t="str">
        <f>IF($A31&lt;&gt;"",IF($BJ32="LER","13,",IF($BJ32="LOR","04,",IF($BJ32="LEB","03,",IF($BJ32="LOB","14,",IF($BJ32="HER","31,",IF($BJ32="HOR","22,",IF($BJ32="HEB","21,",IF($BJ32="HOB","32,","")))))))),"")</f>
        <v/>
      </c>
      <c r="BN32" s="95" t="str">
        <f>IF($A31&lt;&gt;"",IF($BJ32="LER","15,",IF($BJ32="LOR","06,",IF($BJ32="LEB","05,",IF($BJ32="LOB","16,",IF($BJ32="HER","33,",IF($BJ32="HOR","24,",IF($BJ32="HEB","23,",IF($BJ32="HOB","34,","")))))))),"")</f>
        <v/>
      </c>
      <c r="BO32" s="95" t="str">
        <f>IF($A31&lt;&gt;"",IF($BJ32="LER","17,",IF($BJ32="LOR","08,",IF($BJ32="LEB","07,",IF($BJ32="LOB","18,",IF($BJ32="HER","35,",IF($BJ32="HOR","26,",IF($BJ32="HEB","25,",IF($BJ32="HOB","36,","")))))))),"")</f>
        <v/>
      </c>
      <c r="BP32" s="95" t="str">
        <f>IF($A31&lt;&gt;"",IF($BJ32="LER","",IF($BJ32="LOR","10,",IF($BJ32="LEB","09,",IF($BJ32="LOB","",IF($BJ32="HER","",IF($BJ32="HOR","28,",IF($BJ32="HEB","27,",IF($BJ32="HOB","","")))))))),"")</f>
        <v/>
      </c>
      <c r="BQ32" s="81">
        <f t="shared" si="59"/>
        <v>0</v>
      </c>
      <c r="BR32" s="81">
        <f t="shared" si="60"/>
        <v>0</v>
      </c>
      <c r="BS32" s="81">
        <f t="shared" si="61"/>
        <v>0</v>
      </c>
      <c r="BT32" s="81">
        <f t="shared" si="62"/>
        <v>0</v>
      </c>
      <c r="BU32" s="81">
        <f t="shared" si="63"/>
        <v>0</v>
      </c>
      <c r="BV32" s="13">
        <f t="shared" si="64"/>
        <v>0</v>
      </c>
      <c r="BW32" s="11">
        <f t="shared" si="17"/>
        <v>0</v>
      </c>
      <c r="BX32" s="69">
        <f t="shared" si="24"/>
        <v>0</v>
      </c>
      <c r="BY32" s="69">
        <f>IF($A32&lt;&gt;"",IF(BY31&lt;&gt;0,BY31,IF(BW32&lt;=$AW$2,"Stop Loss",0)),0)</f>
        <v>0</v>
      </c>
      <c r="BZ32" s="69">
        <f t="shared" si="25"/>
        <v>0</v>
      </c>
      <c r="CA32" s="27" t="str">
        <f t="shared" si="26"/>
        <v/>
      </c>
      <c r="CB32" s="27" t="str">
        <f t="shared" si="27"/>
        <v/>
      </c>
      <c r="CC32" s="27" t="str">
        <f t="shared" si="28"/>
        <v/>
      </c>
      <c r="CD32" s="27" t="str">
        <f t="shared" si="29"/>
        <v/>
      </c>
      <c r="CE32" s="27" t="str">
        <f t="shared" si="30"/>
        <v/>
      </c>
      <c r="CF32" s="27" t="str">
        <f t="shared" si="31"/>
        <v/>
      </c>
      <c r="CG32" s="4"/>
      <c r="CH32" s="5"/>
      <c r="CI32"/>
      <c r="CJ32"/>
      <c r="CK32"/>
      <c r="CL32"/>
      <c r="CM32"/>
      <c r="CN32" s="43"/>
      <c r="CO32" s="44"/>
      <c r="CP32" s="26"/>
      <c r="CQ32" s="26"/>
      <c r="CR32" s="26"/>
      <c r="CS32" s="26"/>
      <c r="CT32" s="26"/>
      <c r="CU32" s="26"/>
      <c r="CV32" s="26"/>
      <c r="CW32" s="26"/>
      <c r="CX32"/>
      <c r="CY32"/>
      <c r="CZ32"/>
      <c r="DA32"/>
      <c r="DB32" s="7"/>
      <c r="DC32"/>
      <c r="DD32"/>
      <c r="DE32"/>
      <c r="DF32"/>
      <c r="DG32"/>
      <c r="DH32"/>
      <c r="DI32" s="10">
        <f t="shared" ca="1" si="2"/>
        <v>32</v>
      </c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</row>
    <row r="33" spans="1:145" s="15" customFormat="1">
      <c r="A33" s="149"/>
      <c r="B33" s="82" t="str">
        <f t="shared" si="3"/>
        <v/>
      </c>
      <c r="C33" s="7" t="str">
        <f t="shared" si="4"/>
        <v/>
      </c>
      <c r="D33" s="81">
        <f t="shared" si="5"/>
        <v>0</v>
      </c>
      <c r="E33" s="7" t="str">
        <f t="shared" si="6"/>
        <v>18,</v>
      </c>
      <c r="F33" s="78"/>
      <c r="G33" s="86"/>
      <c r="H33" s="86"/>
      <c r="I33" s="86"/>
      <c r="J33" s="86"/>
      <c r="K33" s="86"/>
      <c r="L33" s="86"/>
      <c r="M33" s="86"/>
      <c r="N33" s="86"/>
      <c r="O33" s="78"/>
      <c r="P33" s="86"/>
      <c r="Q33" s="86"/>
      <c r="R33" s="86"/>
      <c r="S33" s="86"/>
      <c r="T33" s="86"/>
      <c r="U33" s="86"/>
      <c r="V33" s="86"/>
      <c r="W33" s="86"/>
      <c r="X33" s="123" t="str">
        <f t="shared" si="7"/>
        <v/>
      </c>
      <c r="Y33" s="127">
        <f t="shared" si="36"/>
        <v>0</v>
      </c>
      <c r="Z33" s="127">
        <f t="shared" si="37"/>
        <v>0</v>
      </c>
      <c r="AA33" s="127">
        <f t="shared" si="38"/>
        <v>0</v>
      </c>
      <c r="AB33" s="86">
        <f t="shared" ref="AB33:AB39" si="109">AB32</f>
        <v>0</v>
      </c>
      <c r="AC33" s="86">
        <f t="shared" ref="AC33:AC39" si="110">AC32</f>
        <v>0</v>
      </c>
      <c r="AD33" s="90" t="str">
        <f>IF($A32&lt;&gt;"",AD32,"")</f>
        <v/>
      </c>
      <c r="AE33" s="54" t="str">
        <f>IF($A32&lt;&gt;"",AE32,"")</f>
        <v/>
      </c>
      <c r="AF33" s="92" t="str">
        <f t="shared" si="18"/>
        <v/>
      </c>
      <c r="AG33" s="82">
        <f t="shared" si="8"/>
        <v>0</v>
      </c>
      <c r="AH33" s="71">
        <f t="shared" si="19"/>
        <v>0</v>
      </c>
      <c r="AI33" s="78" t="str">
        <f t="shared" si="10"/>
        <v/>
      </c>
      <c r="AJ33" s="132">
        <f t="shared" si="39"/>
        <v>0</v>
      </c>
      <c r="AK33" s="132">
        <f t="shared" si="40"/>
        <v>0</v>
      </c>
      <c r="AL33" s="132">
        <f t="shared" si="41"/>
        <v>0</v>
      </c>
      <c r="AM33" s="86" t="str">
        <f t="shared" si="42"/>
        <v/>
      </c>
      <c r="AN33" s="86" t="str">
        <f t="shared" si="43"/>
        <v/>
      </c>
      <c r="AO33" s="90" t="str">
        <f>IF($A32&lt;&gt;"",AO32,"")</f>
        <v/>
      </c>
      <c r="AP33" s="54" t="str">
        <f>IF($A32&lt;&gt;"",AP32,"")</f>
        <v/>
      </c>
      <c r="AQ33" s="92" t="str">
        <f t="shared" si="20"/>
        <v/>
      </c>
      <c r="AR33" s="82">
        <f t="shared" si="44"/>
        <v>0</v>
      </c>
      <c r="AS33" s="71">
        <f t="shared" si="45"/>
        <v>0</v>
      </c>
      <c r="AT33" s="78" t="str">
        <f t="shared" si="13"/>
        <v/>
      </c>
      <c r="AU33" s="137">
        <f t="shared" si="46"/>
        <v>0</v>
      </c>
      <c r="AV33" s="137">
        <f t="shared" si="47"/>
        <v>0</v>
      </c>
      <c r="AW33" s="137">
        <f t="shared" si="48"/>
        <v>0</v>
      </c>
      <c r="AX33" s="86" t="str">
        <f t="shared" si="49"/>
        <v/>
      </c>
      <c r="AY33" s="86" t="str">
        <f t="shared" si="50"/>
        <v/>
      </c>
      <c r="AZ33" s="90" t="str">
        <f>IF($A32&lt;&gt;"",AZ32,"")</f>
        <v/>
      </c>
      <c r="BA33" s="54" t="str">
        <f>IF($A32&lt;&gt;"",BA32,"")</f>
        <v/>
      </c>
      <c r="BB33" s="92" t="str">
        <f t="shared" si="21"/>
        <v/>
      </c>
      <c r="BC33" s="82">
        <f t="shared" si="51"/>
        <v>0</v>
      </c>
      <c r="BD33" s="71">
        <f t="shared" si="52"/>
        <v>0</v>
      </c>
      <c r="BE33" s="98">
        <f t="shared" si="56"/>
        <v>18</v>
      </c>
      <c r="BF33" s="54" t="str">
        <f>IF($A32&lt;&gt;"",BF32,"")</f>
        <v/>
      </c>
      <c r="BG33" s="92" t="str">
        <f t="shared" ref="BG33:BG49" si="111">IF($A33&lt;&gt;"",IF($A33=0,"L",IF(BF33&lt;&gt;"",IF(BF33=X33,"W","L"))),"")</f>
        <v/>
      </c>
      <c r="BH33" s="82">
        <f t="shared" si="77"/>
        <v>0</v>
      </c>
      <c r="BI33" s="71">
        <f t="shared" si="78"/>
        <v>0</v>
      </c>
      <c r="BJ33" s="146"/>
      <c r="BK33" s="97">
        <v>1</v>
      </c>
      <c r="BL33" s="95" t="str">
        <f>IF(BL32&lt;&gt;"",BL32,"")</f>
        <v/>
      </c>
      <c r="BM33" s="95" t="str">
        <f t="shared" ref="BM33:BP40" si="112">IF(BM32&lt;&gt;"",BM32,"")</f>
        <v/>
      </c>
      <c r="BN33" s="95" t="str">
        <f t="shared" si="112"/>
        <v/>
      </c>
      <c r="BO33" s="95" t="str">
        <f t="shared" si="112"/>
        <v/>
      </c>
      <c r="BP33" s="95" t="str">
        <f t="shared" si="112"/>
        <v/>
      </c>
      <c r="BQ33" s="81">
        <f t="shared" si="59"/>
        <v>0</v>
      </c>
      <c r="BR33" s="81">
        <f t="shared" si="60"/>
        <v>0</v>
      </c>
      <c r="BS33" s="81">
        <f t="shared" si="61"/>
        <v>0</v>
      </c>
      <c r="BT33" s="81">
        <f t="shared" si="62"/>
        <v>0</v>
      </c>
      <c r="BU33" s="81">
        <f t="shared" si="63"/>
        <v>0</v>
      </c>
      <c r="BV33" s="13">
        <f t="shared" si="64"/>
        <v>0</v>
      </c>
      <c r="BW33" s="11">
        <f t="shared" si="17"/>
        <v>0</v>
      </c>
      <c r="BX33" s="69">
        <f t="shared" si="24"/>
        <v>0</v>
      </c>
      <c r="BY33" s="69">
        <f>IF($A33&lt;&gt;"",IF(BY32&lt;&gt;0,BY32,IF(BW33&lt;=$AW$2,"Stop Loss",0)),0)</f>
        <v>0</v>
      </c>
      <c r="BZ33" s="69">
        <f t="shared" si="25"/>
        <v>0</v>
      </c>
      <c r="CA33" s="27" t="str">
        <f t="shared" si="26"/>
        <v/>
      </c>
      <c r="CB33" s="27" t="str">
        <f t="shared" si="27"/>
        <v/>
      </c>
      <c r="CC33" s="27" t="str">
        <f t="shared" si="28"/>
        <v/>
      </c>
      <c r="CD33" s="27" t="str">
        <f t="shared" si="29"/>
        <v/>
      </c>
      <c r="CE33" s="27" t="str">
        <f t="shared" si="30"/>
        <v/>
      </c>
      <c r="CF33" s="27" t="str">
        <f t="shared" si="31"/>
        <v/>
      </c>
      <c r="CG33" s="4"/>
      <c r="CH33" s="5"/>
      <c r="CI33"/>
      <c r="CJ33"/>
      <c r="CK33"/>
      <c r="CL33"/>
      <c r="CM33"/>
      <c r="CN33" s="1"/>
      <c r="CO33" s="57"/>
      <c r="CP33"/>
      <c r="CQ33"/>
      <c r="CR33"/>
      <c r="CS33"/>
      <c r="CT33"/>
      <c r="CU33"/>
      <c r="CV33"/>
      <c r="CW33"/>
      <c r="CX33"/>
      <c r="CY33"/>
      <c r="CZ33"/>
      <c r="DA33"/>
      <c r="DB33" s="7"/>
      <c r="DC33"/>
      <c r="DD33"/>
      <c r="DE33"/>
      <c r="DF33"/>
      <c r="DG33"/>
      <c r="DH33"/>
      <c r="DI33" s="10">
        <f t="shared" ca="1" si="2"/>
        <v>26</v>
      </c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</row>
    <row r="34" spans="1:145" s="15" customFormat="1">
      <c r="A34" s="149"/>
      <c r="B34" s="82" t="str">
        <f t="shared" si="3"/>
        <v/>
      </c>
      <c r="C34" s="7" t="str">
        <f t="shared" si="4"/>
        <v/>
      </c>
      <c r="D34" s="81">
        <f t="shared" si="5"/>
        <v>0</v>
      </c>
      <c r="E34" s="7" t="str">
        <f t="shared" si="6"/>
        <v>18,</v>
      </c>
      <c r="F34" s="78"/>
      <c r="G34" s="86"/>
      <c r="H34" s="86"/>
      <c r="I34" s="86"/>
      <c r="J34" s="86"/>
      <c r="K34" s="86"/>
      <c r="L34" s="86"/>
      <c r="M34" s="86"/>
      <c r="N34" s="86"/>
      <c r="O34" s="78"/>
      <c r="P34" s="86"/>
      <c r="Q34" s="86"/>
      <c r="R34" s="86"/>
      <c r="S34" s="86"/>
      <c r="T34" s="86"/>
      <c r="U34" s="86"/>
      <c r="V34" s="86"/>
      <c r="W34" s="86"/>
      <c r="X34" s="123" t="str">
        <f t="shared" si="7"/>
        <v/>
      </c>
      <c r="Y34" s="127">
        <f t="shared" si="36"/>
        <v>0</v>
      </c>
      <c r="Z34" s="127">
        <f t="shared" si="37"/>
        <v>0</v>
      </c>
      <c r="AA34" s="127">
        <f t="shared" si="38"/>
        <v>0</v>
      </c>
      <c r="AB34" s="86">
        <f t="shared" si="109"/>
        <v>0</v>
      </c>
      <c r="AC34" s="86">
        <f t="shared" si="110"/>
        <v>0</v>
      </c>
      <c r="AD34" s="90" t="str">
        <f t="shared" ref="AD34:AD40" si="113">IF($A33&lt;&gt;"",AD33,"")</f>
        <v/>
      </c>
      <c r="AE34" s="54" t="str">
        <f t="shared" ref="AE34:AE40" si="114">IF($A33&lt;&gt;"",AE33,"")</f>
        <v/>
      </c>
      <c r="AF34" s="92" t="str">
        <f t="shared" si="18"/>
        <v/>
      </c>
      <c r="AG34" s="82">
        <f t="shared" si="8"/>
        <v>0</v>
      </c>
      <c r="AH34" s="71">
        <f t="shared" si="19"/>
        <v>0</v>
      </c>
      <c r="AI34" s="78" t="str">
        <f t="shared" si="10"/>
        <v/>
      </c>
      <c r="AJ34" s="132">
        <f t="shared" si="39"/>
        <v>0</v>
      </c>
      <c r="AK34" s="132">
        <f t="shared" si="40"/>
        <v>0</v>
      </c>
      <c r="AL34" s="132">
        <f t="shared" si="41"/>
        <v>0</v>
      </c>
      <c r="AM34" s="86" t="str">
        <f t="shared" si="42"/>
        <v/>
      </c>
      <c r="AN34" s="86" t="str">
        <f t="shared" si="43"/>
        <v/>
      </c>
      <c r="AO34" s="90" t="str">
        <f t="shared" ref="AO34:AO40" si="115">IF($A33&lt;&gt;"",AO33,"")</f>
        <v/>
      </c>
      <c r="AP34" s="54" t="str">
        <f t="shared" ref="AP34" si="116">IF($A33&lt;&gt;"",AP33,"")</f>
        <v/>
      </c>
      <c r="AQ34" s="92" t="str">
        <f t="shared" si="20"/>
        <v/>
      </c>
      <c r="AR34" s="82">
        <f t="shared" si="44"/>
        <v>0</v>
      </c>
      <c r="AS34" s="71">
        <f t="shared" si="45"/>
        <v>0</v>
      </c>
      <c r="AT34" s="78" t="str">
        <f t="shared" si="13"/>
        <v/>
      </c>
      <c r="AU34" s="137">
        <f t="shared" si="46"/>
        <v>0</v>
      </c>
      <c r="AV34" s="137">
        <f t="shared" si="47"/>
        <v>0</v>
      </c>
      <c r="AW34" s="137">
        <f t="shared" si="48"/>
        <v>0</v>
      </c>
      <c r="AX34" s="86" t="str">
        <f t="shared" si="49"/>
        <v/>
      </c>
      <c r="AY34" s="86" t="str">
        <f t="shared" si="50"/>
        <v/>
      </c>
      <c r="AZ34" s="90" t="str">
        <f t="shared" ref="AZ34:AZ40" si="117">IF($A33&lt;&gt;"",AZ33,"")</f>
        <v/>
      </c>
      <c r="BA34" s="54" t="str">
        <f t="shared" ref="BA34" si="118">IF($A33&lt;&gt;"",BA33,"")</f>
        <v/>
      </c>
      <c r="BB34" s="92" t="str">
        <f t="shared" si="21"/>
        <v/>
      </c>
      <c r="BC34" s="82">
        <f t="shared" si="51"/>
        <v>0</v>
      </c>
      <c r="BD34" s="71">
        <f t="shared" si="52"/>
        <v>0</v>
      </c>
      <c r="BE34" s="98">
        <f t="shared" si="56"/>
        <v>18</v>
      </c>
      <c r="BF34" s="54" t="str">
        <f t="shared" ref="BF34:BF40" si="119">IF($A33&lt;&gt;"",BF33,"")</f>
        <v/>
      </c>
      <c r="BG34" s="92" t="str">
        <f t="shared" si="111"/>
        <v/>
      </c>
      <c r="BH34" s="82">
        <f t="shared" si="77"/>
        <v>0</v>
      </c>
      <c r="BI34" s="71">
        <f t="shared" si="78"/>
        <v>0</v>
      </c>
      <c r="BJ34" s="146"/>
      <c r="BK34" s="97">
        <v>1</v>
      </c>
      <c r="BL34" s="95" t="str">
        <f t="shared" ref="BL34:BL40" si="120">IF(BL33&lt;&gt;"",BL33,"")</f>
        <v/>
      </c>
      <c r="BM34" s="95" t="str">
        <f t="shared" si="112"/>
        <v/>
      </c>
      <c r="BN34" s="95" t="str">
        <f t="shared" si="112"/>
        <v/>
      </c>
      <c r="BO34" s="95" t="str">
        <f t="shared" si="112"/>
        <v/>
      </c>
      <c r="BP34" s="95" t="str">
        <f t="shared" si="112"/>
        <v/>
      </c>
      <c r="BQ34" s="81">
        <f t="shared" si="59"/>
        <v>0</v>
      </c>
      <c r="BR34" s="81">
        <f t="shared" si="60"/>
        <v>0</v>
      </c>
      <c r="BS34" s="81">
        <f t="shared" si="61"/>
        <v>0</v>
      </c>
      <c r="BT34" s="81">
        <f t="shared" si="62"/>
        <v>0</v>
      </c>
      <c r="BU34" s="81">
        <f t="shared" si="63"/>
        <v>0</v>
      </c>
      <c r="BV34" s="13">
        <f t="shared" si="64"/>
        <v>0</v>
      </c>
      <c r="BW34" s="11">
        <f t="shared" si="17"/>
        <v>0</v>
      </c>
      <c r="BX34" s="69">
        <f t="shared" si="24"/>
        <v>0</v>
      </c>
      <c r="BY34" s="69">
        <f>IF($A34&lt;&gt;"",IF(BY33&lt;&gt;0,BY33,IF(BW34&lt;=$AW$2,"Stop Loss",0)),0)</f>
        <v>0</v>
      </c>
      <c r="BZ34" s="69">
        <f t="shared" si="25"/>
        <v>0</v>
      </c>
      <c r="CA34" s="27" t="str">
        <f t="shared" si="26"/>
        <v/>
      </c>
      <c r="CB34" s="27" t="str">
        <f t="shared" si="27"/>
        <v/>
      </c>
      <c r="CC34" s="27" t="str">
        <f t="shared" si="28"/>
        <v/>
      </c>
      <c r="CD34" s="27" t="str">
        <f t="shared" si="29"/>
        <v/>
      </c>
      <c r="CE34" s="27" t="str">
        <f t="shared" si="30"/>
        <v/>
      </c>
      <c r="CF34" s="27" t="str">
        <f t="shared" si="31"/>
        <v/>
      </c>
      <c r="CG34" s="4"/>
      <c r="CH34" s="5"/>
      <c r="CI34"/>
      <c r="CJ34"/>
      <c r="CK34"/>
      <c r="CL34"/>
      <c r="CM34"/>
      <c r="CN34" s="1"/>
      <c r="CO34" s="7"/>
      <c r="CP34"/>
      <c r="CQ34"/>
      <c r="CR34"/>
      <c r="CS34"/>
      <c r="CT34"/>
      <c r="CU34"/>
      <c r="CV34"/>
      <c r="CW34"/>
      <c r="CX34"/>
      <c r="CY34"/>
      <c r="CZ34"/>
      <c r="DA34"/>
      <c r="DB34" s="7"/>
      <c r="DC34"/>
      <c r="DD34"/>
      <c r="DE34"/>
      <c r="DF34"/>
      <c r="DG34"/>
      <c r="DH34"/>
      <c r="DI34" s="10">
        <f t="shared" ca="1" si="2"/>
        <v>20</v>
      </c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</row>
    <row r="35" spans="1:145" s="15" customFormat="1">
      <c r="A35" s="149"/>
      <c r="B35" s="82" t="str">
        <f t="shared" si="3"/>
        <v/>
      </c>
      <c r="C35" s="7" t="str">
        <f t="shared" si="4"/>
        <v/>
      </c>
      <c r="D35" s="81">
        <f t="shared" si="5"/>
        <v>0</v>
      </c>
      <c r="E35" s="7" t="str">
        <f t="shared" si="6"/>
        <v>18,</v>
      </c>
      <c r="F35" s="78"/>
      <c r="G35" s="86"/>
      <c r="H35" s="86"/>
      <c r="I35" s="86"/>
      <c r="J35" s="86"/>
      <c r="K35" s="86"/>
      <c r="L35" s="86"/>
      <c r="M35" s="86"/>
      <c r="N35" s="86"/>
      <c r="O35" s="78"/>
      <c r="P35" s="86"/>
      <c r="Q35" s="86"/>
      <c r="R35" s="86"/>
      <c r="S35" s="86"/>
      <c r="T35" s="86"/>
      <c r="U35" s="86"/>
      <c r="V35" s="86"/>
      <c r="W35" s="86"/>
      <c r="X35" s="123" t="str">
        <f t="shared" si="7"/>
        <v/>
      </c>
      <c r="Y35" s="127">
        <f t="shared" si="36"/>
        <v>0</v>
      </c>
      <c r="Z35" s="127">
        <f t="shared" si="37"/>
        <v>0</v>
      </c>
      <c r="AA35" s="127">
        <f t="shared" si="38"/>
        <v>0</v>
      </c>
      <c r="AB35" s="86">
        <f t="shared" si="109"/>
        <v>0</v>
      </c>
      <c r="AC35" s="86">
        <f t="shared" si="110"/>
        <v>0</v>
      </c>
      <c r="AD35" s="90" t="str">
        <f t="shared" si="113"/>
        <v/>
      </c>
      <c r="AE35" s="54" t="str">
        <f t="shared" si="114"/>
        <v/>
      </c>
      <c r="AF35" s="92" t="str">
        <f t="shared" si="18"/>
        <v/>
      </c>
      <c r="AG35" s="82">
        <f t="shared" si="8"/>
        <v>0</v>
      </c>
      <c r="AH35" s="71">
        <f t="shared" si="19"/>
        <v>0</v>
      </c>
      <c r="AI35" s="78" t="str">
        <f t="shared" si="10"/>
        <v/>
      </c>
      <c r="AJ35" s="132">
        <f t="shared" si="39"/>
        <v>0</v>
      </c>
      <c r="AK35" s="132">
        <f t="shared" si="40"/>
        <v>0</v>
      </c>
      <c r="AL35" s="132">
        <f t="shared" si="41"/>
        <v>0</v>
      </c>
      <c r="AM35" s="86" t="str">
        <f t="shared" si="42"/>
        <v/>
      </c>
      <c r="AN35" s="86" t="str">
        <f t="shared" si="43"/>
        <v/>
      </c>
      <c r="AO35" s="90" t="str">
        <f t="shared" si="115"/>
        <v/>
      </c>
      <c r="AP35" s="54" t="str">
        <f t="shared" ref="AP35" si="121">IF($A34&lt;&gt;"",AP34,"")</f>
        <v/>
      </c>
      <c r="AQ35" s="92" t="str">
        <f t="shared" si="20"/>
        <v/>
      </c>
      <c r="AR35" s="82">
        <f t="shared" si="44"/>
        <v>0</v>
      </c>
      <c r="AS35" s="71">
        <f t="shared" si="45"/>
        <v>0</v>
      </c>
      <c r="AT35" s="78" t="str">
        <f t="shared" si="13"/>
        <v/>
      </c>
      <c r="AU35" s="137">
        <f t="shared" si="46"/>
        <v>0</v>
      </c>
      <c r="AV35" s="137">
        <f t="shared" si="47"/>
        <v>0</v>
      </c>
      <c r="AW35" s="137">
        <f t="shared" si="48"/>
        <v>0</v>
      </c>
      <c r="AX35" s="86" t="str">
        <f t="shared" si="49"/>
        <v/>
      </c>
      <c r="AY35" s="86" t="str">
        <f t="shared" si="50"/>
        <v/>
      </c>
      <c r="AZ35" s="90" t="str">
        <f t="shared" si="117"/>
        <v/>
      </c>
      <c r="BA35" s="54" t="str">
        <f t="shared" ref="BA35" si="122">IF($A34&lt;&gt;"",BA34,"")</f>
        <v/>
      </c>
      <c r="BB35" s="92" t="str">
        <f t="shared" si="21"/>
        <v/>
      </c>
      <c r="BC35" s="82">
        <f t="shared" si="51"/>
        <v>0</v>
      </c>
      <c r="BD35" s="71">
        <f t="shared" si="52"/>
        <v>0</v>
      </c>
      <c r="BE35" s="98">
        <f t="shared" si="56"/>
        <v>18</v>
      </c>
      <c r="BF35" s="54" t="str">
        <f t="shared" si="119"/>
        <v/>
      </c>
      <c r="BG35" s="92" t="str">
        <f t="shared" si="111"/>
        <v/>
      </c>
      <c r="BH35" s="82">
        <f t="shared" si="77"/>
        <v>0</v>
      </c>
      <c r="BI35" s="71">
        <f t="shared" si="78"/>
        <v>0</v>
      </c>
      <c r="BJ35" s="146"/>
      <c r="BK35" s="97">
        <v>1</v>
      </c>
      <c r="BL35" s="95" t="str">
        <f t="shared" si="120"/>
        <v/>
      </c>
      <c r="BM35" s="95" t="str">
        <f t="shared" si="112"/>
        <v/>
      </c>
      <c r="BN35" s="95" t="str">
        <f t="shared" si="112"/>
        <v/>
      </c>
      <c r="BO35" s="95" t="str">
        <f t="shared" si="112"/>
        <v/>
      </c>
      <c r="BP35" s="95" t="str">
        <f t="shared" si="112"/>
        <v/>
      </c>
      <c r="BQ35" s="81">
        <f t="shared" si="59"/>
        <v>0</v>
      </c>
      <c r="BR35" s="81">
        <f t="shared" si="60"/>
        <v>0</v>
      </c>
      <c r="BS35" s="81">
        <f t="shared" si="61"/>
        <v>0</v>
      </c>
      <c r="BT35" s="81">
        <f t="shared" si="62"/>
        <v>0</v>
      </c>
      <c r="BU35" s="81">
        <f t="shared" si="63"/>
        <v>0</v>
      </c>
      <c r="BV35" s="13">
        <f t="shared" si="64"/>
        <v>0</v>
      </c>
      <c r="BW35" s="11">
        <f t="shared" si="17"/>
        <v>0</v>
      </c>
      <c r="BX35" s="69">
        <f t="shared" si="24"/>
        <v>0</v>
      </c>
      <c r="BY35" s="69">
        <f>IF($A35&lt;&gt;"",IF(BY34&lt;&gt;0,BY34,IF(BW35&lt;=$AW$2,"Stop Loss",0)),0)</f>
        <v>0</v>
      </c>
      <c r="BZ35" s="69">
        <f t="shared" si="25"/>
        <v>0</v>
      </c>
      <c r="CA35" s="27" t="str">
        <f t="shared" si="26"/>
        <v/>
      </c>
      <c r="CB35" s="27" t="str">
        <f t="shared" si="27"/>
        <v/>
      </c>
      <c r="CC35" s="27" t="str">
        <f t="shared" si="28"/>
        <v/>
      </c>
      <c r="CD35" s="27" t="str">
        <f t="shared" si="29"/>
        <v/>
      </c>
      <c r="CE35" s="27" t="str">
        <f t="shared" si="30"/>
        <v/>
      </c>
      <c r="CF35" s="27" t="str">
        <f t="shared" si="31"/>
        <v/>
      </c>
      <c r="CG35" s="4"/>
      <c r="CH35" s="5"/>
      <c r="CI35"/>
      <c r="CJ35"/>
      <c r="CK35"/>
      <c r="CL35"/>
      <c r="CM35"/>
      <c r="CN35" s="1"/>
      <c r="CO35" s="7"/>
      <c r="CP35"/>
      <c r="CQ35"/>
      <c r="CR35"/>
      <c r="CS35"/>
      <c r="CT35"/>
      <c r="CU35"/>
      <c r="CV35"/>
      <c r="CW35"/>
      <c r="CX35"/>
      <c r="CY35"/>
      <c r="CZ35"/>
      <c r="DA35"/>
      <c r="DB35" s="7"/>
      <c r="DC35"/>
      <c r="DD35"/>
      <c r="DE35"/>
      <c r="DF35"/>
      <c r="DG35"/>
      <c r="DH35"/>
      <c r="DI35" s="10">
        <f t="shared" ca="1" si="2"/>
        <v>10</v>
      </c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</row>
    <row r="36" spans="1:145" s="15" customFormat="1">
      <c r="A36" s="149"/>
      <c r="B36" s="82" t="str">
        <f t="shared" si="3"/>
        <v/>
      </c>
      <c r="C36" s="7" t="str">
        <f t="shared" si="4"/>
        <v/>
      </c>
      <c r="D36" s="81">
        <f t="shared" si="5"/>
        <v>0</v>
      </c>
      <c r="E36" s="7" t="str">
        <f t="shared" si="6"/>
        <v>18,</v>
      </c>
      <c r="F36" s="78"/>
      <c r="G36" s="86"/>
      <c r="H36" s="86"/>
      <c r="I36" s="86"/>
      <c r="J36" s="86"/>
      <c r="K36" s="86"/>
      <c r="L36" s="86"/>
      <c r="M36" s="86"/>
      <c r="N36" s="86"/>
      <c r="O36" s="78"/>
      <c r="P36" s="86"/>
      <c r="Q36" s="86"/>
      <c r="R36" s="86"/>
      <c r="S36" s="86"/>
      <c r="T36" s="86"/>
      <c r="U36" s="86"/>
      <c r="V36" s="86"/>
      <c r="W36" s="86"/>
      <c r="X36" s="123" t="str">
        <f t="shared" si="7"/>
        <v/>
      </c>
      <c r="Y36" s="127">
        <f t="shared" si="36"/>
        <v>0</v>
      </c>
      <c r="Z36" s="127">
        <f t="shared" si="37"/>
        <v>0</v>
      </c>
      <c r="AA36" s="127">
        <f t="shared" si="38"/>
        <v>0</v>
      </c>
      <c r="AB36" s="86">
        <f t="shared" si="109"/>
        <v>0</v>
      </c>
      <c r="AC36" s="86">
        <f t="shared" si="110"/>
        <v>0</v>
      </c>
      <c r="AD36" s="90" t="str">
        <f t="shared" si="113"/>
        <v/>
      </c>
      <c r="AE36" s="54" t="str">
        <f t="shared" si="114"/>
        <v/>
      </c>
      <c r="AF36" s="92" t="str">
        <f t="shared" si="18"/>
        <v/>
      </c>
      <c r="AG36" s="82">
        <f t="shared" si="8"/>
        <v>0</v>
      </c>
      <c r="AH36" s="71">
        <f t="shared" si="19"/>
        <v>0</v>
      </c>
      <c r="AI36" s="78" t="str">
        <f t="shared" si="10"/>
        <v/>
      </c>
      <c r="AJ36" s="132">
        <f t="shared" si="39"/>
        <v>0</v>
      </c>
      <c r="AK36" s="132">
        <f t="shared" si="40"/>
        <v>0</v>
      </c>
      <c r="AL36" s="132">
        <f t="shared" si="41"/>
        <v>0</v>
      </c>
      <c r="AM36" s="86" t="str">
        <f t="shared" si="42"/>
        <v/>
      </c>
      <c r="AN36" s="86" t="str">
        <f t="shared" si="43"/>
        <v/>
      </c>
      <c r="AO36" s="90" t="str">
        <f t="shared" si="115"/>
        <v/>
      </c>
      <c r="AP36" s="54" t="str">
        <f t="shared" ref="AP36" si="123">IF($A35&lt;&gt;"",AP35,"")</f>
        <v/>
      </c>
      <c r="AQ36" s="92" t="str">
        <f t="shared" si="20"/>
        <v/>
      </c>
      <c r="AR36" s="82">
        <f t="shared" si="44"/>
        <v>0</v>
      </c>
      <c r="AS36" s="71">
        <f t="shared" si="45"/>
        <v>0</v>
      </c>
      <c r="AT36" s="78" t="str">
        <f t="shared" si="13"/>
        <v/>
      </c>
      <c r="AU36" s="137">
        <f t="shared" si="46"/>
        <v>0</v>
      </c>
      <c r="AV36" s="137">
        <f t="shared" si="47"/>
        <v>0</v>
      </c>
      <c r="AW36" s="137">
        <f t="shared" si="48"/>
        <v>0</v>
      </c>
      <c r="AX36" s="86" t="str">
        <f t="shared" si="49"/>
        <v/>
      </c>
      <c r="AY36" s="86" t="str">
        <f t="shared" si="50"/>
        <v/>
      </c>
      <c r="AZ36" s="90" t="str">
        <f t="shared" si="117"/>
        <v/>
      </c>
      <c r="BA36" s="54" t="str">
        <f t="shared" ref="BA36" si="124">IF($A35&lt;&gt;"",BA35,"")</f>
        <v/>
      </c>
      <c r="BB36" s="92" t="str">
        <f t="shared" si="21"/>
        <v/>
      </c>
      <c r="BC36" s="82">
        <f t="shared" si="51"/>
        <v>0</v>
      </c>
      <c r="BD36" s="71">
        <f t="shared" si="52"/>
        <v>0</v>
      </c>
      <c r="BE36" s="98">
        <f t="shared" si="56"/>
        <v>18</v>
      </c>
      <c r="BF36" s="54" t="str">
        <f t="shared" si="119"/>
        <v/>
      </c>
      <c r="BG36" s="92" t="str">
        <f t="shared" si="111"/>
        <v/>
      </c>
      <c r="BH36" s="82">
        <f t="shared" si="77"/>
        <v>0</v>
      </c>
      <c r="BI36" s="71">
        <f t="shared" si="78"/>
        <v>0</v>
      </c>
      <c r="BJ36" s="146"/>
      <c r="BK36" s="97">
        <v>1</v>
      </c>
      <c r="BL36" s="95" t="str">
        <f t="shared" si="120"/>
        <v/>
      </c>
      <c r="BM36" s="95" t="str">
        <f t="shared" si="112"/>
        <v/>
      </c>
      <c r="BN36" s="95" t="str">
        <f t="shared" si="112"/>
        <v/>
      </c>
      <c r="BO36" s="95" t="str">
        <f t="shared" si="112"/>
        <v/>
      </c>
      <c r="BP36" s="95" t="str">
        <f t="shared" si="112"/>
        <v/>
      </c>
      <c r="BQ36" s="81">
        <f t="shared" si="59"/>
        <v>0</v>
      </c>
      <c r="BR36" s="81">
        <f t="shared" si="60"/>
        <v>0</v>
      </c>
      <c r="BS36" s="81">
        <f t="shared" si="61"/>
        <v>0</v>
      </c>
      <c r="BT36" s="81">
        <f t="shared" si="62"/>
        <v>0</v>
      </c>
      <c r="BU36" s="81">
        <f t="shared" si="63"/>
        <v>0</v>
      </c>
      <c r="BV36" s="13">
        <f t="shared" si="64"/>
        <v>0</v>
      </c>
      <c r="BW36" s="11">
        <f t="shared" si="17"/>
        <v>0</v>
      </c>
      <c r="BX36" s="69">
        <f t="shared" si="24"/>
        <v>0</v>
      </c>
      <c r="BY36" s="69">
        <f>IF($A36&lt;&gt;"",IF(BY35&lt;&gt;0,BY35,IF(BW36&lt;=$AW$2,"Stop Loss",0)),0)</f>
        <v>0</v>
      </c>
      <c r="BZ36" s="69">
        <f t="shared" si="25"/>
        <v>0</v>
      </c>
      <c r="CA36" s="27" t="str">
        <f t="shared" si="26"/>
        <v/>
      </c>
      <c r="CB36" s="27" t="str">
        <f t="shared" si="27"/>
        <v/>
      </c>
      <c r="CC36" s="27" t="str">
        <f t="shared" si="28"/>
        <v/>
      </c>
      <c r="CD36" s="27" t="str">
        <f t="shared" si="29"/>
        <v/>
      </c>
      <c r="CE36" s="27" t="str">
        <f t="shared" si="30"/>
        <v/>
      </c>
      <c r="CF36" s="27" t="str">
        <f t="shared" si="31"/>
        <v/>
      </c>
      <c r="CG36" s="4"/>
      <c r="CH36" s="5"/>
      <c r="CI36"/>
      <c r="CJ36"/>
      <c r="CK36"/>
      <c r="CL36"/>
      <c r="CM36"/>
      <c r="CN36" s="1"/>
      <c r="CO36" s="7"/>
      <c r="CP36"/>
      <c r="CQ36"/>
      <c r="CR36"/>
      <c r="CS36"/>
      <c r="CT36"/>
      <c r="CU36"/>
      <c r="CV36"/>
      <c r="CW36"/>
      <c r="CX36"/>
      <c r="CY36"/>
      <c r="CZ36"/>
      <c r="DA36"/>
      <c r="DB36" s="7"/>
      <c r="DC36"/>
      <c r="DD36"/>
      <c r="DE36"/>
      <c r="DF36"/>
      <c r="DG36"/>
      <c r="DH36"/>
      <c r="DI36" s="10">
        <f t="shared" ca="1" si="2"/>
        <v>22</v>
      </c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</row>
    <row r="37" spans="1:145" s="15" customFormat="1">
      <c r="A37" s="149"/>
      <c r="B37" s="82" t="str">
        <f t="shared" si="3"/>
        <v/>
      </c>
      <c r="C37" s="7" t="str">
        <f t="shared" si="4"/>
        <v/>
      </c>
      <c r="D37" s="81">
        <f t="shared" si="5"/>
        <v>0</v>
      </c>
      <c r="E37" s="7" t="str">
        <f t="shared" si="6"/>
        <v>18,</v>
      </c>
      <c r="F37" s="78"/>
      <c r="G37" s="86"/>
      <c r="H37" s="86"/>
      <c r="I37" s="86"/>
      <c r="J37" s="86"/>
      <c r="K37" s="86"/>
      <c r="L37" s="86"/>
      <c r="M37" s="86"/>
      <c r="N37" s="86"/>
      <c r="O37" s="78"/>
      <c r="P37" s="86"/>
      <c r="Q37" s="86"/>
      <c r="R37" s="86"/>
      <c r="S37" s="86"/>
      <c r="T37" s="86"/>
      <c r="U37" s="86"/>
      <c r="V37" s="86"/>
      <c r="W37" s="86"/>
      <c r="X37" s="123" t="str">
        <f t="shared" si="7"/>
        <v/>
      </c>
      <c r="Y37" s="127">
        <f t="shared" si="36"/>
        <v>0</v>
      </c>
      <c r="Z37" s="127">
        <f t="shared" si="37"/>
        <v>0</v>
      </c>
      <c r="AA37" s="127">
        <f t="shared" si="38"/>
        <v>0</v>
      </c>
      <c r="AB37" s="86">
        <f t="shared" si="109"/>
        <v>0</v>
      </c>
      <c r="AC37" s="86">
        <f t="shared" si="110"/>
        <v>0</v>
      </c>
      <c r="AD37" s="90" t="str">
        <f t="shared" si="113"/>
        <v/>
      </c>
      <c r="AE37" s="54" t="str">
        <f t="shared" si="114"/>
        <v/>
      </c>
      <c r="AF37" s="92" t="str">
        <f t="shared" si="18"/>
        <v/>
      </c>
      <c r="AG37" s="82">
        <f t="shared" si="8"/>
        <v>0</v>
      </c>
      <c r="AH37" s="71">
        <f t="shared" si="19"/>
        <v>0</v>
      </c>
      <c r="AI37" s="78" t="str">
        <f t="shared" si="10"/>
        <v/>
      </c>
      <c r="AJ37" s="132">
        <f t="shared" si="39"/>
        <v>0</v>
      </c>
      <c r="AK37" s="132">
        <f t="shared" si="40"/>
        <v>0</v>
      </c>
      <c r="AL37" s="132">
        <f t="shared" si="41"/>
        <v>0</v>
      </c>
      <c r="AM37" s="86" t="str">
        <f t="shared" si="42"/>
        <v/>
      </c>
      <c r="AN37" s="86" t="str">
        <f t="shared" si="43"/>
        <v/>
      </c>
      <c r="AO37" s="90" t="str">
        <f t="shared" si="115"/>
        <v/>
      </c>
      <c r="AP37" s="54" t="str">
        <f t="shared" ref="AP37" si="125">IF($A36&lt;&gt;"",AP36,"")</f>
        <v/>
      </c>
      <c r="AQ37" s="92" t="str">
        <f t="shared" si="20"/>
        <v/>
      </c>
      <c r="AR37" s="82">
        <f t="shared" si="44"/>
        <v>0</v>
      </c>
      <c r="AS37" s="71">
        <f t="shared" si="45"/>
        <v>0</v>
      </c>
      <c r="AT37" s="78" t="str">
        <f t="shared" si="13"/>
        <v/>
      </c>
      <c r="AU37" s="137">
        <f t="shared" si="46"/>
        <v>0</v>
      </c>
      <c r="AV37" s="137">
        <f t="shared" si="47"/>
        <v>0</v>
      </c>
      <c r="AW37" s="137">
        <f t="shared" si="48"/>
        <v>0</v>
      </c>
      <c r="AX37" s="86" t="str">
        <f t="shared" si="49"/>
        <v/>
      </c>
      <c r="AY37" s="86" t="str">
        <f t="shared" si="50"/>
        <v/>
      </c>
      <c r="AZ37" s="90" t="str">
        <f t="shared" si="117"/>
        <v/>
      </c>
      <c r="BA37" s="54" t="str">
        <f t="shared" ref="BA37" si="126">IF($A36&lt;&gt;"",BA36,"")</f>
        <v/>
      </c>
      <c r="BB37" s="92" t="str">
        <f t="shared" si="21"/>
        <v/>
      </c>
      <c r="BC37" s="82">
        <f t="shared" si="51"/>
        <v>0</v>
      </c>
      <c r="BD37" s="71">
        <f t="shared" si="52"/>
        <v>0</v>
      </c>
      <c r="BE37" s="98">
        <f t="shared" si="56"/>
        <v>18</v>
      </c>
      <c r="BF37" s="54" t="str">
        <f t="shared" si="119"/>
        <v/>
      </c>
      <c r="BG37" s="92" t="str">
        <f t="shared" si="111"/>
        <v/>
      </c>
      <c r="BH37" s="82">
        <f t="shared" si="77"/>
        <v>0</v>
      </c>
      <c r="BI37" s="71">
        <f t="shared" si="78"/>
        <v>0</v>
      </c>
      <c r="BJ37" s="146"/>
      <c r="BK37" s="97">
        <v>1</v>
      </c>
      <c r="BL37" s="95" t="str">
        <f t="shared" si="120"/>
        <v/>
      </c>
      <c r="BM37" s="95" t="str">
        <f t="shared" si="112"/>
        <v/>
      </c>
      <c r="BN37" s="95" t="str">
        <f t="shared" si="112"/>
        <v/>
      </c>
      <c r="BO37" s="95" t="str">
        <f t="shared" si="112"/>
        <v/>
      </c>
      <c r="BP37" s="95" t="str">
        <f t="shared" si="112"/>
        <v/>
      </c>
      <c r="BQ37" s="81">
        <f t="shared" si="59"/>
        <v>0</v>
      </c>
      <c r="BR37" s="81">
        <f t="shared" si="60"/>
        <v>0</v>
      </c>
      <c r="BS37" s="81">
        <f t="shared" si="61"/>
        <v>0</v>
      </c>
      <c r="BT37" s="81">
        <f t="shared" si="62"/>
        <v>0</v>
      </c>
      <c r="BU37" s="81">
        <f t="shared" si="63"/>
        <v>0</v>
      </c>
      <c r="BV37" s="13">
        <f t="shared" si="64"/>
        <v>0</v>
      </c>
      <c r="BW37" s="11">
        <f t="shared" si="17"/>
        <v>0</v>
      </c>
      <c r="BX37" s="69">
        <f t="shared" si="24"/>
        <v>0</v>
      </c>
      <c r="BY37" s="69">
        <f>IF($A37&lt;&gt;"",IF(BY36&lt;&gt;0,BY36,IF(BW37&lt;=$AW$2,"Stop Loss",0)),0)</f>
        <v>0</v>
      </c>
      <c r="BZ37" s="69">
        <f t="shared" si="25"/>
        <v>0</v>
      </c>
      <c r="CA37" s="27" t="str">
        <f t="shared" si="26"/>
        <v/>
      </c>
      <c r="CB37" s="27" t="str">
        <f t="shared" si="27"/>
        <v/>
      </c>
      <c r="CC37" s="27" t="str">
        <f t="shared" si="28"/>
        <v/>
      </c>
      <c r="CD37" s="27" t="str">
        <f t="shared" si="29"/>
        <v/>
      </c>
      <c r="CE37" s="27" t="str">
        <f t="shared" si="30"/>
        <v/>
      </c>
      <c r="CF37" s="27" t="str">
        <f t="shared" si="31"/>
        <v/>
      </c>
      <c r="CG37" s="4"/>
      <c r="CH37" s="5"/>
      <c r="CI37"/>
      <c r="CJ37"/>
      <c r="CK37"/>
      <c r="CL37"/>
      <c r="CM37"/>
      <c r="CN37" s="39"/>
      <c r="CO37" s="7"/>
      <c r="CP37"/>
      <c r="CQ37"/>
      <c r="CR37"/>
      <c r="CS37"/>
      <c r="CT37"/>
      <c r="CU37"/>
      <c r="CV37"/>
      <c r="CW37"/>
      <c r="CX37"/>
      <c r="CY37"/>
      <c r="CZ37"/>
      <c r="DA37"/>
      <c r="DB37" s="7"/>
      <c r="DC37"/>
      <c r="DD37"/>
      <c r="DE37"/>
      <c r="DF37"/>
      <c r="DG37"/>
      <c r="DH37"/>
      <c r="DI37" s="10">
        <f t="shared" ca="1" si="2"/>
        <v>16</v>
      </c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</row>
    <row r="38" spans="1:145" s="15" customFormat="1">
      <c r="A38" s="149"/>
      <c r="B38" s="82" t="str">
        <f t="shared" si="3"/>
        <v/>
      </c>
      <c r="C38" s="7" t="str">
        <f t="shared" si="4"/>
        <v/>
      </c>
      <c r="D38" s="81">
        <f t="shared" si="5"/>
        <v>0</v>
      </c>
      <c r="E38" s="7" t="str">
        <f t="shared" si="6"/>
        <v>18,</v>
      </c>
      <c r="F38" s="78"/>
      <c r="G38" s="86"/>
      <c r="H38" s="86"/>
      <c r="I38" s="86"/>
      <c r="J38" s="86"/>
      <c r="K38" s="86"/>
      <c r="L38" s="86"/>
      <c r="M38" s="86"/>
      <c r="N38" s="86"/>
      <c r="O38" s="78"/>
      <c r="P38" s="86"/>
      <c r="Q38" s="86"/>
      <c r="R38" s="86"/>
      <c r="S38" s="86"/>
      <c r="T38" s="86"/>
      <c r="U38" s="86"/>
      <c r="V38" s="86"/>
      <c r="W38" s="86"/>
      <c r="X38" s="123" t="str">
        <f t="shared" si="7"/>
        <v/>
      </c>
      <c r="Y38" s="127">
        <f t="shared" si="36"/>
        <v>0</v>
      </c>
      <c r="Z38" s="127">
        <f t="shared" si="37"/>
        <v>0</v>
      </c>
      <c r="AA38" s="127">
        <f t="shared" si="38"/>
        <v>0</v>
      </c>
      <c r="AB38" s="86">
        <f t="shared" si="109"/>
        <v>0</v>
      </c>
      <c r="AC38" s="86">
        <f t="shared" si="110"/>
        <v>0</v>
      </c>
      <c r="AD38" s="90" t="str">
        <f t="shared" si="113"/>
        <v/>
      </c>
      <c r="AE38" s="54" t="str">
        <f t="shared" si="114"/>
        <v/>
      </c>
      <c r="AF38" s="92" t="str">
        <f t="shared" si="18"/>
        <v/>
      </c>
      <c r="AG38" s="82">
        <f t="shared" si="8"/>
        <v>0</v>
      </c>
      <c r="AH38" s="71">
        <f t="shared" ref="AH38:AH69" si="127">IF($A38&lt;&gt;"",AG38+AH37,0)</f>
        <v>0</v>
      </c>
      <c r="AI38" s="78" t="str">
        <f t="shared" si="10"/>
        <v/>
      </c>
      <c r="AJ38" s="132">
        <f t="shared" si="39"/>
        <v>0</v>
      </c>
      <c r="AK38" s="132">
        <f t="shared" si="40"/>
        <v>0</v>
      </c>
      <c r="AL38" s="132">
        <f t="shared" si="41"/>
        <v>0</v>
      </c>
      <c r="AM38" s="86" t="str">
        <f t="shared" si="42"/>
        <v/>
      </c>
      <c r="AN38" s="86" t="str">
        <f t="shared" si="43"/>
        <v/>
      </c>
      <c r="AO38" s="90" t="str">
        <f t="shared" si="115"/>
        <v/>
      </c>
      <c r="AP38" s="54" t="str">
        <f t="shared" ref="AP38" si="128">IF($A37&lt;&gt;"",AP37,"")</f>
        <v/>
      </c>
      <c r="AQ38" s="92" t="str">
        <f t="shared" si="20"/>
        <v/>
      </c>
      <c r="AR38" s="82">
        <f t="shared" si="44"/>
        <v>0</v>
      </c>
      <c r="AS38" s="71">
        <f t="shared" si="45"/>
        <v>0</v>
      </c>
      <c r="AT38" s="78" t="str">
        <f t="shared" si="13"/>
        <v/>
      </c>
      <c r="AU38" s="137">
        <f t="shared" si="46"/>
        <v>0</v>
      </c>
      <c r="AV38" s="137">
        <f t="shared" si="47"/>
        <v>0</v>
      </c>
      <c r="AW38" s="137">
        <f t="shared" si="48"/>
        <v>0</v>
      </c>
      <c r="AX38" s="86" t="str">
        <f t="shared" si="49"/>
        <v/>
      </c>
      <c r="AY38" s="86" t="str">
        <f t="shared" si="50"/>
        <v/>
      </c>
      <c r="AZ38" s="90" t="str">
        <f t="shared" si="117"/>
        <v/>
      </c>
      <c r="BA38" s="54" t="str">
        <f t="shared" ref="BA38" si="129">IF($A37&lt;&gt;"",BA37,"")</f>
        <v/>
      </c>
      <c r="BB38" s="92" t="str">
        <f t="shared" si="21"/>
        <v/>
      </c>
      <c r="BC38" s="82">
        <f t="shared" si="51"/>
        <v>0</v>
      </c>
      <c r="BD38" s="71">
        <f t="shared" si="52"/>
        <v>0</v>
      </c>
      <c r="BE38" s="98">
        <f t="shared" si="56"/>
        <v>18</v>
      </c>
      <c r="BF38" s="54" t="str">
        <f t="shared" si="119"/>
        <v/>
      </c>
      <c r="BG38" s="92" t="str">
        <f t="shared" si="111"/>
        <v/>
      </c>
      <c r="BH38" s="82">
        <f t="shared" si="77"/>
        <v>0</v>
      </c>
      <c r="BI38" s="71">
        <f t="shared" si="78"/>
        <v>0</v>
      </c>
      <c r="BJ38" s="146"/>
      <c r="BK38" s="97">
        <v>1</v>
      </c>
      <c r="BL38" s="95" t="str">
        <f t="shared" si="120"/>
        <v/>
      </c>
      <c r="BM38" s="95" t="str">
        <f t="shared" si="112"/>
        <v/>
      </c>
      <c r="BN38" s="95" t="str">
        <f t="shared" si="112"/>
        <v/>
      </c>
      <c r="BO38" s="95" t="str">
        <f t="shared" si="112"/>
        <v/>
      </c>
      <c r="BP38" s="95" t="str">
        <f t="shared" si="112"/>
        <v/>
      </c>
      <c r="BQ38" s="81">
        <f t="shared" si="59"/>
        <v>0</v>
      </c>
      <c r="BR38" s="81">
        <f t="shared" si="60"/>
        <v>0</v>
      </c>
      <c r="BS38" s="81">
        <f t="shared" si="61"/>
        <v>0</v>
      </c>
      <c r="BT38" s="81">
        <f t="shared" si="62"/>
        <v>0</v>
      </c>
      <c r="BU38" s="81">
        <f t="shared" si="63"/>
        <v>0</v>
      </c>
      <c r="BV38" s="13">
        <f t="shared" si="64"/>
        <v>0</v>
      </c>
      <c r="BW38" s="11">
        <f t="shared" si="17"/>
        <v>0</v>
      </c>
      <c r="BX38" s="69">
        <f t="shared" si="24"/>
        <v>0</v>
      </c>
      <c r="BY38" s="69">
        <f>IF($A38&lt;&gt;"",IF(BY37&lt;&gt;0,BY37,IF(BW38&lt;=$AW$2,"Stop Loss",0)),0)</f>
        <v>0</v>
      </c>
      <c r="BZ38" s="69">
        <f t="shared" si="25"/>
        <v>0</v>
      </c>
      <c r="CA38" s="27" t="str">
        <f t="shared" si="26"/>
        <v/>
      </c>
      <c r="CB38" s="27" t="str">
        <f t="shared" si="27"/>
        <v/>
      </c>
      <c r="CC38" s="27" t="str">
        <f t="shared" si="28"/>
        <v/>
      </c>
      <c r="CD38" s="27" t="str">
        <f t="shared" si="29"/>
        <v/>
      </c>
      <c r="CE38" s="27" t="str">
        <f t="shared" si="30"/>
        <v/>
      </c>
      <c r="CF38" s="27" t="str">
        <f t="shared" si="31"/>
        <v/>
      </c>
      <c r="CG38" s="4"/>
      <c r="CH38" s="5"/>
      <c r="CI38"/>
      <c r="CJ38"/>
      <c r="CK38"/>
      <c r="CL38"/>
      <c r="CM38"/>
      <c r="CN38" s="39"/>
      <c r="CO38" s="7"/>
      <c r="CP38"/>
      <c r="CQ38"/>
      <c r="CR38"/>
      <c r="CS38"/>
      <c r="CT38"/>
      <c r="CU38"/>
      <c r="CV38"/>
      <c r="CW38"/>
      <c r="CX38"/>
      <c r="CY38"/>
      <c r="CZ38"/>
      <c r="DA38"/>
      <c r="DB38" s="7"/>
      <c r="DC38"/>
      <c r="DD38"/>
      <c r="DE38"/>
      <c r="DF38"/>
      <c r="DG38"/>
      <c r="DH38"/>
      <c r="DI38" s="10">
        <f t="shared" ca="1" si="2"/>
        <v>32</v>
      </c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</row>
    <row r="39" spans="1:145" s="15" customFormat="1">
      <c r="A39" s="149"/>
      <c r="B39" s="82" t="str">
        <f t="shared" si="3"/>
        <v/>
      </c>
      <c r="C39" s="7" t="str">
        <f t="shared" si="4"/>
        <v/>
      </c>
      <c r="D39" s="81">
        <f t="shared" si="5"/>
        <v>0</v>
      </c>
      <c r="E39" s="7" t="str">
        <f t="shared" si="6"/>
        <v>18,</v>
      </c>
      <c r="F39" s="78"/>
      <c r="G39" s="86"/>
      <c r="H39" s="86"/>
      <c r="I39" s="86"/>
      <c r="J39" s="86"/>
      <c r="K39" s="86"/>
      <c r="L39" s="86"/>
      <c r="M39" s="86"/>
      <c r="N39" s="86"/>
      <c r="O39" s="78"/>
      <c r="P39" s="86"/>
      <c r="Q39" s="86"/>
      <c r="R39" s="86"/>
      <c r="S39" s="86"/>
      <c r="T39" s="86"/>
      <c r="U39" s="86"/>
      <c r="V39" s="86"/>
      <c r="W39" s="86"/>
      <c r="X39" s="123" t="str">
        <f t="shared" si="7"/>
        <v/>
      </c>
      <c r="Y39" s="127">
        <f t="shared" si="36"/>
        <v>0</v>
      </c>
      <c r="Z39" s="127">
        <f t="shared" si="37"/>
        <v>0</v>
      </c>
      <c r="AA39" s="127">
        <f t="shared" si="38"/>
        <v>0</v>
      </c>
      <c r="AB39" s="86">
        <f t="shared" si="109"/>
        <v>0</v>
      </c>
      <c r="AC39" s="86">
        <f t="shared" si="110"/>
        <v>0</v>
      </c>
      <c r="AD39" s="90" t="str">
        <f t="shared" si="113"/>
        <v/>
      </c>
      <c r="AE39" s="54" t="str">
        <f t="shared" si="114"/>
        <v/>
      </c>
      <c r="AF39" s="92" t="str">
        <f t="shared" si="18"/>
        <v/>
      </c>
      <c r="AG39" s="82">
        <f t="shared" si="8"/>
        <v>0</v>
      </c>
      <c r="AH39" s="71">
        <f t="shared" si="127"/>
        <v>0</v>
      </c>
      <c r="AI39" s="78" t="str">
        <f t="shared" si="10"/>
        <v/>
      </c>
      <c r="AJ39" s="132">
        <f t="shared" si="39"/>
        <v>0</v>
      </c>
      <c r="AK39" s="132">
        <f t="shared" si="40"/>
        <v>0</v>
      </c>
      <c r="AL39" s="132">
        <f t="shared" si="41"/>
        <v>0</v>
      </c>
      <c r="AM39" s="86" t="str">
        <f t="shared" si="42"/>
        <v/>
      </c>
      <c r="AN39" s="86" t="str">
        <f t="shared" si="43"/>
        <v/>
      </c>
      <c r="AO39" s="90" t="str">
        <f t="shared" si="115"/>
        <v/>
      </c>
      <c r="AP39" s="54" t="str">
        <f t="shared" ref="AP39" si="130">IF($A38&lt;&gt;"",AP38,"")</f>
        <v/>
      </c>
      <c r="AQ39" s="92" t="str">
        <f t="shared" si="20"/>
        <v/>
      </c>
      <c r="AR39" s="82">
        <f t="shared" si="44"/>
        <v>0</v>
      </c>
      <c r="AS39" s="71">
        <f t="shared" si="45"/>
        <v>0</v>
      </c>
      <c r="AT39" s="78" t="str">
        <f t="shared" si="13"/>
        <v/>
      </c>
      <c r="AU39" s="137">
        <f t="shared" si="46"/>
        <v>0</v>
      </c>
      <c r="AV39" s="137">
        <f t="shared" si="47"/>
        <v>0</v>
      </c>
      <c r="AW39" s="137">
        <f t="shared" si="48"/>
        <v>0</v>
      </c>
      <c r="AX39" s="86" t="str">
        <f t="shared" si="49"/>
        <v/>
      </c>
      <c r="AY39" s="86" t="str">
        <f t="shared" si="50"/>
        <v/>
      </c>
      <c r="AZ39" s="90" t="str">
        <f t="shared" si="117"/>
        <v/>
      </c>
      <c r="BA39" s="54" t="str">
        <f t="shared" ref="BA39" si="131">IF($A38&lt;&gt;"",BA38,"")</f>
        <v/>
      </c>
      <c r="BB39" s="92" t="str">
        <f t="shared" si="21"/>
        <v/>
      </c>
      <c r="BC39" s="82">
        <f t="shared" si="51"/>
        <v>0</v>
      </c>
      <c r="BD39" s="71">
        <f t="shared" si="52"/>
        <v>0</v>
      </c>
      <c r="BE39" s="98">
        <f t="shared" si="56"/>
        <v>18</v>
      </c>
      <c r="BF39" s="54" t="str">
        <f t="shared" si="119"/>
        <v/>
      </c>
      <c r="BG39" s="92" t="str">
        <f t="shared" si="111"/>
        <v/>
      </c>
      <c r="BH39" s="82">
        <f t="shared" si="77"/>
        <v>0</v>
      </c>
      <c r="BI39" s="71">
        <f t="shared" si="78"/>
        <v>0</v>
      </c>
      <c r="BJ39" s="146"/>
      <c r="BK39" s="97">
        <v>1</v>
      </c>
      <c r="BL39" s="95" t="str">
        <f t="shared" si="120"/>
        <v/>
      </c>
      <c r="BM39" s="95" t="str">
        <f t="shared" si="112"/>
        <v/>
      </c>
      <c r="BN39" s="95" t="str">
        <f t="shared" si="112"/>
        <v/>
      </c>
      <c r="BO39" s="95" t="str">
        <f t="shared" si="112"/>
        <v/>
      </c>
      <c r="BP39" s="95" t="str">
        <f t="shared" si="112"/>
        <v/>
      </c>
      <c r="BQ39" s="81">
        <f t="shared" si="59"/>
        <v>0</v>
      </c>
      <c r="BR39" s="81">
        <f t="shared" si="60"/>
        <v>0</v>
      </c>
      <c r="BS39" s="81">
        <f t="shared" si="61"/>
        <v>0</v>
      </c>
      <c r="BT39" s="81">
        <f t="shared" si="62"/>
        <v>0</v>
      </c>
      <c r="BU39" s="81">
        <f t="shared" si="63"/>
        <v>0</v>
      </c>
      <c r="BV39" s="13">
        <f t="shared" si="64"/>
        <v>0</v>
      </c>
      <c r="BW39" s="11">
        <f t="shared" si="17"/>
        <v>0</v>
      </c>
      <c r="BX39" s="69">
        <f t="shared" si="24"/>
        <v>0</v>
      </c>
      <c r="BY39" s="69">
        <f>IF($A39&lt;&gt;"",IF(BY38&lt;&gt;0,BY38,IF(BW39&lt;=$AW$2,"Stop Loss",0)),0)</f>
        <v>0</v>
      </c>
      <c r="BZ39" s="69">
        <f t="shared" si="25"/>
        <v>0</v>
      </c>
      <c r="CA39" s="27" t="str">
        <f t="shared" si="26"/>
        <v/>
      </c>
      <c r="CB39" s="27" t="str">
        <f t="shared" si="27"/>
        <v/>
      </c>
      <c r="CC39" s="27" t="str">
        <f t="shared" si="28"/>
        <v/>
      </c>
      <c r="CD39" s="27" t="str">
        <f t="shared" si="29"/>
        <v/>
      </c>
      <c r="CE39" s="27" t="str">
        <f t="shared" si="30"/>
        <v/>
      </c>
      <c r="CF39" s="27" t="str">
        <f t="shared" si="31"/>
        <v/>
      </c>
      <c r="CG39" s="4"/>
      <c r="CH39" s="5"/>
      <c r="CI39"/>
      <c r="CJ39"/>
      <c r="CK39"/>
      <c r="CL39"/>
      <c r="CM39"/>
      <c r="CN39" s="39"/>
      <c r="CO39" s="7"/>
      <c r="CP39"/>
      <c r="CQ39"/>
      <c r="CR39"/>
      <c r="CS39"/>
      <c r="CT39"/>
      <c r="CU39"/>
      <c r="CV39"/>
      <c r="CW39"/>
      <c r="CX39"/>
      <c r="CY39"/>
      <c r="CZ39"/>
      <c r="DA39"/>
      <c r="DB39" s="7"/>
      <c r="DC39"/>
      <c r="DD39"/>
      <c r="DE39"/>
      <c r="DF39"/>
      <c r="DG39"/>
      <c r="DH39"/>
      <c r="DI39" s="10">
        <f t="shared" ca="1" si="2"/>
        <v>28</v>
      </c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</row>
    <row r="40" spans="1:145" s="15" customFormat="1">
      <c r="A40" s="149"/>
      <c r="B40" s="82" t="str">
        <f t="shared" si="3"/>
        <v/>
      </c>
      <c r="C40" s="7" t="str">
        <f t="shared" si="4"/>
        <v/>
      </c>
      <c r="D40" s="81">
        <f t="shared" si="5"/>
        <v>0</v>
      </c>
      <c r="E40" s="7" t="str">
        <f t="shared" si="6"/>
        <v>18,</v>
      </c>
      <c r="F40" s="78"/>
      <c r="G40" s="86"/>
      <c r="H40" s="86"/>
      <c r="I40" s="86"/>
      <c r="J40" s="86"/>
      <c r="K40" s="86"/>
      <c r="L40" s="86"/>
      <c r="M40" s="86"/>
      <c r="N40" s="86"/>
      <c r="O40" s="78"/>
      <c r="P40" s="86"/>
      <c r="Q40" s="86"/>
      <c r="R40" s="86"/>
      <c r="S40" s="86"/>
      <c r="T40" s="86"/>
      <c r="U40" s="86"/>
      <c r="V40" s="86"/>
      <c r="W40" s="86"/>
      <c r="X40" s="123" t="str">
        <f t="shared" si="7"/>
        <v/>
      </c>
      <c r="Y40" s="127">
        <f t="shared" si="36"/>
        <v>0</v>
      </c>
      <c r="Z40" s="127">
        <f t="shared" si="37"/>
        <v>0</v>
      </c>
      <c r="AA40" s="127">
        <f t="shared" si="38"/>
        <v>0</v>
      </c>
      <c r="AB40" s="86">
        <f>IF($Y40&gt;$Z40,$Y40-$Z40+AB39,AB39)</f>
        <v>0</v>
      </c>
      <c r="AC40" s="86">
        <f>IF($Z40&gt;$Y40,$Z40-$Y40+AC39,AC39)</f>
        <v>0</v>
      </c>
      <c r="AD40" s="90" t="str">
        <f t="shared" si="113"/>
        <v/>
      </c>
      <c r="AE40" s="54" t="str">
        <f t="shared" si="114"/>
        <v/>
      </c>
      <c r="AF40" s="92" t="str">
        <f t="shared" si="18"/>
        <v/>
      </c>
      <c r="AG40" s="82">
        <f t="shared" si="8"/>
        <v>0</v>
      </c>
      <c r="AH40" s="71">
        <f t="shared" si="127"/>
        <v>0</v>
      </c>
      <c r="AI40" s="78" t="str">
        <f t="shared" si="10"/>
        <v/>
      </c>
      <c r="AJ40" s="132">
        <f t="shared" si="39"/>
        <v>0</v>
      </c>
      <c r="AK40" s="132">
        <f t="shared" si="40"/>
        <v>0</v>
      </c>
      <c r="AL40" s="132">
        <f t="shared" si="41"/>
        <v>0</v>
      </c>
      <c r="AM40" s="86" t="str">
        <f t="shared" si="42"/>
        <v/>
      </c>
      <c r="AN40" s="86" t="str">
        <f t="shared" si="43"/>
        <v/>
      </c>
      <c r="AO40" s="90" t="str">
        <f t="shared" si="115"/>
        <v/>
      </c>
      <c r="AP40" s="54" t="str">
        <f t="shared" ref="AP40" si="132">IF($A39&lt;&gt;"",AP39,"")</f>
        <v/>
      </c>
      <c r="AQ40" s="92" t="str">
        <f t="shared" si="20"/>
        <v/>
      </c>
      <c r="AR40" s="82">
        <f t="shared" si="44"/>
        <v>0</v>
      </c>
      <c r="AS40" s="71">
        <f t="shared" si="45"/>
        <v>0</v>
      </c>
      <c r="AT40" s="78" t="str">
        <f t="shared" si="13"/>
        <v/>
      </c>
      <c r="AU40" s="137">
        <f t="shared" si="46"/>
        <v>0</v>
      </c>
      <c r="AV40" s="137">
        <f t="shared" si="47"/>
        <v>0</v>
      </c>
      <c r="AW40" s="137">
        <f t="shared" si="48"/>
        <v>0</v>
      </c>
      <c r="AX40" s="86" t="str">
        <f t="shared" si="49"/>
        <v/>
      </c>
      <c r="AY40" s="86" t="str">
        <f t="shared" si="50"/>
        <v/>
      </c>
      <c r="AZ40" s="90" t="str">
        <f t="shared" si="117"/>
        <v/>
      </c>
      <c r="BA40" s="54" t="str">
        <f t="shared" ref="BA40" si="133">IF($A39&lt;&gt;"",BA39,"")</f>
        <v/>
      </c>
      <c r="BB40" s="92" t="str">
        <f t="shared" si="21"/>
        <v/>
      </c>
      <c r="BC40" s="82">
        <f t="shared" si="51"/>
        <v>0</v>
      </c>
      <c r="BD40" s="71">
        <f t="shared" si="52"/>
        <v>0</v>
      </c>
      <c r="BE40" s="98">
        <f t="shared" si="56"/>
        <v>18</v>
      </c>
      <c r="BF40" s="54" t="str">
        <f t="shared" si="119"/>
        <v/>
      </c>
      <c r="BG40" s="92" t="str">
        <f t="shared" si="111"/>
        <v/>
      </c>
      <c r="BH40" s="82">
        <f t="shared" si="77"/>
        <v>0</v>
      </c>
      <c r="BI40" s="71">
        <f t="shared" si="78"/>
        <v>0</v>
      </c>
      <c r="BJ40" s="146"/>
      <c r="BK40" s="97">
        <v>1</v>
      </c>
      <c r="BL40" s="95" t="str">
        <f t="shared" si="120"/>
        <v/>
      </c>
      <c r="BM40" s="95" t="str">
        <f t="shared" si="112"/>
        <v/>
      </c>
      <c r="BN40" s="95" t="str">
        <f t="shared" si="112"/>
        <v/>
      </c>
      <c r="BO40" s="95" t="str">
        <f t="shared" si="112"/>
        <v/>
      </c>
      <c r="BP40" s="95" t="str">
        <f t="shared" si="112"/>
        <v/>
      </c>
      <c r="BQ40" s="81">
        <f t="shared" si="59"/>
        <v>0</v>
      </c>
      <c r="BR40" s="81">
        <f t="shared" si="60"/>
        <v>0</v>
      </c>
      <c r="BS40" s="81">
        <f t="shared" si="61"/>
        <v>0</v>
      </c>
      <c r="BT40" s="81">
        <f t="shared" si="62"/>
        <v>0</v>
      </c>
      <c r="BU40" s="81">
        <f t="shared" si="63"/>
        <v>0</v>
      </c>
      <c r="BV40" s="13">
        <f t="shared" si="64"/>
        <v>0</v>
      </c>
      <c r="BW40" s="11">
        <f t="shared" si="17"/>
        <v>0</v>
      </c>
      <c r="BX40" s="69">
        <f t="shared" si="24"/>
        <v>0</v>
      </c>
      <c r="BY40" s="69">
        <f>IF($A40&lt;&gt;"",IF(BY39&lt;&gt;0,BY39,IF(BW40&lt;=$AW$2,"Stop Loss",0)),0)</f>
        <v>0</v>
      </c>
      <c r="BZ40" s="69">
        <f t="shared" si="25"/>
        <v>0</v>
      </c>
      <c r="CA40" s="27" t="str">
        <f t="shared" si="26"/>
        <v/>
      </c>
      <c r="CB40" s="27" t="str">
        <f t="shared" si="27"/>
        <v/>
      </c>
      <c r="CC40" s="27" t="str">
        <f t="shared" si="28"/>
        <v/>
      </c>
      <c r="CD40" s="27" t="str">
        <f t="shared" si="29"/>
        <v/>
      </c>
      <c r="CE40" s="27" t="str">
        <f t="shared" si="30"/>
        <v/>
      </c>
      <c r="CF40" s="27" t="str">
        <f t="shared" si="31"/>
        <v/>
      </c>
      <c r="CG40" s="4"/>
      <c r="CH40" s="5"/>
      <c r="CI40"/>
      <c r="CJ40"/>
      <c r="CK40"/>
      <c r="CL40"/>
      <c r="CM40"/>
      <c r="CN40" s="39"/>
      <c r="CO40" s="7"/>
      <c r="CP40"/>
      <c r="CQ40"/>
      <c r="CR40"/>
      <c r="CS40"/>
      <c r="CT40"/>
      <c r="CU40"/>
      <c r="CV40"/>
      <c r="CW40"/>
      <c r="CX40"/>
      <c r="CY40"/>
      <c r="CZ40"/>
      <c r="DA40"/>
      <c r="DB40" s="7"/>
      <c r="DC40"/>
      <c r="DD40"/>
      <c r="DE40"/>
      <c r="DF40"/>
      <c r="DG40"/>
      <c r="DH40"/>
      <c r="DI40" s="10">
        <f t="shared" ca="1" si="2"/>
        <v>13</v>
      </c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</row>
    <row r="41" spans="1:145" s="15" customFormat="1">
      <c r="A41" s="149"/>
      <c r="B41" s="82" t="str">
        <f t="shared" si="3"/>
        <v/>
      </c>
      <c r="C41" s="7" t="str">
        <f t="shared" si="4"/>
        <v/>
      </c>
      <c r="D41" s="81">
        <f t="shared" si="5"/>
        <v>0</v>
      </c>
      <c r="E41" s="7" t="str">
        <f t="shared" si="6"/>
        <v>18,</v>
      </c>
      <c r="F41" s="78"/>
      <c r="G41" s="86"/>
      <c r="H41" s="86"/>
      <c r="I41" s="86"/>
      <c r="J41" s="86"/>
      <c r="K41" s="86"/>
      <c r="L41" s="86"/>
      <c r="M41" s="86"/>
      <c r="N41" s="86"/>
      <c r="O41" s="78"/>
      <c r="P41" s="86"/>
      <c r="Q41" s="86"/>
      <c r="R41" s="86"/>
      <c r="S41" s="86"/>
      <c r="T41" s="86"/>
      <c r="U41" s="86"/>
      <c r="V41" s="86"/>
      <c r="W41" s="86"/>
      <c r="X41" s="123" t="str">
        <f t="shared" si="7"/>
        <v/>
      </c>
      <c r="Y41" s="127">
        <f t="shared" si="36"/>
        <v>0</v>
      </c>
      <c r="Z41" s="127">
        <f t="shared" si="37"/>
        <v>0</v>
      </c>
      <c r="AA41" s="127">
        <f t="shared" si="38"/>
        <v>0</v>
      </c>
      <c r="AB41" s="86">
        <f>AB40</f>
        <v>0</v>
      </c>
      <c r="AC41" s="86">
        <f>AC40</f>
        <v>0</v>
      </c>
      <c r="AD41" s="90" t="str">
        <f>IF($A40&lt;&gt;"",AA40,"")</f>
        <v/>
      </c>
      <c r="AE41" s="92" t="str">
        <f>IF($A40&lt;&gt;"",IF(Y40&gt;Z40,"L","H"),"")</f>
        <v/>
      </c>
      <c r="AF41" s="92" t="str">
        <f t="shared" si="18"/>
        <v/>
      </c>
      <c r="AG41" s="82">
        <f t="shared" si="8"/>
        <v>0</v>
      </c>
      <c r="AH41" s="71">
        <f t="shared" si="127"/>
        <v>0</v>
      </c>
      <c r="AI41" s="78" t="str">
        <f t="shared" si="10"/>
        <v/>
      </c>
      <c r="AJ41" s="132">
        <f t="shared" si="39"/>
        <v>0</v>
      </c>
      <c r="AK41" s="132">
        <f t="shared" si="40"/>
        <v>0</v>
      </c>
      <c r="AL41" s="132">
        <f t="shared" si="41"/>
        <v>0</v>
      </c>
      <c r="AM41" s="86" t="str">
        <f t="shared" si="42"/>
        <v/>
      </c>
      <c r="AN41" s="86" t="str">
        <f t="shared" si="43"/>
        <v/>
      </c>
      <c r="AO41" s="90" t="str">
        <f>IF($A40&lt;&gt;"",AL40,"")</f>
        <v/>
      </c>
      <c r="AP41" s="92" t="str">
        <f>IF($A40&lt;&gt;"",IF(AM40&lt;&gt;"","O","E"),"")</f>
        <v/>
      </c>
      <c r="AQ41" s="92" t="str">
        <f t="shared" si="20"/>
        <v/>
      </c>
      <c r="AR41" s="82">
        <f t="shared" si="44"/>
        <v>0</v>
      </c>
      <c r="AS41" s="71">
        <f t="shared" si="45"/>
        <v>0</v>
      </c>
      <c r="AT41" s="78" t="str">
        <f t="shared" si="13"/>
        <v/>
      </c>
      <c r="AU41" s="137">
        <f t="shared" si="46"/>
        <v>0</v>
      </c>
      <c r="AV41" s="137">
        <f t="shared" si="47"/>
        <v>0</v>
      </c>
      <c r="AW41" s="137">
        <f t="shared" si="48"/>
        <v>0</v>
      </c>
      <c r="AX41" s="86" t="str">
        <f t="shared" si="49"/>
        <v/>
      </c>
      <c r="AY41" s="86" t="str">
        <f t="shared" si="50"/>
        <v/>
      </c>
      <c r="AZ41" s="90" t="str">
        <f>IF($A40&lt;&gt;"",AW40,"")</f>
        <v/>
      </c>
      <c r="BA41" s="92" t="str">
        <f>IF($A40&lt;&gt;"",IF(AX40&lt;&gt;"","B","R"),"")</f>
        <v/>
      </c>
      <c r="BB41" s="92" t="str">
        <f t="shared" si="21"/>
        <v/>
      </c>
      <c r="BC41" s="82">
        <f t="shared" si="51"/>
        <v>0</v>
      </c>
      <c r="BD41" s="71">
        <f t="shared" si="52"/>
        <v>0</v>
      </c>
      <c r="BE41" s="98">
        <f t="shared" si="56"/>
        <v>18</v>
      </c>
      <c r="BF41" s="92" t="str">
        <f>IF($A40&lt;&gt;"",IF($Y40&gt;$Z40,"H",IF($Z40&gt;$Y40,"L",BF40)),"")</f>
        <v/>
      </c>
      <c r="BG41" s="92" t="str">
        <f>IF($A41&lt;&gt;"",IF($A41=0,"L",IF(BF41&lt;&gt;"",IF(BF41=X41,"W","L"))),"")</f>
        <v/>
      </c>
      <c r="BH41" s="82">
        <f t="shared" ref="BH41:BH76" si="134">IF($A41&lt;&gt;"",IF(OR($BX40&lt;&gt;0,$BY40&lt;&gt;0),"0",IF(BF41&lt;&gt;"",IF(BG41="W",(1*BE41),(-1*BE41)),0)),0)</f>
        <v>0</v>
      </c>
      <c r="BI41" s="71">
        <f t="shared" ref="BI41:BI76" si="135">IF($A41&lt;&gt;"",BH41+BI40,0)</f>
        <v>0</v>
      </c>
      <c r="BJ41" s="146" t="str">
        <f>AE41&amp;AP41&amp;BA41</f>
        <v/>
      </c>
      <c r="BK41" s="97">
        <v>1</v>
      </c>
      <c r="BL41" s="95" t="str">
        <f>IF($A40&lt;&gt;"",IF($BJ41="LER","11,",IF($BJ41="LOR","02,",IF($BJ41="LEB","01,",IF($BJ41="LOB","12,",IF($BJ41="HER","29,",IF($BJ41="HOR","20,",IF($BJ41="HEB","19,",IF($BJ41="HOB","30,","")))))))),"")</f>
        <v/>
      </c>
      <c r="BM41" s="95" t="str">
        <f>IF($A40&lt;&gt;"",IF($BJ41="LER","13,",IF($BJ41="LOR","04,",IF($BJ41="LEB","03,",IF($BJ41="LOB","14,",IF($BJ41="HER","31,",IF($BJ41="HOR","22,",IF($BJ41="HEB","21,",IF($BJ41="HOB","32,","")))))))),"")</f>
        <v/>
      </c>
      <c r="BN41" s="95" t="str">
        <f>IF($A40&lt;&gt;"",IF($BJ41="LER","15,",IF($BJ41="LOR","06,",IF($BJ41="LEB","05,",IF($BJ41="LOB","16,",IF($BJ41="HER","33,",IF($BJ41="HOR","24,",IF($BJ41="HEB","23,",IF($BJ41="HOB","34,","")))))))),"")</f>
        <v/>
      </c>
      <c r="BO41" s="95" t="str">
        <f>IF($A40&lt;&gt;"",IF($BJ41="LER","17,",IF($BJ41="LOR","08,",IF($BJ41="LEB","07,",IF($BJ41="LOB","18,",IF($BJ41="HER","35,",IF($BJ41="HOR","26,",IF($BJ41="HEB","25,",IF($BJ41="HOB","36,","")))))))),"")</f>
        <v/>
      </c>
      <c r="BP41" s="95" t="str">
        <f>IF($A40&lt;&gt;"",IF($BJ41="LER","",IF($BJ41="LOR","10,",IF($BJ41="LEB","09,",IF($BJ41="LOB","",IF($BJ41="HER","",IF($BJ41="HOR","28,",IF($BJ41="HEB","27,",IF($BJ41="HOB","","")))))))),"")</f>
        <v/>
      </c>
      <c r="BQ41" s="81">
        <f t="shared" si="59"/>
        <v>0</v>
      </c>
      <c r="BR41" s="81">
        <f t="shared" si="60"/>
        <v>0</v>
      </c>
      <c r="BS41" s="81">
        <f t="shared" si="61"/>
        <v>0</v>
      </c>
      <c r="BT41" s="81">
        <f t="shared" si="62"/>
        <v>0</v>
      </c>
      <c r="BU41" s="81">
        <f t="shared" si="63"/>
        <v>0</v>
      </c>
      <c r="BV41" s="13">
        <f t="shared" si="64"/>
        <v>0</v>
      </c>
      <c r="BW41" s="11">
        <f t="shared" si="17"/>
        <v>0</v>
      </c>
      <c r="BX41" s="69">
        <f t="shared" si="24"/>
        <v>0</v>
      </c>
      <c r="BY41" s="69">
        <f>IF($A41&lt;&gt;"",IF(BY40&lt;&gt;0,BY40,IF(BW41&lt;=$AW$2,"Stop Loss",0)),0)</f>
        <v>0</v>
      </c>
      <c r="BZ41" s="69">
        <f t="shared" si="25"/>
        <v>0</v>
      </c>
      <c r="CA41" s="27" t="str">
        <f t="shared" si="26"/>
        <v/>
      </c>
      <c r="CB41" s="27" t="str">
        <f t="shared" si="27"/>
        <v/>
      </c>
      <c r="CC41" s="27" t="str">
        <f t="shared" si="28"/>
        <v/>
      </c>
      <c r="CD41" s="27" t="str">
        <f t="shared" si="29"/>
        <v/>
      </c>
      <c r="CE41" s="27" t="str">
        <f t="shared" si="30"/>
        <v/>
      </c>
      <c r="CF41" s="27" t="str">
        <f t="shared" si="31"/>
        <v/>
      </c>
      <c r="CG41" s="4"/>
      <c r="CH41" s="5"/>
      <c r="CI41"/>
      <c r="CJ41"/>
      <c r="CK41"/>
      <c r="CL41"/>
      <c r="CM41"/>
      <c r="CN41" s="39"/>
      <c r="CO41" s="7"/>
      <c r="CP41"/>
      <c r="CQ41"/>
      <c r="CR41"/>
      <c r="CS41"/>
      <c r="CT41"/>
      <c r="CU41"/>
      <c r="CV41"/>
      <c r="CW41"/>
      <c r="CX41"/>
      <c r="CY41"/>
      <c r="CZ41"/>
      <c r="DA41"/>
      <c r="DB41" s="7"/>
      <c r="DC41"/>
      <c r="DD41"/>
      <c r="DE41"/>
      <c r="DF41"/>
      <c r="DG41"/>
      <c r="DH41"/>
      <c r="DI41" s="10">
        <f t="shared" ca="1" si="2"/>
        <v>6</v>
      </c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</row>
    <row r="42" spans="1:145" s="15" customFormat="1">
      <c r="A42" s="149"/>
      <c r="B42" s="82" t="str">
        <f t="shared" si="3"/>
        <v/>
      </c>
      <c r="C42" s="7" t="str">
        <f t="shared" si="4"/>
        <v/>
      </c>
      <c r="D42" s="81">
        <f t="shared" si="5"/>
        <v>0</v>
      </c>
      <c r="E42" s="7" t="str">
        <f t="shared" si="6"/>
        <v>18,</v>
      </c>
      <c r="F42" s="78"/>
      <c r="G42" s="86"/>
      <c r="H42" s="86"/>
      <c r="I42" s="86"/>
      <c r="J42" s="86"/>
      <c r="K42" s="86"/>
      <c r="L42" s="86"/>
      <c r="M42" s="86"/>
      <c r="N42" s="86"/>
      <c r="O42" s="78"/>
      <c r="P42" s="86"/>
      <c r="Q42" s="86"/>
      <c r="R42" s="86"/>
      <c r="S42" s="86"/>
      <c r="T42" s="86"/>
      <c r="U42" s="86"/>
      <c r="V42" s="86"/>
      <c r="W42" s="86"/>
      <c r="X42" s="123" t="str">
        <f t="shared" si="7"/>
        <v/>
      </c>
      <c r="Y42" s="127">
        <f t="shared" si="36"/>
        <v>0</v>
      </c>
      <c r="Z42" s="127">
        <f t="shared" si="37"/>
        <v>0</v>
      </c>
      <c r="AA42" s="127">
        <f t="shared" si="38"/>
        <v>0</v>
      </c>
      <c r="AB42" s="86">
        <f t="shared" ref="AB42:AB48" si="136">AB41</f>
        <v>0</v>
      </c>
      <c r="AC42" s="86">
        <f t="shared" ref="AC42:AC48" si="137">AC41</f>
        <v>0</v>
      </c>
      <c r="AD42" s="90" t="str">
        <f>IF($A41&lt;&gt;"",AD41,"")</f>
        <v/>
      </c>
      <c r="AE42" s="54" t="str">
        <f>IF($A41&lt;&gt;"",AE41,"")</f>
        <v/>
      </c>
      <c r="AF42" s="92" t="str">
        <f t="shared" si="18"/>
        <v/>
      </c>
      <c r="AG42" s="82">
        <f t="shared" si="8"/>
        <v>0</v>
      </c>
      <c r="AH42" s="71">
        <f t="shared" si="127"/>
        <v>0</v>
      </c>
      <c r="AI42" s="78" t="str">
        <f t="shared" si="10"/>
        <v/>
      </c>
      <c r="AJ42" s="132">
        <f t="shared" si="39"/>
        <v>0</v>
      </c>
      <c r="AK42" s="132">
        <f t="shared" si="40"/>
        <v>0</v>
      </c>
      <c r="AL42" s="132">
        <f t="shared" si="41"/>
        <v>0</v>
      </c>
      <c r="AM42" s="86" t="str">
        <f t="shared" si="42"/>
        <v/>
      </c>
      <c r="AN42" s="86" t="str">
        <f t="shared" si="43"/>
        <v/>
      </c>
      <c r="AO42" s="90" t="str">
        <f>IF($A41&lt;&gt;"",AO41,"")</f>
        <v/>
      </c>
      <c r="AP42" s="54" t="str">
        <f>IF($A41&lt;&gt;"",AP41,"")</f>
        <v/>
      </c>
      <c r="AQ42" s="92" t="str">
        <f t="shared" si="20"/>
        <v/>
      </c>
      <c r="AR42" s="82">
        <f t="shared" si="44"/>
        <v>0</v>
      </c>
      <c r="AS42" s="71">
        <f t="shared" si="45"/>
        <v>0</v>
      </c>
      <c r="AT42" s="78" t="str">
        <f t="shared" si="13"/>
        <v/>
      </c>
      <c r="AU42" s="137">
        <f t="shared" si="46"/>
        <v>0</v>
      </c>
      <c r="AV42" s="137">
        <f t="shared" si="47"/>
        <v>0</v>
      </c>
      <c r="AW42" s="137">
        <f t="shared" si="48"/>
        <v>0</v>
      </c>
      <c r="AX42" s="86" t="str">
        <f t="shared" si="49"/>
        <v/>
      </c>
      <c r="AY42" s="86" t="str">
        <f t="shared" si="50"/>
        <v/>
      </c>
      <c r="AZ42" s="90" t="str">
        <f>IF($A41&lt;&gt;"",AZ41,"")</f>
        <v/>
      </c>
      <c r="BA42" s="54" t="str">
        <f>IF($A41&lt;&gt;"",BA41,"")</f>
        <v/>
      </c>
      <c r="BB42" s="92" t="str">
        <f t="shared" si="21"/>
        <v/>
      </c>
      <c r="BC42" s="82">
        <f t="shared" si="51"/>
        <v>0</v>
      </c>
      <c r="BD42" s="71">
        <f t="shared" si="52"/>
        <v>0</v>
      </c>
      <c r="BE42" s="98">
        <f t="shared" si="56"/>
        <v>18</v>
      </c>
      <c r="BF42" s="54" t="str">
        <f>IF($A41&lt;&gt;"",BF41,"")</f>
        <v/>
      </c>
      <c r="BG42" s="92" t="str">
        <f t="shared" ref="BG42:BG49" si="138">IF($A42&lt;&gt;"",IF($A42=0,"L",IF(BF42&lt;&gt;"",IF(BF42=X42,"W","L"))),"")</f>
        <v/>
      </c>
      <c r="BH42" s="82">
        <f t="shared" si="134"/>
        <v>0</v>
      </c>
      <c r="BI42" s="71">
        <f t="shared" si="135"/>
        <v>0</v>
      </c>
      <c r="BJ42" s="146"/>
      <c r="BK42" s="97">
        <v>1</v>
      </c>
      <c r="BL42" s="95" t="str">
        <f>IF(BL41&lt;&gt;"",BL41,"")</f>
        <v/>
      </c>
      <c r="BM42" s="95" t="str">
        <f t="shared" ref="BM42:BP42" si="139">IF(BM41&lt;&gt;"",BM41,"")</f>
        <v/>
      </c>
      <c r="BN42" s="95" t="str">
        <f t="shared" si="139"/>
        <v/>
      </c>
      <c r="BO42" s="95" t="str">
        <f t="shared" si="139"/>
        <v/>
      </c>
      <c r="BP42" s="95" t="str">
        <f t="shared" si="139"/>
        <v/>
      </c>
      <c r="BQ42" s="81">
        <f t="shared" si="59"/>
        <v>0</v>
      </c>
      <c r="BR42" s="81">
        <f t="shared" si="60"/>
        <v>0</v>
      </c>
      <c r="BS42" s="81">
        <f t="shared" si="61"/>
        <v>0</v>
      </c>
      <c r="BT42" s="81">
        <f t="shared" si="62"/>
        <v>0</v>
      </c>
      <c r="BU42" s="81">
        <f t="shared" si="63"/>
        <v>0</v>
      </c>
      <c r="BV42" s="13">
        <f t="shared" si="64"/>
        <v>0</v>
      </c>
      <c r="BW42" s="11">
        <f t="shared" si="17"/>
        <v>0</v>
      </c>
      <c r="BX42" s="69">
        <f t="shared" si="24"/>
        <v>0</v>
      </c>
      <c r="BY42" s="69">
        <f>IF($A42&lt;&gt;"",IF(BY41&lt;&gt;0,BY41,IF(BW42&lt;=$AW$2,"Stop Loss",0)),0)</f>
        <v>0</v>
      </c>
      <c r="BZ42" s="69">
        <f t="shared" si="25"/>
        <v>0</v>
      </c>
      <c r="CA42" s="27" t="str">
        <f t="shared" si="26"/>
        <v/>
      </c>
      <c r="CB42" s="27" t="str">
        <f t="shared" si="27"/>
        <v/>
      </c>
      <c r="CC42" s="27" t="str">
        <f t="shared" si="28"/>
        <v/>
      </c>
      <c r="CD42" s="27" t="str">
        <f t="shared" si="29"/>
        <v/>
      </c>
      <c r="CE42" s="27" t="str">
        <f t="shared" si="30"/>
        <v/>
      </c>
      <c r="CF42" s="27" t="str">
        <f t="shared" si="31"/>
        <v/>
      </c>
      <c r="CG42" s="4"/>
      <c r="CH42" s="5"/>
      <c r="CI42"/>
      <c r="CJ42"/>
      <c r="CK42"/>
      <c r="CL42"/>
      <c r="CM42"/>
      <c r="CN42" s="39"/>
      <c r="CO42" s="7"/>
      <c r="CP42"/>
      <c r="CQ42"/>
      <c r="CR42"/>
      <c r="CS42"/>
      <c r="CT42"/>
      <c r="CU42"/>
      <c r="CV42"/>
      <c r="CW42"/>
      <c r="CX42"/>
      <c r="CY42"/>
      <c r="CZ42"/>
      <c r="DA42"/>
      <c r="DB42" s="7"/>
      <c r="DC42"/>
      <c r="DD42"/>
      <c r="DE42"/>
      <c r="DF42"/>
      <c r="DG42"/>
      <c r="DH42"/>
      <c r="DI42" s="10">
        <f t="shared" ca="1" si="2"/>
        <v>31</v>
      </c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</row>
    <row r="43" spans="1:145" s="15" customFormat="1">
      <c r="A43" s="149"/>
      <c r="B43" s="82" t="str">
        <f t="shared" si="3"/>
        <v/>
      </c>
      <c r="C43" s="7" t="str">
        <f t="shared" si="4"/>
        <v/>
      </c>
      <c r="D43" s="81">
        <f t="shared" si="5"/>
        <v>0</v>
      </c>
      <c r="E43" s="7" t="str">
        <f t="shared" si="6"/>
        <v>18,</v>
      </c>
      <c r="F43" s="78"/>
      <c r="G43" s="86"/>
      <c r="H43" s="86"/>
      <c r="I43" s="86"/>
      <c r="J43" s="86"/>
      <c r="K43" s="86"/>
      <c r="L43" s="86"/>
      <c r="M43" s="86"/>
      <c r="N43" s="86"/>
      <c r="O43" s="78"/>
      <c r="P43" s="86"/>
      <c r="Q43" s="86"/>
      <c r="R43" s="86"/>
      <c r="S43" s="86"/>
      <c r="T43" s="86"/>
      <c r="U43" s="86"/>
      <c r="V43" s="86"/>
      <c r="W43" s="86"/>
      <c r="X43" s="123" t="str">
        <f t="shared" si="7"/>
        <v/>
      </c>
      <c r="Y43" s="127">
        <f t="shared" si="36"/>
        <v>0</v>
      </c>
      <c r="Z43" s="127">
        <f t="shared" si="37"/>
        <v>0</v>
      </c>
      <c r="AA43" s="127">
        <f t="shared" si="38"/>
        <v>0</v>
      </c>
      <c r="AB43" s="86">
        <f t="shared" si="136"/>
        <v>0</v>
      </c>
      <c r="AC43" s="86">
        <f t="shared" si="137"/>
        <v>0</v>
      </c>
      <c r="AD43" s="90" t="str">
        <f t="shared" ref="AD43:AD49" si="140">IF($A42&lt;&gt;"",AD42,"")</f>
        <v/>
      </c>
      <c r="AE43" s="54" t="str">
        <f t="shared" ref="AE43:AE49" si="141">IF($A42&lt;&gt;"",AE42,"")</f>
        <v/>
      </c>
      <c r="AF43" s="92" t="str">
        <f t="shared" si="18"/>
        <v/>
      </c>
      <c r="AG43" s="82">
        <f t="shared" si="8"/>
        <v>0</v>
      </c>
      <c r="AH43" s="71">
        <f t="shared" si="127"/>
        <v>0</v>
      </c>
      <c r="AI43" s="78" t="str">
        <f t="shared" si="10"/>
        <v/>
      </c>
      <c r="AJ43" s="132">
        <f t="shared" si="39"/>
        <v>0</v>
      </c>
      <c r="AK43" s="132">
        <f t="shared" si="40"/>
        <v>0</v>
      </c>
      <c r="AL43" s="132">
        <f t="shared" si="41"/>
        <v>0</v>
      </c>
      <c r="AM43" s="86" t="str">
        <f t="shared" si="42"/>
        <v/>
      </c>
      <c r="AN43" s="86" t="str">
        <f t="shared" si="43"/>
        <v/>
      </c>
      <c r="AO43" s="90" t="str">
        <f t="shared" ref="AO43:AO49" si="142">IF($A42&lt;&gt;"",AO42,"")</f>
        <v/>
      </c>
      <c r="AP43" s="54" t="str">
        <f t="shared" ref="AP43" si="143">IF($A42&lt;&gt;"",AP42,"")</f>
        <v/>
      </c>
      <c r="AQ43" s="92" t="str">
        <f t="shared" si="20"/>
        <v/>
      </c>
      <c r="AR43" s="82">
        <f t="shared" si="44"/>
        <v>0</v>
      </c>
      <c r="AS43" s="71">
        <f t="shared" si="45"/>
        <v>0</v>
      </c>
      <c r="AT43" s="78" t="str">
        <f t="shared" si="13"/>
        <v/>
      </c>
      <c r="AU43" s="137">
        <f t="shared" si="46"/>
        <v>0</v>
      </c>
      <c r="AV43" s="137">
        <f t="shared" si="47"/>
        <v>0</v>
      </c>
      <c r="AW43" s="137">
        <f t="shared" si="48"/>
        <v>0</v>
      </c>
      <c r="AX43" s="86" t="str">
        <f t="shared" si="49"/>
        <v/>
      </c>
      <c r="AY43" s="86" t="str">
        <f t="shared" si="50"/>
        <v/>
      </c>
      <c r="AZ43" s="90" t="str">
        <f t="shared" ref="AZ43:AZ49" si="144">IF($A42&lt;&gt;"",AZ42,"")</f>
        <v/>
      </c>
      <c r="BA43" s="54" t="str">
        <f t="shared" ref="BA43" si="145">IF($A42&lt;&gt;"",BA42,"")</f>
        <v/>
      </c>
      <c r="BB43" s="92" t="str">
        <f t="shared" si="21"/>
        <v/>
      </c>
      <c r="BC43" s="82">
        <f t="shared" si="51"/>
        <v>0</v>
      </c>
      <c r="BD43" s="71">
        <f t="shared" si="52"/>
        <v>0</v>
      </c>
      <c r="BE43" s="98">
        <f t="shared" si="56"/>
        <v>18</v>
      </c>
      <c r="BF43" s="54" t="str">
        <f t="shared" ref="BF43:BF49" si="146">IF($A42&lt;&gt;"",BF42,"")</f>
        <v/>
      </c>
      <c r="BG43" s="92" t="str">
        <f t="shared" si="138"/>
        <v/>
      </c>
      <c r="BH43" s="82">
        <f t="shared" si="134"/>
        <v>0</v>
      </c>
      <c r="BI43" s="71">
        <f t="shared" si="135"/>
        <v>0</v>
      </c>
      <c r="BJ43" s="146"/>
      <c r="BK43" s="97">
        <v>1</v>
      </c>
      <c r="BL43" s="95" t="str">
        <f t="shared" ref="BL43:BP49" si="147">IF(BL42&lt;&gt;"",BL42,"")</f>
        <v/>
      </c>
      <c r="BM43" s="95" t="str">
        <f t="shared" si="147"/>
        <v/>
      </c>
      <c r="BN43" s="95" t="str">
        <f t="shared" si="147"/>
        <v/>
      </c>
      <c r="BO43" s="95" t="str">
        <f t="shared" si="147"/>
        <v/>
      </c>
      <c r="BP43" s="95" t="str">
        <f t="shared" si="147"/>
        <v/>
      </c>
      <c r="BQ43" s="81">
        <f t="shared" si="59"/>
        <v>0</v>
      </c>
      <c r="BR43" s="81">
        <f t="shared" si="60"/>
        <v>0</v>
      </c>
      <c r="BS43" s="81">
        <f t="shared" si="61"/>
        <v>0</v>
      </c>
      <c r="BT43" s="81">
        <f t="shared" si="62"/>
        <v>0</v>
      </c>
      <c r="BU43" s="81">
        <f t="shared" si="63"/>
        <v>0</v>
      </c>
      <c r="BV43" s="13">
        <f t="shared" si="64"/>
        <v>0</v>
      </c>
      <c r="BW43" s="11">
        <f t="shared" si="17"/>
        <v>0</v>
      </c>
      <c r="BX43" s="69">
        <f t="shared" si="24"/>
        <v>0</v>
      </c>
      <c r="BY43" s="69">
        <f>IF($A43&lt;&gt;"",IF(BY42&lt;&gt;0,BY42,IF(BW43&lt;=$AW$2,"Stop Loss",0)),0)</f>
        <v>0</v>
      </c>
      <c r="BZ43" s="69">
        <f t="shared" si="25"/>
        <v>0</v>
      </c>
      <c r="CA43" s="27" t="str">
        <f t="shared" si="26"/>
        <v/>
      </c>
      <c r="CB43" s="27" t="str">
        <f t="shared" si="27"/>
        <v/>
      </c>
      <c r="CC43" s="27" t="str">
        <f t="shared" si="28"/>
        <v/>
      </c>
      <c r="CD43" s="27" t="str">
        <f t="shared" si="29"/>
        <v/>
      </c>
      <c r="CE43" s="27" t="str">
        <f t="shared" si="30"/>
        <v/>
      </c>
      <c r="CF43" s="27" t="str">
        <f t="shared" si="31"/>
        <v/>
      </c>
      <c r="CG43" s="4"/>
      <c r="CH43"/>
      <c r="CI43"/>
      <c r="CJ43"/>
      <c r="CK43"/>
      <c r="CL43"/>
      <c r="CM43"/>
      <c r="CN43" s="39"/>
      <c r="CO43" s="7"/>
      <c r="CP43"/>
      <c r="CQ43"/>
      <c r="CR43"/>
      <c r="CS43"/>
      <c r="CT43"/>
      <c r="CU43"/>
      <c r="CV43"/>
      <c r="CW43"/>
      <c r="CX43"/>
      <c r="CY43"/>
      <c r="CZ43"/>
      <c r="DA43"/>
      <c r="DB43" s="7"/>
      <c r="DC43"/>
      <c r="DD43"/>
      <c r="DE43"/>
      <c r="DF43"/>
      <c r="DG43"/>
      <c r="DH43"/>
      <c r="DI43" s="10">
        <f t="shared" ca="1" si="2"/>
        <v>10</v>
      </c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</row>
    <row r="44" spans="1:145" s="15" customFormat="1">
      <c r="A44" s="149"/>
      <c r="B44" s="82" t="str">
        <f t="shared" si="3"/>
        <v/>
      </c>
      <c r="C44" s="7" t="str">
        <f t="shared" si="4"/>
        <v/>
      </c>
      <c r="D44" s="81">
        <f t="shared" si="5"/>
        <v>0</v>
      </c>
      <c r="E44" s="7" t="str">
        <f t="shared" si="6"/>
        <v>18,</v>
      </c>
      <c r="F44" s="78"/>
      <c r="G44" s="86"/>
      <c r="H44" s="86"/>
      <c r="I44" s="86"/>
      <c r="J44" s="86"/>
      <c r="K44" s="86"/>
      <c r="L44" s="86"/>
      <c r="M44" s="86"/>
      <c r="N44" s="86"/>
      <c r="O44" s="78"/>
      <c r="P44" s="86"/>
      <c r="Q44" s="86"/>
      <c r="R44" s="86"/>
      <c r="S44" s="86"/>
      <c r="T44" s="86"/>
      <c r="U44" s="86"/>
      <c r="V44" s="86"/>
      <c r="W44" s="86"/>
      <c r="X44" s="123" t="str">
        <f t="shared" si="7"/>
        <v/>
      </c>
      <c r="Y44" s="127">
        <f t="shared" si="36"/>
        <v>0</v>
      </c>
      <c r="Z44" s="127">
        <f t="shared" si="37"/>
        <v>0</v>
      </c>
      <c r="AA44" s="127">
        <f t="shared" si="38"/>
        <v>0</v>
      </c>
      <c r="AB44" s="86">
        <f t="shared" si="136"/>
        <v>0</v>
      </c>
      <c r="AC44" s="86">
        <f t="shared" si="137"/>
        <v>0</v>
      </c>
      <c r="AD44" s="90" t="str">
        <f t="shared" si="140"/>
        <v/>
      </c>
      <c r="AE44" s="54" t="str">
        <f t="shared" si="141"/>
        <v/>
      </c>
      <c r="AF44" s="92" t="str">
        <f t="shared" si="18"/>
        <v/>
      </c>
      <c r="AG44" s="82">
        <f t="shared" si="8"/>
        <v>0</v>
      </c>
      <c r="AH44" s="71">
        <f t="shared" si="127"/>
        <v>0</v>
      </c>
      <c r="AI44" s="78" t="str">
        <f t="shared" si="10"/>
        <v/>
      </c>
      <c r="AJ44" s="132">
        <f t="shared" si="39"/>
        <v>0</v>
      </c>
      <c r="AK44" s="132">
        <f t="shared" si="40"/>
        <v>0</v>
      </c>
      <c r="AL44" s="132">
        <f t="shared" si="41"/>
        <v>0</v>
      </c>
      <c r="AM44" s="86" t="str">
        <f t="shared" si="42"/>
        <v/>
      </c>
      <c r="AN44" s="86" t="str">
        <f t="shared" si="43"/>
        <v/>
      </c>
      <c r="AO44" s="90" t="str">
        <f t="shared" si="142"/>
        <v/>
      </c>
      <c r="AP44" s="54" t="str">
        <f t="shared" ref="AP44" si="148">IF($A43&lt;&gt;"",AP43,"")</f>
        <v/>
      </c>
      <c r="AQ44" s="92" t="str">
        <f t="shared" si="20"/>
        <v/>
      </c>
      <c r="AR44" s="82">
        <f t="shared" si="44"/>
        <v>0</v>
      </c>
      <c r="AS44" s="71">
        <f t="shared" si="45"/>
        <v>0</v>
      </c>
      <c r="AT44" s="78" t="str">
        <f t="shared" si="13"/>
        <v/>
      </c>
      <c r="AU44" s="137">
        <f t="shared" si="46"/>
        <v>0</v>
      </c>
      <c r="AV44" s="137">
        <f t="shared" si="47"/>
        <v>0</v>
      </c>
      <c r="AW44" s="137">
        <f t="shared" si="48"/>
        <v>0</v>
      </c>
      <c r="AX44" s="86" t="str">
        <f t="shared" si="49"/>
        <v/>
      </c>
      <c r="AY44" s="86" t="str">
        <f t="shared" si="50"/>
        <v/>
      </c>
      <c r="AZ44" s="90" t="str">
        <f t="shared" si="144"/>
        <v/>
      </c>
      <c r="BA44" s="54" t="str">
        <f t="shared" ref="BA44" si="149">IF($A43&lt;&gt;"",BA43,"")</f>
        <v/>
      </c>
      <c r="BB44" s="92" t="str">
        <f t="shared" si="21"/>
        <v/>
      </c>
      <c r="BC44" s="82">
        <f t="shared" si="51"/>
        <v>0</v>
      </c>
      <c r="BD44" s="71">
        <f t="shared" si="52"/>
        <v>0</v>
      </c>
      <c r="BE44" s="98">
        <f t="shared" si="56"/>
        <v>18</v>
      </c>
      <c r="BF44" s="54" t="str">
        <f t="shared" si="146"/>
        <v/>
      </c>
      <c r="BG44" s="92" t="str">
        <f t="shared" si="138"/>
        <v/>
      </c>
      <c r="BH44" s="82">
        <f t="shared" si="134"/>
        <v>0</v>
      </c>
      <c r="BI44" s="71">
        <f t="shared" si="135"/>
        <v>0</v>
      </c>
      <c r="BJ44" s="146"/>
      <c r="BK44" s="97">
        <v>1</v>
      </c>
      <c r="BL44" s="95" t="str">
        <f t="shared" si="147"/>
        <v/>
      </c>
      <c r="BM44" s="95" t="str">
        <f t="shared" si="147"/>
        <v/>
      </c>
      <c r="BN44" s="95" t="str">
        <f t="shared" si="147"/>
        <v/>
      </c>
      <c r="BO44" s="95" t="str">
        <f t="shared" si="147"/>
        <v/>
      </c>
      <c r="BP44" s="95" t="str">
        <f t="shared" si="147"/>
        <v/>
      </c>
      <c r="BQ44" s="81">
        <f t="shared" si="59"/>
        <v>0</v>
      </c>
      <c r="BR44" s="81">
        <f t="shared" si="60"/>
        <v>0</v>
      </c>
      <c r="BS44" s="81">
        <f t="shared" si="61"/>
        <v>0</v>
      </c>
      <c r="BT44" s="81">
        <f t="shared" si="62"/>
        <v>0</v>
      </c>
      <c r="BU44" s="81">
        <f t="shared" si="63"/>
        <v>0</v>
      </c>
      <c r="BV44" s="13">
        <f t="shared" si="64"/>
        <v>0</v>
      </c>
      <c r="BW44" s="11">
        <f t="shared" si="17"/>
        <v>0</v>
      </c>
      <c r="BX44" s="69">
        <f t="shared" si="24"/>
        <v>0</v>
      </c>
      <c r="BY44" s="69">
        <f>IF($A44&lt;&gt;"",IF(BY43&lt;&gt;0,BY43,IF(BW44&lt;=$AW$2,"Stop Loss",0)),0)</f>
        <v>0</v>
      </c>
      <c r="BZ44" s="69">
        <f t="shared" si="25"/>
        <v>0</v>
      </c>
      <c r="CA44" s="27" t="str">
        <f t="shared" si="26"/>
        <v/>
      </c>
      <c r="CB44" s="27" t="str">
        <f t="shared" si="27"/>
        <v/>
      </c>
      <c r="CC44" s="27" t="str">
        <f t="shared" si="28"/>
        <v/>
      </c>
      <c r="CD44" s="27" t="str">
        <f t="shared" si="29"/>
        <v/>
      </c>
      <c r="CE44" s="27" t="str">
        <f t="shared" si="30"/>
        <v/>
      </c>
      <c r="CF44" s="27" t="str">
        <f t="shared" si="31"/>
        <v/>
      </c>
      <c r="CG44" s="4"/>
      <c r="CH44"/>
      <c r="CI44"/>
      <c r="CJ44"/>
      <c r="CK44"/>
      <c r="CL44"/>
      <c r="CM44"/>
      <c r="CN44" s="39"/>
      <c r="CO44" s="7"/>
      <c r="CP44"/>
      <c r="CQ44"/>
      <c r="CR44"/>
      <c r="CS44"/>
      <c r="CT44"/>
      <c r="CU44"/>
      <c r="CV44"/>
      <c r="CW44"/>
      <c r="CX44"/>
      <c r="CY44"/>
      <c r="CZ44"/>
      <c r="DA44"/>
      <c r="DB44" s="7"/>
      <c r="DC44"/>
      <c r="DD44"/>
      <c r="DE44"/>
      <c r="DF44"/>
      <c r="DG44"/>
      <c r="DH44"/>
      <c r="DI44" s="10">
        <f t="shared" ca="1" si="2"/>
        <v>6</v>
      </c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</row>
    <row r="45" spans="1:145" s="15" customFormat="1">
      <c r="A45" s="149"/>
      <c r="B45" s="82" t="str">
        <f t="shared" si="3"/>
        <v/>
      </c>
      <c r="C45" s="7" t="str">
        <f t="shared" si="4"/>
        <v/>
      </c>
      <c r="D45" s="81">
        <f t="shared" si="5"/>
        <v>0</v>
      </c>
      <c r="E45" s="7" t="str">
        <f t="shared" si="6"/>
        <v>18,</v>
      </c>
      <c r="F45" s="78"/>
      <c r="G45" s="86"/>
      <c r="H45" s="86"/>
      <c r="I45" s="86"/>
      <c r="J45" s="86"/>
      <c r="K45" s="86"/>
      <c r="L45" s="86"/>
      <c r="M45" s="86"/>
      <c r="N45" s="86"/>
      <c r="O45" s="78"/>
      <c r="P45" s="86"/>
      <c r="Q45" s="86"/>
      <c r="R45" s="86"/>
      <c r="S45" s="86"/>
      <c r="T45" s="86"/>
      <c r="U45" s="86"/>
      <c r="V45" s="86"/>
      <c r="W45" s="86"/>
      <c r="X45" s="123" t="str">
        <f t="shared" si="7"/>
        <v/>
      </c>
      <c r="Y45" s="127">
        <f t="shared" si="36"/>
        <v>0</v>
      </c>
      <c r="Z45" s="127">
        <f t="shared" si="37"/>
        <v>0</v>
      </c>
      <c r="AA45" s="127">
        <f t="shared" si="38"/>
        <v>0</v>
      </c>
      <c r="AB45" s="86">
        <f t="shared" si="136"/>
        <v>0</v>
      </c>
      <c r="AC45" s="86">
        <f t="shared" si="137"/>
        <v>0</v>
      </c>
      <c r="AD45" s="90" t="str">
        <f t="shared" si="140"/>
        <v/>
      </c>
      <c r="AE45" s="54" t="str">
        <f t="shared" si="141"/>
        <v/>
      </c>
      <c r="AF45" s="92" t="str">
        <f t="shared" si="18"/>
        <v/>
      </c>
      <c r="AG45" s="82">
        <f t="shared" si="8"/>
        <v>0</v>
      </c>
      <c r="AH45" s="71">
        <f t="shared" si="127"/>
        <v>0</v>
      </c>
      <c r="AI45" s="78" t="str">
        <f t="shared" si="10"/>
        <v/>
      </c>
      <c r="AJ45" s="132">
        <f t="shared" si="39"/>
        <v>0</v>
      </c>
      <c r="AK45" s="132">
        <f t="shared" si="40"/>
        <v>0</v>
      </c>
      <c r="AL45" s="132">
        <f t="shared" si="41"/>
        <v>0</v>
      </c>
      <c r="AM45" s="86" t="str">
        <f t="shared" si="42"/>
        <v/>
      </c>
      <c r="AN45" s="86" t="str">
        <f t="shared" si="43"/>
        <v/>
      </c>
      <c r="AO45" s="90" t="str">
        <f t="shared" si="142"/>
        <v/>
      </c>
      <c r="AP45" s="54" t="str">
        <f t="shared" ref="AP45" si="150">IF($A44&lt;&gt;"",AP44,"")</f>
        <v/>
      </c>
      <c r="AQ45" s="92" t="str">
        <f t="shared" si="20"/>
        <v/>
      </c>
      <c r="AR45" s="82">
        <f t="shared" si="44"/>
        <v>0</v>
      </c>
      <c r="AS45" s="71">
        <f t="shared" si="45"/>
        <v>0</v>
      </c>
      <c r="AT45" s="78" t="str">
        <f t="shared" si="13"/>
        <v/>
      </c>
      <c r="AU45" s="137">
        <f t="shared" si="46"/>
        <v>0</v>
      </c>
      <c r="AV45" s="137">
        <f t="shared" si="47"/>
        <v>0</v>
      </c>
      <c r="AW45" s="137">
        <f t="shared" si="48"/>
        <v>0</v>
      </c>
      <c r="AX45" s="86" t="str">
        <f t="shared" si="49"/>
        <v/>
      </c>
      <c r="AY45" s="86" t="str">
        <f t="shared" si="50"/>
        <v/>
      </c>
      <c r="AZ45" s="90" t="str">
        <f t="shared" si="144"/>
        <v/>
      </c>
      <c r="BA45" s="54" t="str">
        <f t="shared" ref="BA45" si="151">IF($A44&lt;&gt;"",BA44,"")</f>
        <v/>
      </c>
      <c r="BB45" s="92" t="str">
        <f t="shared" si="21"/>
        <v/>
      </c>
      <c r="BC45" s="82">
        <f t="shared" si="51"/>
        <v>0</v>
      </c>
      <c r="BD45" s="71">
        <f t="shared" si="52"/>
        <v>0</v>
      </c>
      <c r="BE45" s="98">
        <f t="shared" si="56"/>
        <v>18</v>
      </c>
      <c r="BF45" s="54" t="str">
        <f t="shared" si="146"/>
        <v/>
      </c>
      <c r="BG45" s="92" t="str">
        <f t="shared" si="138"/>
        <v/>
      </c>
      <c r="BH45" s="82">
        <f t="shared" si="134"/>
        <v>0</v>
      </c>
      <c r="BI45" s="71">
        <f t="shared" si="135"/>
        <v>0</v>
      </c>
      <c r="BJ45" s="146"/>
      <c r="BK45" s="97">
        <v>1</v>
      </c>
      <c r="BL45" s="95" t="str">
        <f t="shared" si="147"/>
        <v/>
      </c>
      <c r="BM45" s="95" t="str">
        <f t="shared" si="147"/>
        <v/>
      </c>
      <c r="BN45" s="95" t="str">
        <f t="shared" si="147"/>
        <v/>
      </c>
      <c r="BO45" s="95" t="str">
        <f t="shared" si="147"/>
        <v/>
      </c>
      <c r="BP45" s="95" t="str">
        <f t="shared" si="147"/>
        <v/>
      </c>
      <c r="BQ45" s="81">
        <f t="shared" si="59"/>
        <v>0</v>
      </c>
      <c r="BR45" s="81">
        <f t="shared" si="60"/>
        <v>0</v>
      </c>
      <c r="BS45" s="81">
        <f t="shared" si="61"/>
        <v>0</v>
      </c>
      <c r="BT45" s="81">
        <f t="shared" si="62"/>
        <v>0</v>
      </c>
      <c r="BU45" s="81">
        <f t="shared" si="63"/>
        <v>0</v>
      </c>
      <c r="BV45" s="13">
        <f t="shared" si="64"/>
        <v>0</v>
      </c>
      <c r="BW45" s="11">
        <f t="shared" si="17"/>
        <v>0</v>
      </c>
      <c r="BX45" s="69">
        <f t="shared" si="24"/>
        <v>0</v>
      </c>
      <c r="BY45" s="69">
        <f>IF($A45&lt;&gt;"",IF(BY44&lt;&gt;0,BY44,IF(BW45&lt;=$AW$2,"Stop Loss",0)),0)</f>
        <v>0</v>
      </c>
      <c r="BZ45" s="69">
        <f t="shared" si="25"/>
        <v>0</v>
      </c>
      <c r="CA45" s="27" t="str">
        <f t="shared" si="26"/>
        <v/>
      </c>
      <c r="CB45" s="27" t="str">
        <f t="shared" si="27"/>
        <v/>
      </c>
      <c r="CC45" s="27" t="str">
        <f t="shared" si="28"/>
        <v/>
      </c>
      <c r="CD45" s="27" t="str">
        <f t="shared" si="29"/>
        <v/>
      </c>
      <c r="CE45" s="27" t="str">
        <f t="shared" si="30"/>
        <v/>
      </c>
      <c r="CF45" s="27" t="str">
        <f t="shared" si="31"/>
        <v/>
      </c>
      <c r="CG45" s="4"/>
      <c r="CH45"/>
      <c r="CI45"/>
      <c r="CJ45"/>
      <c r="CK45"/>
      <c r="CL45"/>
      <c r="CM45"/>
      <c r="CN45" s="39"/>
      <c r="CO45" s="7"/>
      <c r="CP45"/>
      <c r="CQ45"/>
      <c r="CR45"/>
      <c r="CS45"/>
      <c r="CT45"/>
      <c r="CU45"/>
      <c r="CV45"/>
      <c r="CW45"/>
      <c r="CX45"/>
      <c r="CY45"/>
      <c r="CZ45"/>
      <c r="DA45"/>
      <c r="DB45" s="7"/>
      <c r="DC45"/>
      <c r="DD45"/>
      <c r="DE45"/>
      <c r="DF45"/>
      <c r="DG45"/>
      <c r="DH45"/>
      <c r="DI45" s="10">
        <f t="shared" ca="1" si="2"/>
        <v>2</v>
      </c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</row>
    <row r="46" spans="1:145" s="15" customFormat="1">
      <c r="A46" s="149"/>
      <c r="B46" s="82" t="str">
        <f t="shared" si="3"/>
        <v/>
      </c>
      <c r="C46" s="7" t="str">
        <f t="shared" si="4"/>
        <v/>
      </c>
      <c r="D46" s="81">
        <f t="shared" si="5"/>
        <v>0</v>
      </c>
      <c r="E46" s="7" t="str">
        <f t="shared" si="6"/>
        <v>18,</v>
      </c>
      <c r="F46" s="78"/>
      <c r="G46" s="86"/>
      <c r="H46" s="86"/>
      <c r="I46" s="86"/>
      <c r="J46" s="86"/>
      <c r="K46" s="86"/>
      <c r="L46" s="86"/>
      <c r="M46" s="86"/>
      <c r="N46" s="86"/>
      <c r="O46" s="78"/>
      <c r="P46" s="86"/>
      <c r="Q46" s="86"/>
      <c r="R46" s="86"/>
      <c r="S46" s="86"/>
      <c r="T46" s="86"/>
      <c r="U46" s="86"/>
      <c r="V46" s="86"/>
      <c r="W46" s="86"/>
      <c r="X46" s="123" t="str">
        <f t="shared" si="7"/>
        <v/>
      </c>
      <c r="Y46" s="127">
        <f t="shared" si="36"/>
        <v>0</v>
      </c>
      <c r="Z46" s="127">
        <f t="shared" si="37"/>
        <v>0</v>
      </c>
      <c r="AA46" s="127">
        <f t="shared" si="38"/>
        <v>0</v>
      </c>
      <c r="AB46" s="86">
        <f t="shared" si="136"/>
        <v>0</v>
      </c>
      <c r="AC46" s="86">
        <f t="shared" si="137"/>
        <v>0</v>
      </c>
      <c r="AD46" s="90" t="str">
        <f t="shared" si="140"/>
        <v/>
      </c>
      <c r="AE46" s="54" t="str">
        <f t="shared" si="141"/>
        <v/>
      </c>
      <c r="AF46" s="92" t="str">
        <f t="shared" si="18"/>
        <v/>
      </c>
      <c r="AG46" s="82">
        <f t="shared" si="8"/>
        <v>0</v>
      </c>
      <c r="AH46" s="71">
        <f t="shared" si="127"/>
        <v>0</v>
      </c>
      <c r="AI46" s="78" t="str">
        <f t="shared" si="10"/>
        <v/>
      </c>
      <c r="AJ46" s="132">
        <f t="shared" si="39"/>
        <v>0</v>
      </c>
      <c r="AK46" s="132">
        <f t="shared" si="40"/>
        <v>0</v>
      </c>
      <c r="AL46" s="132">
        <f t="shared" si="41"/>
        <v>0</v>
      </c>
      <c r="AM46" s="86" t="str">
        <f t="shared" si="42"/>
        <v/>
      </c>
      <c r="AN46" s="86" t="str">
        <f t="shared" si="43"/>
        <v/>
      </c>
      <c r="AO46" s="90" t="str">
        <f t="shared" si="142"/>
        <v/>
      </c>
      <c r="AP46" s="54" t="str">
        <f t="shared" ref="AP46" si="152">IF($A45&lt;&gt;"",AP45,"")</f>
        <v/>
      </c>
      <c r="AQ46" s="92" t="str">
        <f t="shared" si="20"/>
        <v/>
      </c>
      <c r="AR46" s="82">
        <f t="shared" si="44"/>
        <v>0</v>
      </c>
      <c r="AS46" s="71">
        <f t="shared" si="45"/>
        <v>0</v>
      </c>
      <c r="AT46" s="78" t="str">
        <f t="shared" si="13"/>
        <v/>
      </c>
      <c r="AU46" s="137">
        <f t="shared" si="46"/>
        <v>0</v>
      </c>
      <c r="AV46" s="137">
        <f t="shared" si="47"/>
        <v>0</v>
      </c>
      <c r="AW46" s="137">
        <f t="shared" si="48"/>
        <v>0</v>
      </c>
      <c r="AX46" s="86" t="str">
        <f t="shared" si="49"/>
        <v/>
      </c>
      <c r="AY46" s="86" t="str">
        <f t="shared" si="50"/>
        <v/>
      </c>
      <c r="AZ46" s="90" t="str">
        <f t="shared" si="144"/>
        <v/>
      </c>
      <c r="BA46" s="54" t="str">
        <f t="shared" ref="BA46" si="153">IF($A45&lt;&gt;"",BA45,"")</f>
        <v/>
      </c>
      <c r="BB46" s="92" t="str">
        <f t="shared" si="21"/>
        <v/>
      </c>
      <c r="BC46" s="82">
        <f t="shared" si="51"/>
        <v>0</v>
      </c>
      <c r="BD46" s="71">
        <f t="shared" si="52"/>
        <v>0</v>
      </c>
      <c r="BE46" s="98">
        <f t="shared" si="56"/>
        <v>18</v>
      </c>
      <c r="BF46" s="54" t="str">
        <f t="shared" si="146"/>
        <v/>
      </c>
      <c r="BG46" s="92" t="str">
        <f t="shared" si="138"/>
        <v/>
      </c>
      <c r="BH46" s="82">
        <f t="shared" si="134"/>
        <v>0</v>
      </c>
      <c r="BI46" s="71">
        <f t="shared" si="135"/>
        <v>0</v>
      </c>
      <c r="BJ46" s="146"/>
      <c r="BK46" s="97">
        <v>1</v>
      </c>
      <c r="BL46" s="95" t="str">
        <f t="shared" si="147"/>
        <v/>
      </c>
      <c r="BM46" s="95" t="str">
        <f t="shared" si="147"/>
        <v/>
      </c>
      <c r="BN46" s="95" t="str">
        <f t="shared" si="147"/>
        <v/>
      </c>
      <c r="BO46" s="95" t="str">
        <f t="shared" si="147"/>
        <v/>
      </c>
      <c r="BP46" s="95" t="str">
        <f t="shared" si="147"/>
        <v/>
      </c>
      <c r="BQ46" s="81">
        <f t="shared" si="59"/>
        <v>0</v>
      </c>
      <c r="BR46" s="81">
        <f t="shared" si="60"/>
        <v>0</v>
      </c>
      <c r="BS46" s="81">
        <f t="shared" si="61"/>
        <v>0</v>
      </c>
      <c r="BT46" s="81">
        <f t="shared" si="62"/>
        <v>0</v>
      </c>
      <c r="BU46" s="81">
        <f t="shared" si="63"/>
        <v>0</v>
      </c>
      <c r="BV46" s="13">
        <f t="shared" si="64"/>
        <v>0</v>
      </c>
      <c r="BW46" s="11">
        <f t="shared" si="17"/>
        <v>0</v>
      </c>
      <c r="BX46" s="69">
        <f t="shared" si="24"/>
        <v>0</v>
      </c>
      <c r="BY46" s="69">
        <f>IF($A46&lt;&gt;"",IF(BY45&lt;&gt;0,BY45,IF(BW46&lt;=$AW$2,"Stop Loss",0)),0)</f>
        <v>0</v>
      </c>
      <c r="BZ46" s="69">
        <f t="shared" si="25"/>
        <v>0</v>
      </c>
      <c r="CA46" s="27" t="str">
        <f t="shared" si="26"/>
        <v/>
      </c>
      <c r="CB46" s="27" t="str">
        <f t="shared" si="27"/>
        <v/>
      </c>
      <c r="CC46" s="27" t="str">
        <f t="shared" si="28"/>
        <v/>
      </c>
      <c r="CD46" s="27" t="str">
        <f t="shared" si="29"/>
        <v/>
      </c>
      <c r="CE46" s="27" t="str">
        <f t="shared" si="30"/>
        <v/>
      </c>
      <c r="CF46" s="27" t="str">
        <f t="shared" si="31"/>
        <v/>
      </c>
      <c r="CG46" s="4"/>
      <c r="CH46"/>
      <c r="CI46"/>
      <c r="CJ46"/>
      <c r="CK46"/>
      <c r="CL46"/>
      <c r="CM46"/>
      <c r="CN46" s="39"/>
      <c r="CO46" s="7"/>
      <c r="CP46"/>
      <c r="CQ46"/>
      <c r="CR46"/>
      <c r="CS46"/>
      <c r="CT46"/>
      <c r="CU46"/>
      <c r="CV46"/>
      <c r="CW46"/>
      <c r="CX46"/>
      <c r="CY46"/>
      <c r="CZ46"/>
      <c r="DA46"/>
      <c r="DB46" s="7"/>
      <c r="DC46"/>
      <c r="DD46"/>
      <c r="DE46"/>
      <c r="DF46"/>
      <c r="DG46"/>
      <c r="DH46"/>
      <c r="DI46" s="10">
        <f t="shared" ca="1" si="2"/>
        <v>32</v>
      </c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</row>
    <row r="47" spans="1:145" s="15" customFormat="1">
      <c r="A47" s="149"/>
      <c r="B47" s="82" t="str">
        <f t="shared" si="3"/>
        <v/>
      </c>
      <c r="C47" s="7" t="str">
        <f t="shared" si="4"/>
        <v/>
      </c>
      <c r="D47" s="81">
        <f t="shared" si="5"/>
        <v>0</v>
      </c>
      <c r="E47" s="7" t="str">
        <f t="shared" si="6"/>
        <v>18,</v>
      </c>
      <c r="F47" s="78"/>
      <c r="G47" s="86"/>
      <c r="H47" s="86"/>
      <c r="I47" s="86"/>
      <c r="J47" s="86"/>
      <c r="K47" s="86"/>
      <c r="L47" s="86"/>
      <c r="M47" s="86"/>
      <c r="N47" s="86"/>
      <c r="O47" s="78"/>
      <c r="P47" s="86"/>
      <c r="Q47" s="86"/>
      <c r="R47" s="86"/>
      <c r="S47" s="86"/>
      <c r="T47" s="86"/>
      <c r="U47" s="86"/>
      <c r="V47" s="86"/>
      <c r="W47" s="86"/>
      <c r="X47" s="123" t="str">
        <f t="shared" si="7"/>
        <v/>
      </c>
      <c r="Y47" s="127">
        <f t="shared" si="36"/>
        <v>0</v>
      </c>
      <c r="Z47" s="127">
        <f t="shared" si="37"/>
        <v>0</v>
      </c>
      <c r="AA47" s="127">
        <f t="shared" si="38"/>
        <v>0</v>
      </c>
      <c r="AB47" s="86">
        <f t="shared" si="136"/>
        <v>0</v>
      </c>
      <c r="AC47" s="86">
        <f t="shared" si="137"/>
        <v>0</v>
      </c>
      <c r="AD47" s="90" t="str">
        <f t="shared" si="140"/>
        <v/>
      </c>
      <c r="AE47" s="54" t="str">
        <f t="shared" si="141"/>
        <v/>
      </c>
      <c r="AF47" s="92" t="str">
        <f t="shared" si="18"/>
        <v/>
      </c>
      <c r="AG47" s="82">
        <f t="shared" si="8"/>
        <v>0</v>
      </c>
      <c r="AH47" s="71">
        <f t="shared" si="127"/>
        <v>0</v>
      </c>
      <c r="AI47" s="78" t="str">
        <f t="shared" si="10"/>
        <v/>
      </c>
      <c r="AJ47" s="132">
        <f t="shared" si="39"/>
        <v>0</v>
      </c>
      <c r="AK47" s="132">
        <f t="shared" si="40"/>
        <v>0</v>
      </c>
      <c r="AL47" s="132">
        <f t="shared" si="41"/>
        <v>0</v>
      </c>
      <c r="AM47" s="86" t="str">
        <f t="shared" si="42"/>
        <v/>
      </c>
      <c r="AN47" s="86" t="str">
        <f t="shared" si="43"/>
        <v/>
      </c>
      <c r="AO47" s="90" t="str">
        <f t="shared" si="142"/>
        <v/>
      </c>
      <c r="AP47" s="54" t="str">
        <f t="shared" ref="AP47" si="154">IF($A46&lt;&gt;"",AP46,"")</f>
        <v/>
      </c>
      <c r="AQ47" s="92" t="str">
        <f t="shared" si="20"/>
        <v/>
      </c>
      <c r="AR47" s="82">
        <f t="shared" si="44"/>
        <v>0</v>
      </c>
      <c r="AS47" s="71">
        <f t="shared" si="45"/>
        <v>0</v>
      </c>
      <c r="AT47" s="78" t="str">
        <f t="shared" si="13"/>
        <v/>
      </c>
      <c r="AU47" s="137">
        <f t="shared" si="46"/>
        <v>0</v>
      </c>
      <c r="AV47" s="137">
        <f t="shared" si="47"/>
        <v>0</v>
      </c>
      <c r="AW47" s="137">
        <f t="shared" si="48"/>
        <v>0</v>
      </c>
      <c r="AX47" s="86" t="str">
        <f t="shared" si="49"/>
        <v/>
      </c>
      <c r="AY47" s="86" t="str">
        <f t="shared" si="50"/>
        <v/>
      </c>
      <c r="AZ47" s="90" t="str">
        <f t="shared" si="144"/>
        <v/>
      </c>
      <c r="BA47" s="54" t="str">
        <f t="shared" ref="BA47" si="155">IF($A46&lt;&gt;"",BA46,"")</f>
        <v/>
      </c>
      <c r="BB47" s="92" t="str">
        <f t="shared" si="21"/>
        <v/>
      </c>
      <c r="BC47" s="82">
        <f t="shared" si="51"/>
        <v>0</v>
      </c>
      <c r="BD47" s="71">
        <f t="shared" si="52"/>
        <v>0</v>
      </c>
      <c r="BE47" s="98">
        <f t="shared" si="56"/>
        <v>18</v>
      </c>
      <c r="BF47" s="54" t="str">
        <f t="shared" si="146"/>
        <v/>
      </c>
      <c r="BG47" s="92" t="str">
        <f t="shared" si="138"/>
        <v/>
      </c>
      <c r="BH47" s="82">
        <f t="shared" si="134"/>
        <v>0</v>
      </c>
      <c r="BI47" s="71">
        <f t="shared" si="135"/>
        <v>0</v>
      </c>
      <c r="BJ47" s="146"/>
      <c r="BK47" s="97">
        <v>1</v>
      </c>
      <c r="BL47" s="95" t="str">
        <f t="shared" si="147"/>
        <v/>
      </c>
      <c r="BM47" s="95" t="str">
        <f t="shared" si="147"/>
        <v/>
      </c>
      <c r="BN47" s="95" t="str">
        <f t="shared" si="147"/>
        <v/>
      </c>
      <c r="BO47" s="95" t="str">
        <f t="shared" si="147"/>
        <v/>
      </c>
      <c r="BP47" s="95" t="str">
        <f t="shared" si="147"/>
        <v/>
      </c>
      <c r="BQ47" s="81">
        <f t="shared" si="59"/>
        <v>0</v>
      </c>
      <c r="BR47" s="81">
        <f t="shared" si="60"/>
        <v>0</v>
      </c>
      <c r="BS47" s="81">
        <f t="shared" si="61"/>
        <v>0</v>
      </c>
      <c r="BT47" s="81">
        <f t="shared" si="62"/>
        <v>0</v>
      </c>
      <c r="BU47" s="81">
        <f t="shared" si="63"/>
        <v>0</v>
      </c>
      <c r="BV47" s="13">
        <f t="shared" si="64"/>
        <v>0</v>
      </c>
      <c r="BW47" s="11">
        <f t="shared" si="17"/>
        <v>0</v>
      </c>
      <c r="BX47" s="69">
        <f t="shared" si="24"/>
        <v>0</v>
      </c>
      <c r="BY47" s="69">
        <f>IF($A47&lt;&gt;"",IF(BY46&lt;&gt;0,BY46,IF(BW47&lt;=$AW$2,"Stop Loss",0)),0)</f>
        <v>0</v>
      </c>
      <c r="BZ47" s="69">
        <f t="shared" si="25"/>
        <v>0</v>
      </c>
      <c r="CA47" s="27" t="str">
        <f t="shared" si="26"/>
        <v/>
      </c>
      <c r="CB47" s="27" t="str">
        <f t="shared" si="27"/>
        <v/>
      </c>
      <c r="CC47" s="27" t="str">
        <f t="shared" si="28"/>
        <v/>
      </c>
      <c r="CD47" s="27" t="str">
        <f t="shared" si="29"/>
        <v/>
      </c>
      <c r="CE47" s="27" t="str">
        <f t="shared" si="30"/>
        <v/>
      </c>
      <c r="CF47" s="27" t="str">
        <f t="shared" si="31"/>
        <v/>
      </c>
      <c r="CG47" s="4"/>
      <c r="CH47"/>
      <c r="CI47"/>
      <c r="CJ47"/>
      <c r="CK47"/>
      <c r="CL47"/>
      <c r="CM47"/>
      <c r="CN47" s="39"/>
      <c r="CO47" s="7"/>
      <c r="CP47"/>
      <c r="CQ47"/>
      <c r="CR47"/>
      <c r="CS47"/>
      <c r="CT47"/>
      <c r="CU47"/>
      <c r="CV47"/>
      <c r="CW47"/>
      <c r="CX47"/>
      <c r="CY47"/>
      <c r="CZ47"/>
      <c r="DA47"/>
      <c r="DB47" s="7"/>
      <c r="DC47"/>
      <c r="DD47"/>
      <c r="DE47"/>
      <c r="DF47"/>
      <c r="DG47"/>
      <c r="DH47"/>
      <c r="DI47" s="10">
        <f t="shared" ca="1" si="2"/>
        <v>32</v>
      </c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</row>
    <row r="48" spans="1:145">
      <c r="A48" s="149"/>
      <c r="B48" s="82" t="str">
        <f t="shared" si="3"/>
        <v/>
      </c>
      <c r="C48" s="7" t="str">
        <f t="shared" si="4"/>
        <v/>
      </c>
      <c r="D48" s="81">
        <f t="shared" si="5"/>
        <v>0</v>
      </c>
      <c r="E48" s="7" t="str">
        <f t="shared" si="6"/>
        <v>18,</v>
      </c>
      <c r="F48" s="78"/>
      <c r="G48" s="86"/>
      <c r="H48" s="86"/>
      <c r="I48" s="86"/>
      <c r="J48" s="86"/>
      <c r="K48" s="86"/>
      <c r="L48" s="86"/>
      <c r="M48" s="86"/>
      <c r="N48" s="86"/>
      <c r="O48" s="78"/>
      <c r="P48" s="86"/>
      <c r="Q48" s="86"/>
      <c r="R48" s="86"/>
      <c r="S48" s="86"/>
      <c r="T48" s="86"/>
      <c r="U48" s="86"/>
      <c r="V48" s="86"/>
      <c r="W48" s="86"/>
      <c r="X48" s="123" t="str">
        <f t="shared" si="7"/>
        <v/>
      </c>
      <c r="Y48" s="127">
        <f t="shared" si="36"/>
        <v>0</v>
      </c>
      <c r="Z48" s="127">
        <f t="shared" si="37"/>
        <v>0</v>
      </c>
      <c r="AA48" s="127">
        <f t="shared" si="38"/>
        <v>0</v>
      </c>
      <c r="AB48" s="86">
        <f t="shared" si="136"/>
        <v>0</v>
      </c>
      <c r="AC48" s="86">
        <f t="shared" si="137"/>
        <v>0</v>
      </c>
      <c r="AD48" s="90" t="str">
        <f t="shared" si="140"/>
        <v/>
      </c>
      <c r="AE48" s="54" t="str">
        <f t="shared" si="141"/>
        <v/>
      </c>
      <c r="AF48" s="92" t="str">
        <f t="shared" si="18"/>
        <v/>
      </c>
      <c r="AG48" s="82">
        <f t="shared" si="8"/>
        <v>0</v>
      </c>
      <c r="AH48" s="71">
        <f t="shared" si="127"/>
        <v>0</v>
      </c>
      <c r="AI48" s="78" t="str">
        <f t="shared" si="10"/>
        <v/>
      </c>
      <c r="AJ48" s="132">
        <f t="shared" si="39"/>
        <v>0</v>
      </c>
      <c r="AK48" s="132">
        <f t="shared" si="40"/>
        <v>0</v>
      </c>
      <c r="AL48" s="132">
        <f t="shared" si="41"/>
        <v>0</v>
      </c>
      <c r="AM48" s="86" t="str">
        <f t="shared" si="42"/>
        <v/>
      </c>
      <c r="AN48" s="86" t="str">
        <f t="shared" si="43"/>
        <v/>
      </c>
      <c r="AO48" s="90" t="str">
        <f t="shared" si="142"/>
        <v/>
      </c>
      <c r="AP48" s="54" t="str">
        <f t="shared" ref="AP48" si="156">IF($A47&lt;&gt;"",AP47,"")</f>
        <v/>
      </c>
      <c r="AQ48" s="92" t="str">
        <f t="shared" si="20"/>
        <v/>
      </c>
      <c r="AR48" s="82">
        <f t="shared" si="44"/>
        <v>0</v>
      </c>
      <c r="AS48" s="71">
        <f t="shared" si="45"/>
        <v>0</v>
      </c>
      <c r="AT48" s="78" t="str">
        <f t="shared" si="13"/>
        <v/>
      </c>
      <c r="AU48" s="137">
        <f t="shared" si="46"/>
        <v>0</v>
      </c>
      <c r="AV48" s="137">
        <f t="shared" si="47"/>
        <v>0</v>
      </c>
      <c r="AW48" s="137">
        <f t="shared" si="48"/>
        <v>0</v>
      </c>
      <c r="AX48" s="86" t="str">
        <f t="shared" si="49"/>
        <v/>
      </c>
      <c r="AY48" s="86" t="str">
        <f t="shared" si="50"/>
        <v/>
      </c>
      <c r="AZ48" s="90" t="str">
        <f t="shared" si="144"/>
        <v/>
      </c>
      <c r="BA48" s="54" t="str">
        <f t="shared" ref="BA48" si="157">IF($A47&lt;&gt;"",BA47,"")</f>
        <v/>
      </c>
      <c r="BB48" s="92" t="str">
        <f t="shared" si="21"/>
        <v/>
      </c>
      <c r="BC48" s="82">
        <f t="shared" si="51"/>
        <v>0</v>
      </c>
      <c r="BD48" s="71">
        <f t="shared" si="52"/>
        <v>0</v>
      </c>
      <c r="BE48" s="98">
        <f t="shared" si="56"/>
        <v>18</v>
      </c>
      <c r="BF48" s="54" t="str">
        <f t="shared" si="146"/>
        <v/>
      </c>
      <c r="BG48" s="92" t="str">
        <f t="shared" si="138"/>
        <v/>
      </c>
      <c r="BH48" s="82">
        <f t="shared" si="134"/>
        <v>0</v>
      </c>
      <c r="BI48" s="71">
        <f t="shared" si="135"/>
        <v>0</v>
      </c>
      <c r="BJ48" s="146"/>
      <c r="BK48" s="97">
        <v>1</v>
      </c>
      <c r="BL48" s="95" t="str">
        <f t="shared" si="147"/>
        <v/>
      </c>
      <c r="BM48" s="95" t="str">
        <f t="shared" si="147"/>
        <v/>
      </c>
      <c r="BN48" s="95" t="str">
        <f t="shared" si="147"/>
        <v/>
      </c>
      <c r="BO48" s="95" t="str">
        <f t="shared" si="147"/>
        <v/>
      </c>
      <c r="BP48" s="95" t="str">
        <f t="shared" si="147"/>
        <v/>
      </c>
      <c r="BQ48" s="81">
        <f t="shared" si="59"/>
        <v>0</v>
      </c>
      <c r="BR48" s="81">
        <f t="shared" si="60"/>
        <v>0</v>
      </c>
      <c r="BS48" s="81">
        <f t="shared" si="61"/>
        <v>0</v>
      </c>
      <c r="BT48" s="81">
        <f t="shared" si="62"/>
        <v>0</v>
      </c>
      <c r="BU48" s="81">
        <f t="shared" si="63"/>
        <v>0</v>
      </c>
      <c r="BV48" s="13">
        <f t="shared" si="64"/>
        <v>0</v>
      </c>
      <c r="BW48" s="11">
        <f t="shared" si="17"/>
        <v>0</v>
      </c>
      <c r="BX48" s="69">
        <f t="shared" si="24"/>
        <v>0</v>
      </c>
      <c r="BY48" s="69">
        <f>IF($A48&lt;&gt;"",IF(BY47&lt;&gt;0,BY47,IF(BW48&lt;=$AW$2,"Stop Loss",0)),0)</f>
        <v>0</v>
      </c>
      <c r="BZ48" s="69">
        <f t="shared" si="25"/>
        <v>0</v>
      </c>
      <c r="CA48" s="27" t="str">
        <f t="shared" si="26"/>
        <v/>
      </c>
      <c r="CB48" s="27" t="str">
        <f t="shared" si="27"/>
        <v/>
      </c>
      <c r="CC48" s="27" t="str">
        <f t="shared" si="28"/>
        <v/>
      </c>
      <c r="CD48" s="27" t="str">
        <f t="shared" si="29"/>
        <v/>
      </c>
      <c r="CE48" s="27" t="str">
        <f t="shared" si="30"/>
        <v/>
      </c>
      <c r="CF48" s="27" t="str">
        <f t="shared" si="31"/>
        <v/>
      </c>
      <c r="CH48"/>
      <c r="CI48"/>
      <c r="CJ48"/>
      <c r="CK48"/>
      <c r="CL48"/>
      <c r="CM48"/>
      <c r="CN48" s="39"/>
      <c r="CO48" s="7"/>
      <c r="CP48"/>
      <c r="CQ48"/>
      <c r="CR48"/>
      <c r="CS48"/>
      <c r="CT48"/>
      <c r="CU48"/>
      <c r="CV48"/>
      <c r="CW48"/>
      <c r="CX48"/>
      <c r="CY48"/>
      <c r="CZ48"/>
      <c r="DA48"/>
      <c r="DB48" s="7"/>
      <c r="DC48"/>
      <c r="DD48"/>
      <c r="DE48"/>
      <c r="DF48"/>
      <c r="DG48"/>
      <c r="DH48"/>
      <c r="DI48" s="10">
        <f t="shared" ca="1" si="2"/>
        <v>6</v>
      </c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</row>
    <row r="49" spans="1:145">
      <c r="A49" s="149"/>
      <c r="B49" s="82" t="str">
        <f t="shared" si="3"/>
        <v/>
      </c>
      <c r="C49" s="7" t="str">
        <f t="shared" si="4"/>
        <v/>
      </c>
      <c r="D49" s="81">
        <f t="shared" si="5"/>
        <v>0</v>
      </c>
      <c r="E49" s="7" t="str">
        <f t="shared" si="6"/>
        <v>18,</v>
      </c>
      <c r="F49" s="78"/>
      <c r="G49" s="86"/>
      <c r="H49" s="86"/>
      <c r="I49" s="86"/>
      <c r="J49" s="86"/>
      <c r="K49" s="86"/>
      <c r="L49" s="86"/>
      <c r="M49" s="86"/>
      <c r="N49" s="86"/>
      <c r="O49" s="78"/>
      <c r="P49" s="86"/>
      <c r="Q49" s="86"/>
      <c r="R49" s="86"/>
      <c r="S49" s="86"/>
      <c r="T49" s="86"/>
      <c r="U49" s="86"/>
      <c r="V49" s="86"/>
      <c r="W49" s="86"/>
      <c r="X49" s="123" t="str">
        <f t="shared" si="7"/>
        <v/>
      </c>
      <c r="Y49" s="127">
        <f t="shared" si="36"/>
        <v>0</v>
      </c>
      <c r="Z49" s="127">
        <f t="shared" si="37"/>
        <v>0</v>
      </c>
      <c r="AA49" s="127">
        <f t="shared" si="38"/>
        <v>0</v>
      </c>
      <c r="AB49" s="86">
        <f>IF($Y49&gt;$Z49,$Y49-$Z49+AB48,AB48)</f>
        <v>0</v>
      </c>
      <c r="AC49" s="86">
        <f>IF($Z49&gt;$Y49,$Z49-$Y49+AC48,AC48)</f>
        <v>0</v>
      </c>
      <c r="AD49" s="90" t="str">
        <f t="shared" si="140"/>
        <v/>
      </c>
      <c r="AE49" s="54" t="str">
        <f t="shared" si="141"/>
        <v/>
      </c>
      <c r="AF49" s="92" t="str">
        <f t="shared" si="18"/>
        <v/>
      </c>
      <c r="AG49" s="82">
        <f t="shared" si="8"/>
        <v>0</v>
      </c>
      <c r="AH49" s="71">
        <f t="shared" si="127"/>
        <v>0</v>
      </c>
      <c r="AI49" s="78" t="str">
        <f t="shared" si="10"/>
        <v/>
      </c>
      <c r="AJ49" s="132">
        <f t="shared" si="39"/>
        <v>0</v>
      </c>
      <c r="AK49" s="132">
        <f t="shared" si="40"/>
        <v>0</v>
      </c>
      <c r="AL49" s="132">
        <f t="shared" si="41"/>
        <v>0</v>
      </c>
      <c r="AM49" s="86" t="str">
        <f t="shared" si="42"/>
        <v/>
      </c>
      <c r="AN49" s="86" t="str">
        <f t="shared" si="43"/>
        <v/>
      </c>
      <c r="AO49" s="90" t="str">
        <f t="shared" si="142"/>
        <v/>
      </c>
      <c r="AP49" s="54" t="str">
        <f t="shared" ref="AP49" si="158">IF($A48&lt;&gt;"",AP48,"")</f>
        <v/>
      </c>
      <c r="AQ49" s="92" t="str">
        <f t="shared" si="20"/>
        <v/>
      </c>
      <c r="AR49" s="82">
        <f t="shared" si="44"/>
        <v>0</v>
      </c>
      <c r="AS49" s="71">
        <f t="shared" si="45"/>
        <v>0</v>
      </c>
      <c r="AT49" s="78" t="str">
        <f t="shared" si="13"/>
        <v/>
      </c>
      <c r="AU49" s="137">
        <f t="shared" si="46"/>
        <v>0</v>
      </c>
      <c r="AV49" s="137">
        <f t="shared" si="47"/>
        <v>0</v>
      </c>
      <c r="AW49" s="137">
        <f t="shared" si="48"/>
        <v>0</v>
      </c>
      <c r="AX49" s="86" t="str">
        <f t="shared" si="49"/>
        <v/>
      </c>
      <c r="AY49" s="86" t="str">
        <f t="shared" si="50"/>
        <v/>
      </c>
      <c r="AZ49" s="90" t="str">
        <f t="shared" si="144"/>
        <v/>
      </c>
      <c r="BA49" s="54" t="str">
        <f t="shared" ref="BA49" si="159">IF($A48&lt;&gt;"",BA48,"")</f>
        <v/>
      </c>
      <c r="BB49" s="92" t="str">
        <f t="shared" si="21"/>
        <v/>
      </c>
      <c r="BC49" s="82">
        <f t="shared" si="51"/>
        <v>0</v>
      </c>
      <c r="BD49" s="71">
        <f t="shared" si="52"/>
        <v>0</v>
      </c>
      <c r="BE49" s="98">
        <f t="shared" si="56"/>
        <v>18</v>
      </c>
      <c r="BF49" s="54" t="str">
        <f t="shared" si="146"/>
        <v/>
      </c>
      <c r="BG49" s="92" t="str">
        <f t="shared" si="138"/>
        <v/>
      </c>
      <c r="BH49" s="82">
        <f t="shared" si="134"/>
        <v>0</v>
      </c>
      <c r="BI49" s="71">
        <f t="shared" si="135"/>
        <v>0</v>
      </c>
      <c r="BJ49" s="146"/>
      <c r="BK49" s="97">
        <v>1</v>
      </c>
      <c r="BL49" s="95" t="str">
        <f t="shared" si="147"/>
        <v/>
      </c>
      <c r="BM49" s="95" t="str">
        <f t="shared" si="147"/>
        <v/>
      </c>
      <c r="BN49" s="95" t="str">
        <f t="shared" si="147"/>
        <v/>
      </c>
      <c r="BO49" s="95" t="str">
        <f t="shared" si="147"/>
        <v/>
      </c>
      <c r="BP49" s="95" t="str">
        <f t="shared" si="147"/>
        <v/>
      </c>
      <c r="BQ49" s="81">
        <f t="shared" si="59"/>
        <v>0</v>
      </c>
      <c r="BR49" s="81">
        <f t="shared" si="60"/>
        <v>0</v>
      </c>
      <c r="BS49" s="81">
        <f t="shared" si="61"/>
        <v>0</v>
      </c>
      <c r="BT49" s="81">
        <f t="shared" si="62"/>
        <v>0</v>
      </c>
      <c r="BU49" s="81">
        <f t="shared" si="63"/>
        <v>0</v>
      </c>
      <c r="BV49" s="13">
        <f t="shared" si="64"/>
        <v>0</v>
      </c>
      <c r="BW49" s="11">
        <f t="shared" si="17"/>
        <v>0</v>
      </c>
      <c r="BX49" s="69">
        <f t="shared" si="24"/>
        <v>0</v>
      </c>
      <c r="BY49" s="69">
        <f>IF($A49&lt;&gt;"",IF(BY48&lt;&gt;0,BY48,IF(BW49&lt;=$AW$2,"Stop Loss",0)),0)</f>
        <v>0</v>
      </c>
      <c r="BZ49" s="69">
        <f t="shared" si="25"/>
        <v>0</v>
      </c>
      <c r="CA49" s="27" t="str">
        <f t="shared" si="26"/>
        <v/>
      </c>
      <c r="CB49" s="27" t="str">
        <f t="shared" si="27"/>
        <v/>
      </c>
      <c r="CC49" s="27" t="str">
        <f t="shared" si="28"/>
        <v/>
      </c>
      <c r="CD49" s="27" t="str">
        <f t="shared" si="29"/>
        <v/>
      </c>
      <c r="CE49" s="27" t="str">
        <f t="shared" si="30"/>
        <v/>
      </c>
      <c r="CF49" s="27" t="str">
        <f t="shared" si="31"/>
        <v/>
      </c>
      <c r="CH49"/>
      <c r="CI49"/>
      <c r="CJ49"/>
      <c r="CK49"/>
      <c r="CL49"/>
      <c r="CM49"/>
      <c r="CN49" s="39"/>
      <c r="CO49" s="7"/>
      <c r="CP49"/>
      <c r="CQ49"/>
      <c r="CR49"/>
      <c r="CS49"/>
      <c r="CT49"/>
      <c r="CU49"/>
      <c r="CV49"/>
      <c r="CW49"/>
      <c r="CX49"/>
      <c r="CY49"/>
      <c r="CZ49"/>
      <c r="DA49"/>
      <c r="DB49" s="7"/>
      <c r="DC49"/>
      <c r="DD49"/>
      <c r="DE49"/>
      <c r="DF49"/>
      <c r="DG49"/>
      <c r="DH49"/>
      <c r="DI49" s="10">
        <f t="shared" ca="1" si="2"/>
        <v>29</v>
      </c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</row>
    <row r="50" spans="1:145">
      <c r="A50" s="149"/>
      <c r="B50" s="82" t="str">
        <f t="shared" si="3"/>
        <v/>
      </c>
      <c r="C50" s="7" t="str">
        <f t="shared" si="4"/>
        <v/>
      </c>
      <c r="D50" s="81">
        <f t="shared" si="5"/>
        <v>0</v>
      </c>
      <c r="E50" s="7" t="str">
        <f t="shared" si="6"/>
        <v>18,</v>
      </c>
      <c r="F50" s="78"/>
      <c r="G50" s="86"/>
      <c r="H50" s="86"/>
      <c r="I50" s="86"/>
      <c r="J50" s="86"/>
      <c r="K50" s="86"/>
      <c r="L50" s="86"/>
      <c r="M50" s="86"/>
      <c r="N50" s="86"/>
      <c r="O50" s="78"/>
      <c r="P50" s="86"/>
      <c r="Q50" s="86"/>
      <c r="R50" s="86"/>
      <c r="S50" s="86"/>
      <c r="T50" s="86"/>
      <c r="U50" s="86"/>
      <c r="V50" s="86"/>
      <c r="W50" s="86"/>
      <c r="X50" s="123" t="str">
        <f t="shared" si="7"/>
        <v/>
      </c>
      <c r="Y50" s="127">
        <f t="shared" si="36"/>
        <v>0</v>
      </c>
      <c r="Z50" s="127">
        <f t="shared" si="37"/>
        <v>0</v>
      </c>
      <c r="AA50" s="127">
        <f t="shared" si="38"/>
        <v>0</v>
      </c>
      <c r="AB50" s="86">
        <f>AB49</f>
        <v>0</v>
      </c>
      <c r="AC50" s="86">
        <f>AC49</f>
        <v>0</v>
      </c>
      <c r="AD50" s="90" t="str">
        <f>IF($A49&lt;&gt;"",AA49,"")</f>
        <v/>
      </c>
      <c r="AE50" s="92" t="str">
        <f>IF($A49&lt;&gt;"",IF(Y49&gt;Z49,"L","H"),"")</f>
        <v/>
      </c>
      <c r="AF50" s="92" t="str">
        <f t="shared" si="18"/>
        <v/>
      </c>
      <c r="AG50" s="82">
        <f t="shared" si="8"/>
        <v>0</v>
      </c>
      <c r="AH50" s="71">
        <f t="shared" si="127"/>
        <v>0</v>
      </c>
      <c r="AI50" s="78" t="str">
        <f t="shared" si="10"/>
        <v/>
      </c>
      <c r="AJ50" s="132">
        <f t="shared" si="39"/>
        <v>0</v>
      </c>
      <c r="AK50" s="132">
        <f t="shared" si="40"/>
        <v>0</v>
      </c>
      <c r="AL50" s="132">
        <f t="shared" si="41"/>
        <v>0</v>
      </c>
      <c r="AM50" s="86" t="str">
        <f t="shared" si="42"/>
        <v/>
      </c>
      <c r="AN50" s="86" t="str">
        <f t="shared" si="43"/>
        <v/>
      </c>
      <c r="AO50" s="90" t="str">
        <f>IF($A49&lt;&gt;"",AL49,"")</f>
        <v/>
      </c>
      <c r="AP50" s="92" t="str">
        <f>IF($A49&lt;&gt;"",IF(AM49&lt;&gt;"","O","E"),"")</f>
        <v/>
      </c>
      <c r="AQ50" s="92" t="str">
        <f t="shared" si="20"/>
        <v/>
      </c>
      <c r="AR50" s="82">
        <f t="shared" si="44"/>
        <v>0</v>
      </c>
      <c r="AS50" s="71">
        <f t="shared" si="45"/>
        <v>0</v>
      </c>
      <c r="AT50" s="78" t="str">
        <f t="shared" si="13"/>
        <v/>
      </c>
      <c r="AU50" s="137">
        <f t="shared" si="46"/>
        <v>0</v>
      </c>
      <c r="AV50" s="137">
        <f t="shared" si="47"/>
        <v>0</v>
      </c>
      <c r="AW50" s="137">
        <f t="shared" si="48"/>
        <v>0</v>
      </c>
      <c r="AX50" s="86" t="str">
        <f t="shared" si="49"/>
        <v/>
      </c>
      <c r="AY50" s="86" t="str">
        <f t="shared" si="50"/>
        <v/>
      </c>
      <c r="AZ50" s="90" t="str">
        <f>IF($A49&lt;&gt;"",AW49,"")</f>
        <v/>
      </c>
      <c r="BA50" s="92" t="str">
        <f>IF($A49&lt;&gt;"",IF(AX49&lt;&gt;"","B","R"),"")</f>
        <v/>
      </c>
      <c r="BB50" s="92" t="str">
        <f t="shared" si="21"/>
        <v/>
      </c>
      <c r="BC50" s="82">
        <f t="shared" si="51"/>
        <v>0</v>
      </c>
      <c r="BD50" s="71">
        <f t="shared" si="52"/>
        <v>0</v>
      </c>
      <c r="BE50" s="98">
        <f t="shared" si="56"/>
        <v>18</v>
      </c>
      <c r="BF50" s="92" t="str">
        <f>IF($A49&lt;&gt;"",IF($Y49&gt;$Z49,"H",IF($Z49&gt;$Y49,"L",BF49)),"")</f>
        <v/>
      </c>
      <c r="BG50" s="92" t="str">
        <f>IF($A50&lt;&gt;"",IF($A50=0,"L",IF(BF50&lt;&gt;"",IF(BF50=X50,"W","L"))),"")</f>
        <v/>
      </c>
      <c r="BH50" s="82">
        <f t="shared" si="134"/>
        <v>0</v>
      </c>
      <c r="BI50" s="71">
        <f t="shared" si="135"/>
        <v>0</v>
      </c>
      <c r="BJ50" s="146" t="str">
        <f>AE50&amp;AP50&amp;BA50</f>
        <v/>
      </c>
      <c r="BK50" s="97">
        <v>1</v>
      </c>
      <c r="BL50" s="95" t="str">
        <f>IF($A49&lt;&gt;"",IF($BJ50="LER","11,",IF($BJ50="LOR","02,",IF($BJ50="LEB","01,",IF($BJ50="LOB","12,",IF($BJ50="HER","29,",IF($BJ50="HOR","20,",IF($BJ50="HEB","19,",IF($BJ50="HOB","30,","")))))))),"")</f>
        <v/>
      </c>
      <c r="BM50" s="95" t="str">
        <f>IF($A49&lt;&gt;"",IF($BJ50="LER","13,",IF($BJ50="LOR","04,",IF($BJ50="LEB","03,",IF($BJ50="LOB","14,",IF($BJ50="HER","31,",IF($BJ50="HOR","22,",IF($BJ50="HEB","21,",IF($BJ50="HOB","32,","")))))))),"")</f>
        <v/>
      </c>
      <c r="BN50" s="95" t="str">
        <f>IF($A49&lt;&gt;"",IF($BJ50="LER","15,",IF($BJ50="LOR","06,",IF($BJ50="LEB","05,",IF($BJ50="LOB","16,",IF($BJ50="HER","33,",IF($BJ50="HOR","24,",IF($BJ50="HEB","23,",IF($BJ50="HOB","34,","")))))))),"")</f>
        <v/>
      </c>
      <c r="BO50" s="95" t="str">
        <f>IF($A49&lt;&gt;"",IF($BJ50="LER","17,",IF($BJ50="LOR","08,",IF($BJ50="LEB","07,",IF($BJ50="LOB","18,",IF($BJ50="HER","35,",IF($BJ50="HOR","26,",IF($BJ50="HEB","25,",IF($BJ50="HOB","36,","")))))))),"")</f>
        <v/>
      </c>
      <c r="BP50" s="95" t="str">
        <f>IF($A49&lt;&gt;"",IF($BJ50="LER","",IF($BJ50="LOR","10,",IF($BJ50="LEB","09,",IF($BJ50="LOB","",IF($BJ50="HER","",IF($BJ50="HOR","28,",IF($BJ50="HEB","27,",IF($BJ50="HOB","","")))))))),"")</f>
        <v/>
      </c>
      <c r="BQ50" s="81">
        <f t="shared" si="59"/>
        <v>0</v>
      </c>
      <c r="BR50" s="81">
        <f t="shared" si="60"/>
        <v>0</v>
      </c>
      <c r="BS50" s="81">
        <f t="shared" si="61"/>
        <v>0</v>
      </c>
      <c r="BT50" s="81">
        <f t="shared" si="62"/>
        <v>0</v>
      </c>
      <c r="BU50" s="81">
        <f t="shared" si="63"/>
        <v>0</v>
      </c>
      <c r="BV50" s="13">
        <f t="shared" si="64"/>
        <v>0</v>
      </c>
      <c r="BW50" s="11">
        <f t="shared" si="17"/>
        <v>0</v>
      </c>
      <c r="BX50" s="69">
        <f t="shared" si="24"/>
        <v>0</v>
      </c>
      <c r="BY50" s="69">
        <f>IF($A50&lt;&gt;"",IF(BY49&lt;&gt;0,BY49,IF(BW50&lt;=$AW$2,"Stop Loss",0)),0)</f>
        <v>0</v>
      </c>
      <c r="BZ50" s="69">
        <f t="shared" si="25"/>
        <v>0</v>
      </c>
      <c r="CA50" s="27" t="str">
        <f t="shared" si="26"/>
        <v/>
      </c>
      <c r="CB50" s="27" t="str">
        <f t="shared" si="27"/>
        <v/>
      </c>
      <c r="CC50" s="27" t="str">
        <f t="shared" si="28"/>
        <v/>
      </c>
      <c r="CD50" s="27" t="str">
        <f t="shared" si="29"/>
        <v/>
      </c>
      <c r="CE50" s="27" t="str">
        <f t="shared" si="30"/>
        <v/>
      </c>
      <c r="CF50" s="27" t="str">
        <f t="shared" si="31"/>
        <v/>
      </c>
      <c r="CI50"/>
      <c r="CJ50"/>
      <c r="CK50"/>
      <c r="CL50"/>
      <c r="CM50"/>
      <c r="CN50" s="39"/>
      <c r="CO50" s="7"/>
      <c r="CP50"/>
      <c r="CQ50"/>
      <c r="CR50"/>
      <c r="CS50"/>
      <c r="CT50"/>
      <c r="CU50"/>
      <c r="CV50"/>
      <c r="CW50"/>
      <c r="CX50"/>
      <c r="CY50"/>
      <c r="CZ50"/>
      <c r="DA50"/>
      <c r="DB50" s="7"/>
      <c r="DC50"/>
      <c r="DD50"/>
      <c r="DE50"/>
      <c r="DF50"/>
      <c r="DG50"/>
      <c r="DH50"/>
      <c r="DI50" s="10">
        <f t="shared" ca="1" si="2"/>
        <v>3</v>
      </c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</row>
    <row r="51" spans="1:145">
      <c r="A51" s="149"/>
      <c r="B51" s="82" t="str">
        <f t="shared" si="3"/>
        <v/>
      </c>
      <c r="C51" s="7" t="str">
        <f t="shared" si="4"/>
        <v/>
      </c>
      <c r="D51" s="81">
        <f t="shared" si="5"/>
        <v>0</v>
      </c>
      <c r="E51" s="7" t="str">
        <f t="shared" si="6"/>
        <v>18,</v>
      </c>
      <c r="F51" s="78"/>
      <c r="G51" s="86"/>
      <c r="H51" s="86"/>
      <c r="I51" s="86"/>
      <c r="J51" s="86"/>
      <c r="K51" s="86"/>
      <c r="L51" s="86"/>
      <c r="M51" s="86"/>
      <c r="N51" s="86"/>
      <c r="O51" s="78"/>
      <c r="P51" s="86"/>
      <c r="Q51" s="86"/>
      <c r="R51" s="86"/>
      <c r="S51" s="86"/>
      <c r="T51" s="86"/>
      <c r="U51" s="86"/>
      <c r="V51" s="86"/>
      <c r="W51" s="86"/>
      <c r="X51" s="123" t="str">
        <f t="shared" si="7"/>
        <v/>
      </c>
      <c r="Y51" s="127">
        <f t="shared" si="36"/>
        <v>0</v>
      </c>
      <c r="Z51" s="127">
        <f t="shared" si="37"/>
        <v>0</v>
      </c>
      <c r="AA51" s="127">
        <f t="shared" si="38"/>
        <v>0</v>
      </c>
      <c r="AB51" s="86">
        <f t="shared" ref="AB51:AB57" si="160">AB50</f>
        <v>0</v>
      </c>
      <c r="AC51" s="86">
        <f t="shared" ref="AC51:AC57" si="161">AC50</f>
        <v>0</v>
      </c>
      <c r="AD51" s="90" t="str">
        <f>IF($A50&lt;&gt;"",AD50,"")</f>
        <v/>
      </c>
      <c r="AE51" s="54" t="str">
        <f>IF($A50&lt;&gt;"",AE50,"")</f>
        <v/>
      </c>
      <c r="AF51" s="92" t="str">
        <f t="shared" si="18"/>
        <v/>
      </c>
      <c r="AG51" s="82">
        <f t="shared" si="8"/>
        <v>0</v>
      </c>
      <c r="AH51" s="71">
        <f t="shared" si="127"/>
        <v>0</v>
      </c>
      <c r="AI51" s="78" t="str">
        <f t="shared" si="10"/>
        <v/>
      </c>
      <c r="AJ51" s="132">
        <f t="shared" si="39"/>
        <v>0</v>
      </c>
      <c r="AK51" s="132">
        <f t="shared" si="40"/>
        <v>0</v>
      </c>
      <c r="AL51" s="132">
        <f t="shared" si="41"/>
        <v>0</v>
      </c>
      <c r="AM51" s="86" t="str">
        <f t="shared" si="42"/>
        <v/>
      </c>
      <c r="AN51" s="86" t="str">
        <f t="shared" si="43"/>
        <v/>
      </c>
      <c r="AO51" s="90" t="str">
        <f>IF($A50&lt;&gt;"",AO50,"")</f>
        <v/>
      </c>
      <c r="AP51" s="54" t="str">
        <f>IF($A50&lt;&gt;"",AP50,"")</f>
        <v/>
      </c>
      <c r="AQ51" s="92" t="str">
        <f t="shared" si="20"/>
        <v/>
      </c>
      <c r="AR51" s="82">
        <f t="shared" si="44"/>
        <v>0</v>
      </c>
      <c r="AS51" s="71">
        <f t="shared" si="45"/>
        <v>0</v>
      </c>
      <c r="AT51" s="78" t="str">
        <f t="shared" si="13"/>
        <v/>
      </c>
      <c r="AU51" s="137">
        <f t="shared" si="46"/>
        <v>0</v>
      </c>
      <c r="AV51" s="137">
        <f t="shared" si="47"/>
        <v>0</v>
      </c>
      <c r="AW51" s="137">
        <f t="shared" si="48"/>
        <v>0</v>
      </c>
      <c r="AX51" s="86" t="str">
        <f t="shared" si="49"/>
        <v/>
      </c>
      <c r="AY51" s="86" t="str">
        <f t="shared" si="50"/>
        <v/>
      </c>
      <c r="AZ51" s="90" t="str">
        <f>IF($A50&lt;&gt;"",AZ50,"")</f>
        <v/>
      </c>
      <c r="BA51" s="54" t="str">
        <f>IF($A50&lt;&gt;"",BA50,"")</f>
        <v/>
      </c>
      <c r="BB51" s="92" t="str">
        <f t="shared" si="21"/>
        <v/>
      </c>
      <c r="BC51" s="82">
        <f t="shared" si="51"/>
        <v>0</v>
      </c>
      <c r="BD51" s="71">
        <f t="shared" si="52"/>
        <v>0</v>
      </c>
      <c r="BE51" s="98">
        <f t="shared" si="56"/>
        <v>18</v>
      </c>
      <c r="BF51" s="54" t="str">
        <f>IF($A50&lt;&gt;"",BF50,"")</f>
        <v/>
      </c>
      <c r="BG51" s="92" t="str">
        <f t="shared" ref="BG51:BG85" si="162">IF($A51&lt;&gt;"",IF($A51=0,"L",IF(BF51&lt;&gt;"",IF(BF51=X51,"W","L"))),"")</f>
        <v/>
      </c>
      <c r="BH51" s="82">
        <f t="shared" si="134"/>
        <v>0</v>
      </c>
      <c r="BI51" s="71">
        <f t="shared" si="135"/>
        <v>0</v>
      </c>
      <c r="BJ51" s="146"/>
      <c r="BK51" s="97">
        <v>1</v>
      </c>
      <c r="BL51" s="95" t="str">
        <f>IF(BL50&lt;&gt;"",BL50,"")</f>
        <v/>
      </c>
      <c r="BM51" s="95" t="str">
        <f t="shared" ref="BM51:BP58" si="163">IF(BM50&lt;&gt;"",BM50,"")</f>
        <v/>
      </c>
      <c r="BN51" s="95" t="str">
        <f t="shared" si="163"/>
        <v/>
      </c>
      <c r="BO51" s="95" t="str">
        <f t="shared" si="163"/>
        <v/>
      </c>
      <c r="BP51" s="95" t="str">
        <f t="shared" si="163"/>
        <v/>
      </c>
      <c r="BQ51" s="81">
        <f t="shared" si="59"/>
        <v>0</v>
      </c>
      <c r="BR51" s="81">
        <f t="shared" si="60"/>
        <v>0</v>
      </c>
      <c r="BS51" s="81">
        <f t="shared" si="61"/>
        <v>0</v>
      </c>
      <c r="BT51" s="81">
        <f t="shared" si="62"/>
        <v>0</v>
      </c>
      <c r="BU51" s="81">
        <f t="shared" si="63"/>
        <v>0</v>
      </c>
      <c r="BV51" s="13">
        <f t="shared" si="64"/>
        <v>0</v>
      </c>
      <c r="BW51" s="11">
        <f t="shared" si="17"/>
        <v>0</v>
      </c>
      <c r="BX51" s="69">
        <f t="shared" si="24"/>
        <v>0</v>
      </c>
      <c r="BY51" s="69">
        <f>IF($A51&lt;&gt;"",IF(BY50&lt;&gt;0,BY50,IF(BW51&lt;=$AW$2,"Stop Loss",0)),0)</f>
        <v>0</v>
      </c>
      <c r="BZ51" s="69">
        <f t="shared" si="25"/>
        <v>0</v>
      </c>
      <c r="CA51" s="27" t="str">
        <f t="shared" si="26"/>
        <v/>
      </c>
      <c r="CB51" s="27" t="str">
        <f t="shared" si="27"/>
        <v/>
      </c>
      <c r="CC51" s="27" t="str">
        <f t="shared" si="28"/>
        <v/>
      </c>
      <c r="CD51" s="27" t="str">
        <f t="shared" si="29"/>
        <v/>
      </c>
      <c r="CE51" s="27" t="str">
        <f t="shared" si="30"/>
        <v/>
      </c>
      <c r="CF51" s="27" t="str">
        <f t="shared" si="31"/>
        <v/>
      </c>
      <c r="CI51"/>
      <c r="CJ51"/>
      <c r="CK51"/>
      <c r="CL51"/>
      <c r="CM51"/>
      <c r="CN51" s="39"/>
      <c r="CO51" s="7"/>
      <c r="CP51"/>
      <c r="CQ51"/>
      <c r="CR51"/>
      <c r="CS51"/>
      <c r="CT51"/>
      <c r="CU51"/>
      <c r="CV51"/>
      <c r="CW51"/>
      <c r="CX51"/>
      <c r="CY51"/>
      <c r="CZ51"/>
      <c r="DA51"/>
      <c r="DB51" s="7"/>
      <c r="DC51"/>
      <c r="DD51"/>
      <c r="DE51"/>
      <c r="DF51"/>
      <c r="DG51"/>
      <c r="DH51"/>
      <c r="DI51" s="10">
        <f t="shared" ca="1" si="2"/>
        <v>7</v>
      </c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</row>
    <row r="52" spans="1:145">
      <c r="A52" s="149"/>
      <c r="B52" s="82" t="str">
        <f t="shared" si="3"/>
        <v/>
      </c>
      <c r="C52" s="7" t="str">
        <f t="shared" si="4"/>
        <v/>
      </c>
      <c r="D52" s="81">
        <f t="shared" si="5"/>
        <v>0</v>
      </c>
      <c r="E52" s="7" t="str">
        <f t="shared" si="6"/>
        <v>18,</v>
      </c>
      <c r="F52" s="78"/>
      <c r="G52" s="86"/>
      <c r="H52" s="86"/>
      <c r="I52" s="86"/>
      <c r="J52" s="86"/>
      <c r="K52" s="86"/>
      <c r="L52" s="86"/>
      <c r="M52" s="86"/>
      <c r="N52" s="86"/>
      <c r="O52" s="78"/>
      <c r="P52" s="86"/>
      <c r="Q52" s="86"/>
      <c r="R52" s="86"/>
      <c r="S52" s="86"/>
      <c r="T52" s="86"/>
      <c r="U52" s="86"/>
      <c r="V52" s="86"/>
      <c r="W52" s="86"/>
      <c r="X52" s="123" t="str">
        <f t="shared" si="7"/>
        <v/>
      </c>
      <c r="Y52" s="127">
        <f t="shared" si="36"/>
        <v>0</v>
      </c>
      <c r="Z52" s="127">
        <f t="shared" si="37"/>
        <v>0</v>
      </c>
      <c r="AA52" s="127">
        <f t="shared" si="38"/>
        <v>0</v>
      </c>
      <c r="AB52" s="86">
        <f t="shared" si="160"/>
        <v>0</v>
      </c>
      <c r="AC52" s="86">
        <f t="shared" si="161"/>
        <v>0</v>
      </c>
      <c r="AD52" s="90" t="str">
        <f t="shared" ref="AD52:AD58" si="164">IF($A51&lt;&gt;"",AD51,"")</f>
        <v/>
      </c>
      <c r="AE52" s="54" t="str">
        <f t="shared" ref="AE52:AE58" si="165">IF($A51&lt;&gt;"",AE51,"")</f>
        <v/>
      </c>
      <c r="AF52" s="92" t="str">
        <f t="shared" si="18"/>
        <v/>
      </c>
      <c r="AG52" s="82">
        <f t="shared" si="8"/>
        <v>0</v>
      </c>
      <c r="AH52" s="71">
        <f t="shared" si="127"/>
        <v>0</v>
      </c>
      <c r="AI52" s="78" t="str">
        <f t="shared" si="10"/>
        <v/>
      </c>
      <c r="AJ52" s="132">
        <f t="shared" si="39"/>
        <v>0</v>
      </c>
      <c r="AK52" s="132">
        <f t="shared" si="40"/>
        <v>0</v>
      </c>
      <c r="AL52" s="132">
        <f t="shared" si="41"/>
        <v>0</v>
      </c>
      <c r="AM52" s="86" t="str">
        <f t="shared" si="42"/>
        <v/>
      </c>
      <c r="AN52" s="86" t="str">
        <f t="shared" si="43"/>
        <v/>
      </c>
      <c r="AO52" s="90" t="str">
        <f t="shared" ref="AO52:AO58" si="166">IF($A51&lt;&gt;"",AO51,"")</f>
        <v/>
      </c>
      <c r="AP52" s="54" t="str">
        <f t="shared" ref="AP52" si="167">IF($A51&lt;&gt;"",AP51,"")</f>
        <v/>
      </c>
      <c r="AQ52" s="92" t="str">
        <f t="shared" si="20"/>
        <v/>
      </c>
      <c r="AR52" s="82">
        <f t="shared" si="44"/>
        <v>0</v>
      </c>
      <c r="AS52" s="71">
        <f t="shared" si="45"/>
        <v>0</v>
      </c>
      <c r="AT52" s="78" t="str">
        <f t="shared" si="13"/>
        <v/>
      </c>
      <c r="AU52" s="137">
        <f t="shared" si="46"/>
        <v>0</v>
      </c>
      <c r="AV52" s="137">
        <f t="shared" si="47"/>
        <v>0</v>
      </c>
      <c r="AW52" s="137">
        <f t="shared" si="48"/>
        <v>0</v>
      </c>
      <c r="AX52" s="86" t="str">
        <f t="shared" si="49"/>
        <v/>
      </c>
      <c r="AY52" s="86" t="str">
        <f t="shared" si="50"/>
        <v/>
      </c>
      <c r="AZ52" s="90" t="str">
        <f t="shared" ref="AZ52:AZ58" si="168">IF($A51&lt;&gt;"",AZ51,"")</f>
        <v/>
      </c>
      <c r="BA52" s="54" t="str">
        <f t="shared" ref="BA52" si="169">IF($A51&lt;&gt;"",BA51,"")</f>
        <v/>
      </c>
      <c r="BB52" s="92" t="str">
        <f t="shared" si="21"/>
        <v/>
      </c>
      <c r="BC52" s="82">
        <f t="shared" si="51"/>
        <v>0</v>
      </c>
      <c r="BD52" s="71">
        <f t="shared" si="52"/>
        <v>0</v>
      </c>
      <c r="BE52" s="98">
        <f t="shared" si="56"/>
        <v>18</v>
      </c>
      <c r="BF52" s="54" t="str">
        <f t="shared" ref="BF52:BF58" si="170">IF($A51&lt;&gt;"",BF51,"")</f>
        <v/>
      </c>
      <c r="BG52" s="92" t="str">
        <f t="shared" si="162"/>
        <v/>
      </c>
      <c r="BH52" s="82">
        <f t="shared" si="134"/>
        <v>0</v>
      </c>
      <c r="BI52" s="71">
        <f t="shared" si="135"/>
        <v>0</v>
      </c>
      <c r="BJ52" s="146"/>
      <c r="BK52" s="97">
        <v>1</v>
      </c>
      <c r="BL52" s="95" t="str">
        <f t="shared" ref="BL52:BL58" si="171">IF(BL51&lt;&gt;"",BL51,"")</f>
        <v/>
      </c>
      <c r="BM52" s="95" t="str">
        <f t="shared" si="163"/>
        <v/>
      </c>
      <c r="BN52" s="95" t="str">
        <f t="shared" si="163"/>
        <v/>
      </c>
      <c r="BO52" s="95" t="str">
        <f t="shared" si="163"/>
        <v/>
      </c>
      <c r="BP52" s="95" t="str">
        <f t="shared" si="163"/>
        <v/>
      </c>
      <c r="BQ52" s="81">
        <f t="shared" si="59"/>
        <v>0</v>
      </c>
      <c r="BR52" s="81">
        <f t="shared" si="60"/>
        <v>0</v>
      </c>
      <c r="BS52" s="81">
        <f t="shared" si="61"/>
        <v>0</v>
      </c>
      <c r="BT52" s="81">
        <f t="shared" si="62"/>
        <v>0</v>
      </c>
      <c r="BU52" s="81">
        <f t="shared" si="63"/>
        <v>0</v>
      </c>
      <c r="BV52" s="13">
        <f t="shared" si="64"/>
        <v>0</v>
      </c>
      <c r="BW52" s="11">
        <f t="shared" si="17"/>
        <v>0</v>
      </c>
      <c r="BX52" s="69">
        <f t="shared" si="24"/>
        <v>0</v>
      </c>
      <c r="BY52" s="69">
        <f>IF($A52&lt;&gt;"",IF(BY51&lt;&gt;0,BY51,IF(BW52&lt;=$AW$2,"Stop Loss",0)),0)</f>
        <v>0</v>
      </c>
      <c r="BZ52" s="69">
        <f t="shared" si="25"/>
        <v>0</v>
      </c>
      <c r="CA52" s="27" t="str">
        <f t="shared" si="26"/>
        <v/>
      </c>
      <c r="CB52" s="27" t="str">
        <f t="shared" si="27"/>
        <v/>
      </c>
      <c r="CC52" s="27" t="str">
        <f t="shared" si="28"/>
        <v/>
      </c>
      <c r="CD52" s="27" t="str">
        <f t="shared" si="29"/>
        <v/>
      </c>
      <c r="CE52" s="27" t="str">
        <f t="shared" si="30"/>
        <v/>
      </c>
      <c r="CF52" s="27" t="str">
        <f t="shared" si="31"/>
        <v/>
      </c>
      <c r="CI52"/>
      <c r="CJ52"/>
      <c r="CK52"/>
      <c r="CL52"/>
      <c r="CM52"/>
      <c r="CN52" s="39"/>
      <c r="CO52" s="7"/>
      <c r="CP52"/>
      <c r="CQ52"/>
      <c r="CR52"/>
      <c r="CS52"/>
      <c r="CT52"/>
      <c r="CU52"/>
      <c r="CV52"/>
      <c r="CW52"/>
      <c r="CX52"/>
      <c r="CY52"/>
      <c r="CZ52"/>
      <c r="DA52"/>
      <c r="DB52" s="7"/>
      <c r="DC52"/>
      <c r="DD52"/>
      <c r="DE52"/>
      <c r="DF52"/>
      <c r="DG52"/>
      <c r="DH52"/>
      <c r="DI52" s="10">
        <f t="shared" ca="1" si="2"/>
        <v>4</v>
      </c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</row>
    <row r="53" spans="1:145">
      <c r="A53" s="149"/>
      <c r="B53" s="82" t="str">
        <f t="shared" si="3"/>
        <v/>
      </c>
      <c r="C53" s="7" t="str">
        <f t="shared" si="4"/>
        <v/>
      </c>
      <c r="D53" s="81">
        <f t="shared" si="5"/>
        <v>0</v>
      </c>
      <c r="E53" s="7" t="str">
        <f t="shared" si="6"/>
        <v>18,</v>
      </c>
      <c r="F53" s="78"/>
      <c r="G53" s="86"/>
      <c r="H53" s="86"/>
      <c r="I53" s="86"/>
      <c r="J53" s="86"/>
      <c r="K53" s="86"/>
      <c r="L53" s="86"/>
      <c r="M53" s="86"/>
      <c r="N53" s="86"/>
      <c r="O53" s="78"/>
      <c r="P53" s="86"/>
      <c r="Q53" s="86"/>
      <c r="R53" s="86"/>
      <c r="S53" s="86"/>
      <c r="T53" s="86"/>
      <c r="U53" s="86"/>
      <c r="V53" s="86"/>
      <c r="W53" s="86"/>
      <c r="X53" s="123" t="str">
        <f t="shared" si="7"/>
        <v/>
      </c>
      <c r="Y53" s="127">
        <f t="shared" si="36"/>
        <v>0</v>
      </c>
      <c r="Z53" s="127">
        <f t="shared" si="37"/>
        <v>0</v>
      </c>
      <c r="AA53" s="127">
        <f t="shared" si="38"/>
        <v>0</v>
      </c>
      <c r="AB53" s="86">
        <f t="shared" si="160"/>
        <v>0</v>
      </c>
      <c r="AC53" s="86">
        <f t="shared" si="161"/>
        <v>0</v>
      </c>
      <c r="AD53" s="90" t="str">
        <f t="shared" si="164"/>
        <v/>
      </c>
      <c r="AE53" s="54" t="str">
        <f t="shared" si="165"/>
        <v/>
      </c>
      <c r="AF53" s="92" t="str">
        <f t="shared" si="18"/>
        <v/>
      </c>
      <c r="AG53" s="82">
        <f t="shared" si="8"/>
        <v>0</v>
      </c>
      <c r="AH53" s="71">
        <f t="shared" si="127"/>
        <v>0</v>
      </c>
      <c r="AI53" s="78" t="str">
        <f t="shared" si="10"/>
        <v/>
      </c>
      <c r="AJ53" s="132">
        <f t="shared" si="39"/>
        <v>0</v>
      </c>
      <c r="AK53" s="132">
        <f t="shared" si="40"/>
        <v>0</v>
      </c>
      <c r="AL53" s="132">
        <f t="shared" si="41"/>
        <v>0</v>
      </c>
      <c r="AM53" s="86" t="str">
        <f t="shared" si="42"/>
        <v/>
      </c>
      <c r="AN53" s="86" t="str">
        <f t="shared" si="43"/>
        <v/>
      </c>
      <c r="AO53" s="90" t="str">
        <f t="shared" si="166"/>
        <v/>
      </c>
      <c r="AP53" s="54" t="str">
        <f t="shared" ref="AP53" si="172">IF($A52&lt;&gt;"",AP52,"")</f>
        <v/>
      </c>
      <c r="AQ53" s="92" t="str">
        <f t="shared" si="20"/>
        <v/>
      </c>
      <c r="AR53" s="82">
        <f t="shared" si="44"/>
        <v>0</v>
      </c>
      <c r="AS53" s="71">
        <f t="shared" si="45"/>
        <v>0</v>
      </c>
      <c r="AT53" s="78" t="str">
        <f t="shared" si="13"/>
        <v/>
      </c>
      <c r="AU53" s="137">
        <f t="shared" si="46"/>
        <v>0</v>
      </c>
      <c r="AV53" s="137">
        <f t="shared" si="47"/>
        <v>0</v>
      </c>
      <c r="AW53" s="137">
        <f t="shared" si="48"/>
        <v>0</v>
      </c>
      <c r="AX53" s="86" t="str">
        <f t="shared" si="49"/>
        <v/>
      </c>
      <c r="AY53" s="86" t="str">
        <f t="shared" si="50"/>
        <v/>
      </c>
      <c r="AZ53" s="90" t="str">
        <f t="shared" si="168"/>
        <v/>
      </c>
      <c r="BA53" s="54" t="str">
        <f t="shared" ref="BA53" si="173">IF($A52&lt;&gt;"",BA52,"")</f>
        <v/>
      </c>
      <c r="BB53" s="92" t="str">
        <f t="shared" si="21"/>
        <v/>
      </c>
      <c r="BC53" s="82">
        <f t="shared" si="51"/>
        <v>0</v>
      </c>
      <c r="BD53" s="71">
        <f t="shared" si="52"/>
        <v>0</v>
      </c>
      <c r="BE53" s="98">
        <f t="shared" si="56"/>
        <v>18</v>
      </c>
      <c r="BF53" s="54" t="str">
        <f t="shared" si="170"/>
        <v/>
      </c>
      <c r="BG53" s="92" t="str">
        <f t="shared" si="162"/>
        <v/>
      </c>
      <c r="BH53" s="82">
        <f t="shared" si="134"/>
        <v>0</v>
      </c>
      <c r="BI53" s="71">
        <f t="shared" si="135"/>
        <v>0</v>
      </c>
      <c r="BJ53" s="146"/>
      <c r="BK53" s="97">
        <v>1</v>
      </c>
      <c r="BL53" s="95" t="str">
        <f t="shared" si="171"/>
        <v/>
      </c>
      <c r="BM53" s="95" t="str">
        <f t="shared" si="163"/>
        <v/>
      </c>
      <c r="BN53" s="95" t="str">
        <f t="shared" si="163"/>
        <v/>
      </c>
      <c r="BO53" s="95" t="str">
        <f t="shared" si="163"/>
        <v/>
      </c>
      <c r="BP53" s="95" t="str">
        <f t="shared" si="163"/>
        <v/>
      </c>
      <c r="BQ53" s="81">
        <f t="shared" si="59"/>
        <v>0</v>
      </c>
      <c r="BR53" s="81">
        <f t="shared" si="60"/>
        <v>0</v>
      </c>
      <c r="BS53" s="81">
        <f t="shared" si="61"/>
        <v>0</v>
      </c>
      <c r="BT53" s="81">
        <f t="shared" si="62"/>
        <v>0</v>
      </c>
      <c r="BU53" s="81">
        <f t="shared" si="63"/>
        <v>0</v>
      </c>
      <c r="BV53" s="13">
        <f t="shared" si="64"/>
        <v>0</v>
      </c>
      <c r="BW53" s="11">
        <f t="shared" si="17"/>
        <v>0</v>
      </c>
      <c r="BX53" s="69">
        <f t="shared" si="24"/>
        <v>0</v>
      </c>
      <c r="BY53" s="69">
        <f>IF($A53&lt;&gt;"",IF(BY52&lt;&gt;0,BY52,IF(BW53&lt;=$AW$2,"Stop Loss",0)),0)</f>
        <v>0</v>
      </c>
      <c r="BZ53" s="69">
        <f t="shared" si="25"/>
        <v>0</v>
      </c>
      <c r="CA53" s="27" t="str">
        <f t="shared" si="26"/>
        <v/>
      </c>
      <c r="CB53" s="27" t="str">
        <f t="shared" si="27"/>
        <v/>
      </c>
      <c r="CC53" s="27" t="str">
        <f t="shared" si="28"/>
        <v/>
      </c>
      <c r="CD53" s="27" t="str">
        <f t="shared" si="29"/>
        <v/>
      </c>
      <c r="CE53" s="27" t="str">
        <f t="shared" si="30"/>
        <v/>
      </c>
      <c r="CF53" s="27" t="str">
        <f t="shared" si="31"/>
        <v/>
      </c>
      <c r="CI53"/>
      <c r="CJ53"/>
      <c r="CK53"/>
      <c r="CL53"/>
      <c r="CM53"/>
      <c r="CN53" s="39"/>
      <c r="CO53" s="7"/>
      <c r="CP53"/>
      <c r="CQ53"/>
      <c r="CR53"/>
      <c r="CS53"/>
      <c r="CT53"/>
      <c r="CU53"/>
      <c r="CV53"/>
      <c r="CW53"/>
      <c r="CX53"/>
      <c r="CY53"/>
      <c r="CZ53"/>
      <c r="DA53"/>
      <c r="DB53" s="7"/>
      <c r="DC53"/>
      <c r="DD53"/>
      <c r="DE53"/>
      <c r="DF53"/>
      <c r="DG53"/>
      <c r="DH53"/>
      <c r="DI53" s="10">
        <f t="shared" ca="1" si="2"/>
        <v>15</v>
      </c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</row>
    <row r="54" spans="1:145">
      <c r="A54" s="149"/>
      <c r="B54" s="82" t="str">
        <f t="shared" si="3"/>
        <v/>
      </c>
      <c r="C54" s="7" t="str">
        <f t="shared" si="4"/>
        <v/>
      </c>
      <c r="D54" s="81">
        <f t="shared" si="5"/>
        <v>0</v>
      </c>
      <c r="E54" s="7" t="str">
        <f t="shared" si="6"/>
        <v>18,</v>
      </c>
      <c r="F54" s="78"/>
      <c r="G54" s="86"/>
      <c r="H54" s="86"/>
      <c r="I54" s="86"/>
      <c r="J54" s="86"/>
      <c r="K54" s="86"/>
      <c r="L54" s="86"/>
      <c r="M54" s="86"/>
      <c r="N54" s="86"/>
      <c r="O54" s="78"/>
      <c r="P54" s="86"/>
      <c r="Q54" s="86"/>
      <c r="R54" s="86"/>
      <c r="S54" s="86"/>
      <c r="T54" s="86"/>
      <c r="U54" s="86"/>
      <c r="V54" s="86"/>
      <c r="W54" s="86"/>
      <c r="X54" s="123" t="str">
        <f t="shared" si="7"/>
        <v/>
      </c>
      <c r="Y54" s="127">
        <f t="shared" si="36"/>
        <v>0</v>
      </c>
      <c r="Z54" s="127">
        <f t="shared" si="37"/>
        <v>0</v>
      </c>
      <c r="AA54" s="127">
        <f t="shared" si="38"/>
        <v>0</v>
      </c>
      <c r="AB54" s="86">
        <f t="shared" si="160"/>
        <v>0</v>
      </c>
      <c r="AC54" s="86">
        <f t="shared" si="161"/>
        <v>0</v>
      </c>
      <c r="AD54" s="90" t="str">
        <f t="shared" si="164"/>
        <v/>
      </c>
      <c r="AE54" s="54" t="str">
        <f t="shared" si="165"/>
        <v/>
      </c>
      <c r="AF54" s="92" t="str">
        <f t="shared" si="18"/>
        <v/>
      </c>
      <c r="AG54" s="82">
        <f t="shared" si="8"/>
        <v>0</v>
      </c>
      <c r="AH54" s="71">
        <f t="shared" si="127"/>
        <v>0</v>
      </c>
      <c r="AI54" s="78" t="str">
        <f t="shared" si="10"/>
        <v/>
      </c>
      <c r="AJ54" s="132">
        <f t="shared" si="39"/>
        <v>0</v>
      </c>
      <c r="AK54" s="132">
        <f t="shared" si="40"/>
        <v>0</v>
      </c>
      <c r="AL54" s="132">
        <f t="shared" si="41"/>
        <v>0</v>
      </c>
      <c r="AM54" s="86" t="str">
        <f t="shared" si="42"/>
        <v/>
      </c>
      <c r="AN54" s="86" t="str">
        <f t="shared" si="43"/>
        <v/>
      </c>
      <c r="AO54" s="90" t="str">
        <f t="shared" si="166"/>
        <v/>
      </c>
      <c r="AP54" s="54" t="str">
        <f t="shared" ref="AP54" si="174">IF($A53&lt;&gt;"",AP53,"")</f>
        <v/>
      </c>
      <c r="AQ54" s="92" t="str">
        <f t="shared" si="20"/>
        <v/>
      </c>
      <c r="AR54" s="82">
        <f t="shared" si="44"/>
        <v>0</v>
      </c>
      <c r="AS54" s="71">
        <f t="shared" si="45"/>
        <v>0</v>
      </c>
      <c r="AT54" s="78" t="str">
        <f t="shared" si="13"/>
        <v/>
      </c>
      <c r="AU54" s="137">
        <f t="shared" si="46"/>
        <v>0</v>
      </c>
      <c r="AV54" s="137">
        <f t="shared" si="47"/>
        <v>0</v>
      </c>
      <c r="AW54" s="137">
        <f t="shared" si="48"/>
        <v>0</v>
      </c>
      <c r="AX54" s="86" t="str">
        <f t="shared" si="49"/>
        <v/>
      </c>
      <c r="AY54" s="86" t="str">
        <f t="shared" si="50"/>
        <v/>
      </c>
      <c r="AZ54" s="90" t="str">
        <f t="shared" si="168"/>
        <v/>
      </c>
      <c r="BA54" s="54" t="str">
        <f t="shared" ref="BA54" si="175">IF($A53&lt;&gt;"",BA53,"")</f>
        <v/>
      </c>
      <c r="BB54" s="92" t="str">
        <f t="shared" si="21"/>
        <v/>
      </c>
      <c r="BC54" s="82">
        <f t="shared" si="51"/>
        <v>0</v>
      </c>
      <c r="BD54" s="71">
        <f t="shared" si="52"/>
        <v>0</v>
      </c>
      <c r="BE54" s="98">
        <f t="shared" si="56"/>
        <v>18</v>
      </c>
      <c r="BF54" s="54" t="str">
        <f t="shared" si="170"/>
        <v/>
      </c>
      <c r="BG54" s="92" t="str">
        <f t="shared" si="162"/>
        <v/>
      </c>
      <c r="BH54" s="82">
        <f t="shared" si="134"/>
        <v>0</v>
      </c>
      <c r="BI54" s="71">
        <f t="shared" si="135"/>
        <v>0</v>
      </c>
      <c r="BJ54" s="146"/>
      <c r="BK54" s="97">
        <v>1</v>
      </c>
      <c r="BL54" s="95" t="str">
        <f t="shared" si="171"/>
        <v/>
      </c>
      <c r="BM54" s="95" t="str">
        <f t="shared" si="163"/>
        <v/>
      </c>
      <c r="BN54" s="95" t="str">
        <f t="shared" si="163"/>
        <v/>
      </c>
      <c r="BO54" s="95" t="str">
        <f t="shared" si="163"/>
        <v/>
      </c>
      <c r="BP54" s="95" t="str">
        <f t="shared" si="163"/>
        <v/>
      </c>
      <c r="BQ54" s="81">
        <f t="shared" si="59"/>
        <v>0</v>
      </c>
      <c r="BR54" s="81">
        <f t="shared" si="60"/>
        <v>0</v>
      </c>
      <c r="BS54" s="81">
        <f t="shared" si="61"/>
        <v>0</v>
      </c>
      <c r="BT54" s="81">
        <f t="shared" si="62"/>
        <v>0</v>
      </c>
      <c r="BU54" s="81">
        <f t="shared" si="63"/>
        <v>0</v>
      </c>
      <c r="BV54" s="13">
        <f t="shared" si="64"/>
        <v>0</v>
      </c>
      <c r="BW54" s="11">
        <f t="shared" si="17"/>
        <v>0</v>
      </c>
      <c r="BX54" s="69">
        <f t="shared" si="24"/>
        <v>0</v>
      </c>
      <c r="BY54" s="69">
        <f>IF($A54&lt;&gt;"",IF(BY53&lt;&gt;0,BY53,IF(BW54&lt;=$AW$2,"Stop Loss",0)),0)</f>
        <v>0</v>
      </c>
      <c r="BZ54" s="69">
        <f t="shared" si="25"/>
        <v>0</v>
      </c>
      <c r="CA54" s="27" t="str">
        <f t="shared" si="26"/>
        <v/>
      </c>
      <c r="CB54" s="27" t="str">
        <f t="shared" si="27"/>
        <v/>
      </c>
      <c r="CC54" s="27" t="str">
        <f t="shared" si="28"/>
        <v/>
      </c>
      <c r="CD54" s="27" t="str">
        <f t="shared" si="29"/>
        <v/>
      </c>
      <c r="CE54" s="27" t="str">
        <f t="shared" si="30"/>
        <v/>
      </c>
      <c r="CF54" s="27" t="str">
        <f t="shared" si="31"/>
        <v/>
      </c>
      <c r="CI54"/>
      <c r="CJ54"/>
      <c r="CK54"/>
      <c r="CL54"/>
      <c r="CM54"/>
      <c r="CN54" s="39"/>
      <c r="CO54" s="7"/>
      <c r="CP54"/>
      <c r="CQ54"/>
      <c r="CR54"/>
      <c r="CS54"/>
      <c r="CT54"/>
      <c r="CU54"/>
      <c r="CV54"/>
      <c r="CW54"/>
      <c r="CX54"/>
      <c r="CY54"/>
      <c r="CZ54"/>
      <c r="DA54"/>
      <c r="DB54" s="7"/>
      <c r="DC54"/>
      <c r="DD54"/>
      <c r="DE54"/>
      <c r="DF54"/>
      <c r="DG54"/>
      <c r="DH54"/>
      <c r="DI54" s="10">
        <f t="shared" ca="1" si="2"/>
        <v>15</v>
      </c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</row>
    <row r="55" spans="1:145" s="15" customFormat="1">
      <c r="A55" s="149"/>
      <c r="B55" s="82" t="str">
        <f t="shared" si="3"/>
        <v/>
      </c>
      <c r="C55" s="7" t="str">
        <f t="shared" si="4"/>
        <v/>
      </c>
      <c r="D55" s="81">
        <f t="shared" si="5"/>
        <v>0</v>
      </c>
      <c r="E55" s="7" t="str">
        <f t="shared" si="6"/>
        <v>18,</v>
      </c>
      <c r="F55" s="78"/>
      <c r="G55" s="86"/>
      <c r="H55" s="86"/>
      <c r="I55" s="86"/>
      <c r="J55" s="86"/>
      <c r="K55" s="86"/>
      <c r="L55" s="86"/>
      <c r="M55" s="86"/>
      <c r="N55" s="86"/>
      <c r="O55" s="78"/>
      <c r="P55" s="86"/>
      <c r="Q55" s="86"/>
      <c r="R55" s="86"/>
      <c r="S55" s="86"/>
      <c r="T55" s="86"/>
      <c r="U55" s="86"/>
      <c r="V55" s="86"/>
      <c r="W55" s="86"/>
      <c r="X55" s="123" t="str">
        <f t="shared" si="7"/>
        <v/>
      </c>
      <c r="Y55" s="127">
        <f t="shared" si="36"/>
        <v>0</v>
      </c>
      <c r="Z55" s="127">
        <f t="shared" si="37"/>
        <v>0</v>
      </c>
      <c r="AA55" s="127">
        <f t="shared" si="38"/>
        <v>0</v>
      </c>
      <c r="AB55" s="86">
        <f t="shared" si="160"/>
        <v>0</v>
      </c>
      <c r="AC55" s="86">
        <f t="shared" si="161"/>
        <v>0</v>
      </c>
      <c r="AD55" s="90" t="str">
        <f t="shared" si="164"/>
        <v/>
      </c>
      <c r="AE55" s="54" t="str">
        <f t="shared" si="165"/>
        <v/>
      </c>
      <c r="AF55" s="92" t="str">
        <f t="shared" si="18"/>
        <v/>
      </c>
      <c r="AG55" s="82">
        <f t="shared" si="8"/>
        <v>0</v>
      </c>
      <c r="AH55" s="71">
        <f t="shared" si="127"/>
        <v>0</v>
      </c>
      <c r="AI55" s="78" t="str">
        <f t="shared" si="10"/>
        <v/>
      </c>
      <c r="AJ55" s="132">
        <f t="shared" si="39"/>
        <v>0</v>
      </c>
      <c r="AK55" s="132">
        <f t="shared" si="40"/>
        <v>0</v>
      </c>
      <c r="AL55" s="132">
        <f t="shared" si="41"/>
        <v>0</v>
      </c>
      <c r="AM55" s="86" t="str">
        <f t="shared" si="42"/>
        <v/>
      </c>
      <c r="AN55" s="86" t="str">
        <f t="shared" si="43"/>
        <v/>
      </c>
      <c r="AO55" s="90" t="str">
        <f t="shared" si="166"/>
        <v/>
      </c>
      <c r="AP55" s="54" t="str">
        <f t="shared" ref="AP55" si="176">IF($A54&lt;&gt;"",AP54,"")</f>
        <v/>
      </c>
      <c r="AQ55" s="92" t="str">
        <f t="shared" si="20"/>
        <v/>
      </c>
      <c r="AR55" s="82">
        <f t="shared" si="44"/>
        <v>0</v>
      </c>
      <c r="AS55" s="71">
        <f t="shared" si="45"/>
        <v>0</v>
      </c>
      <c r="AT55" s="78" t="str">
        <f t="shared" si="13"/>
        <v/>
      </c>
      <c r="AU55" s="137">
        <f t="shared" si="46"/>
        <v>0</v>
      </c>
      <c r="AV55" s="137">
        <f t="shared" si="47"/>
        <v>0</v>
      </c>
      <c r="AW55" s="137">
        <f t="shared" si="48"/>
        <v>0</v>
      </c>
      <c r="AX55" s="86" t="str">
        <f t="shared" si="49"/>
        <v/>
      </c>
      <c r="AY55" s="86" t="str">
        <f t="shared" si="50"/>
        <v/>
      </c>
      <c r="AZ55" s="90" t="str">
        <f t="shared" si="168"/>
        <v/>
      </c>
      <c r="BA55" s="54" t="str">
        <f t="shared" ref="BA55" si="177">IF($A54&lt;&gt;"",BA54,"")</f>
        <v/>
      </c>
      <c r="BB55" s="92" t="str">
        <f t="shared" si="21"/>
        <v/>
      </c>
      <c r="BC55" s="82">
        <f t="shared" si="51"/>
        <v>0</v>
      </c>
      <c r="BD55" s="71">
        <f t="shared" si="52"/>
        <v>0</v>
      </c>
      <c r="BE55" s="98">
        <f t="shared" si="56"/>
        <v>18</v>
      </c>
      <c r="BF55" s="54" t="str">
        <f t="shared" si="170"/>
        <v/>
      </c>
      <c r="BG55" s="92" t="str">
        <f t="shared" si="162"/>
        <v/>
      </c>
      <c r="BH55" s="82">
        <f t="shared" si="134"/>
        <v>0</v>
      </c>
      <c r="BI55" s="71">
        <f t="shared" si="135"/>
        <v>0</v>
      </c>
      <c r="BJ55" s="146"/>
      <c r="BK55" s="97">
        <v>1</v>
      </c>
      <c r="BL55" s="95" t="str">
        <f t="shared" si="171"/>
        <v/>
      </c>
      <c r="BM55" s="95" t="str">
        <f t="shared" si="163"/>
        <v/>
      </c>
      <c r="BN55" s="95" t="str">
        <f t="shared" si="163"/>
        <v/>
      </c>
      <c r="BO55" s="95" t="str">
        <f t="shared" si="163"/>
        <v/>
      </c>
      <c r="BP55" s="95" t="str">
        <f t="shared" si="163"/>
        <v/>
      </c>
      <c r="BQ55" s="81">
        <f t="shared" si="59"/>
        <v>0</v>
      </c>
      <c r="BR55" s="81">
        <f t="shared" si="60"/>
        <v>0</v>
      </c>
      <c r="BS55" s="81">
        <f t="shared" si="61"/>
        <v>0</v>
      </c>
      <c r="BT55" s="81">
        <f t="shared" si="62"/>
        <v>0</v>
      </c>
      <c r="BU55" s="81">
        <f t="shared" si="63"/>
        <v>0</v>
      </c>
      <c r="BV55" s="13">
        <f t="shared" si="64"/>
        <v>0</v>
      </c>
      <c r="BW55" s="11">
        <f t="shared" si="17"/>
        <v>0</v>
      </c>
      <c r="BX55" s="69">
        <f t="shared" si="24"/>
        <v>0</v>
      </c>
      <c r="BY55" s="69">
        <f>IF($A55&lt;&gt;"",IF(BY54&lt;&gt;0,BY54,IF(BW55&lt;=$AW$2,"Stop Loss",0)),0)</f>
        <v>0</v>
      </c>
      <c r="BZ55" s="69">
        <f t="shared" si="25"/>
        <v>0</v>
      </c>
      <c r="CA55" s="27" t="str">
        <f t="shared" si="26"/>
        <v/>
      </c>
      <c r="CB55" s="27" t="str">
        <f t="shared" si="27"/>
        <v/>
      </c>
      <c r="CC55" s="27" t="str">
        <f t="shared" si="28"/>
        <v/>
      </c>
      <c r="CD55" s="27" t="str">
        <f t="shared" si="29"/>
        <v/>
      </c>
      <c r="CE55" s="27" t="str">
        <f t="shared" si="30"/>
        <v/>
      </c>
      <c r="CF55" s="27" t="str">
        <f t="shared" si="31"/>
        <v/>
      </c>
      <c r="CG55" s="4"/>
      <c r="CH55" s="4"/>
      <c r="CI55"/>
      <c r="CJ55"/>
      <c r="CK55"/>
      <c r="CL55"/>
      <c r="CM55"/>
      <c r="CN55" s="39"/>
      <c r="CO55" s="7"/>
      <c r="CP55"/>
      <c r="CQ55"/>
      <c r="CR55"/>
      <c r="CS55"/>
      <c r="CT55"/>
      <c r="CU55"/>
      <c r="CV55"/>
      <c r="CW55"/>
      <c r="CX55"/>
      <c r="CY55"/>
      <c r="CZ55"/>
      <c r="DA55"/>
      <c r="DB55" s="7"/>
      <c r="DC55"/>
      <c r="DD55"/>
      <c r="DE55"/>
      <c r="DF55"/>
      <c r="DG55"/>
      <c r="DH55"/>
      <c r="DI55" s="10">
        <f t="shared" ca="1" si="2"/>
        <v>5</v>
      </c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</row>
    <row r="56" spans="1:145" s="15" customFormat="1">
      <c r="A56" s="149"/>
      <c r="B56" s="82" t="str">
        <f t="shared" si="3"/>
        <v/>
      </c>
      <c r="C56" s="7" t="str">
        <f t="shared" si="4"/>
        <v/>
      </c>
      <c r="D56" s="81">
        <f t="shared" si="5"/>
        <v>0</v>
      </c>
      <c r="E56" s="7" t="str">
        <f t="shared" si="6"/>
        <v>18,</v>
      </c>
      <c r="F56" s="78"/>
      <c r="G56" s="86"/>
      <c r="H56" s="86"/>
      <c r="I56" s="86"/>
      <c r="J56" s="86"/>
      <c r="K56" s="86"/>
      <c r="L56" s="86"/>
      <c r="M56" s="86"/>
      <c r="N56" s="86"/>
      <c r="O56" s="78"/>
      <c r="P56" s="86"/>
      <c r="Q56" s="86"/>
      <c r="R56" s="86"/>
      <c r="S56" s="86"/>
      <c r="T56" s="86"/>
      <c r="U56" s="86"/>
      <c r="V56" s="86"/>
      <c r="W56" s="86"/>
      <c r="X56" s="123" t="str">
        <f t="shared" si="7"/>
        <v/>
      </c>
      <c r="Y56" s="127">
        <f t="shared" si="36"/>
        <v>0</v>
      </c>
      <c r="Z56" s="127">
        <f t="shared" si="37"/>
        <v>0</v>
      </c>
      <c r="AA56" s="127">
        <f t="shared" si="38"/>
        <v>0</v>
      </c>
      <c r="AB56" s="86">
        <f t="shared" si="160"/>
        <v>0</v>
      </c>
      <c r="AC56" s="86">
        <f t="shared" si="161"/>
        <v>0</v>
      </c>
      <c r="AD56" s="90" t="str">
        <f t="shared" si="164"/>
        <v/>
      </c>
      <c r="AE56" s="54" t="str">
        <f t="shared" si="165"/>
        <v/>
      </c>
      <c r="AF56" s="92" t="str">
        <f t="shared" si="18"/>
        <v/>
      </c>
      <c r="AG56" s="82">
        <f t="shared" si="8"/>
        <v>0</v>
      </c>
      <c r="AH56" s="71">
        <f t="shared" si="127"/>
        <v>0</v>
      </c>
      <c r="AI56" s="78" t="str">
        <f t="shared" si="10"/>
        <v/>
      </c>
      <c r="AJ56" s="132">
        <f t="shared" si="39"/>
        <v>0</v>
      </c>
      <c r="AK56" s="132">
        <f t="shared" si="40"/>
        <v>0</v>
      </c>
      <c r="AL56" s="132">
        <f t="shared" si="41"/>
        <v>0</v>
      </c>
      <c r="AM56" s="86" t="str">
        <f t="shared" si="42"/>
        <v/>
      </c>
      <c r="AN56" s="86" t="str">
        <f t="shared" si="43"/>
        <v/>
      </c>
      <c r="AO56" s="90" t="str">
        <f t="shared" si="166"/>
        <v/>
      </c>
      <c r="AP56" s="54" t="str">
        <f t="shared" ref="AP56" si="178">IF($A55&lt;&gt;"",AP55,"")</f>
        <v/>
      </c>
      <c r="AQ56" s="92" t="str">
        <f t="shared" si="20"/>
        <v/>
      </c>
      <c r="AR56" s="82">
        <f t="shared" si="44"/>
        <v>0</v>
      </c>
      <c r="AS56" s="71">
        <f t="shared" si="45"/>
        <v>0</v>
      </c>
      <c r="AT56" s="78" t="str">
        <f t="shared" si="13"/>
        <v/>
      </c>
      <c r="AU56" s="137">
        <f t="shared" si="46"/>
        <v>0</v>
      </c>
      <c r="AV56" s="137">
        <f t="shared" si="47"/>
        <v>0</v>
      </c>
      <c r="AW56" s="137">
        <f t="shared" si="48"/>
        <v>0</v>
      </c>
      <c r="AX56" s="86" t="str">
        <f t="shared" si="49"/>
        <v/>
      </c>
      <c r="AY56" s="86" t="str">
        <f t="shared" si="50"/>
        <v/>
      </c>
      <c r="AZ56" s="90" t="str">
        <f t="shared" si="168"/>
        <v/>
      </c>
      <c r="BA56" s="54" t="str">
        <f t="shared" ref="BA56" si="179">IF($A55&lt;&gt;"",BA55,"")</f>
        <v/>
      </c>
      <c r="BB56" s="92" t="str">
        <f t="shared" si="21"/>
        <v/>
      </c>
      <c r="BC56" s="82">
        <f t="shared" si="51"/>
        <v>0</v>
      </c>
      <c r="BD56" s="71">
        <f t="shared" si="52"/>
        <v>0</v>
      </c>
      <c r="BE56" s="98">
        <f t="shared" si="56"/>
        <v>18</v>
      </c>
      <c r="BF56" s="54" t="str">
        <f t="shared" si="170"/>
        <v/>
      </c>
      <c r="BG56" s="92" t="str">
        <f t="shared" si="162"/>
        <v/>
      </c>
      <c r="BH56" s="82">
        <f t="shared" si="134"/>
        <v>0</v>
      </c>
      <c r="BI56" s="71">
        <f t="shared" si="135"/>
        <v>0</v>
      </c>
      <c r="BJ56" s="146"/>
      <c r="BK56" s="97">
        <v>1</v>
      </c>
      <c r="BL56" s="95" t="str">
        <f t="shared" si="171"/>
        <v/>
      </c>
      <c r="BM56" s="95" t="str">
        <f t="shared" si="163"/>
        <v/>
      </c>
      <c r="BN56" s="95" t="str">
        <f t="shared" si="163"/>
        <v/>
      </c>
      <c r="BO56" s="95" t="str">
        <f t="shared" si="163"/>
        <v/>
      </c>
      <c r="BP56" s="95" t="str">
        <f t="shared" si="163"/>
        <v/>
      </c>
      <c r="BQ56" s="81">
        <f t="shared" si="59"/>
        <v>0</v>
      </c>
      <c r="BR56" s="81">
        <f t="shared" si="60"/>
        <v>0</v>
      </c>
      <c r="BS56" s="81">
        <f t="shared" si="61"/>
        <v>0</v>
      </c>
      <c r="BT56" s="81">
        <f t="shared" si="62"/>
        <v>0</v>
      </c>
      <c r="BU56" s="81">
        <f t="shared" si="63"/>
        <v>0</v>
      </c>
      <c r="BV56" s="13">
        <f t="shared" si="64"/>
        <v>0</v>
      </c>
      <c r="BW56" s="11">
        <f t="shared" si="17"/>
        <v>0</v>
      </c>
      <c r="BX56" s="69">
        <f t="shared" si="24"/>
        <v>0</v>
      </c>
      <c r="BY56" s="69">
        <f>IF($A56&lt;&gt;"",IF(BY55&lt;&gt;0,BY55,IF(BW56&lt;=$AW$2,"Stop Loss",0)),0)</f>
        <v>0</v>
      </c>
      <c r="BZ56" s="69">
        <f t="shared" si="25"/>
        <v>0</v>
      </c>
      <c r="CA56" s="27" t="str">
        <f t="shared" si="26"/>
        <v/>
      </c>
      <c r="CB56" s="27" t="str">
        <f t="shared" si="27"/>
        <v/>
      </c>
      <c r="CC56" s="27" t="str">
        <f t="shared" si="28"/>
        <v/>
      </c>
      <c r="CD56" s="27" t="str">
        <f t="shared" si="29"/>
        <v/>
      </c>
      <c r="CE56" s="27" t="str">
        <f t="shared" si="30"/>
        <v/>
      </c>
      <c r="CF56" s="27" t="str">
        <f t="shared" si="31"/>
        <v/>
      </c>
      <c r="CG56" s="4"/>
      <c r="CH56" s="4"/>
      <c r="CI56"/>
      <c r="CJ56"/>
      <c r="CK56"/>
      <c r="CL56"/>
      <c r="CM56"/>
      <c r="CN56" s="39"/>
      <c r="CO56" s="7"/>
      <c r="CP56"/>
      <c r="CQ56"/>
      <c r="CR56"/>
      <c r="CS56"/>
      <c r="CT56"/>
      <c r="CU56"/>
      <c r="CV56"/>
      <c r="CW56"/>
      <c r="CX56"/>
      <c r="CY56"/>
      <c r="CZ56"/>
      <c r="DA56"/>
      <c r="DB56" s="7"/>
      <c r="DC56"/>
      <c r="DD56"/>
      <c r="DE56"/>
      <c r="DF56"/>
      <c r="DG56"/>
      <c r="DH56"/>
      <c r="DI56" s="10">
        <f t="shared" ca="1" si="2"/>
        <v>20</v>
      </c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</row>
    <row r="57" spans="1:145" s="15" customFormat="1">
      <c r="A57" s="149"/>
      <c r="B57" s="82" t="str">
        <f t="shared" si="3"/>
        <v/>
      </c>
      <c r="C57" s="7" t="str">
        <f t="shared" si="4"/>
        <v/>
      </c>
      <c r="D57" s="81">
        <f t="shared" si="5"/>
        <v>0</v>
      </c>
      <c r="E57" s="7" t="str">
        <f t="shared" si="6"/>
        <v>18,</v>
      </c>
      <c r="F57" s="78"/>
      <c r="G57" s="86"/>
      <c r="H57" s="86"/>
      <c r="I57" s="86"/>
      <c r="J57" s="86"/>
      <c r="K57" s="86"/>
      <c r="L57" s="86"/>
      <c r="M57" s="86"/>
      <c r="N57" s="86"/>
      <c r="O57" s="78"/>
      <c r="P57" s="86"/>
      <c r="Q57" s="86"/>
      <c r="R57" s="86"/>
      <c r="S57" s="86"/>
      <c r="T57" s="86"/>
      <c r="U57" s="86"/>
      <c r="V57" s="86"/>
      <c r="W57" s="86"/>
      <c r="X57" s="123" t="str">
        <f t="shared" si="7"/>
        <v/>
      </c>
      <c r="Y57" s="127">
        <f t="shared" si="36"/>
        <v>0</v>
      </c>
      <c r="Z57" s="127">
        <f t="shared" si="37"/>
        <v>0</v>
      </c>
      <c r="AA57" s="127">
        <f t="shared" si="38"/>
        <v>0</v>
      </c>
      <c r="AB57" s="86">
        <f t="shared" si="160"/>
        <v>0</v>
      </c>
      <c r="AC57" s="86">
        <f t="shared" si="161"/>
        <v>0</v>
      </c>
      <c r="AD57" s="90" t="str">
        <f t="shared" si="164"/>
        <v/>
      </c>
      <c r="AE57" s="54" t="str">
        <f t="shared" si="165"/>
        <v/>
      </c>
      <c r="AF57" s="92" t="str">
        <f t="shared" si="18"/>
        <v/>
      </c>
      <c r="AG57" s="82">
        <f t="shared" si="8"/>
        <v>0</v>
      </c>
      <c r="AH57" s="71">
        <f t="shared" si="127"/>
        <v>0</v>
      </c>
      <c r="AI57" s="78" t="str">
        <f t="shared" si="10"/>
        <v/>
      </c>
      <c r="AJ57" s="132">
        <f t="shared" si="39"/>
        <v>0</v>
      </c>
      <c r="AK57" s="132">
        <f t="shared" si="40"/>
        <v>0</v>
      </c>
      <c r="AL57" s="132">
        <f t="shared" si="41"/>
        <v>0</v>
      </c>
      <c r="AM57" s="86" t="str">
        <f t="shared" si="42"/>
        <v/>
      </c>
      <c r="AN57" s="86" t="str">
        <f t="shared" si="43"/>
        <v/>
      </c>
      <c r="AO57" s="90" t="str">
        <f t="shared" si="166"/>
        <v/>
      </c>
      <c r="AP57" s="54" t="str">
        <f t="shared" ref="AP57" si="180">IF($A56&lt;&gt;"",AP56,"")</f>
        <v/>
      </c>
      <c r="AQ57" s="92" t="str">
        <f t="shared" si="20"/>
        <v/>
      </c>
      <c r="AR57" s="82">
        <f t="shared" si="44"/>
        <v>0</v>
      </c>
      <c r="AS57" s="71">
        <f t="shared" si="45"/>
        <v>0</v>
      </c>
      <c r="AT57" s="78" t="str">
        <f t="shared" si="13"/>
        <v/>
      </c>
      <c r="AU57" s="137">
        <f t="shared" si="46"/>
        <v>0</v>
      </c>
      <c r="AV57" s="137">
        <f t="shared" si="47"/>
        <v>0</v>
      </c>
      <c r="AW57" s="137">
        <f t="shared" si="48"/>
        <v>0</v>
      </c>
      <c r="AX57" s="86" t="str">
        <f t="shared" si="49"/>
        <v/>
      </c>
      <c r="AY57" s="86" t="str">
        <f t="shared" si="50"/>
        <v/>
      </c>
      <c r="AZ57" s="90" t="str">
        <f t="shared" si="168"/>
        <v/>
      </c>
      <c r="BA57" s="54" t="str">
        <f t="shared" ref="BA57" si="181">IF($A56&lt;&gt;"",BA56,"")</f>
        <v/>
      </c>
      <c r="BB57" s="92" t="str">
        <f t="shared" si="21"/>
        <v/>
      </c>
      <c r="BC57" s="82">
        <f t="shared" si="51"/>
        <v>0</v>
      </c>
      <c r="BD57" s="71">
        <f t="shared" si="52"/>
        <v>0</v>
      </c>
      <c r="BE57" s="98">
        <f t="shared" si="56"/>
        <v>18</v>
      </c>
      <c r="BF57" s="54" t="str">
        <f t="shared" si="170"/>
        <v/>
      </c>
      <c r="BG57" s="92" t="str">
        <f t="shared" si="162"/>
        <v/>
      </c>
      <c r="BH57" s="82">
        <f t="shared" si="134"/>
        <v>0</v>
      </c>
      <c r="BI57" s="71">
        <f t="shared" si="135"/>
        <v>0</v>
      </c>
      <c r="BJ57" s="146"/>
      <c r="BK57" s="97">
        <v>1</v>
      </c>
      <c r="BL57" s="95" t="str">
        <f t="shared" si="171"/>
        <v/>
      </c>
      <c r="BM57" s="95" t="str">
        <f t="shared" si="163"/>
        <v/>
      </c>
      <c r="BN57" s="95" t="str">
        <f t="shared" si="163"/>
        <v/>
      </c>
      <c r="BO57" s="95" t="str">
        <f t="shared" si="163"/>
        <v/>
      </c>
      <c r="BP57" s="95" t="str">
        <f t="shared" si="163"/>
        <v/>
      </c>
      <c r="BQ57" s="81">
        <f t="shared" si="59"/>
        <v>0</v>
      </c>
      <c r="BR57" s="81">
        <f t="shared" si="60"/>
        <v>0</v>
      </c>
      <c r="BS57" s="81">
        <f t="shared" si="61"/>
        <v>0</v>
      </c>
      <c r="BT57" s="81">
        <f t="shared" si="62"/>
        <v>0</v>
      </c>
      <c r="BU57" s="81">
        <f t="shared" si="63"/>
        <v>0</v>
      </c>
      <c r="BV57" s="13">
        <f t="shared" si="64"/>
        <v>0</v>
      </c>
      <c r="BW57" s="11">
        <f t="shared" si="17"/>
        <v>0</v>
      </c>
      <c r="BX57" s="69">
        <f t="shared" si="24"/>
        <v>0</v>
      </c>
      <c r="BY57" s="69">
        <f>IF($A57&lt;&gt;"",IF(BY56&lt;&gt;0,BY56,IF(BW57&lt;=$AW$2,"Stop Loss",0)),0)</f>
        <v>0</v>
      </c>
      <c r="BZ57" s="69">
        <f t="shared" si="25"/>
        <v>0</v>
      </c>
      <c r="CA57" s="27" t="str">
        <f t="shared" si="26"/>
        <v/>
      </c>
      <c r="CB57" s="27" t="str">
        <f t="shared" si="27"/>
        <v/>
      </c>
      <c r="CC57" s="27" t="str">
        <f t="shared" si="28"/>
        <v/>
      </c>
      <c r="CD57" s="27" t="str">
        <f t="shared" si="29"/>
        <v/>
      </c>
      <c r="CE57" s="27" t="str">
        <f t="shared" si="30"/>
        <v/>
      </c>
      <c r="CF57" s="27" t="str">
        <f t="shared" si="31"/>
        <v/>
      </c>
      <c r="CG57" s="4"/>
      <c r="CH57" s="4"/>
      <c r="CI57"/>
      <c r="CJ57"/>
      <c r="CK57"/>
      <c r="CL57"/>
      <c r="CM57"/>
      <c r="CN57" s="39"/>
      <c r="CO57" s="7"/>
      <c r="CP57"/>
      <c r="CQ57"/>
      <c r="CR57"/>
      <c r="CS57"/>
      <c r="CT57"/>
      <c r="CU57"/>
      <c r="CV57"/>
      <c r="CW57"/>
      <c r="CX57"/>
      <c r="CY57"/>
      <c r="CZ57"/>
      <c r="DA57"/>
      <c r="DB57" s="7"/>
      <c r="DC57"/>
      <c r="DD57"/>
      <c r="DE57"/>
      <c r="DF57"/>
      <c r="DG57"/>
      <c r="DH57"/>
      <c r="DI57" s="10">
        <f t="shared" ca="1" si="2"/>
        <v>19</v>
      </c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</row>
    <row r="58" spans="1:145" s="15" customFormat="1">
      <c r="A58" s="149"/>
      <c r="B58" s="82" t="str">
        <f t="shared" si="3"/>
        <v/>
      </c>
      <c r="C58" s="7" t="str">
        <f t="shared" si="4"/>
        <v/>
      </c>
      <c r="D58" s="81">
        <f t="shared" si="5"/>
        <v>0</v>
      </c>
      <c r="E58" s="7" t="str">
        <f t="shared" si="6"/>
        <v>18,</v>
      </c>
      <c r="F58" s="78"/>
      <c r="G58" s="86"/>
      <c r="H58" s="86"/>
      <c r="I58" s="86"/>
      <c r="J58" s="86"/>
      <c r="K58" s="86"/>
      <c r="L58" s="86"/>
      <c r="M58" s="86"/>
      <c r="N58" s="86"/>
      <c r="O58" s="78"/>
      <c r="P58" s="86"/>
      <c r="Q58" s="86"/>
      <c r="R58" s="86"/>
      <c r="S58" s="86"/>
      <c r="T58" s="86"/>
      <c r="U58" s="86"/>
      <c r="V58" s="86"/>
      <c r="W58" s="86"/>
      <c r="X58" s="123" t="str">
        <f t="shared" si="7"/>
        <v/>
      </c>
      <c r="Y58" s="127">
        <f t="shared" si="36"/>
        <v>0</v>
      </c>
      <c r="Z58" s="127">
        <f t="shared" si="37"/>
        <v>0</v>
      </c>
      <c r="AA58" s="127">
        <f t="shared" si="38"/>
        <v>0</v>
      </c>
      <c r="AB58" s="86">
        <f>IF($Y58&gt;$Z58,$Y58-$Z58+AB57,AB57)</f>
        <v>0</v>
      </c>
      <c r="AC58" s="86">
        <f>IF($Z58&gt;$Y58,$Z58-$Y58+AC57,AC57)</f>
        <v>0</v>
      </c>
      <c r="AD58" s="90" t="str">
        <f t="shared" si="164"/>
        <v/>
      </c>
      <c r="AE58" s="54" t="str">
        <f t="shared" si="165"/>
        <v/>
      </c>
      <c r="AF58" s="92" t="str">
        <f t="shared" si="18"/>
        <v/>
      </c>
      <c r="AG58" s="82">
        <f t="shared" si="8"/>
        <v>0</v>
      </c>
      <c r="AH58" s="71">
        <f t="shared" si="127"/>
        <v>0</v>
      </c>
      <c r="AI58" s="78" t="str">
        <f t="shared" si="10"/>
        <v/>
      </c>
      <c r="AJ58" s="132">
        <f t="shared" si="39"/>
        <v>0</v>
      </c>
      <c r="AK58" s="132">
        <f t="shared" si="40"/>
        <v>0</v>
      </c>
      <c r="AL58" s="132">
        <f t="shared" si="41"/>
        <v>0</v>
      </c>
      <c r="AM58" s="86" t="str">
        <f t="shared" si="42"/>
        <v/>
      </c>
      <c r="AN58" s="86" t="str">
        <f t="shared" si="43"/>
        <v/>
      </c>
      <c r="AO58" s="90" t="str">
        <f t="shared" si="166"/>
        <v/>
      </c>
      <c r="AP58" s="54" t="str">
        <f t="shared" ref="AP58" si="182">IF($A57&lt;&gt;"",AP57,"")</f>
        <v/>
      </c>
      <c r="AQ58" s="92" t="str">
        <f t="shared" si="20"/>
        <v/>
      </c>
      <c r="AR58" s="82">
        <f t="shared" si="44"/>
        <v>0</v>
      </c>
      <c r="AS58" s="71">
        <f t="shared" si="45"/>
        <v>0</v>
      </c>
      <c r="AT58" s="78" t="str">
        <f t="shared" si="13"/>
        <v/>
      </c>
      <c r="AU58" s="137">
        <f t="shared" si="46"/>
        <v>0</v>
      </c>
      <c r="AV58" s="137">
        <f t="shared" si="47"/>
        <v>0</v>
      </c>
      <c r="AW58" s="137">
        <f t="shared" si="48"/>
        <v>0</v>
      </c>
      <c r="AX58" s="86" t="str">
        <f t="shared" si="49"/>
        <v/>
      </c>
      <c r="AY58" s="86" t="str">
        <f t="shared" si="50"/>
        <v/>
      </c>
      <c r="AZ58" s="90" t="str">
        <f t="shared" si="168"/>
        <v/>
      </c>
      <c r="BA58" s="54" t="str">
        <f t="shared" ref="BA58" si="183">IF($A57&lt;&gt;"",BA57,"")</f>
        <v/>
      </c>
      <c r="BB58" s="92" t="str">
        <f t="shared" si="21"/>
        <v/>
      </c>
      <c r="BC58" s="82">
        <f t="shared" si="51"/>
        <v>0</v>
      </c>
      <c r="BD58" s="71">
        <f t="shared" si="52"/>
        <v>0</v>
      </c>
      <c r="BE58" s="98">
        <f t="shared" si="56"/>
        <v>18</v>
      </c>
      <c r="BF58" s="54" t="str">
        <f t="shared" si="170"/>
        <v/>
      </c>
      <c r="BG58" s="92" t="str">
        <f t="shared" si="162"/>
        <v/>
      </c>
      <c r="BH58" s="82">
        <f t="shared" si="134"/>
        <v>0</v>
      </c>
      <c r="BI58" s="71">
        <f t="shared" si="135"/>
        <v>0</v>
      </c>
      <c r="BJ58" s="146"/>
      <c r="BK58" s="97">
        <v>1</v>
      </c>
      <c r="BL58" s="95" t="str">
        <f t="shared" si="171"/>
        <v/>
      </c>
      <c r="BM58" s="95" t="str">
        <f t="shared" si="163"/>
        <v/>
      </c>
      <c r="BN58" s="95" t="str">
        <f t="shared" si="163"/>
        <v/>
      </c>
      <c r="BO58" s="95" t="str">
        <f t="shared" si="163"/>
        <v/>
      </c>
      <c r="BP58" s="95" t="str">
        <f t="shared" si="163"/>
        <v/>
      </c>
      <c r="BQ58" s="81">
        <f t="shared" si="59"/>
        <v>0</v>
      </c>
      <c r="BR58" s="81">
        <f t="shared" si="60"/>
        <v>0</v>
      </c>
      <c r="BS58" s="81">
        <f t="shared" si="61"/>
        <v>0</v>
      </c>
      <c r="BT58" s="81">
        <f t="shared" si="62"/>
        <v>0</v>
      </c>
      <c r="BU58" s="81">
        <f t="shared" si="63"/>
        <v>0</v>
      </c>
      <c r="BV58" s="13">
        <f t="shared" si="64"/>
        <v>0</v>
      </c>
      <c r="BW58" s="11">
        <f t="shared" si="17"/>
        <v>0</v>
      </c>
      <c r="BX58" s="69">
        <f t="shared" si="24"/>
        <v>0</v>
      </c>
      <c r="BY58" s="69">
        <f>IF($A58&lt;&gt;"",IF(BY57&lt;&gt;0,BY57,IF(BW58&lt;=$AW$2,"Stop Loss",0)),0)</f>
        <v>0</v>
      </c>
      <c r="BZ58" s="69">
        <f t="shared" si="25"/>
        <v>0</v>
      </c>
      <c r="CA58" s="27" t="str">
        <f t="shared" si="26"/>
        <v/>
      </c>
      <c r="CB58" s="27" t="str">
        <f t="shared" si="27"/>
        <v/>
      </c>
      <c r="CC58" s="27" t="str">
        <f t="shared" si="28"/>
        <v/>
      </c>
      <c r="CD58" s="27" t="str">
        <f t="shared" si="29"/>
        <v/>
      </c>
      <c r="CE58" s="27" t="str">
        <f t="shared" si="30"/>
        <v/>
      </c>
      <c r="CF58" s="27" t="str">
        <f t="shared" si="31"/>
        <v/>
      </c>
      <c r="CG58" s="4"/>
      <c r="CH58" s="4"/>
      <c r="CI58"/>
      <c r="CJ58"/>
      <c r="CK58"/>
      <c r="CL58"/>
      <c r="CM58"/>
      <c r="CN58" s="39"/>
      <c r="CO58" s="7"/>
      <c r="CP58"/>
      <c r="CQ58"/>
      <c r="CR58"/>
      <c r="CS58"/>
      <c r="CT58"/>
      <c r="CU58"/>
      <c r="CV58"/>
      <c r="CW58"/>
      <c r="CX58"/>
      <c r="CY58"/>
      <c r="CZ58"/>
      <c r="DA58"/>
      <c r="DB58" s="7"/>
      <c r="DC58"/>
      <c r="DD58"/>
      <c r="DE58"/>
      <c r="DF58"/>
      <c r="DG58"/>
      <c r="DH58"/>
      <c r="DI58" s="10">
        <f t="shared" ca="1" si="2"/>
        <v>19</v>
      </c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</row>
    <row r="59" spans="1:145" s="15" customFormat="1">
      <c r="A59" s="149"/>
      <c r="B59" s="82" t="str">
        <f t="shared" si="3"/>
        <v/>
      </c>
      <c r="C59" s="7" t="str">
        <f t="shared" si="4"/>
        <v/>
      </c>
      <c r="D59" s="81">
        <f t="shared" si="5"/>
        <v>0</v>
      </c>
      <c r="E59" s="7" t="str">
        <f t="shared" si="6"/>
        <v>18,</v>
      </c>
      <c r="F59" s="78"/>
      <c r="G59" s="86"/>
      <c r="H59" s="86"/>
      <c r="I59" s="86"/>
      <c r="J59" s="86"/>
      <c r="K59" s="86"/>
      <c r="L59" s="86"/>
      <c r="M59" s="86"/>
      <c r="N59" s="86"/>
      <c r="O59" s="78"/>
      <c r="P59" s="86"/>
      <c r="Q59" s="86"/>
      <c r="R59" s="86"/>
      <c r="S59" s="86"/>
      <c r="T59" s="86"/>
      <c r="U59" s="86"/>
      <c r="V59" s="86"/>
      <c r="W59" s="86"/>
      <c r="X59" s="123" t="str">
        <f t="shared" si="7"/>
        <v/>
      </c>
      <c r="Y59" s="127">
        <f t="shared" si="36"/>
        <v>0</v>
      </c>
      <c r="Z59" s="127">
        <f t="shared" si="37"/>
        <v>0</v>
      </c>
      <c r="AA59" s="127">
        <f t="shared" si="38"/>
        <v>0</v>
      </c>
      <c r="AB59" s="86">
        <f>AB58</f>
        <v>0</v>
      </c>
      <c r="AC59" s="86">
        <f>AC58</f>
        <v>0</v>
      </c>
      <c r="AD59" s="90" t="str">
        <f>IF($A58&lt;&gt;"",AA58,"")</f>
        <v/>
      </c>
      <c r="AE59" s="92" t="str">
        <f>IF($A58&lt;&gt;"",IF(Y58&gt;Z58,"L","H"),"")</f>
        <v/>
      </c>
      <c r="AF59" s="92" t="str">
        <f t="shared" si="18"/>
        <v/>
      </c>
      <c r="AG59" s="82">
        <f t="shared" si="8"/>
        <v>0</v>
      </c>
      <c r="AH59" s="71">
        <f t="shared" si="127"/>
        <v>0</v>
      </c>
      <c r="AI59" s="78" t="str">
        <f t="shared" si="10"/>
        <v/>
      </c>
      <c r="AJ59" s="132">
        <f t="shared" si="39"/>
        <v>0</v>
      </c>
      <c r="AK59" s="132">
        <f t="shared" si="40"/>
        <v>0</v>
      </c>
      <c r="AL59" s="132">
        <f t="shared" si="41"/>
        <v>0</v>
      </c>
      <c r="AM59" s="86" t="str">
        <f t="shared" si="42"/>
        <v/>
      </c>
      <c r="AN59" s="86" t="str">
        <f t="shared" si="43"/>
        <v/>
      </c>
      <c r="AO59" s="90" t="str">
        <f>IF($A58&lt;&gt;"",AL58,"")</f>
        <v/>
      </c>
      <c r="AP59" s="92" t="str">
        <f>IF($A58&lt;&gt;"",IF(AM58&lt;&gt;"","O","E"),"")</f>
        <v/>
      </c>
      <c r="AQ59" s="92" t="str">
        <f t="shared" si="20"/>
        <v/>
      </c>
      <c r="AR59" s="82">
        <f t="shared" si="44"/>
        <v>0</v>
      </c>
      <c r="AS59" s="71">
        <f t="shared" si="45"/>
        <v>0</v>
      </c>
      <c r="AT59" s="78" t="str">
        <f t="shared" si="13"/>
        <v/>
      </c>
      <c r="AU59" s="137">
        <f t="shared" si="46"/>
        <v>0</v>
      </c>
      <c r="AV59" s="137">
        <f t="shared" si="47"/>
        <v>0</v>
      </c>
      <c r="AW59" s="137">
        <f t="shared" si="48"/>
        <v>0</v>
      </c>
      <c r="AX59" s="86" t="str">
        <f t="shared" si="49"/>
        <v/>
      </c>
      <c r="AY59" s="86" t="str">
        <f t="shared" si="50"/>
        <v/>
      </c>
      <c r="AZ59" s="90" t="str">
        <f>IF($A58&lt;&gt;"",AW58,"")</f>
        <v/>
      </c>
      <c r="BA59" s="92" t="str">
        <f>IF($A58&lt;&gt;"",IF(AX58&lt;&gt;"","B","R"),"")</f>
        <v/>
      </c>
      <c r="BB59" s="92" t="str">
        <f t="shared" si="21"/>
        <v/>
      </c>
      <c r="BC59" s="82">
        <f t="shared" si="51"/>
        <v>0</v>
      </c>
      <c r="BD59" s="71">
        <f t="shared" si="52"/>
        <v>0</v>
      </c>
      <c r="BE59" s="98">
        <f t="shared" si="56"/>
        <v>18</v>
      </c>
      <c r="BF59" s="92" t="str">
        <f>IF($A58&lt;&gt;"",IF($Y58&gt;$Z58,"H",IF($Z58&gt;$Y58,"L",BF58)),"")</f>
        <v/>
      </c>
      <c r="BG59" s="92" t="str">
        <f>IF($A59&lt;&gt;"",IF($A59=0,"L",IF(BF59&lt;&gt;"",IF(BF59=X59,"W","L"))),"")</f>
        <v/>
      </c>
      <c r="BH59" s="82">
        <f t="shared" si="134"/>
        <v>0</v>
      </c>
      <c r="BI59" s="71">
        <f t="shared" si="135"/>
        <v>0</v>
      </c>
      <c r="BJ59" s="146" t="str">
        <f>AE59&amp;AP59&amp;BA59</f>
        <v/>
      </c>
      <c r="BK59" s="97">
        <v>1</v>
      </c>
      <c r="BL59" s="95" t="str">
        <f>IF($A58&lt;&gt;"",IF($BJ59="LER","11,",IF($BJ59="LOR","02,",IF($BJ59="LEB","01,",IF($BJ59="LOB","12,",IF($BJ59="HER","29,",IF($BJ59="HOR","20,",IF($BJ59="HEB","19,",IF($BJ59="HOB","30,","")))))))),"")</f>
        <v/>
      </c>
      <c r="BM59" s="95" t="str">
        <f>IF($A58&lt;&gt;"",IF($BJ59="LER","13,",IF($BJ59="LOR","04,",IF($BJ59="LEB","03,",IF($BJ59="LOB","14,",IF($BJ59="HER","31,",IF($BJ59="HOR","22,",IF($BJ59="HEB","21,",IF($BJ59="HOB","32,","")))))))),"")</f>
        <v/>
      </c>
      <c r="BN59" s="95" t="str">
        <f>IF($A58&lt;&gt;"",IF($BJ59="LER","15,",IF($BJ59="LOR","06,",IF($BJ59="LEB","05,",IF($BJ59="LOB","16,",IF($BJ59="HER","33,",IF($BJ59="HOR","24,",IF($BJ59="HEB","23,",IF($BJ59="HOB","34,","")))))))),"")</f>
        <v/>
      </c>
      <c r="BO59" s="95" t="str">
        <f>IF($A58&lt;&gt;"",IF($BJ59="LER","17,",IF($BJ59="LOR","08,",IF($BJ59="LEB","07,",IF($BJ59="LOB","18,",IF($BJ59="HER","35,",IF($BJ59="HOR","26,",IF($BJ59="HEB","25,",IF($BJ59="HOB","36,","")))))))),"")</f>
        <v/>
      </c>
      <c r="BP59" s="95" t="str">
        <f>IF($A58&lt;&gt;"",IF($BJ59="LER","",IF($BJ59="LOR","10,",IF($BJ59="LEB","09,",IF($BJ59="LOB","",IF($BJ59="HER","",IF($BJ59="HOR","28,",IF($BJ59="HEB","27,",IF($BJ59="HOB","","")))))))),"")</f>
        <v/>
      </c>
      <c r="BQ59" s="81">
        <f t="shared" si="59"/>
        <v>0</v>
      </c>
      <c r="BR59" s="81">
        <f t="shared" si="60"/>
        <v>0</v>
      </c>
      <c r="BS59" s="81">
        <f t="shared" si="61"/>
        <v>0</v>
      </c>
      <c r="BT59" s="81">
        <f t="shared" si="62"/>
        <v>0</v>
      </c>
      <c r="BU59" s="81">
        <f t="shared" si="63"/>
        <v>0</v>
      </c>
      <c r="BV59" s="13">
        <f t="shared" si="64"/>
        <v>0</v>
      </c>
      <c r="BW59" s="11">
        <f t="shared" si="17"/>
        <v>0</v>
      </c>
      <c r="BX59" s="69">
        <f t="shared" si="24"/>
        <v>0</v>
      </c>
      <c r="BY59" s="69">
        <f>IF($A59&lt;&gt;"",IF(BY58&lt;&gt;0,BY58,IF(BW59&lt;=$AW$2,"Stop Loss",0)),0)</f>
        <v>0</v>
      </c>
      <c r="BZ59" s="69">
        <f t="shared" si="25"/>
        <v>0</v>
      </c>
      <c r="CA59" s="27" t="str">
        <f t="shared" si="26"/>
        <v/>
      </c>
      <c r="CB59" s="27" t="str">
        <f t="shared" si="27"/>
        <v/>
      </c>
      <c r="CC59" s="27" t="str">
        <f t="shared" si="28"/>
        <v/>
      </c>
      <c r="CD59" s="27" t="str">
        <f t="shared" si="29"/>
        <v/>
      </c>
      <c r="CE59" s="27" t="str">
        <f t="shared" si="30"/>
        <v/>
      </c>
      <c r="CF59" s="27" t="str">
        <f t="shared" si="31"/>
        <v/>
      </c>
      <c r="CG59" s="4"/>
      <c r="CH59" s="4"/>
      <c r="CI59"/>
      <c r="CJ59"/>
      <c r="CK59"/>
      <c r="CL59"/>
      <c r="CM59"/>
      <c r="CN59" s="39"/>
      <c r="CO59" s="7"/>
      <c r="CP59"/>
      <c r="CQ59"/>
      <c r="CR59"/>
      <c r="CS59"/>
      <c r="CT59"/>
      <c r="CU59"/>
      <c r="CV59"/>
      <c r="CW59"/>
      <c r="CX59"/>
      <c r="CY59"/>
      <c r="CZ59"/>
      <c r="DA59"/>
      <c r="DB59" s="7"/>
      <c r="DC59"/>
      <c r="DD59"/>
      <c r="DE59"/>
      <c r="DF59"/>
      <c r="DG59"/>
      <c r="DH59"/>
      <c r="DI59" s="10">
        <f t="shared" ca="1" si="2"/>
        <v>8</v>
      </c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</row>
    <row r="60" spans="1:145" s="15" customFormat="1">
      <c r="A60" s="149"/>
      <c r="B60" s="82" t="str">
        <f t="shared" si="3"/>
        <v/>
      </c>
      <c r="C60" s="7" t="str">
        <f t="shared" si="4"/>
        <v/>
      </c>
      <c r="D60" s="81">
        <f t="shared" si="5"/>
        <v>0</v>
      </c>
      <c r="E60" s="7" t="str">
        <f t="shared" si="6"/>
        <v>18,</v>
      </c>
      <c r="F60" s="78"/>
      <c r="G60" s="86"/>
      <c r="H60" s="86"/>
      <c r="I60" s="86"/>
      <c r="J60" s="86"/>
      <c r="K60" s="86"/>
      <c r="L60" s="86"/>
      <c r="M60" s="86"/>
      <c r="N60" s="86"/>
      <c r="O60" s="78"/>
      <c r="P60" s="86"/>
      <c r="Q60" s="86"/>
      <c r="R60" s="86"/>
      <c r="S60" s="86"/>
      <c r="T60" s="86"/>
      <c r="U60" s="86"/>
      <c r="V60" s="86"/>
      <c r="W60" s="86"/>
      <c r="X60" s="123" t="str">
        <f t="shared" si="7"/>
        <v/>
      </c>
      <c r="Y60" s="127">
        <f t="shared" si="36"/>
        <v>0</v>
      </c>
      <c r="Z60" s="127">
        <f t="shared" si="37"/>
        <v>0</v>
      </c>
      <c r="AA60" s="127">
        <f t="shared" si="38"/>
        <v>0</v>
      </c>
      <c r="AB60" s="86">
        <f t="shared" ref="AB60:AB66" si="184">AB59</f>
        <v>0</v>
      </c>
      <c r="AC60" s="86">
        <f t="shared" ref="AC60:AC66" si="185">AC59</f>
        <v>0</v>
      </c>
      <c r="AD60" s="90" t="str">
        <f>IF($A59&lt;&gt;"",AD59,"")</f>
        <v/>
      </c>
      <c r="AE60" s="54" t="str">
        <f>IF($A59&lt;&gt;"",AE59,"")</f>
        <v/>
      </c>
      <c r="AF60" s="92" t="str">
        <f t="shared" si="18"/>
        <v/>
      </c>
      <c r="AG60" s="82">
        <f t="shared" si="8"/>
        <v>0</v>
      </c>
      <c r="AH60" s="71">
        <f t="shared" si="127"/>
        <v>0</v>
      </c>
      <c r="AI60" s="78" t="str">
        <f t="shared" si="10"/>
        <v/>
      </c>
      <c r="AJ60" s="132">
        <f t="shared" si="39"/>
        <v>0</v>
      </c>
      <c r="AK60" s="132">
        <f t="shared" si="40"/>
        <v>0</v>
      </c>
      <c r="AL60" s="132">
        <f t="shared" si="41"/>
        <v>0</v>
      </c>
      <c r="AM60" s="86" t="str">
        <f t="shared" si="42"/>
        <v/>
      </c>
      <c r="AN60" s="86" t="str">
        <f t="shared" si="43"/>
        <v/>
      </c>
      <c r="AO60" s="90" t="str">
        <f>IF($A59&lt;&gt;"",AO59,"")</f>
        <v/>
      </c>
      <c r="AP60" s="54" t="str">
        <f>IF($A59&lt;&gt;"",AP59,"")</f>
        <v/>
      </c>
      <c r="AQ60" s="92" t="str">
        <f t="shared" si="20"/>
        <v/>
      </c>
      <c r="AR60" s="82">
        <f t="shared" si="44"/>
        <v>0</v>
      </c>
      <c r="AS60" s="71">
        <f t="shared" si="45"/>
        <v>0</v>
      </c>
      <c r="AT60" s="78" t="str">
        <f t="shared" si="13"/>
        <v/>
      </c>
      <c r="AU60" s="137">
        <f t="shared" si="46"/>
        <v>0</v>
      </c>
      <c r="AV60" s="137">
        <f t="shared" si="47"/>
        <v>0</v>
      </c>
      <c r="AW60" s="137">
        <f t="shared" si="48"/>
        <v>0</v>
      </c>
      <c r="AX60" s="86" t="str">
        <f t="shared" si="49"/>
        <v/>
      </c>
      <c r="AY60" s="86" t="str">
        <f t="shared" si="50"/>
        <v/>
      </c>
      <c r="AZ60" s="90" t="str">
        <f>IF($A59&lt;&gt;"",AZ59,"")</f>
        <v/>
      </c>
      <c r="BA60" s="54" t="str">
        <f>IF($A59&lt;&gt;"",BA59,"")</f>
        <v/>
      </c>
      <c r="BB60" s="92" t="str">
        <f t="shared" si="21"/>
        <v/>
      </c>
      <c r="BC60" s="82">
        <f t="shared" si="51"/>
        <v>0</v>
      </c>
      <c r="BD60" s="71">
        <f t="shared" si="52"/>
        <v>0</v>
      </c>
      <c r="BE60" s="98">
        <f t="shared" si="56"/>
        <v>18</v>
      </c>
      <c r="BF60" s="54" t="str">
        <f>IF($A59&lt;&gt;"",BF59,"")</f>
        <v/>
      </c>
      <c r="BG60" s="92" t="str">
        <f t="shared" ref="BG60:BG67" si="186">IF($A60&lt;&gt;"",IF($A60=0,"L",IF(BF60&lt;&gt;"",IF(BF60=X60,"W","L"))),"")</f>
        <v/>
      </c>
      <c r="BH60" s="82">
        <f t="shared" si="134"/>
        <v>0</v>
      </c>
      <c r="BI60" s="71">
        <f t="shared" si="135"/>
        <v>0</v>
      </c>
      <c r="BJ60" s="146"/>
      <c r="BK60" s="97">
        <v>1</v>
      </c>
      <c r="BL60" s="95" t="str">
        <f>IF(BL59&lt;&gt;"",BL59,"")</f>
        <v/>
      </c>
      <c r="BM60" s="95" t="str">
        <f t="shared" ref="BM60:BP60" si="187">IF(BM59&lt;&gt;"",BM59,"")</f>
        <v/>
      </c>
      <c r="BN60" s="95" t="str">
        <f t="shared" si="187"/>
        <v/>
      </c>
      <c r="BO60" s="95" t="str">
        <f t="shared" si="187"/>
        <v/>
      </c>
      <c r="BP60" s="95" t="str">
        <f t="shared" si="187"/>
        <v/>
      </c>
      <c r="BQ60" s="81">
        <f t="shared" si="59"/>
        <v>0</v>
      </c>
      <c r="BR60" s="81">
        <f t="shared" si="60"/>
        <v>0</v>
      </c>
      <c r="BS60" s="81">
        <f t="shared" si="61"/>
        <v>0</v>
      </c>
      <c r="BT60" s="81">
        <f t="shared" si="62"/>
        <v>0</v>
      </c>
      <c r="BU60" s="81">
        <f t="shared" si="63"/>
        <v>0</v>
      </c>
      <c r="BV60" s="13">
        <f t="shared" si="64"/>
        <v>0</v>
      </c>
      <c r="BW60" s="11">
        <f t="shared" si="17"/>
        <v>0</v>
      </c>
      <c r="BX60" s="69">
        <f t="shared" si="24"/>
        <v>0</v>
      </c>
      <c r="BY60" s="69">
        <f>IF($A60&lt;&gt;"",IF(BY59&lt;&gt;0,BY59,IF(BW60&lt;=$AW$2,"Stop Loss",0)),0)</f>
        <v>0</v>
      </c>
      <c r="BZ60" s="69">
        <f t="shared" si="25"/>
        <v>0</v>
      </c>
      <c r="CA60" s="27" t="str">
        <f t="shared" si="26"/>
        <v/>
      </c>
      <c r="CB60" s="27" t="str">
        <f t="shared" si="27"/>
        <v/>
      </c>
      <c r="CC60" s="27" t="str">
        <f t="shared" si="28"/>
        <v/>
      </c>
      <c r="CD60" s="27" t="str">
        <f t="shared" si="29"/>
        <v/>
      </c>
      <c r="CE60" s="27" t="str">
        <f t="shared" si="30"/>
        <v/>
      </c>
      <c r="CF60" s="27" t="str">
        <f t="shared" si="31"/>
        <v/>
      </c>
      <c r="CG60" s="4"/>
      <c r="CH60" s="4"/>
      <c r="CI60"/>
      <c r="CJ60"/>
      <c r="CK60"/>
      <c r="CL60"/>
      <c r="CM60"/>
      <c r="CN60" s="39"/>
      <c r="CO60" s="7"/>
      <c r="CP60"/>
      <c r="CQ60"/>
      <c r="CR60"/>
      <c r="CS60"/>
      <c r="CT60"/>
      <c r="CU60"/>
      <c r="CV60"/>
      <c r="CW60"/>
      <c r="CX60"/>
      <c r="CY60"/>
      <c r="CZ60"/>
      <c r="DA60"/>
      <c r="DB60" s="7"/>
      <c r="DC60"/>
      <c r="DD60"/>
      <c r="DE60"/>
      <c r="DF60"/>
      <c r="DG60"/>
      <c r="DH60"/>
      <c r="DI60" s="10">
        <f t="shared" ca="1" si="2"/>
        <v>20</v>
      </c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</row>
    <row r="61" spans="1:145" s="15" customFormat="1">
      <c r="A61" s="149"/>
      <c r="B61" s="82" t="str">
        <f t="shared" si="3"/>
        <v/>
      </c>
      <c r="C61" s="7" t="str">
        <f t="shared" si="4"/>
        <v/>
      </c>
      <c r="D61" s="81">
        <f t="shared" si="5"/>
        <v>0</v>
      </c>
      <c r="E61" s="7" t="str">
        <f t="shared" si="6"/>
        <v>18,</v>
      </c>
      <c r="F61" s="78"/>
      <c r="G61" s="86"/>
      <c r="H61" s="86"/>
      <c r="I61" s="86"/>
      <c r="J61" s="86"/>
      <c r="K61" s="86"/>
      <c r="L61" s="86"/>
      <c r="M61" s="86"/>
      <c r="N61" s="86"/>
      <c r="O61" s="78"/>
      <c r="P61" s="86"/>
      <c r="Q61" s="86"/>
      <c r="R61" s="86"/>
      <c r="S61" s="86"/>
      <c r="T61" s="86"/>
      <c r="U61" s="86"/>
      <c r="V61" s="86"/>
      <c r="W61" s="86"/>
      <c r="X61" s="123" t="str">
        <f t="shared" si="7"/>
        <v/>
      </c>
      <c r="Y61" s="127">
        <f t="shared" si="36"/>
        <v>0</v>
      </c>
      <c r="Z61" s="127">
        <f t="shared" si="37"/>
        <v>0</v>
      </c>
      <c r="AA61" s="127">
        <f t="shared" si="38"/>
        <v>0</v>
      </c>
      <c r="AB61" s="86">
        <f t="shared" si="184"/>
        <v>0</v>
      </c>
      <c r="AC61" s="86">
        <f t="shared" si="185"/>
        <v>0</v>
      </c>
      <c r="AD61" s="90" t="str">
        <f t="shared" ref="AD61:AD67" si="188">IF($A60&lt;&gt;"",AD60,"")</f>
        <v/>
      </c>
      <c r="AE61" s="54" t="str">
        <f t="shared" ref="AE61:AE67" si="189">IF($A60&lt;&gt;"",AE60,"")</f>
        <v/>
      </c>
      <c r="AF61" s="92" t="str">
        <f t="shared" si="18"/>
        <v/>
      </c>
      <c r="AG61" s="82">
        <f t="shared" si="8"/>
        <v>0</v>
      </c>
      <c r="AH61" s="71">
        <f t="shared" si="127"/>
        <v>0</v>
      </c>
      <c r="AI61" s="78" t="str">
        <f t="shared" si="10"/>
        <v/>
      </c>
      <c r="AJ61" s="132">
        <f t="shared" si="39"/>
        <v>0</v>
      </c>
      <c r="AK61" s="132">
        <f t="shared" si="40"/>
        <v>0</v>
      </c>
      <c r="AL61" s="132">
        <f t="shared" si="41"/>
        <v>0</v>
      </c>
      <c r="AM61" s="86" t="str">
        <f t="shared" si="42"/>
        <v/>
      </c>
      <c r="AN61" s="86" t="str">
        <f t="shared" si="43"/>
        <v/>
      </c>
      <c r="AO61" s="90" t="str">
        <f t="shared" ref="AO61:AO67" si="190">IF($A60&lt;&gt;"",AO60,"")</f>
        <v/>
      </c>
      <c r="AP61" s="54" t="str">
        <f t="shared" ref="AP61" si="191">IF($A60&lt;&gt;"",AP60,"")</f>
        <v/>
      </c>
      <c r="AQ61" s="92" t="str">
        <f t="shared" si="20"/>
        <v/>
      </c>
      <c r="AR61" s="82">
        <f t="shared" si="44"/>
        <v>0</v>
      </c>
      <c r="AS61" s="71">
        <f t="shared" si="45"/>
        <v>0</v>
      </c>
      <c r="AT61" s="78" t="str">
        <f t="shared" si="13"/>
        <v/>
      </c>
      <c r="AU61" s="137">
        <f t="shared" si="46"/>
        <v>0</v>
      </c>
      <c r="AV61" s="137">
        <f t="shared" si="47"/>
        <v>0</v>
      </c>
      <c r="AW61" s="137">
        <f t="shared" si="48"/>
        <v>0</v>
      </c>
      <c r="AX61" s="86" t="str">
        <f t="shared" si="49"/>
        <v/>
      </c>
      <c r="AY61" s="86" t="str">
        <f t="shared" si="50"/>
        <v/>
      </c>
      <c r="AZ61" s="90" t="str">
        <f t="shared" ref="AZ61:AZ67" si="192">IF($A60&lt;&gt;"",AZ60,"")</f>
        <v/>
      </c>
      <c r="BA61" s="54" t="str">
        <f t="shared" ref="BA61" si="193">IF($A60&lt;&gt;"",BA60,"")</f>
        <v/>
      </c>
      <c r="BB61" s="92" t="str">
        <f t="shared" si="21"/>
        <v/>
      </c>
      <c r="BC61" s="82">
        <f t="shared" si="51"/>
        <v>0</v>
      </c>
      <c r="BD61" s="71">
        <f t="shared" si="52"/>
        <v>0</v>
      </c>
      <c r="BE61" s="98">
        <f t="shared" si="56"/>
        <v>18</v>
      </c>
      <c r="BF61" s="54" t="str">
        <f t="shared" ref="BF61:BF67" si="194">IF($A60&lt;&gt;"",BF60,"")</f>
        <v/>
      </c>
      <c r="BG61" s="92" t="str">
        <f t="shared" si="186"/>
        <v/>
      </c>
      <c r="BH61" s="82">
        <f t="shared" si="134"/>
        <v>0</v>
      </c>
      <c r="BI61" s="71">
        <f t="shared" si="135"/>
        <v>0</v>
      </c>
      <c r="BJ61" s="146"/>
      <c r="BK61" s="97">
        <v>1</v>
      </c>
      <c r="BL61" s="95" t="str">
        <f t="shared" ref="BL61:BP67" si="195">IF(BL60&lt;&gt;"",BL60,"")</f>
        <v/>
      </c>
      <c r="BM61" s="95" t="str">
        <f t="shared" si="195"/>
        <v/>
      </c>
      <c r="BN61" s="95" t="str">
        <f t="shared" si="195"/>
        <v/>
      </c>
      <c r="BO61" s="95" t="str">
        <f t="shared" si="195"/>
        <v/>
      </c>
      <c r="BP61" s="95" t="str">
        <f t="shared" si="195"/>
        <v/>
      </c>
      <c r="BQ61" s="81">
        <f t="shared" si="59"/>
        <v>0</v>
      </c>
      <c r="BR61" s="81">
        <f t="shared" si="60"/>
        <v>0</v>
      </c>
      <c r="BS61" s="81">
        <f t="shared" si="61"/>
        <v>0</v>
      </c>
      <c r="BT61" s="81">
        <f t="shared" si="62"/>
        <v>0</v>
      </c>
      <c r="BU61" s="81">
        <f t="shared" si="63"/>
        <v>0</v>
      </c>
      <c r="BV61" s="13">
        <f t="shared" si="64"/>
        <v>0</v>
      </c>
      <c r="BW61" s="11">
        <f t="shared" si="17"/>
        <v>0</v>
      </c>
      <c r="BX61" s="69">
        <f t="shared" si="24"/>
        <v>0</v>
      </c>
      <c r="BY61" s="69">
        <f>IF($A61&lt;&gt;"",IF(BY60&lt;&gt;0,BY60,IF(BW61&lt;=$AW$2,"Stop Loss",0)),0)</f>
        <v>0</v>
      </c>
      <c r="BZ61" s="69">
        <f t="shared" si="25"/>
        <v>0</v>
      </c>
      <c r="CA61" s="27" t="str">
        <f t="shared" si="26"/>
        <v/>
      </c>
      <c r="CB61" s="27" t="str">
        <f t="shared" si="27"/>
        <v/>
      </c>
      <c r="CC61" s="27" t="str">
        <f t="shared" si="28"/>
        <v/>
      </c>
      <c r="CD61" s="27" t="str">
        <f t="shared" si="29"/>
        <v/>
      </c>
      <c r="CE61" s="27" t="str">
        <f t="shared" si="30"/>
        <v/>
      </c>
      <c r="CF61" s="27" t="str">
        <f t="shared" si="31"/>
        <v/>
      </c>
      <c r="CG61" s="4"/>
      <c r="CH61" s="4"/>
      <c r="CI61"/>
      <c r="CJ61"/>
      <c r="CK61"/>
      <c r="CL61"/>
      <c r="CM61"/>
      <c r="CN61" s="39"/>
      <c r="CO61" s="7"/>
      <c r="CP61"/>
      <c r="CQ61"/>
      <c r="CR61"/>
      <c r="CS61"/>
      <c r="CT61"/>
      <c r="CU61"/>
      <c r="CV61"/>
      <c r="CW61"/>
      <c r="CX61"/>
      <c r="CY61"/>
      <c r="CZ61"/>
      <c r="DA61"/>
      <c r="DB61" s="7"/>
      <c r="DC61"/>
      <c r="DD61"/>
      <c r="DE61"/>
      <c r="DF61"/>
      <c r="DG61"/>
      <c r="DH61"/>
      <c r="DI61" s="10">
        <f t="shared" ca="1" si="2"/>
        <v>1</v>
      </c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</row>
    <row r="62" spans="1:145" s="15" customFormat="1">
      <c r="A62" s="149"/>
      <c r="B62" s="82" t="str">
        <f t="shared" si="3"/>
        <v/>
      </c>
      <c r="C62" s="7" t="str">
        <f t="shared" si="4"/>
        <v/>
      </c>
      <c r="D62" s="81">
        <f t="shared" si="5"/>
        <v>0</v>
      </c>
      <c r="E62" s="7" t="str">
        <f t="shared" si="6"/>
        <v>18,</v>
      </c>
      <c r="F62" s="78"/>
      <c r="G62" s="86"/>
      <c r="H62" s="86"/>
      <c r="I62" s="86"/>
      <c r="J62" s="86"/>
      <c r="K62" s="86"/>
      <c r="L62" s="86"/>
      <c r="M62" s="86"/>
      <c r="N62" s="86"/>
      <c r="O62" s="78"/>
      <c r="P62" s="86"/>
      <c r="Q62" s="86"/>
      <c r="R62" s="86"/>
      <c r="S62" s="86"/>
      <c r="T62" s="86"/>
      <c r="U62" s="86"/>
      <c r="V62" s="86"/>
      <c r="W62" s="86"/>
      <c r="X62" s="123" t="str">
        <f t="shared" si="7"/>
        <v/>
      </c>
      <c r="Y62" s="127">
        <f t="shared" si="36"/>
        <v>0</v>
      </c>
      <c r="Z62" s="127">
        <f t="shared" si="37"/>
        <v>0</v>
      </c>
      <c r="AA62" s="127">
        <f t="shared" si="38"/>
        <v>0</v>
      </c>
      <c r="AB62" s="86">
        <f t="shared" si="184"/>
        <v>0</v>
      </c>
      <c r="AC62" s="86">
        <f t="shared" si="185"/>
        <v>0</v>
      </c>
      <c r="AD62" s="90" t="str">
        <f t="shared" si="188"/>
        <v/>
      </c>
      <c r="AE62" s="54" t="str">
        <f t="shared" si="189"/>
        <v/>
      </c>
      <c r="AF62" s="92" t="str">
        <f t="shared" si="18"/>
        <v/>
      </c>
      <c r="AG62" s="82">
        <f t="shared" si="8"/>
        <v>0</v>
      </c>
      <c r="AH62" s="71">
        <f t="shared" si="127"/>
        <v>0</v>
      </c>
      <c r="AI62" s="78" t="str">
        <f t="shared" si="10"/>
        <v/>
      </c>
      <c r="AJ62" s="132">
        <f t="shared" si="39"/>
        <v>0</v>
      </c>
      <c r="AK62" s="132">
        <f t="shared" si="40"/>
        <v>0</v>
      </c>
      <c r="AL62" s="132">
        <f t="shared" si="41"/>
        <v>0</v>
      </c>
      <c r="AM62" s="86" t="str">
        <f t="shared" si="42"/>
        <v/>
      </c>
      <c r="AN62" s="86" t="str">
        <f t="shared" si="43"/>
        <v/>
      </c>
      <c r="AO62" s="90" t="str">
        <f t="shared" si="190"/>
        <v/>
      </c>
      <c r="AP62" s="54" t="str">
        <f t="shared" ref="AP62" si="196">IF($A61&lt;&gt;"",AP61,"")</f>
        <v/>
      </c>
      <c r="AQ62" s="92" t="str">
        <f t="shared" si="20"/>
        <v/>
      </c>
      <c r="AR62" s="82">
        <f t="shared" si="44"/>
        <v>0</v>
      </c>
      <c r="AS62" s="71">
        <f t="shared" si="45"/>
        <v>0</v>
      </c>
      <c r="AT62" s="78" t="str">
        <f t="shared" si="13"/>
        <v/>
      </c>
      <c r="AU62" s="137">
        <f t="shared" si="46"/>
        <v>0</v>
      </c>
      <c r="AV62" s="137">
        <f t="shared" si="47"/>
        <v>0</v>
      </c>
      <c r="AW62" s="137">
        <f t="shared" si="48"/>
        <v>0</v>
      </c>
      <c r="AX62" s="86" t="str">
        <f t="shared" si="49"/>
        <v/>
      </c>
      <c r="AY62" s="86" t="str">
        <f t="shared" si="50"/>
        <v/>
      </c>
      <c r="AZ62" s="90" t="str">
        <f t="shared" si="192"/>
        <v/>
      </c>
      <c r="BA62" s="54" t="str">
        <f t="shared" ref="BA62" si="197">IF($A61&lt;&gt;"",BA61,"")</f>
        <v/>
      </c>
      <c r="BB62" s="92" t="str">
        <f t="shared" si="21"/>
        <v/>
      </c>
      <c r="BC62" s="82">
        <f t="shared" si="51"/>
        <v>0</v>
      </c>
      <c r="BD62" s="71">
        <f t="shared" si="52"/>
        <v>0</v>
      </c>
      <c r="BE62" s="98">
        <f t="shared" si="56"/>
        <v>18</v>
      </c>
      <c r="BF62" s="54" t="str">
        <f t="shared" si="194"/>
        <v/>
      </c>
      <c r="BG62" s="92" t="str">
        <f t="shared" si="186"/>
        <v/>
      </c>
      <c r="BH62" s="82">
        <f t="shared" si="134"/>
        <v>0</v>
      </c>
      <c r="BI62" s="71">
        <f t="shared" si="135"/>
        <v>0</v>
      </c>
      <c r="BJ62" s="146"/>
      <c r="BK62" s="97">
        <v>1</v>
      </c>
      <c r="BL62" s="95" t="str">
        <f t="shared" si="195"/>
        <v/>
      </c>
      <c r="BM62" s="95" t="str">
        <f t="shared" si="195"/>
        <v/>
      </c>
      <c r="BN62" s="95" t="str">
        <f t="shared" si="195"/>
        <v/>
      </c>
      <c r="BO62" s="95" t="str">
        <f t="shared" si="195"/>
        <v/>
      </c>
      <c r="BP62" s="95" t="str">
        <f t="shared" si="195"/>
        <v/>
      </c>
      <c r="BQ62" s="81">
        <f t="shared" si="59"/>
        <v>0</v>
      </c>
      <c r="BR62" s="81">
        <f t="shared" si="60"/>
        <v>0</v>
      </c>
      <c r="BS62" s="81">
        <f t="shared" si="61"/>
        <v>0</v>
      </c>
      <c r="BT62" s="81">
        <f t="shared" si="62"/>
        <v>0</v>
      </c>
      <c r="BU62" s="81">
        <f t="shared" si="63"/>
        <v>0</v>
      </c>
      <c r="BV62" s="13">
        <f t="shared" si="64"/>
        <v>0</v>
      </c>
      <c r="BW62" s="11">
        <f t="shared" si="17"/>
        <v>0</v>
      </c>
      <c r="BX62" s="69">
        <f t="shared" si="24"/>
        <v>0</v>
      </c>
      <c r="BY62" s="69">
        <f>IF($A62&lt;&gt;"",IF(BY61&lt;&gt;0,BY61,IF(BW62&lt;=$AW$2,"Stop Loss",0)),0)</f>
        <v>0</v>
      </c>
      <c r="BZ62" s="69">
        <f t="shared" si="25"/>
        <v>0</v>
      </c>
      <c r="CA62" s="27" t="str">
        <f t="shared" si="26"/>
        <v/>
      </c>
      <c r="CB62" s="27" t="str">
        <f t="shared" si="27"/>
        <v/>
      </c>
      <c r="CC62" s="27" t="str">
        <f t="shared" si="28"/>
        <v/>
      </c>
      <c r="CD62" s="27" t="str">
        <f t="shared" si="29"/>
        <v/>
      </c>
      <c r="CE62" s="27" t="str">
        <f t="shared" si="30"/>
        <v/>
      </c>
      <c r="CF62" s="27" t="str">
        <f t="shared" si="31"/>
        <v/>
      </c>
      <c r="CG62" s="4"/>
      <c r="CH62" s="4"/>
      <c r="CI62"/>
      <c r="CJ62"/>
      <c r="CK62"/>
      <c r="CL62"/>
      <c r="CM62"/>
      <c r="CN62" s="39"/>
      <c r="CO62" s="7"/>
      <c r="CP62"/>
      <c r="CQ62"/>
      <c r="CR62"/>
      <c r="CS62"/>
      <c r="CT62"/>
      <c r="CU62"/>
      <c r="CV62"/>
      <c r="CW62"/>
      <c r="CX62"/>
      <c r="CY62"/>
      <c r="CZ62"/>
      <c r="DA62"/>
      <c r="DB62" s="7"/>
      <c r="DC62"/>
      <c r="DD62"/>
      <c r="DE62"/>
      <c r="DF62"/>
      <c r="DG62"/>
      <c r="DH62"/>
      <c r="DI62" s="10">
        <f t="shared" ca="1" si="2"/>
        <v>0</v>
      </c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</row>
    <row r="63" spans="1:145" s="15" customFormat="1">
      <c r="A63" s="149"/>
      <c r="B63" s="82" t="str">
        <f t="shared" si="3"/>
        <v/>
      </c>
      <c r="C63" s="7" t="str">
        <f t="shared" si="4"/>
        <v/>
      </c>
      <c r="D63" s="81">
        <f t="shared" si="5"/>
        <v>0</v>
      </c>
      <c r="E63" s="7" t="str">
        <f t="shared" si="6"/>
        <v>18,</v>
      </c>
      <c r="F63" s="78"/>
      <c r="G63" s="86"/>
      <c r="H63" s="86"/>
      <c r="I63" s="86"/>
      <c r="J63" s="86"/>
      <c r="K63" s="86"/>
      <c r="L63" s="86"/>
      <c r="M63" s="86"/>
      <c r="N63" s="86"/>
      <c r="O63" s="78"/>
      <c r="P63" s="86"/>
      <c r="Q63" s="86"/>
      <c r="R63" s="86"/>
      <c r="S63" s="86"/>
      <c r="T63" s="86"/>
      <c r="U63" s="86"/>
      <c r="V63" s="86"/>
      <c r="W63" s="86"/>
      <c r="X63" s="123" t="str">
        <f t="shared" si="7"/>
        <v/>
      </c>
      <c r="Y63" s="127">
        <f t="shared" si="36"/>
        <v>0</v>
      </c>
      <c r="Z63" s="127">
        <f t="shared" si="37"/>
        <v>0</v>
      </c>
      <c r="AA63" s="127">
        <f t="shared" si="38"/>
        <v>0</v>
      </c>
      <c r="AB63" s="86">
        <f t="shared" si="184"/>
        <v>0</v>
      </c>
      <c r="AC63" s="86">
        <f t="shared" si="185"/>
        <v>0</v>
      </c>
      <c r="AD63" s="90" t="str">
        <f t="shared" si="188"/>
        <v/>
      </c>
      <c r="AE63" s="54" t="str">
        <f t="shared" si="189"/>
        <v/>
      </c>
      <c r="AF63" s="92" t="str">
        <f t="shared" si="18"/>
        <v/>
      </c>
      <c r="AG63" s="82">
        <f t="shared" si="8"/>
        <v>0</v>
      </c>
      <c r="AH63" s="71">
        <f t="shared" si="127"/>
        <v>0</v>
      </c>
      <c r="AI63" s="78" t="str">
        <f t="shared" si="10"/>
        <v/>
      </c>
      <c r="AJ63" s="132">
        <f t="shared" si="39"/>
        <v>0</v>
      </c>
      <c r="AK63" s="132">
        <f t="shared" si="40"/>
        <v>0</v>
      </c>
      <c r="AL63" s="132">
        <f t="shared" si="41"/>
        <v>0</v>
      </c>
      <c r="AM63" s="86" t="str">
        <f t="shared" si="42"/>
        <v/>
      </c>
      <c r="AN63" s="86" t="str">
        <f t="shared" si="43"/>
        <v/>
      </c>
      <c r="AO63" s="90" t="str">
        <f t="shared" si="190"/>
        <v/>
      </c>
      <c r="AP63" s="54" t="str">
        <f t="shared" ref="AP63" si="198">IF($A62&lt;&gt;"",AP62,"")</f>
        <v/>
      </c>
      <c r="AQ63" s="92" t="str">
        <f t="shared" si="20"/>
        <v/>
      </c>
      <c r="AR63" s="82">
        <f t="shared" si="44"/>
        <v>0</v>
      </c>
      <c r="AS63" s="71">
        <f t="shared" si="45"/>
        <v>0</v>
      </c>
      <c r="AT63" s="78" t="str">
        <f t="shared" si="13"/>
        <v/>
      </c>
      <c r="AU63" s="137">
        <f t="shared" si="46"/>
        <v>0</v>
      </c>
      <c r="AV63" s="137">
        <f t="shared" si="47"/>
        <v>0</v>
      </c>
      <c r="AW63" s="137">
        <f t="shared" si="48"/>
        <v>0</v>
      </c>
      <c r="AX63" s="86" t="str">
        <f t="shared" si="49"/>
        <v/>
      </c>
      <c r="AY63" s="86" t="str">
        <f t="shared" si="50"/>
        <v/>
      </c>
      <c r="AZ63" s="90" t="str">
        <f t="shared" si="192"/>
        <v/>
      </c>
      <c r="BA63" s="54" t="str">
        <f t="shared" ref="BA63" si="199">IF($A62&lt;&gt;"",BA62,"")</f>
        <v/>
      </c>
      <c r="BB63" s="92" t="str">
        <f t="shared" si="21"/>
        <v/>
      </c>
      <c r="BC63" s="82">
        <f t="shared" si="51"/>
        <v>0</v>
      </c>
      <c r="BD63" s="71">
        <f t="shared" si="52"/>
        <v>0</v>
      </c>
      <c r="BE63" s="98">
        <f t="shared" si="56"/>
        <v>18</v>
      </c>
      <c r="BF63" s="54" t="str">
        <f t="shared" si="194"/>
        <v/>
      </c>
      <c r="BG63" s="92" t="str">
        <f t="shared" si="186"/>
        <v/>
      </c>
      <c r="BH63" s="82">
        <f t="shared" si="134"/>
        <v>0</v>
      </c>
      <c r="BI63" s="71">
        <f t="shared" si="135"/>
        <v>0</v>
      </c>
      <c r="BJ63" s="146"/>
      <c r="BK63" s="97">
        <v>1</v>
      </c>
      <c r="BL63" s="95" t="str">
        <f t="shared" si="195"/>
        <v/>
      </c>
      <c r="BM63" s="95" t="str">
        <f t="shared" si="195"/>
        <v/>
      </c>
      <c r="BN63" s="95" t="str">
        <f t="shared" si="195"/>
        <v/>
      </c>
      <c r="BO63" s="95" t="str">
        <f t="shared" si="195"/>
        <v/>
      </c>
      <c r="BP63" s="95" t="str">
        <f t="shared" si="195"/>
        <v/>
      </c>
      <c r="BQ63" s="81">
        <f t="shared" si="59"/>
        <v>0</v>
      </c>
      <c r="BR63" s="81">
        <f t="shared" si="60"/>
        <v>0</v>
      </c>
      <c r="BS63" s="81">
        <f t="shared" si="61"/>
        <v>0</v>
      </c>
      <c r="BT63" s="81">
        <f t="shared" si="62"/>
        <v>0</v>
      </c>
      <c r="BU63" s="81">
        <f t="shared" si="63"/>
        <v>0</v>
      </c>
      <c r="BV63" s="13">
        <f t="shared" si="64"/>
        <v>0</v>
      </c>
      <c r="BW63" s="11">
        <f t="shared" si="17"/>
        <v>0</v>
      </c>
      <c r="BX63" s="69">
        <f t="shared" si="24"/>
        <v>0</v>
      </c>
      <c r="BY63" s="69">
        <f>IF($A63&lt;&gt;"",IF(BY62&lt;&gt;0,BY62,IF(BW63&lt;=$AW$2,"Stop Loss",0)),0)</f>
        <v>0</v>
      </c>
      <c r="BZ63" s="69">
        <f t="shared" si="25"/>
        <v>0</v>
      </c>
      <c r="CA63" s="27" t="str">
        <f t="shared" si="26"/>
        <v/>
      </c>
      <c r="CB63" s="27" t="str">
        <f t="shared" si="27"/>
        <v/>
      </c>
      <c r="CC63" s="27" t="str">
        <f t="shared" si="28"/>
        <v/>
      </c>
      <c r="CD63" s="27" t="str">
        <f t="shared" si="29"/>
        <v/>
      </c>
      <c r="CE63" s="27" t="str">
        <f t="shared" si="30"/>
        <v/>
      </c>
      <c r="CF63" s="27" t="str">
        <f t="shared" si="31"/>
        <v/>
      </c>
      <c r="CG63" s="4"/>
      <c r="CH63" s="4"/>
      <c r="CI63"/>
      <c r="CJ63"/>
      <c r="CK63"/>
      <c r="CL63"/>
      <c r="CM63"/>
      <c r="CN63" s="39"/>
      <c r="CO63" s="7"/>
      <c r="CP63"/>
      <c r="CQ63"/>
      <c r="CR63"/>
      <c r="CS63"/>
      <c r="CT63"/>
      <c r="CU63"/>
      <c r="CV63"/>
      <c r="CW63"/>
      <c r="CX63"/>
      <c r="CY63"/>
      <c r="CZ63"/>
      <c r="DA63"/>
      <c r="DB63" s="7"/>
      <c r="DC63"/>
      <c r="DD63"/>
      <c r="DE63"/>
      <c r="DF63"/>
      <c r="DG63"/>
      <c r="DH63"/>
      <c r="DI63" s="10">
        <f t="shared" ca="1" si="2"/>
        <v>9</v>
      </c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</row>
    <row r="64" spans="1:145" s="15" customFormat="1">
      <c r="A64" s="149"/>
      <c r="B64" s="82" t="str">
        <f t="shared" si="3"/>
        <v/>
      </c>
      <c r="C64" s="7" t="str">
        <f t="shared" si="4"/>
        <v/>
      </c>
      <c r="D64" s="81">
        <f t="shared" si="5"/>
        <v>0</v>
      </c>
      <c r="E64" s="7" t="str">
        <f t="shared" si="6"/>
        <v>18,</v>
      </c>
      <c r="F64" s="78"/>
      <c r="G64" s="86"/>
      <c r="H64" s="86"/>
      <c r="I64" s="86"/>
      <c r="J64" s="86"/>
      <c r="K64" s="86"/>
      <c r="L64" s="86"/>
      <c r="M64" s="86"/>
      <c r="N64" s="86"/>
      <c r="O64" s="78"/>
      <c r="P64" s="86"/>
      <c r="Q64" s="86"/>
      <c r="R64" s="86"/>
      <c r="S64" s="86"/>
      <c r="T64" s="86"/>
      <c r="U64" s="86"/>
      <c r="V64" s="86"/>
      <c r="W64" s="86"/>
      <c r="X64" s="123" t="str">
        <f t="shared" si="7"/>
        <v/>
      </c>
      <c r="Y64" s="127">
        <f t="shared" si="36"/>
        <v>0</v>
      </c>
      <c r="Z64" s="127">
        <f t="shared" si="37"/>
        <v>0</v>
      </c>
      <c r="AA64" s="127">
        <f t="shared" si="38"/>
        <v>0</v>
      </c>
      <c r="AB64" s="86">
        <f t="shared" si="184"/>
        <v>0</v>
      </c>
      <c r="AC64" s="86">
        <f t="shared" si="185"/>
        <v>0</v>
      </c>
      <c r="AD64" s="90" t="str">
        <f t="shared" si="188"/>
        <v/>
      </c>
      <c r="AE64" s="54" t="str">
        <f t="shared" si="189"/>
        <v/>
      </c>
      <c r="AF64" s="92" t="str">
        <f t="shared" si="18"/>
        <v/>
      </c>
      <c r="AG64" s="82">
        <f t="shared" si="8"/>
        <v>0</v>
      </c>
      <c r="AH64" s="71">
        <f t="shared" si="127"/>
        <v>0</v>
      </c>
      <c r="AI64" s="78" t="str">
        <f t="shared" si="10"/>
        <v/>
      </c>
      <c r="AJ64" s="132">
        <f t="shared" si="39"/>
        <v>0</v>
      </c>
      <c r="AK64" s="132">
        <f t="shared" si="40"/>
        <v>0</v>
      </c>
      <c r="AL64" s="132">
        <f t="shared" si="41"/>
        <v>0</v>
      </c>
      <c r="AM64" s="86" t="str">
        <f t="shared" si="42"/>
        <v/>
      </c>
      <c r="AN64" s="86" t="str">
        <f t="shared" si="43"/>
        <v/>
      </c>
      <c r="AO64" s="90" t="str">
        <f t="shared" si="190"/>
        <v/>
      </c>
      <c r="AP64" s="54" t="str">
        <f t="shared" ref="AP64" si="200">IF($A63&lt;&gt;"",AP63,"")</f>
        <v/>
      </c>
      <c r="AQ64" s="92" t="str">
        <f t="shared" si="20"/>
        <v/>
      </c>
      <c r="AR64" s="82">
        <f t="shared" si="44"/>
        <v>0</v>
      </c>
      <c r="AS64" s="71">
        <f t="shared" si="45"/>
        <v>0</v>
      </c>
      <c r="AT64" s="78" t="str">
        <f t="shared" si="13"/>
        <v/>
      </c>
      <c r="AU64" s="137">
        <f t="shared" si="46"/>
        <v>0</v>
      </c>
      <c r="AV64" s="137">
        <f t="shared" si="47"/>
        <v>0</v>
      </c>
      <c r="AW64" s="137">
        <f t="shared" si="48"/>
        <v>0</v>
      </c>
      <c r="AX64" s="86" t="str">
        <f t="shared" si="49"/>
        <v/>
      </c>
      <c r="AY64" s="86" t="str">
        <f t="shared" si="50"/>
        <v/>
      </c>
      <c r="AZ64" s="90" t="str">
        <f t="shared" si="192"/>
        <v/>
      </c>
      <c r="BA64" s="54" t="str">
        <f t="shared" ref="BA64" si="201">IF($A63&lt;&gt;"",BA63,"")</f>
        <v/>
      </c>
      <c r="BB64" s="92" t="str">
        <f t="shared" si="21"/>
        <v/>
      </c>
      <c r="BC64" s="82">
        <f t="shared" si="51"/>
        <v>0</v>
      </c>
      <c r="BD64" s="71">
        <f t="shared" si="52"/>
        <v>0</v>
      </c>
      <c r="BE64" s="98">
        <f t="shared" si="56"/>
        <v>18</v>
      </c>
      <c r="BF64" s="54" t="str">
        <f t="shared" si="194"/>
        <v/>
      </c>
      <c r="BG64" s="92" t="str">
        <f t="shared" si="186"/>
        <v/>
      </c>
      <c r="BH64" s="82">
        <f t="shared" si="134"/>
        <v>0</v>
      </c>
      <c r="BI64" s="71">
        <f t="shared" si="135"/>
        <v>0</v>
      </c>
      <c r="BJ64" s="146"/>
      <c r="BK64" s="97">
        <v>1</v>
      </c>
      <c r="BL64" s="95" t="str">
        <f t="shared" si="195"/>
        <v/>
      </c>
      <c r="BM64" s="95" t="str">
        <f t="shared" si="195"/>
        <v/>
      </c>
      <c r="BN64" s="95" t="str">
        <f t="shared" si="195"/>
        <v/>
      </c>
      <c r="BO64" s="95" t="str">
        <f t="shared" si="195"/>
        <v/>
      </c>
      <c r="BP64" s="95" t="str">
        <f t="shared" si="195"/>
        <v/>
      </c>
      <c r="BQ64" s="81">
        <f t="shared" si="59"/>
        <v>0</v>
      </c>
      <c r="BR64" s="81">
        <f t="shared" si="60"/>
        <v>0</v>
      </c>
      <c r="BS64" s="81">
        <f t="shared" si="61"/>
        <v>0</v>
      </c>
      <c r="BT64" s="81">
        <f t="shared" si="62"/>
        <v>0</v>
      </c>
      <c r="BU64" s="81">
        <f t="shared" si="63"/>
        <v>0</v>
      </c>
      <c r="BV64" s="13">
        <f t="shared" si="64"/>
        <v>0</v>
      </c>
      <c r="BW64" s="11">
        <f t="shared" si="17"/>
        <v>0</v>
      </c>
      <c r="BX64" s="69">
        <f t="shared" si="24"/>
        <v>0</v>
      </c>
      <c r="BY64" s="69">
        <f>IF($A64&lt;&gt;"",IF(BY63&lt;&gt;0,BY63,IF(BW64&lt;=$AW$2,"Stop Loss",0)),0)</f>
        <v>0</v>
      </c>
      <c r="BZ64" s="69">
        <f t="shared" si="25"/>
        <v>0</v>
      </c>
      <c r="CA64" s="27" t="str">
        <f t="shared" si="26"/>
        <v/>
      </c>
      <c r="CB64" s="27" t="str">
        <f t="shared" si="27"/>
        <v/>
      </c>
      <c r="CC64" s="27" t="str">
        <f t="shared" si="28"/>
        <v/>
      </c>
      <c r="CD64" s="27" t="str">
        <f t="shared" si="29"/>
        <v/>
      </c>
      <c r="CE64" s="27" t="str">
        <f t="shared" si="30"/>
        <v/>
      </c>
      <c r="CF64" s="27" t="str">
        <f t="shared" si="31"/>
        <v/>
      </c>
      <c r="CG64" s="4"/>
      <c r="CH64" s="4"/>
      <c r="CI64"/>
      <c r="CJ64"/>
      <c r="CK64"/>
      <c r="CL64"/>
      <c r="CM64"/>
      <c r="CN64" s="39"/>
      <c r="CO64" s="7"/>
      <c r="CP64"/>
      <c r="CQ64"/>
      <c r="CR64"/>
      <c r="CS64"/>
      <c r="CT64"/>
      <c r="CU64"/>
      <c r="CV64"/>
      <c r="CW64"/>
      <c r="CX64"/>
      <c r="CY64"/>
      <c r="CZ64"/>
      <c r="DA64"/>
      <c r="DB64" s="7"/>
      <c r="DC64"/>
      <c r="DD64"/>
      <c r="DE64"/>
      <c r="DF64"/>
      <c r="DG64"/>
      <c r="DH64"/>
      <c r="DI64" s="10">
        <f t="shared" ca="1" si="2"/>
        <v>29</v>
      </c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</row>
    <row r="65" spans="1:133">
      <c r="A65" s="149"/>
      <c r="B65" s="82" t="str">
        <f t="shared" si="3"/>
        <v/>
      </c>
      <c r="C65" s="7" t="str">
        <f t="shared" si="4"/>
        <v/>
      </c>
      <c r="D65" s="81">
        <f t="shared" si="5"/>
        <v>0</v>
      </c>
      <c r="E65" s="7" t="str">
        <f t="shared" si="6"/>
        <v>18,</v>
      </c>
      <c r="F65" s="78"/>
      <c r="G65" s="86"/>
      <c r="H65" s="86"/>
      <c r="I65" s="86"/>
      <c r="J65" s="86"/>
      <c r="K65" s="86"/>
      <c r="L65" s="86"/>
      <c r="M65" s="86"/>
      <c r="N65" s="86"/>
      <c r="O65" s="78"/>
      <c r="P65" s="86"/>
      <c r="Q65" s="86"/>
      <c r="R65" s="86"/>
      <c r="S65" s="86"/>
      <c r="T65" s="86"/>
      <c r="U65" s="86"/>
      <c r="V65" s="86"/>
      <c r="W65" s="86"/>
      <c r="X65" s="123" t="str">
        <f t="shared" si="7"/>
        <v/>
      </c>
      <c r="Y65" s="127">
        <f t="shared" si="36"/>
        <v>0</v>
      </c>
      <c r="Z65" s="127">
        <f t="shared" si="37"/>
        <v>0</v>
      </c>
      <c r="AA65" s="127">
        <f t="shared" si="38"/>
        <v>0</v>
      </c>
      <c r="AB65" s="86">
        <f t="shared" si="184"/>
        <v>0</v>
      </c>
      <c r="AC65" s="86">
        <f t="shared" si="185"/>
        <v>0</v>
      </c>
      <c r="AD65" s="90" t="str">
        <f t="shared" si="188"/>
        <v/>
      </c>
      <c r="AE65" s="54" t="str">
        <f t="shared" si="189"/>
        <v/>
      </c>
      <c r="AF65" s="92" t="str">
        <f t="shared" si="18"/>
        <v/>
      </c>
      <c r="AG65" s="82">
        <f t="shared" si="8"/>
        <v>0</v>
      </c>
      <c r="AH65" s="71">
        <f t="shared" si="127"/>
        <v>0</v>
      </c>
      <c r="AI65" s="78" t="str">
        <f t="shared" si="10"/>
        <v/>
      </c>
      <c r="AJ65" s="132">
        <f t="shared" si="39"/>
        <v>0</v>
      </c>
      <c r="AK65" s="132">
        <f t="shared" si="40"/>
        <v>0</v>
      </c>
      <c r="AL65" s="132">
        <f t="shared" si="41"/>
        <v>0</v>
      </c>
      <c r="AM65" s="86" t="str">
        <f t="shared" si="42"/>
        <v/>
      </c>
      <c r="AN65" s="86" t="str">
        <f t="shared" si="43"/>
        <v/>
      </c>
      <c r="AO65" s="90" t="str">
        <f t="shared" si="190"/>
        <v/>
      </c>
      <c r="AP65" s="54" t="str">
        <f t="shared" ref="AP65" si="202">IF($A64&lt;&gt;"",AP64,"")</f>
        <v/>
      </c>
      <c r="AQ65" s="92" t="str">
        <f t="shared" si="20"/>
        <v/>
      </c>
      <c r="AR65" s="82">
        <f t="shared" si="44"/>
        <v>0</v>
      </c>
      <c r="AS65" s="71">
        <f t="shared" si="45"/>
        <v>0</v>
      </c>
      <c r="AT65" s="78" t="str">
        <f t="shared" si="13"/>
        <v/>
      </c>
      <c r="AU65" s="137">
        <f t="shared" si="46"/>
        <v>0</v>
      </c>
      <c r="AV65" s="137">
        <f t="shared" si="47"/>
        <v>0</v>
      </c>
      <c r="AW65" s="137">
        <f t="shared" si="48"/>
        <v>0</v>
      </c>
      <c r="AX65" s="86" t="str">
        <f t="shared" si="49"/>
        <v/>
      </c>
      <c r="AY65" s="86" t="str">
        <f t="shared" si="50"/>
        <v/>
      </c>
      <c r="AZ65" s="90" t="str">
        <f t="shared" si="192"/>
        <v/>
      </c>
      <c r="BA65" s="54" t="str">
        <f t="shared" ref="BA65" si="203">IF($A64&lt;&gt;"",BA64,"")</f>
        <v/>
      </c>
      <c r="BB65" s="92" t="str">
        <f t="shared" si="21"/>
        <v/>
      </c>
      <c r="BC65" s="82">
        <f t="shared" si="51"/>
        <v>0</v>
      </c>
      <c r="BD65" s="71">
        <f t="shared" si="52"/>
        <v>0</v>
      </c>
      <c r="BE65" s="98">
        <f t="shared" si="56"/>
        <v>18</v>
      </c>
      <c r="BF65" s="54" t="str">
        <f t="shared" si="194"/>
        <v/>
      </c>
      <c r="BG65" s="92" t="str">
        <f t="shared" si="186"/>
        <v/>
      </c>
      <c r="BH65" s="82">
        <f t="shared" si="134"/>
        <v>0</v>
      </c>
      <c r="BI65" s="71">
        <f t="shared" si="135"/>
        <v>0</v>
      </c>
      <c r="BJ65" s="146"/>
      <c r="BK65" s="97">
        <v>1</v>
      </c>
      <c r="BL65" s="95" t="str">
        <f t="shared" si="195"/>
        <v/>
      </c>
      <c r="BM65" s="95" t="str">
        <f t="shared" si="195"/>
        <v/>
      </c>
      <c r="BN65" s="95" t="str">
        <f t="shared" si="195"/>
        <v/>
      </c>
      <c r="BO65" s="95" t="str">
        <f t="shared" si="195"/>
        <v/>
      </c>
      <c r="BP65" s="95" t="str">
        <f t="shared" si="195"/>
        <v/>
      </c>
      <c r="BQ65" s="81">
        <f t="shared" si="59"/>
        <v>0</v>
      </c>
      <c r="BR65" s="81">
        <f t="shared" si="60"/>
        <v>0</v>
      </c>
      <c r="BS65" s="81">
        <f t="shared" si="61"/>
        <v>0</v>
      </c>
      <c r="BT65" s="81">
        <f t="shared" si="62"/>
        <v>0</v>
      </c>
      <c r="BU65" s="81">
        <f t="shared" si="63"/>
        <v>0</v>
      </c>
      <c r="BV65" s="13">
        <f t="shared" si="64"/>
        <v>0</v>
      </c>
      <c r="BW65" s="11">
        <f t="shared" si="17"/>
        <v>0</v>
      </c>
      <c r="BX65" s="69">
        <f t="shared" si="24"/>
        <v>0</v>
      </c>
      <c r="BY65" s="69">
        <f>IF($A65&lt;&gt;"",IF(BY64&lt;&gt;0,BY64,IF(BW65&lt;=$AW$2,"Stop Loss",0)),0)</f>
        <v>0</v>
      </c>
      <c r="BZ65" s="69">
        <f t="shared" si="25"/>
        <v>0</v>
      </c>
      <c r="CA65" s="27" t="str">
        <f t="shared" si="26"/>
        <v/>
      </c>
      <c r="CB65" s="27" t="str">
        <f t="shared" si="27"/>
        <v/>
      </c>
      <c r="CC65" s="27" t="str">
        <f t="shared" si="28"/>
        <v/>
      </c>
      <c r="CD65" s="27" t="str">
        <f t="shared" si="29"/>
        <v/>
      </c>
      <c r="CE65" s="27" t="str">
        <f t="shared" si="30"/>
        <v/>
      </c>
      <c r="CF65" s="27" t="str">
        <f t="shared" si="31"/>
        <v/>
      </c>
      <c r="CI65"/>
      <c r="CJ65"/>
      <c r="CK65"/>
      <c r="CL65"/>
      <c r="CM65"/>
      <c r="CN65" s="39"/>
      <c r="CO65" s="7"/>
      <c r="CP65"/>
      <c r="CQ65"/>
      <c r="CR65"/>
      <c r="CS65"/>
      <c r="CT65"/>
      <c r="CU65"/>
      <c r="CV65"/>
      <c r="CW65"/>
      <c r="CX65"/>
      <c r="CY65"/>
      <c r="CZ65"/>
      <c r="DA65"/>
      <c r="DB65" s="7"/>
      <c r="DC65"/>
      <c r="DD65"/>
      <c r="DE65"/>
      <c r="DF65"/>
      <c r="DG65"/>
      <c r="DH65"/>
      <c r="DI65" s="10">
        <f t="shared" ca="1" si="2"/>
        <v>23</v>
      </c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</row>
    <row r="66" spans="1:133">
      <c r="A66" s="149"/>
      <c r="B66" s="82" t="str">
        <f t="shared" si="3"/>
        <v/>
      </c>
      <c r="C66" s="7" t="str">
        <f t="shared" si="4"/>
        <v/>
      </c>
      <c r="D66" s="81">
        <f t="shared" si="5"/>
        <v>0</v>
      </c>
      <c r="E66" s="7" t="str">
        <f t="shared" si="6"/>
        <v>18,</v>
      </c>
      <c r="F66" s="78"/>
      <c r="G66" s="86"/>
      <c r="H66" s="86"/>
      <c r="I66" s="86"/>
      <c r="J66" s="86"/>
      <c r="K66" s="86"/>
      <c r="L66" s="86"/>
      <c r="M66" s="86"/>
      <c r="N66" s="86"/>
      <c r="O66" s="78"/>
      <c r="P66" s="86"/>
      <c r="Q66" s="86"/>
      <c r="R66" s="86"/>
      <c r="S66" s="86"/>
      <c r="T66" s="86"/>
      <c r="U66" s="86"/>
      <c r="V66" s="86"/>
      <c r="W66" s="86"/>
      <c r="X66" s="123" t="str">
        <f t="shared" si="7"/>
        <v/>
      </c>
      <c r="Y66" s="127">
        <f t="shared" si="36"/>
        <v>0</v>
      </c>
      <c r="Z66" s="127">
        <f t="shared" si="37"/>
        <v>0</v>
      </c>
      <c r="AA66" s="127">
        <f t="shared" si="38"/>
        <v>0</v>
      </c>
      <c r="AB66" s="86">
        <f t="shared" si="184"/>
        <v>0</v>
      </c>
      <c r="AC66" s="86">
        <f t="shared" si="185"/>
        <v>0</v>
      </c>
      <c r="AD66" s="90" t="str">
        <f t="shared" si="188"/>
        <v/>
      </c>
      <c r="AE66" s="54" t="str">
        <f t="shared" si="189"/>
        <v/>
      </c>
      <c r="AF66" s="92" t="str">
        <f t="shared" si="18"/>
        <v/>
      </c>
      <c r="AG66" s="82">
        <f t="shared" si="8"/>
        <v>0</v>
      </c>
      <c r="AH66" s="71">
        <f t="shared" si="127"/>
        <v>0</v>
      </c>
      <c r="AI66" s="78" t="str">
        <f t="shared" si="10"/>
        <v/>
      </c>
      <c r="AJ66" s="132">
        <f t="shared" si="39"/>
        <v>0</v>
      </c>
      <c r="AK66" s="132">
        <f t="shared" si="40"/>
        <v>0</v>
      </c>
      <c r="AL66" s="132">
        <f t="shared" si="41"/>
        <v>0</v>
      </c>
      <c r="AM66" s="86" t="str">
        <f t="shared" si="42"/>
        <v/>
      </c>
      <c r="AN66" s="86" t="str">
        <f t="shared" si="43"/>
        <v/>
      </c>
      <c r="AO66" s="90" t="str">
        <f t="shared" si="190"/>
        <v/>
      </c>
      <c r="AP66" s="54" t="str">
        <f t="shared" ref="AP66" si="204">IF($A65&lt;&gt;"",AP65,"")</f>
        <v/>
      </c>
      <c r="AQ66" s="92" t="str">
        <f t="shared" si="20"/>
        <v/>
      </c>
      <c r="AR66" s="82">
        <f t="shared" si="44"/>
        <v>0</v>
      </c>
      <c r="AS66" s="71">
        <f t="shared" si="45"/>
        <v>0</v>
      </c>
      <c r="AT66" s="78" t="str">
        <f t="shared" si="13"/>
        <v/>
      </c>
      <c r="AU66" s="137">
        <f t="shared" si="46"/>
        <v>0</v>
      </c>
      <c r="AV66" s="137">
        <f t="shared" si="47"/>
        <v>0</v>
      </c>
      <c r="AW66" s="137">
        <f t="shared" si="48"/>
        <v>0</v>
      </c>
      <c r="AX66" s="86" t="str">
        <f t="shared" si="49"/>
        <v/>
      </c>
      <c r="AY66" s="86" t="str">
        <f t="shared" si="50"/>
        <v/>
      </c>
      <c r="AZ66" s="90" t="str">
        <f t="shared" si="192"/>
        <v/>
      </c>
      <c r="BA66" s="54" t="str">
        <f t="shared" ref="BA66" si="205">IF($A65&lt;&gt;"",BA65,"")</f>
        <v/>
      </c>
      <c r="BB66" s="92" t="str">
        <f t="shared" si="21"/>
        <v/>
      </c>
      <c r="BC66" s="82">
        <f t="shared" si="51"/>
        <v>0</v>
      </c>
      <c r="BD66" s="71">
        <f t="shared" si="52"/>
        <v>0</v>
      </c>
      <c r="BE66" s="98">
        <f t="shared" si="56"/>
        <v>18</v>
      </c>
      <c r="BF66" s="54" t="str">
        <f t="shared" si="194"/>
        <v/>
      </c>
      <c r="BG66" s="92" t="str">
        <f t="shared" si="186"/>
        <v/>
      </c>
      <c r="BH66" s="82">
        <f t="shared" si="134"/>
        <v>0</v>
      </c>
      <c r="BI66" s="71">
        <f t="shared" si="135"/>
        <v>0</v>
      </c>
      <c r="BJ66" s="146"/>
      <c r="BK66" s="97">
        <v>1</v>
      </c>
      <c r="BL66" s="95" t="str">
        <f t="shared" si="195"/>
        <v/>
      </c>
      <c r="BM66" s="95" t="str">
        <f t="shared" si="195"/>
        <v/>
      </c>
      <c r="BN66" s="95" t="str">
        <f t="shared" si="195"/>
        <v/>
      </c>
      <c r="BO66" s="95" t="str">
        <f t="shared" si="195"/>
        <v/>
      </c>
      <c r="BP66" s="95" t="str">
        <f t="shared" si="195"/>
        <v/>
      </c>
      <c r="BQ66" s="81">
        <f t="shared" si="59"/>
        <v>0</v>
      </c>
      <c r="BR66" s="81">
        <f t="shared" si="60"/>
        <v>0</v>
      </c>
      <c r="BS66" s="81">
        <f t="shared" si="61"/>
        <v>0</v>
      </c>
      <c r="BT66" s="81">
        <f t="shared" si="62"/>
        <v>0</v>
      </c>
      <c r="BU66" s="81">
        <f t="shared" si="63"/>
        <v>0</v>
      </c>
      <c r="BV66" s="13">
        <f t="shared" si="64"/>
        <v>0</v>
      </c>
      <c r="BW66" s="11">
        <f t="shared" si="17"/>
        <v>0</v>
      </c>
      <c r="BX66" s="69">
        <f t="shared" si="24"/>
        <v>0</v>
      </c>
      <c r="BY66" s="69">
        <f>IF($A66&lt;&gt;"",IF(BY65&lt;&gt;0,BY65,IF(BW66&lt;=$AW$2,"Stop Loss",0)),0)</f>
        <v>0</v>
      </c>
      <c r="BZ66" s="69">
        <f t="shared" si="25"/>
        <v>0</v>
      </c>
      <c r="CA66" s="27" t="str">
        <f t="shared" si="26"/>
        <v/>
      </c>
      <c r="CB66" s="27" t="str">
        <f t="shared" si="27"/>
        <v/>
      </c>
      <c r="CC66" s="27" t="str">
        <f t="shared" si="28"/>
        <v/>
      </c>
      <c r="CD66" s="27" t="str">
        <f t="shared" si="29"/>
        <v/>
      </c>
      <c r="CE66" s="27" t="str">
        <f t="shared" si="30"/>
        <v/>
      </c>
      <c r="CF66" s="27" t="str">
        <f t="shared" si="31"/>
        <v/>
      </c>
      <c r="CI66"/>
      <c r="CJ66"/>
      <c r="CK66"/>
      <c r="CL66"/>
      <c r="CM66"/>
      <c r="CN66" s="39"/>
      <c r="CO66" s="7"/>
      <c r="CP66"/>
      <c r="CQ66"/>
      <c r="CR66"/>
      <c r="CS66"/>
      <c r="CT66"/>
      <c r="CU66"/>
      <c r="CV66"/>
      <c r="CW66"/>
      <c r="CX66"/>
      <c r="CY66"/>
      <c r="CZ66"/>
      <c r="DA66"/>
      <c r="DB66" s="7"/>
      <c r="DC66"/>
      <c r="DD66"/>
      <c r="DE66"/>
      <c r="DF66"/>
      <c r="DG66"/>
      <c r="DH66"/>
      <c r="DI66" s="10">
        <f t="shared" ca="1" si="2"/>
        <v>14</v>
      </c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</row>
    <row r="67" spans="1:133">
      <c r="A67" s="149"/>
      <c r="B67" s="82" t="str">
        <f t="shared" si="3"/>
        <v/>
      </c>
      <c r="C67" s="7" t="str">
        <f t="shared" si="4"/>
        <v/>
      </c>
      <c r="D67" s="81">
        <f t="shared" si="5"/>
        <v>0</v>
      </c>
      <c r="E67" s="7" t="str">
        <f t="shared" si="6"/>
        <v>18,</v>
      </c>
      <c r="F67" s="78"/>
      <c r="G67" s="86"/>
      <c r="H67" s="86"/>
      <c r="I67" s="86"/>
      <c r="J67" s="86"/>
      <c r="K67" s="86"/>
      <c r="L67" s="86"/>
      <c r="M67" s="86"/>
      <c r="N67" s="86"/>
      <c r="O67" s="78"/>
      <c r="P67" s="86"/>
      <c r="Q67" s="86"/>
      <c r="R67" s="86"/>
      <c r="S67" s="86"/>
      <c r="T67" s="86"/>
      <c r="U67" s="86"/>
      <c r="V67" s="86"/>
      <c r="W67" s="86"/>
      <c r="X67" s="123" t="str">
        <f t="shared" si="7"/>
        <v/>
      </c>
      <c r="Y67" s="127">
        <f t="shared" si="36"/>
        <v>0</v>
      </c>
      <c r="Z67" s="127">
        <f t="shared" si="37"/>
        <v>0</v>
      </c>
      <c r="AA67" s="127">
        <f t="shared" si="38"/>
        <v>0</v>
      </c>
      <c r="AB67" s="86">
        <f>IF($Y67&gt;$Z67,$Y67-$Z67+AB66,AB66)</f>
        <v>0</v>
      </c>
      <c r="AC67" s="86">
        <f>IF($Z67&gt;$Y67,$Z67-$Y67+AC66,AC66)</f>
        <v>0</v>
      </c>
      <c r="AD67" s="90" t="str">
        <f t="shared" si="188"/>
        <v/>
      </c>
      <c r="AE67" s="54" t="str">
        <f t="shared" si="189"/>
        <v/>
      </c>
      <c r="AF67" s="92" t="str">
        <f t="shared" si="18"/>
        <v/>
      </c>
      <c r="AG67" s="82">
        <f t="shared" si="8"/>
        <v>0</v>
      </c>
      <c r="AH67" s="71">
        <f t="shared" si="127"/>
        <v>0</v>
      </c>
      <c r="AI67" s="78" t="str">
        <f t="shared" si="10"/>
        <v/>
      </c>
      <c r="AJ67" s="132">
        <f t="shared" si="39"/>
        <v>0</v>
      </c>
      <c r="AK67" s="132">
        <f t="shared" si="40"/>
        <v>0</v>
      </c>
      <c r="AL67" s="132">
        <f t="shared" si="41"/>
        <v>0</v>
      </c>
      <c r="AM67" s="86" t="str">
        <f t="shared" si="42"/>
        <v/>
      </c>
      <c r="AN67" s="86" t="str">
        <f t="shared" si="43"/>
        <v/>
      </c>
      <c r="AO67" s="90" t="str">
        <f t="shared" si="190"/>
        <v/>
      </c>
      <c r="AP67" s="54" t="str">
        <f t="shared" ref="AP67" si="206">IF($A66&lt;&gt;"",AP66,"")</f>
        <v/>
      </c>
      <c r="AQ67" s="92" t="str">
        <f t="shared" si="20"/>
        <v/>
      </c>
      <c r="AR67" s="82">
        <f t="shared" si="44"/>
        <v>0</v>
      </c>
      <c r="AS67" s="71">
        <f t="shared" si="45"/>
        <v>0</v>
      </c>
      <c r="AT67" s="78" t="str">
        <f t="shared" si="13"/>
        <v/>
      </c>
      <c r="AU67" s="137">
        <f t="shared" si="46"/>
        <v>0</v>
      </c>
      <c r="AV67" s="137">
        <f t="shared" si="47"/>
        <v>0</v>
      </c>
      <c r="AW67" s="137">
        <f t="shared" si="48"/>
        <v>0</v>
      </c>
      <c r="AX67" s="86" t="str">
        <f t="shared" si="49"/>
        <v/>
      </c>
      <c r="AY67" s="86" t="str">
        <f t="shared" si="50"/>
        <v/>
      </c>
      <c r="AZ67" s="90" t="str">
        <f t="shared" si="192"/>
        <v/>
      </c>
      <c r="BA67" s="54" t="str">
        <f t="shared" ref="BA67" si="207">IF($A66&lt;&gt;"",BA66,"")</f>
        <v/>
      </c>
      <c r="BB67" s="92" t="str">
        <f t="shared" si="21"/>
        <v/>
      </c>
      <c r="BC67" s="82">
        <f t="shared" si="51"/>
        <v>0</v>
      </c>
      <c r="BD67" s="71">
        <f t="shared" si="52"/>
        <v>0</v>
      </c>
      <c r="BE67" s="98">
        <f t="shared" si="56"/>
        <v>18</v>
      </c>
      <c r="BF67" s="54" t="str">
        <f t="shared" si="194"/>
        <v/>
      </c>
      <c r="BG67" s="92" t="str">
        <f t="shared" si="186"/>
        <v/>
      </c>
      <c r="BH67" s="82">
        <f t="shared" si="134"/>
        <v>0</v>
      </c>
      <c r="BI67" s="71">
        <f t="shared" si="135"/>
        <v>0</v>
      </c>
      <c r="BJ67" s="146"/>
      <c r="BK67" s="97">
        <v>1</v>
      </c>
      <c r="BL67" s="95" t="str">
        <f t="shared" si="195"/>
        <v/>
      </c>
      <c r="BM67" s="95" t="str">
        <f t="shared" si="195"/>
        <v/>
      </c>
      <c r="BN67" s="95" t="str">
        <f t="shared" si="195"/>
        <v/>
      </c>
      <c r="BO67" s="95" t="str">
        <f t="shared" si="195"/>
        <v/>
      </c>
      <c r="BP67" s="95" t="str">
        <f t="shared" si="195"/>
        <v/>
      </c>
      <c r="BQ67" s="81">
        <f t="shared" si="59"/>
        <v>0</v>
      </c>
      <c r="BR67" s="81">
        <f t="shared" si="60"/>
        <v>0</v>
      </c>
      <c r="BS67" s="81">
        <f t="shared" si="61"/>
        <v>0</v>
      </c>
      <c r="BT67" s="81">
        <f t="shared" si="62"/>
        <v>0</v>
      </c>
      <c r="BU67" s="81">
        <f t="shared" si="63"/>
        <v>0</v>
      </c>
      <c r="BV67" s="13">
        <f t="shared" si="64"/>
        <v>0</v>
      </c>
      <c r="BW67" s="11">
        <f t="shared" si="17"/>
        <v>0</v>
      </c>
      <c r="BX67" s="69">
        <f t="shared" si="24"/>
        <v>0</v>
      </c>
      <c r="BY67" s="69">
        <f>IF($A67&lt;&gt;"",IF(BY66&lt;&gt;0,BY66,IF(BW67&lt;=$AW$2,"Stop Loss",0)),0)</f>
        <v>0</v>
      </c>
      <c r="BZ67" s="69">
        <f t="shared" si="25"/>
        <v>0</v>
      </c>
      <c r="CA67" s="27" t="str">
        <f t="shared" si="26"/>
        <v/>
      </c>
      <c r="CB67" s="27" t="str">
        <f t="shared" si="27"/>
        <v/>
      </c>
      <c r="CC67" s="27" t="str">
        <f t="shared" si="28"/>
        <v/>
      </c>
      <c r="CD67" s="27" t="str">
        <f t="shared" si="29"/>
        <v/>
      </c>
      <c r="CE67" s="27" t="str">
        <f t="shared" si="30"/>
        <v/>
      </c>
      <c r="CF67" s="27" t="str">
        <f t="shared" si="31"/>
        <v/>
      </c>
      <c r="CI67"/>
      <c r="CJ67"/>
      <c r="CK67"/>
      <c r="CL67"/>
      <c r="CM67"/>
      <c r="CN67" s="39"/>
      <c r="CO67" s="7"/>
      <c r="CP67"/>
      <c r="CQ67"/>
      <c r="CR67"/>
      <c r="CS67"/>
      <c r="CT67"/>
      <c r="CU67"/>
      <c r="CV67"/>
      <c r="CW67"/>
      <c r="CX67"/>
      <c r="CY67"/>
      <c r="CZ67"/>
      <c r="DA67"/>
      <c r="DB67" s="7"/>
      <c r="DC67"/>
      <c r="DD67"/>
      <c r="DE67"/>
      <c r="DF67"/>
      <c r="DG67"/>
      <c r="DH67"/>
      <c r="DI67" s="10">
        <f t="shared" ca="1" si="2"/>
        <v>13</v>
      </c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</row>
    <row r="68" spans="1:133">
      <c r="A68" s="149"/>
      <c r="B68" s="82" t="str">
        <f t="shared" si="3"/>
        <v/>
      </c>
      <c r="C68" s="7" t="str">
        <f t="shared" si="4"/>
        <v/>
      </c>
      <c r="D68" s="81">
        <f t="shared" si="5"/>
        <v>0</v>
      </c>
      <c r="E68" s="7" t="str">
        <f t="shared" si="6"/>
        <v>18,</v>
      </c>
      <c r="F68" s="78"/>
      <c r="G68" s="86"/>
      <c r="H68" s="86"/>
      <c r="I68" s="86"/>
      <c r="J68" s="86"/>
      <c r="K68" s="86"/>
      <c r="L68" s="86"/>
      <c r="M68" s="86"/>
      <c r="N68" s="86"/>
      <c r="O68" s="78"/>
      <c r="P68" s="86"/>
      <c r="Q68" s="86"/>
      <c r="R68" s="86"/>
      <c r="S68" s="86"/>
      <c r="T68" s="86"/>
      <c r="U68" s="86"/>
      <c r="V68" s="86"/>
      <c r="W68" s="86"/>
      <c r="X68" s="123" t="str">
        <f t="shared" si="7"/>
        <v/>
      </c>
      <c r="Y68" s="127">
        <f t="shared" si="36"/>
        <v>0</v>
      </c>
      <c r="Z68" s="127">
        <f t="shared" si="37"/>
        <v>0</v>
      </c>
      <c r="AA68" s="127">
        <f t="shared" si="38"/>
        <v>0</v>
      </c>
      <c r="AB68" s="86">
        <f>AB67</f>
        <v>0</v>
      </c>
      <c r="AC68" s="86">
        <f>AC67</f>
        <v>0</v>
      </c>
      <c r="AD68" s="90" t="str">
        <f>IF($A67&lt;&gt;"",AA67,"")</f>
        <v/>
      </c>
      <c r="AE68" s="92" t="str">
        <f>IF($A67&lt;&gt;"",IF(Y67&gt;Z67,"L","H"),"")</f>
        <v/>
      </c>
      <c r="AF68" s="92" t="str">
        <f t="shared" si="18"/>
        <v/>
      </c>
      <c r="AG68" s="82">
        <f t="shared" si="8"/>
        <v>0</v>
      </c>
      <c r="AH68" s="71">
        <f t="shared" si="127"/>
        <v>0</v>
      </c>
      <c r="AI68" s="78" t="str">
        <f t="shared" si="10"/>
        <v/>
      </c>
      <c r="AJ68" s="132">
        <f t="shared" si="39"/>
        <v>0</v>
      </c>
      <c r="AK68" s="132">
        <f t="shared" si="40"/>
        <v>0</v>
      </c>
      <c r="AL68" s="132">
        <f t="shared" si="41"/>
        <v>0</v>
      </c>
      <c r="AM68" s="86" t="str">
        <f t="shared" si="42"/>
        <v/>
      </c>
      <c r="AN68" s="86" t="str">
        <f t="shared" si="43"/>
        <v/>
      </c>
      <c r="AO68" s="90" t="str">
        <f>IF($A67&lt;&gt;"",AL67,"")</f>
        <v/>
      </c>
      <c r="AP68" s="92" t="str">
        <f>IF($A67&lt;&gt;"",IF(AM67&lt;&gt;"","O","E"),"")</f>
        <v/>
      </c>
      <c r="AQ68" s="92" t="str">
        <f t="shared" si="20"/>
        <v/>
      </c>
      <c r="AR68" s="82">
        <f t="shared" si="44"/>
        <v>0</v>
      </c>
      <c r="AS68" s="71">
        <f t="shared" si="45"/>
        <v>0</v>
      </c>
      <c r="AT68" s="78" t="str">
        <f t="shared" si="13"/>
        <v/>
      </c>
      <c r="AU68" s="137">
        <f t="shared" si="46"/>
        <v>0</v>
      </c>
      <c r="AV68" s="137">
        <f t="shared" si="47"/>
        <v>0</v>
      </c>
      <c r="AW68" s="137">
        <f t="shared" si="48"/>
        <v>0</v>
      </c>
      <c r="AX68" s="86" t="str">
        <f t="shared" si="49"/>
        <v/>
      </c>
      <c r="AY68" s="86" t="str">
        <f t="shared" si="50"/>
        <v/>
      </c>
      <c r="AZ68" s="90" t="str">
        <f>IF($A67&lt;&gt;"",AW67,"")</f>
        <v/>
      </c>
      <c r="BA68" s="92" t="str">
        <f>IF($A67&lt;&gt;"",IF(AX67&lt;&gt;"","B","R"),"")</f>
        <v/>
      </c>
      <c r="BB68" s="92" t="str">
        <f t="shared" si="21"/>
        <v/>
      </c>
      <c r="BC68" s="82">
        <f t="shared" si="51"/>
        <v>0</v>
      </c>
      <c r="BD68" s="71">
        <f t="shared" si="52"/>
        <v>0</v>
      </c>
      <c r="BE68" s="98">
        <f t="shared" si="56"/>
        <v>18</v>
      </c>
      <c r="BF68" s="92" t="str">
        <f>IF($A67&lt;&gt;"",IF($Y67&gt;$Z67,"H",IF($Z67&gt;$Y67,"L",BF67)),"")</f>
        <v/>
      </c>
      <c r="BG68" s="92" t="str">
        <f>IF($A68&lt;&gt;"",IF($A68=0,"L",IF(BF68&lt;&gt;"",IF(BF68=X68,"W","L"))),"")</f>
        <v/>
      </c>
      <c r="BH68" s="82">
        <f t="shared" si="134"/>
        <v>0</v>
      </c>
      <c r="BI68" s="71">
        <f t="shared" si="135"/>
        <v>0</v>
      </c>
      <c r="BJ68" s="146" t="str">
        <f>AE68&amp;AP68&amp;BA68</f>
        <v/>
      </c>
      <c r="BK68" s="97">
        <v>1</v>
      </c>
      <c r="BL68" s="95" t="str">
        <f>IF($A67&lt;&gt;"",IF($BJ68="LER","11,",IF($BJ68="LOR","02,",IF($BJ68="LEB","01,",IF($BJ68="LOB","12,",IF($BJ68="HER","29,",IF($BJ68="HOR","20,",IF($BJ68="HEB","19,",IF($BJ68="HOB","30,","")))))))),"")</f>
        <v/>
      </c>
      <c r="BM68" s="95" t="str">
        <f>IF($A67&lt;&gt;"",IF($BJ68="LER","13,",IF($BJ68="LOR","04,",IF($BJ68="LEB","03,",IF($BJ68="LOB","14,",IF($BJ68="HER","31,",IF($BJ68="HOR","22,",IF($BJ68="HEB","21,",IF($BJ68="HOB","32,","")))))))),"")</f>
        <v/>
      </c>
      <c r="BN68" s="95" t="str">
        <f>IF($A67&lt;&gt;"",IF($BJ68="LER","15,",IF($BJ68="LOR","06,",IF($BJ68="LEB","05,",IF($BJ68="LOB","16,",IF($BJ68="HER","33,",IF($BJ68="HOR","24,",IF($BJ68="HEB","23,",IF($BJ68="HOB","34,","")))))))),"")</f>
        <v/>
      </c>
      <c r="BO68" s="95" t="str">
        <f>IF($A67&lt;&gt;"",IF($BJ68="LER","17,",IF($BJ68="LOR","08,",IF($BJ68="LEB","07,",IF($BJ68="LOB","18,",IF($BJ68="HER","35,",IF($BJ68="HOR","26,",IF($BJ68="HEB","25,",IF($BJ68="HOB","36,","")))))))),"")</f>
        <v/>
      </c>
      <c r="BP68" s="95" t="str">
        <f>IF($A67&lt;&gt;"",IF($BJ68="LER","",IF($BJ68="LOR","10,",IF($BJ68="LEB","09,",IF($BJ68="LOB","",IF($BJ68="HER","",IF($BJ68="HOR","28,",IF($BJ68="HEB","27,",IF($BJ68="HOB","","")))))))),"")</f>
        <v/>
      </c>
      <c r="BQ68" s="81">
        <f t="shared" si="59"/>
        <v>0</v>
      </c>
      <c r="BR68" s="81">
        <f t="shared" si="60"/>
        <v>0</v>
      </c>
      <c r="BS68" s="81">
        <f t="shared" si="61"/>
        <v>0</v>
      </c>
      <c r="BT68" s="81">
        <f t="shared" si="62"/>
        <v>0</v>
      </c>
      <c r="BU68" s="81">
        <f t="shared" si="63"/>
        <v>0</v>
      </c>
      <c r="BV68" s="13">
        <f t="shared" si="64"/>
        <v>0</v>
      </c>
      <c r="BW68" s="11">
        <f t="shared" si="17"/>
        <v>0</v>
      </c>
      <c r="BX68" s="69">
        <f t="shared" si="24"/>
        <v>0</v>
      </c>
      <c r="BY68" s="69">
        <f>IF($A68&lt;&gt;"",IF(BY67&lt;&gt;0,BY67,IF(BW68&lt;=$AW$2,"Stop Loss",0)),0)</f>
        <v>0</v>
      </c>
      <c r="BZ68" s="69">
        <f t="shared" si="25"/>
        <v>0</v>
      </c>
      <c r="CA68" s="27" t="str">
        <f t="shared" si="26"/>
        <v/>
      </c>
      <c r="CB68" s="27" t="str">
        <f t="shared" si="27"/>
        <v/>
      </c>
      <c r="CC68" s="27" t="str">
        <f t="shared" si="28"/>
        <v/>
      </c>
      <c r="CD68" s="27" t="str">
        <f t="shared" si="29"/>
        <v/>
      </c>
      <c r="CE68" s="27" t="str">
        <f t="shared" si="30"/>
        <v/>
      </c>
      <c r="CF68" s="27" t="str">
        <f t="shared" si="31"/>
        <v/>
      </c>
      <c r="CI68"/>
      <c r="CJ68"/>
      <c r="CK68"/>
      <c r="CL68"/>
      <c r="CM68"/>
      <c r="CN68" s="39"/>
      <c r="CO68" s="7"/>
      <c r="CP68"/>
      <c r="CQ68"/>
      <c r="CR68"/>
      <c r="CS68"/>
      <c r="CT68"/>
      <c r="CU68"/>
      <c r="CV68"/>
      <c r="CW68"/>
      <c r="CX68"/>
      <c r="CY68"/>
      <c r="CZ68"/>
      <c r="DA68"/>
      <c r="DB68" s="7"/>
      <c r="DC68"/>
      <c r="DD68"/>
      <c r="DE68"/>
      <c r="DF68"/>
      <c r="DG68"/>
      <c r="DH68"/>
      <c r="DI68" s="10">
        <f t="shared" ca="1" si="2"/>
        <v>7</v>
      </c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</row>
    <row r="69" spans="1:133">
      <c r="A69" s="149"/>
      <c r="B69" s="82" t="str">
        <f t="shared" si="3"/>
        <v/>
      </c>
      <c r="C69" s="7" t="str">
        <f t="shared" si="4"/>
        <v/>
      </c>
      <c r="D69" s="81">
        <f t="shared" si="5"/>
        <v>0</v>
      </c>
      <c r="E69" s="7" t="str">
        <f t="shared" si="6"/>
        <v>18,</v>
      </c>
      <c r="F69" s="78"/>
      <c r="G69" s="86"/>
      <c r="H69" s="86"/>
      <c r="I69" s="86"/>
      <c r="J69" s="86"/>
      <c r="K69" s="86"/>
      <c r="L69" s="86"/>
      <c r="M69" s="86"/>
      <c r="N69" s="86"/>
      <c r="O69" s="78"/>
      <c r="P69" s="86"/>
      <c r="Q69" s="86"/>
      <c r="R69" s="86"/>
      <c r="S69" s="86"/>
      <c r="T69" s="86"/>
      <c r="U69" s="86"/>
      <c r="V69" s="86"/>
      <c r="W69" s="86"/>
      <c r="X69" s="123" t="str">
        <f t="shared" si="7"/>
        <v/>
      </c>
      <c r="Y69" s="127">
        <f t="shared" si="36"/>
        <v>0</v>
      </c>
      <c r="Z69" s="127">
        <f t="shared" si="37"/>
        <v>0</v>
      </c>
      <c r="AA69" s="127">
        <f t="shared" si="38"/>
        <v>0</v>
      </c>
      <c r="AB69" s="86">
        <f t="shared" ref="AB69:AB75" si="208">AB68</f>
        <v>0</v>
      </c>
      <c r="AC69" s="86">
        <f t="shared" ref="AC69:AC75" si="209">AC68</f>
        <v>0</v>
      </c>
      <c r="AD69" s="90" t="str">
        <f>IF($A68&lt;&gt;"",AD68,"")</f>
        <v/>
      </c>
      <c r="AE69" s="54" t="str">
        <f>IF($A68&lt;&gt;"",AE68,"")</f>
        <v/>
      </c>
      <c r="AF69" s="92" t="str">
        <f t="shared" si="18"/>
        <v/>
      </c>
      <c r="AG69" s="82">
        <f t="shared" si="8"/>
        <v>0</v>
      </c>
      <c r="AH69" s="71">
        <f t="shared" si="127"/>
        <v>0</v>
      </c>
      <c r="AI69" s="78" t="str">
        <f t="shared" si="10"/>
        <v/>
      </c>
      <c r="AJ69" s="132">
        <f t="shared" si="39"/>
        <v>0</v>
      </c>
      <c r="AK69" s="132">
        <f t="shared" si="40"/>
        <v>0</v>
      </c>
      <c r="AL69" s="132">
        <f t="shared" si="41"/>
        <v>0</v>
      </c>
      <c r="AM69" s="86" t="str">
        <f t="shared" si="42"/>
        <v/>
      </c>
      <c r="AN69" s="86" t="str">
        <f t="shared" si="43"/>
        <v/>
      </c>
      <c r="AO69" s="90" t="str">
        <f>IF($A68&lt;&gt;"",AO68,"")</f>
        <v/>
      </c>
      <c r="AP69" s="54" t="str">
        <f>IF($A68&lt;&gt;"",AP68,"")</f>
        <v/>
      </c>
      <c r="AQ69" s="92" t="str">
        <f t="shared" si="20"/>
        <v/>
      </c>
      <c r="AR69" s="82">
        <f t="shared" si="44"/>
        <v>0</v>
      </c>
      <c r="AS69" s="71">
        <f t="shared" si="45"/>
        <v>0</v>
      </c>
      <c r="AT69" s="78" t="str">
        <f t="shared" si="13"/>
        <v/>
      </c>
      <c r="AU69" s="137">
        <f t="shared" si="46"/>
        <v>0</v>
      </c>
      <c r="AV69" s="137">
        <f t="shared" si="47"/>
        <v>0</v>
      </c>
      <c r="AW69" s="137">
        <f t="shared" si="48"/>
        <v>0</v>
      </c>
      <c r="AX69" s="86" t="str">
        <f t="shared" si="49"/>
        <v/>
      </c>
      <c r="AY69" s="86" t="str">
        <f t="shared" si="50"/>
        <v/>
      </c>
      <c r="AZ69" s="90" t="str">
        <f>IF($A68&lt;&gt;"",AZ68,"")</f>
        <v/>
      </c>
      <c r="BA69" s="54" t="str">
        <f>IF($A68&lt;&gt;"",BA68,"")</f>
        <v/>
      </c>
      <c r="BB69" s="92" t="str">
        <f t="shared" si="21"/>
        <v/>
      </c>
      <c r="BC69" s="82">
        <f t="shared" si="51"/>
        <v>0</v>
      </c>
      <c r="BD69" s="71">
        <f t="shared" si="52"/>
        <v>0</v>
      </c>
      <c r="BE69" s="98">
        <f t="shared" si="56"/>
        <v>18</v>
      </c>
      <c r="BF69" s="54" t="str">
        <f>IF($A68&lt;&gt;"",BF68,"")</f>
        <v/>
      </c>
      <c r="BG69" s="92" t="str">
        <f t="shared" ref="BG69:BG85" si="210">IF($A69&lt;&gt;"",IF($A69=0,"L",IF(BF69&lt;&gt;"",IF(BF69=X69,"W","L"))),"")</f>
        <v/>
      </c>
      <c r="BH69" s="82">
        <f t="shared" si="134"/>
        <v>0</v>
      </c>
      <c r="BI69" s="71">
        <f t="shared" si="135"/>
        <v>0</v>
      </c>
      <c r="BJ69" s="146"/>
      <c r="BK69" s="97">
        <v>1</v>
      </c>
      <c r="BL69" s="95" t="str">
        <f>IF(BL68&lt;&gt;"",BL68,"")</f>
        <v/>
      </c>
      <c r="BM69" s="95" t="str">
        <f t="shared" ref="BM69:BP69" si="211">IF(BM68&lt;&gt;"",BM68,"")</f>
        <v/>
      </c>
      <c r="BN69" s="95" t="str">
        <f t="shared" si="211"/>
        <v/>
      </c>
      <c r="BO69" s="95" t="str">
        <f t="shared" si="211"/>
        <v/>
      </c>
      <c r="BP69" s="95" t="str">
        <f t="shared" si="211"/>
        <v/>
      </c>
      <c r="BQ69" s="81">
        <f t="shared" si="59"/>
        <v>0</v>
      </c>
      <c r="BR69" s="81">
        <f t="shared" si="60"/>
        <v>0</v>
      </c>
      <c r="BS69" s="81">
        <f t="shared" si="61"/>
        <v>0</v>
      </c>
      <c r="BT69" s="81">
        <f t="shared" si="62"/>
        <v>0</v>
      </c>
      <c r="BU69" s="81">
        <f t="shared" si="63"/>
        <v>0</v>
      </c>
      <c r="BV69" s="13">
        <f t="shared" si="64"/>
        <v>0</v>
      </c>
      <c r="BW69" s="11">
        <f t="shared" si="17"/>
        <v>0</v>
      </c>
      <c r="BX69" s="69">
        <f t="shared" si="24"/>
        <v>0</v>
      </c>
      <c r="BY69" s="69">
        <f>IF($A69&lt;&gt;"",IF(BY68&lt;&gt;0,BY68,IF(BW69&lt;=$AW$2,"Stop Loss",0)),0)</f>
        <v>0</v>
      </c>
      <c r="BZ69" s="69">
        <f t="shared" si="25"/>
        <v>0</v>
      </c>
      <c r="CA69" s="27" t="str">
        <f t="shared" si="26"/>
        <v/>
      </c>
      <c r="CB69" s="27" t="str">
        <f t="shared" si="27"/>
        <v/>
      </c>
      <c r="CC69" s="27" t="str">
        <f t="shared" si="28"/>
        <v/>
      </c>
      <c r="CD69" s="27" t="str">
        <f t="shared" si="29"/>
        <v/>
      </c>
      <c r="CE69" s="27" t="str">
        <f t="shared" si="30"/>
        <v/>
      </c>
      <c r="CF69" s="27" t="str">
        <f t="shared" si="31"/>
        <v/>
      </c>
      <c r="CI69"/>
      <c r="CJ69"/>
      <c r="CK69"/>
      <c r="CL69"/>
      <c r="CM69"/>
      <c r="CN69" s="39"/>
      <c r="CO69" s="7"/>
      <c r="CP69"/>
      <c r="CQ69"/>
      <c r="CR69"/>
      <c r="CS69"/>
      <c r="CT69"/>
      <c r="CU69"/>
      <c r="CV69"/>
      <c r="CW69"/>
      <c r="CX69"/>
      <c r="CY69"/>
      <c r="CZ69"/>
      <c r="DA69"/>
      <c r="DB69" s="7"/>
      <c r="DC69"/>
      <c r="DD69"/>
      <c r="DE69"/>
      <c r="DF69"/>
      <c r="DG69"/>
      <c r="DH69"/>
      <c r="DI69" s="10">
        <f t="shared" ref="DI69:DI132" ca="1" si="212">IF($A$2="no",INT(RAND()*36+1),INT(RAND()*37))</f>
        <v>14</v>
      </c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</row>
    <row r="70" spans="1:133">
      <c r="A70" s="149"/>
      <c r="B70" s="82" t="str">
        <f t="shared" ref="B70:B133" si="213">IF(A70="","",IF(BF71="","DB",BF71&amp;","&amp;BL71&amp;BM71&amp;BN71&amp;BO71&amp;BP71))</f>
        <v/>
      </c>
      <c r="C70" s="7" t="str">
        <f t="shared" ref="C70:C133" si="214">IF(AND(BX70=0,BY70=0),"",IF(BX70="Profit Target","profit target",IF(BY70="Stop Loss","stop loss","")))</f>
        <v/>
      </c>
      <c r="D70" s="81">
        <f t="shared" ref="D70:D133" si="215">BV70</f>
        <v>0</v>
      </c>
      <c r="E70" s="7" t="str">
        <f t="shared" ref="E70:E133" si="216">IF(COUNTBLANK(BL71:BP71)=5,BE71&amp;",",IF(COUNTBLANK(BL71:BP71)=1,BE71&amp;","&amp;"1,1,1,1,",BE71&amp;","&amp;"1,1,1,1,1,"))</f>
        <v>18,</v>
      </c>
      <c r="F70" s="78"/>
      <c r="G70" s="86"/>
      <c r="H70" s="86"/>
      <c r="I70" s="86"/>
      <c r="J70" s="86"/>
      <c r="K70" s="86"/>
      <c r="L70" s="86"/>
      <c r="M70" s="86"/>
      <c r="N70" s="86"/>
      <c r="O70" s="78"/>
      <c r="P70" s="86"/>
      <c r="Q70" s="86"/>
      <c r="R70" s="86"/>
      <c r="S70" s="86"/>
      <c r="T70" s="86"/>
      <c r="U70" s="86"/>
      <c r="V70" s="86"/>
      <c r="W70" s="86"/>
      <c r="X70" s="123" t="str">
        <f t="shared" ref="X70:X133" si="217">IF($A70&lt;&gt;"",VLOOKUP($A70,$CY$107:$DH$144,7),"")</f>
        <v/>
      </c>
      <c r="Y70" s="127">
        <f t="shared" si="36"/>
        <v>0</v>
      </c>
      <c r="Z70" s="127">
        <f t="shared" si="37"/>
        <v>0</v>
      </c>
      <c r="AA70" s="127">
        <f t="shared" si="38"/>
        <v>0</v>
      </c>
      <c r="AB70" s="86">
        <f t="shared" si="208"/>
        <v>0</v>
      </c>
      <c r="AC70" s="86">
        <f t="shared" si="209"/>
        <v>0</v>
      </c>
      <c r="AD70" s="90" t="str">
        <f t="shared" ref="AD70:AD76" si="218">IF($A69&lt;&gt;"",AD69,"")</f>
        <v/>
      </c>
      <c r="AE70" s="54" t="str">
        <f t="shared" ref="AE70:AE76" si="219">IF($A69&lt;&gt;"",AE69,"")</f>
        <v/>
      </c>
      <c r="AF70" s="92" t="str">
        <f t="shared" si="18"/>
        <v/>
      </c>
      <c r="AG70" s="82">
        <f t="shared" ref="AG70:AG133" si="220">IF($A70&lt;&gt;"",IF(OR($BX69&lt;&gt;0,$BY69&lt;&gt;0),"0",IF(AE70&lt;&gt;"",IF(AF70="W",(1*AD70),(-1*AD70)),0)),0)</f>
        <v>0</v>
      </c>
      <c r="AH70" s="71">
        <f t="shared" ref="AH70:AH101" si="221">IF($A70&lt;&gt;"",AG70+AH69,0)</f>
        <v>0</v>
      </c>
      <c r="AI70" s="78" t="str">
        <f t="shared" ref="AI70:AI133" si="222">IF($A70&lt;&gt;"",VLOOKUP($A70,$CY$107:$DH$144,9),"")</f>
        <v/>
      </c>
      <c r="AJ70" s="132">
        <f t="shared" si="39"/>
        <v>0</v>
      </c>
      <c r="AK70" s="132">
        <f t="shared" si="40"/>
        <v>0</v>
      </c>
      <c r="AL70" s="132">
        <f t="shared" si="41"/>
        <v>0</v>
      </c>
      <c r="AM70" s="86" t="str">
        <f t="shared" si="42"/>
        <v/>
      </c>
      <c r="AN70" s="86" t="str">
        <f t="shared" si="43"/>
        <v/>
      </c>
      <c r="AO70" s="90" t="str">
        <f t="shared" ref="AO70:AO76" si="223">IF($A69&lt;&gt;"",AO69,"")</f>
        <v/>
      </c>
      <c r="AP70" s="54" t="str">
        <f t="shared" ref="AP70" si="224">IF($A69&lt;&gt;"",AP69,"")</f>
        <v/>
      </c>
      <c r="AQ70" s="92" t="str">
        <f t="shared" si="20"/>
        <v/>
      </c>
      <c r="AR70" s="82">
        <f t="shared" si="44"/>
        <v>0</v>
      </c>
      <c r="AS70" s="71">
        <f t="shared" si="45"/>
        <v>0</v>
      </c>
      <c r="AT70" s="78" t="str">
        <f t="shared" ref="AT70:AT133" si="225">IF($A70&lt;&gt;"",VLOOKUP($A70,$CY$107:$DH$144,8),"")</f>
        <v/>
      </c>
      <c r="AU70" s="137">
        <f t="shared" si="46"/>
        <v>0</v>
      </c>
      <c r="AV70" s="137">
        <f t="shared" si="47"/>
        <v>0</v>
      </c>
      <c r="AW70" s="137">
        <f t="shared" si="48"/>
        <v>0</v>
      </c>
      <c r="AX70" s="86" t="str">
        <f t="shared" si="49"/>
        <v/>
      </c>
      <c r="AY70" s="86" t="str">
        <f t="shared" si="50"/>
        <v/>
      </c>
      <c r="AZ70" s="90" t="str">
        <f t="shared" ref="AZ70:AZ76" si="226">IF($A69&lt;&gt;"",AZ69,"")</f>
        <v/>
      </c>
      <c r="BA70" s="54" t="str">
        <f t="shared" ref="BA70" si="227">IF($A69&lt;&gt;"",BA69,"")</f>
        <v/>
      </c>
      <c r="BB70" s="92" t="str">
        <f t="shared" si="21"/>
        <v/>
      </c>
      <c r="BC70" s="82">
        <f t="shared" si="51"/>
        <v>0</v>
      </c>
      <c r="BD70" s="71">
        <f t="shared" si="52"/>
        <v>0</v>
      </c>
      <c r="BE70" s="98">
        <f t="shared" si="56"/>
        <v>18</v>
      </c>
      <c r="BF70" s="54" t="str">
        <f t="shared" ref="BF70:BF76" si="228">IF($A69&lt;&gt;"",BF69,"")</f>
        <v/>
      </c>
      <c r="BG70" s="92" t="str">
        <f t="shared" si="210"/>
        <v/>
      </c>
      <c r="BH70" s="82">
        <f t="shared" si="134"/>
        <v>0</v>
      </c>
      <c r="BI70" s="71">
        <f t="shared" si="135"/>
        <v>0</v>
      </c>
      <c r="BJ70" s="146"/>
      <c r="BK70" s="97">
        <v>1</v>
      </c>
      <c r="BL70" s="95" t="str">
        <f t="shared" ref="BL70:BP76" si="229">IF(BL69&lt;&gt;"",BL69,"")</f>
        <v/>
      </c>
      <c r="BM70" s="95" t="str">
        <f t="shared" si="229"/>
        <v/>
      </c>
      <c r="BN70" s="95" t="str">
        <f t="shared" si="229"/>
        <v/>
      </c>
      <c r="BO70" s="95" t="str">
        <f t="shared" si="229"/>
        <v/>
      </c>
      <c r="BP70" s="95" t="str">
        <f t="shared" si="229"/>
        <v/>
      </c>
      <c r="BQ70" s="81">
        <f t="shared" si="59"/>
        <v>0</v>
      </c>
      <c r="BR70" s="81">
        <f t="shared" si="60"/>
        <v>0</v>
      </c>
      <c r="BS70" s="81">
        <f t="shared" si="61"/>
        <v>0</v>
      </c>
      <c r="BT70" s="81">
        <f t="shared" si="62"/>
        <v>0</v>
      </c>
      <c r="BU70" s="81">
        <f t="shared" si="63"/>
        <v>0</v>
      </c>
      <c r="BV70" s="13">
        <f t="shared" si="64"/>
        <v>0</v>
      </c>
      <c r="BW70" s="11">
        <f t="shared" ref="BW70:BW133" si="230">IF(A70&lt;&gt;"",BV70+BW69,0)</f>
        <v>0</v>
      </c>
      <c r="BX70" s="69">
        <f t="shared" si="24"/>
        <v>0</v>
      </c>
      <c r="BY70" s="69">
        <f>IF($A70&lt;&gt;"",IF(BY69&lt;&gt;0,BY69,IF(BW70&lt;=$AW$2,"Stop Loss",0)),0)</f>
        <v>0</v>
      </c>
      <c r="BZ70" s="69">
        <f t="shared" si="25"/>
        <v>0</v>
      </c>
      <c r="CA70" s="27" t="str">
        <f t="shared" si="26"/>
        <v/>
      </c>
      <c r="CB70" s="27" t="str">
        <f t="shared" si="27"/>
        <v/>
      </c>
      <c r="CC70" s="27" t="str">
        <f t="shared" si="28"/>
        <v/>
      </c>
      <c r="CD70" s="27" t="str">
        <f t="shared" si="29"/>
        <v/>
      </c>
      <c r="CE70" s="27" t="str">
        <f t="shared" si="30"/>
        <v/>
      </c>
      <c r="CF70" s="27" t="str">
        <f t="shared" si="31"/>
        <v/>
      </c>
      <c r="CI70"/>
      <c r="CJ70"/>
      <c r="CK70"/>
      <c r="CL70"/>
      <c r="CM70"/>
      <c r="CN70" s="39"/>
      <c r="CO70" s="7"/>
      <c r="CP70"/>
      <c r="CQ70"/>
      <c r="CR70"/>
      <c r="CS70"/>
      <c r="CT70"/>
      <c r="CU70"/>
      <c r="CV70"/>
      <c r="CW70"/>
      <c r="CX70"/>
      <c r="CY70"/>
      <c r="CZ70"/>
      <c r="DA70"/>
      <c r="DB70" s="7"/>
      <c r="DC70"/>
      <c r="DD70"/>
      <c r="DE70"/>
      <c r="DF70"/>
      <c r="DG70"/>
      <c r="DH70"/>
      <c r="DI70" s="10">
        <f t="shared" ca="1" si="212"/>
        <v>15</v>
      </c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</row>
    <row r="71" spans="1:133">
      <c r="A71" s="149"/>
      <c r="B71" s="82" t="str">
        <f t="shared" si="213"/>
        <v/>
      </c>
      <c r="C71" s="7" t="str">
        <f t="shared" si="214"/>
        <v/>
      </c>
      <c r="D71" s="81">
        <f t="shared" si="215"/>
        <v>0</v>
      </c>
      <c r="E71" s="7" t="str">
        <f t="shared" si="216"/>
        <v>18,</v>
      </c>
      <c r="F71" s="78"/>
      <c r="G71" s="86"/>
      <c r="H71" s="86"/>
      <c r="I71" s="86"/>
      <c r="J71" s="86"/>
      <c r="K71" s="86"/>
      <c r="L71" s="86"/>
      <c r="M71" s="86"/>
      <c r="N71" s="86"/>
      <c r="O71" s="78"/>
      <c r="P71" s="86"/>
      <c r="Q71" s="86"/>
      <c r="R71" s="86"/>
      <c r="S71" s="86"/>
      <c r="T71" s="86"/>
      <c r="U71" s="86"/>
      <c r="V71" s="86"/>
      <c r="W71" s="86"/>
      <c r="X71" s="123" t="str">
        <f t="shared" si="217"/>
        <v/>
      </c>
      <c r="Y71" s="127">
        <f t="shared" si="36"/>
        <v>0</v>
      </c>
      <c r="Z71" s="127">
        <f t="shared" si="37"/>
        <v>0</v>
      </c>
      <c r="AA71" s="127">
        <f t="shared" si="38"/>
        <v>0</v>
      </c>
      <c r="AB71" s="86">
        <f t="shared" si="208"/>
        <v>0</v>
      </c>
      <c r="AC71" s="86">
        <f t="shared" si="209"/>
        <v>0</v>
      </c>
      <c r="AD71" s="90" t="str">
        <f t="shared" si="218"/>
        <v/>
      </c>
      <c r="AE71" s="54" t="str">
        <f t="shared" si="219"/>
        <v/>
      </c>
      <c r="AF71" s="92" t="str">
        <f t="shared" ref="AF71:AF134" si="231">IF($A71&lt;&gt;"",IF($A71=0,"L",IF(AE71&lt;&gt;"",IF(AE71=X71,"W","L"))),"")</f>
        <v/>
      </c>
      <c r="AG71" s="82">
        <f t="shared" si="220"/>
        <v>0</v>
      </c>
      <c r="AH71" s="71">
        <f t="shared" si="221"/>
        <v>0</v>
      </c>
      <c r="AI71" s="78" t="str">
        <f t="shared" si="222"/>
        <v/>
      </c>
      <c r="AJ71" s="132">
        <f t="shared" si="39"/>
        <v>0</v>
      </c>
      <c r="AK71" s="132">
        <f t="shared" si="40"/>
        <v>0</v>
      </c>
      <c r="AL71" s="132">
        <f t="shared" si="41"/>
        <v>0</v>
      </c>
      <c r="AM71" s="86" t="str">
        <f t="shared" si="42"/>
        <v/>
      </c>
      <c r="AN71" s="86" t="str">
        <f t="shared" si="43"/>
        <v/>
      </c>
      <c r="AO71" s="90" t="str">
        <f t="shared" si="223"/>
        <v/>
      </c>
      <c r="AP71" s="54" t="str">
        <f t="shared" ref="AP71" si="232">IF($A70&lt;&gt;"",AP70,"")</f>
        <v/>
      </c>
      <c r="AQ71" s="92" t="str">
        <f t="shared" ref="AQ71:AQ134" si="233">IF($A71&lt;&gt;"",IF($A71=0,"L",IF(AP71&lt;&gt;"",IF(AP71=AI71,"W","L"))),"")</f>
        <v/>
      </c>
      <c r="AR71" s="82">
        <f t="shared" si="44"/>
        <v>0</v>
      </c>
      <c r="AS71" s="71">
        <f t="shared" ref="AS71:AS134" si="234">IF($A71&lt;&gt;"",AR71+AS70,0)</f>
        <v>0</v>
      </c>
      <c r="AT71" s="78" t="str">
        <f t="shared" si="225"/>
        <v/>
      </c>
      <c r="AU71" s="137">
        <f t="shared" si="46"/>
        <v>0</v>
      </c>
      <c r="AV71" s="137">
        <f t="shared" si="47"/>
        <v>0</v>
      </c>
      <c r="AW71" s="137">
        <f t="shared" si="48"/>
        <v>0</v>
      </c>
      <c r="AX71" s="86" t="str">
        <f t="shared" si="49"/>
        <v/>
      </c>
      <c r="AY71" s="86" t="str">
        <f t="shared" si="50"/>
        <v/>
      </c>
      <c r="AZ71" s="90" t="str">
        <f t="shared" si="226"/>
        <v/>
      </c>
      <c r="BA71" s="54" t="str">
        <f t="shared" ref="BA71" si="235">IF($A70&lt;&gt;"",BA70,"")</f>
        <v/>
      </c>
      <c r="BB71" s="92" t="str">
        <f t="shared" ref="BB71:BB134" si="236">IF($A71&lt;&gt;"",IF($A71=0,"L",IF(BA71&lt;&gt;"",IF(BA71=AT71,"W","L"))),"")</f>
        <v/>
      </c>
      <c r="BC71" s="82">
        <f t="shared" si="51"/>
        <v>0</v>
      </c>
      <c r="BD71" s="71">
        <f t="shared" ref="BD71:BD134" si="237">IF($A71&lt;&gt;"",BC71+BD70,0)</f>
        <v>0</v>
      </c>
      <c r="BE71" s="98">
        <f t="shared" si="56"/>
        <v>18</v>
      </c>
      <c r="BF71" s="54" t="str">
        <f t="shared" si="228"/>
        <v/>
      </c>
      <c r="BG71" s="92" t="str">
        <f t="shared" si="210"/>
        <v/>
      </c>
      <c r="BH71" s="82">
        <f t="shared" si="134"/>
        <v>0</v>
      </c>
      <c r="BI71" s="71">
        <f t="shared" si="135"/>
        <v>0</v>
      </c>
      <c r="BJ71" s="146"/>
      <c r="BK71" s="97">
        <v>1</v>
      </c>
      <c r="BL71" s="95" t="str">
        <f t="shared" si="229"/>
        <v/>
      </c>
      <c r="BM71" s="95" t="str">
        <f t="shared" si="229"/>
        <v/>
      </c>
      <c r="BN71" s="95" t="str">
        <f t="shared" si="229"/>
        <v/>
      </c>
      <c r="BO71" s="95" t="str">
        <f t="shared" si="229"/>
        <v/>
      </c>
      <c r="BP71" s="95" t="str">
        <f t="shared" si="229"/>
        <v/>
      </c>
      <c r="BQ71" s="81">
        <f t="shared" si="59"/>
        <v>0</v>
      </c>
      <c r="BR71" s="81">
        <f t="shared" si="60"/>
        <v>0</v>
      </c>
      <c r="BS71" s="81">
        <f t="shared" si="61"/>
        <v>0</v>
      </c>
      <c r="BT71" s="81">
        <f t="shared" si="62"/>
        <v>0</v>
      </c>
      <c r="BU71" s="81">
        <f t="shared" si="63"/>
        <v>0</v>
      </c>
      <c r="BV71" s="13">
        <f t="shared" si="64"/>
        <v>0</v>
      </c>
      <c r="BW71" s="11">
        <f t="shared" si="230"/>
        <v>0</v>
      </c>
      <c r="BX71" s="69">
        <f t="shared" ref="BX71:BX134" si="238">IF($A71&lt;&gt;"",IF(BX70&gt;0,BX70,IF(BW71&gt;=$AW$1,"Profit Target",0)),0)</f>
        <v>0</v>
      </c>
      <c r="BY71" s="69">
        <f>IF($A71&lt;&gt;"",IF(BY70&lt;&gt;0,BY70,IF(BW71&lt;=$AW$2,"Stop Loss",0)),0)</f>
        <v>0</v>
      </c>
      <c r="BZ71" s="69">
        <f t="shared" ref="BZ71:BZ105" si="239">IF(BW71&gt;BZ70,BW71,BZ70)</f>
        <v>0</v>
      </c>
      <c r="CA71" s="27" t="str">
        <f t="shared" ref="CA71:CA134" si="240">IF(AE71&lt;&gt;"",AE71&amp;",","")</f>
        <v/>
      </c>
      <c r="CB71" s="27" t="str">
        <f t="shared" ref="CB71:CB134" si="241">IF(AP71&lt;&gt;"",AP71&amp;",","")</f>
        <v/>
      </c>
      <c r="CC71" s="27" t="str">
        <f t="shared" ref="CC71:CC134" si="242">IF(BA71&lt;&gt;"",BA71&amp;",","")</f>
        <v/>
      </c>
      <c r="CD71" s="27" t="str">
        <f t="shared" ref="CD71:CD134" si="243">IF(AD71="","",CONCATENATE(AD71,","))</f>
        <v/>
      </c>
      <c r="CE71" s="27" t="str">
        <f t="shared" ref="CE71:CE134" si="244">IF(AO71="","",CONCATENATE(AO71,","))</f>
        <v/>
      </c>
      <c r="CF71" s="27" t="str">
        <f t="shared" ref="CF71:CF134" si="245">IF(AZ71="","",CONCATENATE(AZ71,","))</f>
        <v/>
      </c>
      <c r="CI71"/>
      <c r="CJ71"/>
      <c r="CK71"/>
      <c r="CL71"/>
      <c r="CM71"/>
      <c r="CN71" s="39"/>
      <c r="CO71" s="7"/>
      <c r="CP71"/>
      <c r="CQ71"/>
      <c r="CR71"/>
      <c r="CS71"/>
      <c r="CT71"/>
      <c r="CU71"/>
      <c r="CV71"/>
      <c r="CW71"/>
      <c r="CX71"/>
      <c r="CY71"/>
      <c r="CZ71"/>
      <c r="DA71"/>
      <c r="DB71" s="7"/>
      <c r="DC71"/>
      <c r="DD71"/>
      <c r="DE71"/>
      <c r="DF71"/>
      <c r="DG71"/>
      <c r="DH71"/>
      <c r="DI71" s="10">
        <f t="shared" ca="1" si="212"/>
        <v>4</v>
      </c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</row>
    <row r="72" spans="1:133">
      <c r="A72" s="149"/>
      <c r="B72" s="82" t="str">
        <f t="shared" si="213"/>
        <v/>
      </c>
      <c r="C72" s="7" t="str">
        <f t="shared" si="214"/>
        <v/>
      </c>
      <c r="D72" s="81">
        <f t="shared" si="215"/>
        <v>0</v>
      </c>
      <c r="E72" s="7" t="str">
        <f t="shared" si="216"/>
        <v>18,</v>
      </c>
      <c r="F72" s="78"/>
      <c r="G72" s="86"/>
      <c r="H72" s="86"/>
      <c r="I72" s="86"/>
      <c r="J72" s="86"/>
      <c r="K72" s="86"/>
      <c r="L72" s="86"/>
      <c r="M72" s="86"/>
      <c r="N72" s="86"/>
      <c r="O72" s="78"/>
      <c r="P72" s="86"/>
      <c r="Q72" s="86"/>
      <c r="R72" s="86"/>
      <c r="S72" s="86"/>
      <c r="T72" s="86"/>
      <c r="U72" s="86"/>
      <c r="V72" s="86"/>
      <c r="W72" s="86"/>
      <c r="X72" s="123" t="str">
        <f t="shared" si="217"/>
        <v/>
      </c>
      <c r="Y72" s="127">
        <f t="shared" si="36"/>
        <v>0</v>
      </c>
      <c r="Z72" s="127">
        <f t="shared" si="37"/>
        <v>0</v>
      </c>
      <c r="AA72" s="127">
        <f t="shared" si="38"/>
        <v>0</v>
      </c>
      <c r="AB72" s="86">
        <f t="shared" si="208"/>
        <v>0</v>
      </c>
      <c r="AC72" s="86">
        <f t="shared" si="209"/>
        <v>0</v>
      </c>
      <c r="AD72" s="90" t="str">
        <f t="shared" si="218"/>
        <v/>
      </c>
      <c r="AE72" s="54" t="str">
        <f t="shared" si="219"/>
        <v/>
      </c>
      <c r="AF72" s="92" t="str">
        <f t="shared" si="231"/>
        <v/>
      </c>
      <c r="AG72" s="82">
        <f t="shared" si="220"/>
        <v>0</v>
      </c>
      <c r="AH72" s="71">
        <f t="shared" si="221"/>
        <v>0</v>
      </c>
      <c r="AI72" s="78" t="str">
        <f t="shared" si="222"/>
        <v/>
      </c>
      <c r="AJ72" s="132">
        <f t="shared" si="39"/>
        <v>0</v>
      </c>
      <c r="AK72" s="132">
        <f t="shared" si="40"/>
        <v>0</v>
      </c>
      <c r="AL72" s="132">
        <f t="shared" si="41"/>
        <v>0</v>
      </c>
      <c r="AM72" s="86" t="str">
        <f t="shared" si="42"/>
        <v/>
      </c>
      <c r="AN72" s="86" t="str">
        <f t="shared" si="43"/>
        <v/>
      </c>
      <c r="AO72" s="90" t="str">
        <f t="shared" si="223"/>
        <v/>
      </c>
      <c r="AP72" s="54" t="str">
        <f t="shared" ref="AP72" si="246">IF($A71&lt;&gt;"",AP71,"")</f>
        <v/>
      </c>
      <c r="AQ72" s="92" t="str">
        <f t="shared" si="233"/>
        <v/>
      </c>
      <c r="AR72" s="82">
        <f t="shared" si="44"/>
        <v>0</v>
      </c>
      <c r="AS72" s="71">
        <f t="shared" si="234"/>
        <v>0</v>
      </c>
      <c r="AT72" s="78" t="str">
        <f t="shared" si="225"/>
        <v/>
      </c>
      <c r="AU72" s="137">
        <f t="shared" si="46"/>
        <v>0</v>
      </c>
      <c r="AV72" s="137">
        <f t="shared" si="47"/>
        <v>0</v>
      </c>
      <c r="AW72" s="137">
        <f t="shared" si="48"/>
        <v>0</v>
      </c>
      <c r="AX72" s="86" t="str">
        <f t="shared" si="49"/>
        <v/>
      </c>
      <c r="AY72" s="86" t="str">
        <f t="shared" si="50"/>
        <v/>
      </c>
      <c r="AZ72" s="90" t="str">
        <f t="shared" si="226"/>
        <v/>
      </c>
      <c r="BA72" s="54" t="str">
        <f t="shared" ref="BA72" si="247">IF($A71&lt;&gt;"",BA71,"")</f>
        <v/>
      </c>
      <c r="BB72" s="92" t="str">
        <f t="shared" si="236"/>
        <v/>
      </c>
      <c r="BC72" s="82">
        <f t="shared" si="51"/>
        <v>0</v>
      </c>
      <c r="BD72" s="71">
        <f t="shared" si="237"/>
        <v>0</v>
      </c>
      <c r="BE72" s="98">
        <f t="shared" si="56"/>
        <v>18</v>
      </c>
      <c r="BF72" s="54" t="str">
        <f t="shared" si="228"/>
        <v/>
      </c>
      <c r="BG72" s="92" t="str">
        <f t="shared" si="210"/>
        <v/>
      </c>
      <c r="BH72" s="82">
        <f t="shared" si="134"/>
        <v>0</v>
      </c>
      <c r="BI72" s="71">
        <f t="shared" si="135"/>
        <v>0</v>
      </c>
      <c r="BJ72" s="146"/>
      <c r="BK72" s="97">
        <v>1</v>
      </c>
      <c r="BL72" s="95" t="str">
        <f t="shared" si="229"/>
        <v/>
      </c>
      <c r="BM72" s="95" t="str">
        <f t="shared" si="229"/>
        <v/>
      </c>
      <c r="BN72" s="95" t="str">
        <f t="shared" si="229"/>
        <v/>
      </c>
      <c r="BO72" s="95" t="str">
        <f t="shared" si="229"/>
        <v/>
      </c>
      <c r="BP72" s="95" t="str">
        <f t="shared" si="229"/>
        <v/>
      </c>
      <c r="BQ72" s="81">
        <f t="shared" si="59"/>
        <v>0</v>
      </c>
      <c r="BR72" s="81">
        <f t="shared" si="60"/>
        <v>0</v>
      </c>
      <c r="BS72" s="81">
        <f t="shared" si="61"/>
        <v>0</v>
      </c>
      <c r="BT72" s="81">
        <f t="shared" si="62"/>
        <v>0</v>
      </c>
      <c r="BU72" s="81">
        <f t="shared" si="63"/>
        <v>0</v>
      </c>
      <c r="BV72" s="13">
        <f t="shared" si="64"/>
        <v>0</v>
      </c>
      <c r="BW72" s="11">
        <f t="shared" si="230"/>
        <v>0</v>
      </c>
      <c r="BX72" s="69">
        <f t="shared" si="238"/>
        <v>0</v>
      </c>
      <c r="BY72" s="69">
        <f>IF($A72&lt;&gt;"",IF(BY71&lt;&gt;0,BY71,IF(BW72&lt;=$AW$2,"Stop Loss",0)),0)</f>
        <v>0</v>
      </c>
      <c r="BZ72" s="69">
        <f t="shared" si="239"/>
        <v>0</v>
      </c>
      <c r="CA72" s="27" t="str">
        <f t="shared" si="240"/>
        <v/>
      </c>
      <c r="CB72" s="27" t="str">
        <f t="shared" si="241"/>
        <v/>
      </c>
      <c r="CC72" s="27" t="str">
        <f t="shared" si="242"/>
        <v/>
      </c>
      <c r="CD72" s="27" t="str">
        <f t="shared" si="243"/>
        <v/>
      </c>
      <c r="CE72" s="27" t="str">
        <f t="shared" si="244"/>
        <v/>
      </c>
      <c r="CF72" s="27" t="str">
        <f t="shared" si="245"/>
        <v/>
      </c>
      <c r="CI72"/>
      <c r="CJ72"/>
      <c r="CK72"/>
      <c r="CL72"/>
      <c r="CM72"/>
      <c r="CN72" s="39"/>
      <c r="CO72" s="7"/>
      <c r="CP72"/>
      <c r="CQ72"/>
      <c r="CR72"/>
      <c r="CS72"/>
      <c r="CT72"/>
      <c r="CU72"/>
      <c r="CV72"/>
      <c r="CW72"/>
      <c r="CX72"/>
      <c r="CY72"/>
      <c r="CZ72"/>
      <c r="DA72"/>
      <c r="DB72" s="7"/>
      <c r="DC72"/>
      <c r="DD72"/>
      <c r="DE72"/>
      <c r="DF72"/>
      <c r="DG72"/>
      <c r="DH72"/>
      <c r="DI72" s="10">
        <f t="shared" ca="1" si="212"/>
        <v>20</v>
      </c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</row>
    <row r="73" spans="1:133">
      <c r="A73" s="149"/>
      <c r="B73" s="82" t="str">
        <f t="shared" si="213"/>
        <v/>
      </c>
      <c r="C73" s="7" t="str">
        <f t="shared" si="214"/>
        <v/>
      </c>
      <c r="D73" s="81">
        <f t="shared" si="215"/>
        <v>0</v>
      </c>
      <c r="E73" s="7" t="str">
        <f t="shared" si="216"/>
        <v>18,</v>
      </c>
      <c r="F73" s="78"/>
      <c r="G73" s="86"/>
      <c r="H73" s="86"/>
      <c r="I73" s="86"/>
      <c r="J73" s="86"/>
      <c r="K73" s="86"/>
      <c r="L73" s="86"/>
      <c r="M73" s="86"/>
      <c r="N73" s="86"/>
      <c r="O73" s="78"/>
      <c r="P73" s="86"/>
      <c r="Q73" s="86"/>
      <c r="R73" s="86"/>
      <c r="S73" s="86"/>
      <c r="T73" s="86"/>
      <c r="U73" s="86"/>
      <c r="V73" s="86"/>
      <c r="W73" s="86"/>
      <c r="X73" s="123" t="str">
        <f t="shared" si="217"/>
        <v/>
      </c>
      <c r="Y73" s="127">
        <f t="shared" si="36"/>
        <v>0</v>
      </c>
      <c r="Z73" s="127">
        <f t="shared" si="37"/>
        <v>0</v>
      </c>
      <c r="AA73" s="127">
        <f t="shared" si="38"/>
        <v>0</v>
      </c>
      <c r="AB73" s="86">
        <f t="shared" si="208"/>
        <v>0</v>
      </c>
      <c r="AC73" s="86">
        <f t="shared" si="209"/>
        <v>0</v>
      </c>
      <c r="AD73" s="90" t="str">
        <f t="shared" si="218"/>
        <v/>
      </c>
      <c r="AE73" s="54" t="str">
        <f t="shared" si="219"/>
        <v/>
      </c>
      <c r="AF73" s="92" t="str">
        <f t="shared" si="231"/>
        <v/>
      </c>
      <c r="AG73" s="82">
        <f t="shared" si="220"/>
        <v>0</v>
      </c>
      <c r="AH73" s="71">
        <f t="shared" si="221"/>
        <v>0</v>
      </c>
      <c r="AI73" s="78" t="str">
        <f t="shared" si="222"/>
        <v/>
      </c>
      <c r="AJ73" s="132">
        <f t="shared" si="39"/>
        <v>0</v>
      </c>
      <c r="AK73" s="132">
        <f t="shared" si="40"/>
        <v>0</v>
      </c>
      <c r="AL73" s="132">
        <f t="shared" si="41"/>
        <v>0</v>
      </c>
      <c r="AM73" s="86" t="str">
        <f t="shared" si="42"/>
        <v/>
      </c>
      <c r="AN73" s="86" t="str">
        <f t="shared" si="43"/>
        <v/>
      </c>
      <c r="AO73" s="90" t="str">
        <f t="shared" si="223"/>
        <v/>
      </c>
      <c r="AP73" s="54" t="str">
        <f t="shared" ref="AP73" si="248">IF($A72&lt;&gt;"",AP72,"")</f>
        <v/>
      </c>
      <c r="AQ73" s="92" t="str">
        <f t="shared" si="233"/>
        <v/>
      </c>
      <c r="AR73" s="82">
        <f t="shared" si="44"/>
        <v>0</v>
      </c>
      <c r="AS73" s="71">
        <f t="shared" si="234"/>
        <v>0</v>
      </c>
      <c r="AT73" s="78" t="str">
        <f t="shared" si="225"/>
        <v/>
      </c>
      <c r="AU73" s="137">
        <f t="shared" si="46"/>
        <v>0</v>
      </c>
      <c r="AV73" s="137">
        <f t="shared" si="47"/>
        <v>0</v>
      </c>
      <c r="AW73" s="137">
        <f t="shared" si="48"/>
        <v>0</v>
      </c>
      <c r="AX73" s="86" t="str">
        <f t="shared" si="49"/>
        <v/>
      </c>
      <c r="AY73" s="86" t="str">
        <f t="shared" si="50"/>
        <v/>
      </c>
      <c r="AZ73" s="90" t="str">
        <f t="shared" si="226"/>
        <v/>
      </c>
      <c r="BA73" s="54" t="str">
        <f t="shared" ref="BA73" si="249">IF($A72&lt;&gt;"",BA72,"")</f>
        <v/>
      </c>
      <c r="BB73" s="92" t="str">
        <f t="shared" si="236"/>
        <v/>
      </c>
      <c r="BC73" s="82">
        <f t="shared" si="51"/>
        <v>0</v>
      </c>
      <c r="BD73" s="71">
        <f t="shared" si="237"/>
        <v>0</v>
      </c>
      <c r="BE73" s="98">
        <f t="shared" si="56"/>
        <v>18</v>
      </c>
      <c r="BF73" s="54" t="str">
        <f t="shared" si="228"/>
        <v/>
      </c>
      <c r="BG73" s="92" t="str">
        <f t="shared" si="210"/>
        <v/>
      </c>
      <c r="BH73" s="82">
        <f t="shared" si="134"/>
        <v>0</v>
      </c>
      <c r="BI73" s="71">
        <f t="shared" si="135"/>
        <v>0</v>
      </c>
      <c r="BJ73" s="146"/>
      <c r="BK73" s="97">
        <v>1</v>
      </c>
      <c r="BL73" s="95" t="str">
        <f t="shared" si="229"/>
        <v/>
      </c>
      <c r="BM73" s="95" t="str">
        <f t="shared" si="229"/>
        <v/>
      </c>
      <c r="BN73" s="95" t="str">
        <f t="shared" si="229"/>
        <v/>
      </c>
      <c r="BO73" s="95" t="str">
        <f t="shared" si="229"/>
        <v/>
      </c>
      <c r="BP73" s="95" t="str">
        <f t="shared" si="229"/>
        <v/>
      </c>
      <c r="BQ73" s="81">
        <f t="shared" si="59"/>
        <v>0</v>
      </c>
      <c r="BR73" s="81">
        <f t="shared" si="60"/>
        <v>0</v>
      </c>
      <c r="BS73" s="81">
        <f t="shared" si="61"/>
        <v>0</v>
      </c>
      <c r="BT73" s="81">
        <f t="shared" si="62"/>
        <v>0</v>
      </c>
      <c r="BU73" s="81">
        <f t="shared" si="63"/>
        <v>0</v>
      </c>
      <c r="BV73" s="13">
        <f t="shared" si="64"/>
        <v>0</v>
      </c>
      <c r="BW73" s="11">
        <f t="shared" si="230"/>
        <v>0</v>
      </c>
      <c r="BX73" s="69">
        <f t="shared" si="238"/>
        <v>0</v>
      </c>
      <c r="BY73" s="69">
        <f>IF($A73&lt;&gt;"",IF(BY72&lt;&gt;0,BY72,IF(BW73&lt;=$AW$2,"Stop Loss",0)),0)</f>
        <v>0</v>
      </c>
      <c r="BZ73" s="69">
        <f t="shared" si="239"/>
        <v>0</v>
      </c>
      <c r="CA73" s="27" t="str">
        <f t="shared" si="240"/>
        <v/>
      </c>
      <c r="CB73" s="27" t="str">
        <f t="shared" si="241"/>
        <v/>
      </c>
      <c r="CC73" s="27" t="str">
        <f t="shared" si="242"/>
        <v/>
      </c>
      <c r="CD73" s="27" t="str">
        <f t="shared" si="243"/>
        <v/>
      </c>
      <c r="CE73" s="27" t="str">
        <f t="shared" si="244"/>
        <v/>
      </c>
      <c r="CF73" s="27" t="str">
        <f t="shared" si="245"/>
        <v/>
      </c>
      <c r="CI73"/>
      <c r="CJ73"/>
      <c r="CK73"/>
      <c r="CL73"/>
      <c r="CM73"/>
      <c r="CN73" s="39"/>
      <c r="CO73" s="7"/>
      <c r="CP73"/>
      <c r="CQ73"/>
      <c r="CR73"/>
      <c r="CS73"/>
      <c r="CT73"/>
      <c r="CU73"/>
      <c r="CV73"/>
      <c r="CW73"/>
      <c r="CX73"/>
      <c r="CY73"/>
      <c r="CZ73"/>
      <c r="DA73"/>
      <c r="DB73" s="7"/>
      <c r="DC73"/>
      <c r="DD73"/>
      <c r="DE73"/>
      <c r="DF73"/>
      <c r="DG73"/>
      <c r="DH73"/>
      <c r="DI73" s="10">
        <f t="shared" ca="1" si="212"/>
        <v>23</v>
      </c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</row>
    <row r="74" spans="1:133">
      <c r="A74" s="149"/>
      <c r="B74" s="82" t="str">
        <f t="shared" si="213"/>
        <v/>
      </c>
      <c r="C74" s="7" t="str">
        <f t="shared" si="214"/>
        <v/>
      </c>
      <c r="D74" s="81">
        <f t="shared" si="215"/>
        <v>0</v>
      </c>
      <c r="E74" s="7" t="str">
        <f t="shared" si="216"/>
        <v>18,</v>
      </c>
      <c r="F74" s="78"/>
      <c r="G74" s="86"/>
      <c r="H74" s="86"/>
      <c r="I74" s="86"/>
      <c r="J74" s="86"/>
      <c r="K74" s="86"/>
      <c r="L74" s="86"/>
      <c r="M74" s="86"/>
      <c r="N74" s="86"/>
      <c r="O74" s="78"/>
      <c r="P74" s="86"/>
      <c r="Q74" s="86"/>
      <c r="R74" s="86"/>
      <c r="S74" s="86"/>
      <c r="T74" s="86"/>
      <c r="U74" s="86"/>
      <c r="V74" s="86"/>
      <c r="W74" s="86"/>
      <c r="X74" s="123" t="str">
        <f t="shared" si="217"/>
        <v/>
      </c>
      <c r="Y74" s="127">
        <f t="shared" si="36"/>
        <v>0</v>
      </c>
      <c r="Z74" s="127">
        <f t="shared" si="37"/>
        <v>0</v>
      </c>
      <c r="AA74" s="127">
        <f t="shared" si="38"/>
        <v>0</v>
      </c>
      <c r="AB74" s="86">
        <f t="shared" si="208"/>
        <v>0</v>
      </c>
      <c r="AC74" s="86">
        <f t="shared" si="209"/>
        <v>0</v>
      </c>
      <c r="AD74" s="90" t="str">
        <f t="shared" si="218"/>
        <v/>
      </c>
      <c r="AE74" s="54" t="str">
        <f t="shared" si="219"/>
        <v/>
      </c>
      <c r="AF74" s="92" t="str">
        <f t="shared" si="231"/>
        <v/>
      </c>
      <c r="AG74" s="82">
        <f t="shared" si="220"/>
        <v>0</v>
      </c>
      <c r="AH74" s="71">
        <f t="shared" si="221"/>
        <v>0</v>
      </c>
      <c r="AI74" s="78" t="str">
        <f t="shared" si="222"/>
        <v/>
      </c>
      <c r="AJ74" s="132">
        <f t="shared" si="39"/>
        <v>0</v>
      </c>
      <c r="AK74" s="132">
        <f t="shared" si="40"/>
        <v>0</v>
      </c>
      <c r="AL74" s="132">
        <f t="shared" si="41"/>
        <v>0</v>
      </c>
      <c r="AM74" s="86" t="str">
        <f t="shared" si="42"/>
        <v/>
      </c>
      <c r="AN74" s="86" t="str">
        <f t="shared" si="43"/>
        <v/>
      </c>
      <c r="AO74" s="90" t="str">
        <f t="shared" si="223"/>
        <v/>
      </c>
      <c r="AP74" s="54" t="str">
        <f t="shared" ref="AP74" si="250">IF($A73&lt;&gt;"",AP73,"")</f>
        <v/>
      </c>
      <c r="AQ74" s="92" t="str">
        <f t="shared" si="233"/>
        <v/>
      </c>
      <c r="AR74" s="82">
        <f t="shared" si="44"/>
        <v>0</v>
      </c>
      <c r="AS74" s="71">
        <f t="shared" si="234"/>
        <v>0</v>
      </c>
      <c r="AT74" s="78" t="str">
        <f t="shared" si="225"/>
        <v/>
      </c>
      <c r="AU74" s="137">
        <f t="shared" si="46"/>
        <v>0</v>
      </c>
      <c r="AV74" s="137">
        <f t="shared" si="47"/>
        <v>0</v>
      </c>
      <c r="AW74" s="137">
        <f t="shared" si="48"/>
        <v>0</v>
      </c>
      <c r="AX74" s="86" t="str">
        <f t="shared" si="49"/>
        <v/>
      </c>
      <c r="AY74" s="86" t="str">
        <f t="shared" si="50"/>
        <v/>
      </c>
      <c r="AZ74" s="90" t="str">
        <f t="shared" si="226"/>
        <v/>
      </c>
      <c r="BA74" s="54" t="str">
        <f t="shared" ref="BA74" si="251">IF($A73&lt;&gt;"",BA73,"")</f>
        <v/>
      </c>
      <c r="BB74" s="92" t="str">
        <f t="shared" si="236"/>
        <v/>
      </c>
      <c r="BC74" s="82">
        <f t="shared" si="51"/>
        <v>0</v>
      </c>
      <c r="BD74" s="71">
        <f t="shared" si="237"/>
        <v>0</v>
      </c>
      <c r="BE74" s="98">
        <f t="shared" si="56"/>
        <v>18</v>
      </c>
      <c r="BF74" s="54" t="str">
        <f t="shared" si="228"/>
        <v/>
      </c>
      <c r="BG74" s="92" t="str">
        <f t="shared" si="210"/>
        <v/>
      </c>
      <c r="BH74" s="82">
        <f t="shared" si="134"/>
        <v>0</v>
      </c>
      <c r="BI74" s="71">
        <f t="shared" si="135"/>
        <v>0</v>
      </c>
      <c r="BJ74" s="146"/>
      <c r="BK74" s="97">
        <v>1</v>
      </c>
      <c r="BL74" s="95" t="str">
        <f t="shared" si="229"/>
        <v/>
      </c>
      <c r="BM74" s="95" t="str">
        <f t="shared" si="229"/>
        <v/>
      </c>
      <c r="BN74" s="95" t="str">
        <f t="shared" si="229"/>
        <v/>
      </c>
      <c r="BO74" s="95" t="str">
        <f t="shared" si="229"/>
        <v/>
      </c>
      <c r="BP74" s="95" t="str">
        <f t="shared" si="229"/>
        <v/>
      </c>
      <c r="BQ74" s="81">
        <f t="shared" si="59"/>
        <v>0</v>
      </c>
      <c r="BR74" s="81">
        <f t="shared" si="60"/>
        <v>0</v>
      </c>
      <c r="BS74" s="81">
        <f t="shared" si="61"/>
        <v>0</v>
      </c>
      <c r="BT74" s="81">
        <f t="shared" si="62"/>
        <v>0</v>
      </c>
      <c r="BU74" s="81">
        <f t="shared" si="63"/>
        <v>0</v>
      </c>
      <c r="BV74" s="13">
        <f t="shared" si="64"/>
        <v>0</v>
      </c>
      <c r="BW74" s="11">
        <f t="shared" si="230"/>
        <v>0</v>
      </c>
      <c r="BX74" s="69">
        <f t="shared" si="238"/>
        <v>0</v>
      </c>
      <c r="BY74" s="69">
        <f>IF($A74&lt;&gt;"",IF(BY73&lt;&gt;0,BY73,IF(BW74&lt;=$AW$2,"Stop Loss",0)),0)</f>
        <v>0</v>
      </c>
      <c r="BZ74" s="69">
        <f t="shared" si="239"/>
        <v>0</v>
      </c>
      <c r="CA74" s="27" t="str">
        <f t="shared" si="240"/>
        <v/>
      </c>
      <c r="CB74" s="27" t="str">
        <f t="shared" si="241"/>
        <v/>
      </c>
      <c r="CC74" s="27" t="str">
        <f t="shared" si="242"/>
        <v/>
      </c>
      <c r="CD74" s="27" t="str">
        <f t="shared" si="243"/>
        <v/>
      </c>
      <c r="CE74" s="27" t="str">
        <f t="shared" si="244"/>
        <v/>
      </c>
      <c r="CF74" s="27" t="str">
        <f t="shared" si="245"/>
        <v/>
      </c>
      <c r="CI74"/>
      <c r="CJ74"/>
      <c r="CK74"/>
      <c r="CL74"/>
      <c r="CM74"/>
      <c r="CN74" s="39"/>
      <c r="CO74" s="7"/>
      <c r="CP74"/>
      <c r="CQ74"/>
      <c r="CR74"/>
      <c r="CS74"/>
      <c r="CT74"/>
      <c r="CU74"/>
      <c r="CV74"/>
      <c r="CW74"/>
      <c r="CX74"/>
      <c r="CY74"/>
      <c r="CZ74"/>
      <c r="DA74"/>
      <c r="DB74" s="7"/>
      <c r="DC74"/>
      <c r="DD74"/>
      <c r="DE74"/>
      <c r="DF74"/>
      <c r="DG74"/>
      <c r="DH74"/>
      <c r="DI74" s="10">
        <f t="shared" ca="1" si="212"/>
        <v>34</v>
      </c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</row>
    <row r="75" spans="1:133">
      <c r="A75" s="149"/>
      <c r="B75" s="82" t="str">
        <f t="shared" si="213"/>
        <v/>
      </c>
      <c r="C75" s="7" t="str">
        <f t="shared" si="214"/>
        <v/>
      </c>
      <c r="D75" s="81">
        <f t="shared" si="215"/>
        <v>0</v>
      </c>
      <c r="E75" s="7" t="str">
        <f t="shared" si="216"/>
        <v>18,</v>
      </c>
      <c r="F75" s="78"/>
      <c r="G75" s="86"/>
      <c r="H75" s="86"/>
      <c r="I75" s="86"/>
      <c r="J75" s="86"/>
      <c r="K75" s="86"/>
      <c r="L75" s="86"/>
      <c r="M75" s="86"/>
      <c r="N75" s="86"/>
      <c r="O75" s="78"/>
      <c r="P75" s="86"/>
      <c r="Q75" s="86"/>
      <c r="R75" s="86"/>
      <c r="S75" s="86"/>
      <c r="T75" s="86"/>
      <c r="U75" s="86"/>
      <c r="V75" s="86"/>
      <c r="W75" s="86"/>
      <c r="X75" s="123" t="str">
        <f t="shared" si="217"/>
        <v/>
      </c>
      <c r="Y75" s="127">
        <f t="shared" si="36"/>
        <v>0</v>
      </c>
      <c r="Z75" s="127">
        <f t="shared" si="37"/>
        <v>0</v>
      </c>
      <c r="AA75" s="127">
        <f t="shared" si="38"/>
        <v>0</v>
      </c>
      <c r="AB75" s="86">
        <f t="shared" si="208"/>
        <v>0</v>
      </c>
      <c r="AC75" s="86">
        <f t="shared" si="209"/>
        <v>0</v>
      </c>
      <c r="AD75" s="90" t="str">
        <f t="shared" si="218"/>
        <v/>
      </c>
      <c r="AE75" s="54" t="str">
        <f t="shared" si="219"/>
        <v/>
      </c>
      <c r="AF75" s="92" t="str">
        <f t="shared" si="231"/>
        <v/>
      </c>
      <c r="AG75" s="82">
        <f t="shared" si="220"/>
        <v>0</v>
      </c>
      <c r="AH75" s="71">
        <f t="shared" si="221"/>
        <v>0</v>
      </c>
      <c r="AI75" s="78" t="str">
        <f t="shared" si="222"/>
        <v/>
      </c>
      <c r="AJ75" s="132">
        <f t="shared" si="39"/>
        <v>0</v>
      </c>
      <c r="AK75" s="132">
        <f t="shared" si="40"/>
        <v>0</v>
      </c>
      <c r="AL75" s="132">
        <f t="shared" si="41"/>
        <v>0</v>
      </c>
      <c r="AM75" s="86" t="str">
        <f t="shared" si="42"/>
        <v/>
      </c>
      <c r="AN75" s="86" t="str">
        <f t="shared" si="43"/>
        <v/>
      </c>
      <c r="AO75" s="90" t="str">
        <f t="shared" si="223"/>
        <v/>
      </c>
      <c r="AP75" s="54" t="str">
        <f t="shared" ref="AP75" si="252">IF($A74&lt;&gt;"",AP74,"")</f>
        <v/>
      </c>
      <c r="AQ75" s="92" t="str">
        <f t="shared" si="233"/>
        <v/>
      </c>
      <c r="AR75" s="82">
        <f t="shared" si="44"/>
        <v>0</v>
      </c>
      <c r="AS75" s="71">
        <f t="shared" si="234"/>
        <v>0</v>
      </c>
      <c r="AT75" s="78" t="str">
        <f t="shared" si="225"/>
        <v/>
      </c>
      <c r="AU75" s="137">
        <f t="shared" si="46"/>
        <v>0</v>
      </c>
      <c r="AV75" s="137">
        <f t="shared" si="47"/>
        <v>0</v>
      </c>
      <c r="AW75" s="137">
        <f t="shared" si="48"/>
        <v>0</v>
      </c>
      <c r="AX75" s="86" t="str">
        <f t="shared" si="49"/>
        <v/>
      </c>
      <c r="AY75" s="86" t="str">
        <f t="shared" si="50"/>
        <v/>
      </c>
      <c r="AZ75" s="90" t="str">
        <f t="shared" si="226"/>
        <v/>
      </c>
      <c r="BA75" s="54" t="str">
        <f t="shared" ref="BA75" si="253">IF($A74&lt;&gt;"",BA74,"")</f>
        <v/>
      </c>
      <c r="BB75" s="92" t="str">
        <f t="shared" si="236"/>
        <v/>
      </c>
      <c r="BC75" s="82">
        <f t="shared" si="51"/>
        <v>0</v>
      </c>
      <c r="BD75" s="71">
        <f t="shared" si="237"/>
        <v>0</v>
      </c>
      <c r="BE75" s="98">
        <f t="shared" si="56"/>
        <v>18</v>
      </c>
      <c r="BF75" s="54" t="str">
        <f t="shared" si="228"/>
        <v/>
      </c>
      <c r="BG75" s="92" t="str">
        <f t="shared" si="210"/>
        <v/>
      </c>
      <c r="BH75" s="82">
        <f t="shared" si="134"/>
        <v>0</v>
      </c>
      <c r="BI75" s="71">
        <f t="shared" si="135"/>
        <v>0</v>
      </c>
      <c r="BJ75" s="146"/>
      <c r="BK75" s="97">
        <v>1</v>
      </c>
      <c r="BL75" s="95" t="str">
        <f t="shared" si="229"/>
        <v/>
      </c>
      <c r="BM75" s="95" t="str">
        <f t="shared" si="229"/>
        <v/>
      </c>
      <c r="BN75" s="95" t="str">
        <f t="shared" si="229"/>
        <v/>
      </c>
      <c r="BO75" s="95" t="str">
        <f t="shared" si="229"/>
        <v/>
      </c>
      <c r="BP75" s="95" t="str">
        <f t="shared" si="229"/>
        <v/>
      </c>
      <c r="BQ75" s="81">
        <f t="shared" si="59"/>
        <v>0</v>
      </c>
      <c r="BR75" s="81">
        <f t="shared" si="60"/>
        <v>0</v>
      </c>
      <c r="BS75" s="81">
        <f t="shared" si="61"/>
        <v>0</v>
      </c>
      <c r="BT75" s="81">
        <f t="shared" si="62"/>
        <v>0</v>
      </c>
      <c r="BU75" s="81">
        <f t="shared" si="63"/>
        <v>0</v>
      </c>
      <c r="BV75" s="13">
        <f t="shared" si="64"/>
        <v>0</v>
      </c>
      <c r="BW75" s="11">
        <f t="shared" si="230"/>
        <v>0</v>
      </c>
      <c r="BX75" s="69">
        <f t="shared" si="238"/>
        <v>0</v>
      </c>
      <c r="BY75" s="69">
        <f>IF($A75&lt;&gt;"",IF(BY74&lt;&gt;0,BY74,IF(BW75&lt;=$AW$2,"Stop Loss",0)),0)</f>
        <v>0</v>
      </c>
      <c r="BZ75" s="69">
        <f t="shared" si="239"/>
        <v>0</v>
      </c>
      <c r="CA75" s="27" t="str">
        <f t="shared" si="240"/>
        <v/>
      </c>
      <c r="CB75" s="27" t="str">
        <f t="shared" si="241"/>
        <v/>
      </c>
      <c r="CC75" s="27" t="str">
        <f t="shared" si="242"/>
        <v/>
      </c>
      <c r="CD75" s="27" t="str">
        <f t="shared" si="243"/>
        <v/>
      </c>
      <c r="CE75" s="27" t="str">
        <f t="shared" si="244"/>
        <v/>
      </c>
      <c r="CF75" s="27" t="str">
        <f t="shared" si="245"/>
        <v/>
      </c>
      <c r="CI75"/>
      <c r="CJ75"/>
      <c r="CK75"/>
      <c r="CL75"/>
      <c r="CM75"/>
      <c r="CN75" s="39"/>
      <c r="CO75" s="7"/>
      <c r="CP75"/>
      <c r="CQ75"/>
      <c r="CR75"/>
      <c r="CS75"/>
      <c r="CT75"/>
      <c r="CU75"/>
      <c r="CV75"/>
      <c r="CW75"/>
      <c r="CX75"/>
      <c r="CY75"/>
      <c r="CZ75"/>
      <c r="DA75"/>
      <c r="DB75" s="7"/>
      <c r="DC75"/>
      <c r="DD75"/>
      <c r="DE75"/>
      <c r="DF75"/>
      <c r="DG75"/>
      <c r="DH75"/>
      <c r="DI75" s="10">
        <f t="shared" ca="1" si="212"/>
        <v>32</v>
      </c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</row>
    <row r="76" spans="1:133">
      <c r="A76" s="149"/>
      <c r="B76" s="82" t="str">
        <f t="shared" si="213"/>
        <v/>
      </c>
      <c r="C76" s="7" t="str">
        <f t="shared" si="214"/>
        <v/>
      </c>
      <c r="D76" s="81">
        <f t="shared" si="215"/>
        <v>0</v>
      </c>
      <c r="E76" s="7" t="str">
        <f t="shared" si="216"/>
        <v>18,</v>
      </c>
      <c r="F76" s="78"/>
      <c r="G76" s="86"/>
      <c r="H76" s="86"/>
      <c r="I76" s="86"/>
      <c r="J76" s="86"/>
      <c r="K76" s="86"/>
      <c r="L76" s="86"/>
      <c r="M76" s="86"/>
      <c r="N76" s="86"/>
      <c r="O76" s="78"/>
      <c r="P76" s="86"/>
      <c r="Q76" s="86"/>
      <c r="R76" s="86"/>
      <c r="S76" s="86"/>
      <c r="T76" s="86"/>
      <c r="U76" s="86"/>
      <c r="V76" s="86"/>
      <c r="W76" s="86"/>
      <c r="X76" s="123" t="str">
        <f t="shared" si="217"/>
        <v/>
      </c>
      <c r="Y76" s="127">
        <f t="shared" si="36"/>
        <v>0</v>
      </c>
      <c r="Z76" s="127">
        <f t="shared" si="37"/>
        <v>0</v>
      </c>
      <c r="AA76" s="127">
        <f t="shared" si="38"/>
        <v>0</v>
      </c>
      <c r="AB76" s="86">
        <f>IF($Y76&gt;$Z76,$Y76-$Z76+AB75,AB75)</f>
        <v>0</v>
      </c>
      <c r="AC76" s="86">
        <f>IF($Z76&gt;$Y76,$Z76-$Y76+AC75,AC75)</f>
        <v>0</v>
      </c>
      <c r="AD76" s="90" t="str">
        <f t="shared" si="218"/>
        <v/>
      </c>
      <c r="AE76" s="54" t="str">
        <f t="shared" si="219"/>
        <v/>
      </c>
      <c r="AF76" s="92" t="str">
        <f t="shared" si="231"/>
        <v/>
      </c>
      <c r="AG76" s="82">
        <f t="shared" si="220"/>
        <v>0</v>
      </c>
      <c r="AH76" s="71">
        <f t="shared" si="221"/>
        <v>0</v>
      </c>
      <c r="AI76" s="78" t="str">
        <f t="shared" si="222"/>
        <v/>
      </c>
      <c r="AJ76" s="132">
        <f t="shared" si="39"/>
        <v>0</v>
      </c>
      <c r="AK76" s="132">
        <f t="shared" si="40"/>
        <v>0</v>
      </c>
      <c r="AL76" s="132">
        <f t="shared" si="41"/>
        <v>0</v>
      </c>
      <c r="AM76" s="86" t="str">
        <f t="shared" si="42"/>
        <v/>
      </c>
      <c r="AN76" s="86" t="str">
        <f t="shared" si="43"/>
        <v/>
      </c>
      <c r="AO76" s="90" t="str">
        <f t="shared" si="223"/>
        <v/>
      </c>
      <c r="AP76" s="54" t="str">
        <f t="shared" ref="AP76" si="254">IF($A75&lt;&gt;"",AP75,"")</f>
        <v/>
      </c>
      <c r="AQ76" s="92" t="str">
        <f t="shared" si="233"/>
        <v/>
      </c>
      <c r="AR76" s="82">
        <f t="shared" si="44"/>
        <v>0</v>
      </c>
      <c r="AS76" s="71">
        <f t="shared" si="234"/>
        <v>0</v>
      </c>
      <c r="AT76" s="78" t="str">
        <f t="shared" si="225"/>
        <v/>
      </c>
      <c r="AU76" s="137">
        <f t="shared" si="46"/>
        <v>0</v>
      </c>
      <c r="AV76" s="137">
        <f t="shared" si="47"/>
        <v>0</v>
      </c>
      <c r="AW76" s="137">
        <f t="shared" si="48"/>
        <v>0</v>
      </c>
      <c r="AX76" s="86" t="str">
        <f t="shared" si="49"/>
        <v/>
      </c>
      <c r="AY76" s="86" t="str">
        <f t="shared" si="50"/>
        <v/>
      </c>
      <c r="AZ76" s="90" t="str">
        <f t="shared" si="226"/>
        <v/>
      </c>
      <c r="BA76" s="54" t="str">
        <f t="shared" ref="BA76" si="255">IF($A75&lt;&gt;"",BA75,"")</f>
        <v/>
      </c>
      <c r="BB76" s="92" t="str">
        <f t="shared" si="236"/>
        <v/>
      </c>
      <c r="BC76" s="82">
        <f t="shared" si="51"/>
        <v>0</v>
      </c>
      <c r="BD76" s="71">
        <f t="shared" si="237"/>
        <v>0</v>
      </c>
      <c r="BE76" s="98">
        <f t="shared" si="56"/>
        <v>18</v>
      </c>
      <c r="BF76" s="54" t="str">
        <f t="shared" si="228"/>
        <v/>
      </c>
      <c r="BG76" s="92" t="str">
        <f t="shared" si="210"/>
        <v/>
      </c>
      <c r="BH76" s="82">
        <f t="shared" si="134"/>
        <v>0</v>
      </c>
      <c r="BI76" s="71">
        <f t="shared" si="135"/>
        <v>0</v>
      </c>
      <c r="BJ76" s="146"/>
      <c r="BK76" s="97">
        <v>1</v>
      </c>
      <c r="BL76" s="95" t="str">
        <f t="shared" si="229"/>
        <v/>
      </c>
      <c r="BM76" s="95" t="str">
        <f t="shared" si="229"/>
        <v/>
      </c>
      <c r="BN76" s="95" t="str">
        <f t="shared" si="229"/>
        <v/>
      </c>
      <c r="BO76" s="95" t="str">
        <f t="shared" si="229"/>
        <v/>
      </c>
      <c r="BP76" s="95" t="str">
        <f t="shared" si="229"/>
        <v/>
      </c>
      <c r="BQ76" s="81">
        <f t="shared" si="59"/>
        <v>0</v>
      </c>
      <c r="BR76" s="81">
        <f t="shared" si="60"/>
        <v>0</v>
      </c>
      <c r="BS76" s="81">
        <f t="shared" si="61"/>
        <v>0</v>
      </c>
      <c r="BT76" s="81">
        <f t="shared" si="62"/>
        <v>0</v>
      </c>
      <c r="BU76" s="81">
        <f t="shared" si="63"/>
        <v>0</v>
      </c>
      <c r="BV76" s="13">
        <f t="shared" si="64"/>
        <v>0</v>
      </c>
      <c r="BW76" s="11">
        <f t="shared" si="230"/>
        <v>0</v>
      </c>
      <c r="BX76" s="69">
        <f t="shared" si="238"/>
        <v>0</v>
      </c>
      <c r="BY76" s="69">
        <f>IF($A76&lt;&gt;"",IF(BY75&lt;&gt;0,BY75,IF(BW76&lt;=$AW$2,"Stop Loss",0)),0)</f>
        <v>0</v>
      </c>
      <c r="BZ76" s="69">
        <f t="shared" si="239"/>
        <v>0</v>
      </c>
      <c r="CA76" s="27" t="str">
        <f t="shared" si="240"/>
        <v/>
      </c>
      <c r="CB76" s="27" t="str">
        <f t="shared" si="241"/>
        <v/>
      </c>
      <c r="CC76" s="27" t="str">
        <f t="shared" si="242"/>
        <v/>
      </c>
      <c r="CD76" s="27" t="str">
        <f t="shared" si="243"/>
        <v/>
      </c>
      <c r="CE76" s="27" t="str">
        <f t="shared" si="244"/>
        <v/>
      </c>
      <c r="CF76" s="27" t="str">
        <f t="shared" si="245"/>
        <v/>
      </c>
      <c r="CI76"/>
      <c r="CJ76"/>
      <c r="CK76"/>
      <c r="CL76"/>
      <c r="CM76"/>
      <c r="CN76" s="39"/>
      <c r="CO76" s="7"/>
      <c r="CP76"/>
      <c r="CQ76"/>
      <c r="CR76"/>
      <c r="CS76"/>
      <c r="CT76"/>
      <c r="CU76"/>
      <c r="CV76"/>
      <c r="CW76"/>
      <c r="CX76"/>
      <c r="CY76"/>
      <c r="CZ76"/>
      <c r="DA76"/>
      <c r="DB76" s="7"/>
      <c r="DC76"/>
      <c r="DD76"/>
      <c r="DE76"/>
      <c r="DF76"/>
      <c r="DG76"/>
      <c r="DH76"/>
      <c r="DI76" s="10">
        <f t="shared" ca="1" si="212"/>
        <v>3</v>
      </c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</row>
    <row r="77" spans="1:133">
      <c r="A77" s="149"/>
      <c r="B77" s="82" t="str">
        <f t="shared" si="213"/>
        <v/>
      </c>
      <c r="C77" s="7" t="str">
        <f t="shared" si="214"/>
        <v/>
      </c>
      <c r="D77" s="81">
        <f t="shared" si="215"/>
        <v>0</v>
      </c>
      <c r="E77" s="7" t="str">
        <f t="shared" si="216"/>
        <v>18,</v>
      </c>
      <c r="F77" s="78"/>
      <c r="G77" s="86"/>
      <c r="H77" s="86"/>
      <c r="I77" s="86"/>
      <c r="J77" s="86"/>
      <c r="K77" s="86"/>
      <c r="L77" s="86"/>
      <c r="M77" s="86"/>
      <c r="N77" s="86"/>
      <c r="O77" s="78"/>
      <c r="P77" s="86"/>
      <c r="Q77" s="86"/>
      <c r="R77" s="86"/>
      <c r="S77" s="86"/>
      <c r="T77" s="86"/>
      <c r="U77" s="86"/>
      <c r="V77" s="86"/>
      <c r="W77" s="86"/>
      <c r="X77" s="123" t="str">
        <f t="shared" si="217"/>
        <v/>
      </c>
      <c r="Y77" s="127">
        <f t="shared" si="36"/>
        <v>0</v>
      </c>
      <c r="Z77" s="127">
        <f t="shared" si="37"/>
        <v>0</v>
      </c>
      <c r="AA77" s="127">
        <f t="shared" si="38"/>
        <v>0</v>
      </c>
      <c r="AB77" s="86">
        <f>AB76</f>
        <v>0</v>
      </c>
      <c r="AC77" s="86">
        <f>AC76</f>
        <v>0</v>
      </c>
      <c r="AD77" s="90" t="str">
        <f>IF($A76&lt;&gt;"",AA76,"")</f>
        <v/>
      </c>
      <c r="AE77" s="92" t="str">
        <f>IF($A76&lt;&gt;"",IF(Y76&gt;Z76,"L","H"),"")</f>
        <v/>
      </c>
      <c r="AF77" s="92" t="str">
        <f t="shared" si="231"/>
        <v/>
      </c>
      <c r="AG77" s="82">
        <f t="shared" si="220"/>
        <v>0</v>
      </c>
      <c r="AH77" s="71">
        <f t="shared" si="221"/>
        <v>0</v>
      </c>
      <c r="AI77" s="78" t="str">
        <f t="shared" si="222"/>
        <v/>
      </c>
      <c r="AJ77" s="132">
        <f t="shared" si="39"/>
        <v>0</v>
      </c>
      <c r="AK77" s="132">
        <f t="shared" si="40"/>
        <v>0</v>
      </c>
      <c r="AL77" s="132">
        <f t="shared" si="41"/>
        <v>0</v>
      </c>
      <c r="AM77" s="86" t="str">
        <f t="shared" si="42"/>
        <v/>
      </c>
      <c r="AN77" s="86" t="str">
        <f t="shared" si="43"/>
        <v/>
      </c>
      <c r="AO77" s="90" t="str">
        <f>IF($A76&lt;&gt;"",AL76,"")</f>
        <v/>
      </c>
      <c r="AP77" s="92" t="str">
        <f>IF($A76&lt;&gt;"",IF(AM76&lt;&gt;"","O","E"),"")</f>
        <v/>
      </c>
      <c r="AQ77" s="92" t="str">
        <f t="shared" si="233"/>
        <v/>
      </c>
      <c r="AR77" s="82">
        <f t="shared" si="44"/>
        <v>0</v>
      </c>
      <c r="AS77" s="71">
        <f t="shared" si="234"/>
        <v>0</v>
      </c>
      <c r="AT77" s="78" t="str">
        <f t="shared" si="225"/>
        <v/>
      </c>
      <c r="AU77" s="137">
        <f t="shared" si="46"/>
        <v>0</v>
      </c>
      <c r="AV77" s="137">
        <f t="shared" si="47"/>
        <v>0</v>
      </c>
      <c r="AW77" s="137">
        <f t="shared" si="48"/>
        <v>0</v>
      </c>
      <c r="AX77" s="86" t="str">
        <f t="shared" si="49"/>
        <v/>
      </c>
      <c r="AY77" s="86" t="str">
        <f t="shared" si="50"/>
        <v/>
      </c>
      <c r="AZ77" s="90" t="str">
        <f>IF($A76&lt;&gt;"",AW76,"")</f>
        <v/>
      </c>
      <c r="BA77" s="92" t="str">
        <f>IF($A76&lt;&gt;"",IF(AX76&lt;&gt;"","B","R"),"")</f>
        <v/>
      </c>
      <c r="BB77" s="92" t="str">
        <f t="shared" si="236"/>
        <v/>
      </c>
      <c r="BC77" s="82">
        <f t="shared" si="51"/>
        <v>0</v>
      </c>
      <c r="BD77" s="71">
        <f t="shared" si="237"/>
        <v>0</v>
      </c>
      <c r="BE77" s="98">
        <f t="shared" si="56"/>
        <v>18</v>
      </c>
      <c r="BF77" s="92" t="str">
        <f>IF($A76&lt;&gt;"",IF($Y76&gt;$Z76,"H",IF($Z76&gt;$Y76,"L",BF76)),"")</f>
        <v/>
      </c>
      <c r="BG77" s="92" t="str">
        <f>IF($A77&lt;&gt;"",IF($A77=0,"L",IF(BF77&lt;&gt;"",IF(BF77=X77,"W","L"))),"")</f>
        <v/>
      </c>
      <c r="BH77" s="82">
        <f t="shared" ref="BH77:BH140" si="256">IF($A77&lt;&gt;"",IF(OR($BX76&lt;&gt;0,$BY76&lt;&gt;0),"0",IF(BF77&lt;&gt;"",IF(BG77="W",(1*BE77),(-1*BE77)),0)),0)</f>
        <v>0</v>
      </c>
      <c r="BI77" s="71">
        <f t="shared" ref="BI77:BI140" si="257">IF($A77&lt;&gt;"",BH77+BI76,0)</f>
        <v>0</v>
      </c>
      <c r="BJ77" s="146" t="str">
        <f>AE77&amp;AP77&amp;BA77</f>
        <v/>
      </c>
      <c r="BK77" s="97">
        <v>1</v>
      </c>
      <c r="BL77" s="95" t="str">
        <f>IF($A76&lt;&gt;"",IF($BJ77="LER","11,",IF($BJ77="LOR","02,",IF($BJ77="LEB","01,",IF($BJ77="LOB","12,",IF($BJ77="HER","29,",IF($BJ77="HOR","20,",IF($BJ77="HEB","19,",IF($BJ77="HOB","30,","")))))))),"")</f>
        <v/>
      </c>
      <c r="BM77" s="95" t="str">
        <f>IF($A76&lt;&gt;"",IF($BJ77="LER","13,",IF($BJ77="LOR","04,",IF($BJ77="LEB","03,",IF($BJ77="LOB","14,",IF($BJ77="HER","31,",IF($BJ77="HOR","22,",IF($BJ77="HEB","21,",IF($BJ77="HOB","32,","")))))))),"")</f>
        <v/>
      </c>
      <c r="BN77" s="95" t="str">
        <f>IF($A76&lt;&gt;"",IF($BJ77="LER","15,",IF($BJ77="LOR","06,",IF($BJ77="LEB","05,",IF($BJ77="LOB","16,",IF($BJ77="HER","33,",IF($BJ77="HOR","24,",IF($BJ77="HEB","23,",IF($BJ77="HOB","34,","")))))))),"")</f>
        <v/>
      </c>
      <c r="BO77" s="95" t="str">
        <f>IF($A76&lt;&gt;"",IF($BJ77="LER","17,",IF($BJ77="LOR","08,",IF($BJ77="LEB","07,",IF($BJ77="LOB","18,",IF($BJ77="HER","35,",IF($BJ77="HOR","26,",IF($BJ77="HEB","25,",IF($BJ77="HOB","36,","")))))))),"")</f>
        <v/>
      </c>
      <c r="BP77" s="95" t="str">
        <f>IF($A76&lt;&gt;"",IF($BJ77="LER","",IF($BJ77="LOR","10,",IF($BJ77="LEB","09,",IF($BJ77="LOB","",IF($BJ77="HER","",IF($BJ77="HOR","28,",IF($BJ77="HEB","27,",IF($BJ77="HOB","","")))))))),"")</f>
        <v/>
      </c>
      <c r="BQ77" s="81">
        <f t="shared" si="59"/>
        <v>0</v>
      </c>
      <c r="BR77" s="81">
        <f t="shared" si="60"/>
        <v>0</v>
      </c>
      <c r="BS77" s="81">
        <f t="shared" si="61"/>
        <v>0</v>
      </c>
      <c r="BT77" s="81">
        <f t="shared" si="62"/>
        <v>0</v>
      </c>
      <c r="BU77" s="81">
        <f t="shared" si="63"/>
        <v>0</v>
      </c>
      <c r="BV77" s="13">
        <f t="shared" si="64"/>
        <v>0</v>
      </c>
      <c r="BW77" s="11">
        <f t="shared" si="230"/>
        <v>0</v>
      </c>
      <c r="BX77" s="69">
        <f t="shared" si="238"/>
        <v>0</v>
      </c>
      <c r="BY77" s="69">
        <f>IF($A77&lt;&gt;"",IF(BY76&lt;&gt;0,BY76,IF(BW77&lt;=$AW$2,"Stop Loss",0)),0)</f>
        <v>0</v>
      </c>
      <c r="BZ77" s="69">
        <f t="shared" si="239"/>
        <v>0</v>
      </c>
      <c r="CA77" s="27" t="str">
        <f t="shared" si="240"/>
        <v/>
      </c>
      <c r="CB77" s="27" t="str">
        <f t="shared" si="241"/>
        <v/>
      </c>
      <c r="CC77" s="27" t="str">
        <f t="shared" si="242"/>
        <v/>
      </c>
      <c r="CD77" s="27" t="str">
        <f t="shared" si="243"/>
        <v/>
      </c>
      <c r="CE77" s="27" t="str">
        <f t="shared" si="244"/>
        <v/>
      </c>
      <c r="CF77" s="27" t="str">
        <f t="shared" si="245"/>
        <v/>
      </c>
      <c r="CI77"/>
      <c r="CJ77"/>
      <c r="CK77"/>
      <c r="CL77"/>
      <c r="CM77"/>
      <c r="CN77" s="39"/>
      <c r="CO77" s="7"/>
      <c r="CP77"/>
      <c r="CQ77"/>
      <c r="CR77"/>
      <c r="CS77"/>
      <c r="CT77"/>
      <c r="CU77"/>
      <c r="CV77"/>
      <c r="CW77"/>
      <c r="CX77"/>
      <c r="CY77"/>
      <c r="CZ77"/>
      <c r="DA77"/>
      <c r="DB77" s="7"/>
      <c r="DC77"/>
      <c r="DD77"/>
      <c r="DE77"/>
      <c r="DF77"/>
      <c r="DG77"/>
      <c r="DH77"/>
      <c r="DI77" s="10">
        <f t="shared" ca="1" si="212"/>
        <v>6</v>
      </c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</row>
    <row r="78" spans="1:133">
      <c r="A78" s="149"/>
      <c r="B78" s="82" t="str">
        <f t="shared" si="213"/>
        <v/>
      </c>
      <c r="C78" s="7" t="str">
        <f t="shared" si="214"/>
        <v/>
      </c>
      <c r="D78" s="81">
        <f t="shared" si="215"/>
        <v>0</v>
      </c>
      <c r="E78" s="7" t="str">
        <f t="shared" si="216"/>
        <v>18,</v>
      </c>
      <c r="F78" s="78"/>
      <c r="G78" s="86"/>
      <c r="H78" s="86"/>
      <c r="I78" s="86"/>
      <c r="J78" s="86"/>
      <c r="K78" s="86"/>
      <c r="L78" s="86"/>
      <c r="M78" s="86"/>
      <c r="N78" s="86"/>
      <c r="O78" s="78"/>
      <c r="P78" s="86"/>
      <c r="Q78" s="86"/>
      <c r="R78" s="86"/>
      <c r="S78" s="86"/>
      <c r="T78" s="86"/>
      <c r="U78" s="86"/>
      <c r="V78" s="86"/>
      <c r="W78" s="86"/>
      <c r="X78" s="123" t="str">
        <f t="shared" si="217"/>
        <v/>
      </c>
      <c r="Y78" s="127">
        <f t="shared" ref="Y78:Y141" si="258">COUNTIF(X70:X78,"H")</f>
        <v>0</v>
      </c>
      <c r="Z78" s="127">
        <f t="shared" ref="Z78:Z141" si="259">COUNTIF(X70:X78,"L")</f>
        <v>0</v>
      </c>
      <c r="AA78" s="127">
        <f t="shared" ref="AA78:AA141" si="260">IF(Y78&gt;Z78,Y78-Z78,Z78-Y78)</f>
        <v>0</v>
      </c>
      <c r="AB78" s="86">
        <f t="shared" ref="AB78:AB84" si="261">AB77</f>
        <v>0</v>
      </c>
      <c r="AC78" s="86">
        <f t="shared" ref="AC78:AC84" si="262">AC77</f>
        <v>0</v>
      </c>
      <c r="AD78" s="90" t="str">
        <f>IF($A77&lt;&gt;"",AD77,"")</f>
        <v/>
      </c>
      <c r="AE78" s="54" t="str">
        <f>IF($A77&lt;&gt;"",AE77,"")</f>
        <v/>
      </c>
      <c r="AF78" s="92" t="str">
        <f t="shared" si="231"/>
        <v/>
      </c>
      <c r="AG78" s="82">
        <f t="shared" si="220"/>
        <v>0</v>
      </c>
      <c r="AH78" s="71">
        <f t="shared" si="221"/>
        <v>0</v>
      </c>
      <c r="AI78" s="78" t="str">
        <f t="shared" si="222"/>
        <v/>
      </c>
      <c r="AJ78" s="132">
        <f t="shared" ref="AJ78:AJ141" si="263">COUNTIF(AI70:AI78,"E")</f>
        <v>0</v>
      </c>
      <c r="AK78" s="132">
        <f t="shared" ref="AK78:AK141" si="264">COUNTIF(AI70:AI78,"O")</f>
        <v>0</v>
      </c>
      <c r="AL78" s="132">
        <f t="shared" ref="AL78:AL141" si="265">IF(AJ78&gt;AK78,AJ78-AK78,AK78-AJ78)</f>
        <v>0</v>
      </c>
      <c r="AM78" s="86" t="str">
        <f t="shared" ref="AM78:AM141" si="266">IF(AJ78&gt;AK78,AJ78-AK78,"")</f>
        <v/>
      </c>
      <c r="AN78" s="86" t="str">
        <f t="shared" ref="AN78:AN141" si="267">IF(AK78&gt;AJ78,AK78-AJ78,"")</f>
        <v/>
      </c>
      <c r="AO78" s="90" t="str">
        <f>IF($A77&lt;&gt;"",AO77,"")</f>
        <v/>
      </c>
      <c r="AP78" s="54" t="str">
        <f>IF($A77&lt;&gt;"",AP77,"")</f>
        <v/>
      </c>
      <c r="AQ78" s="92" t="str">
        <f t="shared" si="233"/>
        <v/>
      </c>
      <c r="AR78" s="82">
        <f t="shared" ref="AR78:AR141" si="268">IF(A78&lt;&gt;"",IF(OR($BX77&lt;&gt;0,$BY77&lt;&gt;0),"0",IF(AQ78&lt;&gt;"",IF(AQ78="W",(1*AO78),(-1*AO78)),0)),0)</f>
        <v>0</v>
      </c>
      <c r="AS78" s="71">
        <f t="shared" si="234"/>
        <v>0</v>
      </c>
      <c r="AT78" s="78" t="str">
        <f t="shared" si="225"/>
        <v/>
      </c>
      <c r="AU78" s="137">
        <f t="shared" ref="AU78:AU141" si="269">COUNTIF(AT70:AT78,"R")</f>
        <v>0</v>
      </c>
      <c r="AV78" s="137">
        <f t="shared" ref="AV78:AV141" si="270">COUNTIF(AT70:AT78,"B")</f>
        <v>0</v>
      </c>
      <c r="AW78" s="137">
        <f t="shared" ref="AW78:AW141" si="271">IF(AU78&gt;AV78,AU78-AV78,AV78-AU78)</f>
        <v>0</v>
      </c>
      <c r="AX78" s="86" t="str">
        <f t="shared" ref="AX78:AX141" si="272">IF(AU78&gt;AV78,AU78-AV78,"")</f>
        <v/>
      </c>
      <c r="AY78" s="86" t="str">
        <f t="shared" ref="AY78:AY141" si="273">IF(AV78&gt;AU78,AV78-AU78,"")</f>
        <v/>
      </c>
      <c r="AZ78" s="90" t="str">
        <f>IF($A77&lt;&gt;"",AZ77,"")</f>
        <v/>
      </c>
      <c r="BA78" s="54" t="str">
        <f>IF($A77&lt;&gt;"",BA77,"")</f>
        <v/>
      </c>
      <c r="BB78" s="92" t="str">
        <f t="shared" si="236"/>
        <v/>
      </c>
      <c r="BC78" s="82">
        <f t="shared" ref="BC78:BC141" si="274">IF($A78&lt;&gt;"",IF(OR($BX77&lt;&gt;0,$BY77&lt;&gt;0),"0",IF(BB78&lt;&gt;"",IF(BB78="W",(1*AZ78),(-1*AZ78)),0)),0)</f>
        <v>0</v>
      </c>
      <c r="BD78" s="71">
        <f t="shared" si="237"/>
        <v>0</v>
      </c>
      <c r="BE78" s="98">
        <f t="shared" si="56"/>
        <v>18</v>
      </c>
      <c r="BF78" s="54" t="str">
        <f>IF($A77&lt;&gt;"",BF77,"")</f>
        <v/>
      </c>
      <c r="BG78" s="92" t="str">
        <f t="shared" ref="BG78:BG85" si="275">IF($A78&lt;&gt;"",IF($A78=0,"L",IF(BF78&lt;&gt;"",IF(BF78=X78,"W","L"))),"")</f>
        <v/>
      </c>
      <c r="BH78" s="82">
        <f t="shared" si="256"/>
        <v>0</v>
      </c>
      <c r="BI78" s="71">
        <f t="shared" si="257"/>
        <v>0</v>
      </c>
      <c r="BJ78" s="146"/>
      <c r="BK78" s="97">
        <v>1</v>
      </c>
      <c r="BL78" s="95" t="str">
        <f>IF(BL77&lt;&gt;"",BL77,"")</f>
        <v/>
      </c>
      <c r="BM78" s="95" t="str">
        <f t="shared" ref="BM78:BP78" si="276">IF(BM77&lt;&gt;"",BM77,"")</f>
        <v/>
      </c>
      <c r="BN78" s="95" t="str">
        <f t="shared" si="276"/>
        <v/>
      </c>
      <c r="BO78" s="95" t="str">
        <f t="shared" si="276"/>
        <v/>
      </c>
      <c r="BP78" s="95" t="str">
        <f t="shared" si="276"/>
        <v/>
      </c>
      <c r="BQ78" s="81">
        <f t="shared" si="59"/>
        <v>0</v>
      </c>
      <c r="BR78" s="81">
        <f t="shared" si="60"/>
        <v>0</v>
      </c>
      <c r="BS78" s="81">
        <f t="shared" si="61"/>
        <v>0</v>
      </c>
      <c r="BT78" s="81">
        <f t="shared" si="62"/>
        <v>0</v>
      </c>
      <c r="BU78" s="81">
        <f t="shared" si="63"/>
        <v>0</v>
      </c>
      <c r="BV78" s="13">
        <f t="shared" si="64"/>
        <v>0</v>
      </c>
      <c r="BW78" s="11">
        <f t="shared" si="230"/>
        <v>0</v>
      </c>
      <c r="BX78" s="69">
        <f t="shared" si="238"/>
        <v>0</v>
      </c>
      <c r="BY78" s="69">
        <f>IF($A78&lt;&gt;"",IF(BY77&lt;&gt;0,BY77,IF(BW78&lt;=$AW$2,"Stop Loss",0)),0)</f>
        <v>0</v>
      </c>
      <c r="BZ78" s="69">
        <f t="shared" si="239"/>
        <v>0</v>
      </c>
      <c r="CA78" s="27" t="str">
        <f t="shared" si="240"/>
        <v/>
      </c>
      <c r="CB78" s="27" t="str">
        <f t="shared" si="241"/>
        <v/>
      </c>
      <c r="CC78" s="27" t="str">
        <f t="shared" si="242"/>
        <v/>
      </c>
      <c r="CD78" s="27" t="str">
        <f t="shared" si="243"/>
        <v/>
      </c>
      <c r="CE78" s="27" t="str">
        <f t="shared" si="244"/>
        <v/>
      </c>
      <c r="CF78" s="27" t="str">
        <f t="shared" si="245"/>
        <v/>
      </c>
      <c r="CI78"/>
      <c r="CJ78"/>
      <c r="CK78"/>
      <c r="CL78"/>
      <c r="CM78"/>
      <c r="CN78" s="39"/>
      <c r="CO78" s="7"/>
      <c r="CP78"/>
      <c r="CQ78"/>
      <c r="CR78"/>
      <c r="CS78"/>
      <c r="CT78"/>
      <c r="CU78"/>
      <c r="CV78"/>
      <c r="CW78"/>
      <c r="CX78"/>
      <c r="CY78"/>
      <c r="CZ78"/>
      <c r="DA78"/>
      <c r="DB78" s="7"/>
      <c r="DC78"/>
      <c r="DD78"/>
      <c r="DE78"/>
      <c r="DF78"/>
      <c r="DG78"/>
      <c r="DH78"/>
      <c r="DI78" s="10">
        <f t="shared" ca="1" si="212"/>
        <v>35</v>
      </c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</row>
    <row r="79" spans="1:133">
      <c r="A79" s="149"/>
      <c r="B79" s="82" t="str">
        <f t="shared" si="213"/>
        <v/>
      </c>
      <c r="C79" s="7" t="str">
        <f t="shared" si="214"/>
        <v/>
      </c>
      <c r="D79" s="81">
        <f t="shared" si="215"/>
        <v>0</v>
      </c>
      <c r="E79" s="7" t="str">
        <f t="shared" si="216"/>
        <v>18,</v>
      </c>
      <c r="F79" s="78"/>
      <c r="G79" s="86"/>
      <c r="H79" s="86"/>
      <c r="I79" s="86"/>
      <c r="J79" s="86"/>
      <c r="K79" s="86"/>
      <c r="L79" s="86"/>
      <c r="M79" s="86"/>
      <c r="N79" s="86"/>
      <c r="O79" s="78"/>
      <c r="P79" s="86"/>
      <c r="Q79" s="86"/>
      <c r="R79" s="86"/>
      <c r="S79" s="86"/>
      <c r="T79" s="86"/>
      <c r="U79" s="86"/>
      <c r="V79" s="86"/>
      <c r="W79" s="86"/>
      <c r="X79" s="123" t="str">
        <f t="shared" si="217"/>
        <v/>
      </c>
      <c r="Y79" s="127">
        <f t="shared" si="258"/>
        <v>0</v>
      </c>
      <c r="Z79" s="127">
        <f t="shared" si="259"/>
        <v>0</v>
      </c>
      <c r="AA79" s="127">
        <f t="shared" si="260"/>
        <v>0</v>
      </c>
      <c r="AB79" s="86">
        <f t="shared" si="261"/>
        <v>0</v>
      </c>
      <c r="AC79" s="86">
        <f t="shared" si="262"/>
        <v>0</v>
      </c>
      <c r="AD79" s="90" t="str">
        <f t="shared" ref="AD79:AD85" si="277">IF($A78&lt;&gt;"",AD78,"")</f>
        <v/>
      </c>
      <c r="AE79" s="54" t="str">
        <f t="shared" ref="AE79:AE85" si="278">IF($A78&lt;&gt;"",AE78,"")</f>
        <v/>
      </c>
      <c r="AF79" s="92" t="str">
        <f t="shared" si="231"/>
        <v/>
      </c>
      <c r="AG79" s="82">
        <f t="shared" si="220"/>
        <v>0</v>
      </c>
      <c r="AH79" s="71">
        <f t="shared" si="221"/>
        <v>0</v>
      </c>
      <c r="AI79" s="78" t="str">
        <f t="shared" si="222"/>
        <v/>
      </c>
      <c r="AJ79" s="132">
        <f t="shared" si="263"/>
        <v>0</v>
      </c>
      <c r="AK79" s="132">
        <f t="shared" si="264"/>
        <v>0</v>
      </c>
      <c r="AL79" s="132">
        <f t="shared" si="265"/>
        <v>0</v>
      </c>
      <c r="AM79" s="86" t="str">
        <f t="shared" si="266"/>
        <v/>
      </c>
      <c r="AN79" s="86" t="str">
        <f t="shared" si="267"/>
        <v/>
      </c>
      <c r="AO79" s="90" t="str">
        <f t="shared" ref="AO79:AO85" si="279">IF($A78&lt;&gt;"",AO78,"")</f>
        <v/>
      </c>
      <c r="AP79" s="54" t="str">
        <f t="shared" ref="AP79" si="280">IF($A78&lt;&gt;"",AP78,"")</f>
        <v/>
      </c>
      <c r="AQ79" s="92" t="str">
        <f t="shared" si="233"/>
        <v/>
      </c>
      <c r="AR79" s="82">
        <f t="shared" si="268"/>
        <v>0</v>
      </c>
      <c r="AS79" s="71">
        <f t="shared" si="234"/>
        <v>0</v>
      </c>
      <c r="AT79" s="78" t="str">
        <f t="shared" si="225"/>
        <v/>
      </c>
      <c r="AU79" s="137">
        <f t="shared" si="269"/>
        <v>0</v>
      </c>
      <c r="AV79" s="137">
        <f t="shared" si="270"/>
        <v>0</v>
      </c>
      <c r="AW79" s="137">
        <f t="shared" si="271"/>
        <v>0</v>
      </c>
      <c r="AX79" s="86" t="str">
        <f t="shared" si="272"/>
        <v/>
      </c>
      <c r="AY79" s="86" t="str">
        <f t="shared" si="273"/>
        <v/>
      </c>
      <c r="AZ79" s="90" t="str">
        <f t="shared" ref="AZ79:AZ85" si="281">IF($A78&lt;&gt;"",AZ78,"")</f>
        <v/>
      </c>
      <c r="BA79" s="54" t="str">
        <f t="shared" ref="BA79" si="282">IF($A78&lt;&gt;"",BA78,"")</f>
        <v/>
      </c>
      <c r="BB79" s="92" t="str">
        <f t="shared" si="236"/>
        <v/>
      </c>
      <c r="BC79" s="82">
        <f t="shared" si="274"/>
        <v>0</v>
      </c>
      <c r="BD79" s="71">
        <f t="shared" si="237"/>
        <v>0</v>
      </c>
      <c r="BE79" s="98">
        <f t="shared" ref="BE79:BE142" si="283">$AW$3</f>
        <v>18</v>
      </c>
      <c r="BF79" s="54" t="str">
        <f t="shared" ref="BF79:BF85" si="284">IF($A78&lt;&gt;"",BF78,"")</f>
        <v/>
      </c>
      <c r="BG79" s="92" t="str">
        <f t="shared" si="275"/>
        <v/>
      </c>
      <c r="BH79" s="82">
        <f t="shared" si="256"/>
        <v>0</v>
      </c>
      <c r="BI79" s="71">
        <f t="shared" si="257"/>
        <v>0</v>
      </c>
      <c r="BJ79" s="146"/>
      <c r="BK79" s="97">
        <v>1</v>
      </c>
      <c r="BL79" s="95" t="str">
        <f t="shared" ref="BL79:BP79" si="285">IF(BL78&lt;&gt;"",BL78,"")</f>
        <v/>
      </c>
      <c r="BM79" s="95" t="str">
        <f t="shared" si="285"/>
        <v/>
      </c>
      <c r="BN79" s="95" t="str">
        <f t="shared" si="285"/>
        <v/>
      </c>
      <c r="BO79" s="95" t="str">
        <f t="shared" si="285"/>
        <v/>
      </c>
      <c r="BP79" s="95" t="str">
        <f t="shared" si="285"/>
        <v/>
      </c>
      <c r="BQ79" s="81">
        <f t="shared" ref="BQ79:BQ142" si="286">IF($A79&lt;&gt;"",IF(ABS($A79)=ABS(LEFT(BL79,2)),35*$BK79,-1*$BK79),0)</f>
        <v>0</v>
      </c>
      <c r="BR79" s="81">
        <f t="shared" ref="BR79:BR142" si="287">IF($A79&lt;&gt;"",IF(ABS($A79)=ABS(LEFT(BM79,2)),35*$BK79,-1*$BK79),0)</f>
        <v>0</v>
      </c>
      <c r="BS79" s="81">
        <f t="shared" ref="BS79:BS142" si="288">IF($A79&lt;&gt;"",IF(ABS($A79)=ABS(LEFT(BN79,2)),35*$BK79,-1*$BK79),0)</f>
        <v>0</v>
      </c>
      <c r="BT79" s="81">
        <f t="shared" ref="BT79:BT142" si="289">IF($A79&lt;&gt;"",IF(ABS($A79)=ABS(LEFT(BO79,2)),35*$BK79,-1*$BK79),0)</f>
        <v>0</v>
      </c>
      <c r="BU79" s="81">
        <f t="shared" ref="BU79:BU142" si="290">IF(BP79&lt;&gt;"",IF(ABS($A79)=ABS(LEFT(BP79,2)),35*$BK79,-1*$BK79),0)</f>
        <v>0</v>
      </c>
      <c r="BV79" s="13">
        <f t="shared" ref="BV79:BV142" si="291">IF(A79&lt;&gt;"",IF(OR(BX78&lt;&gt;0,BY78&lt;&gt;0),0,BH79+SUM(BQ79:BU79)),0)</f>
        <v>0</v>
      </c>
      <c r="BW79" s="11">
        <f t="shared" si="230"/>
        <v>0</v>
      </c>
      <c r="BX79" s="69">
        <f t="shared" si="238"/>
        <v>0</v>
      </c>
      <c r="BY79" s="69">
        <f>IF($A79&lt;&gt;"",IF(BY78&lt;&gt;0,BY78,IF(BW79&lt;=$AW$2,"Stop Loss",0)),0)</f>
        <v>0</v>
      </c>
      <c r="BZ79" s="69">
        <f t="shared" si="239"/>
        <v>0</v>
      </c>
      <c r="CA79" s="27" t="str">
        <f t="shared" si="240"/>
        <v/>
      </c>
      <c r="CB79" s="27" t="str">
        <f t="shared" si="241"/>
        <v/>
      </c>
      <c r="CC79" s="27" t="str">
        <f t="shared" si="242"/>
        <v/>
      </c>
      <c r="CD79" s="27" t="str">
        <f t="shared" si="243"/>
        <v/>
      </c>
      <c r="CE79" s="27" t="str">
        <f t="shared" si="244"/>
        <v/>
      </c>
      <c r="CF79" s="27" t="str">
        <f t="shared" si="245"/>
        <v/>
      </c>
      <c r="CI79"/>
      <c r="CJ79"/>
      <c r="CK79"/>
      <c r="CL79"/>
      <c r="CM79"/>
      <c r="CN79" s="39"/>
      <c r="CO79" s="7"/>
      <c r="CP79"/>
      <c r="CQ79"/>
      <c r="CR79"/>
      <c r="CS79"/>
      <c r="CT79"/>
      <c r="CU79"/>
      <c r="CV79"/>
      <c r="CW79"/>
      <c r="CX79"/>
      <c r="CY79"/>
      <c r="CZ79"/>
      <c r="DA79"/>
      <c r="DB79" s="7"/>
      <c r="DC79"/>
      <c r="DD79"/>
      <c r="DE79"/>
      <c r="DF79"/>
      <c r="DG79"/>
      <c r="DH79"/>
      <c r="DI79" s="10">
        <f t="shared" ca="1" si="212"/>
        <v>4</v>
      </c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</row>
    <row r="80" spans="1:133">
      <c r="A80" s="149"/>
      <c r="B80" s="82" t="str">
        <f t="shared" si="213"/>
        <v/>
      </c>
      <c r="C80" s="7" t="str">
        <f t="shared" si="214"/>
        <v/>
      </c>
      <c r="D80" s="81">
        <f t="shared" si="215"/>
        <v>0</v>
      </c>
      <c r="E80" s="7" t="str">
        <f t="shared" si="216"/>
        <v>18,</v>
      </c>
      <c r="F80" s="78"/>
      <c r="G80" s="86"/>
      <c r="H80" s="86"/>
      <c r="I80" s="86"/>
      <c r="J80" s="86"/>
      <c r="K80" s="86"/>
      <c r="L80" s="86"/>
      <c r="M80" s="86"/>
      <c r="N80" s="86"/>
      <c r="O80" s="78"/>
      <c r="P80" s="86"/>
      <c r="Q80" s="86"/>
      <c r="R80" s="86"/>
      <c r="S80" s="86"/>
      <c r="T80" s="86"/>
      <c r="U80" s="86"/>
      <c r="V80" s="86"/>
      <c r="W80" s="86"/>
      <c r="X80" s="123" t="str">
        <f t="shared" si="217"/>
        <v/>
      </c>
      <c r="Y80" s="127">
        <f t="shared" si="258"/>
        <v>0</v>
      </c>
      <c r="Z80" s="127">
        <f t="shared" si="259"/>
        <v>0</v>
      </c>
      <c r="AA80" s="127">
        <f t="shared" si="260"/>
        <v>0</v>
      </c>
      <c r="AB80" s="86">
        <f t="shared" si="261"/>
        <v>0</v>
      </c>
      <c r="AC80" s="86">
        <f t="shared" si="262"/>
        <v>0</v>
      </c>
      <c r="AD80" s="90" t="str">
        <f t="shared" si="277"/>
        <v/>
      </c>
      <c r="AE80" s="54" t="str">
        <f t="shared" si="278"/>
        <v/>
      </c>
      <c r="AF80" s="92" t="str">
        <f t="shared" si="231"/>
        <v/>
      </c>
      <c r="AG80" s="82">
        <f t="shared" si="220"/>
        <v>0</v>
      </c>
      <c r="AH80" s="71">
        <f t="shared" si="221"/>
        <v>0</v>
      </c>
      <c r="AI80" s="78" t="str">
        <f t="shared" si="222"/>
        <v/>
      </c>
      <c r="AJ80" s="132">
        <f t="shared" si="263"/>
        <v>0</v>
      </c>
      <c r="AK80" s="132">
        <f t="shared" si="264"/>
        <v>0</v>
      </c>
      <c r="AL80" s="132">
        <f t="shared" si="265"/>
        <v>0</v>
      </c>
      <c r="AM80" s="86" t="str">
        <f t="shared" si="266"/>
        <v/>
      </c>
      <c r="AN80" s="86" t="str">
        <f t="shared" si="267"/>
        <v/>
      </c>
      <c r="AO80" s="90" t="str">
        <f t="shared" si="279"/>
        <v/>
      </c>
      <c r="AP80" s="54" t="str">
        <f t="shared" ref="AP80" si="292">IF($A79&lt;&gt;"",AP79,"")</f>
        <v/>
      </c>
      <c r="AQ80" s="92" t="str">
        <f t="shared" si="233"/>
        <v/>
      </c>
      <c r="AR80" s="82">
        <f t="shared" si="268"/>
        <v>0</v>
      </c>
      <c r="AS80" s="71">
        <f t="shared" si="234"/>
        <v>0</v>
      </c>
      <c r="AT80" s="78" t="str">
        <f t="shared" si="225"/>
        <v/>
      </c>
      <c r="AU80" s="137">
        <f t="shared" si="269"/>
        <v>0</v>
      </c>
      <c r="AV80" s="137">
        <f t="shared" si="270"/>
        <v>0</v>
      </c>
      <c r="AW80" s="137">
        <f t="shared" si="271"/>
        <v>0</v>
      </c>
      <c r="AX80" s="86" t="str">
        <f t="shared" si="272"/>
        <v/>
      </c>
      <c r="AY80" s="86" t="str">
        <f t="shared" si="273"/>
        <v/>
      </c>
      <c r="AZ80" s="90" t="str">
        <f t="shared" si="281"/>
        <v/>
      </c>
      <c r="BA80" s="54" t="str">
        <f t="shared" ref="BA80" si="293">IF($A79&lt;&gt;"",BA79,"")</f>
        <v/>
      </c>
      <c r="BB80" s="92" t="str">
        <f t="shared" si="236"/>
        <v/>
      </c>
      <c r="BC80" s="82">
        <f t="shared" si="274"/>
        <v>0</v>
      </c>
      <c r="BD80" s="71">
        <f t="shared" si="237"/>
        <v>0</v>
      </c>
      <c r="BE80" s="98">
        <f t="shared" si="283"/>
        <v>18</v>
      </c>
      <c r="BF80" s="54" t="str">
        <f t="shared" si="284"/>
        <v/>
      </c>
      <c r="BG80" s="92" t="str">
        <f t="shared" si="275"/>
        <v/>
      </c>
      <c r="BH80" s="82">
        <f t="shared" si="256"/>
        <v>0</v>
      </c>
      <c r="BI80" s="71">
        <f t="shared" si="257"/>
        <v>0</v>
      </c>
      <c r="BJ80" s="146"/>
      <c r="BK80" s="97">
        <v>1</v>
      </c>
      <c r="BL80" s="95" t="str">
        <f t="shared" ref="BL80:BP80" si="294">IF(BL79&lt;&gt;"",BL79,"")</f>
        <v/>
      </c>
      <c r="BM80" s="95" t="str">
        <f t="shared" si="294"/>
        <v/>
      </c>
      <c r="BN80" s="95" t="str">
        <f t="shared" si="294"/>
        <v/>
      </c>
      <c r="BO80" s="95" t="str">
        <f t="shared" si="294"/>
        <v/>
      </c>
      <c r="BP80" s="95" t="str">
        <f t="shared" si="294"/>
        <v/>
      </c>
      <c r="BQ80" s="81">
        <f t="shared" si="286"/>
        <v>0</v>
      </c>
      <c r="BR80" s="81">
        <f t="shared" si="287"/>
        <v>0</v>
      </c>
      <c r="BS80" s="81">
        <f t="shared" si="288"/>
        <v>0</v>
      </c>
      <c r="BT80" s="81">
        <f t="shared" si="289"/>
        <v>0</v>
      </c>
      <c r="BU80" s="81">
        <f t="shared" si="290"/>
        <v>0</v>
      </c>
      <c r="BV80" s="13">
        <f t="shared" si="291"/>
        <v>0</v>
      </c>
      <c r="BW80" s="11">
        <f t="shared" si="230"/>
        <v>0</v>
      </c>
      <c r="BX80" s="69">
        <f t="shared" si="238"/>
        <v>0</v>
      </c>
      <c r="BY80" s="69">
        <f>IF($A80&lt;&gt;"",IF(BY79&lt;&gt;0,BY79,IF(BW80&lt;=$AW$2,"Stop Loss",0)),0)</f>
        <v>0</v>
      </c>
      <c r="BZ80" s="69">
        <f t="shared" si="239"/>
        <v>0</v>
      </c>
      <c r="CA80" s="27" t="str">
        <f t="shared" si="240"/>
        <v/>
      </c>
      <c r="CB80" s="27" t="str">
        <f t="shared" si="241"/>
        <v/>
      </c>
      <c r="CC80" s="27" t="str">
        <f t="shared" si="242"/>
        <v/>
      </c>
      <c r="CD80" s="27" t="str">
        <f t="shared" si="243"/>
        <v/>
      </c>
      <c r="CE80" s="27" t="str">
        <f t="shared" si="244"/>
        <v/>
      </c>
      <c r="CF80" s="27" t="str">
        <f t="shared" si="245"/>
        <v/>
      </c>
      <c r="CI80"/>
      <c r="CJ80"/>
      <c r="CK80"/>
      <c r="CL80"/>
      <c r="CM80"/>
      <c r="CN80" s="39"/>
      <c r="CO80" s="7"/>
      <c r="CP80"/>
      <c r="CQ80"/>
      <c r="CR80"/>
      <c r="CS80"/>
      <c r="CT80"/>
      <c r="CU80"/>
      <c r="CV80"/>
      <c r="CW80"/>
      <c r="CX80"/>
      <c r="CY80"/>
      <c r="CZ80"/>
      <c r="DA80"/>
      <c r="DB80" s="7"/>
      <c r="DC80"/>
      <c r="DD80"/>
      <c r="DE80"/>
      <c r="DF80"/>
      <c r="DG80"/>
      <c r="DH80"/>
      <c r="DI80" s="10">
        <f t="shared" ca="1" si="212"/>
        <v>25</v>
      </c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</row>
    <row r="81" spans="1:133">
      <c r="A81" s="149"/>
      <c r="B81" s="82" t="str">
        <f t="shared" si="213"/>
        <v/>
      </c>
      <c r="C81" s="7" t="str">
        <f t="shared" si="214"/>
        <v/>
      </c>
      <c r="D81" s="81">
        <f t="shared" si="215"/>
        <v>0</v>
      </c>
      <c r="E81" s="7" t="str">
        <f t="shared" si="216"/>
        <v>18,</v>
      </c>
      <c r="F81" s="78"/>
      <c r="G81" s="86"/>
      <c r="H81" s="86"/>
      <c r="I81" s="86"/>
      <c r="J81" s="86"/>
      <c r="K81" s="86"/>
      <c r="L81" s="86"/>
      <c r="M81" s="86"/>
      <c r="N81" s="86"/>
      <c r="O81" s="78"/>
      <c r="P81" s="86"/>
      <c r="Q81" s="86"/>
      <c r="R81" s="86"/>
      <c r="S81" s="86"/>
      <c r="T81" s="86"/>
      <c r="U81" s="86"/>
      <c r="V81" s="86"/>
      <c r="W81" s="86"/>
      <c r="X81" s="123" t="str">
        <f t="shared" si="217"/>
        <v/>
      </c>
      <c r="Y81" s="127">
        <f t="shared" si="258"/>
        <v>0</v>
      </c>
      <c r="Z81" s="127">
        <f t="shared" si="259"/>
        <v>0</v>
      </c>
      <c r="AA81" s="127">
        <f t="shared" si="260"/>
        <v>0</v>
      </c>
      <c r="AB81" s="86">
        <f t="shared" si="261"/>
        <v>0</v>
      </c>
      <c r="AC81" s="86">
        <f t="shared" si="262"/>
        <v>0</v>
      </c>
      <c r="AD81" s="90" t="str">
        <f t="shared" si="277"/>
        <v/>
      </c>
      <c r="AE81" s="54" t="str">
        <f t="shared" si="278"/>
        <v/>
      </c>
      <c r="AF81" s="92" t="str">
        <f t="shared" si="231"/>
        <v/>
      </c>
      <c r="AG81" s="82">
        <f t="shared" si="220"/>
        <v>0</v>
      </c>
      <c r="AH81" s="71">
        <f t="shared" si="221"/>
        <v>0</v>
      </c>
      <c r="AI81" s="78" t="str">
        <f t="shared" si="222"/>
        <v/>
      </c>
      <c r="AJ81" s="132">
        <f t="shared" si="263"/>
        <v>0</v>
      </c>
      <c r="AK81" s="132">
        <f t="shared" si="264"/>
        <v>0</v>
      </c>
      <c r="AL81" s="132">
        <f t="shared" si="265"/>
        <v>0</v>
      </c>
      <c r="AM81" s="86" t="str">
        <f t="shared" si="266"/>
        <v/>
      </c>
      <c r="AN81" s="86" t="str">
        <f t="shared" si="267"/>
        <v/>
      </c>
      <c r="AO81" s="90" t="str">
        <f t="shared" si="279"/>
        <v/>
      </c>
      <c r="AP81" s="54" t="str">
        <f t="shared" ref="AP81" si="295">IF($A80&lt;&gt;"",AP80,"")</f>
        <v/>
      </c>
      <c r="AQ81" s="92" t="str">
        <f t="shared" si="233"/>
        <v/>
      </c>
      <c r="AR81" s="82">
        <f t="shared" si="268"/>
        <v>0</v>
      </c>
      <c r="AS81" s="71">
        <f t="shared" si="234"/>
        <v>0</v>
      </c>
      <c r="AT81" s="78" t="str">
        <f t="shared" si="225"/>
        <v/>
      </c>
      <c r="AU81" s="137">
        <f t="shared" si="269"/>
        <v>0</v>
      </c>
      <c r="AV81" s="137">
        <f t="shared" si="270"/>
        <v>0</v>
      </c>
      <c r="AW81" s="137">
        <f t="shared" si="271"/>
        <v>0</v>
      </c>
      <c r="AX81" s="86" t="str">
        <f t="shared" si="272"/>
        <v/>
      </c>
      <c r="AY81" s="86" t="str">
        <f t="shared" si="273"/>
        <v/>
      </c>
      <c r="AZ81" s="90" t="str">
        <f t="shared" si="281"/>
        <v/>
      </c>
      <c r="BA81" s="54" t="str">
        <f t="shared" ref="BA81" si="296">IF($A80&lt;&gt;"",BA80,"")</f>
        <v/>
      </c>
      <c r="BB81" s="92" t="str">
        <f t="shared" si="236"/>
        <v/>
      </c>
      <c r="BC81" s="82">
        <f t="shared" si="274"/>
        <v>0</v>
      </c>
      <c r="BD81" s="71">
        <f t="shared" si="237"/>
        <v>0</v>
      </c>
      <c r="BE81" s="98">
        <f t="shared" si="283"/>
        <v>18</v>
      </c>
      <c r="BF81" s="54" t="str">
        <f t="shared" si="284"/>
        <v/>
      </c>
      <c r="BG81" s="92" t="str">
        <f t="shared" si="275"/>
        <v/>
      </c>
      <c r="BH81" s="82">
        <f t="shared" si="256"/>
        <v>0</v>
      </c>
      <c r="BI81" s="71">
        <f t="shared" si="257"/>
        <v>0</v>
      </c>
      <c r="BJ81" s="146"/>
      <c r="BK81" s="97">
        <v>1</v>
      </c>
      <c r="BL81" s="95" t="str">
        <f t="shared" ref="BL81:BP81" si="297">IF(BL80&lt;&gt;"",BL80,"")</f>
        <v/>
      </c>
      <c r="BM81" s="95" t="str">
        <f t="shared" si="297"/>
        <v/>
      </c>
      <c r="BN81" s="95" t="str">
        <f t="shared" si="297"/>
        <v/>
      </c>
      <c r="BO81" s="95" t="str">
        <f t="shared" si="297"/>
        <v/>
      </c>
      <c r="BP81" s="95" t="str">
        <f t="shared" si="297"/>
        <v/>
      </c>
      <c r="BQ81" s="81">
        <f t="shared" si="286"/>
        <v>0</v>
      </c>
      <c r="BR81" s="81">
        <f t="shared" si="287"/>
        <v>0</v>
      </c>
      <c r="BS81" s="81">
        <f t="shared" si="288"/>
        <v>0</v>
      </c>
      <c r="BT81" s="81">
        <f t="shared" si="289"/>
        <v>0</v>
      </c>
      <c r="BU81" s="81">
        <f t="shared" si="290"/>
        <v>0</v>
      </c>
      <c r="BV81" s="13">
        <f t="shared" si="291"/>
        <v>0</v>
      </c>
      <c r="BW81" s="11">
        <f t="shared" si="230"/>
        <v>0</v>
      </c>
      <c r="BX81" s="69">
        <f t="shared" si="238"/>
        <v>0</v>
      </c>
      <c r="BY81" s="69">
        <f>IF($A81&lt;&gt;"",IF(BY80&lt;&gt;0,BY80,IF(BW81&lt;=$AW$2,"Stop Loss",0)),0)</f>
        <v>0</v>
      </c>
      <c r="BZ81" s="69">
        <f t="shared" si="239"/>
        <v>0</v>
      </c>
      <c r="CA81" s="27" t="str">
        <f t="shared" si="240"/>
        <v/>
      </c>
      <c r="CB81" s="27" t="str">
        <f t="shared" si="241"/>
        <v/>
      </c>
      <c r="CC81" s="27" t="str">
        <f t="shared" si="242"/>
        <v/>
      </c>
      <c r="CD81" s="27" t="str">
        <f t="shared" si="243"/>
        <v/>
      </c>
      <c r="CE81" s="27" t="str">
        <f t="shared" si="244"/>
        <v/>
      </c>
      <c r="CF81" s="27" t="str">
        <f t="shared" si="245"/>
        <v/>
      </c>
      <c r="CI81"/>
      <c r="CJ81"/>
      <c r="CK81"/>
      <c r="CL81"/>
      <c r="CM81"/>
      <c r="CN81" s="39"/>
      <c r="CO81" s="7"/>
      <c r="CP81"/>
      <c r="CQ81"/>
      <c r="CR81"/>
      <c r="CS81"/>
      <c r="CT81"/>
      <c r="CU81"/>
      <c r="CV81"/>
      <c r="CW81"/>
      <c r="CX81"/>
      <c r="CY81"/>
      <c r="CZ81"/>
      <c r="DA81"/>
      <c r="DB81" s="7"/>
      <c r="DC81"/>
      <c r="DD81"/>
      <c r="DE81"/>
      <c r="DF81"/>
      <c r="DG81"/>
      <c r="DH81"/>
      <c r="DI81" s="10">
        <f t="shared" ca="1" si="212"/>
        <v>34</v>
      </c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</row>
    <row r="82" spans="1:133">
      <c r="A82" s="149"/>
      <c r="B82" s="82" t="str">
        <f t="shared" si="213"/>
        <v/>
      </c>
      <c r="C82" s="7" t="str">
        <f t="shared" si="214"/>
        <v/>
      </c>
      <c r="D82" s="81">
        <f t="shared" si="215"/>
        <v>0</v>
      </c>
      <c r="E82" s="7" t="str">
        <f t="shared" si="216"/>
        <v>18,</v>
      </c>
      <c r="F82" s="78"/>
      <c r="G82" s="86"/>
      <c r="H82" s="86"/>
      <c r="I82" s="86"/>
      <c r="J82" s="86"/>
      <c r="K82" s="86"/>
      <c r="L82" s="86"/>
      <c r="M82" s="86"/>
      <c r="N82" s="86"/>
      <c r="O82" s="78"/>
      <c r="P82" s="86"/>
      <c r="Q82" s="86"/>
      <c r="R82" s="86"/>
      <c r="S82" s="86"/>
      <c r="T82" s="86"/>
      <c r="U82" s="86"/>
      <c r="V82" s="86"/>
      <c r="W82" s="86"/>
      <c r="X82" s="123" t="str">
        <f t="shared" si="217"/>
        <v/>
      </c>
      <c r="Y82" s="127">
        <f t="shared" si="258"/>
        <v>0</v>
      </c>
      <c r="Z82" s="127">
        <f t="shared" si="259"/>
        <v>0</v>
      </c>
      <c r="AA82" s="127">
        <f t="shared" si="260"/>
        <v>0</v>
      </c>
      <c r="AB82" s="86">
        <f t="shared" si="261"/>
        <v>0</v>
      </c>
      <c r="AC82" s="86">
        <f t="shared" si="262"/>
        <v>0</v>
      </c>
      <c r="AD82" s="90" t="str">
        <f t="shared" si="277"/>
        <v/>
      </c>
      <c r="AE82" s="54" t="str">
        <f t="shared" si="278"/>
        <v/>
      </c>
      <c r="AF82" s="92" t="str">
        <f t="shared" si="231"/>
        <v/>
      </c>
      <c r="AG82" s="82">
        <f t="shared" si="220"/>
        <v>0</v>
      </c>
      <c r="AH82" s="71">
        <f t="shared" si="221"/>
        <v>0</v>
      </c>
      <c r="AI82" s="78" t="str">
        <f t="shared" si="222"/>
        <v/>
      </c>
      <c r="AJ82" s="132">
        <f t="shared" si="263"/>
        <v>0</v>
      </c>
      <c r="AK82" s="132">
        <f t="shared" si="264"/>
        <v>0</v>
      </c>
      <c r="AL82" s="132">
        <f t="shared" si="265"/>
        <v>0</v>
      </c>
      <c r="AM82" s="86" t="str">
        <f t="shared" si="266"/>
        <v/>
      </c>
      <c r="AN82" s="86" t="str">
        <f t="shared" si="267"/>
        <v/>
      </c>
      <c r="AO82" s="90" t="str">
        <f t="shared" si="279"/>
        <v/>
      </c>
      <c r="AP82" s="54" t="str">
        <f t="shared" ref="AP82" si="298">IF($A81&lt;&gt;"",AP81,"")</f>
        <v/>
      </c>
      <c r="AQ82" s="92" t="str">
        <f t="shared" si="233"/>
        <v/>
      </c>
      <c r="AR82" s="82">
        <f t="shared" si="268"/>
        <v>0</v>
      </c>
      <c r="AS82" s="71">
        <f t="shared" si="234"/>
        <v>0</v>
      </c>
      <c r="AT82" s="78" t="str">
        <f t="shared" si="225"/>
        <v/>
      </c>
      <c r="AU82" s="137">
        <f t="shared" si="269"/>
        <v>0</v>
      </c>
      <c r="AV82" s="137">
        <f t="shared" si="270"/>
        <v>0</v>
      </c>
      <c r="AW82" s="137">
        <f t="shared" si="271"/>
        <v>0</v>
      </c>
      <c r="AX82" s="86" t="str">
        <f t="shared" si="272"/>
        <v/>
      </c>
      <c r="AY82" s="86" t="str">
        <f t="shared" si="273"/>
        <v/>
      </c>
      <c r="AZ82" s="90" t="str">
        <f t="shared" si="281"/>
        <v/>
      </c>
      <c r="BA82" s="54" t="str">
        <f t="shared" ref="BA82" si="299">IF($A81&lt;&gt;"",BA81,"")</f>
        <v/>
      </c>
      <c r="BB82" s="92" t="str">
        <f t="shared" si="236"/>
        <v/>
      </c>
      <c r="BC82" s="82">
        <f t="shared" si="274"/>
        <v>0</v>
      </c>
      <c r="BD82" s="71">
        <f t="shared" si="237"/>
        <v>0</v>
      </c>
      <c r="BE82" s="98">
        <f t="shared" si="283"/>
        <v>18</v>
      </c>
      <c r="BF82" s="54" t="str">
        <f t="shared" si="284"/>
        <v/>
      </c>
      <c r="BG82" s="92" t="str">
        <f t="shared" si="275"/>
        <v/>
      </c>
      <c r="BH82" s="82">
        <f t="shared" si="256"/>
        <v>0</v>
      </c>
      <c r="BI82" s="71">
        <f t="shared" si="257"/>
        <v>0</v>
      </c>
      <c r="BJ82" s="146"/>
      <c r="BK82" s="97">
        <v>1</v>
      </c>
      <c r="BL82" s="95" t="str">
        <f t="shared" ref="BL82:BP82" si="300">IF(BL81&lt;&gt;"",BL81,"")</f>
        <v/>
      </c>
      <c r="BM82" s="95" t="str">
        <f t="shared" si="300"/>
        <v/>
      </c>
      <c r="BN82" s="95" t="str">
        <f t="shared" si="300"/>
        <v/>
      </c>
      <c r="BO82" s="95" t="str">
        <f t="shared" si="300"/>
        <v/>
      </c>
      <c r="BP82" s="95" t="str">
        <f t="shared" si="300"/>
        <v/>
      </c>
      <c r="BQ82" s="81">
        <f t="shared" si="286"/>
        <v>0</v>
      </c>
      <c r="BR82" s="81">
        <f t="shared" si="287"/>
        <v>0</v>
      </c>
      <c r="BS82" s="81">
        <f t="shared" si="288"/>
        <v>0</v>
      </c>
      <c r="BT82" s="81">
        <f t="shared" si="289"/>
        <v>0</v>
      </c>
      <c r="BU82" s="81">
        <f t="shared" si="290"/>
        <v>0</v>
      </c>
      <c r="BV82" s="13">
        <f t="shared" si="291"/>
        <v>0</v>
      </c>
      <c r="BW82" s="11">
        <f t="shared" si="230"/>
        <v>0</v>
      </c>
      <c r="BX82" s="69">
        <f t="shared" si="238"/>
        <v>0</v>
      </c>
      <c r="BY82" s="69">
        <f>IF($A82&lt;&gt;"",IF(BY81&lt;&gt;0,BY81,IF(BW82&lt;=$AW$2,"Stop Loss",0)),0)</f>
        <v>0</v>
      </c>
      <c r="BZ82" s="69">
        <f t="shared" si="239"/>
        <v>0</v>
      </c>
      <c r="CA82" s="27" t="str">
        <f t="shared" si="240"/>
        <v/>
      </c>
      <c r="CB82" s="27" t="str">
        <f t="shared" si="241"/>
        <v/>
      </c>
      <c r="CC82" s="27" t="str">
        <f t="shared" si="242"/>
        <v/>
      </c>
      <c r="CD82" s="27" t="str">
        <f t="shared" si="243"/>
        <v/>
      </c>
      <c r="CE82" s="27" t="str">
        <f t="shared" si="244"/>
        <v/>
      </c>
      <c r="CF82" s="27" t="str">
        <f t="shared" si="245"/>
        <v/>
      </c>
      <c r="CI82"/>
      <c r="CJ82"/>
      <c r="CK82"/>
      <c r="CL82"/>
      <c r="CM82"/>
      <c r="CN82" s="39"/>
      <c r="CO82" s="7"/>
      <c r="CP82"/>
      <c r="CQ82"/>
      <c r="CR82"/>
      <c r="CS82"/>
      <c r="CT82"/>
      <c r="CU82"/>
      <c r="CV82"/>
      <c r="CW82"/>
      <c r="CX82"/>
      <c r="CY82"/>
      <c r="CZ82"/>
      <c r="DA82"/>
      <c r="DB82" s="7"/>
      <c r="DC82"/>
      <c r="DD82"/>
      <c r="DE82"/>
      <c r="DF82"/>
      <c r="DG82"/>
      <c r="DH82"/>
      <c r="DI82" s="10">
        <f t="shared" ca="1" si="212"/>
        <v>36</v>
      </c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</row>
    <row r="83" spans="1:133">
      <c r="A83" s="149"/>
      <c r="B83" s="82" t="str">
        <f t="shared" si="213"/>
        <v/>
      </c>
      <c r="C83" s="7" t="str">
        <f t="shared" si="214"/>
        <v/>
      </c>
      <c r="D83" s="81">
        <f t="shared" si="215"/>
        <v>0</v>
      </c>
      <c r="E83" s="7" t="str">
        <f t="shared" si="216"/>
        <v>18,</v>
      </c>
      <c r="F83" s="78"/>
      <c r="G83" s="86"/>
      <c r="H83" s="86"/>
      <c r="I83" s="86"/>
      <c r="J83" s="86"/>
      <c r="K83" s="86"/>
      <c r="L83" s="86"/>
      <c r="M83" s="86"/>
      <c r="N83" s="86"/>
      <c r="O83" s="78"/>
      <c r="P83" s="86"/>
      <c r="Q83" s="86"/>
      <c r="R83" s="86"/>
      <c r="S83" s="86"/>
      <c r="T83" s="86"/>
      <c r="U83" s="86"/>
      <c r="V83" s="86"/>
      <c r="W83" s="86"/>
      <c r="X83" s="123" t="str">
        <f t="shared" si="217"/>
        <v/>
      </c>
      <c r="Y83" s="127">
        <f t="shared" si="258"/>
        <v>0</v>
      </c>
      <c r="Z83" s="127">
        <f t="shared" si="259"/>
        <v>0</v>
      </c>
      <c r="AA83" s="127">
        <f t="shared" si="260"/>
        <v>0</v>
      </c>
      <c r="AB83" s="86">
        <f t="shared" si="261"/>
        <v>0</v>
      </c>
      <c r="AC83" s="86">
        <f t="shared" si="262"/>
        <v>0</v>
      </c>
      <c r="AD83" s="90" t="str">
        <f t="shared" si="277"/>
        <v/>
      </c>
      <c r="AE83" s="54" t="str">
        <f t="shared" si="278"/>
        <v/>
      </c>
      <c r="AF83" s="92" t="str">
        <f t="shared" si="231"/>
        <v/>
      </c>
      <c r="AG83" s="82">
        <f t="shared" si="220"/>
        <v>0</v>
      </c>
      <c r="AH83" s="71">
        <f t="shared" si="221"/>
        <v>0</v>
      </c>
      <c r="AI83" s="78" t="str">
        <f t="shared" si="222"/>
        <v/>
      </c>
      <c r="AJ83" s="132">
        <f t="shared" si="263"/>
        <v>0</v>
      </c>
      <c r="AK83" s="132">
        <f t="shared" si="264"/>
        <v>0</v>
      </c>
      <c r="AL83" s="132">
        <f t="shared" si="265"/>
        <v>0</v>
      </c>
      <c r="AM83" s="86" t="str">
        <f t="shared" si="266"/>
        <v/>
      </c>
      <c r="AN83" s="86" t="str">
        <f t="shared" si="267"/>
        <v/>
      </c>
      <c r="AO83" s="90" t="str">
        <f t="shared" si="279"/>
        <v/>
      </c>
      <c r="AP83" s="54" t="str">
        <f t="shared" ref="AP83" si="301">IF($A82&lt;&gt;"",AP82,"")</f>
        <v/>
      </c>
      <c r="AQ83" s="92" t="str">
        <f t="shared" si="233"/>
        <v/>
      </c>
      <c r="AR83" s="82">
        <f t="shared" si="268"/>
        <v>0</v>
      </c>
      <c r="AS83" s="71">
        <f t="shared" si="234"/>
        <v>0</v>
      </c>
      <c r="AT83" s="78" t="str">
        <f t="shared" si="225"/>
        <v/>
      </c>
      <c r="AU83" s="137">
        <f t="shared" si="269"/>
        <v>0</v>
      </c>
      <c r="AV83" s="137">
        <f t="shared" si="270"/>
        <v>0</v>
      </c>
      <c r="AW83" s="137">
        <f t="shared" si="271"/>
        <v>0</v>
      </c>
      <c r="AX83" s="86" t="str">
        <f t="shared" si="272"/>
        <v/>
      </c>
      <c r="AY83" s="86" t="str">
        <f t="shared" si="273"/>
        <v/>
      </c>
      <c r="AZ83" s="90" t="str">
        <f t="shared" si="281"/>
        <v/>
      </c>
      <c r="BA83" s="54" t="str">
        <f t="shared" ref="BA83" si="302">IF($A82&lt;&gt;"",BA82,"")</f>
        <v/>
      </c>
      <c r="BB83" s="92" t="str">
        <f t="shared" si="236"/>
        <v/>
      </c>
      <c r="BC83" s="82">
        <f t="shared" si="274"/>
        <v>0</v>
      </c>
      <c r="BD83" s="71">
        <f t="shared" si="237"/>
        <v>0</v>
      </c>
      <c r="BE83" s="98">
        <f t="shared" si="283"/>
        <v>18</v>
      </c>
      <c r="BF83" s="54" t="str">
        <f t="shared" si="284"/>
        <v/>
      </c>
      <c r="BG83" s="92" t="str">
        <f t="shared" si="275"/>
        <v/>
      </c>
      <c r="BH83" s="82">
        <f t="shared" si="256"/>
        <v>0</v>
      </c>
      <c r="BI83" s="71">
        <f t="shared" si="257"/>
        <v>0</v>
      </c>
      <c r="BJ83" s="146"/>
      <c r="BK83" s="97">
        <v>1</v>
      </c>
      <c r="BL83" s="95" t="str">
        <f t="shared" ref="BL83:BP83" si="303">IF(BL82&lt;&gt;"",BL82,"")</f>
        <v/>
      </c>
      <c r="BM83" s="95" t="str">
        <f t="shared" si="303"/>
        <v/>
      </c>
      <c r="BN83" s="95" t="str">
        <f t="shared" si="303"/>
        <v/>
      </c>
      <c r="BO83" s="95" t="str">
        <f t="shared" si="303"/>
        <v/>
      </c>
      <c r="BP83" s="95" t="str">
        <f t="shared" si="303"/>
        <v/>
      </c>
      <c r="BQ83" s="81">
        <f t="shared" si="286"/>
        <v>0</v>
      </c>
      <c r="BR83" s="81">
        <f t="shared" si="287"/>
        <v>0</v>
      </c>
      <c r="BS83" s="81">
        <f t="shared" si="288"/>
        <v>0</v>
      </c>
      <c r="BT83" s="81">
        <f t="shared" si="289"/>
        <v>0</v>
      </c>
      <c r="BU83" s="81">
        <f t="shared" si="290"/>
        <v>0</v>
      </c>
      <c r="BV83" s="13">
        <f t="shared" si="291"/>
        <v>0</v>
      </c>
      <c r="BW83" s="11">
        <f t="shared" si="230"/>
        <v>0</v>
      </c>
      <c r="BX83" s="69">
        <f t="shared" si="238"/>
        <v>0</v>
      </c>
      <c r="BY83" s="69">
        <f>IF($A83&lt;&gt;"",IF(BY82&lt;&gt;0,BY82,IF(BW83&lt;=$AW$2,"Stop Loss",0)),0)</f>
        <v>0</v>
      </c>
      <c r="BZ83" s="69">
        <f t="shared" si="239"/>
        <v>0</v>
      </c>
      <c r="CA83" s="27" t="str">
        <f t="shared" si="240"/>
        <v/>
      </c>
      <c r="CB83" s="27" t="str">
        <f t="shared" si="241"/>
        <v/>
      </c>
      <c r="CC83" s="27" t="str">
        <f t="shared" si="242"/>
        <v/>
      </c>
      <c r="CD83" s="27" t="str">
        <f t="shared" si="243"/>
        <v/>
      </c>
      <c r="CE83" s="27" t="str">
        <f t="shared" si="244"/>
        <v/>
      </c>
      <c r="CF83" s="27" t="str">
        <f t="shared" si="245"/>
        <v/>
      </c>
      <c r="CI83"/>
      <c r="CJ83"/>
      <c r="CK83"/>
      <c r="CL83"/>
      <c r="CM83"/>
      <c r="CN83" s="39"/>
      <c r="CO83" s="7"/>
      <c r="CP83"/>
      <c r="CQ83"/>
      <c r="CR83"/>
      <c r="CS83"/>
      <c r="CT83"/>
      <c r="CU83"/>
      <c r="CV83"/>
      <c r="CW83"/>
      <c r="CX83"/>
      <c r="CY83"/>
      <c r="CZ83"/>
      <c r="DA83"/>
      <c r="DB83" s="7"/>
      <c r="DC83"/>
      <c r="DD83"/>
      <c r="DE83"/>
      <c r="DF83"/>
      <c r="DG83"/>
      <c r="DH83"/>
      <c r="DI83" s="10">
        <f t="shared" ca="1" si="212"/>
        <v>26</v>
      </c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</row>
    <row r="84" spans="1:133">
      <c r="A84" s="149"/>
      <c r="B84" s="82" t="str">
        <f t="shared" si="213"/>
        <v/>
      </c>
      <c r="C84" s="7" t="str">
        <f t="shared" si="214"/>
        <v/>
      </c>
      <c r="D84" s="81">
        <f t="shared" si="215"/>
        <v>0</v>
      </c>
      <c r="E84" s="7" t="str">
        <f t="shared" si="216"/>
        <v>18,</v>
      </c>
      <c r="F84" s="78"/>
      <c r="G84" s="86"/>
      <c r="H84" s="86"/>
      <c r="I84" s="86"/>
      <c r="J84" s="86"/>
      <c r="K84" s="86"/>
      <c r="L84" s="86"/>
      <c r="M84" s="86"/>
      <c r="N84" s="86"/>
      <c r="O84" s="78"/>
      <c r="P84" s="86"/>
      <c r="Q84" s="86"/>
      <c r="R84" s="86"/>
      <c r="S84" s="86"/>
      <c r="T84" s="86"/>
      <c r="U84" s="86"/>
      <c r="V84" s="86"/>
      <c r="W84" s="86"/>
      <c r="X84" s="123" t="str">
        <f t="shared" si="217"/>
        <v/>
      </c>
      <c r="Y84" s="127">
        <f t="shared" si="258"/>
        <v>0</v>
      </c>
      <c r="Z84" s="127">
        <f t="shared" si="259"/>
        <v>0</v>
      </c>
      <c r="AA84" s="127">
        <f t="shared" si="260"/>
        <v>0</v>
      </c>
      <c r="AB84" s="86">
        <f t="shared" si="261"/>
        <v>0</v>
      </c>
      <c r="AC84" s="86">
        <f t="shared" si="262"/>
        <v>0</v>
      </c>
      <c r="AD84" s="90" t="str">
        <f t="shared" si="277"/>
        <v/>
      </c>
      <c r="AE84" s="54" t="str">
        <f t="shared" si="278"/>
        <v/>
      </c>
      <c r="AF84" s="92" t="str">
        <f t="shared" si="231"/>
        <v/>
      </c>
      <c r="AG84" s="82">
        <f t="shared" si="220"/>
        <v>0</v>
      </c>
      <c r="AH84" s="71">
        <f t="shared" si="221"/>
        <v>0</v>
      </c>
      <c r="AI84" s="78" t="str">
        <f t="shared" si="222"/>
        <v/>
      </c>
      <c r="AJ84" s="132">
        <f t="shared" si="263"/>
        <v>0</v>
      </c>
      <c r="AK84" s="132">
        <f t="shared" si="264"/>
        <v>0</v>
      </c>
      <c r="AL84" s="132">
        <f t="shared" si="265"/>
        <v>0</v>
      </c>
      <c r="AM84" s="86" t="str">
        <f t="shared" si="266"/>
        <v/>
      </c>
      <c r="AN84" s="86" t="str">
        <f t="shared" si="267"/>
        <v/>
      </c>
      <c r="AO84" s="90" t="str">
        <f t="shared" si="279"/>
        <v/>
      </c>
      <c r="AP84" s="54" t="str">
        <f t="shared" ref="AP84" si="304">IF($A83&lt;&gt;"",AP83,"")</f>
        <v/>
      </c>
      <c r="AQ84" s="92" t="str">
        <f t="shared" si="233"/>
        <v/>
      </c>
      <c r="AR84" s="82">
        <f t="shared" si="268"/>
        <v>0</v>
      </c>
      <c r="AS84" s="71">
        <f t="shared" si="234"/>
        <v>0</v>
      </c>
      <c r="AT84" s="78" t="str">
        <f t="shared" si="225"/>
        <v/>
      </c>
      <c r="AU84" s="137">
        <f t="shared" si="269"/>
        <v>0</v>
      </c>
      <c r="AV84" s="137">
        <f t="shared" si="270"/>
        <v>0</v>
      </c>
      <c r="AW84" s="137">
        <f t="shared" si="271"/>
        <v>0</v>
      </c>
      <c r="AX84" s="86" t="str">
        <f t="shared" si="272"/>
        <v/>
      </c>
      <c r="AY84" s="86" t="str">
        <f t="shared" si="273"/>
        <v/>
      </c>
      <c r="AZ84" s="90" t="str">
        <f t="shared" si="281"/>
        <v/>
      </c>
      <c r="BA84" s="54" t="str">
        <f t="shared" ref="BA84" si="305">IF($A83&lt;&gt;"",BA83,"")</f>
        <v/>
      </c>
      <c r="BB84" s="92" t="str">
        <f t="shared" si="236"/>
        <v/>
      </c>
      <c r="BC84" s="82">
        <f t="shared" si="274"/>
        <v>0</v>
      </c>
      <c r="BD84" s="71">
        <f t="shared" si="237"/>
        <v>0</v>
      </c>
      <c r="BE84" s="98">
        <f t="shared" si="283"/>
        <v>18</v>
      </c>
      <c r="BF84" s="54" t="str">
        <f t="shared" si="284"/>
        <v/>
      </c>
      <c r="BG84" s="92" t="str">
        <f t="shared" si="275"/>
        <v/>
      </c>
      <c r="BH84" s="82">
        <f t="shared" si="256"/>
        <v>0</v>
      </c>
      <c r="BI84" s="71">
        <f t="shared" si="257"/>
        <v>0</v>
      </c>
      <c r="BJ84" s="146"/>
      <c r="BK84" s="97">
        <v>1</v>
      </c>
      <c r="BL84" s="95" t="str">
        <f t="shared" ref="BL84:BP84" si="306">IF(BL83&lt;&gt;"",BL83,"")</f>
        <v/>
      </c>
      <c r="BM84" s="95" t="str">
        <f t="shared" si="306"/>
        <v/>
      </c>
      <c r="BN84" s="95" t="str">
        <f t="shared" si="306"/>
        <v/>
      </c>
      <c r="BO84" s="95" t="str">
        <f t="shared" si="306"/>
        <v/>
      </c>
      <c r="BP84" s="95" t="str">
        <f t="shared" si="306"/>
        <v/>
      </c>
      <c r="BQ84" s="81">
        <f t="shared" si="286"/>
        <v>0</v>
      </c>
      <c r="BR84" s="81">
        <f t="shared" si="287"/>
        <v>0</v>
      </c>
      <c r="BS84" s="81">
        <f t="shared" si="288"/>
        <v>0</v>
      </c>
      <c r="BT84" s="81">
        <f t="shared" si="289"/>
        <v>0</v>
      </c>
      <c r="BU84" s="81">
        <f t="shared" si="290"/>
        <v>0</v>
      </c>
      <c r="BV84" s="13">
        <f t="shared" si="291"/>
        <v>0</v>
      </c>
      <c r="BW84" s="11">
        <f t="shared" si="230"/>
        <v>0</v>
      </c>
      <c r="BX84" s="69">
        <f t="shared" si="238"/>
        <v>0</v>
      </c>
      <c r="BY84" s="69">
        <f>IF($A84&lt;&gt;"",IF(BY83&lt;&gt;0,BY83,IF(BW84&lt;=$AW$2,"Stop Loss",0)),0)</f>
        <v>0</v>
      </c>
      <c r="BZ84" s="69">
        <f t="shared" si="239"/>
        <v>0</v>
      </c>
      <c r="CA84" s="27" t="str">
        <f t="shared" si="240"/>
        <v/>
      </c>
      <c r="CB84" s="27" t="str">
        <f t="shared" si="241"/>
        <v/>
      </c>
      <c r="CC84" s="27" t="str">
        <f t="shared" si="242"/>
        <v/>
      </c>
      <c r="CD84" s="27" t="str">
        <f t="shared" si="243"/>
        <v/>
      </c>
      <c r="CE84" s="27" t="str">
        <f t="shared" si="244"/>
        <v/>
      </c>
      <c r="CF84" s="27" t="str">
        <f t="shared" si="245"/>
        <v/>
      </c>
      <c r="CI84"/>
      <c r="CJ84"/>
      <c r="CK84"/>
      <c r="CL84"/>
      <c r="CM84"/>
      <c r="CN84" s="39"/>
      <c r="CO84" s="7"/>
      <c r="CP84"/>
      <c r="CQ84"/>
      <c r="CR84"/>
      <c r="CS84"/>
      <c r="CT84"/>
      <c r="CU84"/>
      <c r="CV84"/>
      <c r="CW84"/>
      <c r="CX84"/>
      <c r="CY84"/>
      <c r="CZ84"/>
      <c r="DA84"/>
      <c r="DB84" s="7"/>
      <c r="DC84"/>
      <c r="DD84"/>
      <c r="DE84"/>
      <c r="DF84"/>
      <c r="DG84"/>
      <c r="DH84"/>
      <c r="DI84" s="10">
        <f t="shared" ca="1" si="212"/>
        <v>32</v>
      </c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</row>
    <row r="85" spans="1:133">
      <c r="A85" s="149"/>
      <c r="B85" s="82" t="str">
        <f t="shared" si="213"/>
        <v/>
      </c>
      <c r="C85" s="7" t="str">
        <f t="shared" si="214"/>
        <v/>
      </c>
      <c r="D85" s="81">
        <f t="shared" si="215"/>
        <v>0</v>
      </c>
      <c r="E85" s="7" t="str">
        <f t="shared" si="216"/>
        <v>18,</v>
      </c>
      <c r="F85" s="78"/>
      <c r="G85" s="86"/>
      <c r="H85" s="86"/>
      <c r="I85" s="86"/>
      <c r="J85" s="86"/>
      <c r="K85" s="86"/>
      <c r="L85" s="86"/>
      <c r="M85" s="86"/>
      <c r="N85" s="86"/>
      <c r="O85" s="78"/>
      <c r="P85" s="86"/>
      <c r="Q85" s="86"/>
      <c r="R85" s="86"/>
      <c r="S85" s="86"/>
      <c r="T85" s="86"/>
      <c r="U85" s="86"/>
      <c r="V85" s="86"/>
      <c r="W85" s="86"/>
      <c r="X85" s="123" t="str">
        <f t="shared" si="217"/>
        <v/>
      </c>
      <c r="Y85" s="127">
        <f t="shared" si="258"/>
        <v>0</v>
      </c>
      <c r="Z85" s="127">
        <f t="shared" si="259"/>
        <v>0</v>
      </c>
      <c r="AA85" s="127">
        <f t="shared" si="260"/>
        <v>0</v>
      </c>
      <c r="AB85" s="86">
        <f>IF($Y85&gt;$Z85,$Y85-$Z85+AB84,AB84)</f>
        <v>0</v>
      </c>
      <c r="AC85" s="86">
        <f>IF($Z85&gt;$Y85,$Z85-$Y85+AC84,AC84)</f>
        <v>0</v>
      </c>
      <c r="AD85" s="90" t="str">
        <f t="shared" si="277"/>
        <v/>
      </c>
      <c r="AE85" s="54" t="str">
        <f t="shared" si="278"/>
        <v/>
      </c>
      <c r="AF85" s="92" t="str">
        <f t="shared" si="231"/>
        <v/>
      </c>
      <c r="AG85" s="82">
        <f t="shared" si="220"/>
        <v>0</v>
      </c>
      <c r="AH85" s="71">
        <f t="shared" si="221"/>
        <v>0</v>
      </c>
      <c r="AI85" s="78" t="str">
        <f t="shared" si="222"/>
        <v/>
      </c>
      <c r="AJ85" s="132">
        <f t="shared" si="263"/>
        <v>0</v>
      </c>
      <c r="AK85" s="132">
        <f t="shared" si="264"/>
        <v>0</v>
      </c>
      <c r="AL85" s="132">
        <f t="shared" si="265"/>
        <v>0</v>
      </c>
      <c r="AM85" s="86" t="str">
        <f t="shared" si="266"/>
        <v/>
      </c>
      <c r="AN85" s="86" t="str">
        <f t="shared" si="267"/>
        <v/>
      </c>
      <c r="AO85" s="90" t="str">
        <f t="shared" si="279"/>
        <v/>
      </c>
      <c r="AP85" s="54" t="str">
        <f t="shared" ref="AP85" si="307">IF($A84&lt;&gt;"",AP84,"")</f>
        <v/>
      </c>
      <c r="AQ85" s="92" t="str">
        <f t="shared" si="233"/>
        <v/>
      </c>
      <c r="AR85" s="82">
        <f t="shared" si="268"/>
        <v>0</v>
      </c>
      <c r="AS85" s="71">
        <f t="shared" si="234"/>
        <v>0</v>
      </c>
      <c r="AT85" s="78" t="str">
        <f t="shared" si="225"/>
        <v/>
      </c>
      <c r="AU85" s="137">
        <f t="shared" si="269"/>
        <v>0</v>
      </c>
      <c r="AV85" s="137">
        <f t="shared" si="270"/>
        <v>0</v>
      </c>
      <c r="AW85" s="137">
        <f t="shared" si="271"/>
        <v>0</v>
      </c>
      <c r="AX85" s="86" t="str">
        <f t="shared" si="272"/>
        <v/>
      </c>
      <c r="AY85" s="86" t="str">
        <f t="shared" si="273"/>
        <v/>
      </c>
      <c r="AZ85" s="90" t="str">
        <f t="shared" si="281"/>
        <v/>
      </c>
      <c r="BA85" s="54" t="str">
        <f t="shared" ref="BA85" si="308">IF($A84&lt;&gt;"",BA84,"")</f>
        <v/>
      </c>
      <c r="BB85" s="92" t="str">
        <f t="shared" si="236"/>
        <v/>
      </c>
      <c r="BC85" s="82">
        <f t="shared" si="274"/>
        <v>0</v>
      </c>
      <c r="BD85" s="71">
        <f t="shared" si="237"/>
        <v>0</v>
      </c>
      <c r="BE85" s="98">
        <f t="shared" si="283"/>
        <v>18</v>
      </c>
      <c r="BF85" s="54" t="str">
        <f t="shared" si="284"/>
        <v/>
      </c>
      <c r="BG85" s="92" t="str">
        <f t="shared" si="275"/>
        <v/>
      </c>
      <c r="BH85" s="82">
        <f t="shared" si="256"/>
        <v>0</v>
      </c>
      <c r="BI85" s="71">
        <f t="shared" si="257"/>
        <v>0</v>
      </c>
      <c r="BJ85" s="146"/>
      <c r="BK85" s="97">
        <v>1</v>
      </c>
      <c r="BL85" s="95" t="str">
        <f t="shared" ref="BL85:BP85" si="309">IF(BL84&lt;&gt;"",BL84,"")</f>
        <v/>
      </c>
      <c r="BM85" s="95" t="str">
        <f t="shared" si="309"/>
        <v/>
      </c>
      <c r="BN85" s="95" t="str">
        <f t="shared" si="309"/>
        <v/>
      </c>
      <c r="BO85" s="95" t="str">
        <f t="shared" si="309"/>
        <v/>
      </c>
      <c r="BP85" s="95" t="str">
        <f t="shared" si="309"/>
        <v/>
      </c>
      <c r="BQ85" s="81">
        <f t="shared" si="286"/>
        <v>0</v>
      </c>
      <c r="BR85" s="81">
        <f t="shared" si="287"/>
        <v>0</v>
      </c>
      <c r="BS85" s="81">
        <f t="shared" si="288"/>
        <v>0</v>
      </c>
      <c r="BT85" s="81">
        <f t="shared" si="289"/>
        <v>0</v>
      </c>
      <c r="BU85" s="81">
        <f t="shared" si="290"/>
        <v>0</v>
      </c>
      <c r="BV85" s="13">
        <f t="shared" si="291"/>
        <v>0</v>
      </c>
      <c r="BW85" s="11">
        <f t="shared" si="230"/>
        <v>0</v>
      </c>
      <c r="BX85" s="69">
        <f t="shared" si="238"/>
        <v>0</v>
      </c>
      <c r="BY85" s="69">
        <f>IF($A85&lt;&gt;"",IF(BY84&lt;&gt;0,BY84,IF(BW85&lt;=$AW$2,"Stop Loss",0)),0)</f>
        <v>0</v>
      </c>
      <c r="BZ85" s="69">
        <f t="shared" si="239"/>
        <v>0</v>
      </c>
      <c r="CA85" s="27" t="str">
        <f t="shared" si="240"/>
        <v/>
      </c>
      <c r="CB85" s="27" t="str">
        <f t="shared" si="241"/>
        <v/>
      </c>
      <c r="CC85" s="27" t="str">
        <f t="shared" si="242"/>
        <v/>
      </c>
      <c r="CD85" s="27" t="str">
        <f t="shared" si="243"/>
        <v/>
      </c>
      <c r="CE85" s="27" t="str">
        <f t="shared" si="244"/>
        <v/>
      </c>
      <c r="CF85" s="27" t="str">
        <f t="shared" si="245"/>
        <v/>
      </c>
      <c r="CI85"/>
      <c r="CJ85"/>
      <c r="CK85"/>
      <c r="CL85"/>
      <c r="CM85"/>
      <c r="CN85" s="39"/>
      <c r="CO85" s="7"/>
      <c r="CP85"/>
      <c r="CQ85"/>
      <c r="CR85"/>
      <c r="CS85"/>
      <c r="CT85"/>
      <c r="CU85"/>
      <c r="CV85"/>
      <c r="CW85"/>
      <c r="CX85"/>
      <c r="CY85"/>
      <c r="CZ85"/>
      <c r="DA85"/>
      <c r="DB85" s="7"/>
      <c r="DC85"/>
      <c r="DD85"/>
      <c r="DE85"/>
      <c r="DF85"/>
      <c r="DG85"/>
      <c r="DH85"/>
      <c r="DI85" s="10">
        <f t="shared" ca="1" si="212"/>
        <v>34</v>
      </c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</row>
    <row r="86" spans="1:133">
      <c r="A86" s="149"/>
      <c r="B86" s="82" t="str">
        <f t="shared" si="213"/>
        <v/>
      </c>
      <c r="C86" s="7" t="str">
        <f t="shared" si="214"/>
        <v/>
      </c>
      <c r="D86" s="81">
        <f t="shared" si="215"/>
        <v>0</v>
      </c>
      <c r="E86" s="7" t="str">
        <f t="shared" si="216"/>
        <v>18,</v>
      </c>
      <c r="F86" s="78"/>
      <c r="G86" s="86"/>
      <c r="H86" s="86"/>
      <c r="I86" s="86"/>
      <c r="J86" s="86"/>
      <c r="K86" s="86"/>
      <c r="L86" s="86"/>
      <c r="M86" s="86"/>
      <c r="N86" s="86"/>
      <c r="O86" s="78"/>
      <c r="P86" s="86"/>
      <c r="Q86" s="86"/>
      <c r="R86" s="86"/>
      <c r="S86" s="86"/>
      <c r="T86" s="86"/>
      <c r="U86" s="86"/>
      <c r="V86" s="86"/>
      <c r="W86" s="86"/>
      <c r="X86" s="123" t="str">
        <f t="shared" si="217"/>
        <v/>
      </c>
      <c r="Y86" s="127">
        <f t="shared" si="258"/>
        <v>0</v>
      </c>
      <c r="Z86" s="127">
        <f t="shared" si="259"/>
        <v>0</v>
      </c>
      <c r="AA86" s="127">
        <f t="shared" si="260"/>
        <v>0</v>
      </c>
      <c r="AB86" s="86">
        <f>AB85</f>
        <v>0</v>
      </c>
      <c r="AC86" s="86">
        <f>AC85</f>
        <v>0</v>
      </c>
      <c r="AD86" s="90" t="str">
        <f>IF($A85&lt;&gt;"",AA85,"")</f>
        <v/>
      </c>
      <c r="AE86" s="92" t="str">
        <f>IF($A85&lt;&gt;"",IF(Y85&gt;Z85,"L","H"),"")</f>
        <v/>
      </c>
      <c r="AF86" s="92" t="str">
        <f t="shared" si="231"/>
        <v/>
      </c>
      <c r="AG86" s="82">
        <f t="shared" si="220"/>
        <v>0</v>
      </c>
      <c r="AH86" s="71">
        <f t="shared" si="221"/>
        <v>0</v>
      </c>
      <c r="AI86" s="78" t="str">
        <f t="shared" si="222"/>
        <v/>
      </c>
      <c r="AJ86" s="132">
        <f t="shared" si="263"/>
        <v>0</v>
      </c>
      <c r="AK86" s="132">
        <f t="shared" si="264"/>
        <v>0</v>
      </c>
      <c r="AL86" s="132">
        <f t="shared" si="265"/>
        <v>0</v>
      </c>
      <c r="AM86" s="86" t="str">
        <f t="shared" si="266"/>
        <v/>
      </c>
      <c r="AN86" s="86" t="str">
        <f t="shared" si="267"/>
        <v/>
      </c>
      <c r="AO86" s="90" t="str">
        <f>IF($A85&lt;&gt;"",AL85,"")</f>
        <v/>
      </c>
      <c r="AP86" s="92" t="str">
        <f>IF($A85&lt;&gt;"",IF(AM85&lt;&gt;"","O","E"),"")</f>
        <v/>
      </c>
      <c r="AQ86" s="92" t="str">
        <f t="shared" si="233"/>
        <v/>
      </c>
      <c r="AR86" s="82">
        <f t="shared" si="268"/>
        <v>0</v>
      </c>
      <c r="AS86" s="71">
        <f t="shared" si="234"/>
        <v>0</v>
      </c>
      <c r="AT86" s="78" t="str">
        <f t="shared" si="225"/>
        <v/>
      </c>
      <c r="AU86" s="137">
        <f t="shared" si="269"/>
        <v>0</v>
      </c>
      <c r="AV86" s="137">
        <f t="shared" si="270"/>
        <v>0</v>
      </c>
      <c r="AW86" s="137">
        <f t="shared" si="271"/>
        <v>0</v>
      </c>
      <c r="AX86" s="86" t="str">
        <f t="shared" si="272"/>
        <v/>
      </c>
      <c r="AY86" s="86" t="str">
        <f t="shared" si="273"/>
        <v/>
      </c>
      <c r="AZ86" s="90" t="str">
        <f>IF($A85&lt;&gt;"",AW85,"")</f>
        <v/>
      </c>
      <c r="BA86" s="92" t="str">
        <f>IF($A85&lt;&gt;"",IF(AX85&lt;&gt;"","B","R"),"")</f>
        <v/>
      </c>
      <c r="BB86" s="92" t="str">
        <f t="shared" si="236"/>
        <v/>
      </c>
      <c r="BC86" s="82">
        <f t="shared" si="274"/>
        <v>0</v>
      </c>
      <c r="BD86" s="71">
        <f t="shared" si="237"/>
        <v>0</v>
      </c>
      <c r="BE86" s="98">
        <f t="shared" si="283"/>
        <v>18</v>
      </c>
      <c r="BF86" s="92" t="str">
        <f>IF($A85&lt;&gt;"",IF($Y85&gt;$Z85,"H",IF($Z85&gt;$Y85,"L",BF85)),"")</f>
        <v/>
      </c>
      <c r="BG86" s="92" t="str">
        <f>IF($A86&lt;&gt;"",IF($A86=0,"L",IF(BF86&lt;&gt;"",IF(BF86=X86,"W","L"))),"")</f>
        <v/>
      </c>
      <c r="BH86" s="82">
        <f t="shared" si="256"/>
        <v>0</v>
      </c>
      <c r="BI86" s="71">
        <f t="shared" si="257"/>
        <v>0</v>
      </c>
      <c r="BJ86" s="146" t="str">
        <f>AE86&amp;AP86&amp;BA86</f>
        <v/>
      </c>
      <c r="BK86" s="97">
        <v>1</v>
      </c>
      <c r="BL86" s="95" t="str">
        <f>IF($A85&lt;&gt;"",IF($BJ86="LER","11,",IF($BJ86="LOR","02,",IF($BJ86="LEB","01,",IF($BJ86="LOB","12,",IF($BJ86="HER","29,",IF($BJ86="HOR","20,",IF($BJ86="HEB","19,",IF($BJ86="HOB","30,","")))))))),"")</f>
        <v/>
      </c>
      <c r="BM86" s="95" t="str">
        <f>IF($A85&lt;&gt;"",IF($BJ86="LER","13,",IF($BJ86="LOR","04,",IF($BJ86="LEB","03,",IF($BJ86="LOB","14,",IF($BJ86="HER","31,",IF($BJ86="HOR","22,",IF($BJ86="HEB","21,",IF($BJ86="HOB","32,","")))))))),"")</f>
        <v/>
      </c>
      <c r="BN86" s="95" t="str">
        <f>IF($A85&lt;&gt;"",IF($BJ86="LER","15,",IF($BJ86="LOR","06,",IF($BJ86="LEB","05,",IF($BJ86="LOB","16,",IF($BJ86="HER","33,",IF($BJ86="HOR","24,",IF($BJ86="HEB","23,",IF($BJ86="HOB","34,","")))))))),"")</f>
        <v/>
      </c>
      <c r="BO86" s="95" t="str">
        <f>IF($A85&lt;&gt;"",IF($BJ86="LER","17,",IF($BJ86="LOR","08,",IF($BJ86="LEB","07,",IF($BJ86="LOB","18,",IF($BJ86="HER","35,",IF($BJ86="HOR","26,",IF($BJ86="HEB","25,",IF($BJ86="HOB","36,","")))))))),"")</f>
        <v/>
      </c>
      <c r="BP86" s="95" t="str">
        <f>IF($A85&lt;&gt;"",IF($BJ86="LER","",IF($BJ86="LOR","10,",IF($BJ86="LEB","09,",IF($BJ86="LOB","",IF($BJ86="HER","",IF($BJ86="HOR","28,",IF($BJ86="HEB","27,",IF($BJ86="HOB","","")))))))),"")</f>
        <v/>
      </c>
      <c r="BQ86" s="81">
        <f t="shared" si="286"/>
        <v>0</v>
      </c>
      <c r="BR86" s="81">
        <f t="shared" si="287"/>
        <v>0</v>
      </c>
      <c r="BS86" s="81">
        <f t="shared" si="288"/>
        <v>0</v>
      </c>
      <c r="BT86" s="81">
        <f t="shared" si="289"/>
        <v>0</v>
      </c>
      <c r="BU86" s="81">
        <f t="shared" si="290"/>
        <v>0</v>
      </c>
      <c r="BV86" s="13">
        <f t="shared" si="291"/>
        <v>0</v>
      </c>
      <c r="BW86" s="11">
        <f t="shared" si="230"/>
        <v>0</v>
      </c>
      <c r="BX86" s="69">
        <f t="shared" si="238"/>
        <v>0</v>
      </c>
      <c r="BY86" s="69">
        <f>IF($A86&lt;&gt;"",IF(BY85&lt;&gt;0,BY85,IF(BW86&lt;=$AW$2,"Stop Loss",0)),0)</f>
        <v>0</v>
      </c>
      <c r="BZ86" s="69">
        <f t="shared" si="239"/>
        <v>0</v>
      </c>
      <c r="CA86" s="27" t="str">
        <f t="shared" si="240"/>
        <v/>
      </c>
      <c r="CB86" s="27" t="str">
        <f t="shared" si="241"/>
        <v/>
      </c>
      <c r="CC86" s="27" t="str">
        <f t="shared" si="242"/>
        <v/>
      </c>
      <c r="CD86" s="27" t="str">
        <f t="shared" si="243"/>
        <v/>
      </c>
      <c r="CE86" s="27" t="str">
        <f t="shared" si="244"/>
        <v/>
      </c>
      <c r="CF86" s="27" t="str">
        <f t="shared" si="245"/>
        <v/>
      </c>
      <c r="CI86"/>
      <c r="CJ86"/>
      <c r="CK86"/>
      <c r="CL86"/>
      <c r="CM86"/>
      <c r="CN86" s="39"/>
      <c r="CO86" s="7"/>
      <c r="CP86"/>
      <c r="CQ86"/>
      <c r="CR86"/>
      <c r="CS86"/>
      <c r="CT86"/>
      <c r="CU86"/>
      <c r="CV86"/>
      <c r="CW86"/>
      <c r="CX86"/>
      <c r="CY86"/>
      <c r="CZ86"/>
      <c r="DA86"/>
      <c r="DB86" s="7"/>
      <c r="DC86"/>
      <c r="DD86"/>
      <c r="DE86"/>
      <c r="DF86"/>
      <c r="DG86"/>
      <c r="DH86"/>
      <c r="DI86" s="10">
        <f t="shared" ca="1" si="212"/>
        <v>11</v>
      </c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</row>
    <row r="87" spans="1:133">
      <c r="A87" s="149"/>
      <c r="B87" s="82" t="str">
        <f t="shared" si="213"/>
        <v/>
      </c>
      <c r="C87" s="7" t="str">
        <f t="shared" si="214"/>
        <v/>
      </c>
      <c r="D87" s="81">
        <f t="shared" si="215"/>
        <v>0</v>
      </c>
      <c r="E87" s="7" t="str">
        <f t="shared" si="216"/>
        <v>18,</v>
      </c>
      <c r="F87" s="78"/>
      <c r="G87" s="86"/>
      <c r="H87" s="86"/>
      <c r="I87" s="86"/>
      <c r="J87" s="86"/>
      <c r="K87" s="86"/>
      <c r="L87" s="86"/>
      <c r="M87" s="86"/>
      <c r="N87" s="86"/>
      <c r="O87" s="78"/>
      <c r="P87" s="86"/>
      <c r="Q87" s="86"/>
      <c r="R87" s="86"/>
      <c r="S87" s="86"/>
      <c r="T87" s="86"/>
      <c r="U87" s="86"/>
      <c r="V87" s="86"/>
      <c r="W87" s="86"/>
      <c r="X87" s="123" t="str">
        <f t="shared" si="217"/>
        <v/>
      </c>
      <c r="Y87" s="127">
        <f t="shared" si="258"/>
        <v>0</v>
      </c>
      <c r="Z87" s="127">
        <f t="shared" si="259"/>
        <v>0</v>
      </c>
      <c r="AA87" s="127">
        <f t="shared" si="260"/>
        <v>0</v>
      </c>
      <c r="AB87" s="86">
        <f t="shared" ref="AB87:AB93" si="310">AB86</f>
        <v>0</v>
      </c>
      <c r="AC87" s="86">
        <f t="shared" ref="AC87:AC93" si="311">AC86</f>
        <v>0</v>
      </c>
      <c r="AD87" s="90" t="str">
        <f>IF($A86&lt;&gt;"",AD86,"")</f>
        <v/>
      </c>
      <c r="AE87" s="54" t="str">
        <f>IF($A86&lt;&gt;"",AE86,"")</f>
        <v/>
      </c>
      <c r="AF87" s="92" t="str">
        <f t="shared" si="231"/>
        <v/>
      </c>
      <c r="AG87" s="82">
        <f t="shared" si="220"/>
        <v>0</v>
      </c>
      <c r="AH87" s="71">
        <f t="shared" si="221"/>
        <v>0</v>
      </c>
      <c r="AI87" s="78" t="str">
        <f t="shared" si="222"/>
        <v/>
      </c>
      <c r="AJ87" s="132">
        <f t="shared" si="263"/>
        <v>0</v>
      </c>
      <c r="AK87" s="132">
        <f t="shared" si="264"/>
        <v>0</v>
      </c>
      <c r="AL87" s="132">
        <f t="shared" si="265"/>
        <v>0</v>
      </c>
      <c r="AM87" s="86" t="str">
        <f t="shared" si="266"/>
        <v/>
      </c>
      <c r="AN87" s="86" t="str">
        <f t="shared" si="267"/>
        <v/>
      </c>
      <c r="AO87" s="90" t="str">
        <f>IF($A86&lt;&gt;"",AO86,"")</f>
        <v/>
      </c>
      <c r="AP87" s="54" t="str">
        <f>IF($A86&lt;&gt;"",AP86,"")</f>
        <v/>
      </c>
      <c r="AQ87" s="92" t="str">
        <f t="shared" si="233"/>
        <v/>
      </c>
      <c r="AR87" s="82">
        <f t="shared" si="268"/>
        <v>0</v>
      </c>
      <c r="AS87" s="71">
        <f t="shared" si="234"/>
        <v>0</v>
      </c>
      <c r="AT87" s="78" t="str">
        <f t="shared" si="225"/>
        <v/>
      </c>
      <c r="AU87" s="137">
        <f t="shared" si="269"/>
        <v>0</v>
      </c>
      <c r="AV87" s="137">
        <f t="shared" si="270"/>
        <v>0</v>
      </c>
      <c r="AW87" s="137">
        <f t="shared" si="271"/>
        <v>0</v>
      </c>
      <c r="AX87" s="86" t="str">
        <f t="shared" si="272"/>
        <v/>
      </c>
      <c r="AY87" s="86" t="str">
        <f t="shared" si="273"/>
        <v/>
      </c>
      <c r="AZ87" s="90" t="str">
        <f>IF($A86&lt;&gt;"",AZ86,"")</f>
        <v/>
      </c>
      <c r="BA87" s="54" t="str">
        <f>IF($A86&lt;&gt;"",BA86,"")</f>
        <v/>
      </c>
      <c r="BB87" s="92" t="str">
        <f t="shared" si="236"/>
        <v/>
      </c>
      <c r="BC87" s="82">
        <f t="shared" si="274"/>
        <v>0</v>
      </c>
      <c r="BD87" s="71">
        <f t="shared" si="237"/>
        <v>0</v>
      </c>
      <c r="BE87" s="98">
        <f t="shared" si="283"/>
        <v>18</v>
      </c>
      <c r="BF87" s="54" t="str">
        <f>IF($A86&lt;&gt;"",BF86,"")</f>
        <v/>
      </c>
      <c r="BG87" s="92" t="str">
        <f t="shared" ref="BG87:BG121" si="312">IF($A87&lt;&gt;"",IF($A87=0,"L",IF(BF87&lt;&gt;"",IF(BF87=X87,"W","L"))),"")</f>
        <v/>
      </c>
      <c r="BH87" s="82">
        <f t="shared" si="256"/>
        <v>0</v>
      </c>
      <c r="BI87" s="71">
        <f t="shared" si="257"/>
        <v>0</v>
      </c>
      <c r="BJ87" s="146"/>
      <c r="BK87" s="97">
        <v>1</v>
      </c>
      <c r="BL87" s="95" t="str">
        <f>IF(BL86&lt;&gt;"",BL86,"")</f>
        <v/>
      </c>
      <c r="BM87" s="95" t="str">
        <f t="shared" ref="BM87:BP94" si="313">IF(BM86&lt;&gt;"",BM86,"")</f>
        <v/>
      </c>
      <c r="BN87" s="95" t="str">
        <f t="shared" si="313"/>
        <v/>
      </c>
      <c r="BO87" s="95" t="str">
        <f t="shared" si="313"/>
        <v/>
      </c>
      <c r="BP87" s="95" t="str">
        <f t="shared" si="313"/>
        <v/>
      </c>
      <c r="BQ87" s="81">
        <f t="shared" si="286"/>
        <v>0</v>
      </c>
      <c r="BR87" s="81">
        <f t="shared" si="287"/>
        <v>0</v>
      </c>
      <c r="BS87" s="81">
        <f t="shared" si="288"/>
        <v>0</v>
      </c>
      <c r="BT87" s="81">
        <f t="shared" si="289"/>
        <v>0</v>
      </c>
      <c r="BU87" s="81">
        <f t="shared" si="290"/>
        <v>0</v>
      </c>
      <c r="BV87" s="13">
        <f t="shared" si="291"/>
        <v>0</v>
      </c>
      <c r="BW87" s="11">
        <f t="shared" si="230"/>
        <v>0</v>
      </c>
      <c r="BX87" s="69">
        <f t="shared" si="238"/>
        <v>0</v>
      </c>
      <c r="BY87" s="69">
        <f>IF($A87&lt;&gt;"",IF(BY86&lt;&gt;0,BY86,IF(BW87&lt;=$AW$2,"Stop Loss",0)),0)</f>
        <v>0</v>
      </c>
      <c r="BZ87" s="69">
        <f t="shared" si="239"/>
        <v>0</v>
      </c>
      <c r="CA87" s="27" t="str">
        <f t="shared" si="240"/>
        <v/>
      </c>
      <c r="CB87" s="27" t="str">
        <f t="shared" si="241"/>
        <v/>
      </c>
      <c r="CC87" s="27" t="str">
        <f t="shared" si="242"/>
        <v/>
      </c>
      <c r="CD87" s="27" t="str">
        <f t="shared" si="243"/>
        <v/>
      </c>
      <c r="CE87" s="27" t="str">
        <f t="shared" si="244"/>
        <v/>
      </c>
      <c r="CF87" s="27" t="str">
        <f t="shared" si="245"/>
        <v/>
      </c>
      <c r="CI87"/>
      <c r="CJ87"/>
      <c r="CK87"/>
      <c r="CL87"/>
      <c r="CM87"/>
      <c r="CN87" s="39"/>
      <c r="CO87" s="7"/>
      <c r="CP87"/>
      <c r="CQ87"/>
      <c r="CR87"/>
      <c r="CS87"/>
      <c r="CT87"/>
      <c r="CU87"/>
      <c r="CV87"/>
      <c r="CW87"/>
      <c r="CX87"/>
      <c r="CY87"/>
      <c r="CZ87"/>
      <c r="DA87"/>
      <c r="DB87" s="7"/>
      <c r="DC87"/>
      <c r="DD87"/>
      <c r="DE87"/>
      <c r="DF87"/>
      <c r="DG87"/>
      <c r="DH87"/>
      <c r="DI87" s="10">
        <f t="shared" ca="1" si="212"/>
        <v>23</v>
      </c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</row>
    <row r="88" spans="1:133">
      <c r="A88" s="149"/>
      <c r="B88" s="82" t="str">
        <f t="shared" si="213"/>
        <v/>
      </c>
      <c r="C88" s="7" t="str">
        <f t="shared" si="214"/>
        <v/>
      </c>
      <c r="D88" s="81">
        <f t="shared" si="215"/>
        <v>0</v>
      </c>
      <c r="E88" s="7" t="str">
        <f t="shared" si="216"/>
        <v>18,</v>
      </c>
      <c r="F88" s="78"/>
      <c r="G88" s="86"/>
      <c r="H88" s="86"/>
      <c r="I88" s="86"/>
      <c r="J88" s="86"/>
      <c r="K88" s="86"/>
      <c r="L88" s="86"/>
      <c r="M88" s="86"/>
      <c r="N88" s="86"/>
      <c r="O88" s="78"/>
      <c r="P88" s="86"/>
      <c r="Q88" s="86"/>
      <c r="R88" s="86"/>
      <c r="S88" s="86"/>
      <c r="T88" s="86"/>
      <c r="U88" s="86"/>
      <c r="V88" s="86"/>
      <c r="W88" s="86"/>
      <c r="X88" s="123" t="str">
        <f t="shared" si="217"/>
        <v/>
      </c>
      <c r="Y88" s="127">
        <f t="shared" si="258"/>
        <v>0</v>
      </c>
      <c r="Z88" s="127">
        <f t="shared" si="259"/>
        <v>0</v>
      </c>
      <c r="AA88" s="127">
        <f t="shared" si="260"/>
        <v>0</v>
      </c>
      <c r="AB88" s="86">
        <f t="shared" si="310"/>
        <v>0</v>
      </c>
      <c r="AC88" s="86">
        <f t="shared" si="311"/>
        <v>0</v>
      </c>
      <c r="AD88" s="90" t="str">
        <f t="shared" ref="AD88:AD94" si="314">IF($A87&lt;&gt;"",AD87,"")</f>
        <v/>
      </c>
      <c r="AE88" s="54" t="str">
        <f t="shared" ref="AE88:AE94" si="315">IF($A87&lt;&gt;"",AE87,"")</f>
        <v/>
      </c>
      <c r="AF88" s="92" t="str">
        <f t="shared" si="231"/>
        <v/>
      </c>
      <c r="AG88" s="82">
        <f t="shared" si="220"/>
        <v>0</v>
      </c>
      <c r="AH88" s="71">
        <f t="shared" si="221"/>
        <v>0</v>
      </c>
      <c r="AI88" s="78" t="str">
        <f t="shared" si="222"/>
        <v/>
      </c>
      <c r="AJ88" s="132">
        <f t="shared" si="263"/>
        <v>0</v>
      </c>
      <c r="AK88" s="132">
        <f t="shared" si="264"/>
        <v>0</v>
      </c>
      <c r="AL88" s="132">
        <f t="shared" si="265"/>
        <v>0</v>
      </c>
      <c r="AM88" s="86" t="str">
        <f t="shared" si="266"/>
        <v/>
      </c>
      <c r="AN88" s="86" t="str">
        <f t="shared" si="267"/>
        <v/>
      </c>
      <c r="AO88" s="90" t="str">
        <f t="shared" ref="AO88:AO94" si="316">IF($A87&lt;&gt;"",AO87,"")</f>
        <v/>
      </c>
      <c r="AP88" s="54" t="str">
        <f t="shared" ref="AP88" si="317">IF($A87&lt;&gt;"",AP87,"")</f>
        <v/>
      </c>
      <c r="AQ88" s="92" t="str">
        <f t="shared" si="233"/>
        <v/>
      </c>
      <c r="AR88" s="82">
        <f t="shared" si="268"/>
        <v>0</v>
      </c>
      <c r="AS88" s="71">
        <f t="shared" si="234"/>
        <v>0</v>
      </c>
      <c r="AT88" s="78" t="str">
        <f t="shared" si="225"/>
        <v/>
      </c>
      <c r="AU88" s="137">
        <f t="shared" si="269"/>
        <v>0</v>
      </c>
      <c r="AV88" s="137">
        <f t="shared" si="270"/>
        <v>0</v>
      </c>
      <c r="AW88" s="137">
        <f t="shared" si="271"/>
        <v>0</v>
      </c>
      <c r="AX88" s="86" t="str">
        <f t="shared" si="272"/>
        <v/>
      </c>
      <c r="AY88" s="86" t="str">
        <f t="shared" si="273"/>
        <v/>
      </c>
      <c r="AZ88" s="90" t="str">
        <f t="shared" ref="AZ88:AZ94" si="318">IF($A87&lt;&gt;"",AZ87,"")</f>
        <v/>
      </c>
      <c r="BA88" s="54" t="str">
        <f t="shared" ref="BA88" si="319">IF($A87&lt;&gt;"",BA87,"")</f>
        <v/>
      </c>
      <c r="BB88" s="92" t="str">
        <f t="shared" si="236"/>
        <v/>
      </c>
      <c r="BC88" s="82">
        <f t="shared" si="274"/>
        <v>0</v>
      </c>
      <c r="BD88" s="71">
        <f t="shared" si="237"/>
        <v>0</v>
      </c>
      <c r="BE88" s="98">
        <f t="shared" si="283"/>
        <v>18</v>
      </c>
      <c r="BF88" s="54" t="str">
        <f t="shared" ref="BF88:BF94" si="320">IF($A87&lt;&gt;"",BF87,"")</f>
        <v/>
      </c>
      <c r="BG88" s="92" t="str">
        <f t="shared" si="312"/>
        <v/>
      </c>
      <c r="BH88" s="82">
        <f t="shared" si="256"/>
        <v>0</v>
      </c>
      <c r="BI88" s="71">
        <f t="shared" si="257"/>
        <v>0</v>
      </c>
      <c r="BJ88" s="146"/>
      <c r="BK88" s="97">
        <v>1</v>
      </c>
      <c r="BL88" s="95" t="str">
        <f t="shared" ref="BL88:BL94" si="321">IF(BL87&lt;&gt;"",BL87,"")</f>
        <v/>
      </c>
      <c r="BM88" s="95" t="str">
        <f t="shared" si="313"/>
        <v/>
      </c>
      <c r="BN88" s="95" t="str">
        <f t="shared" si="313"/>
        <v/>
      </c>
      <c r="BO88" s="95" t="str">
        <f t="shared" si="313"/>
        <v/>
      </c>
      <c r="BP88" s="95" t="str">
        <f t="shared" si="313"/>
        <v/>
      </c>
      <c r="BQ88" s="81">
        <f t="shared" si="286"/>
        <v>0</v>
      </c>
      <c r="BR88" s="81">
        <f t="shared" si="287"/>
        <v>0</v>
      </c>
      <c r="BS88" s="81">
        <f t="shared" si="288"/>
        <v>0</v>
      </c>
      <c r="BT88" s="81">
        <f t="shared" si="289"/>
        <v>0</v>
      </c>
      <c r="BU88" s="81">
        <f t="shared" si="290"/>
        <v>0</v>
      </c>
      <c r="BV88" s="13">
        <f t="shared" si="291"/>
        <v>0</v>
      </c>
      <c r="BW88" s="11">
        <f t="shared" si="230"/>
        <v>0</v>
      </c>
      <c r="BX88" s="69">
        <f t="shared" si="238"/>
        <v>0</v>
      </c>
      <c r="BY88" s="69">
        <f>IF($A88&lt;&gt;"",IF(BY87&lt;&gt;0,BY87,IF(BW88&lt;=$AW$2,"Stop Loss",0)),0)</f>
        <v>0</v>
      </c>
      <c r="BZ88" s="69">
        <f t="shared" si="239"/>
        <v>0</v>
      </c>
      <c r="CA88" s="27" t="str">
        <f t="shared" si="240"/>
        <v/>
      </c>
      <c r="CB88" s="27" t="str">
        <f t="shared" si="241"/>
        <v/>
      </c>
      <c r="CC88" s="27" t="str">
        <f t="shared" si="242"/>
        <v/>
      </c>
      <c r="CD88" s="27" t="str">
        <f t="shared" si="243"/>
        <v/>
      </c>
      <c r="CE88" s="27" t="str">
        <f t="shared" si="244"/>
        <v/>
      </c>
      <c r="CF88" s="27" t="str">
        <f t="shared" si="245"/>
        <v/>
      </c>
      <c r="CI88"/>
      <c r="CJ88"/>
      <c r="CK88"/>
      <c r="CL88"/>
      <c r="CM88"/>
      <c r="CN88" s="39"/>
      <c r="CO88" s="7"/>
      <c r="CP88"/>
      <c r="CQ88"/>
      <c r="CR88"/>
      <c r="CS88"/>
      <c r="CT88"/>
      <c r="CU88"/>
      <c r="CV88"/>
      <c r="CW88"/>
      <c r="CX88"/>
      <c r="CY88"/>
      <c r="CZ88"/>
      <c r="DA88"/>
      <c r="DB88" s="7"/>
      <c r="DC88"/>
      <c r="DD88"/>
      <c r="DE88"/>
      <c r="DF88"/>
      <c r="DG88"/>
      <c r="DH88"/>
      <c r="DI88" s="10">
        <f t="shared" ca="1" si="212"/>
        <v>36</v>
      </c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</row>
    <row r="89" spans="1:133">
      <c r="A89" s="149"/>
      <c r="B89" s="82" t="str">
        <f t="shared" si="213"/>
        <v/>
      </c>
      <c r="C89" s="7" t="str">
        <f t="shared" si="214"/>
        <v/>
      </c>
      <c r="D89" s="81">
        <f t="shared" si="215"/>
        <v>0</v>
      </c>
      <c r="E89" s="7" t="str">
        <f t="shared" si="216"/>
        <v>18,</v>
      </c>
      <c r="F89" s="78"/>
      <c r="G89" s="86"/>
      <c r="H89" s="86"/>
      <c r="I89" s="86"/>
      <c r="J89" s="86"/>
      <c r="K89" s="86"/>
      <c r="L89" s="86"/>
      <c r="M89" s="86"/>
      <c r="N89" s="86"/>
      <c r="O89" s="78"/>
      <c r="P89" s="86"/>
      <c r="Q89" s="86"/>
      <c r="R89" s="86"/>
      <c r="S89" s="86"/>
      <c r="T89" s="86"/>
      <c r="U89" s="86"/>
      <c r="V89" s="86"/>
      <c r="W89" s="86"/>
      <c r="X89" s="123" t="str">
        <f t="shared" si="217"/>
        <v/>
      </c>
      <c r="Y89" s="127">
        <f t="shared" si="258"/>
        <v>0</v>
      </c>
      <c r="Z89" s="127">
        <f t="shared" si="259"/>
        <v>0</v>
      </c>
      <c r="AA89" s="127">
        <f t="shared" si="260"/>
        <v>0</v>
      </c>
      <c r="AB89" s="86">
        <f t="shared" si="310"/>
        <v>0</v>
      </c>
      <c r="AC89" s="86">
        <f t="shared" si="311"/>
        <v>0</v>
      </c>
      <c r="AD89" s="90" t="str">
        <f t="shared" si="314"/>
        <v/>
      </c>
      <c r="AE89" s="54" t="str">
        <f t="shared" si="315"/>
        <v/>
      </c>
      <c r="AF89" s="92" t="str">
        <f t="shared" si="231"/>
        <v/>
      </c>
      <c r="AG89" s="82">
        <f t="shared" si="220"/>
        <v>0</v>
      </c>
      <c r="AH89" s="71">
        <f t="shared" si="221"/>
        <v>0</v>
      </c>
      <c r="AI89" s="78" t="str">
        <f t="shared" si="222"/>
        <v/>
      </c>
      <c r="AJ89" s="132">
        <f t="shared" si="263"/>
        <v>0</v>
      </c>
      <c r="AK89" s="132">
        <f t="shared" si="264"/>
        <v>0</v>
      </c>
      <c r="AL89" s="132">
        <f t="shared" si="265"/>
        <v>0</v>
      </c>
      <c r="AM89" s="86" t="str">
        <f t="shared" si="266"/>
        <v/>
      </c>
      <c r="AN89" s="86" t="str">
        <f t="shared" si="267"/>
        <v/>
      </c>
      <c r="AO89" s="90" t="str">
        <f t="shared" si="316"/>
        <v/>
      </c>
      <c r="AP89" s="54" t="str">
        <f t="shared" ref="AP89" si="322">IF($A88&lt;&gt;"",AP88,"")</f>
        <v/>
      </c>
      <c r="AQ89" s="92" t="str">
        <f t="shared" si="233"/>
        <v/>
      </c>
      <c r="AR89" s="82">
        <f t="shared" si="268"/>
        <v>0</v>
      </c>
      <c r="AS89" s="71">
        <f t="shared" si="234"/>
        <v>0</v>
      </c>
      <c r="AT89" s="78" t="str">
        <f t="shared" si="225"/>
        <v/>
      </c>
      <c r="AU89" s="137">
        <f t="shared" si="269"/>
        <v>0</v>
      </c>
      <c r="AV89" s="137">
        <f t="shared" si="270"/>
        <v>0</v>
      </c>
      <c r="AW89" s="137">
        <f t="shared" si="271"/>
        <v>0</v>
      </c>
      <c r="AX89" s="86" t="str">
        <f t="shared" si="272"/>
        <v/>
      </c>
      <c r="AY89" s="86" t="str">
        <f t="shared" si="273"/>
        <v/>
      </c>
      <c r="AZ89" s="90" t="str">
        <f t="shared" si="318"/>
        <v/>
      </c>
      <c r="BA89" s="54" t="str">
        <f t="shared" ref="BA89" si="323">IF($A88&lt;&gt;"",BA88,"")</f>
        <v/>
      </c>
      <c r="BB89" s="92" t="str">
        <f t="shared" si="236"/>
        <v/>
      </c>
      <c r="BC89" s="82">
        <f t="shared" si="274"/>
        <v>0</v>
      </c>
      <c r="BD89" s="71">
        <f t="shared" si="237"/>
        <v>0</v>
      </c>
      <c r="BE89" s="98">
        <f t="shared" si="283"/>
        <v>18</v>
      </c>
      <c r="BF89" s="54" t="str">
        <f t="shared" si="320"/>
        <v/>
      </c>
      <c r="BG89" s="92" t="str">
        <f t="shared" si="312"/>
        <v/>
      </c>
      <c r="BH89" s="82">
        <f t="shared" si="256"/>
        <v>0</v>
      </c>
      <c r="BI89" s="71">
        <f t="shared" si="257"/>
        <v>0</v>
      </c>
      <c r="BJ89" s="146"/>
      <c r="BK89" s="97">
        <v>1</v>
      </c>
      <c r="BL89" s="95" t="str">
        <f t="shared" si="321"/>
        <v/>
      </c>
      <c r="BM89" s="95" t="str">
        <f t="shared" si="313"/>
        <v/>
      </c>
      <c r="BN89" s="95" t="str">
        <f t="shared" si="313"/>
        <v/>
      </c>
      <c r="BO89" s="95" t="str">
        <f t="shared" si="313"/>
        <v/>
      </c>
      <c r="BP89" s="95" t="str">
        <f t="shared" si="313"/>
        <v/>
      </c>
      <c r="BQ89" s="81">
        <f t="shared" si="286"/>
        <v>0</v>
      </c>
      <c r="BR89" s="81">
        <f t="shared" si="287"/>
        <v>0</v>
      </c>
      <c r="BS89" s="81">
        <f t="shared" si="288"/>
        <v>0</v>
      </c>
      <c r="BT89" s="81">
        <f t="shared" si="289"/>
        <v>0</v>
      </c>
      <c r="BU89" s="81">
        <f t="shared" si="290"/>
        <v>0</v>
      </c>
      <c r="BV89" s="13">
        <f t="shared" si="291"/>
        <v>0</v>
      </c>
      <c r="BW89" s="11">
        <f t="shared" si="230"/>
        <v>0</v>
      </c>
      <c r="BX89" s="69">
        <f t="shared" si="238"/>
        <v>0</v>
      </c>
      <c r="BY89" s="69">
        <f>IF($A89&lt;&gt;"",IF(BY88&lt;&gt;0,BY88,IF(BW89&lt;=$AW$2,"Stop Loss",0)),0)</f>
        <v>0</v>
      </c>
      <c r="BZ89" s="69">
        <f t="shared" si="239"/>
        <v>0</v>
      </c>
      <c r="CA89" s="27" t="str">
        <f t="shared" si="240"/>
        <v/>
      </c>
      <c r="CB89" s="27" t="str">
        <f t="shared" si="241"/>
        <v/>
      </c>
      <c r="CC89" s="27" t="str">
        <f t="shared" si="242"/>
        <v/>
      </c>
      <c r="CD89" s="27" t="str">
        <f t="shared" si="243"/>
        <v/>
      </c>
      <c r="CE89" s="27" t="str">
        <f t="shared" si="244"/>
        <v/>
      </c>
      <c r="CF89" s="27" t="str">
        <f t="shared" si="245"/>
        <v/>
      </c>
      <c r="CI89"/>
      <c r="CJ89"/>
      <c r="CK89"/>
      <c r="CL89"/>
      <c r="CM89"/>
      <c r="CN89" s="39"/>
      <c r="CO89" s="7"/>
      <c r="CP89"/>
      <c r="CQ89"/>
      <c r="CR89"/>
      <c r="CS89"/>
      <c r="CT89"/>
      <c r="CU89"/>
      <c r="CV89"/>
      <c r="CW89"/>
      <c r="CX89"/>
      <c r="CY89"/>
      <c r="CZ89"/>
      <c r="DA89"/>
      <c r="DB89" s="7"/>
      <c r="DC89"/>
      <c r="DD89"/>
      <c r="DE89"/>
      <c r="DF89"/>
      <c r="DG89"/>
      <c r="DH89"/>
      <c r="DI89" s="10">
        <f t="shared" ca="1" si="212"/>
        <v>20</v>
      </c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</row>
    <row r="90" spans="1:133">
      <c r="A90" s="149"/>
      <c r="B90" s="82" t="str">
        <f t="shared" si="213"/>
        <v/>
      </c>
      <c r="C90" s="7" t="str">
        <f t="shared" si="214"/>
        <v/>
      </c>
      <c r="D90" s="81">
        <f t="shared" si="215"/>
        <v>0</v>
      </c>
      <c r="E90" s="7" t="str">
        <f t="shared" si="216"/>
        <v>18,</v>
      </c>
      <c r="F90" s="78"/>
      <c r="G90" s="86"/>
      <c r="H90" s="86"/>
      <c r="I90" s="86"/>
      <c r="J90" s="86"/>
      <c r="K90" s="86"/>
      <c r="L90" s="86"/>
      <c r="M90" s="86"/>
      <c r="N90" s="86"/>
      <c r="O90" s="78"/>
      <c r="P90" s="86"/>
      <c r="Q90" s="86"/>
      <c r="R90" s="86"/>
      <c r="S90" s="86"/>
      <c r="T90" s="86"/>
      <c r="U90" s="86"/>
      <c r="V90" s="86"/>
      <c r="W90" s="86"/>
      <c r="X90" s="123" t="str">
        <f t="shared" si="217"/>
        <v/>
      </c>
      <c r="Y90" s="127">
        <f t="shared" si="258"/>
        <v>0</v>
      </c>
      <c r="Z90" s="127">
        <f t="shared" si="259"/>
        <v>0</v>
      </c>
      <c r="AA90" s="127">
        <f t="shared" si="260"/>
        <v>0</v>
      </c>
      <c r="AB90" s="86">
        <f t="shared" si="310"/>
        <v>0</v>
      </c>
      <c r="AC90" s="86">
        <f t="shared" si="311"/>
        <v>0</v>
      </c>
      <c r="AD90" s="90" t="str">
        <f t="shared" si="314"/>
        <v/>
      </c>
      <c r="AE90" s="54" t="str">
        <f t="shared" si="315"/>
        <v/>
      </c>
      <c r="AF90" s="92" t="str">
        <f t="shared" si="231"/>
        <v/>
      </c>
      <c r="AG90" s="82">
        <f t="shared" si="220"/>
        <v>0</v>
      </c>
      <c r="AH90" s="71">
        <f t="shared" si="221"/>
        <v>0</v>
      </c>
      <c r="AI90" s="78" t="str">
        <f t="shared" si="222"/>
        <v/>
      </c>
      <c r="AJ90" s="132">
        <f t="shared" si="263"/>
        <v>0</v>
      </c>
      <c r="AK90" s="132">
        <f t="shared" si="264"/>
        <v>0</v>
      </c>
      <c r="AL90" s="132">
        <f t="shared" si="265"/>
        <v>0</v>
      </c>
      <c r="AM90" s="86" t="str">
        <f t="shared" si="266"/>
        <v/>
      </c>
      <c r="AN90" s="86" t="str">
        <f t="shared" si="267"/>
        <v/>
      </c>
      <c r="AO90" s="90" t="str">
        <f t="shared" si="316"/>
        <v/>
      </c>
      <c r="AP90" s="54" t="str">
        <f t="shared" ref="AP90" si="324">IF($A89&lt;&gt;"",AP89,"")</f>
        <v/>
      </c>
      <c r="AQ90" s="92" t="str">
        <f t="shared" si="233"/>
        <v/>
      </c>
      <c r="AR90" s="82">
        <f t="shared" si="268"/>
        <v>0</v>
      </c>
      <c r="AS90" s="71">
        <f t="shared" si="234"/>
        <v>0</v>
      </c>
      <c r="AT90" s="78" t="str">
        <f t="shared" si="225"/>
        <v/>
      </c>
      <c r="AU90" s="137">
        <f t="shared" si="269"/>
        <v>0</v>
      </c>
      <c r="AV90" s="137">
        <f t="shared" si="270"/>
        <v>0</v>
      </c>
      <c r="AW90" s="137">
        <f t="shared" si="271"/>
        <v>0</v>
      </c>
      <c r="AX90" s="86" t="str">
        <f t="shared" si="272"/>
        <v/>
      </c>
      <c r="AY90" s="86" t="str">
        <f t="shared" si="273"/>
        <v/>
      </c>
      <c r="AZ90" s="90" t="str">
        <f t="shared" si="318"/>
        <v/>
      </c>
      <c r="BA90" s="54" t="str">
        <f t="shared" ref="BA90" si="325">IF($A89&lt;&gt;"",BA89,"")</f>
        <v/>
      </c>
      <c r="BB90" s="92" t="str">
        <f t="shared" si="236"/>
        <v/>
      </c>
      <c r="BC90" s="82">
        <f t="shared" si="274"/>
        <v>0</v>
      </c>
      <c r="BD90" s="71">
        <f t="shared" si="237"/>
        <v>0</v>
      </c>
      <c r="BE90" s="98">
        <f t="shared" si="283"/>
        <v>18</v>
      </c>
      <c r="BF90" s="54" t="str">
        <f t="shared" si="320"/>
        <v/>
      </c>
      <c r="BG90" s="92" t="str">
        <f t="shared" si="312"/>
        <v/>
      </c>
      <c r="BH90" s="82">
        <f t="shared" si="256"/>
        <v>0</v>
      </c>
      <c r="BI90" s="71">
        <f t="shared" si="257"/>
        <v>0</v>
      </c>
      <c r="BJ90" s="146"/>
      <c r="BK90" s="97">
        <v>1</v>
      </c>
      <c r="BL90" s="95" t="str">
        <f t="shared" si="321"/>
        <v/>
      </c>
      <c r="BM90" s="95" t="str">
        <f t="shared" si="313"/>
        <v/>
      </c>
      <c r="BN90" s="95" t="str">
        <f t="shared" si="313"/>
        <v/>
      </c>
      <c r="BO90" s="95" t="str">
        <f t="shared" si="313"/>
        <v/>
      </c>
      <c r="BP90" s="95" t="str">
        <f t="shared" si="313"/>
        <v/>
      </c>
      <c r="BQ90" s="81">
        <f t="shared" si="286"/>
        <v>0</v>
      </c>
      <c r="BR90" s="81">
        <f t="shared" si="287"/>
        <v>0</v>
      </c>
      <c r="BS90" s="81">
        <f t="shared" si="288"/>
        <v>0</v>
      </c>
      <c r="BT90" s="81">
        <f t="shared" si="289"/>
        <v>0</v>
      </c>
      <c r="BU90" s="81">
        <f t="shared" si="290"/>
        <v>0</v>
      </c>
      <c r="BV90" s="13">
        <f t="shared" si="291"/>
        <v>0</v>
      </c>
      <c r="BW90" s="11">
        <f t="shared" si="230"/>
        <v>0</v>
      </c>
      <c r="BX90" s="69">
        <f t="shared" si="238"/>
        <v>0</v>
      </c>
      <c r="BY90" s="69">
        <f>IF($A90&lt;&gt;"",IF(BY89&lt;&gt;0,BY89,IF(BW90&lt;=$AW$2,"Stop Loss",0)),0)</f>
        <v>0</v>
      </c>
      <c r="BZ90" s="69">
        <f t="shared" si="239"/>
        <v>0</v>
      </c>
      <c r="CA90" s="27" t="str">
        <f t="shared" si="240"/>
        <v/>
      </c>
      <c r="CB90" s="27" t="str">
        <f t="shared" si="241"/>
        <v/>
      </c>
      <c r="CC90" s="27" t="str">
        <f t="shared" si="242"/>
        <v/>
      </c>
      <c r="CD90" s="27" t="str">
        <f t="shared" si="243"/>
        <v/>
      </c>
      <c r="CE90" s="27" t="str">
        <f t="shared" si="244"/>
        <v/>
      </c>
      <c r="CF90" s="27" t="str">
        <f t="shared" si="245"/>
        <v/>
      </c>
      <c r="CI90"/>
      <c r="CJ90"/>
      <c r="CK90"/>
      <c r="CL90"/>
      <c r="CM90"/>
      <c r="CN90" s="39"/>
      <c r="CO90" s="7"/>
      <c r="CP90"/>
      <c r="CQ90"/>
      <c r="CR90"/>
      <c r="CS90"/>
      <c r="CT90"/>
      <c r="CU90"/>
      <c r="CV90"/>
      <c r="CW90"/>
      <c r="CX90"/>
      <c r="CY90"/>
      <c r="CZ90"/>
      <c r="DA90"/>
      <c r="DB90" s="7"/>
      <c r="DC90"/>
      <c r="DD90"/>
      <c r="DE90"/>
      <c r="DF90"/>
      <c r="DG90"/>
      <c r="DH90"/>
      <c r="DI90" s="10">
        <f t="shared" ca="1" si="212"/>
        <v>15</v>
      </c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</row>
    <row r="91" spans="1:133">
      <c r="A91" s="149"/>
      <c r="B91" s="82" t="str">
        <f t="shared" si="213"/>
        <v/>
      </c>
      <c r="C91" s="7" t="str">
        <f t="shared" si="214"/>
        <v/>
      </c>
      <c r="D91" s="81">
        <f t="shared" si="215"/>
        <v>0</v>
      </c>
      <c r="E91" s="7" t="str">
        <f t="shared" si="216"/>
        <v>18,</v>
      </c>
      <c r="F91" s="78"/>
      <c r="G91" s="86"/>
      <c r="H91" s="86"/>
      <c r="I91" s="86"/>
      <c r="J91" s="86"/>
      <c r="K91" s="86"/>
      <c r="L91" s="86"/>
      <c r="M91" s="86"/>
      <c r="N91" s="86"/>
      <c r="O91" s="78"/>
      <c r="P91" s="86"/>
      <c r="Q91" s="86"/>
      <c r="R91" s="86"/>
      <c r="S91" s="86"/>
      <c r="T91" s="86"/>
      <c r="U91" s="86"/>
      <c r="V91" s="86"/>
      <c r="W91" s="86"/>
      <c r="X91" s="123" t="str">
        <f t="shared" si="217"/>
        <v/>
      </c>
      <c r="Y91" s="127">
        <f t="shared" si="258"/>
        <v>0</v>
      </c>
      <c r="Z91" s="127">
        <f t="shared" si="259"/>
        <v>0</v>
      </c>
      <c r="AA91" s="127">
        <f t="shared" si="260"/>
        <v>0</v>
      </c>
      <c r="AB91" s="86">
        <f t="shared" si="310"/>
        <v>0</v>
      </c>
      <c r="AC91" s="86">
        <f t="shared" si="311"/>
        <v>0</v>
      </c>
      <c r="AD91" s="90" t="str">
        <f t="shared" si="314"/>
        <v/>
      </c>
      <c r="AE91" s="54" t="str">
        <f t="shared" si="315"/>
        <v/>
      </c>
      <c r="AF91" s="92" t="str">
        <f t="shared" si="231"/>
        <v/>
      </c>
      <c r="AG91" s="82">
        <f t="shared" si="220"/>
        <v>0</v>
      </c>
      <c r="AH91" s="71">
        <f t="shared" si="221"/>
        <v>0</v>
      </c>
      <c r="AI91" s="78" t="str">
        <f t="shared" si="222"/>
        <v/>
      </c>
      <c r="AJ91" s="132">
        <f t="shared" si="263"/>
        <v>0</v>
      </c>
      <c r="AK91" s="132">
        <f t="shared" si="264"/>
        <v>0</v>
      </c>
      <c r="AL91" s="132">
        <f t="shared" si="265"/>
        <v>0</v>
      </c>
      <c r="AM91" s="86" t="str">
        <f t="shared" si="266"/>
        <v/>
      </c>
      <c r="AN91" s="86" t="str">
        <f t="shared" si="267"/>
        <v/>
      </c>
      <c r="AO91" s="90" t="str">
        <f t="shared" si="316"/>
        <v/>
      </c>
      <c r="AP91" s="54" t="str">
        <f t="shared" ref="AP91" si="326">IF($A90&lt;&gt;"",AP90,"")</f>
        <v/>
      </c>
      <c r="AQ91" s="92" t="str">
        <f t="shared" si="233"/>
        <v/>
      </c>
      <c r="AR91" s="82">
        <f t="shared" si="268"/>
        <v>0</v>
      </c>
      <c r="AS91" s="71">
        <f t="shared" si="234"/>
        <v>0</v>
      </c>
      <c r="AT91" s="78" t="str">
        <f t="shared" si="225"/>
        <v/>
      </c>
      <c r="AU91" s="137">
        <f t="shared" si="269"/>
        <v>0</v>
      </c>
      <c r="AV91" s="137">
        <f t="shared" si="270"/>
        <v>0</v>
      </c>
      <c r="AW91" s="137">
        <f t="shared" si="271"/>
        <v>0</v>
      </c>
      <c r="AX91" s="86" t="str">
        <f t="shared" si="272"/>
        <v/>
      </c>
      <c r="AY91" s="86" t="str">
        <f t="shared" si="273"/>
        <v/>
      </c>
      <c r="AZ91" s="90" t="str">
        <f t="shared" si="318"/>
        <v/>
      </c>
      <c r="BA91" s="54" t="str">
        <f t="shared" ref="BA91" si="327">IF($A90&lt;&gt;"",BA90,"")</f>
        <v/>
      </c>
      <c r="BB91" s="92" t="str">
        <f t="shared" si="236"/>
        <v/>
      </c>
      <c r="BC91" s="82">
        <f t="shared" si="274"/>
        <v>0</v>
      </c>
      <c r="BD91" s="71">
        <f t="shared" si="237"/>
        <v>0</v>
      </c>
      <c r="BE91" s="98">
        <f t="shared" si="283"/>
        <v>18</v>
      </c>
      <c r="BF91" s="54" t="str">
        <f t="shared" si="320"/>
        <v/>
      </c>
      <c r="BG91" s="92" t="str">
        <f t="shared" si="312"/>
        <v/>
      </c>
      <c r="BH91" s="82">
        <f t="shared" si="256"/>
        <v>0</v>
      </c>
      <c r="BI91" s="71">
        <f t="shared" si="257"/>
        <v>0</v>
      </c>
      <c r="BJ91" s="146"/>
      <c r="BK91" s="97">
        <v>1</v>
      </c>
      <c r="BL91" s="95" t="str">
        <f t="shared" si="321"/>
        <v/>
      </c>
      <c r="BM91" s="95" t="str">
        <f t="shared" si="313"/>
        <v/>
      </c>
      <c r="BN91" s="95" t="str">
        <f t="shared" si="313"/>
        <v/>
      </c>
      <c r="BO91" s="95" t="str">
        <f t="shared" si="313"/>
        <v/>
      </c>
      <c r="BP91" s="95" t="str">
        <f t="shared" si="313"/>
        <v/>
      </c>
      <c r="BQ91" s="81">
        <f t="shared" si="286"/>
        <v>0</v>
      </c>
      <c r="BR91" s="81">
        <f t="shared" si="287"/>
        <v>0</v>
      </c>
      <c r="BS91" s="81">
        <f t="shared" si="288"/>
        <v>0</v>
      </c>
      <c r="BT91" s="81">
        <f t="shared" si="289"/>
        <v>0</v>
      </c>
      <c r="BU91" s="81">
        <f t="shared" si="290"/>
        <v>0</v>
      </c>
      <c r="BV91" s="13">
        <f t="shared" si="291"/>
        <v>0</v>
      </c>
      <c r="BW91" s="11">
        <f t="shared" si="230"/>
        <v>0</v>
      </c>
      <c r="BX91" s="69">
        <f t="shared" si="238"/>
        <v>0</v>
      </c>
      <c r="BY91" s="69">
        <f>IF($A91&lt;&gt;"",IF(BY90&lt;&gt;0,BY90,IF(BW91&lt;=$AW$2,"Stop Loss",0)),0)</f>
        <v>0</v>
      </c>
      <c r="BZ91" s="69">
        <f t="shared" si="239"/>
        <v>0</v>
      </c>
      <c r="CA91" s="27" t="str">
        <f t="shared" si="240"/>
        <v/>
      </c>
      <c r="CB91" s="27" t="str">
        <f t="shared" si="241"/>
        <v/>
      </c>
      <c r="CC91" s="27" t="str">
        <f t="shared" si="242"/>
        <v/>
      </c>
      <c r="CD91" s="27" t="str">
        <f t="shared" si="243"/>
        <v/>
      </c>
      <c r="CE91" s="27" t="str">
        <f t="shared" si="244"/>
        <v/>
      </c>
      <c r="CF91" s="27" t="str">
        <f t="shared" si="245"/>
        <v/>
      </c>
      <c r="CI91"/>
      <c r="CJ91"/>
      <c r="CK91"/>
      <c r="CL91"/>
      <c r="CM91"/>
      <c r="CN91" s="39"/>
      <c r="CO91" s="7"/>
      <c r="CP91"/>
      <c r="CQ91"/>
      <c r="CR91"/>
      <c r="CS91"/>
      <c r="CT91"/>
      <c r="CU91"/>
      <c r="CV91"/>
      <c r="CW91"/>
      <c r="CX91"/>
      <c r="CY91"/>
      <c r="CZ91"/>
      <c r="DA91"/>
      <c r="DB91" s="7"/>
      <c r="DC91"/>
      <c r="DD91"/>
      <c r="DE91"/>
      <c r="DF91"/>
      <c r="DG91"/>
      <c r="DH91"/>
      <c r="DI91" s="10">
        <f t="shared" ca="1" si="212"/>
        <v>17</v>
      </c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</row>
    <row r="92" spans="1:133">
      <c r="A92" s="149"/>
      <c r="B92" s="82" t="str">
        <f t="shared" si="213"/>
        <v/>
      </c>
      <c r="C92" s="7" t="str">
        <f t="shared" si="214"/>
        <v/>
      </c>
      <c r="D92" s="81">
        <f t="shared" si="215"/>
        <v>0</v>
      </c>
      <c r="E92" s="7" t="str">
        <f t="shared" si="216"/>
        <v>18,</v>
      </c>
      <c r="F92" s="78"/>
      <c r="G92" s="86"/>
      <c r="H92" s="86"/>
      <c r="I92" s="86"/>
      <c r="J92" s="86"/>
      <c r="K92" s="86"/>
      <c r="L92" s="86"/>
      <c r="M92" s="86"/>
      <c r="N92" s="86"/>
      <c r="O92" s="78"/>
      <c r="P92" s="86"/>
      <c r="Q92" s="86"/>
      <c r="R92" s="86"/>
      <c r="S92" s="86"/>
      <c r="T92" s="86"/>
      <c r="U92" s="86"/>
      <c r="V92" s="86"/>
      <c r="W92" s="86"/>
      <c r="X92" s="123" t="str">
        <f t="shared" si="217"/>
        <v/>
      </c>
      <c r="Y92" s="127">
        <f t="shared" si="258"/>
        <v>0</v>
      </c>
      <c r="Z92" s="127">
        <f t="shared" si="259"/>
        <v>0</v>
      </c>
      <c r="AA92" s="127">
        <f t="shared" si="260"/>
        <v>0</v>
      </c>
      <c r="AB92" s="86">
        <f t="shared" si="310"/>
        <v>0</v>
      </c>
      <c r="AC92" s="86">
        <f t="shared" si="311"/>
        <v>0</v>
      </c>
      <c r="AD92" s="90" t="str">
        <f t="shared" si="314"/>
        <v/>
      </c>
      <c r="AE92" s="54" t="str">
        <f t="shared" si="315"/>
        <v/>
      </c>
      <c r="AF92" s="92" t="str">
        <f t="shared" si="231"/>
        <v/>
      </c>
      <c r="AG92" s="82">
        <f t="shared" si="220"/>
        <v>0</v>
      </c>
      <c r="AH92" s="71">
        <f t="shared" si="221"/>
        <v>0</v>
      </c>
      <c r="AI92" s="78" t="str">
        <f t="shared" si="222"/>
        <v/>
      </c>
      <c r="AJ92" s="132">
        <f t="shared" si="263"/>
        <v>0</v>
      </c>
      <c r="AK92" s="132">
        <f t="shared" si="264"/>
        <v>0</v>
      </c>
      <c r="AL92" s="132">
        <f t="shared" si="265"/>
        <v>0</v>
      </c>
      <c r="AM92" s="86" t="str">
        <f t="shared" si="266"/>
        <v/>
      </c>
      <c r="AN92" s="86" t="str">
        <f t="shared" si="267"/>
        <v/>
      </c>
      <c r="AO92" s="90" t="str">
        <f t="shared" si="316"/>
        <v/>
      </c>
      <c r="AP92" s="54" t="str">
        <f t="shared" ref="AP92" si="328">IF($A91&lt;&gt;"",AP91,"")</f>
        <v/>
      </c>
      <c r="AQ92" s="92" t="str">
        <f t="shared" si="233"/>
        <v/>
      </c>
      <c r="AR92" s="82">
        <f t="shared" si="268"/>
        <v>0</v>
      </c>
      <c r="AS92" s="71">
        <f t="shared" si="234"/>
        <v>0</v>
      </c>
      <c r="AT92" s="78" t="str">
        <f t="shared" si="225"/>
        <v/>
      </c>
      <c r="AU92" s="137">
        <f t="shared" si="269"/>
        <v>0</v>
      </c>
      <c r="AV92" s="137">
        <f t="shared" si="270"/>
        <v>0</v>
      </c>
      <c r="AW92" s="137">
        <f t="shared" si="271"/>
        <v>0</v>
      </c>
      <c r="AX92" s="86" t="str">
        <f t="shared" si="272"/>
        <v/>
      </c>
      <c r="AY92" s="86" t="str">
        <f t="shared" si="273"/>
        <v/>
      </c>
      <c r="AZ92" s="90" t="str">
        <f t="shared" si="318"/>
        <v/>
      </c>
      <c r="BA92" s="54" t="str">
        <f t="shared" ref="BA92" si="329">IF($A91&lt;&gt;"",BA91,"")</f>
        <v/>
      </c>
      <c r="BB92" s="92" t="str">
        <f t="shared" si="236"/>
        <v/>
      </c>
      <c r="BC92" s="82">
        <f t="shared" si="274"/>
        <v>0</v>
      </c>
      <c r="BD92" s="71">
        <f t="shared" si="237"/>
        <v>0</v>
      </c>
      <c r="BE92" s="98">
        <f t="shared" si="283"/>
        <v>18</v>
      </c>
      <c r="BF92" s="54" t="str">
        <f t="shared" si="320"/>
        <v/>
      </c>
      <c r="BG92" s="92" t="str">
        <f t="shared" si="312"/>
        <v/>
      </c>
      <c r="BH92" s="82">
        <f t="shared" si="256"/>
        <v>0</v>
      </c>
      <c r="BI92" s="71">
        <f t="shared" si="257"/>
        <v>0</v>
      </c>
      <c r="BJ92" s="146"/>
      <c r="BK92" s="97">
        <v>1</v>
      </c>
      <c r="BL92" s="95" t="str">
        <f t="shared" si="321"/>
        <v/>
      </c>
      <c r="BM92" s="95" t="str">
        <f t="shared" si="313"/>
        <v/>
      </c>
      <c r="BN92" s="95" t="str">
        <f t="shared" si="313"/>
        <v/>
      </c>
      <c r="BO92" s="95" t="str">
        <f t="shared" si="313"/>
        <v/>
      </c>
      <c r="BP92" s="95" t="str">
        <f t="shared" si="313"/>
        <v/>
      </c>
      <c r="BQ92" s="81">
        <f t="shared" si="286"/>
        <v>0</v>
      </c>
      <c r="BR92" s="81">
        <f t="shared" si="287"/>
        <v>0</v>
      </c>
      <c r="BS92" s="81">
        <f t="shared" si="288"/>
        <v>0</v>
      </c>
      <c r="BT92" s="81">
        <f t="shared" si="289"/>
        <v>0</v>
      </c>
      <c r="BU92" s="81">
        <f t="shared" si="290"/>
        <v>0</v>
      </c>
      <c r="BV92" s="13">
        <f t="shared" si="291"/>
        <v>0</v>
      </c>
      <c r="BW92" s="11">
        <f t="shared" si="230"/>
        <v>0</v>
      </c>
      <c r="BX92" s="69">
        <f t="shared" si="238"/>
        <v>0</v>
      </c>
      <c r="BY92" s="69">
        <f>IF($A92&lt;&gt;"",IF(BY91&lt;&gt;0,BY91,IF(BW92&lt;=$AW$2,"Stop Loss",0)),0)</f>
        <v>0</v>
      </c>
      <c r="BZ92" s="69">
        <f t="shared" si="239"/>
        <v>0</v>
      </c>
      <c r="CA92" s="27" t="str">
        <f t="shared" si="240"/>
        <v/>
      </c>
      <c r="CB92" s="27" t="str">
        <f t="shared" si="241"/>
        <v/>
      </c>
      <c r="CC92" s="27" t="str">
        <f t="shared" si="242"/>
        <v/>
      </c>
      <c r="CD92" s="27" t="str">
        <f t="shared" si="243"/>
        <v/>
      </c>
      <c r="CE92" s="27" t="str">
        <f t="shared" si="244"/>
        <v/>
      </c>
      <c r="CF92" s="27" t="str">
        <f t="shared" si="245"/>
        <v/>
      </c>
      <c r="CI92"/>
      <c r="CJ92"/>
      <c r="CK92"/>
      <c r="CL92"/>
      <c r="CM92"/>
      <c r="CN92" s="39"/>
      <c r="CO92" s="7"/>
      <c r="CP92"/>
      <c r="CQ92"/>
      <c r="CR92"/>
      <c r="CS92"/>
      <c r="CT92"/>
      <c r="CU92"/>
      <c r="CV92"/>
      <c r="CW92"/>
      <c r="CX92"/>
      <c r="CY92"/>
      <c r="CZ92"/>
      <c r="DA92"/>
      <c r="DB92" s="7"/>
      <c r="DC92"/>
      <c r="DD92"/>
      <c r="DE92"/>
      <c r="DF92"/>
      <c r="DG92"/>
      <c r="DH92"/>
      <c r="DI92" s="10">
        <f t="shared" ca="1" si="212"/>
        <v>3</v>
      </c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</row>
    <row r="93" spans="1:133">
      <c r="A93" s="149"/>
      <c r="B93" s="82" t="str">
        <f t="shared" si="213"/>
        <v/>
      </c>
      <c r="C93" s="7" t="str">
        <f t="shared" si="214"/>
        <v/>
      </c>
      <c r="D93" s="81">
        <f t="shared" si="215"/>
        <v>0</v>
      </c>
      <c r="E93" s="7" t="str">
        <f t="shared" si="216"/>
        <v>18,</v>
      </c>
      <c r="F93" s="78"/>
      <c r="G93" s="86"/>
      <c r="H93" s="86"/>
      <c r="I93" s="86"/>
      <c r="J93" s="86"/>
      <c r="K93" s="86"/>
      <c r="L93" s="86"/>
      <c r="M93" s="86"/>
      <c r="N93" s="86"/>
      <c r="O93" s="78"/>
      <c r="P93" s="86"/>
      <c r="Q93" s="86"/>
      <c r="R93" s="86"/>
      <c r="S93" s="86"/>
      <c r="T93" s="86"/>
      <c r="U93" s="86"/>
      <c r="V93" s="86"/>
      <c r="W93" s="86"/>
      <c r="X93" s="123" t="str">
        <f t="shared" si="217"/>
        <v/>
      </c>
      <c r="Y93" s="127">
        <f t="shared" si="258"/>
        <v>0</v>
      </c>
      <c r="Z93" s="127">
        <f t="shared" si="259"/>
        <v>0</v>
      </c>
      <c r="AA93" s="127">
        <f t="shared" si="260"/>
        <v>0</v>
      </c>
      <c r="AB93" s="86">
        <f t="shared" si="310"/>
        <v>0</v>
      </c>
      <c r="AC93" s="86">
        <f t="shared" si="311"/>
        <v>0</v>
      </c>
      <c r="AD93" s="90" t="str">
        <f t="shared" si="314"/>
        <v/>
      </c>
      <c r="AE93" s="54" t="str">
        <f t="shared" si="315"/>
        <v/>
      </c>
      <c r="AF93" s="92" t="str">
        <f t="shared" si="231"/>
        <v/>
      </c>
      <c r="AG93" s="82">
        <f t="shared" si="220"/>
        <v>0</v>
      </c>
      <c r="AH93" s="71">
        <f t="shared" si="221"/>
        <v>0</v>
      </c>
      <c r="AI93" s="78" t="str">
        <f t="shared" si="222"/>
        <v/>
      </c>
      <c r="AJ93" s="132">
        <f t="shared" si="263"/>
        <v>0</v>
      </c>
      <c r="AK93" s="132">
        <f t="shared" si="264"/>
        <v>0</v>
      </c>
      <c r="AL93" s="132">
        <f t="shared" si="265"/>
        <v>0</v>
      </c>
      <c r="AM93" s="86" t="str">
        <f t="shared" si="266"/>
        <v/>
      </c>
      <c r="AN93" s="86" t="str">
        <f t="shared" si="267"/>
        <v/>
      </c>
      <c r="AO93" s="90" t="str">
        <f t="shared" si="316"/>
        <v/>
      </c>
      <c r="AP93" s="54" t="str">
        <f t="shared" ref="AP93" si="330">IF($A92&lt;&gt;"",AP92,"")</f>
        <v/>
      </c>
      <c r="AQ93" s="92" t="str">
        <f t="shared" si="233"/>
        <v/>
      </c>
      <c r="AR93" s="82">
        <f t="shared" si="268"/>
        <v>0</v>
      </c>
      <c r="AS93" s="71">
        <f t="shared" si="234"/>
        <v>0</v>
      </c>
      <c r="AT93" s="78" t="str">
        <f t="shared" si="225"/>
        <v/>
      </c>
      <c r="AU93" s="137">
        <f t="shared" si="269"/>
        <v>0</v>
      </c>
      <c r="AV93" s="137">
        <f t="shared" si="270"/>
        <v>0</v>
      </c>
      <c r="AW93" s="137">
        <f t="shared" si="271"/>
        <v>0</v>
      </c>
      <c r="AX93" s="86" t="str">
        <f t="shared" si="272"/>
        <v/>
      </c>
      <c r="AY93" s="86" t="str">
        <f t="shared" si="273"/>
        <v/>
      </c>
      <c r="AZ93" s="90" t="str">
        <f t="shared" si="318"/>
        <v/>
      </c>
      <c r="BA93" s="54" t="str">
        <f t="shared" ref="BA93" si="331">IF($A92&lt;&gt;"",BA92,"")</f>
        <v/>
      </c>
      <c r="BB93" s="92" t="str">
        <f t="shared" si="236"/>
        <v/>
      </c>
      <c r="BC93" s="82">
        <f t="shared" si="274"/>
        <v>0</v>
      </c>
      <c r="BD93" s="71">
        <f t="shared" si="237"/>
        <v>0</v>
      </c>
      <c r="BE93" s="98">
        <f t="shared" si="283"/>
        <v>18</v>
      </c>
      <c r="BF93" s="54" t="str">
        <f t="shared" si="320"/>
        <v/>
      </c>
      <c r="BG93" s="92" t="str">
        <f t="shared" si="312"/>
        <v/>
      </c>
      <c r="BH93" s="82">
        <f t="shared" si="256"/>
        <v>0</v>
      </c>
      <c r="BI93" s="71">
        <f t="shared" si="257"/>
        <v>0</v>
      </c>
      <c r="BJ93" s="146"/>
      <c r="BK93" s="97">
        <v>1</v>
      </c>
      <c r="BL93" s="95" t="str">
        <f t="shared" si="321"/>
        <v/>
      </c>
      <c r="BM93" s="95" t="str">
        <f t="shared" si="313"/>
        <v/>
      </c>
      <c r="BN93" s="95" t="str">
        <f t="shared" si="313"/>
        <v/>
      </c>
      <c r="BO93" s="95" t="str">
        <f t="shared" si="313"/>
        <v/>
      </c>
      <c r="BP93" s="95" t="str">
        <f t="shared" si="313"/>
        <v/>
      </c>
      <c r="BQ93" s="81">
        <f t="shared" si="286"/>
        <v>0</v>
      </c>
      <c r="BR93" s="81">
        <f t="shared" si="287"/>
        <v>0</v>
      </c>
      <c r="BS93" s="81">
        <f t="shared" si="288"/>
        <v>0</v>
      </c>
      <c r="BT93" s="81">
        <f t="shared" si="289"/>
        <v>0</v>
      </c>
      <c r="BU93" s="81">
        <f t="shared" si="290"/>
        <v>0</v>
      </c>
      <c r="BV93" s="13">
        <f t="shared" si="291"/>
        <v>0</v>
      </c>
      <c r="BW93" s="11">
        <f t="shared" si="230"/>
        <v>0</v>
      </c>
      <c r="BX93" s="69">
        <f t="shared" si="238"/>
        <v>0</v>
      </c>
      <c r="BY93" s="69">
        <f>IF($A93&lt;&gt;"",IF(BY92&lt;&gt;0,BY92,IF(BW93&lt;=$AW$2,"Stop Loss",0)),0)</f>
        <v>0</v>
      </c>
      <c r="BZ93" s="69">
        <f t="shared" si="239"/>
        <v>0</v>
      </c>
      <c r="CA93" s="27" t="str">
        <f t="shared" si="240"/>
        <v/>
      </c>
      <c r="CB93" s="27" t="str">
        <f t="shared" si="241"/>
        <v/>
      </c>
      <c r="CC93" s="27" t="str">
        <f t="shared" si="242"/>
        <v/>
      </c>
      <c r="CD93" s="27" t="str">
        <f t="shared" si="243"/>
        <v/>
      </c>
      <c r="CE93" s="27" t="str">
        <f t="shared" si="244"/>
        <v/>
      </c>
      <c r="CF93" s="27" t="str">
        <f t="shared" si="245"/>
        <v/>
      </c>
      <c r="CI93"/>
      <c r="CJ93"/>
      <c r="CK93"/>
      <c r="CL93"/>
      <c r="CM93"/>
      <c r="CN93" s="39"/>
      <c r="CO93" s="7"/>
      <c r="CP93"/>
      <c r="CQ93"/>
      <c r="CR93"/>
      <c r="CS93"/>
      <c r="CT93"/>
      <c r="CU93"/>
      <c r="CV93"/>
      <c r="CW93"/>
      <c r="CX93"/>
      <c r="CY93"/>
      <c r="CZ93"/>
      <c r="DA93"/>
      <c r="DB93" s="7"/>
      <c r="DC93"/>
      <c r="DD93"/>
      <c r="DE93"/>
      <c r="DF93"/>
      <c r="DG93"/>
      <c r="DH93"/>
      <c r="DI93" s="10">
        <f t="shared" ca="1" si="212"/>
        <v>32</v>
      </c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</row>
    <row r="94" spans="1:133">
      <c r="A94" s="149"/>
      <c r="B94" s="82" t="str">
        <f t="shared" si="213"/>
        <v/>
      </c>
      <c r="C94" s="7" t="str">
        <f t="shared" si="214"/>
        <v/>
      </c>
      <c r="D94" s="81">
        <f t="shared" si="215"/>
        <v>0</v>
      </c>
      <c r="E94" s="7" t="str">
        <f t="shared" si="216"/>
        <v>18,</v>
      </c>
      <c r="F94" s="78"/>
      <c r="G94" s="86"/>
      <c r="H94" s="86"/>
      <c r="I94" s="86"/>
      <c r="J94" s="86"/>
      <c r="K94" s="86"/>
      <c r="L94" s="86"/>
      <c r="M94" s="86"/>
      <c r="N94" s="86"/>
      <c r="O94" s="78"/>
      <c r="P94" s="86"/>
      <c r="Q94" s="86"/>
      <c r="R94" s="86"/>
      <c r="S94" s="86"/>
      <c r="T94" s="86"/>
      <c r="U94" s="86"/>
      <c r="V94" s="86"/>
      <c r="W94" s="86"/>
      <c r="X94" s="123" t="str">
        <f t="shared" si="217"/>
        <v/>
      </c>
      <c r="Y94" s="127">
        <f t="shared" si="258"/>
        <v>0</v>
      </c>
      <c r="Z94" s="127">
        <f t="shared" si="259"/>
        <v>0</v>
      </c>
      <c r="AA94" s="127">
        <f t="shared" si="260"/>
        <v>0</v>
      </c>
      <c r="AB94" s="86">
        <f>IF($Y94&gt;$Z94,$Y94-$Z94+AB93,AB93)</f>
        <v>0</v>
      </c>
      <c r="AC94" s="86">
        <f>IF($Z94&gt;$Y94,$Z94-$Y94+AC93,AC93)</f>
        <v>0</v>
      </c>
      <c r="AD94" s="90" t="str">
        <f t="shared" si="314"/>
        <v/>
      </c>
      <c r="AE94" s="54" t="str">
        <f t="shared" si="315"/>
        <v/>
      </c>
      <c r="AF94" s="92" t="str">
        <f t="shared" si="231"/>
        <v/>
      </c>
      <c r="AG94" s="82">
        <f t="shared" si="220"/>
        <v>0</v>
      </c>
      <c r="AH94" s="71">
        <f t="shared" si="221"/>
        <v>0</v>
      </c>
      <c r="AI94" s="78" t="str">
        <f t="shared" si="222"/>
        <v/>
      </c>
      <c r="AJ94" s="132">
        <f t="shared" si="263"/>
        <v>0</v>
      </c>
      <c r="AK94" s="132">
        <f t="shared" si="264"/>
        <v>0</v>
      </c>
      <c r="AL94" s="132">
        <f t="shared" si="265"/>
        <v>0</v>
      </c>
      <c r="AM94" s="86" t="str">
        <f t="shared" si="266"/>
        <v/>
      </c>
      <c r="AN94" s="86" t="str">
        <f t="shared" si="267"/>
        <v/>
      </c>
      <c r="AO94" s="90" t="str">
        <f t="shared" si="316"/>
        <v/>
      </c>
      <c r="AP94" s="54" t="str">
        <f t="shared" ref="AP94" si="332">IF($A93&lt;&gt;"",AP93,"")</f>
        <v/>
      </c>
      <c r="AQ94" s="92" t="str">
        <f t="shared" si="233"/>
        <v/>
      </c>
      <c r="AR94" s="82">
        <f t="shared" si="268"/>
        <v>0</v>
      </c>
      <c r="AS94" s="71">
        <f t="shared" si="234"/>
        <v>0</v>
      </c>
      <c r="AT94" s="78" t="str">
        <f t="shared" si="225"/>
        <v/>
      </c>
      <c r="AU94" s="137">
        <f t="shared" si="269"/>
        <v>0</v>
      </c>
      <c r="AV94" s="137">
        <f t="shared" si="270"/>
        <v>0</v>
      </c>
      <c r="AW94" s="137">
        <f t="shared" si="271"/>
        <v>0</v>
      </c>
      <c r="AX94" s="86" t="str">
        <f t="shared" si="272"/>
        <v/>
      </c>
      <c r="AY94" s="86" t="str">
        <f t="shared" si="273"/>
        <v/>
      </c>
      <c r="AZ94" s="90" t="str">
        <f t="shared" si="318"/>
        <v/>
      </c>
      <c r="BA94" s="54" t="str">
        <f t="shared" ref="BA94" si="333">IF($A93&lt;&gt;"",BA93,"")</f>
        <v/>
      </c>
      <c r="BB94" s="92" t="str">
        <f t="shared" si="236"/>
        <v/>
      </c>
      <c r="BC94" s="82">
        <f t="shared" si="274"/>
        <v>0</v>
      </c>
      <c r="BD94" s="71">
        <f t="shared" si="237"/>
        <v>0</v>
      </c>
      <c r="BE94" s="98">
        <f t="shared" si="283"/>
        <v>18</v>
      </c>
      <c r="BF94" s="54" t="str">
        <f t="shared" si="320"/>
        <v/>
      </c>
      <c r="BG94" s="92" t="str">
        <f t="shared" si="312"/>
        <v/>
      </c>
      <c r="BH94" s="82">
        <f t="shared" si="256"/>
        <v>0</v>
      </c>
      <c r="BI94" s="71">
        <f t="shared" si="257"/>
        <v>0</v>
      </c>
      <c r="BJ94" s="146"/>
      <c r="BK94" s="97">
        <v>1</v>
      </c>
      <c r="BL94" s="95" t="str">
        <f t="shared" si="321"/>
        <v/>
      </c>
      <c r="BM94" s="95" t="str">
        <f t="shared" si="313"/>
        <v/>
      </c>
      <c r="BN94" s="95" t="str">
        <f t="shared" si="313"/>
        <v/>
      </c>
      <c r="BO94" s="95" t="str">
        <f t="shared" si="313"/>
        <v/>
      </c>
      <c r="BP94" s="95" t="str">
        <f t="shared" si="313"/>
        <v/>
      </c>
      <c r="BQ94" s="81">
        <f t="shared" si="286"/>
        <v>0</v>
      </c>
      <c r="BR94" s="81">
        <f t="shared" si="287"/>
        <v>0</v>
      </c>
      <c r="BS94" s="81">
        <f t="shared" si="288"/>
        <v>0</v>
      </c>
      <c r="BT94" s="81">
        <f t="shared" si="289"/>
        <v>0</v>
      </c>
      <c r="BU94" s="81">
        <f t="shared" si="290"/>
        <v>0</v>
      </c>
      <c r="BV94" s="13">
        <f t="shared" si="291"/>
        <v>0</v>
      </c>
      <c r="BW94" s="11">
        <f t="shared" si="230"/>
        <v>0</v>
      </c>
      <c r="BX94" s="69">
        <f t="shared" si="238"/>
        <v>0</v>
      </c>
      <c r="BY94" s="69">
        <f>IF($A94&lt;&gt;"",IF(BY93&lt;&gt;0,BY93,IF(BW94&lt;=$AW$2,"Stop Loss",0)),0)</f>
        <v>0</v>
      </c>
      <c r="BZ94" s="69">
        <f t="shared" si="239"/>
        <v>0</v>
      </c>
      <c r="CA94" s="27" t="str">
        <f t="shared" si="240"/>
        <v/>
      </c>
      <c r="CB94" s="27" t="str">
        <f t="shared" si="241"/>
        <v/>
      </c>
      <c r="CC94" s="27" t="str">
        <f t="shared" si="242"/>
        <v/>
      </c>
      <c r="CD94" s="27" t="str">
        <f t="shared" si="243"/>
        <v/>
      </c>
      <c r="CE94" s="27" t="str">
        <f t="shared" si="244"/>
        <v/>
      </c>
      <c r="CF94" s="27" t="str">
        <f t="shared" si="245"/>
        <v/>
      </c>
      <c r="CI94"/>
      <c r="CJ94"/>
      <c r="CK94"/>
      <c r="CL94"/>
      <c r="CM94"/>
      <c r="CN94" s="39"/>
      <c r="CO94" s="7"/>
      <c r="CP94"/>
      <c r="CQ94"/>
      <c r="CR94"/>
      <c r="CS94"/>
      <c r="CT94"/>
      <c r="CU94"/>
      <c r="CV94"/>
      <c r="CW94"/>
      <c r="CX94"/>
      <c r="CY94"/>
      <c r="CZ94"/>
      <c r="DA94"/>
      <c r="DB94" s="7"/>
      <c r="DC94"/>
      <c r="DD94"/>
      <c r="DE94"/>
      <c r="DF94"/>
      <c r="DG94"/>
      <c r="DH94"/>
      <c r="DI94" s="10">
        <f t="shared" ca="1" si="212"/>
        <v>28</v>
      </c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</row>
    <row r="95" spans="1:133">
      <c r="A95" s="149"/>
      <c r="B95" s="82" t="str">
        <f t="shared" si="213"/>
        <v/>
      </c>
      <c r="C95" s="7" t="str">
        <f t="shared" si="214"/>
        <v/>
      </c>
      <c r="D95" s="81">
        <f t="shared" si="215"/>
        <v>0</v>
      </c>
      <c r="E95" s="7" t="str">
        <f t="shared" si="216"/>
        <v>18,</v>
      </c>
      <c r="F95" s="78"/>
      <c r="G95" s="86"/>
      <c r="H95" s="86"/>
      <c r="I95" s="86"/>
      <c r="J95" s="86"/>
      <c r="K95" s="86"/>
      <c r="L95" s="86"/>
      <c r="M95" s="86"/>
      <c r="N95" s="86"/>
      <c r="O95" s="78"/>
      <c r="P95" s="86"/>
      <c r="Q95" s="86"/>
      <c r="R95" s="86"/>
      <c r="S95" s="86"/>
      <c r="T95" s="86"/>
      <c r="U95" s="86"/>
      <c r="V95" s="86"/>
      <c r="W95" s="86"/>
      <c r="X95" s="123" t="str">
        <f t="shared" si="217"/>
        <v/>
      </c>
      <c r="Y95" s="127">
        <f t="shared" si="258"/>
        <v>0</v>
      </c>
      <c r="Z95" s="127">
        <f t="shared" si="259"/>
        <v>0</v>
      </c>
      <c r="AA95" s="127">
        <f t="shared" si="260"/>
        <v>0</v>
      </c>
      <c r="AB95" s="86">
        <f>AB94</f>
        <v>0</v>
      </c>
      <c r="AC95" s="86">
        <f>AC94</f>
        <v>0</v>
      </c>
      <c r="AD95" s="90" t="str">
        <f>IF($A94&lt;&gt;"",AA94,"")</f>
        <v/>
      </c>
      <c r="AE95" s="92" t="str">
        <f>IF($A94&lt;&gt;"",IF(Y94&gt;Z94,"L","H"),"")</f>
        <v/>
      </c>
      <c r="AF95" s="92" t="str">
        <f t="shared" si="231"/>
        <v/>
      </c>
      <c r="AG95" s="82">
        <f t="shared" si="220"/>
        <v>0</v>
      </c>
      <c r="AH95" s="71">
        <f t="shared" si="221"/>
        <v>0</v>
      </c>
      <c r="AI95" s="78" t="str">
        <f t="shared" si="222"/>
        <v/>
      </c>
      <c r="AJ95" s="132">
        <f t="shared" si="263"/>
        <v>0</v>
      </c>
      <c r="AK95" s="132">
        <f t="shared" si="264"/>
        <v>0</v>
      </c>
      <c r="AL95" s="132">
        <f t="shared" si="265"/>
        <v>0</v>
      </c>
      <c r="AM95" s="86" t="str">
        <f t="shared" si="266"/>
        <v/>
      </c>
      <c r="AN95" s="86" t="str">
        <f t="shared" si="267"/>
        <v/>
      </c>
      <c r="AO95" s="90" t="str">
        <f>IF($A94&lt;&gt;"",AL94,"")</f>
        <v/>
      </c>
      <c r="AP95" s="92" t="str">
        <f>IF($A94&lt;&gt;"",IF(AM94&lt;&gt;"","O","E"),"")</f>
        <v/>
      </c>
      <c r="AQ95" s="92" t="str">
        <f t="shared" si="233"/>
        <v/>
      </c>
      <c r="AR95" s="82">
        <f t="shared" si="268"/>
        <v>0</v>
      </c>
      <c r="AS95" s="71">
        <f t="shared" si="234"/>
        <v>0</v>
      </c>
      <c r="AT95" s="78" t="str">
        <f t="shared" si="225"/>
        <v/>
      </c>
      <c r="AU95" s="137">
        <f t="shared" si="269"/>
        <v>0</v>
      </c>
      <c r="AV95" s="137">
        <f t="shared" si="270"/>
        <v>0</v>
      </c>
      <c r="AW95" s="137">
        <f t="shared" si="271"/>
        <v>0</v>
      </c>
      <c r="AX95" s="86" t="str">
        <f t="shared" si="272"/>
        <v/>
      </c>
      <c r="AY95" s="86" t="str">
        <f t="shared" si="273"/>
        <v/>
      </c>
      <c r="AZ95" s="90" t="str">
        <f>IF($A94&lt;&gt;"",AW94,"")</f>
        <v/>
      </c>
      <c r="BA95" s="92" t="str">
        <f>IF($A94&lt;&gt;"",IF(AX94&lt;&gt;"","B","R"),"")</f>
        <v/>
      </c>
      <c r="BB95" s="92" t="str">
        <f t="shared" si="236"/>
        <v/>
      </c>
      <c r="BC95" s="82">
        <f t="shared" si="274"/>
        <v>0</v>
      </c>
      <c r="BD95" s="71">
        <f t="shared" si="237"/>
        <v>0</v>
      </c>
      <c r="BE95" s="98">
        <f t="shared" si="283"/>
        <v>18</v>
      </c>
      <c r="BF95" s="92" t="str">
        <f>IF($A94&lt;&gt;"",IF($Y94&gt;$Z94,"H",IF($Z94&gt;$Y94,"L",BF94)),"")</f>
        <v/>
      </c>
      <c r="BG95" s="92" t="str">
        <f>IF($A95&lt;&gt;"",IF($A95=0,"L",IF(BF95&lt;&gt;"",IF(BF95=X95,"W","L"))),"")</f>
        <v/>
      </c>
      <c r="BH95" s="82">
        <f t="shared" si="256"/>
        <v>0</v>
      </c>
      <c r="BI95" s="71">
        <f t="shared" si="257"/>
        <v>0</v>
      </c>
      <c r="BJ95" s="146" t="str">
        <f>AE95&amp;AP95&amp;BA95</f>
        <v/>
      </c>
      <c r="BK95" s="97">
        <v>1</v>
      </c>
      <c r="BL95" s="95" t="str">
        <f>IF($A94&lt;&gt;"",IF($BJ95="LER","11,",IF($BJ95="LOR","02,",IF($BJ95="LEB","01,",IF($BJ95="LOB","12,",IF($BJ95="HER","29,",IF($BJ95="HOR","20,",IF($BJ95="HEB","19,",IF($BJ95="HOB","30,","")))))))),"")</f>
        <v/>
      </c>
      <c r="BM95" s="95" t="str">
        <f>IF($A94&lt;&gt;"",IF($BJ95="LER","13,",IF($BJ95="LOR","04,",IF($BJ95="LEB","03,",IF($BJ95="LOB","14,",IF($BJ95="HER","31,",IF($BJ95="HOR","22,",IF($BJ95="HEB","21,",IF($BJ95="HOB","32,","")))))))),"")</f>
        <v/>
      </c>
      <c r="BN95" s="95" t="str">
        <f>IF($A94&lt;&gt;"",IF($BJ95="LER","15,",IF($BJ95="LOR","06,",IF($BJ95="LEB","05,",IF($BJ95="LOB","16,",IF($BJ95="HER","33,",IF($BJ95="HOR","24,",IF($BJ95="HEB","23,",IF($BJ95="HOB","34,","")))))))),"")</f>
        <v/>
      </c>
      <c r="BO95" s="95" t="str">
        <f>IF($A94&lt;&gt;"",IF($BJ95="LER","17,",IF($BJ95="LOR","08,",IF($BJ95="LEB","07,",IF($BJ95="LOB","18,",IF($BJ95="HER","35,",IF($BJ95="HOR","26,",IF($BJ95="HEB","25,",IF($BJ95="HOB","36,","")))))))),"")</f>
        <v/>
      </c>
      <c r="BP95" s="95" t="str">
        <f>IF($A94&lt;&gt;"",IF($BJ95="LER","",IF($BJ95="LOR","10,",IF($BJ95="LEB","09,",IF($BJ95="LOB","",IF($BJ95="HER","",IF($BJ95="HOR","28,",IF($BJ95="HEB","27,",IF($BJ95="HOB","","")))))))),"")</f>
        <v/>
      </c>
      <c r="BQ95" s="81">
        <f t="shared" si="286"/>
        <v>0</v>
      </c>
      <c r="BR95" s="81">
        <f t="shared" si="287"/>
        <v>0</v>
      </c>
      <c r="BS95" s="81">
        <f t="shared" si="288"/>
        <v>0</v>
      </c>
      <c r="BT95" s="81">
        <f t="shared" si="289"/>
        <v>0</v>
      </c>
      <c r="BU95" s="81">
        <f t="shared" si="290"/>
        <v>0</v>
      </c>
      <c r="BV95" s="13">
        <f t="shared" si="291"/>
        <v>0</v>
      </c>
      <c r="BW95" s="11">
        <f t="shared" si="230"/>
        <v>0</v>
      </c>
      <c r="BX95" s="69">
        <f t="shared" si="238"/>
        <v>0</v>
      </c>
      <c r="BY95" s="69">
        <f>IF($A95&lt;&gt;"",IF(BY94&lt;&gt;0,BY94,IF(BW95&lt;=$AW$2,"Stop Loss",0)),0)</f>
        <v>0</v>
      </c>
      <c r="BZ95" s="69">
        <f t="shared" si="239"/>
        <v>0</v>
      </c>
      <c r="CA95" s="27" t="str">
        <f t="shared" si="240"/>
        <v/>
      </c>
      <c r="CB95" s="27" t="str">
        <f t="shared" si="241"/>
        <v/>
      </c>
      <c r="CC95" s="27" t="str">
        <f t="shared" si="242"/>
        <v/>
      </c>
      <c r="CD95" s="27" t="str">
        <f t="shared" si="243"/>
        <v/>
      </c>
      <c r="CE95" s="27" t="str">
        <f t="shared" si="244"/>
        <v/>
      </c>
      <c r="CF95" s="27" t="str">
        <f t="shared" si="245"/>
        <v/>
      </c>
      <c r="CI95"/>
      <c r="CJ95"/>
      <c r="CK95"/>
      <c r="CL95"/>
      <c r="CM95"/>
      <c r="CN95" s="39"/>
      <c r="CO95" s="7"/>
      <c r="CP95"/>
      <c r="CQ95"/>
      <c r="CR95"/>
      <c r="CS95"/>
      <c r="CT95"/>
      <c r="CU95"/>
      <c r="CV95"/>
      <c r="CW95"/>
      <c r="CX95"/>
      <c r="CY95"/>
      <c r="CZ95"/>
      <c r="DA95"/>
      <c r="DB95" s="7"/>
      <c r="DC95"/>
      <c r="DD95"/>
      <c r="DE95"/>
      <c r="DF95"/>
      <c r="DG95"/>
      <c r="DH95"/>
      <c r="DI95" s="10">
        <f t="shared" ca="1" si="212"/>
        <v>35</v>
      </c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</row>
    <row r="96" spans="1:133">
      <c r="A96" s="149"/>
      <c r="B96" s="82" t="str">
        <f t="shared" si="213"/>
        <v/>
      </c>
      <c r="C96" s="7" t="str">
        <f t="shared" si="214"/>
        <v/>
      </c>
      <c r="D96" s="81">
        <f t="shared" si="215"/>
        <v>0</v>
      </c>
      <c r="E96" s="7" t="str">
        <f t="shared" si="216"/>
        <v>18,</v>
      </c>
      <c r="F96" s="78"/>
      <c r="G96" s="86"/>
      <c r="H96" s="86"/>
      <c r="I96" s="86"/>
      <c r="J96" s="86"/>
      <c r="K96" s="86"/>
      <c r="L96" s="86"/>
      <c r="M96" s="86"/>
      <c r="N96" s="86"/>
      <c r="O96" s="78"/>
      <c r="P96" s="86"/>
      <c r="Q96" s="86"/>
      <c r="R96" s="86"/>
      <c r="S96" s="86"/>
      <c r="T96" s="86"/>
      <c r="U96" s="86"/>
      <c r="V96" s="86"/>
      <c r="W96" s="86"/>
      <c r="X96" s="123" t="str">
        <f t="shared" si="217"/>
        <v/>
      </c>
      <c r="Y96" s="127">
        <f t="shared" si="258"/>
        <v>0</v>
      </c>
      <c r="Z96" s="127">
        <f t="shared" si="259"/>
        <v>0</v>
      </c>
      <c r="AA96" s="127">
        <f t="shared" si="260"/>
        <v>0</v>
      </c>
      <c r="AB96" s="86">
        <f t="shared" ref="AB96:AB102" si="334">AB95</f>
        <v>0</v>
      </c>
      <c r="AC96" s="86">
        <f t="shared" ref="AC96:AC102" si="335">AC95</f>
        <v>0</v>
      </c>
      <c r="AD96" s="90" t="str">
        <f>IF($A95&lt;&gt;"",AD95,"")</f>
        <v/>
      </c>
      <c r="AE96" s="54" t="str">
        <f>IF($A95&lt;&gt;"",AE95,"")</f>
        <v/>
      </c>
      <c r="AF96" s="92" t="str">
        <f t="shared" si="231"/>
        <v/>
      </c>
      <c r="AG96" s="82">
        <f t="shared" si="220"/>
        <v>0</v>
      </c>
      <c r="AH96" s="71">
        <f t="shared" si="221"/>
        <v>0</v>
      </c>
      <c r="AI96" s="78" t="str">
        <f t="shared" si="222"/>
        <v/>
      </c>
      <c r="AJ96" s="132">
        <f t="shared" si="263"/>
        <v>0</v>
      </c>
      <c r="AK96" s="132">
        <f t="shared" si="264"/>
        <v>0</v>
      </c>
      <c r="AL96" s="132">
        <f t="shared" si="265"/>
        <v>0</v>
      </c>
      <c r="AM96" s="86" t="str">
        <f t="shared" si="266"/>
        <v/>
      </c>
      <c r="AN96" s="86" t="str">
        <f t="shared" si="267"/>
        <v/>
      </c>
      <c r="AO96" s="90" t="str">
        <f>IF($A95&lt;&gt;"",AO95,"")</f>
        <v/>
      </c>
      <c r="AP96" s="54" t="str">
        <f>IF($A95&lt;&gt;"",AP95,"")</f>
        <v/>
      </c>
      <c r="AQ96" s="92" t="str">
        <f t="shared" si="233"/>
        <v/>
      </c>
      <c r="AR96" s="82">
        <f t="shared" si="268"/>
        <v>0</v>
      </c>
      <c r="AS96" s="71">
        <f t="shared" si="234"/>
        <v>0</v>
      </c>
      <c r="AT96" s="78" t="str">
        <f t="shared" si="225"/>
        <v/>
      </c>
      <c r="AU96" s="137">
        <f t="shared" si="269"/>
        <v>0</v>
      </c>
      <c r="AV96" s="137">
        <f t="shared" si="270"/>
        <v>0</v>
      </c>
      <c r="AW96" s="137">
        <f t="shared" si="271"/>
        <v>0</v>
      </c>
      <c r="AX96" s="86" t="str">
        <f t="shared" si="272"/>
        <v/>
      </c>
      <c r="AY96" s="86" t="str">
        <f t="shared" si="273"/>
        <v/>
      </c>
      <c r="AZ96" s="90" t="str">
        <f>IF($A95&lt;&gt;"",AZ95,"")</f>
        <v/>
      </c>
      <c r="BA96" s="54" t="str">
        <f>IF($A95&lt;&gt;"",BA95,"")</f>
        <v/>
      </c>
      <c r="BB96" s="92" t="str">
        <f t="shared" si="236"/>
        <v/>
      </c>
      <c r="BC96" s="82">
        <f t="shared" si="274"/>
        <v>0</v>
      </c>
      <c r="BD96" s="71">
        <f t="shared" si="237"/>
        <v>0</v>
      </c>
      <c r="BE96" s="98">
        <f t="shared" si="283"/>
        <v>18</v>
      </c>
      <c r="BF96" s="54" t="str">
        <f>IF($A95&lt;&gt;"",BF95,"")</f>
        <v/>
      </c>
      <c r="BG96" s="92" t="str">
        <f t="shared" ref="BG96:BG103" si="336">IF($A96&lt;&gt;"",IF($A96=0,"L",IF(BF96&lt;&gt;"",IF(BF96=X96,"W","L"))),"")</f>
        <v/>
      </c>
      <c r="BH96" s="82">
        <f t="shared" si="256"/>
        <v>0</v>
      </c>
      <c r="BI96" s="71">
        <f t="shared" si="257"/>
        <v>0</v>
      </c>
      <c r="BJ96" s="146"/>
      <c r="BK96" s="97">
        <v>1</v>
      </c>
      <c r="BL96" s="95" t="str">
        <f>IF(BL95&lt;&gt;"",BL95,"")</f>
        <v/>
      </c>
      <c r="BM96" s="95" t="str">
        <f t="shared" ref="BM96:BP96" si="337">IF(BM95&lt;&gt;"",BM95,"")</f>
        <v/>
      </c>
      <c r="BN96" s="95" t="str">
        <f t="shared" si="337"/>
        <v/>
      </c>
      <c r="BO96" s="95" t="str">
        <f t="shared" si="337"/>
        <v/>
      </c>
      <c r="BP96" s="95" t="str">
        <f t="shared" si="337"/>
        <v/>
      </c>
      <c r="BQ96" s="81">
        <f t="shared" si="286"/>
        <v>0</v>
      </c>
      <c r="BR96" s="81">
        <f t="shared" si="287"/>
        <v>0</v>
      </c>
      <c r="BS96" s="81">
        <f t="shared" si="288"/>
        <v>0</v>
      </c>
      <c r="BT96" s="81">
        <f t="shared" si="289"/>
        <v>0</v>
      </c>
      <c r="BU96" s="81">
        <f t="shared" si="290"/>
        <v>0</v>
      </c>
      <c r="BV96" s="13">
        <f t="shared" si="291"/>
        <v>0</v>
      </c>
      <c r="BW96" s="11">
        <f t="shared" si="230"/>
        <v>0</v>
      </c>
      <c r="BX96" s="69">
        <f t="shared" si="238"/>
        <v>0</v>
      </c>
      <c r="BY96" s="69">
        <f>IF($A96&lt;&gt;"",IF(BY95&lt;&gt;0,BY95,IF(BW96&lt;=$AW$2,"Stop Loss",0)),0)</f>
        <v>0</v>
      </c>
      <c r="BZ96" s="69">
        <f t="shared" si="239"/>
        <v>0</v>
      </c>
      <c r="CA96" s="27" t="str">
        <f t="shared" si="240"/>
        <v/>
      </c>
      <c r="CB96" s="27" t="str">
        <f t="shared" si="241"/>
        <v/>
      </c>
      <c r="CC96" s="27" t="str">
        <f t="shared" si="242"/>
        <v/>
      </c>
      <c r="CD96" s="27" t="str">
        <f t="shared" si="243"/>
        <v/>
      </c>
      <c r="CE96" s="27" t="str">
        <f t="shared" si="244"/>
        <v/>
      </c>
      <c r="CF96" s="27" t="str">
        <f t="shared" si="245"/>
        <v/>
      </c>
      <c r="CI96"/>
      <c r="CJ96"/>
      <c r="CK96"/>
      <c r="CL96"/>
      <c r="CM96"/>
      <c r="CN96" s="39"/>
      <c r="CO96" s="7"/>
      <c r="CP96"/>
      <c r="CQ96"/>
      <c r="CR96"/>
      <c r="CS96"/>
      <c r="CT96"/>
      <c r="CU96"/>
      <c r="CV96"/>
      <c r="CW96"/>
      <c r="CX96"/>
      <c r="CY96"/>
      <c r="CZ96"/>
      <c r="DA96"/>
      <c r="DB96" s="7"/>
      <c r="DC96"/>
      <c r="DD96"/>
      <c r="DE96"/>
      <c r="DF96"/>
      <c r="DG96"/>
      <c r="DH96"/>
      <c r="DI96" s="10">
        <f t="shared" ca="1" si="212"/>
        <v>18</v>
      </c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</row>
    <row r="97" spans="1:133">
      <c r="A97" s="149"/>
      <c r="B97" s="82" t="str">
        <f t="shared" si="213"/>
        <v/>
      </c>
      <c r="C97" s="7" t="str">
        <f t="shared" si="214"/>
        <v/>
      </c>
      <c r="D97" s="81">
        <f t="shared" si="215"/>
        <v>0</v>
      </c>
      <c r="E97" s="7" t="str">
        <f t="shared" si="216"/>
        <v>18,</v>
      </c>
      <c r="F97" s="78"/>
      <c r="G97" s="86"/>
      <c r="H97" s="86"/>
      <c r="I97" s="86"/>
      <c r="J97" s="86"/>
      <c r="K97" s="86"/>
      <c r="L97" s="86"/>
      <c r="M97" s="86"/>
      <c r="N97" s="86"/>
      <c r="O97" s="78"/>
      <c r="P97" s="86"/>
      <c r="Q97" s="86"/>
      <c r="R97" s="86"/>
      <c r="S97" s="86"/>
      <c r="T97" s="86"/>
      <c r="U97" s="86"/>
      <c r="V97" s="86"/>
      <c r="W97" s="86"/>
      <c r="X97" s="123" t="str">
        <f t="shared" si="217"/>
        <v/>
      </c>
      <c r="Y97" s="127">
        <f t="shared" si="258"/>
        <v>0</v>
      </c>
      <c r="Z97" s="127">
        <f t="shared" si="259"/>
        <v>0</v>
      </c>
      <c r="AA97" s="127">
        <f t="shared" si="260"/>
        <v>0</v>
      </c>
      <c r="AB97" s="86">
        <f t="shared" si="334"/>
        <v>0</v>
      </c>
      <c r="AC97" s="86">
        <f t="shared" si="335"/>
        <v>0</v>
      </c>
      <c r="AD97" s="90" t="str">
        <f t="shared" ref="AD97:AD103" si="338">IF($A96&lt;&gt;"",AD96,"")</f>
        <v/>
      </c>
      <c r="AE97" s="54" t="str">
        <f t="shared" ref="AE97:AE103" si="339">IF($A96&lt;&gt;"",AE96,"")</f>
        <v/>
      </c>
      <c r="AF97" s="92" t="str">
        <f t="shared" si="231"/>
        <v/>
      </c>
      <c r="AG97" s="82">
        <f t="shared" si="220"/>
        <v>0</v>
      </c>
      <c r="AH97" s="71">
        <f t="shared" si="221"/>
        <v>0</v>
      </c>
      <c r="AI97" s="78" t="str">
        <f t="shared" si="222"/>
        <v/>
      </c>
      <c r="AJ97" s="132">
        <f t="shared" si="263"/>
        <v>0</v>
      </c>
      <c r="AK97" s="132">
        <f t="shared" si="264"/>
        <v>0</v>
      </c>
      <c r="AL97" s="132">
        <f t="shared" si="265"/>
        <v>0</v>
      </c>
      <c r="AM97" s="86" t="str">
        <f t="shared" si="266"/>
        <v/>
      </c>
      <c r="AN97" s="86" t="str">
        <f t="shared" si="267"/>
        <v/>
      </c>
      <c r="AO97" s="90" t="str">
        <f t="shared" ref="AO97:AO103" si="340">IF($A96&lt;&gt;"",AO96,"")</f>
        <v/>
      </c>
      <c r="AP97" s="54" t="str">
        <f t="shared" ref="AP97" si="341">IF($A96&lt;&gt;"",AP96,"")</f>
        <v/>
      </c>
      <c r="AQ97" s="92" t="str">
        <f t="shared" si="233"/>
        <v/>
      </c>
      <c r="AR97" s="82">
        <f t="shared" si="268"/>
        <v>0</v>
      </c>
      <c r="AS97" s="71">
        <f t="shared" si="234"/>
        <v>0</v>
      </c>
      <c r="AT97" s="78" t="str">
        <f t="shared" si="225"/>
        <v/>
      </c>
      <c r="AU97" s="137">
        <f t="shared" si="269"/>
        <v>0</v>
      </c>
      <c r="AV97" s="137">
        <f t="shared" si="270"/>
        <v>0</v>
      </c>
      <c r="AW97" s="137">
        <f t="shared" si="271"/>
        <v>0</v>
      </c>
      <c r="AX97" s="86" t="str">
        <f t="shared" si="272"/>
        <v/>
      </c>
      <c r="AY97" s="86" t="str">
        <f t="shared" si="273"/>
        <v/>
      </c>
      <c r="AZ97" s="90" t="str">
        <f t="shared" ref="AZ97:AZ103" si="342">IF($A96&lt;&gt;"",AZ96,"")</f>
        <v/>
      </c>
      <c r="BA97" s="54" t="str">
        <f t="shared" ref="BA97" si="343">IF($A96&lt;&gt;"",BA96,"")</f>
        <v/>
      </c>
      <c r="BB97" s="92" t="str">
        <f t="shared" si="236"/>
        <v/>
      </c>
      <c r="BC97" s="82">
        <f t="shared" si="274"/>
        <v>0</v>
      </c>
      <c r="BD97" s="71">
        <f t="shared" si="237"/>
        <v>0</v>
      </c>
      <c r="BE97" s="98">
        <f t="shared" si="283"/>
        <v>18</v>
      </c>
      <c r="BF97" s="54" t="str">
        <f t="shared" ref="BF97:BF103" si="344">IF($A96&lt;&gt;"",BF96,"")</f>
        <v/>
      </c>
      <c r="BG97" s="92" t="str">
        <f t="shared" si="336"/>
        <v/>
      </c>
      <c r="BH97" s="82">
        <f t="shared" si="256"/>
        <v>0</v>
      </c>
      <c r="BI97" s="71">
        <f t="shared" si="257"/>
        <v>0</v>
      </c>
      <c r="BJ97" s="146"/>
      <c r="BK97" s="97">
        <v>1</v>
      </c>
      <c r="BL97" s="95" t="str">
        <f t="shared" ref="BL97:BP103" si="345">IF(BL96&lt;&gt;"",BL96,"")</f>
        <v/>
      </c>
      <c r="BM97" s="95" t="str">
        <f t="shared" si="345"/>
        <v/>
      </c>
      <c r="BN97" s="95" t="str">
        <f t="shared" si="345"/>
        <v/>
      </c>
      <c r="BO97" s="95" t="str">
        <f t="shared" si="345"/>
        <v/>
      </c>
      <c r="BP97" s="95" t="str">
        <f t="shared" si="345"/>
        <v/>
      </c>
      <c r="BQ97" s="81">
        <f t="shared" si="286"/>
        <v>0</v>
      </c>
      <c r="BR97" s="81">
        <f t="shared" si="287"/>
        <v>0</v>
      </c>
      <c r="BS97" s="81">
        <f t="shared" si="288"/>
        <v>0</v>
      </c>
      <c r="BT97" s="81">
        <f t="shared" si="289"/>
        <v>0</v>
      </c>
      <c r="BU97" s="81">
        <f t="shared" si="290"/>
        <v>0</v>
      </c>
      <c r="BV97" s="13">
        <f t="shared" si="291"/>
        <v>0</v>
      </c>
      <c r="BW97" s="11">
        <f t="shared" si="230"/>
        <v>0</v>
      </c>
      <c r="BX97" s="69">
        <f t="shared" si="238"/>
        <v>0</v>
      </c>
      <c r="BY97" s="69">
        <f>IF($A97&lt;&gt;"",IF(BY96&lt;&gt;0,BY96,IF(BW97&lt;=$AW$2,"Stop Loss",0)),0)</f>
        <v>0</v>
      </c>
      <c r="BZ97" s="69">
        <f t="shared" si="239"/>
        <v>0</v>
      </c>
      <c r="CA97" s="27" t="str">
        <f t="shared" si="240"/>
        <v/>
      </c>
      <c r="CB97" s="27" t="str">
        <f t="shared" si="241"/>
        <v/>
      </c>
      <c r="CC97" s="27" t="str">
        <f t="shared" si="242"/>
        <v/>
      </c>
      <c r="CD97" s="27" t="str">
        <f t="shared" si="243"/>
        <v/>
      </c>
      <c r="CE97" s="27" t="str">
        <f t="shared" si="244"/>
        <v/>
      </c>
      <c r="CF97" s="27" t="str">
        <f t="shared" si="245"/>
        <v/>
      </c>
      <c r="CI97"/>
      <c r="CJ97"/>
      <c r="CK97"/>
      <c r="CL97"/>
      <c r="CM97"/>
      <c r="CN97" s="39"/>
      <c r="CO97" s="7"/>
      <c r="CP97"/>
      <c r="CQ97"/>
      <c r="CR97"/>
      <c r="CS97"/>
      <c r="CT97"/>
      <c r="CU97"/>
      <c r="CV97"/>
      <c r="CW97"/>
      <c r="CX97"/>
      <c r="CY97"/>
      <c r="CZ97"/>
      <c r="DA97"/>
      <c r="DB97" s="7"/>
      <c r="DC97"/>
      <c r="DD97"/>
      <c r="DE97"/>
      <c r="DF97"/>
      <c r="DG97"/>
      <c r="DH97"/>
      <c r="DI97" s="10">
        <f t="shared" ca="1" si="212"/>
        <v>26</v>
      </c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</row>
    <row r="98" spans="1:133">
      <c r="A98" s="149"/>
      <c r="B98" s="82" t="str">
        <f t="shared" si="213"/>
        <v/>
      </c>
      <c r="C98" s="7" t="str">
        <f t="shared" si="214"/>
        <v/>
      </c>
      <c r="D98" s="81">
        <f t="shared" si="215"/>
        <v>0</v>
      </c>
      <c r="E98" s="7" t="str">
        <f t="shared" si="216"/>
        <v>18,</v>
      </c>
      <c r="F98" s="78"/>
      <c r="G98" s="86"/>
      <c r="H98" s="86"/>
      <c r="I98" s="86"/>
      <c r="J98" s="86"/>
      <c r="K98" s="86"/>
      <c r="L98" s="86"/>
      <c r="M98" s="86"/>
      <c r="N98" s="86"/>
      <c r="O98" s="78"/>
      <c r="P98" s="86"/>
      <c r="Q98" s="86"/>
      <c r="R98" s="86"/>
      <c r="S98" s="86"/>
      <c r="T98" s="86"/>
      <c r="U98" s="86"/>
      <c r="V98" s="86"/>
      <c r="W98" s="86"/>
      <c r="X98" s="123" t="str">
        <f t="shared" si="217"/>
        <v/>
      </c>
      <c r="Y98" s="127">
        <f t="shared" si="258"/>
        <v>0</v>
      </c>
      <c r="Z98" s="127">
        <f t="shared" si="259"/>
        <v>0</v>
      </c>
      <c r="AA98" s="127">
        <f t="shared" si="260"/>
        <v>0</v>
      </c>
      <c r="AB98" s="86">
        <f t="shared" si="334"/>
        <v>0</v>
      </c>
      <c r="AC98" s="86">
        <f t="shared" si="335"/>
        <v>0</v>
      </c>
      <c r="AD98" s="90" t="str">
        <f t="shared" si="338"/>
        <v/>
      </c>
      <c r="AE98" s="54" t="str">
        <f t="shared" si="339"/>
        <v/>
      </c>
      <c r="AF98" s="92" t="str">
        <f t="shared" si="231"/>
        <v/>
      </c>
      <c r="AG98" s="82">
        <f t="shared" si="220"/>
        <v>0</v>
      </c>
      <c r="AH98" s="71">
        <f t="shared" si="221"/>
        <v>0</v>
      </c>
      <c r="AI98" s="78" t="str">
        <f t="shared" si="222"/>
        <v/>
      </c>
      <c r="AJ98" s="132">
        <f t="shared" si="263"/>
        <v>0</v>
      </c>
      <c r="AK98" s="132">
        <f t="shared" si="264"/>
        <v>0</v>
      </c>
      <c r="AL98" s="132">
        <f t="shared" si="265"/>
        <v>0</v>
      </c>
      <c r="AM98" s="86" t="str">
        <f t="shared" si="266"/>
        <v/>
      </c>
      <c r="AN98" s="86" t="str">
        <f t="shared" si="267"/>
        <v/>
      </c>
      <c r="AO98" s="90" t="str">
        <f t="shared" si="340"/>
        <v/>
      </c>
      <c r="AP98" s="54" t="str">
        <f t="shared" ref="AP98" si="346">IF($A97&lt;&gt;"",AP97,"")</f>
        <v/>
      </c>
      <c r="AQ98" s="92" t="str">
        <f t="shared" si="233"/>
        <v/>
      </c>
      <c r="AR98" s="82">
        <f t="shared" si="268"/>
        <v>0</v>
      </c>
      <c r="AS98" s="71">
        <f t="shared" si="234"/>
        <v>0</v>
      </c>
      <c r="AT98" s="78" t="str">
        <f t="shared" si="225"/>
        <v/>
      </c>
      <c r="AU98" s="137">
        <f t="shared" si="269"/>
        <v>0</v>
      </c>
      <c r="AV98" s="137">
        <f t="shared" si="270"/>
        <v>0</v>
      </c>
      <c r="AW98" s="137">
        <f t="shared" si="271"/>
        <v>0</v>
      </c>
      <c r="AX98" s="86" t="str">
        <f t="shared" si="272"/>
        <v/>
      </c>
      <c r="AY98" s="86" t="str">
        <f t="shared" si="273"/>
        <v/>
      </c>
      <c r="AZ98" s="90" t="str">
        <f t="shared" si="342"/>
        <v/>
      </c>
      <c r="BA98" s="54" t="str">
        <f t="shared" ref="BA98" si="347">IF($A97&lt;&gt;"",BA97,"")</f>
        <v/>
      </c>
      <c r="BB98" s="92" t="str">
        <f t="shared" si="236"/>
        <v/>
      </c>
      <c r="BC98" s="82">
        <f t="shared" si="274"/>
        <v>0</v>
      </c>
      <c r="BD98" s="71">
        <f t="shared" si="237"/>
        <v>0</v>
      </c>
      <c r="BE98" s="98">
        <f t="shared" si="283"/>
        <v>18</v>
      </c>
      <c r="BF98" s="54" t="str">
        <f t="shared" si="344"/>
        <v/>
      </c>
      <c r="BG98" s="92" t="str">
        <f t="shared" si="336"/>
        <v/>
      </c>
      <c r="BH98" s="82">
        <f t="shared" si="256"/>
        <v>0</v>
      </c>
      <c r="BI98" s="71">
        <f t="shared" si="257"/>
        <v>0</v>
      </c>
      <c r="BJ98" s="146"/>
      <c r="BK98" s="97">
        <v>1</v>
      </c>
      <c r="BL98" s="95" t="str">
        <f t="shared" si="345"/>
        <v/>
      </c>
      <c r="BM98" s="95" t="str">
        <f t="shared" si="345"/>
        <v/>
      </c>
      <c r="BN98" s="95" t="str">
        <f t="shared" si="345"/>
        <v/>
      </c>
      <c r="BO98" s="95" t="str">
        <f t="shared" si="345"/>
        <v/>
      </c>
      <c r="BP98" s="95" t="str">
        <f t="shared" si="345"/>
        <v/>
      </c>
      <c r="BQ98" s="81">
        <f t="shared" si="286"/>
        <v>0</v>
      </c>
      <c r="BR98" s="81">
        <f t="shared" si="287"/>
        <v>0</v>
      </c>
      <c r="BS98" s="81">
        <f t="shared" si="288"/>
        <v>0</v>
      </c>
      <c r="BT98" s="81">
        <f t="shared" si="289"/>
        <v>0</v>
      </c>
      <c r="BU98" s="81">
        <f t="shared" si="290"/>
        <v>0</v>
      </c>
      <c r="BV98" s="13">
        <f t="shared" si="291"/>
        <v>0</v>
      </c>
      <c r="BW98" s="11">
        <f t="shared" si="230"/>
        <v>0</v>
      </c>
      <c r="BX98" s="69">
        <f t="shared" si="238"/>
        <v>0</v>
      </c>
      <c r="BY98" s="69">
        <f>IF($A98&lt;&gt;"",IF(BY97&lt;&gt;0,BY97,IF(BW98&lt;=$AW$2,"Stop Loss",0)),0)</f>
        <v>0</v>
      </c>
      <c r="BZ98" s="69">
        <f t="shared" si="239"/>
        <v>0</v>
      </c>
      <c r="CA98" s="27" t="str">
        <f t="shared" si="240"/>
        <v/>
      </c>
      <c r="CB98" s="27" t="str">
        <f t="shared" si="241"/>
        <v/>
      </c>
      <c r="CC98" s="27" t="str">
        <f t="shared" si="242"/>
        <v/>
      </c>
      <c r="CD98" s="27" t="str">
        <f t="shared" si="243"/>
        <v/>
      </c>
      <c r="CE98" s="27" t="str">
        <f t="shared" si="244"/>
        <v/>
      </c>
      <c r="CF98" s="27" t="str">
        <f t="shared" si="245"/>
        <v/>
      </c>
      <c r="CI98"/>
      <c r="CJ98"/>
      <c r="CK98"/>
      <c r="CL98"/>
      <c r="CM98"/>
      <c r="CN98" s="39"/>
      <c r="CO98" s="7"/>
      <c r="CP98"/>
      <c r="CQ98"/>
      <c r="CR98"/>
      <c r="CS98"/>
      <c r="CT98"/>
      <c r="CU98"/>
      <c r="CV98"/>
      <c r="CW98"/>
      <c r="CX98"/>
      <c r="CY98"/>
      <c r="CZ98"/>
      <c r="DA98"/>
      <c r="DB98" s="7"/>
      <c r="DC98"/>
      <c r="DD98"/>
      <c r="DE98"/>
      <c r="DF98"/>
      <c r="DG98"/>
      <c r="DH98"/>
      <c r="DI98" s="10">
        <f t="shared" ca="1" si="212"/>
        <v>32</v>
      </c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</row>
    <row r="99" spans="1:133">
      <c r="A99" s="149"/>
      <c r="B99" s="82" t="str">
        <f t="shared" si="213"/>
        <v/>
      </c>
      <c r="C99" s="7" t="str">
        <f t="shared" si="214"/>
        <v/>
      </c>
      <c r="D99" s="81">
        <f t="shared" si="215"/>
        <v>0</v>
      </c>
      <c r="E99" s="7" t="str">
        <f t="shared" si="216"/>
        <v>18,</v>
      </c>
      <c r="F99" s="78"/>
      <c r="G99" s="86"/>
      <c r="H99" s="86"/>
      <c r="I99" s="86"/>
      <c r="J99" s="86"/>
      <c r="K99" s="86"/>
      <c r="L99" s="86"/>
      <c r="M99" s="86"/>
      <c r="N99" s="86"/>
      <c r="O99" s="78"/>
      <c r="P99" s="86"/>
      <c r="Q99" s="86"/>
      <c r="R99" s="86"/>
      <c r="S99" s="86"/>
      <c r="T99" s="86"/>
      <c r="U99" s="86"/>
      <c r="V99" s="86"/>
      <c r="W99" s="86"/>
      <c r="X99" s="123" t="str">
        <f t="shared" si="217"/>
        <v/>
      </c>
      <c r="Y99" s="127">
        <f t="shared" si="258"/>
        <v>0</v>
      </c>
      <c r="Z99" s="127">
        <f t="shared" si="259"/>
        <v>0</v>
      </c>
      <c r="AA99" s="127">
        <f t="shared" si="260"/>
        <v>0</v>
      </c>
      <c r="AB99" s="86">
        <f t="shared" si="334"/>
        <v>0</v>
      </c>
      <c r="AC99" s="86">
        <f t="shared" si="335"/>
        <v>0</v>
      </c>
      <c r="AD99" s="90" t="str">
        <f t="shared" si="338"/>
        <v/>
      </c>
      <c r="AE99" s="54" t="str">
        <f t="shared" si="339"/>
        <v/>
      </c>
      <c r="AF99" s="92" t="str">
        <f t="shared" si="231"/>
        <v/>
      </c>
      <c r="AG99" s="82">
        <f t="shared" si="220"/>
        <v>0</v>
      </c>
      <c r="AH99" s="71">
        <f t="shared" si="221"/>
        <v>0</v>
      </c>
      <c r="AI99" s="78" t="str">
        <f t="shared" si="222"/>
        <v/>
      </c>
      <c r="AJ99" s="132">
        <f t="shared" si="263"/>
        <v>0</v>
      </c>
      <c r="AK99" s="132">
        <f t="shared" si="264"/>
        <v>0</v>
      </c>
      <c r="AL99" s="132">
        <f t="shared" si="265"/>
        <v>0</v>
      </c>
      <c r="AM99" s="86" t="str">
        <f t="shared" si="266"/>
        <v/>
      </c>
      <c r="AN99" s="86" t="str">
        <f t="shared" si="267"/>
        <v/>
      </c>
      <c r="AO99" s="90" t="str">
        <f t="shared" si="340"/>
        <v/>
      </c>
      <c r="AP99" s="54" t="str">
        <f t="shared" ref="AP99" si="348">IF($A98&lt;&gt;"",AP98,"")</f>
        <v/>
      </c>
      <c r="AQ99" s="92" t="str">
        <f t="shared" si="233"/>
        <v/>
      </c>
      <c r="AR99" s="82">
        <f t="shared" si="268"/>
        <v>0</v>
      </c>
      <c r="AS99" s="71">
        <f t="shared" si="234"/>
        <v>0</v>
      </c>
      <c r="AT99" s="78" t="str">
        <f t="shared" si="225"/>
        <v/>
      </c>
      <c r="AU99" s="137">
        <f t="shared" si="269"/>
        <v>0</v>
      </c>
      <c r="AV99" s="137">
        <f t="shared" si="270"/>
        <v>0</v>
      </c>
      <c r="AW99" s="137">
        <f t="shared" si="271"/>
        <v>0</v>
      </c>
      <c r="AX99" s="86" t="str">
        <f t="shared" si="272"/>
        <v/>
      </c>
      <c r="AY99" s="86" t="str">
        <f t="shared" si="273"/>
        <v/>
      </c>
      <c r="AZ99" s="90" t="str">
        <f t="shared" si="342"/>
        <v/>
      </c>
      <c r="BA99" s="54" t="str">
        <f t="shared" ref="BA99" si="349">IF($A98&lt;&gt;"",BA98,"")</f>
        <v/>
      </c>
      <c r="BB99" s="92" t="str">
        <f t="shared" si="236"/>
        <v/>
      </c>
      <c r="BC99" s="82">
        <f t="shared" si="274"/>
        <v>0</v>
      </c>
      <c r="BD99" s="71">
        <f t="shared" si="237"/>
        <v>0</v>
      </c>
      <c r="BE99" s="98">
        <f t="shared" si="283"/>
        <v>18</v>
      </c>
      <c r="BF99" s="54" t="str">
        <f t="shared" si="344"/>
        <v/>
      </c>
      <c r="BG99" s="92" t="str">
        <f t="shared" si="336"/>
        <v/>
      </c>
      <c r="BH99" s="82">
        <f t="shared" si="256"/>
        <v>0</v>
      </c>
      <c r="BI99" s="71">
        <f t="shared" si="257"/>
        <v>0</v>
      </c>
      <c r="BJ99" s="146"/>
      <c r="BK99" s="97">
        <v>1</v>
      </c>
      <c r="BL99" s="95" t="str">
        <f t="shared" si="345"/>
        <v/>
      </c>
      <c r="BM99" s="95" t="str">
        <f t="shared" si="345"/>
        <v/>
      </c>
      <c r="BN99" s="95" t="str">
        <f t="shared" si="345"/>
        <v/>
      </c>
      <c r="BO99" s="95" t="str">
        <f t="shared" si="345"/>
        <v/>
      </c>
      <c r="BP99" s="95" t="str">
        <f t="shared" si="345"/>
        <v/>
      </c>
      <c r="BQ99" s="81">
        <f t="shared" si="286"/>
        <v>0</v>
      </c>
      <c r="BR99" s="81">
        <f t="shared" si="287"/>
        <v>0</v>
      </c>
      <c r="BS99" s="81">
        <f t="shared" si="288"/>
        <v>0</v>
      </c>
      <c r="BT99" s="81">
        <f t="shared" si="289"/>
        <v>0</v>
      </c>
      <c r="BU99" s="81">
        <f t="shared" si="290"/>
        <v>0</v>
      </c>
      <c r="BV99" s="13">
        <f t="shared" si="291"/>
        <v>0</v>
      </c>
      <c r="BW99" s="11">
        <f t="shared" si="230"/>
        <v>0</v>
      </c>
      <c r="BX99" s="69">
        <f t="shared" si="238"/>
        <v>0</v>
      </c>
      <c r="BY99" s="69">
        <f>IF($A99&lt;&gt;"",IF(BY98&lt;&gt;0,BY98,IF(BW99&lt;=$AW$2,"Stop Loss",0)),0)</f>
        <v>0</v>
      </c>
      <c r="BZ99" s="69">
        <f t="shared" si="239"/>
        <v>0</v>
      </c>
      <c r="CA99" s="27" t="str">
        <f t="shared" si="240"/>
        <v/>
      </c>
      <c r="CB99" s="27" t="str">
        <f t="shared" si="241"/>
        <v/>
      </c>
      <c r="CC99" s="27" t="str">
        <f t="shared" si="242"/>
        <v/>
      </c>
      <c r="CD99" s="27" t="str">
        <f t="shared" si="243"/>
        <v/>
      </c>
      <c r="CE99" s="27" t="str">
        <f t="shared" si="244"/>
        <v/>
      </c>
      <c r="CF99" s="27" t="str">
        <f t="shared" si="245"/>
        <v/>
      </c>
      <c r="CI99"/>
      <c r="CJ99"/>
      <c r="CK99"/>
      <c r="CL99"/>
      <c r="CM99"/>
      <c r="CN99" s="39"/>
      <c r="CO99" s="7"/>
      <c r="CP99"/>
      <c r="CQ99"/>
      <c r="CR99"/>
      <c r="CS99"/>
      <c r="CT99"/>
      <c r="CU99"/>
      <c r="CV99"/>
      <c r="CW99"/>
      <c r="CX99"/>
      <c r="CY99"/>
      <c r="CZ99"/>
      <c r="DA99"/>
      <c r="DB99" s="7"/>
      <c r="DC99"/>
      <c r="DD99"/>
      <c r="DE99"/>
      <c r="DF99"/>
      <c r="DG99"/>
      <c r="DH99"/>
      <c r="DI99" s="10">
        <f t="shared" ca="1" si="212"/>
        <v>28</v>
      </c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</row>
    <row r="100" spans="1:133">
      <c r="A100" s="149"/>
      <c r="B100" s="82" t="str">
        <f t="shared" si="213"/>
        <v/>
      </c>
      <c r="C100" s="7" t="str">
        <f t="shared" si="214"/>
        <v/>
      </c>
      <c r="D100" s="81">
        <f t="shared" si="215"/>
        <v>0</v>
      </c>
      <c r="E100" s="7" t="str">
        <f t="shared" si="216"/>
        <v>18,</v>
      </c>
      <c r="F100" s="78"/>
      <c r="G100" s="86"/>
      <c r="H100" s="86"/>
      <c r="I100" s="86"/>
      <c r="J100" s="86"/>
      <c r="K100" s="86"/>
      <c r="L100" s="86"/>
      <c r="M100" s="86"/>
      <c r="N100" s="86"/>
      <c r="O100" s="78"/>
      <c r="P100" s="86"/>
      <c r="Q100" s="86"/>
      <c r="R100" s="86"/>
      <c r="S100" s="86"/>
      <c r="T100" s="86"/>
      <c r="U100" s="86"/>
      <c r="V100" s="86"/>
      <c r="W100" s="86"/>
      <c r="X100" s="123" t="str">
        <f t="shared" si="217"/>
        <v/>
      </c>
      <c r="Y100" s="127">
        <f t="shared" si="258"/>
        <v>0</v>
      </c>
      <c r="Z100" s="127">
        <f t="shared" si="259"/>
        <v>0</v>
      </c>
      <c r="AA100" s="127">
        <f t="shared" si="260"/>
        <v>0</v>
      </c>
      <c r="AB100" s="86">
        <f t="shared" si="334"/>
        <v>0</v>
      </c>
      <c r="AC100" s="86">
        <f t="shared" si="335"/>
        <v>0</v>
      </c>
      <c r="AD100" s="90" t="str">
        <f t="shared" si="338"/>
        <v/>
      </c>
      <c r="AE100" s="54" t="str">
        <f t="shared" si="339"/>
        <v/>
      </c>
      <c r="AF100" s="92" t="str">
        <f t="shared" si="231"/>
        <v/>
      </c>
      <c r="AG100" s="82">
        <f t="shared" si="220"/>
        <v>0</v>
      </c>
      <c r="AH100" s="71">
        <f t="shared" si="221"/>
        <v>0</v>
      </c>
      <c r="AI100" s="78" t="str">
        <f t="shared" si="222"/>
        <v/>
      </c>
      <c r="AJ100" s="132">
        <f t="shared" si="263"/>
        <v>0</v>
      </c>
      <c r="AK100" s="132">
        <f t="shared" si="264"/>
        <v>0</v>
      </c>
      <c r="AL100" s="132">
        <f t="shared" si="265"/>
        <v>0</v>
      </c>
      <c r="AM100" s="86" t="str">
        <f t="shared" si="266"/>
        <v/>
      </c>
      <c r="AN100" s="86" t="str">
        <f t="shared" si="267"/>
        <v/>
      </c>
      <c r="AO100" s="90" t="str">
        <f t="shared" si="340"/>
        <v/>
      </c>
      <c r="AP100" s="54" t="str">
        <f t="shared" ref="AP100" si="350">IF($A99&lt;&gt;"",AP99,"")</f>
        <v/>
      </c>
      <c r="AQ100" s="92" t="str">
        <f t="shared" si="233"/>
        <v/>
      </c>
      <c r="AR100" s="82">
        <f t="shared" si="268"/>
        <v>0</v>
      </c>
      <c r="AS100" s="71">
        <f t="shared" si="234"/>
        <v>0</v>
      </c>
      <c r="AT100" s="78" t="str">
        <f t="shared" si="225"/>
        <v/>
      </c>
      <c r="AU100" s="137">
        <f t="shared" si="269"/>
        <v>0</v>
      </c>
      <c r="AV100" s="137">
        <f t="shared" si="270"/>
        <v>0</v>
      </c>
      <c r="AW100" s="137">
        <f t="shared" si="271"/>
        <v>0</v>
      </c>
      <c r="AX100" s="86" t="str">
        <f t="shared" si="272"/>
        <v/>
      </c>
      <c r="AY100" s="86" t="str">
        <f t="shared" si="273"/>
        <v/>
      </c>
      <c r="AZ100" s="90" t="str">
        <f t="shared" si="342"/>
        <v/>
      </c>
      <c r="BA100" s="54" t="str">
        <f t="shared" ref="BA100" si="351">IF($A99&lt;&gt;"",BA99,"")</f>
        <v/>
      </c>
      <c r="BB100" s="92" t="str">
        <f t="shared" si="236"/>
        <v/>
      </c>
      <c r="BC100" s="82">
        <f t="shared" si="274"/>
        <v>0</v>
      </c>
      <c r="BD100" s="71">
        <f t="shared" si="237"/>
        <v>0</v>
      </c>
      <c r="BE100" s="98">
        <f t="shared" si="283"/>
        <v>18</v>
      </c>
      <c r="BF100" s="54" t="str">
        <f t="shared" si="344"/>
        <v/>
      </c>
      <c r="BG100" s="92" t="str">
        <f t="shared" si="336"/>
        <v/>
      </c>
      <c r="BH100" s="82">
        <f t="shared" si="256"/>
        <v>0</v>
      </c>
      <c r="BI100" s="71">
        <f t="shared" si="257"/>
        <v>0</v>
      </c>
      <c r="BJ100" s="146"/>
      <c r="BK100" s="97">
        <v>1</v>
      </c>
      <c r="BL100" s="95" t="str">
        <f t="shared" si="345"/>
        <v/>
      </c>
      <c r="BM100" s="95" t="str">
        <f t="shared" si="345"/>
        <v/>
      </c>
      <c r="BN100" s="95" t="str">
        <f t="shared" si="345"/>
        <v/>
      </c>
      <c r="BO100" s="95" t="str">
        <f t="shared" si="345"/>
        <v/>
      </c>
      <c r="BP100" s="95" t="str">
        <f t="shared" si="345"/>
        <v/>
      </c>
      <c r="BQ100" s="81">
        <f t="shared" si="286"/>
        <v>0</v>
      </c>
      <c r="BR100" s="81">
        <f t="shared" si="287"/>
        <v>0</v>
      </c>
      <c r="BS100" s="81">
        <f t="shared" si="288"/>
        <v>0</v>
      </c>
      <c r="BT100" s="81">
        <f t="shared" si="289"/>
        <v>0</v>
      </c>
      <c r="BU100" s="81">
        <f t="shared" si="290"/>
        <v>0</v>
      </c>
      <c r="BV100" s="13">
        <f t="shared" si="291"/>
        <v>0</v>
      </c>
      <c r="BW100" s="11">
        <f t="shared" si="230"/>
        <v>0</v>
      </c>
      <c r="BX100" s="69">
        <f t="shared" si="238"/>
        <v>0</v>
      </c>
      <c r="BY100" s="69">
        <f>IF($A100&lt;&gt;"",IF(BY99&lt;&gt;0,BY99,IF(BW100&lt;=$AW$2,"Stop Loss",0)),0)</f>
        <v>0</v>
      </c>
      <c r="BZ100" s="69">
        <f t="shared" si="239"/>
        <v>0</v>
      </c>
      <c r="CA100" s="27" t="str">
        <f t="shared" si="240"/>
        <v/>
      </c>
      <c r="CB100" s="27" t="str">
        <f t="shared" si="241"/>
        <v/>
      </c>
      <c r="CC100" s="27" t="str">
        <f t="shared" si="242"/>
        <v/>
      </c>
      <c r="CD100" s="27" t="str">
        <f t="shared" si="243"/>
        <v/>
      </c>
      <c r="CE100" s="27" t="str">
        <f t="shared" si="244"/>
        <v/>
      </c>
      <c r="CF100" s="27" t="str">
        <f t="shared" si="245"/>
        <v/>
      </c>
      <c r="CI100"/>
      <c r="CJ100"/>
      <c r="CK100"/>
      <c r="CL100"/>
      <c r="CM100"/>
      <c r="CN100" s="39"/>
      <c r="CO100" s="7"/>
      <c r="CP100"/>
      <c r="CQ100"/>
      <c r="CR100"/>
      <c r="CS100"/>
      <c r="CT100"/>
      <c r="CU100"/>
      <c r="CV100"/>
      <c r="CW100"/>
      <c r="CX100"/>
      <c r="CY100"/>
      <c r="CZ100"/>
      <c r="DA100"/>
      <c r="DB100" s="7"/>
      <c r="DC100"/>
      <c r="DD100"/>
      <c r="DE100"/>
      <c r="DF100"/>
      <c r="DG100"/>
      <c r="DH100"/>
      <c r="DI100" s="10">
        <f t="shared" ca="1" si="212"/>
        <v>12</v>
      </c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</row>
    <row r="101" spans="1:133">
      <c r="A101" s="149"/>
      <c r="B101" s="82" t="str">
        <f t="shared" si="213"/>
        <v/>
      </c>
      <c r="C101" s="7" t="str">
        <f t="shared" si="214"/>
        <v/>
      </c>
      <c r="D101" s="81">
        <f t="shared" si="215"/>
        <v>0</v>
      </c>
      <c r="E101" s="7" t="str">
        <f t="shared" si="216"/>
        <v>18,</v>
      </c>
      <c r="F101" s="78"/>
      <c r="G101" s="86"/>
      <c r="H101" s="86"/>
      <c r="I101" s="86"/>
      <c r="J101" s="86"/>
      <c r="K101" s="86"/>
      <c r="L101" s="86"/>
      <c r="M101" s="86"/>
      <c r="N101" s="86"/>
      <c r="O101" s="78"/>
      <c r="P101" s="86"/>
      <c r="Q101" s="86"/>
      <c r="R101" s="86"/>
      <c r="S101" s="86"/>
      <c r="T101" s="86"/>
      <c r="U101" s="86"/>
      <c r="V101" s="86"/>
      <c r="W101" s="86"/>
      <c r="X101" s="123" t="str">
        <f t="shared" si="217"/>
        <v/>
      </c>
      <c r="Y101" s="127">
        <f t="shared" si="258"/>
        <v>0</v>
      </c>
      <c r="Z101" s="127">
        <f t="shared" si="259"/>
        <v>0</v>
      </c>
      <c r="AA101" s="127">
        <f t="shared" si="260"/>
        <v>0</v>
      </c>
      <c r="AB101" s="86">
        <f t="shared" si="334"/>
        <v>0</v>
      </c>
      <c r="AC101" s="86">
        <f t="shared" si="335"/>
        <v>0</v>
      </c>
      <c r="AD101" s="90" t="str">
        <f t="shared" si="338"/>
        <v/>
      </c>
      <c r="AE101" s="54" t="str">
        <f t="shared" si="339"/>
        <v/>
      </c>
      <c r="AF101" s="92" t="str">
        <f t="shared" si="231"/>
        <v/>
      </c>
      <c r="AG101" s="82">
        <f t="shared" si="220"/>
        <v>0</v>
      </c>
      <c r="AH101" s="71">
        <f t="shared" si="221"/>
        <v>0</v>
      </c>
      <c r="AI101" s="78" t="str">
        <f t="shared" si="222"/>
        <v/>
      </c>
      <c r="AJ101" s="132">
        <f t="shared" si="263"/>
        <v>0</v>
      </c>
      <c r="AK101" s="132">
        <f t="shared" si="264"/>
        <v>0</v>
      </c>
      <c r="AL101" s="132">
        <f t="shared" si="265"/>
        <v>0</v>
      </c>
      <c r="AM101" s="86" t="str">
        <f t="shared" si="266"/>
        <v/>
      </c>
      <c r="AN101" s="86" t="str">
        <f t="shared" si="267"/>
        <v/>
      </c>
      <c r="AO101" s="90" t="str">
        <f t="shared" si="340"/>
        <v/>
      </c>
      <c r="AP101" s="54" t="str">
        <f t="shared" ref="AP101" si="352">IF($A100&lt;&gt;"",AP100,"")</f>
        <v/>
      </c>
      <c r="AQ101" s="92" t="str">
        <f t="shared" si="233"/>
        <v/>
      </c>
      <c r="AR101" s="82">
        <f t="shared" si="268"/>
        <v>0</v>
      </c>
      <c r="AS101" s="71">
        <f t="shared" si="234"/>
        <v>0</v>
      </c>
      <c r="AT101" s="78" t="str">
        <f t="shared" si="225"/>
        <v/>
      </c>
      <c r="AU101" s="137">
        <f t="shared" si="269"/>
        <v>0</v>
      </c>
      <c r="AV101" s="137">
        <f t="shared" si="270"/>
        <v>0</v>
      </c>
      <c r="AW101" s="137">
        <f t="shared" si="271"/>
        <v>0</v>
      </c>
      <c r="AX101" s="86" t="str">
        <f t="shared" si="272"/>
        <v/>
      </c>
      <c r="AY101" s="86" t="str">
        <f t="shared" si="273"/>
        <v/>
      </c>
      <c r="AZ101" s="90" t="str">
        <f t="shared" si="342"/>
        <v/>
      </c>
      <c r="BA101" s="54" t="str">
        <f t="shared" ref="BA101" si="353">IF($A100&lt;&gt;"",BA100,"")</f>
        <v/>
      </c>
      <c r="BB101" s="92" t="str">
        <f t="shared" si="236"/>
        <v/>
      </c>
      <c r="BC101" s="82">
        <f t="shared" si="274"/>
        <v>0</v>
      </c>
      <c r="BD101" s="71">
        <f t="shared" si="237"/>
        <v>0</v>
      </c>
      <c r="BE101" s="98">
        <f t="shared" si="283"/>
        <v>18</v>
      </c>
      <c r="BF101" s="54" t="str">
        <f t="shared" si="344"/>
        <v/>
      </c>
      <c r="BG101" s="92" t="str">
        <f t="shared" si="336"/>
        <v/>
      </c>
      <c r="BH101" s="82">
        <f t="shared" si="256"/>
        <v>0</v>
      </c>
      <c r="BI101" s="71">
        <f t="shared" si="257"/>
        <v>0</v>
      </c>
      <c r="BJ101" s="146"/>
      <c r="BK101" s="97">
        <v>1</v>
      </c>
      <c r="BL101" s="95" t="str">
        <f t="shared" si="345"/>
        <v/>
      </c>
      <c r="BM101" s="95" t="str">
        <f t="shared" si="345"/>
        <v/>
      </c>
      <c r="BN101" s="95" t="str">
        <f t="shared" si="345"/>
        <v/>
      </c>
      <c r="BO101" s="95" t="str">
        <f t="shared" si="345"/>
        <v/>
      </c>
      <c r="BP101" s="95" t="str">
        <f t="shared" si="345"/>
        <v/>
      </c>
      <c r="BQ101" s="81">
        <f t="shared" si="286"/>
        <v>0</v>
      </c>
      <c r="BR101" s="81">
        <f t="shared" si="287"/>
        <v>0</v>
      </c>
      <c r="BS101" s="81">
        <f t="shared" si="288"/>
        <v>0</v>
      </c>
      <c r="BT101" s="81">
        <f t="shared" si="289"/>
        <v>0</v>
      </c>
      <c r="BU101" s="81">
        <f t="shared" si="290"/>
        <v>0</v>
      </c>
      <c r="BV101" s="13">
        <f t="shared" si="291"/>
        <v>0</v>
      </c>
      <c r="BW101" s="11">
        <f t="shared" si="230"/>
        <v>0</v>
      </c>
      <c r="BX101" s="69">
        <f t="shared" si="238"/>
        <v>0</v>
      </c>
      <c r="BY101" s="69">
        <f>IF($A101&lt;&gt;"",IF(BY100&lt;&gt;0,BY100,IF(BW101&lt;=$AW$2,"Stop Loss",0)),0)</f>
        <v>0</v>
      </c>
      <c r="BZ101" s="69">
        <f t="shared" si="239"/>
        <v>0</v>
      </c>
      <c r="CA101" s="27" t="str">
        <f t="shared" si="240"/>
        <v/>
      </c>
      <c r="CB101" s="27" t="str">
        <f t="shared" si="241"/>
        <v/>
      </c>
      <c r="CC101" s="27" t="str">
        <f t="shared" si="242"/>
        <v/>
      </c>
      <c r="CD101" s="27" t="str">
        <f t="shared" si="243"/>
        <v/>
      </c>
      <c r="CE101" s="27" t="str">
        <f t="shared" si="244"/>
        <v/>
      </c>
      <c r="CF101" s="27" t="str">
        <f t="shared" si="245"/>
        <v/>
      </c>
      <c r="CI101"/>
      <c r="CJ101"/>
      <c r="CK101"/>
      <c r="CL101"/>
      <c r="CM101"/>
      <c r="CN101" s="39"/>
      <c r="CO101" s="7"/>
      <c r="CP101"/>
      <c r="CQ101"/>
      <c r="CR101"/>
      <c r="CS101"/>
      <c r="CT101"/>
      <c r="CU101"/>
      <c r="CV101"/>
      <c r="CW101"/>
      <c r="CX101"/>
      <c r="CY101"/>
      <c r="CZ101"/>
      <c r="DA101"/>
      <c r="DB101" s="7"/>
      <c r="DC101"/>
      <c r="DD101"/>
      <c r="DE101"/>
      <c r="DF101"/>
      <c r="DG101"/>
      <c r="DH101"/>
      <c r="DI101" s="10">
        <f t="shared" ca="1" si="212"/>
        <v>8</v>
      </c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</row>
    <row r="102" spans="1:133">
      <c r="A102" s="149"/>
      <c r="B102" s="82" t="str">
        <f t="shared" si="213"/>
        <v/>
      </c>
      <c r="C102" s="7" t="str">
        <f t="shared" si="214"/>
        <v/>
      </c>
      <c r="D102" s="81">
        <f t="shared" si="215"/>
        <v>0</v>
      </c>
      <c r="E102" s="7" t="str">
        <f t="shared" si="216"/>
        <v>18,</v>
      </c>
      <c r="F102" s="78"/>
      <c r="G102" s="86"/>
      <c r="H102" s="86"/>
      <c r="I102" s="86"/>
      <c r="J102" s="86"/>
      <c r="K102" s="86"/>
      <c r="L102" s="86"/>
      <c r="M102" s="86"/>
      <c r="N102" s="86"/>
      <c r="O102" s="78"/>
      <c r="P102" s="86"/>
      <c r="Q102" s="86"/>
      <c r="R102" s="86"/>
      <c r="S102" s="86"/>
      <c r="T102" s="86"/>
      <c r="U102" s="86"/>
      <c r="V102" s="86"/>
      <c r="W102" s="86"/>
      <c r="X102" s="123" t="str">
        <f t="shared" si="217"/>
        <v/>
      </c>
      <c r="Y102" s="127">
        <f t="shared" si="258"/>
        <v>0</v>
      </c>
      <c r="Z102" s="127">
        <f t="shared" si="259"/>
        <v>0</v>
      </c>
      <c r="AA102" s="127">
        <f t="shared" si="260"/>
        <v>0</v>
      </c>
      <c r="AB102" s="86">
        <f t="shared" si="334"/>
        <v>0</v>
      </c>
      <c r="AC102" s="86">
        <f t="shared" si="335"/>
        <v>0</v>
      </c>
      <c r="AD102" s="90" t="str">
        <f t="shared" si="338"/>
        <v/>
      </c>
      <c r="AE102" s="54" t="str">
        <f t="shared" si="339"/>
        <v/>
      </c>
      <c r="AF102" s="92" t="str">
        <f t="shared" si="231"/>
        <v/>
      </c>
      <c r="AG102" s="82">
        <f t="shared" si="220"/>
        <v>0</v>
      </c>
      <c r="AH102" s="71">
        <f t="shared" ref="AH102:AH133" si="354">IF($A102&lt;&gt;"",AG102+AH101,0)</f>
        <v>0</v>
      </c>
      <c r="AI102" s="78" t="str">
        <f t="shared" si="222"/>
        <v/>
      </c>
      <c r="AJ102" s="132">
        <f t="shared" si="263"/>
        <v>0</v>
      </c>
      <c r="AK102" s="132">
        <f t="shared" si="264"/>
        <v>0</v>
      </c>
      <c r="AL102" s="132">
        <f t="shared" si="265"/>
        <v>0</v>
      </c>
      <c r="AM102" s="86" t="str">
        <f t="shared" si="266"/>
        <v/>
      </c>
      <c r="AN102" s="86" t="str">
        <f t="shared" si="267"/>
        <v/>
      </c>
      <c r="AO102" s="90" t="str">
        <f t="shared" si="340"/>
        <v/>
      </c>
      <c r="AP102" s="54" t="str">
        <f t="shared" ref="AP102" si="355">IF($A101&lt;&gt;"",AP101,"")</f>
        <v/>
      </c>
      <c r="AQ102" s="92" t="str">
        <f t="shared" si="233"/>
        <v/>
      </c>
      <c r="AR102" s="82">
        <f t="shared" si="268"/>
        <v>0</v>
      </c>
      <c r="AS102" s="71">
        <f t="shared" si="234"/>
        <v>0</v>
      </c>
      <c r="AT102" s="78" t="str">
        <f t="shared" si="225"/>
        <v/>
      </c>
      <c r="AU102" s="137">
        <f t="shared" si="269"/>
        <v>0</v>
      </c>
      <c r="AV102" s="137">
        <f t="shared" si="270"/>
        <v>0</v>
      </c>
      <c r="AW102" s="137">
        <f t="shared" si="271"/>
        <v>0</v>
      </c>
      <c r="AX102" s="86" t="str">
        <f t="shared" si="272"/>
        <v/>
      </c>
      <c r="AY102" s="86" t="str">
        <f t="shared" si="273"/>
        <v/>
      </c>
      <c r="AZ102" s="90" t="str">
        <f t="shared" si="342"/>
        <v/>
      </c>
      <c r="BA102" s="54" t="str">
        <f t="shared" ref="BA102" si="356">IF($A101&lt;&gt;"",BA101,"")</f>
        <v/>
      </c>
      <c r="BB102" s="92" t="str">
        <f t="shared" si="236"/>
        <v/>
      </c>
      <c r="BC102" s="82">
        <f t="shared" si="274"/>
        <v>0</v>
      </c>
      <c r="BD102" s="71">
        <f t="shared" si="237"/>
        <v>0</v>
      </c>
      <c r="BE102" s="98">
        <f t="shared" si="283"/>
        <v>18</v>
      </c>
      <c r="BF102" s="54" t="str">
        <f t="shared" si="344"/>
        <v/>
      </c>
      <c r="BG102" s="92" t="str">
        <f t="shared" si="336"/>
        <v/>
      </c>
      <c r="BH102" s="82">
        <f t="shared" si="256"/>
        <v>0</v>
      </c>
      <c r="BI102" s="71">
        <f t="shared" si="257"/>
        <v>0</v>
      </c>
      <c r="BJ102" s="146"/>
      <c r="BK102" s="97">
        <v>1</v>
      </c>
      <c r="BL102" s="95" t="str">
        <f t="shared" si="345"/>
        <v/>
      </c>
      <c r="BM102" s="95" t="str">
        <f t="shared" si="345"/>
        <v/>
      </c>
      <c r="BN102" s="95" t="str">
        <f t="shared" si="345"/>
        <v/>
      </c>
      <c r="BO102" s="95" t="str">
        <f t="shared" si="345"/>
        <v/>
      </c>
      <c r="BP102" s="95" t="str">
        <f t="shared" si="345"/>
        <v/>
      </c>
      <c r="BQ102" s="81">
        <f t="shared" si="286"/>
        <v>0</v>
      </c>
      <c r="BR102" s="81">
        <f t="shared" si="287"/>
        <v>0</v>
      </c>
      <c r="BS102" s="81">
        <f t="shared" si="288"/>
        <v>0</v>
      </c>
      <c r="BT102" s="81">
        <f t="shared" si="289"/>
        <v>0</v>
      </c>
      <c r="BU102" s="81">
        <f t="shared" si="290"/>
        <v>0</v>
      </c>
      <c r="BV102" s="13">
        <f t="shared" si="291"/>
        <v>0</v>
      </c>
      <c r="BW102" s="11">
        <f t="shared" si="230"/>
        <v>0</v>
      </c>
      <c r="BX102" s="69">
        <f t="shared" si="238"/>
        <v>0</v>
      </c>
      <c r="BY102" s="69">
        <f>IF($A102&lt;&gt;"",IF(BY101&lt;&gt;0,BY101,IF(BW102&lt;=$AW$2,"Stop Loss",0)),0)</f>
        <v>0</v>
      </c>
      <c r="BZ102" s="69">
        <f t="shared" si="239"/>
        <v>0</v>
      </c>
      <c r="CA102" s="27" t="str">
        <f t="shared" si="240"/>
        <v/>
      </c>
      <c r="CB102" s="27" t="str">
        <f t="shared" si="241"/>
        <v/>
      </c>
      <c r="CC102" s="27" t="str">
        <f t="shared" si="242"/>
        <v/>
      </c>
      <c r="CD102" s="27" t="str">
        <f t="shared" si="243"/>
        <v/>
      </c>
      <c r="CE102" s="27" t="str">
        <f t="shared" si="244"/>
        <v/>
      </c>
      <c r="CF102" s="27" t="str">
        <f t="shared" si="245"/>
        <v/>
      </c>
      <c r="CI102"/>
      <c r="CJ102"/>
      <c r="CK102"/>
      <c r="CL102"/>
      <c r="CM102"/>
      <c r="CN102" s="39"/>
      <c r="CO102" s="7"/>
      <c r="CP102"/>
      <c r="CQ102"/>
      <c r="CR102"/>
      <c r="CS102"/>
      <c r="CT102"/>
      <c r="CU102"/>
      <c r="CV102"/>
      <c r="CW102"/>
      <c r="CX102"/>
      <c r="CY102"/>
      <c r="CZ102"/>
      <c r="DA102"/>
      <c r="DB102" s="7"/>
      <c r="DC102"/>
      <c r="DD102"/>
      <c r="DE102"/>
      <c r="DF102"/>
      <c r="DG102"/>
      <c r="DH102"/>
      <c r="DI102" s="10">
        <f t="shared" ca="1" si="212"/>
        <v>34</v>
      </c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</row>
    <row r="103" spans="1:133">
      <c r="A103" s="149"/>
      <c r="B103" s="82" t="str">
        <f t="shared" si="213"/>
        <v/>
      </c>
      <c r="C103" s="7" t="str">
        <f t="shared" si="214"/>
        <v/>
      </c>
      <c r="D103" s="81">
        <f t="shared" si="215"/>
        <v>0</v>
      </c>
      <c r="E103" s="7" t="str">
        <f t="shared" si="216"/>
        <v>18,</v>
      </c>
      <c r="F103" s="78"/>
      <c r="G103" s="86"/>
      <c r="H103" s="86"/>
      <c r="I103" s="86"/>
      <c r="J103" s="86"/>
      <c r="K103" s="86"/>
      <c r="L103" s="86"/>
      <c r="M103" s="86"/>
      <c r="N103" s="86"/>
      <c r="O103" s="78"/>
      <c r="P103" s="86"/>
      <c r="Q103" s="86"/>
      <c r="R103" s="86"/>
      <c r="S103" s="86"/>
      <c r="T103" s="86"/>
      <c r="U103" s="86"/>
      <c r="V103" s="86"/>
      <c r="W103" s="86"/>
      <c r="X103" s="123" t="str">
        <f t="shared" si="217"/>
        <v/>
      </c>
      <c r="Y103" s="127">
        <f t="shared" si="258"/>
        <v>0</v>
      </c>
      <c r="Z103" s="127">
        <f t="shared" si="259"/>
        <v>0</v>
      </c>
      <c r="AA103" s="127">
        <f t="shared" si="260"/>
        <v>0</v>
      </c>
      <c r="AB103" s="86">
        <f>IF($Y103&gt;$Z103,$Y103-$Z103+AB102,AB102)</f>
        <v>0</v>
      </c>
      <c r="AC103" s="86">
        <f>IF($Z103&gt;$Y103,$Z103-$Y103+AC102,AC102)</f>
        <v>0</v>
      </c>
      <c r="AD103" s="90" t="str">
        <f t="shared" si="338"/>
        <v/>
      </c>
      <c r="AE103" s="54" t="str">
        <f t="shared" si="339"/>
        <v/>
      </c>
      <c r="AF103" s="92" t="str">
        <f t="shared" si="231"/>
        <v/>
      </c>
      <c r="AG103" s="82">
        <f t="shared" si="220"/>
        <v>0</v>
      </c>
      <c r="AH103" s="71">
        <f t="shared" si="354"/>
        <v>0</v>
      </c>
      <c r="AI103" s="78" t="str">
        <f t="shared" si="222"/>
        <v/>
      </c>
      <c r="AJ103" s="132">
        <f t="shared" si="263"/>
        <v>0</v>
      </c>
      <c r="AK103" s="132">
        <f t="shared" si="264"/>
        <v>0</v>
      </c>
      <c r="AL103" s="132">
        <f t="shared" si="265"/>
        <v>0</v>
      </c>
      <c r="AM103" s="86" t="str">
        <f t="shared" si="266"/>
        <v/>
      </c>
      <c r="AN103" s="86" t="str">
        <f t="shared" si="267"/>
        <v/>
      </c>
      <c r="AO103" s="90" t="str">
        <f t="shared" si="340"/>
        <v/>
      </c>
      <c r="AP103" s="54" t="str">
        <f t="shared" ref="AP103" si="357">IF($A102&lt;&gt;"",AP102,"")</f>
        <v/>
      </c>
      <c r="AQ103" s="92" t="str">
        <f t="shared" si="233"/>
        <v/>
      </c>
      <c r="AR103" s="82">
        <f t="shared" si="268"/>
        <v>0</v>
      </c>
      <c r="AS103" s="71">
        <f t="shared" si="234"/>
        <v>0</v>
      </c>
      <c r="AT103" s="78" t="str">
        <f t="shared" si="225"/>
        <v/>
      </c>
      <c r="AU103" s="137">
        <f t="shared" si="269"/>
        <v>0</v>
      </c>
      <c r="AV103" s="137">
        <f t="shared" si="270"/>
        <v>0</v>
      </c>
      <c r="AW103" s="137">
        <f t="shared" si="271"/>
        <v>0</v>
      </c>
      <c r="AX103" s="86" t="str">
        <f t="shared" si="272"/>
        <v/>
      </c>
      <c r="AY103" s="86" t="str">
        <f t="shared" si="273"/>
        <v/>
      </c>
      <c r="AZ103" s="90" t="str">
        <f t="shared" si="342"/>
        <v/>
      </c>
      <c r="BA103" s="54" t="str">
        <f t="shared" ref="BA103" si="358">IF($A102&lt;&gt;"",BA102,"")</f>
        <v/>
      </c>
      <c r="BB103" s="92" t="str">
        <f t="shared" si="236"/>
        <v/>
      </c>
      <c r="BC103" s="82">
        <f t="shared" si="274"/>
        <v>0</v>
      </c>
      <c r="BD103" s="71">
        <f t="shared" si="237"/>
        <v>0</v>
      </c>
      <c r="BE103" s="98">
        <f t="shared" si="283"/>
        <v>18</v>
      </c>
      <c r="BF103" s="54" t="str">
        <f t="shared" si="344"/>
        <v/>
      </c>
      <c r="BG103" s="92" t="str">
        <f t="shared" si="336"/>
        <v/>
      </c>
      <c r="BH103" s="82">
        <f t="shared" si="256"/>
        <v>0</v>
      </c>
      <c r="BI103" s="71">
        <f t="shared" si="257"/>
        <v>0</v>
      </c>
      <c r="BJ103" s="146"/>
      <c r="BK103" s="97">
        <v>1</v>
      </c>
      <c r="BL103" s="95" t="str">
        <f t="shared" si="345"/>
        <v/>
      </c>
      <c r="BM103" s="95" t="str">
        <f t="shared" si="345"/>
        <v/>
      </c>
      <c r="BN103" s="95" t="str">
        <f t="shared" si="345"/>
        <v/>
      </c>
      <c r="BO103" s="95" t="str">
        <f t="shared" si="345"/>
        <v/>
      </c>
      <c r="BP103" s="95" t="str">
        <f t="shared" si="345"/>
        <v/>
      </c>
      <c r="BQ103" s="81">
        <f t="shared" si="286"/>
        <v>0</v>
      </c>
      <c r="BR103" s="81">
        <f t="shared" si="287"/>
        <v>0</v>
      </c>
      <c r="BS103" s="81">
        <f t="shared" si="288"/>
        <v>0</v>
      </c>
      <c r="BT103" s="81">
        <f t="shared" si="289"/>
        <v>0</v>
      </c>
      <c r="BU103" s="81">
        <f t="shared" si="290"/>
        <v>0</v>
      </c>
      <c r="BV103" s="13">
        <f t="shared" si="291"/>
        <v>0</v>
      </c>
      <c r="BW103" s="11">
        <f t="shared" si="230"/>
        <v>0</v>
      </c>
      <c r="BX103" s="69">
        <f t="shared" si="238"/>
        <v>0</v>
      </c>
      <c r="BY103" s="69">
        <f>IF($A103&lt;&gt;"",IF(BY102&lt;&gt;0,BY102,IF(BW103&lt;=$AW$2,"Stop Loss",0)),0)</f>
        <v>0</v>
      </c>
      <c r="BZ103" s="69">
        <f t="shared" si="239"/>
        <v>0</v>
      </c>
      <c r="CA103" s="27" t="str">
        <f t="shared" si="240"/>
        <v/>
      </c>
      <c r="CB103" s="27" t="str">
        <f t="shared" si="241"/>
        <v/>
      </c>
      <c r="CC103" s="27" t="str">
        <f t="shared" si="242"/>
        <v/>
      </c>
      <c r="CD103" s="27" t="str">
        <f t="shared" si="243"/>
        <v/>
      </c>
      <c r="CE103" s="27" t="str">
        <f t="shared" si="244"/>
        <v/>
      </c>
      <c r="CF103" s="27" t="str">
        <f t="shared" si="245"/>
        <v/>
      </c>
      <c r="CI103"/>
      <c r="CJ103"/>
      <c r="CK103"/>
      <c r="CL103"/>
      <c r="CM103"/>
      <c r="CN103" s="39"/>
      <c r="CO103" s="7"/>
      <c r="CP103"/>
      <c r="CQ103"/>
      <c r="CR103"/>
      <c r="CS103"/>
      <c r="CT103"/>
      <c r="CU103"/>
      <c r="CV103"/>
      <c r="CW103"/>
      <c r="CX103"/>
      <c r="CY103"/>
      <c r="CZ103"/>
      <c r="DA103"/>
      <c r="DB103" s="7"/>
      <c r="DC103"/>
      <c r="DD103"/>
      <c r="DE103"/>
      <c r="DF103"/>
      <c r="DG103"/>
      <c r="DH103"/>
      <c r="DI103" s="10">
        <f t="shared" ca="1" si="212"/>
        <v>14</v>
      </c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</row>
    <row r="104" spans="1:133">
      <c r="A104" s="149"/>
      <c r="B104" s="82" t="str">
        <f t="shared" si="213"/>
        <v/>
      </c>
      <c r="C104" s="7" t="str">
        <f t="shared" si="214"/>
        <v/>
      </c>
      <c r="D104" s="81">
        <f t="shared" si="215"/>
        <v>0</v>
      </c>
      <c r="E104" s="7" t="str">
        <f t="shared" si="216"/>
        <v>18,</v>
      </c>
      <c r="F104" s="78"/>
      <c r="G104" s="86"/>
      <c r="H104" s="86"/>
      <c r="I104" s="86"/>
      <c r="J104" s="86"/>
      <c r="K104" s="86"/>
      <c r="L104" s="86"/>
      <c r="M104" s="86"/>
      <c r="N104" s="86"/>
      <c r="O104" s="78"/>
      <c r="P104" s="86"/>
      <c r="Q104" s="86"/>
      <c r="R104" s="86"/>
      <c r="S104" s="86"/>
      <c r="T104" s="86"/>
      <c r="U104" s="86"/>
      <c r="V104" s="86"/>
      <c r="W104" s="86"/>
      <c r="X104" s="123" t="str">
        <f t="shared" si="217"/>
        <v/>
      </c>
      <c r="Y104" s="127">
        <f t="shared" si="258"/>
        <v>0</v>
      </c>
      <c r="Z104" s="127">
        <f t="shared" si="259"/>
        <v>0</v>
      </c>
      <c r="AA104" s="127">
        <f t="shared" si="260"/>
        <v>0</v>
      </c>
      <c r="AB104" s="86">
        <f>AB103</f>
        <v>0</v>
      </c>
      <c r="AC104" s="86">
        <f>AC103</f>
        <v>0</v>
      </c>
      <c r="AD104" s="90" t="str">
        <f>IF($A103&lt;&gt;"",AA103,"")</f>
        <v/>
      </c>
      <c r="AE104" s="92" t="str">
        <f>IF($A103&lt;&gt;"",IF(Y103&gt;Z103,"L","H"),"")</f>
        <v/>
      </c>
      <c r="AF104" s="92" t="str">
        <f t="shared" si="231"/>
        <v/>
      </c>
      <c r="AG104" s="82">
        <f t="shared" si="220"/>
        <v>0</v>
      </c>
      <c r="AH104" s="71">
        <f t="shared" si="354"/>
        <v>0</v>
      </c>
      <c r="AI104" s="78" t="str">
        <f t="shared" si="222"/>
        <v/>
      </c>
      <c r="AJ104" s="132">
        <f t="shared" si="263"/>
        <v>0</v>
      </c>
      <c r="AK104" s="132">
        <f t="shared" si="264"/>
        <v>0</v>
      </c>
      <c r="AL104" s="132">
        <f t="shared" si="265"/>
        <v>0</v>
      </c>
      <c r="AM104" s="86" t="str">
        <f t="shared" si="266"/>
        <v/>
      </c>
      <c r="AN104" s="86" t="str">
        <f t="shared" si="267"/>
        <v/>
      </c>
      <c r="AO104" s="90" t="str">
        <f>IF($A103&lt;&gt;"",AL103,"")</f>
        <v/>
      </c>
      <c r="AP104" s="92" t="str">
        <f>IF($A103&lt;&gt;"",IF(AM103&lt;&gt;"","O","E"),"")</f>
        <v/>
      </c>
      <c r="AQ104" s="92" t="str">
        <f t="shared" si="233"/>
        <v/>
      </c>
      <c r="AR104" s="82">
        <f t="shared" si="268"/>
        <v>0</v>
      </c>
      <c r="AS104" s="71">
        <f t="shared" si="234"/>
        <v>0</v>
      </c>
      <c r="AT104" s="78" t="str">
        <f t="shared" si="225"/>
        <v/>
      </c>
      <c r="AU104" s="137">
        <f t="shared" si="269"/>
        <v>0</v>
      </c>
      <c r="AV104" s="137">
        <f t="shared" si="270"/>
        <v>0</v>
      </c>
      <c r="AW104" s="137">
        <f t="shared" si="271"/>
        <v>0</v>
      </c>
      <c r="AX104" s="86" t="str">
        <f t="shared" si="272"/>
        <v/>
      </c>
      <c r="AY104" s="86" t="str">
        <f t="shared" si="273"/>
        <v/>
      </c>
      <c r="AZ104" s="90" t="str">
        <f>IF($A103&lt;&gt;"",AW103,"")</f>
        <v/>
      </c>
      <c r="BA104" s="92" t="str">
        <f>IF($A103&lt;&gt;"",IF(AX103&lt;&gt;"","B","R"),"")</f>
        <v/>
      </c>
      <c r="BB104" s="92" t="str">
        <f t="shared" si="236"/>
        <v/>
      </c>
      <c r="BC104" s="82">
        <f t="shared" si="274"/>
        <v>0</v>
      </c>
      <c r="BD104" s="71">
        <f t="shared" si="237"/>
        <v>0</v>
      </c>
      <c r="BE104" s="98">
        <f t="shared" si="283"/>
        <v>18</v>
      </c>
      <c r="BF104" s="92" t="str">
        <f>IF($A103&lt;&gt;"",IF($Y103&gt;$Z103,"H",IF($Z103&gt;$Y103,"L",BF103)),"")</f>
        <v/>
      </c>
      <c r="BG104" s="92" t="str">
        <f>IF($A104&lt;&gt;"",IF($A104=0,"L",IF(BF104&lt;&gt;"",IF(BF104=X104,"W","L"))),"")</f>
        <v/>
      </c>
      <c r="BH104" s="82">
        <f t="shared" si="256"/>
        <v>0</v>
      </c>
      <c r="BI104" s="71">
        <f t="shared" si="257"/>
        <v>0</v>
      </c>
      <c r="BJ104" s="146" t="str">
        <f>AE104&amp;AP104&amp;BA104</f>
        <v/>
      </c>
      <c r="BK104" s="97">
        <v>1</v>
      </c>
      <c r="BL104" s="95" t="str">
        <f>IF($A103&lt;&gt;"",IF($BJ104="LER","11,",IF($BJ104="LOR","02,",IF($BJ104="LEB","01,",IF($BJ104="LOB","12,",IF($BJ104="HER","29,",IF($BJ104="HOR","20,",IF($BJ104="HEB","19,",IF($BJ104="HOB","30,","")))))))),"")</f>
        <v/>
      </c>
      <c r="BM104" s="95" t="str">
        <f>IF($A103&lt;&gt;"",IF($BJ104="LER","13,",IF($BJ104="LOR","04,",IF($BJ104="LEB","03,",IF($BJ104="LOB","14,",IF($BJ104="HER","31,",IF($BJ104="HOR","22,",IF($BJ104="HEB","21,",IF($BJ104="HOB","32,","")))))))),"")</f>
        <v/>
      </c>
      <c r="BN104" s="95" t="str">
        <f>IF($A103&lt;&gt;"",IF($BJ104="LER","15,",IF($BJ104="LOR","06,",IF($BJ104="LEB","05,",IF($BJ104="LOB","16,",IF($BJ104="HER","33,",IF($BJ104="HOR","24,",IF($BJ104="HEB","23,",IF($BJ104="HOB","34,","")))))))),"")</f>
        <v/>
      </c>
      <c r="BO104" s="95" t="str">
        <f>IF($A103&lt;&gt;"",IF($BJ104="LER","17,",IF($BJ104="LOR","08,",IF($BJ104="LEB","07,",IF($BJ104="LOB","18,",IF($BJ104="HER","35,",IF($BJ104="HOR","26,",IF($BJ104="HEB","25,",IF($BJ104="HOB","36,","")))))))),"")</f>
        <v/>
      </c>
      <c r="BP104" s="95" t="str">
        <f>IF($A103&lt;&gt;"",IF($BJ104="LER","",IF($BJ104="LOR","10,",IF($BJ104="LEB","09,",IF($BJ104="LOB","",IF($BJ104="HER","",IF($BJ104="HOR","28,",IF($BJ104="HEB","27,",IF($BJ104="HOB","","")))))))),"")</f>
        <v/>
      </c>
      <c r="BQ104" s="81">
        <f t="shared" si="286"/>
        <v>0</v>
      </c>
      <c r="BR104" s="81">
        <f t="shared" si="287"/>
        <v>0</v>
      </c>
      <c r="BS104" s="81">
        <f t="shared" si="288"/>
        <v>0</v>
      </c>
      <c r="BT104" s="81">
        <f t="shared" si="289"/>
        <v>0</v>
      </c>
      <c r="BU104" s="81">
        <f t="shared" si="290"/>
        <v>0</v>
      </c>
      <c r="BV104" s="13">
        <f t="shared" si="291"/>
        <v>0</v>
      </c>
      <c r="BW104" s="11">
        <f t="shared" si="230"/>
        <v>0</v>
      </c>
      <c r="BX104" s="69">
        <f t="shared" si="238"/>
        <v>0</v>
      </c>
      <c r="BY104" s="69">
        <f>IF($A104&lt;&gt;"",IF(BY103&lt;&gt;0,BY103,IF(BW104&lt;=$AW$2,"Stop Loss",0)),0)</f>
        <v>0</v>
      </c>
      <c r="BZ104" s="69">
        <f t="shared" si="239"/>
        <v>0</v>
      </c>
      <c r="CA104" s="27" t="str">
        <f t="shared" si="240"/>
        <v/>
      </c>
      <c r="CB104" s="27" t="str">
        <f t="shared" si="241"/>
        <v/>
      </c>
      <c r="CC104" s="27" t="str">
        <f t="shared" si="242"/>
        <v/>
      </c>
      <c r="CD104" s="27" t="str">
        <f t="shared" si="243"/>
        <v/>
      </c>
      <c r="CE104" s="27" t="str">
        <f t="shared" si="244"/>
        <v/>
      </c>
      <c r="CF104" s="27" t="str">
        <f t="shared" si="245"/>
        <v/>
      </c>
      <c r="CO104" s="7"/>
      <c r="CX104"/>
      <c r="CY104"/>
      <c r="CZ104"/>
      <c r="DA104"/>
      <c r="DB104" s="7"/>
      <c r="DC104"/>
      <c r="DD104"/>
      <c r="DE104"/>
      <c r="DF104"/>
      <c r="DG104"/>
      <c r="DH104"/>
      <c r="DI104" s="10">
        <f t="shared" ca="1" si="212"/>
        <v>11</v>
      </c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</row>
    <row r="105" spans="1:133" ht="15">
      <c r="A105" s="149"/>
      <c r="B105" s="82" t="str">
        <f t="shared" si="213"/>
        <v/>
      </c>
      <c r="C105" s="7" t="str">
        <f t="shared" si="214"/>
        <v/>
      </c>
      <c r="D105" s="81">
        <f t="shared" si="215"/>
        <v>0</v>
      </c>
      <c r="E105" s="7" t="str">
        <f t="shared" si="216"/>
        <v>18,</v>
      </c>
      <c r="F105" s="78"/>
      <c r="G105" s="86"/>
      <c r="H105" s="86"/>
      <c r="I105" s="86"/>
      <c r="J105" s="86"/>
      <c r="K105" s="86"/>
      <c r="L105" s="86"/>
      <c r="M105" s="86"/>
      <c r="N105" s="86"/>
      <c r="O105" s="78"/>
      <c r="P105" s="86"/>
      <c r="Q105" s="86"/>
      <c r="R105" s="86"/>
      <c r="S105" s="86"/>
      <c r="T105" s="86"/>
      <c r="U105" s="86"/>
      <c r="V105" s="86"/>
      <c r="W105" s="86"/>
      <c r="X105" s="123" t="str">
        <f t="shared" si="217"/>
        <v/>
      </c>
      <c r="Y105" s="127">
        <f t="shared" si="258"/>
        <v>0</v>
      </c>
      <c r="Z105" s="127">
        <f t="shared" si="259"/>
        <v>0</v>
      </c>
      <c r="AA105" s="127">
        <f t="shared" si="260"/>
        <v>0</v>
      </c>
      <c r="AB105" s="86">
        <f t="shared" ref="AB105:AB111" si="359">AB104</f>
        <v>0</v>
      </c>
      <c r="AC105" s="86">
        <f t="shared" ref="AC105:AC111" si="360">AC104</f>
        <v>0</v>
      </c>
      <c r="AD105" s="90" t="str">
        <f>IF($A104&lt;&gt;"",AD104,"")</f>
        <v/>
      </c>
      <c r="AE105" s="54" t="str">
        <f>IF($A104&lt;&gt;"",AE104,"")</f>
        <v/>
      </c>
      <c r="AF105" s="92" t="str">
        <f t="shared" si="231"/>
        <v/>
      </c>
      <c r="AG105" s="82">
        <f t="shared" si="220"/>
        <v>0</v>
      </c>
      <c r="AH105" s="71">
        <f t="shared" si="354"/>
        <v>0</v>
      </c>
      <c r="AI105" s="78" t="str">
        <f t="shared" si="222"/>
        <v/>
      </c>
      <c r="AJ105" s="132">
        <f t="shared" si="263"/>
        <v>0</v>
      </c>
      <c r="AK105" s="132">
        <f t="shared" si="264"/>
        <v>0</v>
      </c>
      <c r="AL105" s="132">
        <f t="shared" si="265"/>
        <v>0</v>
      </c>
      <c r="AM105" s="86" t="str">
        <f t="shared" si="266"/>
        <v/>
      </c>
      <c r="AN105" s="86" t="str">
        <f t="shared" si="267"/>
        <v/>
      </c>
      <c r="AO105" s="90" t="str">
        <f>IF($A104&lt;&gt;"",AO104,"")</f>
        <v/>
      </c>
      <c r="AP105" s="54" t="str">
        <f>IF($A104&lt;&gt;"",AP104,"")</f>
        <v/>
      </c>
      <c r="AQ105" s="92" t="str">
        <f t="shared" si="233"/>
        <v/>
      </c>
      <c r="AR105" s="82">
        <f t="shared" si="268"/>
        <v>0</v>
      </c>
      <c r="AS105" s="71">
        <f t="shared" si="234"/>
        <v>0</v>
      </c>
      <c r="AT105" s="78" t="str">
        <f t="shared" si="225"/>
        <v/>
      </c>
      <c r="AU105" s="137">
        <f t="shared" si="269"/>
        <v>0</v>
      </c>
      <c r="AV105" s="137">
        <f t="shared" si="270"/>
        <v>0</v>
      </c>
      <c r="AW105" s="137">
        <f t="shared" si="271"/>
        <v>0</v>
      </c>
      <c r="AX105" s="86" t="str">
        <f t="shared" si="272"/>
        <v/>
      </c>
      <c r="AY105" s="86" t="str">
        <f t="shared" si="273"/>
        <v/>
      </c>
      <c r="AZ105" s="90" t="str">
        <f>IF($A104&lt;&gt;"",AZ104,"")</f>
        <v/>
      </c>
      <c r="BA105" s="54" t="str">
        <f>IF($A104&lt;&gt;"",BA104,"")</f>
        <v/>
      </c>
      <c r="BB105" s="92" t="str">
        <f t="shared" si="236"/>
        <v/>
      </c>
      <c r="BC105" s="82">
        <f t="shared" si="274"/>
        <v>0</v>
      </c>
      <c r="BD105" s="71">
        <f t="shared" si="237"/>
        <v>0</v>
      </c>
      <c r="BE105" s="98">
        <f t="shared" si="283"/>
        <v>18</v>
      </c>
      <c r="BF105" s="54" t="str">
        <f>IF($A104&lt;&gt;"",BF104,"")</f>
        <v/>
      </c>
      <c r="BG105" s="92" t="str">
        <f t="shared" ref="BG105:BG121" si="361">IF($A105&lt;&gt;"",IF($A105=0,"L",IF(BF105&lt;&gt;"",IF(BF105=X105,"W","L"))),"")</f>
        <v/>
      </c>
      <c r="BH105" s="82">
        <f t="shared" si="256"/>
        <v>0</v>
      </c>
      <c r="BI105" s="71">
        <f t="shared" si="257"/>
        <v>0</v>
      </c>
      <c r="BJ105" s="146"/>
      <c r="BK105" s="97">
        <v>1</v>
      </c>
      <c r="BL105" s="95" t="str">
        <f>IF(BL104&lt;&gt;"",BL104,"")</f>
        <v/>
      </c>
      <c r="BM105" s="95" t="str">
        <f t="shared" ref="BM105:BP105" si="362">IF(BM104&lt;&gt;"",BM104,"")</f>
        <v/>
      </c>
      <c r="BN105" s="95" t="str">
        <f t="shared" si="362"/>
        <v/>
      </c>
      <c r="BO105" s="95" t="str">
        <f t="shared" si="362"/>
        <v/>
      </c>
      <c r="BP105" s="95" t="str">
        <f t="shared" si="362"/>
        <v/>
      </c>
      <c r="BQ105" s="81">
        <f t="shared" si="286"/>
        <v>0</v>
      </c>
      <c r="BR105" s="81">
        <f t="shared" si="287"/>
        <v>0</v>
      </c>
      <c r="BS105" s="81">
        <f t="shared" si="288"/>
        <v>0</v>
      </c>
      <c r="BT105" s="81">
        <f t="shared" si="289"/>
        <v>0</v>
      </c>
      <c r="BU105" s="81">
        <f t="shared" si="290"/>
        <v>0</v>
      </c>
      <c r="BV105" s="13">
        <f t="shared" si="291"/>
        <v>0</v>
      </c>
      <c r="BW105" s="11">
        <f t="shared" si="230"/>
        <v>0</v>
      </c>
      <c r="BX105" s="69">
        <f t="shared" si="238"/>
        <v>0</v>
      </c>
      <c r="BY105" s="69">
        <f>IF($A105&lt;&gt;"",IF(BY104&lt;&gt;0,BY104,IF(BW105&lt;=$AW$2,"Stop Loss",0)),0)</f>
        <v>0</v>
      </c>
      <c r="BZ105" s="69">
        <f t="shared" si="239"/>
        <v>0</v>
      </c>
      <c r="CA105" s="27" t="str">
        <f t="shared" si="240"/>
        <v/>
      </c>
      <c r="CB105" s="27" t="str">
        <f t="shared" si="241"/>
        <v/>
      </c>
      <c r="CC105" s="27" t="str">
        <f t="shared" si="242"/>
        <v/>
      </c>
      <c r="CD105" s="27" t="str">
        <f t="shared" si="243"/>
        <v/>
      </c>
      <c r="CE105" s="27" t="str">
        <f t="shared" si="244"/>
        <v/>
      </c>
      <c r="CF105" s="27" t="str">
        <f t="shared" si="245"/>
        <v/>
      </c>
      <c r="CO105" s="7"/>
      <c r="CX105"/>
      <c r="CY105" s="16"/>
      <c r="CZ105" s="16"/>
      <c r="DA105" s="16"/>
      <c r="DB105" s="7"/>
      <c r="DC105" s="16"/>
      <c r="DD105" s="16"/>
      <c r="DE105" s="16"/>
      <c r="DF105" s="16"/>
      <c r="DG105" s="16"/>
      <c r="DH105" s="17"/>
      <c r="DI105" s="10">
        <f t="shared" ca="1" si="212"/>
        <v>24</v>
      </c>
      <c r="DJ105" s="16"/>
      <c r="DK105" s="16"/>
    </row>
    <row r="106" spans="1:133">
      <c r="A106" s="149"/>
      <c r="B106" s="82" t="str">
        <f t="shared" si="213"/>
        <v/>
      </c>
      <c r="C106" s="7" t="str">
        <f t="shared" si="214"/>
        <v/>
      </c>
      <c r="D106" s="81">
        <f t="shared" si="215"/>
        <v>0</v>
      </c>
      <c r="E106" s="7" t="str">
        <f t="shared" si="216"/>
        <v>18,</v>
      </c>
      <c r="F106" s="78"/>
      <c r="G106" s="86"/>
      <c r="H106" s="86"/>
      <c r="I106" s="86"/>
      <c r="J106" s="86"/>
      <c r="K106" s="86"/>
      <c r="L106" s="86"/>
      <c r="M106" s="86"/>
      <c r="N106" s="86"/>
      <c r="O106" s="78"/>
      <c r="P106" s="86"/>
      <c r="Q106" s="86"/>
      <c r="R106" s="86"/>
      <c r="S106" s="86"/>
      <c r="T106" s="86"/>
      <c r="U106" s="86"/>
      <c r="V106" s="86"/>
      <c r="W106" s="86"/>
      <c r="X106" s="123" t="str">
        <f t="shared" si="217"/>
        <v/>
      </c>
      <c r="Y106" s="127">
        <f t="shared" si="258"/>
        <v>0</v>
      </c>
      <c r="Z106" s="127">
        <f t="shared" si="259"/>
        <v>0</v>
      </c>
      <c r="AA106" s="127">
        <f t="shared" si="260"/>
        <v>0</v>
      </c>
      <c r="AB106" s="86">
        <f t="shared" si="359"/>
        <v>0</v>
      </c>
      <c r="AC106" s="86">
        <f t="shared" si="360"/>
        <v>0</v>
      </c>
      <c r="AD106" s="90" t="str">
        <f t="shared" ref="AD106:AD112" si="363">IF($A105&lt;&gt;"",AD105,"")</f>
        <v/>
      </c>
      <c r="AE106" s="54" t="str">
        <f t="shared" ref="AE106:AE112" si="364">IF($A105&lt;&gt;"",AE105,"")</f>
        <v/>
      </c>
      <c r="AF106" s="92" t="str">
        <f t="shared" si="231"/>
        <v/>
      </c>
      <c r="AG106" s="82">
        <f t="shared" si="220"/>
        <v>0</v>
      </c>
      <c r="AH106" s="71">
        <f t="shared" si="354"/>
        <v>0</v>
      </c>
      <c r="AI106" s="78" t="str">
        <f t="shared" si="222"/>
        <v/>
      </c>
      <c r="AJ106" s="132">
        <f t="shared" si="263"/>
        <v>0</v>
      </c>
      <c r="AK106" s="132">
        <f t="shared" si="264"/>
        <v>0</v>
      </c>
      <c r="AL106" s="132">
        <f t="shared" si="265"/>
        <v>0</v>
      </c>
      <c r="AM106" s="86" t="str">
        <f t="shared" si="266"/>
        <v/>
      </c>
      <c r="AN106" s="86" t="str">
        <f t="shared" si="267"/>
        <v/>
      </c>
      <c r="AO106" s="90" t="str">
        <f t="shared" ref="AO106:AO112" si="365">IF($A105&lt;&gt;"",AO105,"")</f>
        <v/>
      </c>
      <c r="AP106" s="54" t="str">
        <f t="shared" ref="AP106" si="366">IF($A105&lt;&gt;"",AP105,"")</f>
        <v/>
      </c>
      <c r="AQ106" s="92" t="str">
        <f t="shared" si="233"/>
        <v/>
      </c>
      <c r="AR106" s="82">
        <f t="shared" si="268"/>
        <v>0</v>
      </c>
      <c r="AS106" s="71">
        <f t="shared" si="234"/>
        <v>0</v>
      </c>
      <c r="AT106" s="78" t="str">
        <f t="shared" si="225"/>
        <v/>
      </c>
      <c r="AU106" s="137">
        <f t="shared" si="269"/>
        <v>0</v>
      </c>
      <c r="AV106" s="137">
        <f t="shared" si="270"/>
        <v>0</v>
      </c>
      <c r="AW106" s="137">
        <f t="shared" si="271"/>
        <v>0</v>
      </c>
      <c r="AX106" s="86" t="str">
        <f t="shared" si="272"/>
        <v/>
      </c>
      <c r="AY106" s="86" t="str">
        <f t="shared" si="273"/>
        <v/>
      </c>
      <c r="AZ106" s="90" t="str">
        <f t="shared" ref="AZ106:AZ112" si="367">IF($A105&lt;&gt;"",AZ105,"")</f>
        <v/>
      </c>
      <c r="BA106" s="54" t="str">
        <f t="shared" ref="BA106" si="368">IF($A105&lt;&gt;"",BA105,"")</f>
        <v/>
      </c>
      <c r="BB106" s="92" t="str">
        <f t="shared" si="236"/>
        <v/>
      </c>
      <c r="BC106" s="82">
        <f t="shared" si="274"/>
        <v>0</v>
      </c>
      <c r="BD106" s="71">
        <f t="shared" si="237"/>
        <v>0</v>
      </c>
      <c r="BE106" s="98">
        <f t="shared" si="283"/>
        <v>18</v>
      </c>
      <c r="BF106" s="54" t="str">
        <f t="shared" ref="BF106:BF112" si="369">IF($A105&lt;&gt;"",BF105,"")</f>
        <v/>
      </c>
      <c r="BG106" s="92" t="str">
        <f t="shared" si="361"/>
        <v/>
      </c>
      <c r="BH106" s="82">
        <f t="shared" si="256"/>
        <v>0</v>
      </c>
      <c r="BI106" s="71">
        <f t="shared" si="257"/>
        <v>0</v>
      </c>
      <c r="BJ106" s="146"/>
      <c r="BK106" s="97">
        <v>1</v>
      </c>
      <c r="BL106" s="95" t="str">
        <f t="shared" ref="BL106:BP112" si="370">IF(BL105&lt;&gt;"",BL105,"")</f>
        <v/>
      </c>
      <c r="BM106" s="95" t="str">
        <f t="shared" si="370"/>
        <v/>
      </c>
      <c r="BN106" s="95" t="str">
        <f t="shared" si="370"/>
        <v/>
      </c>
      <c r="BO106" s="95" t="str">
        <f t="shared" si="370"/>
        <v/>
      </c>
      <c r="BP106" s="95" t="str">
        <f t="shared" si="370"/>
        <v/>
      </c>
      <c r="BQ106" s="81">
        <f t="shared" si="286"/>
        <v>0</v>
      </c>
      <c r="BR106" s="81">
        <f t="shared" si="287"/>
        <v>0</v>
      </c>
      <c r="BS106" s="81">
        <f t="shared" si="288"/>
        <v>0</v>
      </c>
      <c r="BT106" s="81">
        <f t="shared" si="289"/>
        <v>0</v>
      </c>
      <c r="BU106" s="81">
        <f t="shared" si="290"/>
        <v>0</v>
      </c>
      <c r="BV106" s="13">
        <f t="shared" si="291"/>
        <v>0</v>
      </c>
      <c r="BW106" s="11">
        <f t="shared" si="230"/>
        <v>0</v>
      </c>
      <c r="BX106" s="69">
        <f t="shared" si="238"/>
        <v>0</v>
      </c>
      <c r="BY106" s="69">
        <f>IF($A106&lt;&gt;"",IF(BY105&lt;&gt;0,BY105,IF(BW106&lt;=$AW$2,"Stop Loss",0)),0)</f>
        <v>0</v>
      </c>
      <c r="BZ106" s="69">
        <f t="shared" ref="BZ106:BZ118" si="371">IF(BW106&gt;BZ105,BW106,BZ105)</f>
        <v>0</v>
      </c>
      <c r="CA106" s="27" t="str">
        <f t="shared" si="240"/>
        <v/>
      </c>
      <c r="CB106" s="27" t="str">
        <f t="shared" si="241"/>
        <v/>
      </c>
      <c r="CC106" s="27" t="str">
        <f t="shared" si="242"/>
        <v/>
      </c>
      <c r="CD106" s="27" t="str">
        <f t="shared" si="243"/>
        <v/>
      </c>
      <c r="CE106" s="27" t="str">
        <f t="shared" si="244"/>
        <v/>
      </c>
      <c r="CF106" s="27" t="str">
        <f t="shared" si="245"/>
        <v/>
      </c>
      <c r="CO106" s="7"/>
      <c r="CX106"/>
      <c r="CY106" s="18"/>
      <c r="CZ106" s="18" t="s">
        <v>3</v>
      </c>
      <c r="DA106" s="18" t="s">
        <v>4</v>
      </c>
      <c r="DB106" s="7"/>
      <c r="DC106" s="19" t="s">
        <v>5</v>
      </c>
      <c r="DD106" s="18" t="s">
        <v>6</v>
      </c>
      <c r="DE106" s="18" t="s">
        <v>7</v>
      </c>
      <c r="DF106" s="18" t="s">
        <v>8</v>
      </c>
      <c r="DG106" s="18" t="s">
        <v>9</v>
      </c>
      <c r="DH106" s="20" t="s">
        <v>10</v>
      </c>
      <c r="DI106" s="10">
        <f t="shared" ca="1" si="212"/>
        <v>27</v>
      </c>
      <c r="DJ106" s="21"/>
      <c r="DK106" s="21"/>
    </row>
    <row r="107" spans="1:133">
      <c r="A107" s="149"/>
      <c r="B107" s="82" t="str">
        <f t="shared" si="213"/>
        <v/>
      </c>
      <c r="C107" s="7" t="str">
        <f t="shared" si="214"/>
        <v/>
      </c>
      <c r="D107" s="81">
        <f t="shared" si="215"/>
        <v>0</v>
      </c>
      <c r="E107" s="7" t="str">
        <f t="shared" si="216"/>
        <v>18,</v>
      </c>
      <c r="F107" s="78"/>
      <c r="G107" s="86"/>
      <c r="H107" s="86"/>
      <c r="I107" s="86"/>
      <c r="J107" s="86"/>
      <c r="K107" s="86"/>
      <c r="L107" s="86"/>
      <c r="M107" s="86"/>
      <c r="N107" s="86"/>
      <c r="O107" s="78"/>
      <c r="P107" s="86"/>
      <c r="Q107" s="86"/>
      <c r="R107" s="86"/>
      <c r="S107" s="86"/>
      <c r="T107" s="86"/>
      <c r="U107" s="86"/>
      <c r="V107" s="86"/>
      <c r="W107" s="86"/>
      <c r="X107" s="123" t="str">
        <f t="shared" si="217"/>
        <v/>
      </c>
      <c r="Y107" s="127">
        <f t="shared" si="258"/>
        <v>0</v>
      </c>
      <c r="Z107" s="127">
        <f t="shared" si="259"/>
        <v>0</v>
      </c>
      <c r="AA107" s="127">
        <f t="shared" si="260"/>
        <v>0</v>
      </c>
      <c r="AB107" s="86">
        <f t="shared" si="359"/>
        <v>0</v>
      </c>
      <c r="AC107" s="86">
        <f t="shared" si="360"/>
        <v>0</v>
      </c>
      <c r="AD107" s="90" t="str">
        <f t="shared" si="363"/>
        <v/>
      </c>
      <c r="AE107" s="54" t="str">
        <f t="shared" si="364"/>
        <v/>
      </c>
      <c r="AF107" s="92" t="str">
        <f t="shared" si="231"/>
        <v/>
      </c>
      <c r="AG107" s="82">
        <f t="shared" si="220"/>
        <v>0</v>
      </c>
      <c r="AH107" s="71">
        <f t="shared" si="354"/>
        <v>0</v>
      </c>
      <c r="AI107" s="78" t="str">
        <f t="shared" si="222"/>
        <v/>
      </c>
      <c r="AJ107" s="132">
        <f t="shared" si="263"/>
        <v>0</v>
      </c>
      <c r="AK107" s="132">
        <f t="shared" si="264"/>
        <v>0</v>
      </c>
      <c r="AL107" s="132">
        <f t="shared" si="265"/>
        <v>0</v>
      </c>
      <c r="AM107" s="86" t="str">
        <f t="shared" si="266"/>
        <v/>
      </c>
      <c r="AN107" s="86" t="str">
        <f t="shared" si="267"/>
        <v/>
      </c>
      <c r="AO107" s="90" t="str">
        <f t="shared" si="365"/>
        <v/>
      </c>
      <c r="AP107" s="54" t="str">
        <f t="shared" ref="AP107" si="372">IF($A106&lt;&gt;"",AP106,"")</f>
        <v/>
      </c>
      <c r="AQ107" s="92" t="str">
        <f t="shared" si="233"/>
        <v/>
      </c>
      <c r="AR107" s="82">
        <f t="shared" si="268"/>
        <v>0</v>
      </c>
      <c r="AS107" s="71">
        <f t="shared" si="234"/>
        <v>0</v>
      </c>
      <c r="AT107" s="78" t="str">
        <f t="shared" si="225"/>
        <v/>
      </c>
      <c r="AU107" s="137">
        <f t="shared" si="269"/>
        <v>0</v>
      </c>
      <c r="AV107" s="137">
        <f t="shared" si="270"/>
        <v>0</v>
      </c>
      <c r="AW107" s="137">
        <f t="shared" si="271"/>
        <v>0</v>
      </c>
      <c r="AX107" s="86" t="str">
        <f t="shared" si="272"/>
        <v/>
      </c>
      <c r="AY107" s="86" t="str">
        <f t="shared" si="273"/>
        <v/>
      </c>
      <c r="AZ107" s="90" t="str">
        <f t="shared" si="367"/>
        <v/>
      </c>
      <c r="BA107" s="54" t="str">
        <f t="shared" ref="BA107" si="373">IF($A106&lt;&gt;"",BA106,"")</f>
        <v/>
      </c>
      <c r="BB107" s="92" t="str">
        <f t="shared" si="236"/>
        <v/>
      </c>
      <c r="BC107" s="82">
        <f t="shared" si="274"/>
        <v>0</v>
      </c>
      <c r="BD107" s="71">
        <f t="shared" si="237"/>
        <v>0</v>
      </c>
      <c r="BE107" s="98">
        <f t="shared" si="283"/>
        <v>18</v>
      </c>
      <c r="BF107" s="54" t="str">
        <f t="shared" si="369"/>
        <v/>
      </c>
      <c r="BG107" s="92" t="str">
        <f t="shared" si="361"/>
        <v/>
      </c>
      <c r="BH107" s="82">
        <f t="shared" si="256"/>
        <v>0</v>
      </c>
      <c r="BI107" s="71">
        <f t="shared" si="257"/>
        <v>0</v>
      </c>
      <c r="BJ107" s="146"/>
      <c r="BK107" s="97">
        <v>1</v>
      </c>
      <c r="BL107" s="95" t="str">
        <f t="shared" si="370"/>
        <v/>
      </c>
      <c r="BM107" s="95" t="str">
        <f t="shared" si="370"/>
        <v/>
      </c>
      <c r="BN107" s="95" t="str">
        <f t="shared" si="370"/>
        <v/>
      </c>
      <c r="BO107" s="95" t="str">
        <f t="shared" si="370"/>
        <v/>
      </c>
      <c r="BP107" s="95" t="str">
        <f t="shared" si="370"/>
        <v/>
      </c>
      <c r="BQ107" s="81">
        <f t="shared" si="286"/>
        <v>0</v>
      </c>
      <c r="BR107" s="81">
        <f t="shared" si="287"/>
        <v>0</v>
      </c>
      <c r="BS107" s="81">
        <f t="shared" si="288"/>
        <v>0</v>
      </c>
      <c r="BT107" s="81">
        <f t="shared" si="289"/>
        <v>0</v>
      </c>
      <c r="BU107" s="81">
        <f t="shared" si="290"/>
        <v>0</v>
      </c>
      <c r="BV107" s="13">
        <f t="shared" si="291"/>
        <v>0</v>
      </c>
      <c r="BW107" s="11">
        <f t="shared" si="230"/>
        <v>0</v>
      </c>
      <c r="BX107" s="69">
        <f t="shared" si="238"/>
        <v>0</v>
      </c>
      <c r="BY107" s="69">
        <f>IF($A107&lt;&gt;"",IF(BY106&lt;&gt;0,BY106,IF(BW107&lt;=$AW$2,"Stop Loss",0)),0)</f>
        <v>0</v>
      </c>
      <c r="BZ107" s="69">
        <f t="shared" si="371"/>
        <v>0</v>
      </c>
      <c r="CA107" s="27" t="str">
        <f t="shared" si="240"/>
        <v/>
      </c>
      <c r="CB107" s="27" t="str">
        <f t="shared" si="241"/>
        <v/>
      </c>
      <c r="CC107" s="27" t="str">
        <f t="shared" si="242"/>
        <v/>
      </c>
      <c r="CD107" s="27" t="str">
        <f t="shared" si="243"/>
        <v/>
      </c>
      <c r="CE107" s="27" t="str">
        <f t="shared" si="244"/>
        <v/>
      </c>
      <c r="CF107" s="27" t="str">
        <f t="shared" si="245"/>
        <v/>
      </c>
      <c r="CO107" s="7"/>
      <c r="CX107"/>
      <c r="CY107" s="22">
        <v>0</v>
      </c>
      <c r="CZ107" s="18">
        <v>0</v>
      </c>
      <c r="DA107" s="18">
        <v>0</v>
      </c>
      <c r="DB107" s="7"/>
      <c r="DC107" s="18">
        <v>0</v>
      </c>
      <c r="DD107" s="18">
        <v>0</v>
      </c>
      <c r="DE107" s="18" t="s">
        <v>11</v>
      </c>
      <c r="DF107" s="18" t="s">
        <v>8</v>
      </c>
      <c r="DG107" s="18" t="s">
        <v>9</v>
      </c>
      <c r="DH107" s="20">
        <v>0</v>
      </c>
      <c r="DI107" s="10">
        <f t="shared" ca="1" si="212"/>
        <v>33</v>
      </c>
      <c r="DJ107" s="21"/>
      <c r="DK107" s="21"/>
    </row>
    <row r="108" spans="1:133">
      <c r="A108" s="149"/>
      <c r="B108" s="82" t="str">
        <f t="shared" si="213"/>
        <v/>
      </c>
      <c r="C108" s="7" t="str">
        <f t="shared" si="214"/>
        <v/>
      </c>
      <c r="D108" s="81">
        <f t="shared" si="215"/>
        <v>0</v>
      </c>
      <c r="E108" s="7" t="str">
        <f t="shared" si="216"/>
        <v>18,</v>
      </c>
      <c r="F108" s="78"/>
      <c r="G108" s="86"/>
      <c r="H108" s="86"/>
      <c r="I108" s="86"/>
      <c r="J108" s="86"/>
      <c r="K108" s="86"/>
      <c r="L108" s="86"/>
      <c r="M108" s="86"/>
      <c r="N108" s="86"/>
      <c r="O108" s="78"/>
      <c r="P108" s="86"/>
      <c r="Q108" s="86"/>
      <c r="R108" s="86"/>
      <c r="S108" s="86"/>
      <c r="T108" s="86"/>
      <c r="U108" s="86"/>
      <c r="V108" s="86"/>
      <c r="W108" s="86"/>
      <c r="X108" s="123" t="str">
        <f t="shared" si="217"/>
        <v/>
      </c>
      <c r="Y108" s="127">
        <f t="shared" si="258"/>
        <v>0</v>
      </c>
      <c r="Z108" s="127">
        <f t="shared" si="259"/>
        <v>0</v>
      </c>
      <c r="AA108" s="127">
        <f t="shared" si="260"/>
        <v>0</v>
      </c>
      <c r="AB108" s="86">
        <f t="shared" si="359"/>
        <v>0</v>
      </c>
      <c r="AC108" s="86">
        <f t="shared" si="360"/>
        <v>0</v>
      </c>
      <c r="AD108" s="90" t="str">
        <f t="shared" si="363"/>
        <v/>
      </c>
      <c r="AE108" s="54" t="str">
        <f t="shared" si="364"/>
        <v/>
      </c>
      <c r="AF108" s="92" t="str">
        <f t="shared" si="231"/>
        <v/>
      </c>
      <c r="AG108" s="82">
        <f t="shared" si="220"/>
        <v>0</v>
      </c>
      <c r="AH108" s="71">
        <f t="shared" si="354"/>
        <v>0</v>
      </c>
      <c r="AI108" s="78" t="str">
        <f t="shared" si="222"/>
        <v/>
      </c>
      <c r="AJ108" s="132">
        <f t="shared" si="263"/>
        <v>0</v>
      </c>
      <c r="AK108" s="132">
        <f t="shared" si="264"/>
        <v>0</v>
      </c>
      <c r="AL108" s="132">
        <f t="shared" si="265"/>
        <v>0</v>
      </c>
      <c r="AM108" s="86" t="str">
        <f t="shared" si="266"/>
        <v/>
      </c>
      <c r="AN108" s="86" t="str">
        <f t="shared" si="267"/>
        <v/>
      </c>
      <c r="AO108" s="90" t="str">
        <f t="shared" si="365"/>
        <v/>
      </c>
      <c r="AP108" s="54" t="str">
        <f t="shared" ref="AP108" si="374">IF($A107&lt;&gt;"",AP107,"")</f>
        <v/>
      </c>
      <c r="AQ108" s="92" t="str">
        <f t="shared" si="233"/>
        <v/>
      </c>
      <c r="AR108" s="82">
        <f t="shared" si="268"/>
        <v>0</v>
      </c>
      <c r="AS108" s="71">
        <f t="shared" si="234"/>
        <v>0</v>
      </c>
      <c r="AT108" s="78" t="str">
        <f t="shared" si="225"/>
        <v/>
      </c>
      <c r="AU108" s="137">
        <f t="shared" si="269"/>
        <v>0</v>
      </c>
      <c r="AV108" s="137">
        <f t="shared" si="270"/>
        <v>0</v>
      </c>
      <c r="AW108" s="137">
        <f t="shared" si="271"/>
        <v>0</v>
      </c>
      <c r="AX108" s="86" t="str">
        <f t="shared" si="272"/>
        <v/>
      </c>
      <c r="AY108" s="86" t="str">
        <f t="shared" si="273"/>
        <v/>
      </c>
      <c r="AZ108" s="90" t="str">
        <f t="shared" si="367"/>
        <v/>
      </c>
      <c r="BA108" s="54" t="str">
        <f t="shared" ref="BA108" si="375">IF($A107&lt;&gt;"",BA107,"")</f>
        <v/>
      </c>
      <c r="BB108" s="92" t="str">
        <f t="shared" si="236"/>
        <v/>
      </c>
      <c r="BC108" s="82">
        <f t="shared" si="274"/>
        <v>0</v>
      </c>
      <c r="BD108" s="71">
        <f t="shared" si="237"/>
        <v>0</v>
      </c>
      <c r="BE108" s="98">
        <f t="shared" si="283"/>
        <v>18</v>
      </c>
      <c r="BF108" s="54" t="str">
        <f t="shared" si="369"/>
        <v/>
      </c>
      <c r="BG108" s="92" t="str">
        <f t="shared" si="361"/>
        <v/>
      </c>
      <c r="BH108" s="82">
        <f t="shared" si="256"/>
        <v>0</v>
      </c>
      <c r="BI108" s="71">
        <f t="shared" si="257"/>
        <v>0</v>
      </c>
      <c r="BJ108" s="146"/>
      <c r="BK108" s="97">
        <v>1</v>
      </c>
      <c r="BL108" s="95" t="str">
        <f t="shared" si="370"/>
        <v/>
      </c>
      <c r="BM108" s="95" t="str">
        <f t="shared" si="370"/>
        <v/>
      </c>
      <c r="BN108" s="95" t="str">
        <f t="shared" si="370"/>
        <v/>
      </c>
      <c r="BO108" s="95" t="str">
        <f t="shared" si="370"/>
        <v/>
      </c>
      <c r="BP108" s="95" t="str">
        <f t="shared" si="370"/>
        <v/>
      </c>
      <c r="BQ108" s="81">
        <f t="shared" si="286"/>
        <v>0</v>
      </c>
      <c r="BR108" s="81">
        <f t="shared" si="287"/>
        <v>0</v>
      </c>
      <c r="BS108" s="81">
        <f t="shared" si="288"/>
        <v>0</v>
      </c>
      <c r="BT108" s="81">
        <f t="shared" si="289"/>
        <v>0</v>
      </c>
      <c r="BU108" s="81">
        <f t="shared" si="290"/>
        <v>0</v>
      </c>
      <c r="BV108" s="13">
        <f t="shared" si="291"/>
        <v>0</v>
      </c>
      <c r="BW108" s="11">
        <f t="shared" si="230"/>
        <v>0</v>
      </c>
      <c r="BX108" s="69">
        <f t="shared" si="238"/>
        <v>0</v>
      </c>
      <c r="BY108" s="69">
        <f>IF($A108&lt;&gt;"",IF(BY107&lt;&gt;0,BY107,IF(BW108&lt;=$AW$2,"Stop Loss",0)),0)</f>
        <v>0</v>
      </c>
      <c r="BZ108" s="69">
        <f t="shared" si="371"/>
        <v>0</v>
      </c>
      <c r="CA108" s="27" t="str">
        <f t="shared" si="240"/>
        <v/>
      </c>
      <c r="CB108" s="27" t="str">
        <f t="shared" si="241"/>
        <v/>
      </c>
      <c r="CC108" s="27" t="str">
        <f t="shared" si="242"/>
        <v/>
      </c>
      <c r="CD108" s="27" t="str">
        <f t="shared" si="243"/>
        <v/>
      </c>
      <c r="CE108" s="27" t="str">
        <f t="shared" si="244"/>
        <v/>
      </c>
      <c r="CF108" s="27" t="str">
        <f t="shared" si="245"/>
        <v/>
      </c>
      <c r="CO108" s="7"/>
      <c r="CX108"/>
      <c r="CY108" s="22">
        <v>1</v>
      </c>
      <c r="CZ108" s="18" t="str">
        <f t="shared" ref="CZ108:DA123" si="376">"1"</f>
        <v>1</v>
      </c>
      <c r="DA108" s="18" t="str">
        <f t="shared" si="376"/>
        <v>1</v>
      </c>
      <c r="DB108" s="7"/>
      <c r="DC108" s="18">
        <v>1</v>
      </c>
      <c r="DD108" s="18">
        <v>1</v>
      </c>
      <c r="DE108" s="18" t="s">
        <v>11</v>
      </c>
      <c r="DF108" s="18" t="s">
        <v>8</v>
      </c>
      <c r="DG108" s="18" t="s">
        <v>12</v>
      </c>
      <c r="DH108" s="20">
        <v>1</v>
      </c>
      <c r="DI108" s="10">
        <f t="shared" ca="1" si="212"/>
        <v>15</v>
      </c>
      <c r="DJ108" s="21"/>
      <c r="DK108" s="21"/>
    </row>
    <row r="109" spans="1:133">
      <c r="A109" s="149"/>
      <c r="B109" s="82" t="str">
        <f t="shared" si="213"/>
        <v/>
      </c>
      <c r="C109" s="7" t="str">
        <f t="shared" si="214"/>
        <v/>
      </c>
      <c r="D109" s="81">
        <f t="shared" si="215"/>
        <v>0</v>
      </c>
      <c r="E109" s="7" t="str">
        <f t="shared" si="216"/>
        <v>18,</v>
      </c>
      <c r="F109" s="78"/>
      <c r="G109" s="86"/>
      <c r="H109" s="86"/>
      <c r="I109" s="86"/>
      <c r="J109" s="86"/>
      <c r="K109" s="86"/>
      <c r="L109" s="86"/>
      <c r="M109" s="86"/>
      <c r="N109" s="86"/>
      <c r="O109" s="78"/>
      <c r="P109" s="86"/>
      <c r="Q109" s="86"/>
      <c r="R109" s="86"/>
      <c r="S109" s="86"/>
      <c r="T109" s="86"/>
      <c r="U109" s="86"/>
      <c r="V109" s="86"/>
      <c r="W109" s="86"/>
      <c r="X109" s="123" t="str">
        <f t="shared" si="217"/>
        <v/>
      </c>
      <c r="Y109" s="127">
        <f t="shared" si="258"/>
        <v>0</v>
      </c>
      <c r="Z109" s="127">
        <f t="shared" si="259"/>
        <v>0</v>
      </c>
      <c r="AA109" s="127">
        <f t="shared" si="260"/>
        <v>0</v>
      </c>
      <c r="AB109" s="86">
        <f t="shared" si="359"/>
        <v>0</v>
      </c>
      <c r="AC109" s="86">
        <f t="shared" si="360"/>
        <v>0</v>
      </c>
      <c r="AD109" s="90" t="str">
        <f t="shared" si="363"/>
        <v/>
      </c>
      <c r="AE109" s="54" t="str">
        <f t="shared" si="364"/>
        <v/>
      </c>
      <c r="AF109" s="92" t="str">
        <f t="shared" si="231"/>
        <v/>
      </c>
      <c r="AG109" s="82">
        <f t="shared" si="220"/>
        <v>0</v>
      </c>
      <c r="AH109" s="71">
        <f t="shared" si="354"/>
        <v>0</v>
      </c>
      <c r="AI109" s="78" t="str">
        <f t="shared" si="222"/>
        <v/>
      </c>
      <c r="AJ109" s="132">
        <f t="shared" si="263"/>
        <v>0</v>
      </c>
      <c r="AK109" s="132">
        <f t="shared" si="264"/>
        <v>0</v>
      </c>
      <c r="AL109" s="132">
        <f t="shared" si="265"/>
        <v>0</v>
      </c>
      <c r="AM109" s="86" t="str">
        <f t="shared" si="266"/>
        <v/>
      </c>
      <c r="AN109" s="86" t="str">
        <f t="shared" si="267"/>
        <v/>
      </c>
      <c r="AO109" s="90" t="str">
        <f t="shared" si="365"/>
        <v/>
      </c>
      <c r="AP109" s="54" t="str">
        <f t="shared" ref="AP109" si="377">IF($A108&lt;&gt;"",AP108,"")</f>
        <v/>
      </c>
      <c r="AQ109" s="92" t="str">
        <f t="shared" si="233"/>
        <v/>
      </c>
      <c r="AR109" s="82">
        <f t="shared" si="268"/>
        <v>0</v>
      </c>
      <c r="AS109" s="71">
        <f t="shared" si="234"/>
        <v>0</v>
      </c>
      <c r="AT109" s="78" t="str">
        <f t="shared" si="225"/>
        <v/>
      </c>
      <c r="AU109" s="137">
        <f t="shared" si="269"/>
        <v>0</v>
      </c>
      <c r="AV109" s="137">
        <f t="shared" si="270"/>
        <v>0</v>
      </c>
      <c r="AW109" s="137">
        <f t="shared" si="271"/>
        <v>0</v>
      </c>
      <c r="AX109" s="86" t="str">
        <f t="shared" si="272"/>
        <v/>
      </c>
      <c r="AY109" s="86" t="str">
        <f t="shared" si="273"/>
        <v/>
      </c>
      <c r="AZ109" s="90" t="str">
        <f t="shared" si="367"/>
        <v/>
      </c>
      <c r="BA109" s="54" t="str">
        <f t="shared" ref="BA109" si="378">IF($A108&lt;&gt;"",BA108,"")</f>
        <v/>
      </c>
      <c r="BB109" s="92" t="str">
        <f t="shared" si="236"/>
        <v/>
      </c>
      <c r="BC109" s="82">
        <f t="shared" si="274"/>
        <v>0</v>
      </c>
      <c r="BD109" s="71">
        <f t="shared" si="237"/>
        <v>0</v>
      </c>
      <c r="BE109" s="98">
        <f t="shared" si="283"/>
        <v>18</v>
      </c>
      <c r="BF109" s="54" t="str">
        <f t="shared" si="369"/>
        <v/>
      </c>
      <c r="BG109" s="92" t="str">
        <f t="shared" si="361"/>
        <v/>
      </c>
      <c r="BH109" s="82">
        <f t="shared" si="256"/>
        <v>0</v>
      </c>
      <c r="BI109" s="71">
        <f t="shared" si="257"/>
        <v>0</v>
      </c>
      <c r="BJ109" s="146"/>
      <c r="BK109" s="97">
        <v>1</v>
      </c>
      <c r="BL109" s="95" t="str">
        <f t="shared" si="370"/>
        <v/>
      </c>
      <c r="BM109" s="95" t="str">
        <f t="shared" si="370"/>
        <v/>
      </c>
      <c r="BN109" s="95" t="str">
        <f t="shared" si="370"/>
        <v/>
      </c>
      <c r="BO109" s="95" t="str">
        <f t="shared" si="370"/>
        <v/>
      </c>
      <c r="BP109" s="95" t="str">
        <f t="shared" si="370"/>
        <v/>
      </c>
      <c r="BQ109" s="81">
        <f t="shared" si="286"/>
        <v>0</v>
      </c>
      <c r="BR109" s="81">
        <f t="shared" si="287"/>
        <v>0</v>
      </c>
      <c r="BS109" s="81">
        <f t="shared" si="288"/>
        <v>0</v>
      </c>
      <c r="BT109" s="81">
        <f t="shared" si="289"/>
        <v>0</v>
      </c>
      <c r="BU109" s="81">
        <f t="shared" si="290"/>
        <v>0</v>
      </c>
      <c r="BV109" s="13">
        <f t="shared" si="291"/>
        <v>0</v>
      </c>
      <c r="BW109" s="11">
        <f t="shared" si="230"/>
        <v>0</v>
      </c>
      <c r="BX109" s="69">
        <f t="shared" si="238"/>
        <v>0</v>
      </c>
      <c r="BY109" s="69">
        <f>IF($A109&lt;&gt;"",IF(BY108&lt;&gt;0,BY108,IF(BW109&lt;=$AW$2,"Stop Loss",0)),0)</f>
        <v>0</v>
      </c>
      <c r="BZ109" s="69">
        <f t="shared" si="371"/>
        <v>0</v>
      </c>
      <c r="CA109" s="27" t="str">
        <f t="shared" si="240"/>
        <v/>
      </c>
      <c r="CB109" s="27" t="str">
        <f t="shared" si="241"/>
        <v/>
      </c>
      <c r="CC109" s="27" t="str">
        <f t="shared" si="242"/>
        <v/>
      </c>
      <c r="CD109" s="27" t="str">
        <f t="shared" si="243"/>
        <v/>
      </c>
      <c r="CE109" s="27" t="str">
        <f t="shared" si="244"/>
        <v/>
      </c>
      <c r="CF109" s="27" t="str">
        <f t="shared" si="245"/>
        <v/>
      </c>
      <c r="CO109" s="7"/>
      <c r="CX109"/>
      <c r="CY109" s="22">
        <v>2</v>
      </c>
      <c r="CZ109" s="18" t="str">
        <f t="shared" si="376"/>
        <v>1</v>
      </c>
      <c r="DA109" s="18" t="str">
        <f t="shared" ref="DA109" si="379">"2"</f>
        <v>2</v>
      </c>
      <c r="DB109" s="7"/>
      <c r="DC109" s="18">
        <f>DC108</f>
        <v>1</v>
      </c>
      <c r="DD109" s="18">
        <v>2</v>
      </c>
      <c r="DE109" s="18" t="s">
        <v>11</v>
      </c>
      <c r="DF109" s="18" t="s">
        <v>13</v>
      </c>
      <c r="DG109" s="18" t="s">
        <v>9</v>
      </c>
      <c r="DH109" s="20">
        <v>2</v>
      </c>
      <c r="DI109" s="10">
        <f t="shared" ca="1" si="212"/>
        <v>21</v>
      </c>
      <c r="DJ109" s="21"/>
      <c r="DK109" s="21"/>
    </row>
    <row r="110" spans="1:133">
      <c r="A110" s="149"/>
      <c r="B110" s="82" t="str">
        <f t="shared" si="213"/>
        <v/>
      </c>
      <c r="C110" s="7" t="str">
        <f t="shared" si="214"/>
        <v/>
      </c>
      <c r="D110" s="81">
        <f t="shared" si="215"/>
        <v>0</v>
      </c>
      <c r="E110" s="7" t="str">
        <f t="shared" si="216"/>
        <v>18,</v>
      </c>
      <c r="F110" s="78"/>
      <c r="G110" s="86"/>
      <c r="H110" s="86"/>
      <c r="I110" s="86"/>
      <c r="J110" s="86"/>
      <c r="K110" s="86"/>
      <c r="L110" s="86"/>
      <c r="M110" s="86"/>
      <c r="N110" s="86"/>
      <c r="O110" s="78"/>
      <c r="P110" s="86"/>
      <c r="Q110" s="86"/>
      <c r="R110" s="86"/>
      <c r="S110" s="86"/>
      <c r="T110" s="86"/>
      <c r="U110" s="86"/>
      <c r="V110" s="86"/>
      <c r="W110" s="86"/>
      <c r="X110" s="123" t="str">
        <f t="shared" si="217"/>
        <v/>
      </c>
      <c r="Y110" s="127">
        <f t="shared" si="258"/>
        <v>0</v>
      </c>
      <c r="Z110" s="127">
        <f t="shared" si="259"/>
        <v>0</v>
      </c>
      <c r="AA110" s="127">
        <f t="shared" si="260"/>
        <v>0</v>
      </c>
      <c r="AB110" s="86">
        <f t="shared" si="359"/>
        <v>0</v>
      </c>
      <c r="AC110" s="86">
        <f t="shared" si="360"/>
        <v>0</v>
      </c>
      <c r="AD110" s="90" t="str">
        <f t="shared" si="363"/>
        <v/>
      </c>
      <c r="AE110" s="54" t="str">
        <f t="shared" si="364"/>
        <v/>
      </c>
      <c r="AF110" s="92" t="str">
        <f t="shared" si="231"/>
        <v/>
      </c>
      <c r="AG110" s="82">
        <f t="shared" si="220"/>
        <v>0</v>
      </c>
      <c r="AH110" s="71">
        <f t="shared" si="354"/>
        <v>0</v>
      </c>
      <c r="AI110" s="78" t="str">
        <f t="shared" si="222"/>
        <v/>
      </c>
      <c r="AJ110" s="132">
        <f t="shared" si="263"/>
        <v>0</v>
      </c>
      <c r="AK110" s="132">
        <f t="shared" si="264"/>
        <v>0</v>
      </c>
      <c r="AL110" s="132">
        <f t="shared" si="265"/>
        <v>0</v>
      </c>
      <c r="AM110" s="86" t="str">
        <f t="shared" si="266"/>
        <v/>
      </c>
      <c r="AN110" s="86" t="str">
        <f t="shared" si="267"/>
        <v/>
      </c>
      <c r="AO110" s="90" t="str">
        <f t="shared" si="365"/>
        <v/>
      </c>
      <c r="AP110" s="54" t="str">
        <f t="shared" ref="AP110" si="380">IF($A109&lt;&gt;"",AP109,"")</f>
        <v/>
      </c>
      <c r="AQ110" s="92" t="str">
        <f t="shared" si="233"/>
        <v/>
      </c>
      <c r="AR110" s="82">
        <f t="shared" si="268"/>
        <v>0</v>
      </c>
      <c r="AS110" s="71">
        <f t="shared" si="234"/>
        <v>0</v>
      </c>
      <c r="AT110" s="78" t="str">
        <f t="shared" si="225"/>
        <v/>
      </c>
      <c r="AU110" s="137">
        <f t="shared" si="269"/>
        <v>0</v>
      </c>
      <c r="AV110" s="137">
        <f t="shared" si="270"/>
        <v>0</v>
      </c>
      <c r="AW110" s="137">
        <f t="shared" si="271"/>
        <v>0</v>
      </c>
      <c r="AX110" s="86" t="str">
        <f t="shared" si="272"/>
        <v/>
      </c>
      <c r="AY110" s="86" t="str">
        <f t="shared" si="273"/>
        <v/>
      </c>
      <c r="AZ110" s="90" t="str">
        <f t="shared" si="367"/>
        <v/>
      </c>
      <c r="BA110" s="54" t="str">
        <f t="shared" ref="BA110" si="381">IF($A109&lt;&gt;"",BA109,"")</f>
        <v/>
      </c>
      <c r="BB110" s="92" t="str">
        <f t="shared" si="236"/>
        <v/>
      </c>
      <c r="BC110" s="82">
        <f t="shared" si="274"/>
        <v>0</v>
      </c>
      <c r="BD110" s="71">
        <f t="shared" si="237"/>
        <v>0</v>
      </c>
      <c r="BE110" s="98">
        <f t="shared" si="283"/>
        <v>18</v>
      </c>
      <c r="BF110" s="54" t="str">
        <f t="shared" si="369"/>
        <v/>
      </c>
      <c r="BG110" s="92" t="str">
        <f t="shared" si="361"/>
        <v/>
      </c>
      <c r="BH110" s="82">
        <f t="shared" si="256"/>
        <v>0</v>
      </c>
      <c r="BI110" s="71">
        <f t="shared" si="257"/>
        <v>0</v>
      </c>
      <c r="BJ110" s="146"/>
      <c r="BK110" s="97">
        <v>1</v>
      </c>
      <c r="BL110" s="95" t="str">
        <f t="shared" si="370"/>
        <v/>
      </c>
      <c r="BM110" s="95" t="str">
        <f t="shared" si="370"/>
        <v/>
      </c>
      <c r="BN110" s="95" t="str">
        <f t="shared" si="370"/>
        <v/>
      </c>
      <c r="BO110" s="95" t="str">
        <f t="shared" si="370"/>
        <v/>
      </c>
      <c r="BP110" s="95" t="str">
        <f t="shared" si="370"/>
        <v/>
      </c>
      <c r="BQ110" s="81">
        <f t="shared" si="286"/>
        <v>0</v>
      </c>
      <c r="BR110" s="81">
        <f t="shared" si="287"/>
        <v>0</v>
      </c>
      <c r="BS110" s="81">
        <f t="shared" si="288"/>
        <v>0</v>
      </c>
      <c r="BT110" s="81">
        <f t="shared" si="289"/>
        <v>0</v>
      </c>
      <c r="BU110" s="81">
        <f t="shared" si="290"/>
        <v>0</v>
      </c>
      <c r="BV110" s="13">
        <f t="shared" si="291"/>
        <v>0</v>
      </c>
      <c r="BW110" s="11">
        <f t="shared" si="230"/>
        <v>0</v>
      </c>
      <c r="BX110" s="69">
        <f t="shared" si="238"/>
        <v>0</v>
      </c>
      <c r="BY110" s="69">
        <f>IF($A110&lt;&gt;"",IF(BY109&lt;&gt;0,BY109,IF(BW110&lt;=$AW$2,"Stop Loss",0)),0)</f>
        <v>0</v>
      </c>
      <c r="BZ110" s="69">
        <f t="shared" si="371"/>
        <v>0</v>
      </c>
      <c r="CA110" s="27" t="str">
        <f t="shared" si="240"/>
        <v/>
      </c>
      <c r="CB110" s="27" t="str">
        <f t="shared" si="241"/>
        <v/>
      </c>
      <c r="CC110" s="27" t="str">
        <f t="shared" si="242"/>
        <v/>
      </c>
      <c r="CD110" s="27" t="str">
        <f t="shared" si="243"/>
        <v/>
      </c>
      <c r="CE110" s="27" t="str">
        <f t="shared" si="244"/>
        <v/>
      </c>
      <c r="CF110" s="27" t="str">
        <f t="shared" si="245"/>
        <v/>
      </c>
      <c r="CO110" s="7"/>
      <c r="CX110"/>
      <c r="CY110" s="22">
        <v>3</v>
      </c>
      <c r="CZ110" s="18" t="str">
        <f t="shared" si="376"/>
        <v>1</v>
      </c>
      <c r="DA110" s="18" t="str">
        <f t="shared" ref="DA110" si="382">"3"</f>
        <v>3</v>
      </c>
      <c r="DB110" s="7"/>
      <c r="DC110" s="18">
        <f>DC109</f>
        <v>1</v>
      </c>
      <c r="DD110" s="18">
        <v>3</v>
      </c>
      <c r="DE110" s="18" t="s">
        <v>11</v>
      </c>
      <c r="DF110" s="18" t="s">
        <v>8</v>
      </c>
      <c r="DG110" s="18" t="s">
        <v>12</v>
      </c>
      <c r="DH110" s="20">
        <v>3</v>
      </c>
      <c r="DI110" s="10">
        <f t="shared" ca="1" si="212"/>
        <v>8</v>
      </c>
      <c r="DJ110" s="21"/>
      <c r="DK110" s="21"/>
    </row>
    <row r="111" spans="1:133">
      <c r="A111" s="149"/>
      <c r="B111" s="82" t="str">
        <f t="shared" si="213"/>
        <v/>
      </c>
      <c r="C111" s="7" t="str">
        <f t="shared" si="214"/>
        <v/>
      </c>
      <c r="D111" s="81">
        <f t="shared" si="215"/>
        <v>0</v>
      </c>
      <c r="E111" s="7" t="str">
        <f t="shared" si="216"/>
        <v>18,</v>
      </c>
      <c r="F111" s="78"/>
      <c r="G111" s="86"/>
      <c r="H111" s="86"/>
      <c r="I111" s="86"/>
      <c r="J111" s="86"/>
      <c r="K111" s="86"/>
      <c r="L111" s="86"/>
      <c r="M111" s="86"/>
      <c r="N111" s="86"/>
      <c r="O111" s="78"/>
      <c r="P111" s="86"/>
      <c r="Q111" s="86"/>
      <c r="R111" s="86"/>
      <c r="S111" s="86"/>
      <c r="T111" s="86"/>
      <c r="U111" s="86"/>
      <c r="V111" s="86"/>
      <c r="W111" s="86"/>
      <c r="X111" s="123" t="str">
        <f t="shared" si="217"/>
        <v/>
      </c>
      <c r="Y111" s="127">
        <f t="shared" si="258"/>
        <v>0</v>
      </c>
      <c r="Z111" s="127">
        <f t="shared" si="259"/>
        <v>0</v>
      </c>
      <c r="AA111" s="127">
        <f t="shared" si="260"/>
        <v>0</v>
      </c>
      <c r="AB111" s="86">
        <f t="shared" si="359"/>
        <v>0</v>
      </c>
      <c r="AC111" s="86">
        <f t="shared" si="360"/>
        <v>0</v>
      </c>
      <c r="AD111" s="90" t="str">
        <f t="shared" si="363"/>
        <v/>
      </c>
      <c r="AE111" s="54" t="str">
        <f t="shared" si="364"/>
        <v/>
      </c>
      <c r="AF111" s="92" t="str">
        <f t="shared" si="231"/>
        <v/>
      </c>
      <c r="AG111" s="82">
        <f t="shared" si="220"/>
        <v>0</v>
      </c>
      <c r="AH111" s="71">
        <f t="shared" si="354"/>
        <v>0</v>
      </c>
      <c r="AI111" s="78" t="str">
        <f t="shared" si="222"/>
        <v/>
      </c>
      <c r="AJ111" s="132">
        <f t="shared" si="263"/>
        <v>0</v>
      </c>
      <c r="AK111" s="132">
        <f t="shared" si="264"/>
        <v>0</v>
      </c>
      <c r="AL111" s="132">
        <f t="shared" si="265"/>
        <v>0</v>
      </c>
      <c r="AM111" s="86" t="str">
        <f t="shared" si="266"/>
        <v/>
      </c>
      <c r="AN111" s="86" t="str">
        <f t="shared" si="267"/>
        <v/>
      </c>
      <c r="AO111" s="90" t="str">
        <f t="shared" si="365"/>
        <v/>
      </c>
      <c r="AP111" s="54" t="str">
        <f t="shared" ref="AP111" si="383">IF($A110&lt;&gt;"",AP110,"")</f>
        <v/>
      </c>
      <c r="AQ111" s="92" t="str">
        <f t="shared" si="233"/>
        <v/>
      </c>
      <c r="AR111" s="82">
        <f t="shared" si="268"/>
        <v>0</v>
      </c>
      <c r="AS111" s="71">
        <f t="shared" si="234"/>
        <v>0</v>
      </c>
      <c r="AT111" s="78" t="str">
        <f t="shared" si="225"/>
        <v/>
      </c>
      <c r="AU111" s="137">
        <f t="shared" si="269"/>
        <v>0</v>
      </c>
      <c r="AV111" s="137">
        <f t="shared" si="270"/>
        <v>0</v>
      </c>
      <c r="AW111" s="137">
        <f t="shared" si="271"/>
        <v>0</v>
      </c>
      <c r="AX111" s="86" t="str">
        <f t="shared" si="272"/>
        <v/>
      </c>
      <c r="AY111" s="86" t="str">
        <f t="shared" si="273"/>
        <v/>
      </c>
      <c r="AZ111" s="90" t="str">
        <f t="shared" si="367"/>
        <v/>
      </c>
      <c r="BA111" s="54" t="str">
        <f t="shared" ref="BA111" si="384">IF($A110&lt;&gt;"",BA110,"")</f>
        <v/>
      </c>
      <c r="BB111" s="92" t="str">
        <f t="shared" si="236"/>
        <v/>
      </c>
      <c r="BC111" s="82">
        <f t="shared" si="274"/>
        <v>0</v>
      </c>
      <c r="BD111" s="71">
        <f t="shared" si="237"/>
        <v>0</v>
      </c>
      <c r="BE111" s="98">
        <f t="shared" si="283"/>
        <v>18</v>
      </c>
      <c r="BF111" s="54" t="str">
        <f t="shared" si="369"/>
        <v/>
      </c>
      <c r="BG111" s="92" t="str">
        <f t="shared" si="361"/>
        <v/>
      </c>
      <c r="BH111" s="82">
        <f t="shared" si="256"/>
        <v>0</v>
      </c>
      <c r="BI111" s="71">
        <f t="shared" si="257"/>
        <v>0</v>
      </c>
      <c r="BJ111" s="146"/>
      <c r="BK111" s="97">
        <v>1</v>
      </c>
      <c r="BL111" s="95" t="str">
        <f t="shared" si="370"/>
        <v/>
      </c>
      <c r="BM111" s="95" t="str">
        <f t="shared" si="370"/>
        <v/>
      </c>
      <c r="BN111" s="95" t="str">
        <f t="shared" si="370"/>
        <v/>
      </c>
      <c r="BO111" s="95" t="str">
        <f t="shared" si="370"/>
        <v/>
      </c>
      <c r="BP111" s="95" t="str">
        <f t="shared" si="370"/>
        <v/>
      </c>
      <c r="BQ111" s="81">
        <f t="shared" si="286"/>
        <v>0</v>
      </c>
      <c r="BR111" s="81">
        <f t="shared" si="287"/>
        <v>0</v>
      </c>
      <c r="BS111" s="81">
        <f t="shared" si="288"/>
        <v>0</v>
      </c>
      <c r="BT111" s="81">
        <f t="shared" si="289"/>
        <v>0</v>
      </c>
      <c r="BU111" s="81">
        <f t="shared" si="290"/>
        <v>0</v>
      </c>
      <c r="BV111" s="13">
        <f t="shared" si="291"/>
        <v>0</v>
      </c>
      <c r="BW111" s="11">
        <f t="shared" si="230"/>
        <v>0</v>
      </c>
      <c r="BX111" s="69">
        <f t="shared" si="238"/>
        <v>0</v>
      </c>
      <c r="BY111" s="69">
        <f>IF($A111&lt;&gt;"",IF(BY110&lt;&gt;0,BY110,IF(BW111&lt;=$AW$2,"Stop Loss",0)),0)</f>
        <v>0</v>
      </c>
      <c r="BZ111" s="69">
        <f t="shared" si="371"/>
        <v>0</v>
      </c>
      <c r="CA111" s="27" t="str">
        <f t="shared" si="240"/>
        <v/>
      </c>
      <c r="CB111" s="27" t="str">
        <f t="shared" si="241"/>
        <v/>
      </c>
      <c r="CC111" s="27" t="str">
        <f t="shared" si="242"/>
        <v/>
      </c>
      <c r="CD111" s="27" t="str">
        <f t="shared" si="243"/>
        <v/>
      </c>
      <c r="CE111" s="27" t="str">
        <f t="shared" si="244"/>
        <v/>
      </c>
      <c r="CF111" s="27" t="str">
        <f t="shared" si="245"/>
        <v/>
      </c>
      <c r="CO111" s="7"/>
      <c r="CX111"/>
      <c r="CY111" s="22">
        <v>4</v>
      </c>
      <c r="CZ111" s="18" t="str">
        <f t="shared" si="376"/>
        <v>1</v>
      </c>
      <c r="DA111" s="18" t="str">
        <f t="shared" si="376"/>
        <v>1</v>
      </c>
      <c r="DB111" s="7"/>
      <c r="DC111" s="18">
        <f>DC110</f>
        <v>1</v>
      </c>
      <c r="DD111" s="18">
        <v>1</v>
      </c>
      <c r="DE111" s="18" t="s">
        <v>11</v>
      </c>
      <c r="DF111" s="18" t="s">
        <v>13</v>
      </c>
      <c r="DG111" s="18" t="s">
        <v>9</v>
      </c>
      <c r="DH111" s="20">
        <v>1</v>
      </c>
      <c r="DI111" s="10">
        <f t="shared" ca="1" si="212"/>
        <v>3</v>
      </c>
      <c r="DJ111" s="21"/>
      <c r="DK111" s="21"/>
    </row>
    <row r="112" spans="1:133">
      <c r="A112" s="149"/>
      <c r="B112" s="82" t="str">
        <f t="shared" si="213"/>
        <v/>
      </c>
      <c r="C112" s="7" t="str">
        <f t="shared" si="214"/>
        <v/>
      </c>
      <c r="D112" s="81">
        <f t="shared" si="215"/>
        <v>0</v>
      </c>
      <c r="E112" s="7" t="str">
        <f t="shared" si="216"/>
        <v>18,</v>
      </c>
      <c r="F112" s="78"/>
      <c r="G112" s="86"/>
      <c r="H112" s="86"/>
      <c r="I112" s="86"/>
      <c r="J112" s="86"/>
      <c r="K112" s="86"/>
      <c r="L112" s="86"/>
      <c r="M112" s="86"/>
      <c r="N112" s="86"/>
      <c r="O112" s="78"/>
      <c r="P112" s="86"/>
      <c r="Q112" s="86"/>
      <c r="R112" s="86"/>
      <c r="S112" s="86"/>
      <c r="T112" s="86"/>
      <c r="U112" s="86"/>
      <c r="V112" s="86"/>
      <c r="W112" s="86"/>
      <c r="X112" s="123" t="str">
        <f t="shared" si="217"/>
        <v/>
      </c>
      <c r="Y112" s="127">
        <f t="shared" si="258"/>
        <v>0</v>
      </c>
      <c r="Z112" s="127">
        <f t="shared" si="259"/>
        <v>0</v>
      </c>
      <c r="AA112" s="127">
        <f t="shared" si="260"/>
        <v>0</v>
      </c>
      <c r="AB112" s="86">
        <f>IF($Y112&gt;$Z112,$Y112-$Z112+AB111,AB111)</f>
        <v>0</v>
      </c>
      <c r="AC112" s="86">
        <f>IF($Z112&gt;$Y112,$Z112-$Y112+AC111,AC111)</f>
        <v>0</v>
      </c>
      <c r="AD112" s="90" t="str">
        <f t="shared" si="363"/>
        <v/>
      </c>
      <c r="AE112" s="54" t="str">
        <f t="shared" si="364"/>
        <v/>
      </c>
      <c r="AF112" s="92" t="str">
        <f t="shared" si="231"/>
        <v/>
      </c>
      <c r="AG112" s="82">
        <f t="shared" si="220"/>
        <v>0</v>
      </c>
      <c r="AH112" s="71">
        <f t="shared" si="354"/>
        <v>0</v>
      </c>
      <c r="AI112" s="78" t="str">
        <f t="shared" si="222"/>
        <v/>
      </c>
      <c r="AJ112" s="132">
        <f t="shared" si="263"/>
        <v>0</v>
      </c>
      <c r="AK112" s="132">
        <f t="shared" si="264"/>
        <v>0</v>
      </c>
      <c r="AL112" s="132">
        <f t="shared" si="265"/>
        <v>0</v>
      </c>
      <c r="AM112" s="86" t="str">
        <f t="shared" si="266"/>
        <v/>
      </c>
      <c r="AN112" s="86" t="str">
        <f t="shared" si="267"/>
        <v/>
      </c>
      <c r="AO112" s="90" t="str">
        <f t="shared" si="365"/>
        <v/>
      </c>
      <c r="AP112" s="54" t="str">
        <f t="shared" ref="AP112" si="385">IF($A111&lt;&gt;"",AP111,"")</f>
        <v/>
      </c>
      <c r="AQ112" s="92" t="str">
        <f t="shared" si="233"/>
        <v/>
      </c>
      <c r="AR112" s="82">
        <f t="shared" si="268"/>
        <v>0</v>
      </c>
      <c r="AS112" s="71">
        <f t="shared" si="234"/>
        <v>0</v>
      </c>
      <c r="AT112" s="78" t="str">
        <f t="shared" si="225"/>
        <v/>
      </c>
      <c r="AU112" s="137">
        <f t="shared" si="269"/>
        <v>0</v>
      </c>
      <c r="AV112" s="137">
        <f t="shared" si="270"/>
        <v>0</v>
      </c>
      <c r="AW112" s="137">
        <f t="shared" si="271"/>
        <v>0</v>
      </c>
      <c r="AX112" s="86" t="str">
        <f t="shared" si="272"/>
        <v/>
      </c>
      <c r="AY112" s="86" t="str">
        <f t="shared" si="273"/>
        <v/>
      </c>
      <c r="AZ112" s="90" t="str">
        <f t="shared" si="367"/>
        <v/>
      </c>
      <c r="BA112" s="54" t="str">
        <f t="shared" ref="BA112" si="386">IF($A111&lt;&gt;"",BA111,"")</f>
        <v/>
      </c>
      <c r="BB112" s="92" t="str">
        <f t="shared" si="236"/>
        <v/>
      </c>
      <c r="BC112" s="82">
        <f t="shared" si="274"/>
        <v>0</v>
      </c>
      <c r="BD112" s="71">
        <f t="shared" si="237"/>
        <v>0</v>
      </c>
      <c r="BE112" s="98">
        <f t="shared" si="283"/>
        <v>18</v>
      </c>
      <c r="BF112" s="54" t="str">
        <f t="shared" si="369"/>
        <v/>
      </c>
      <c r="BG112" s="92" t="str">
        <f t="shared" si="361"/>
        <v/>
      </c>
      <c r="BH112" s="82">
        <f t="shared" si="256"/>
        <v>0</v>
      </c>
      <c r="BI112" s="71">
        <f t="shared" si="257"/>
        <v>0</v>
      </c>
      <c r="BJ112" s="146"/>
      <c r="BK112" s="97">
        <v>1</v>
      </c>
      <c r="BL112" s="95" t="str">
        <f t="shared" si="370"/>
        <v/>
      </c>
      <c r="BM112" s="95" t="str">
        <f t="shared" si="370"/>
        <v/>
      </c>
      <c r="BN112" s="95" t="str">
        <f t="shared" si="370"/>
        <v/>
      </c>
      <c r="BO112" s="95" t="str">
        <f t="shared" si="370"/>
        <v/>
      </c>
      <c r="BP112" s="95" t="str">
        <f t="shared" si="370"/>
        <v/>
      </c>
      <c r="BQ112" s="81">
        <f t="shared" si="286"/>
        <v>0</v>
      </c>
      <c r="BR112" s="81">
        <f t="shared" si="287"/>
        <v>0</v>
      </c>
      <c r="BS112" s="81">
        <f t="shared" si="288"/>
        <v>0</v>
      </c>
      <c r="BT112" s="81">
        <f t="shared" si="289"/>
        <v>0</v>
      </c>
      <c r="BU112" s="81">
        <f t="shared" si="290"/>
        <v>0</v>
      </c>
      <c r="BV112" s="13">
        <f t="shared" si="291"/>
        <v>0</v>
      </c>
      <c r="BW112" s="11">
        <f t="shared" si="230"/>
        <v>0</v>
      </c>
      <c r="BX112" s="69">
        <f t="shared" si="238"/>
        <v>0</v>
      </c>
      <c r="BY112" s="69">
        <f>IF($A112&lt;&gt;"",IF(BY111&lt;&gt;0,BY111,IF(BW112&lt;=$AW$2,"Stop Loss",0)),0)</f>
        <v>0</v>
      </c>
      <c r="BZ112" s="69">
        <f t="shared" si="371"/>
        <v>0</v>
      </c>
      <c r="CA112" s="27" t="str">
        <f t="shared" si="240"/>
        <v/>
      </c>
      <c r="CB112" s="27" t="str">
        <f t="shared" si="241"/>
        <v/>
      </c>
      <c r="CC112" s="27" t="str">
        <f t="shared" si="242"/>
        <v/>
      </c>
      <c r="CD112" s="27" t="str">
        <f t="shared" si="243"/>
        <v/>
      </c>
      <c r="CE112" s="27" t="str">
        <f t="shared" si="244"/>
        <v/>
      </c>
      <c r="CF112" s="27" t="str">
        <f t="shared" si="245"/>
        <v/>
      </c>
      <c r="CO112" s="7"/>
      <c r="CX112"/>
      <c r="CY112" s="22">
        <v>5</v>
      </c>
      <c r="CZ112" s="18" t="str">
        <f t="shared" si="376"/>
        <v>1</v>
      </c>
      <c r="DA112" s="18" t="str">
        <f t="shared" ref="DA112" si="387">"2"</f>
        <v>2</v>
      </c>
      <c r="DB112" s="7"/>
      <c r="DC112" s="18">
        <f>DC111</f>
        <v>1</v>
      </c>
      <c r="DD112" s="18">
        <v>2</v>
      </c>
      <c r="DE112" s="18" t="s">
        <v>11</v>
      </c>
      <c r="DF112" s="18" t="s">
        <v>8</v>
      </c>
      <c r="DG112" s="18" t="s">
        <v>12</v>
      </c>
      <c r="DH112" s="20">
        <v>2</v>
      </c>
      <c r="DI112" s="10">
        <f t="shared" ca="1" si="212"/>
        <v>32</v>
      </c>
      <c r="DJ112" s="21"/>
      <c r="DK112" s="21"/>
    </row>
    <row r="113" spans="1:115">
      <c r="A113" s="149"/>
      <c r="B113" s="82" t="str">
        <f t="shared" si="213"/>
        <v/>
      </c>
      <c r="C113" s="7" t="str">
        <f t="shared" si="214"/>
        <v/>
      </c>
      <c r="D113" s="81">
        <f t="shared" si="215"/>
        <v>0</v>
      </c>
      <c r="E113" s="7" t="str">
        <f t="shared" si="216"/>
        <v>18,</v>
      </c>
      <c r="F113" s="78"/>
      <c r="G113" s="86"/>
      <c r="H113" s="86"/>
      <c r="I113" s="86"/>
      <c r="J113" s="86"/>
      <c r="K113" s="86"/>
      <c r="L113" s="86"/>
      <c r="M113" s="86"/>
      <c r="N113" s="86"/>
      <c r="O113" s="78"/>
      <c r="P113" s="86"/>
      <c r="Q113" s="86"/>
      <c r="R113" s="86"/>
      <c r="S113" s="86"/>
      <c r="T113" s="86"/>
      <c r="U113" s="86"/>
      <c r="V113" s="86"/>
      <c r="W113" s="86"/>
      <c r="X113" s="123" t="str">
        <f t="shared" si="217"/>
        <v/>
      </c>
      <c r="Y113" s="127">
        <f t="shared" si="258"/>
        <v>0</v>
      </c>
      <c r="Z113" s="127">
        <f t="shared" si="259"/>
        <v>0</v>
      </c>
      <c r="AA113" s="127">
        <f t="shared" si="260"/>
        <v>0</v>
      </c>
      <c r="AB113" s="86">
        <f>AB112</f>
        <v>0</v>
      </c>
      <c r="AC113" s="86">
        <f>AC112</f>
        <v>0</v>
      </c>
      <c r="AD113" s="90" t="str">
        <f>IF($A112&lt;&gt;"",AA112,"")</f>
        <v/>
      </c>
      <c r="AE113" s="92" t="str">
        <f>IF($A112&lt;&gt;"",IF(Y112&gt;Z112,"L","H"),"")</f>
        <v/>
      </c>
      <c r="AF113" s="92" t="str">
        <f t="shared" si="231"/>
        <v/>
      </c>
      <c r="AG113" s="82">
        <f t="shared" si="220"/>
        <v>0</v>
      </c>
      <c r="AH113" s="71">
        <f t="shared" si="354"/>
        <v>0</v>
      </c>
      <c r="AI113" s="78" t="str">
        <f t="shared" si="222"/>
        <v/>
      </c>
      <c r="AJ113" s="132">
        <f t="shared" si="263"/>
        <v>0</v>
      </c>
      <c r="AK113" s="132">
        <f t="shared" si="264"/>
        <v>0</v>
      </c>
      <c r="AL113" s="132">
        <f t="shared" si="265"/>
        <v>0</v>
      </c>
      <c r="AM113" s="86" t="str">
        <f t="shared" si="266"/>
        <v/>
      </c>
      <c r="AN113" s="86" t="str">
        <f t="shared" si="267"/>
        <v/>
      </c>
      <c r="AO113" s="90" t="str">
        <f>IF($A112&lt;&gt;"",AL112,"")</f>
        <v/>
      </c>
      <c r="AP113" s="92" t="str">
        <f>IF($A112&lt;&gt;"",IF(AM112&lt;&gt;"","O","E"),"")</f>
        <v/>
      </c>
      <c r="AQ113" s="92" t="str">
        <f t="shared" si="233"/>
        <v/>
      </c>
      <c r="AR113" s="82">
        <f t="shared" si="268"/>
        <v>0</v>
      </c>
      <c r="AS113" s="71">
        <f t="shared" si="234"/>
        <v>0</v>
      </c>
      <c r="AT113" s="78" t="str">
        <f t="shared" si="225"/>
        <v/>
      </c>
      <c r="AU113" s="137">
        <f t="shared" si="269"/>
        <v>0</v>
      </c>
      <c r="AV113" s="137">
        <f t="shared" si="270"/>
        <v>0</v>
      </c>
      <c r="AW113" s="137">
        <f t="shared" si="271"/>
        <v>0</v>
      </c>
      <c r="AX113" s="86" t="str">
        <f t="shared" si="272"/>
        <v/>
      </c>
      <c r="AY113" s="86" t="str">
        <f t="shared" si="273"/>
        <v/>
      </c>
      <c r="AZ113" s="90" t="str">
        <f>IF($A112&lt;&gt;"",AW112,"")</f>
        <v/>
      </c>
      <c r="BA113" s="92" t="str">
        <f>IF($A112&lt;&gt;"",IF(AX112&lt;&gt;"","B","R"),"")</f>
        <v/>
      </c>
      <c r="BB113" s="92" t="str">
        <f t="shared" si="236"/>
        <v/>
      </c>
      <c r="BC113" s="82">
        <f t="shared" si="274"/>
        <v>0</v>
      </c>
      <c r="BD113" s="71">
        <f t="shared" si="237"/>
        <v>0</v>
      </c>
      <c r="BE113" s="98">
        <f t="shared" si="283"/>
        <v>18</v>
      </c>
      <c r="BF113" s="92" t="str">
        <f>IF($A112&lt;&gt;"",IF($Y112&gt;$Z112,"H",IF($Z112&gt;$Y112,"L",BF112)),"")</f>
        <v/>
      </c>
      <c r="BG113" s="92" t="str">
        <f>IF($A113&lt;&gt;"",IF($A113=0,"L",IF(BF113&lt;&gt;"",IF(BF113=X113,"W","L"))),"")</f>
        <v/>
      </c>
      <c r="BH113" s="82">
        <f t="shared" si="256"/>
        <v>0</v>
      </c>
      <c r="BI113" s="71">
        <f t="shared" si="257"/>
        <v>0</v>
      </c>
      <c r="BJ113" s="146" t="str">
        <f>AE113&amp;AP113&amp;BA113</f>
        <v/>
      </c>
      <c r="BK113" s="97">
        <v>1</v>
      </c>
      <c r="BL113" s="95" t="str">
        <f>IF($A112&lt;&gt;"",IF($BJ113="LER","11,",IF($BJ113="LOR","02,",IF($BJ113="LEB","01,",IF($BJ113="LOB","12,",IF($BJ113="HER","29,",IF($BJ113="HOR","20,",IF($BJ113="HEB","19,",IF($BJ113="HOB","30,","")))))))),"")</f>
        <v/>
      </c>
      <c r="BM113" s="95" t="str">
        <f>IF($A112&lt;&gt;"",IF($BJ113="LER","13,",IF($BJ113="LOR","04,",IF($BJ113="LEB","03,",IF($BJ113="LOB","14,",IF($BJ113="HER","31,",IF($BJ113="HOR","22,",IF($BJ113="HEB","21,",IF($BJ113="HOB","32,","")))))))),"")</f>
        <v/>
      </c>
      <c r="BN113" s="95" t="str">
        <f>IF($A112&lt;&gt;"",IF($BJ113="LER","15,",IF($BJ113="LOR","06,",IF($BJ113="LEB","05,",IF($BJ113="LOB","16,",IF($BJ113="HER","33,",IF($BJ113="HOR","24,",IF($BJ113="HEB","23,",IF($BJ113="HOB","34,","")))))))),"")</f>
        <v/>
      </c>
      <c r="BO113" s="95" t="str">
        <f>IF($A112&lt;&gt;"",IF($BJ113="LER","17,",IF($BJ113="LOR","08,",IF($BJ113="LEB","07,",IF($BJ113="LOB","18,",IF($BJ113="HER","35,",IF($BJ113="HOR","26,",IF($BJ113="HEB","25,",IF($BJ113="HOB","36,","")))))))),"")</f>
        <v/>
      </c>
      <c r="BP113" s="95" t="str">
        <f>IF($A112&lt;&gt;"",IF($BJ113="LER","",IF($BJ113="LOR","10,",IF($BJ113="LEB","09,",IF($BJ113="LOB","",IF($BJ113="HER","",IF($BJ113="HOR","28,",IF($BJ113="HEB","27,",IF($BJ113="HOB","","")))))))),"")</f>
        <v/>
      </c>
      <c r="BQ113" s="81">
        <f t="shared" si="286"/>
        <v>0</v>
      </c>
      <c r="BR113" s="81">
        <f t="shared" si="287"/>
        <v>0</v>
      </c>
      <c r="BS113" s="81">
        <f t="shared" si="288"/>
        <v>0</v>
      </c>
      <c r="BT113" s="81">
        <f t="shared" si="289"/>
        <v>0</v>
      </c>
      <c r="BU113" s="81">
        <f t="shared" si="290"/>
        <v>0</v>
      </c>
      <c r="BV113" s="13">
        <f t="shared" si="291"/>
        <v>0</v>
      </c>
      <c r="BW113" s="11">
        <f t="shared" si="230"/>
        <v>0</v>
      </c>
      <c r="BX113" s="69">
        <f t="shared" si="238"/>
        <v>0</v>
      </c>
      <c r="BY113" s="69">
        <f>IF($A113&lt;&gt;"",IF(BY112&lt;&gt;0,BY112,IF(BW113&lt;=$AW$2,"Stop Loss",0)),0)</f>
        <v>0</v>
      </c>
      <c r="BZ113" s="69">
        <f t="shared" si="371"/>
        <v>0</v>
      </c>
      <c r="CA113" s="27" t="str">
        <f t="shared" si="240"/>
        <v/>
      </c>
      <c r="CB113" s="27" t="str">
        <f t="shared" si="241"/>
        <v/>
      </c>
      <c r="CC113" s="27" t="str">
        <f t="shared" si="242"/>
        <v/>
      </c>
      <c r="CD113" s="27" t="str">
        <f t="shared" si="243"/>
        <v/>
      </c>
      <c r="CE113" s="27" t="str">
        <f t="shared" si="244"/>
        <v/>
      </c>
      <c r="CF113" s="27" t="str">
        <f t="shared" si="245"/>
        <v/>
      </c>
      <c r="CO113" s="7"/>
      <c r="CX113"/>
      <c r="CY113" s="22">
        <v>6</v>
      </c>
      <c r="CZ113" s="18" t="str">
        <f t="shared" si="376"/>
        <v>1</v>
      </c>
      <c r="DA113" s="18" t="str">
        <f t="shared" ref="DA113" si="388">"3"</f>
        <v>3</v>
      </c>
      <c r="DB113" s="7"/>
      <c r="DC113" s="18">
        <f>DC112</f>
        <v>1</v>
      </c>
      <c r="DD113" s="18">
        <v>3</v>
      </c>
      <c r="DE113" s="18" t="s">
        <v>11</v>
      </c>
      <c r="DF113" s="18" t="s">
        <v>13</v>
      </c>
      <c r="DG113" s="18" t="s">
        <v>9</v>
      </c>
      <c r="DH113" s="20">
        <v>3</v>
      </c>
      <c r="DI113" s="10">
        <f t="shared" ca="1" si="212"/>
        <v>23</v>
      </c>
      <c r="DJ113" s="21"/>
      <c r="DK113" s="21"/>
    </row>
    <row r="114" spans="1:115">
      <c r="A114" s="149"/>
      <c r="B114" s="82" t="str">
        <f t="shared" si="213"/>
        <v/>
      </c>
      <c r="C114" s="7" t="str">
        <f t="shared" si="214"/>
        <v/>
      </c>
      <c r="D114" s="81">
        <f t="shared" si="215"/>
        <v>0</v>
      </c>
      <c r="E114" s="7" t="str">
        <f t="shared" si="216"/>
        <v>18,</v>
      </c>
      <c r="F114" s="78"/>
      <c r="G114" s="86"/>
      <c r="H114" s="86"/>
      <c r="I114" s="86"/>
      <c r="J114" s="86"/>
      <c r="K114" s="86"/>
      <c r="L114" s="86"/>
      <c r="M114" s="86"/>
      <c r="N114" s="86"/>
      <c r="O114" s="78"/>
      <c r="P114" s="86"/>
      <c r="Q114" s="86"/>
      <c r="R114" s="86"/>
      <c r="S114" s="86"/>
      <c r="T114" s="86"/>
      <c r="U114" s="86"/>
      <c r="V114" s="86"/>
      <c r="W114" s="86"/>
      <c r="X114" s="123" t="str">
        <f t="shared" si="217"/>
        <v/>
      </c>
      <c r="Y114" s="127">
        <f t="shared" si="258"/>
        <v>0</v>
      </c>
      <c r="Z114" s="127">
        <f t="shared" si="259"/>
        <v>0</v>
      </c>
      <c r="AA114" s="127">
        <f t="shared" si="260"/>
        <v>0</v>
      </c>
      <c r="AB114" s="86">
        <f t="shared" ref="AB114:AB120" si="389">AB113</f>
        <v>0</v>
      </c>
      <c r="AC114" s="86">
        <f t="shared" ref="AC114:AC120" si="390">AC113</f>
        <v>0</v>
      </c>
      <c r="AD114" s="90" t="str">
        <f>IF($A113&lt;&gt;"",AD113,"")</f>
        <v/>
      </c>
      <c r="AE114" s="54" t="str">
        <f>IF($A113&lt;&gt;"",AE113,"")</f>
        <v/>
      </c>
      <c r="AF114" s="92" t="str">
        <f t="shared" si="231"/>
        <v/>
      </c>
      <c r="AG114" s="82">
        <f t="shared" si="220"/>
        <v>0</v>
      </c>
      <c r="AH114" s="71">
        <f t="shared" si="354"/>
        <v>0</v>
      </c>
      <c r="AI114" s="78" t="str">
        <f t="shared" si="222"/>
        <v/>
      </c>
      <c r="AJ114" s="132">
        <f t="shared" si="263"/>
        <v>0</v>
      </c>
      <c r="AK114" s="132">
        <f t="shared" si="264"/>
        <v>0</v>
      </c>
      <c r="AL114" s="132">
        <f t="shared" si="265"/>
        <v>0</v>
      </c>
      <c r="AM114" s="86" t="str">
        <f t="shared" si="266"/>
        <v/>
      </c>
      <c r="AN114" s="86" t="str">
        <f t="shared" si="267"/>
        <v/>
      </c>
      <c r="AO114" s="90" t="str">
        <f>IF($A113&lt;&gt;"",AO113,"")</f>
        <v/>
      </c>
      <c r="AP114" s="54" t="str">
        <f>IF($A113&lt;&gt;"",AP113,"")</f>
        <v/>
      </c>
      <c r="AQ114" s="92" t="str">
        <f t="shared" si="233"/>
        <v/>
      </c>
      <c r="AR114" s="82">
        <f t="shared" si="268"/>
        <v>0</v>
      </c>
      <c r="AS114" s="71">
        <f t="shared" si="234"/>
        <v>0</v>
      </c>
      <c r="AT114" s="78" t="str">
        <f t="shared" si="225"/>
        <v/>
      </c>
      <c r="AU114" s="137">
        <f t="shared" si="269"/>
        <v>0</v>
      </c>
      <c r="AV114" s="137">
        <f t="shared" si="270"/>
        <v>0</v>
      </c>
      <c r="AW114" s="137">
        <f t="shared" si="271"/>
        <v>0</v>
      </c>
      <c r="AX114" s="86" t="str">
        <f t="shared" si="272"/>
        <v/>
      </c>
      <c r="AY114" s="86" t="str">
        <f t="shared" si="273"/>
        <v/>
      </c>
      <c r="AZ114" s="90" t="str">
        <f>IF($A113&lt;&gt;"",AZ113,"")</f>
        <v/>
      </c>
      <c r="BA114" s="54" t="str">
        <f>IF($A113&lt;&gt;"",BA113,"")</f>
        <v/>
      </c>
      <c r="BB114" s="92" t="str">
        <f t="shared" si="236"/>
        <v/>
      </c>
      <c r="BC114" s="82">
        <f t="shared" si="274"/>
        <v>0</v>
      </c>
      <c r="BD114" s="71">
        <f t="shared" si="237"/>
        <v>0</v>
      </c>
      <c r="BE114" s="98">
        <f t="shared" si="283"/>
        <v>18</v>
      </c>
      <c r="BF114" s="54" t="str">
        <f>IF($A113&lt;&gt;"",BF113,"")</f>
        <v/>
      </c>
      <c r="BG114" s="92" t="str">
        <f t="shared" ref="BG114:BG121" si="391">IF($A114&lt;&gt;"",IF($A114=0,"L",IF(BF114&lt;&gt;"",IF(BF114=X114,"W","L"))),"")</f>
        <v/>
      </c>
      <c r="BH114" s="82">
        <f t="shared" si="256"/>
        <v>0</v>
      </c>
      <c r="BI114" s="71">
        <f t="shared" si="257"/>
        <v>0</v>
      </c>
      <c r="BJ114" s="146"/>
      <c r="BK114" s="97">
        <v>1</v>
      </c>
      <c r="BL114" s="95" t="str">
        <f>IF(BL113&lt;&gt;"",BL113,"")</f>
        <v/>
      </c>
      <c r="BM114" s="95" t="str">
        <f t="shared" ref="BM114:BP114" si="392">IF(BM113&lt;&gt;"",BM113,"")</f>
        <v/>
      </c>
      <c r="BN114" s="95" t="str">
        <f t="shared" si="392"/>
        <v/>
      </c>
      <c r="BO114" s="95" t="str">
        <f t="shared" si="392"/>
        <v/>
      </c>
      <c r="BP114" s="95" t="str">
        <f t="shared" si="392"/>
        <v/>
      </c>
      <c r="BQ114" s="81">
        <f t="shared" si="286"/>
        <v>0</v>
      </c>
      <c r="BR114" s="81">
        <f t="shared" si="287"/>
        <v>0</v>
      </c>
      <c r="BS114" s="81">
        <f t="shared" si="288"/>
        <v>0</v>
      </c>
      <c r="BT114" s="81">
        <f t="shared" si="289"/>
        <v>0</v>
      </c>
      <c r="BU114" s="81">
        <f t="shared" si="290"/>
        <v>0</v>
      </c>
      <c r="BV114" s="13">
        <f t="shared" si="291"/>
        <v>0</v>
      </c>
      <c r="BW114" s="11">
        <f t="shared" si="230"/>
        <v>0</v>
      </c>
      <c r="BX114" s="69">
        <f t="shared" si="238"/>
        <v>0</v>
      </c>
      <c r="BY114" s="69">
        <f>IF($A114&lt;&gt;"",IF(BY113&lt;&gt;0,BY113,IF(BW114&lt;=$AW$2,"Stop Loss",0)),0)</f>
        <v>0</v>
      </c>
      <c r="BZ114" s="69">
        <f t="shared" si="371"/>
        <v>0</v>
      </c>
      <c r="CA114" s="27" t="str">
        <f t="shared" si="240"/>
        <v/>
      </c>
      <c r="CB114" s="27" t="str">
        <f t="shared" si="241"/>
        <v/>
      </c>
      <c r="CC114" s="27" t="str">
        <f t="shared" si="242"/>
        <v/>
      </c>
      <c r="CD114" s="27" t="str">
        <f t="shared" si="243"/>
        <v/>
      </c>
      <c r="CE114" s="27" t="str">
        <f t="shared" si="244"/>
        <v/>
      </c>
      <c r="CF114" s="27" t="str">
        <f t="shared" si="245"/>
        <v/>
      </c>
      <c r="CN114" s="39"/>
      <c r="CO114" s="7"/>
      <c r="CP114"/>
      <c r="CQ114"/>
      <c r="CR114"/>
      <c r="CS114"/>
      <c r="CT114"/>
      <c r="CU114"/>
      <c r="CV114"/>
      <c r="CW114"/>
      <c r="CX114"/>
      <c r="CY114" s="22">
        <v>7</v>
      </c>
      <c r="CZ114" s="18" t="str">
        <f t="shared" si="376"/>
        <v>1</v>
      </c>
      <c r="DA114" s="18" t="str">
        <f t="shared" si="376"/>
        <v>1</v>
      </c>
      <c r="DB114" s="7"/>
      <c r="DC114" s="18">
        <v>2</v>
      </c>
      <c r="DD114" s="18">
        <v>1</v>
      </c>
      <c r="DE114" s="18" t="s">
        <v>11</v>
      </c>
      <c r="DF114" s="18" t="s">
        <v>8</v>
      </c>
      <c r="DG114" s="18" t="s">
        <v>12</v>
      </c>
      <c r="DH114" s="20">
        <v>4</v>
      </c>
      <c r="DI114" s="10">
        <f t="shared" ca="1" si="212"/>
        <v>21</v>
      </c>
      <c r="DJ114" s="21"/>
      <c r="DK114" s="21"/>
    </row>
    <row r="115" spans="1:115">
      <c r="A115" s="149"/>
      <c r="B115" s="82" t="str">
        <f t="shared" si="213"/>
        <v/>
      </c>
      <c r="C115" s="7" t="str">
        <f t="shared" si="214"/>
        <v/>
      </c>
      <c r="D115" s="81">
        <f t="shared" si="215"/>
        <v>0</v>
      </c>
      <c r="E115" s="7" t="str">
        <f t="shared" si="216"/>
        <v>18,</v>
      </c>
      <c r="F115" s="78"/>
      <c r="G115" s="86"/>
      <c r="H115" s="86"/>
      <c r="I115" s="86"/>
      <c r="J115" s="86"/>
      <c r="K115" s="86"/>
      <c r="L115" s="86"/>
      <c r="M115" s="86"/>
      <c r="N115" s="86"/>
      <c r="O115" s="78"/>
      <c r="P115" s="86"/>
      <c r="Q115" s="86"/>
      <c r="R115" s="86"/>
      <c r="S115" s="86"/>
      <c r="T115" s="86"/>
      <c r="U115" s="86"/>
      <c r="V115" s="86"/>
      <c r="W115" s="86"/>
      <c r="X115" s="123" t="str">
        <f t="shared" si="217"/>
        <v/>
      </c>
      <c r="Y115" s="127">
        <f t="shared" si="258"/>
        <v>0</v>
      </c>
      <c r="Z115" s="127">
        <f t="shared" si="259"/>
        <v>0</v>
      </c>
      <c r="AA115" s="127">
        <f t="shared" si="260"/>
        <v>0</v>
      </c>
      <c r="AB115" s="86">
        <f t="shared" si="389"/>
        <v>0</v>
      </c>
      <c r="AC115" s="86">
        <f t="shared" si="390"/>
        <v>0</v>
      </c>
      <c r="AD115" s="90" t="str">
        <f t="shared" ref="AD115:AD121" si="393">IF($A114&lt;&gt;"",AD114,"")</f>
        <v/>
      </c>
      <c r="AE115" s="54" t="str">
        <f t="shared" ref="AE115:AE121" si="394">IF($A114&lt;&gt;"",AE114,"")</f>
        <v/>
      </c>
      <c r="AF115" s="92" t="str">
        <f t="shared" si="231"/>
        <v/>
      </c>
      <c r="AG115" s="82">
        <f t="shared" si="220"/>
        <v>0</v>
      </c>
      <c r="AH115" s="71">
        <f t="shared" si="354"/>
        <v>0</v>
      </c>
      <c r="AI115" s="78" t="str">
        <f t="shared" si="222"/>
        <v/>
      </c>
      <c r="AJ115" s="132">
        <f t="shared" si="263"/>
        <v>0</v>
      </c>
      <c r="AK115" s="132">
        <f t="shared" si="264"/>
        <v>0</v>
      </c>
      <c r="AL115" s="132">
        <f t="shared" si="265"/>
        <v>0</v>
      </c>
      <c r="AM115" s="86" t="str">
        <f t="shared" si="266"/>
        <v/>
      </c>
      <c r="AN115" s="86" t="str">
        <f t="shared" si="267"/>
        <v/>
      </c>
      <c r="AO115" s="90" t="str">
        <f t="shared" ref="AO115:AO121" si="395">IF($A114&lt;&gt;"",AO114,"")</f>
        <v/>
      </c>
      <c r="AP115" s="54" t="str">
        <f t="shared" ref="AP115" si="396">IF($A114&lt;&gt;"",AP114,"")</f>
        <v/>
      </c>
      <c r="AQ115" s="92" t="str">
        <f t="shared" si="233"/>
        <v/>
      </c>
      <c r="AR115" s="82">
        <f t="shared" si="268"/>
        <v>0</v>
      </c>
      <c r="AS115" s="71">
        <f t="shared" si="234"/>
        <v>0</v>
      </c>
      <c r="AT115" s="78" t="str">
        <f t="shared" si="225"/>
        <v/>
      </c>
      <c r="AU115" s="137">
        <f t="shared" si="269"/>
        <v>0</v>
      </c>
      <c r="AV115" s="137">
        <f t="shared" si="270"/>
        <v>0</v>
      </c>
      <c r="AW115" s="137">
        <f t="shared" si="271"/>
        <v>0</v>
      </c>
      <c r="AX115" s="86" t="str">
        <f t="shared" si="272"/>
        <v/>
      </c>
      <c r="AY115" s="86" t="str">
        <f t="shared" si="273"/>
        <v/>
      </c>
      <c r="AZ115" s="90" t="str">
        <f t="shared" ref="AZ115:AZ121" si="397">IF($A114&lt;&gt;"",AZ114,"")</f>
        <v/>
      </c>
      <c r="BA115" s="54" t="str">
        <f t="shared" ref="BA115" si="398">IF($A114&lt;&gt;"",BA114,"")</f>
        <v/>
      </c>
      <c r="BB115" s="92" t="str">
        <f t="shared" si="236"/>
        <v/>
      </c>
      <c r="BC115" s="82">
        <f t="shared" si="274"/>
        <v>0</v>
      </c>
      <c r="BD115" s="71">
        <f t="shared" si="237"/>
        <v>0</v>
      </c>
      <c r="BE115" s="98">
        <f t="shared" si="283"/>
        <v>18</v>
      </c>
      <c r="BF115" s="54" t="str">
        <f t="shared" ref="BF115:BF121" si="399">IF($A114&lt;&gt;"",BF114,"")</f>
        <v/>
      </c>
      <c r="BG115" s="92" t="str">
        <f t="shared" si="391"/>
        <v/>
      </c>
      <c r="BH115" s="82">
        <f t="shared" si="256"/>
        <v>0</v>
      </c>
      <c r="BI115" s="71">
        <f t="shared" si="257"/>
        <v>0</v>
      </c>
      <c r="BJ115" s="146"/>
      <c r="BK115" s="97">
        <v>1</v>
      </c>
      <c r="BL115" s="95" t="str">
        <f t="shared" ref="BL115:BP115" si="400">IF(BL114&lt;&gt;"",BL114,"")</f>
        <v/>
      </c>
      <c r="BM115" s="95" t="str">
        <f t="shared" si="400"/>
        <v/>
      </c>
      <c r="BN115" s="95" t="str">
        <f t="shared" si="400"/>
        <v/>
      </c>
      <c r="BO115" s="95" t="str">
        <f t="shared" si="400"/>
        <v/>
      </c>
      <c r="BP115" s="95" t="str">
        <f t="shared" si="400"/>
        <v/>
      </c>
      <c r="BQ115" s="81">
        <f t="shared" si="286"/>
        <v>0</v>
      </c>
      <c r="BR115" s="81">
        <f t="shared" si="287"/>
        <v>0</v>
      </c>
      <c r="BS115" s="81">
        <f t="shared" si="288"/>
        <v>0</v>
      </c>
      <c r="BT115" s="81">
        <f t="shared" si="289"/>
        <v>0</v>
      </c>
      <c r="BU115" s="81">
        <f t="shared" si="290"/>
        <v>0</v>
      </c>
      <c r="BV115" s="13">
        <f t="shared" si="291"/>
        <v>0</v>
      </c>
      <c r="BW115" s="11">
        <f t="shared" si="230"/>
        <v>0</v>
      </c>
      <c r="BX115" s="69">
        <f t="shared" si="238"/>
        <v>0</v>
      </c>
      <c r="BY115" s="69">
        <f>IF($A115&lt;&gt;"",IF(BY114&lt;&gt;0,BY114,IF(BW115&lt;=$AW$2,"Stop Loss",0)),0)</f>
        <v>0</v>
      </c>
      <c r="BZ115" s="69">
        <f t="shared" si="371"/>
        <v>0</v>
      </c>
      <c r="CA115" s="27" t="str">
        <f t="shared" si="240"/>
        <v/>
      </c>
      <c r="CB115" s="27" t="str">
        <f t="shared" si="241"/>
        <v/>
      </c>
      <c r="CC115" s="27" t="str">
        <f t="shared" si="242"/>
        <v/>
      </c>
      <c r="CD115" s="27" t="str">
        <f t="shared" si="243"/>
        <v/>
      </c>
      <c r="CE115" s="27" t="str">
        <f t="shared" si="244"/>
        <v/>
      </c>
      <c r="CF115" s="27" t="str">
        <f t="shared" si="245"/>
        <v/>
      </c>
      <c r="CI115" s="4"/>
      <c r="CJ115" s="4"/>
      <c r="CK115" s="4"/>
      <c r="CL115" s="4"/>
      <c r="CM115" s="4"/>
      <c r="CN115" s="39"/>
      <c r="CO115" s="7"/>
      <c r="CP115"/>
      <c r="CQ115"/>
      <c r="CR115"/>
      <c r="CS115"/>
      <c r="CT115"/>
      <c r="CU115"/>
      <c r="CV115"/>
      <c r="CW115"/>
      <c r="CX115"/>
      <c r="CY115" s="22">
        <v>8</v>
      </c>
      <c r="CZ115" s="18" t="str">
        <f t="shared" si="376"/>
        <v>1</v>
      </c>
      <c r="DA115" s="18" t="str">
        <f t="shared" ref="DA115" si="401">"2"</f>
        <v>2</v>
      </c>
      <c r="DB115" s="7"/>
      <c r="DC115" s="18">
        <v>2</v>
      </c>
      <c r="DD115" s="18">
        <v>2</v>
      </c>
      <c r="DE115" s="18" t="s">
        <v>11</v>
      </c>
      <c r="DF115" s="18" t="s">
        <v>13</v>
      </c>
      <c r="DG115" s="18" t="s">
        <v>9</v>
      </c>
      <c r="DH115" s="20">
        <v>5</v>
      </c>
      <c r="DI115" s="10">
        <f t="shared" ca="1" si="212"/>
        <v>8</v>
      </c>
      <c r="DJ115" s="21"/>
      <c r="DK115" s="21"/>
    </row>
    <row r="116" spans="1:115">
      <c r="A116" s="149"/>
      <c r="B116" s="82" t="str">
        <f t="shared" si="213"/>
        <v/>
      </c>
      <c r="C116" s="7" t="str">
        <f t="shared" si="214"/>
        <v/>
      </c>
      <c r="D116" s="81">
        <f t="shared" si="215"/>
        <v>0</v>
      </c>
      <c r="E116" s="7" t="str">
        <f t="shared" si="216"/>
        <v>18,</v>
      </c>
      <c r="F116" s="78"/>
      <c r="G116" s="86"/>
      <c r="H116" s="86"/>
      <c r="I116" s="86"/>
      <c r="J116" s="86"/>
      <c r="K116" s="86"/>
      <c r="L116" s="86"/>
      <c r="M116" s="86"/>
      <c r="N116" s="86"/>
      <c r="O116" s="78"/>
      <c r="P116" s="86"/>
      <c r="Q116" s="86"/>
      <c r="R116" s="86"/>
      <c r="S116" s="86"/>
      <c r="T116" s="86"/>
      <c r="U116" s="86"/>
      <c r="V116" s="86"/>
      <c r="W116" s="86"/>
      <c r="X116" s="123" t="str">
        <f t="shared" si="217"/>
        <v/>
      </c>
      <c r="Y116" s="127">
        <f t="shared" si="258"/>
        <v>0</v>
      </c>
      <c r="Z116" s="127">
        <f t="shared" si="259"/>
        <v>0</v>
      </c>
      <c r="AA116" s="127">
        <f t="shared" si="260"/>
        <v>0</v>
      </c>
      <c r="AB116" s="86">
        <f t="shared" si="389"/>
        <v>0</v>
      </c>
      <c r="AC116" s="86">
        <f t="shared" si="390"/>
        <v>0</v>
      </c>
      <c r="AD116" s="90" t="str">
        <f t="shared" si="393"/>
        <v/>
      </c>
      <c r="AE116" s="54" t="str">
        <f t="shared" si="394"/>
        <v/>
      </c>
      <c r="AF116" s="92" t="str">
        <f t="shared" si="231"/>
        <v/>
      </c>
      <c r="AG116" s="82">
        <f t="shared" si="220"/>
        <v>0</v>
      </c>
      <c r="AH116" s="71">
        <f t="shared" si="354"/>
        <v>0</v>
      </c>
      <c r="AI116" s="78" t="str">
        <f t="shared" si="222"/>
        <v/>
      </c>
      <c r="AJ116" s="132">
        <f t="shared" si="263"/>
        <v>0</v>
      </c>
      <c r="AK116" s="132">
        <f t="shared" si="264"/>
        <v>0</v>
      </c>
      <c r="AL116" s="132">
        <f t="shared" si="265"/>
        <v>0</v>
      </c>
      <c r="AM116" s="86" t="str">
        <f t="shared" si="266"/>
        <v/>
      </c>
      <c r="AN116" s="86" t="str">
        <f t="shared" si="267"/>
        <v/>
      </c>
      <c r="AO116" s="90" t="str">
        <f t="shared" si="395"/>
        <v/>
      </c>
      <c r="AP116" s="54" t="str">
        <f t="shared" ref="AP116" si="402">IF($A115&lt;&gt;"",AP115,"")</f>
        <v/>
      </c>
      <c r="AQ116" s="92" t="str">
        <f t="shared" si="233"/>
        <v/>
      </c>
      <c r="AR116" s="82">
        <f t="shared" si="268"/>
        <v>0</v>
      </c>
      <c r="AS116" s="71">
        <f t="shared" si="234"/>
        <v>0</v>
      </c>
      <c r="AT116" s="78" t="str">
        <f t="shared" si="225"/>
        <v/>
      </c>
      <c r="AU116" s="137">
        <f t="shared" si="269"/>
        <v>0</v>
      </c>
      <c r="AV116" s="137">
        <f t="shared" si="270"/>
        <v>0</v>
      </c>
      <c r="AW116" s="137">
        <f t="shared" si="271"/>
        <v>0</v>
      </c>
      <c r="AX116" s="86" t="str">
        <f t="shared" si="272"/>
        <v/>
      </c>
      <c r="AY116" s="86" t="str">
        <f t="shared" si="273"/>
        <v/>
      </c>
      <c r="AZ116" s="90" t="str">
        <f t="shared" si="397"/>
        <v/>
      </c>
      <c r="BA116" s="54" t="str">
        <f t="shared" ref="BA116" si="403">IF($A115&lt;&gt;"",BA115,"")</f>
        <v/>
      </c>
      <c r="BB116" s="92" t="str">
        <f t="shared" si="236"/>
        <v/>
      </c>
      <c r="BC116" s="82">
        <f t="shared" si="274"/>
        <v>0</v>
      </c>
      <c r="BD116" s="71">
        <f t="shared" si="237"/>
        <v>0</v>
      </c>
      <c r="BE116" s="98">
        <f t="shared" si="283"/>
        <v>18</v>
      </c>
      <c r="BF116" s="54" t="str">
        <f t="shared" si="399"/>
        <v/>
      </c>
      <c r="BG116" s="92" t="str">
        <f t="shared" si="391"/>
        <v/>
      </c>
      <c r="BH116" s="82">
        <f t="shared" si="256"/>
        <v>0</v>
      </c>
      <c r="BI116" s="71">
        <f t="shared" si="257"/>
        <v>0</v>
      </c>
      <c r="BJ116" s="146"/>
      <c r="BK116" s="97">
        <v>1</v>
      </c>
      <c r="BL116" s="95" t="str">
        <f t="shared" ref="BL116:BP116" si="404">IF(BL115&lt;&gt;"",BL115,"")</f>
        <v/>
      </c>
      <c r="BM116" s="95" t="str">
        <f t="shared" si="404"/>
        <v/>
      </c>
      <c r="BN116" s="95" t="str">
        <f t="shared" si="404"/>
        <v/>
      </c>
      <c r="BO116" s="95" t="str">
        <f t="shared" si="404"/>
        <v/>
      </c>
      <c r="BP116" s="95" t="str">
        <f t="shared" si="404"/>
        <v/>
      </c>
      <c r="BQ116" s="81">
        <f t="shared" si="286"/>
        <v>0</v>
      </c>
      <c r="BR116" s="81">
        <f t="shared" si="287"/>
        <v>0</v>
      </c>
      <c r="BS116" s="81">
        <f t="shared" si="288"/>
        <v>0</v>
      </c>
      <c r="BT116" s="81">
        <f t="shared" si="289"/>
        <v>0</v>
      </c>
      <c r="BU116" s="81">
        <f t="shared" si="290"/>
        <v>0</v>
      </c>
      <c r="BV116" s="13">
        <f t="shared" si="291"/>
        <v>0</v>
      </c>
      <c r="BW116" s="11">
        <f t="shared" si="230"/>
        <v>0</v>
      </c>
      <c r="BX116" s="69">
        <f t="shared" si="238"/>
        <v>0</v>
      </c>
      <c r="BY116" s="69">
        <f>IF($A116&lt;&gt;"",IF(BY115&lt;&gt;0,BY115,IF(BW116&lt;=$AW$2,"Stop Loss",0)),0)</f>
        <v>0</v>
      </c>
      <c r="BZ116" s="69">
        <f t="shared" si="371"/>
        <v>0</v>
      </c>
      <c r="CA116" s="27" t="str">
        <f t="shared" si="240"/>
        <v/>
      </c>
      <c r="CB116" s="27" t="str">
        <f t="shared" si="241"/>
        <v/>
      </c>
      <c r="CC116" s="27" t="str">
        <f t="shared" si="242"/>
        <v/>
      </c>
      <c r="CD116" s="27" t="str">
        <f t="shared" si="243"/>
        <v/>
      </c>
      <c r="CE116" s="27" t="str">
        <f t="shared" si="244"/>
        <v/>
      </c>
      <c r="CF116" s="27" t="str">
        <f t="shared" si="245"/>
        <v/>
      </c>
      <c r="CI116"/>
      <c r="CJ116"/>
      <c r="CK116"/>
      <c r="CL116"/>
      <c r="CM116"/>
      <c r="CN116" s="39"/>
      <c r="CO116" s="7"/>
      <c r="CP116"/>
      <c r="CQ116"/>
      <c r="CR116"/>
      <c r="CS116"/>
      <c r="CT116"/>
      <c r="CU116"/>
      <c r="CV116"/>
      <c r="CW116"/>
      <c r="CX116"/>
      <c r="CY116" s="22">
        <v>9</v>
      </c>
      <c r="CZ116" s="18" t="str">
        <f t="shared" si="376"/>
        <v>1</v>
      </c>
      <c r="DA116" s="18" t="str">
        <f t="shared" ref="DA116" si="405">"3"</f>
        <v>3</v>
      </c>
      <c r="DB116" s="7"/>
      <c r="DC116" s="18">
        <v>2</v>
      </c>
      <c r="DD116" s="18">
        <v>3</v>
      </c>
      <c r="DE116" s="18" t="s">
        <v>11</v>
      </c>
      <c r="DF116" s="18" t="s">
        <v>8</v>
      </c>
      <c r="DG116" s="18" t="s">
        <v>12</v>
      </c>
      <c r="DH116" s="20">
        <v>6</v>
      </c>
      <c r="DI116" s="10">
        <f t="shared" ca="1" si="212"/>
        <v>1</v>
      </c>
      <c r="DJ116" s="21"/>
      <c r="DK116" s="21"/>
    </row>
    <row r="117" spans="1:115">
      <c r="A117" s="149"/>
      <c r="B117" s="82" t="str">
        <f t="shared" si="213"/>
        <v/>
      </c>
      <c r="C117" s="7" t="str">
        <f t="shared" si="214"/>
        <v/>
      </c>
      <c r="D117" s="81">
        <f t="shared" si="215"/>
        <v>0</v>
      </c>
      <c r="E117" s="7" t="str">
        <f t="shared" si="216"/>
        <v>18,</v>
      </c>
      <c r="F117" s="78"/>
      <c r="G117" s="86"/>
      <c r="H117" s="86"/>
      <c r="I117" s="86"/>
      <c r="J117" s="86"/>
      <c r="K117" s="86"/>
      <c r="L117" s="86"/>
      <c r="M117" s="86"/>
      <c r="N117" s="86"/>
      <c r="O117" s="78"/>
      <c r="P117" s="86"/>
      <c r="Q117" s="86"/>
      <c r="R117" s="86"/>
      <c r="S117" s="86"/>
      <c r="T117" s="86"/>
      <c r="U117" s="86"/>
      <c r="V117" s="86"/>
      <c r="W117" s="86"/>
      <c r="X117" s="123" t="str">
        <f t="shared" si="217"/>
        <v/>
      </c>
      <c r="Y117" s="127">
        <f t="shared" si="258"/>
        <v>0</v>
      </c>
      <c r="Z117" s="127">
        <f t="shared" si="259"/>
        <v>0</v>
      </c>
      <c r="AA117" s="127">
        <f t="shared" si="260"/>
        <v>0</v>
      </c>
      <c r="AB117" s="86">
        <f t="shared" si="389"/>
        <v>0</v>
      </c>
      <c r="AC117" s="86">
        <f t="shared" si="390"/>
        <v>0</v>
      </c>
      <c r="AD117" s="90" t="str">
        <f t="shared" si="393"/>
        <v/>
      </c>
      <c r="AE117" s="54" t="str">
        <f t="shared" si="394"/>
        <v/>
      </c>
      <c r="AF117" s="92" t="str">
        <f t="shared" si="231"/>
        <v/>
      </c>
      <c r="AG117" s="82">
        <f t="shared" si="220"/>
        <v>0</v>
      </c>
      <c r="AH117" s="71">
        <f t="shared" si="354"/>
        <v>0</v>
      </c>
      <c r="AI117" s="78" t="str">
        <f t="shared" si="222"/>
        <v/>
      </c>
      <c r="AJ117" s="132">
        <f t="shared" si="263"/>
        <v>0</v>
      </c>
      <c r="AK117" s="132">
        <f t="shared" si="264"/>
        <v>0</v>
      </c>
      <c r="AL117" s="132">
        <f t="shared" si="265"/>
        <v>0</v>
      </c>
      <c r="AM117" s="86" t="str">
        <f t="shared" si="266"/>
        <v/>
      </c>
      <c r="AN117" s="86" t="str">
        <f t="shared" si="267"/>
        <v/>
      </c>
      <c r="AO117" s="90" t="str">
        <f t="shared" si="395"/>
        <v/>
      </c>
      <c r="AP117" s="54" t="str">
        <f t="shared" ref="AP117" si="406">IF($A116&lt;&gt;"",AP116,"")</f>
        <v/>
      </c>
      <c r="AQ117" s="92" t="str">
        <f t="shared" si="233"/>
        <v/>
      </c>
      <c r="AR117" s="82">
        <f t="shared" si="268"/>
        <v>0</v>
      </c>
      <c r="AS117" s="71">
        <f t="shared" si="234"/>
        <v>0</v>
      </c>
      <c r="AT117" s="78" t="str">
        <f t="shared" si="225"/>
        <v/>
      </c>
      <c r="AU117" s="137">
        <f t="shared" si="269"/>
        <v>0</v>
      </c>
      <c r="AV117" s="137">
        <f t="shared" si="270"/>
        <v>0</v>
      </c>
      <c r="AW117" s="137">
        <f t="shared" si="271"/>
        <v>0</v>
      </c>
      <c r="AX117" s="86" t="str">
        <f t="shared" si="272"/>
        <v/>
      </c>
      <c r="AY117" s="86" t="str">
        <f t="shared" si="273"/>
        <v/>
      </c>
      <c r="AZ117" s="90" t="str">
        <f t="shared" si="397"/>
        <v/>
      </c>
      <c r="BA117" s="54" t="str">
        <f t="shared" ref="BA117" si="407">IF($A116&lt;&gt;"",BA116,"")</f>
        <v/>
      </c>
      <c r="BB117" s="92" t="str">
        <f t="shared" si="236"/>
        <v/>
      </c>
      <c r="BC117" s="82">
        <f t="shared" si="274"/>
        <v>0</v>
      </c>
      <c r="BD117" s="71">
        <f t="shared" si="237"/>
        <v>0</v>
      </c>
      <c r="BE117" s="98">
        <f t="shared" si="283"/>
        <v>18</v>
      </c>
      <c r="BF117" s="54" t="str">
        <f t="shared" si="399"/>
        <v/>
      </c>
      <c r="BG117" s="92" t="str">
        <f t="shared" si="391"/>
        <v/>
      </c>
      <c r="BH117" s="82">
        <f t="shared" si="256"/>
        <v>0</v>
      </c>
      <c r="BI117" s="71">
        <f t="shared" si="257"/>
        <v>0</v>
      </c>
      <c r="BJ117" s="146"/>
      <c r="BK117" s="97">
        <v>1</v>
      </c>
      <c r="BL117" s="95" t="str">
        <f t="shared" ref="BL117:BP117" si="408">IF(BL116&lt;&gt;"",BL116,"")</f>
        <v/>
      </c>
      <c r="BM117" s="95" t="str">
        <f t="shared" si="408"/>
        <v/>
      </c>
      <c r="BN117" s="95" t="str">
        <f t="shared" si="408"/>
        <v/>
      </c>
      <c r="BO117" s="95" t="str">
        <f t="shared" si="408"/>
        <v/>
      </c>
      <c r="BP117" s="95" t="str">
        <f t="shared" si="408"/>
        <v/>
      </c>
      <c r="BQ117" s="81">
        <f t="shared" si="286"/>
        <v>0</v>
      </c>
      <c r="BR117" s="81">
        <f t="shared" si="287"/>
        <v>0</v>
      </c>
      <c r="BS117" s="81">
        <f t="shared" si="288"/>
        <v>0</v>
      </c>
      <c r="BT117" s="81">
        <f t="shared" si="289"/>
        <v>0</v>
      </c>
      <c r="BU117" s="81">
        <f t="shared" si="290"/>
        <v>0</v>
      </c>
      <c r="BV117" s="13">
        <f t="shared" si="291"/>
        <v>0</v>
      </c>
      <c r="BW117" s="11">
        <f t="shared" si="230"/>
        <v>0</v>
      </c>
      <c r="BX117" s="69">
        <f t="shared" si="238"/>
        <v>0</v>
      </c>
      <c r="BY117" s="69">
        <f>IF($A117&lt;&gt;"",IF(BY116&lt;&gt;0,BY116,IF(BW117&lt;=$AW$2,"Stop Loss",0)),0)</f>
        <v>0</v>
      </c>
      <c r="BZ117" s="69">
        <f t="shared" si="371"/>
        <v>0</v>
      </c>
      <c r="CA117" s="27" t="str">
        <f t="shared" si="240"/>
        <v/>
      </c>
      <c r="CB117" s="27" t="str">
        <f t="shared" si="241"/>
        <v/>
      </c>
      <c r="CC117" s="27" t="str">
        <f t="shared" si="242"/>
        <v/>
      </c>
      <c r="CD117" s="27" t="str">
        <f t="shared" si="243"/>
        <v/>
      </c>
      <c r="CE117" s="27" t="str">
        <f t="shared" si="244"/>
        <v/>
      </c>
      <c r="CF117" s="27" t="str">
        <f t="shared" si="245"/>
        <v/>
      </c>
      <c r="CI117"/>
      <c r="CJ117"/>
      <c r="CK117"/>
      <c r="CL117"/>
      <c r="CM117"/>
      <c r="CN117" s="39"/>
      <c r="CO117" s="41"/>
      <c r="CP117"/>
      <c r="CQ117"/>
      <c r="CR117"/>
      <c r="CS117"/>
      <c r="CT117"/>
      <c r="CU117"/>
      <c r="CV117"/>
      <c r="CW117"/>
      <c r="CX117"/>
      <c r="CY117" s="22">
        <v>10</v>
      </c>
      <c r="CZ117" s="18" t="str">
        <f t="shared" si="376"/>
        <v>1</v>
      </c>
      <c r="DA117" s="18" t="str">
        <f t="shared" si="376"/>
        <v>1</v>
      </c>
      <c r="DB117" s="7"/>
      <c r="DC117" s="18">
        <v>2</v>
      </c>
      <c r="DD117" s="18">
        <v>1</v>
      </c>
      <c r="DE117" s="18" t="s">
        <v>11</v>
      </c>
      <c r="DF117" s="18" t="s">
        <v>13</v>
      </c>
      <c r="DG117" s="18" t="s">
        <v>9</v>
      </c>
      <c r="DH117" s="20">
        <v>4</v>
      </c>
      <c r="DI117" s="10">
        <f t="shared" ca="1" si="212"/>
        <v>15</v>
      </c>
      <c r="DJ117" s="21"/>
      <c r="DK117" s="21"/>
    </row>
    <row r="118" spans="1:115">
      <c r="A118" s="149"/>
      <c r="B118" s="82" t="str">
        <f t="shared" si="213"/>
        <v/>
      </c>
      <c r="C118" s="7" t="str">
        <f t="shared" si="214"/>
        <v/>
      </c>
      <c r="D118" s="81">
        <f t="shared" si="215"/>
        <v>0</v>
      </c>
      <c r="E118" s="7" t="str">
        <f t="shared" si="216"/>
        <v>18,</v>
      </c>
      <c r="F118" s="78"/>
      <c r="G118" s="86"/>
      <c r="H118" s="86"/>
      <c r="I118" s="86"/>
      <c r="J118" s="86"/>
      <c r="K118" s="86"/>
      <c r="L118" s="86"/>
      <c r="M118" s="86"/>
      <c r="N118" s="86"/>
      <c r="O118" s="78"/>
      <c r="P118" s="86"/>
      <c r="Q118" s="86"/>
      <c r="R118" s="86"/>
      <c r="S118" s="86"/>
      <c r="T118" s="86"/>
      <c r="U118" s="86"/>
      <c r="V118" s="86"/>
      <c r="W118" s="86"/>
      <c r="X118" s="123" t="str">
        <f t="shared" si="217"/>
        <v/>
      </c>
      <c r="Y118" s="127">
        <f t="shared" si="258"/>
        <v>0</v>
      </c>
      <c r="Z118" s="127">
        <f t="shared" si="259"/>
        <v>0</v>
      </c>
      <c r="AA118" s="127">
        <f t="shared" si="260"/>
        <v>0</v>
      </c>
      <c r="AB118" s="86">
        <f t="shared" si="389"/>
        <v>0</v>
      </c>
      <c r="AC118" s="86">
        <f t="shared" si="390"/>
        <v>0</v>
      </c>
      <c r="AD118" s="90" t="str">
        <f t="shared" si="393"/>
        <v/>
      </c>
      <c r="AE118" s="54" t="str">
        <f t="shared" si="394"/>
        <v/>
      </c>
      <c r="AF118" s="92" t="str">
        <f t="shared" si="231"/>
        <v/>
      </c>
      <c r="AG118" s="82">
        <f t="shared" si="220"/>
        <v>0</v>
      </c>
      <c r="AH118" s="71">
        <f t="shared" si="354"/>
        <v>0</v>
      </c>
      <c r="AI118" s="78" t="str">
        <f t="shared" si="222"/>
        <v/>
      </c>
      <c r="AJ118" s="132">
        <f t="shared" si="263"/>
        <v>0</v>
      </c>
      <c r="AK118" s="132">
        <f t="shared" si="264"/>
        <v>0</v>
      </c>
      <c r="AL118" s="132">
        <f t="shared" si="265"/>
        <v>0</v>
      </c>
      <c r="AM118" s="86" t="str">
        <f t="shared" si="266"/>
        <v/>
      </c>
      <c r="AN118" s="86" t="str">
        <f t="shared" si="267"/>
        <v/>
      </c>
      <c r="AO118" s="90" t="str">
        <f t="shared" si="395"/>
        <v/>
      </c>
      <c r="AP118" s="54" t="str">
        <f t="shared" ref="AP118" si="409">IF($A117&lt;&gt;"",AP117,"")</f>
        <v/>
      </c>
      <c r="AQ118" s="92" t="str">
        <f t="shared" si="233"/>
        <v/>
      </c>
      <c r="AR118" s="82">
        <f t="shared" si="268"/>
        <v>0</v>
      </c>
      <c r="AS118" s="71">
        <f t="shared" si="234"/>
        <v>0</v>
      </c>
      <c r="AT118" s="78" t="str">
        <f t="shared" si="225"/>
        <v/>
      </c>
      <c r="AU118" s="137">
        <f t="shared" si="269"/>
        <v>0</v>
      </c>
      <c r="AV118" s="137">
        <f t="shared" si="270"/>
        <v>0</v>
      </c>
      <c r="AW118" s="137">
        <f t="shared" si="271"/>
        <v>0</v>
      </c>
      <c r="AX118" s="86" t="str">
        <f t="shared" si="272"/>
        <v/>
      </c>
      <c r="AY118" s="86" t="str">
        <f t="shared" si="273"/>
        <v/>
      </c>
      <c r="AZ118" s="90" t="str">
        <f t="shared" si="397"/>
        <v/>
      </c>
      <c r="BA118" s="54" t="str">
        <f t="shared" ref="BA118" si="410">IF($A117&lt;&gt;"",BA117,"")</f>
        <v/>
      </c>
      <c r="BB118" s="92" t="str">
        <f t="shared" si="236"/>
        <v/>
      </c>
      <c r="BC118" s="82">
        <f t="shared" si="274"/>
        <v>0</v>
      </c>
      <c r="BD118" s="71">
        <f t="shared" si="237"/>
        <v>0</v>
      </c>
      <c r="BE118" s="98">
        <f t="shared" si="283"/>
        <v>18</v>
      </c>
      <c r="BF118" s="54" t="str">
        <f t="shared" si="399"/>
        <v/>
      </c>
      <c r="BG118" s="92" t="str">
        <f t="shared" si="391"/>
        <v/>
      </c>
      <c r="BH118" s="82">
        <f t="shared" si="256"/>
        <v>0</v>
      </c>
      <c r="BI118" s="71">
        <f t="shared" si="257"/>
        <v>0</v>
      </c>
      <c r="BJ118" s="146"/>
      <c r="BK118" s="97">
        <v>1</v>
      </c>
      <c r="BL118" s="95" t="str">
        <f t="shared" ref="BL118:BP118" si="411">IF(BL117&lt;&gt;"",BL117,"")</f>
        <v/>
      </c>
      <c r="BM118" s="95" t="str">
        <f t="shared" si="411"/>
        <v/>
      </c>
      <c r="BN118" s="95" t="str">
        <f t="shared" si="411"/>
        <v/>
      </c>
      <c r="BO118" s="95" t="str">
        <f t="shared" si="411"/>
        <v/>
      </c>
      <c r="BP118" s="95" t="str">
        <f t="shared" si="411"/>
        <v/>
      </c>
      <c r="BQ118" s="81">
        <f t="shared" si="286"/>
        <v>0</v>
      </c>
      <c r="BR118" s="81">
        <f t="shared" si="287"/>
        <v>0</v>
      </c>
      <c r="BS118" s="81">
        <f t="shared" si="288"/>
        <v>0</v>
      </c>
      <c r="BT118" s="81">
        <f t="shared" si="289"/>
        <v>0</v>
      </c>
      <c r="BU118" s="81">
        <f t="shared" si="290"/>
        <v>0</v>
      </c>
      <c r="BV118" s="13">
        <f t="shared" si="291"/>
        <v>0</v>
      </c>
      <c r="BW118" s="11">
        <f t="shared" si="230"/>
        <v>0</v>
      </c>
      <c r="BX118" s="69">
        <f t="shared" si="238"/>
        <v>0</v>
      </c>
      <c r="BY118" s="69">
        <f>IF($A118&lt;&gt;"",IF(BY117&lt;&gt;0,BY117,IF(BW118&lt;=$AW$2,"Stop Loss",0)),0)</f>
        <v>0</v>
      </c>
      <c r="BZ118" s="69">
        <f t="shared" si="371"/>
        <v>0</v>
      </c>
      <c r="CA118" s="27" t="str">
        <f t="shared" si="240"/>
        <v/>
      </c>
      <c r="CB118" s="27" t="str">
        <f t="shared" si="241"/>
        <v/>
      </c>
      <c r="CC118" s="27" t="str">
        <f t="shared" si="242"/>
        <v/>
      </c>
      <c r="CD118" s="27" t="str">
        <f t="shared" si="243"/>
        <v/>
      </c>
      <c r="CE118" s="27" t="str">
        <f t="shared" si="244"/>
        <v/>
      </c>
      <c r="CF118" s="27" t="str">
        <f t="shared" si="245"/>
        <v/>
      </c>
      <c r="CI118"/>
      <c r="CJ118"/>
      <c r="CK118"/>
      <c r="CL118"/>
      <c r="CM118"/>
      <c r="CN118" s="39"/>
      <c r="CO118" s="41"/>
      <c r="CP118"/>
      <c r="CQ118"/>
      <c r="CR118"/>
      <c r="CS118"/>
      <c r="CT118"/>
      <c r="CU118"/>
      <c r="CV118"/>
      <c r="CW118"/>
      <c r="CX118"/>
      <c r="CY118" s="22">
        <v>11</v>
      </c>
      <c r="CZ118" s="18" t="str">
        <f t="shared" si="376"/>
        <v>1</v>
      </c>
      <c r="DA118" s="18" t="str">
        <f t="shared" ref="DA118" si="412">"2"</f>
        <v>2</v>
      </c>
      <c r="DB118" s="7"/>
      <c r="DC118" s="18">
        <v>2</v>
      </c>
      <c r="DD118" s="18">
        <v>2</v>
      </c>
      <c r="DE118" s="18" t="s">
        <v>11</v>
      </c>
      <c r="DF118" s="18" t="s">
        <v>13</v>
      </c>
      <c r="DG118" s="18" t="s">
        <v>12</v>
      </c>
      <c r="DH118" s="20">
        <v>5</v>
      </c>
      <c r="DI118" s="10">
        <f t="shared" ca="1" si="212"/>
        <v>34</v>
      </c>
      <c r="DJ118" s="21"/>
      <c r="DK118" s="21"/>
    </row>
    <row r="119" spans="1:115">
      <c r="A119" s="149"/>
      <c r="B119" s="82" t="str">
        <f t="shared" si="213"/>
        <v/>
      </c>
      <c r="C119" s="7" t="str">
        <f t="shared" si="214"/>
        <v/>
      </c>
      <c r="D119" s="81">
        <f t="shared" si="215"/>
        <v>0</v>
      </c>
      <c r="E119" s="7" t="str">
        <f t="shared" si="216"/>
        <v>18,</v>
      </c>
      <c r="F119" s="78"/>
      <c r="G119" s="86"/>
      <c r="H119" s="86"/>
      <c r="I119" s="86"/>
      <c r="J119" s="86"/>
      <c r="K119" s="86"/>
      <c r="L119" s="86"/>
      <c r="M119" s="86"/>
      <c r="N119" s="86"/>
      <c r="O119" s="78"/>
      <c r="P119" s="86"/>
      <c r="Q119" s="86"/>
      <c r="R119" s="86"/>
      <c r="S119" s="86"/>
      <c r="T119" s="86"/>
      <c r="U119" s="86"/>
      <c r="V119" s="86"/>
      <c r="W119" s="86"/>
      <c r="X119" s="123" t="str">
        <f t="shared" si="217"/>
        <v/>
      </c>
      <c r="Y119" s="127">
        <f t="shared" si="258"/>
        <v>0</v>
      </c>
      <c r="Z119" s="127">
        <f t="shared" si="259"/>
        <v>0</v>
      </c>
      <c r="AA119" s="127">
        <f t="shared" si="260"/>
        <v>0</v>
      </c>
      <c r="AB119" s="86">
        <f t="shared" si="389"/>
        <v>0</v>
      </c>
      <c r="AC119" s="86">
        <f t="shared" si="390"/>
        <v>0</v>
      </c>
      <c r="AD119" s="90" t="str">
        <f t="shared" si="393"/>
        <v/>
      </c>
      <c r="AE119" s="54" t="str">
        <f t="shared" si="394"/>
        <v/>
      </c>
      <c r="AF119" s="92" t="str">
        <f t="shared" si="231"/>
        <v/>
      </c>
      <c r="AG119" s="82">
        <f t="shared" si="220"/>
        <v>0</v>
      </c>
      <c r="AH119" s="71">
        <f t="shared" si="354"/>
        <v>0</v>
      </c>
      <c r="AI119" s="78" t="str">
        <f t="shared" si="222"/>
        <v/>
      </c>
      <c r="AJ119" s="132">
        <f t="shared" si="263"/>
        <v>0</v>
      </c>
      <c r="AK119" s="132">
        <f t="shared" si="264"/>
        <v>0</v>
      </c>
      <c r="AL119" s="132">
        <f t="shared" si="265"/>
        <v>0</v>
      </c>
      <c r="AM119" s="86" t="str">
        <f t="shared" si="266"/>
        <v/>
      </c>
      <c r="AN119" s="86" t="str">
        <f t="shared" si="267"/>
        <v/>
      </c>
      <c r="AO119" s="90" t="str">
        <f t="shared" si="395"/>
        <v/>
      </c>
      <c r="AP119" s="54" t="str">
        <f t="shared" ref="AP119" si="413">IF($A118&lt;&gt;"",AP118,"")</f>
        <v/>
      </c>
      <c r="AQ119" s="92" t="str">
        <f t="shared" si="233"/>
        <v/>
      </c>
      <c r="AR119" s="82">
        <f t="shared" si="268"/>
        <v>0</v>
      </c>
      <c r="AS119" s="71">
        <f t="shared" si="234"/>
        <v>0</v>
      </c>
      <c r="AT119" s="78" t="str">
        <f t="shared" si="225"/>
        <v/>
      </c>
      <c r="AU119" s="137">
        <f t="shared" si="269"/>
        <v>0</v>
      </c>
      <c r="AV119" s="137">
        <f t="shared" si="270"/>
        <v>0</v>
      </c>
      <c r="AW119" s="137">
        <f t="shared" si="271"/>
        <v>0</v>
      </c>
      <c r="AX119" s="86" t="str">
        <f t="shared" si="272"/>
        <v/>
      </c>
      <c r="AY119" s="86" t="str">
        <f t="shared" si="273"/>
        <v/>
      </c>
      <c r="AZ119" s="90" t="str">
        <f t="shared" si="397"/>
        <v/>
      </c>
      <c r="BA119" s="54" t="str">
        <f t="shared" ref="BA119" si="414">IF($A118&lt;&gt;"",BA118,"")</f>
        <v/>
      </c>
      <c r="BB119" s="92" t="str">
        <f t="shared" si="236"/>
        <v/>
      </c>
      <c r="BC119" s="82">
        <f t="shared" si="274"/>
        <v>0</v>
      </c>
      <c r="BD119" s="71">
        <f t="shared" si="237"/>
        <v>0</v>
      </c>
      <c r="BE119" s="98">
        <f t="shared" si="283"/>
        <v>18</v>
      </c>
      <c r="BF119" s="54" t="str">
        <f t="shared" si="399"/>
        <v/>
      </c>
      <c r="BG119" s="92" t="str">
        <f t="shared" si="391"/>
        <v/>
      </c>
      <c r="BH119" s="82">
        <f t="shared" si="256"/>
        <v>0</v>
      </c>
      <c r="BI119" s="71">
        <f t="shared" si="257"/>
        <v>0</v>
      </c>
      <c r="BJ119" s="146"/>
      <c r="BK119" s="97">
        <v>1</v>
      </c>
      <c r="BL119" s="95" t="str">
        <f t="shared" ref="BL119:BP119" si="415">IF(BL118&lt;&gt;"",BL118,"")</f>
        <v/>
      </c>
      <c r="BM119" s="95" t="str">
        <f t="shared" si="415"/>
        <v/>
      </c>
      <c r="BN119" s="95" t="str">
        <f t="shared" si="415"/>
        <v/>
      </c>
      <c r="BO119" s="95" t="str">
        <f t="shared" si="415"/>
        <v/>
      </c>
      <c r="BP119" s="95" t="str">
        <f t="shared" si="415"/>
        <v/>
      </c>
      <c r="BQ119" s="81">
        <f t="shared" si="286"/>
        <v>0</v>
      </c>
      <c r="BR119" s="81">
        <f t="shared" si="287"/>
        <v>0</v>
      </c>
      <c r="BS119" s="81">
        <f t="shared" si="288"/>
        <v>0</v>
      </c>
      <c r="BT119" s="81">
        <f t="shared" si="289"/>
        <v>0</v>
      </c>
      <c r="BU119" s="81">
        <f t="shared" si="290"/>
        <v>0</v>
      </c>
      <c r="BV119" s="13">
        <f t="shared" si="291"/>
        <v>0</v>
      </c>
      <c r="BW119" s="11">
        <f t="shared" si="230"/>
        <v>0</v>
      </c>
      <c r="BX119" s="69">
        <f t="shared" si="238"/>
        <v>0</v>
      </c>
      <c r="BY119" s="69">
        <f>IF($A119&lt;&gt;"",IF(BY118&lt;&gt;0,BY118,IF(BW119&lt;=$AW$2,"Stop Loss",0)),0)</f>
        <v>0</v>
      </c>
      <c r="BZ119" s="69">
        <f t="shared" ref="BZ119:BZ180" si="416">IF(BW119&gt;BZ118,BW119,BZ118)</f>
        <v>0</v>
      </c>
      <c r="CA119" s="27" t="str">
        <f t="shared" si="240"/>
        <v/>
      </c>
      <c r="CB119" s="27" t="str">
        <f t="shared" si="241"/>
        <v/>
      </c>
      <c r="CC119" s="27" t="str">
        <f t="shared" si="242"/>
        <v/>
      </c>
      <c r="CD119" s="27" t="str">
        <f t="shared" si="243"/>
        <v/>
      </c>
      <c r="CE119" s="27" t="str">
        <f t="shared" si="244"/>
        <v/>
      </c>
      <c r="CF119" s="27" t="str">
        <f t="shared" si="245"/>
        <v/>
      </c>
      <c r="CI119"/>
      <c r="CJ119"/>
      <c r="CK119"/>
      <c r="CL119"/>
      <c r="CM119"/>
      <c r="CN119" s="39"/>
      <c r="CO119" s="41"/>
      <c r="CP119"/>
      <c r="CQ119" s="4"/>
      <c r="CS119"/>
      <c r="CT119"/>
      <c r="CU119"/>
      <c r="CV119" s="4"/>
      <c r="CW119" s="4"/>
      <c r="CX119"/>
      <c r="CY119" s="22">
        <v>12</v>
      </c>
      <c r="CZ119" s="18" t="str">
        <f t="shared" si="376"/>
        <v>1</v>
      </c>
      <c r="DA119" s="18" t="str">
        <f t="shared" ref="DA119" si="417">"3"</f>
        <v>3</v>
      </c>
      <c r="DB119" s="7"/>
      <c r="DC119" s="18">
        <v>2</v>
      </c>
      <c r="DD119" s="18">
        <v>3</v>
      </c>
      <c r="DE119" s="18" t="s">
        <v>11</v>
      </c>
      <c r="DF119" s="18" t="s">
        <v>8</v>
      </c>
      <c r="DG119" s="18" t="s">
        <v>9</v>
      </c>
      <c r="DH119" s="20">
        <v>6</v>
      </c>
      <c r="DI119" s="10">
        <f t="shared" ca="1" si="212"/>
        <v>15</v>
      </c>
      <c r="DJ119" s="21"/>
      <c r="DK119" s="21"/>
    </row>
    <row r="120" spans="1:115">
      <c r="A120" s="149"/>
      <c r="B120" s="82" t="str">
        <f t="shared" si="213"/>
        <v/>
      </c>
      <c r="C120" s="7" t="str">
        <f t="shared" si="214"/>
        <v/>
      </c>
      <c r="D120" s="81">
        <f t="shared" si="215"/>
        <v>0</v>
      </c>
      <c r="E120" s="7" t="str">
        <f t="shared" si="216"/>
        <v>18,</v>
      </c>
      <c r="F120" s="78"/>
      <c r="G120" s="86"/>
      <c r="H120" s="86"/>
      <c r="I120" s="86"/>
      <c r="J120" s="86"/>
      <c r="K120" s="86"/>
      <c r="L120" s="86"/>
      <c r="M120" s="86"/>
      <c r="N120" s="86"/>
      <c r="O120" s="78"/>
      <c r="P120" s="86"/>
      <c r="Q120" s="86"/>
      <c r="R120" s="86"/>
      <c r="S120" s="86"/>
      <c r="T120" s="86"/>
      <c r="U120" s="86"/>
      <c r="V120" s="86"/>
      <c r="W120" s="86"/>
      <c r="X120" s="123" t="str">
        <f t="shared" si="217"/>
        <v/>
      </c>
      <c r="Y120" s="127">
        <f t="shared" si="258"/>
        <v>0</v>
      </c>
      <c r="Z120" s="127">
        <f t="shared" si="259"/>
        <v>0</v>
      </c>
      <c r="AA120" s="127">
        <f t="shared" si="260"/>
        <v>0</v>
      </c>
      <c r="AB120" s="86">
        <f t="shared" si="389"/>
        <v>0</v>
      </c>
      <c r="AC120" s="86">
        <f t="shared" si="390"/>
        <v>0</v>
      </c>
      <c r="AD120" s="90" t="str">
        <f t="shared" si="393"/>
        <v/>
      </c>
      <c r="AE120" s="54" t="str">
        <f t="shared" si="394"/>
        <v/>
      </c>
      <c r="AF120" s="92" t="str">
        <f t="shared" si="231"/>
        <v/>
      </c>
      <c r="AG120" s="82">
        <f t="shared" si="220"/>
        <v>0</v>
      </c>
      <c r="AH120" s="71">
        <f t="shared" si="354"/>
        <v>0</v>
      </c>
      <c r="AI120" s="78" t="str">
        <f t="shared" si="222"/>
        <v/>
      </c>
      <c r="AJ120" s="132">
        <f t="shared" si="263"/>
        <v>0</v>
      </c>
      <c r="AK120" s="132">
        <f t="shared" si="264"/>
        <v>0</v>
      </c>
      <c r="AL120" s="132">
        <f t="shared" si="265"/>
        <v>0</v>
      </c>
      <c r="AM120" s="86" t="str">
        <f t="shared" si="266"/>
        <v/>
      </c>
      <c r="AN120" s="86" t="str">
        <f t="shared" si="267"/>
        <v/>
      </c>
      <c r="AO120" s="90" t="str">
        <f t="shared" si="395"/>
        <v/>
      </c>
      <c r="AP120" s="54" t="str">
        <f t="shared" ref="AP120" si="418">IF($A119&lt;&gt;"",AP119,"")</f>
        <v/>
      </c>
      <c r="AQ120" s="92" t="str">
        <f t="shared" si="233"/>
        <v/>
      </c>
      <c r="AR120" s="82">
        <f t="shared" si="268"/>
        <v>0</v>
      </c>
      <c r="AS120" s="71">
        <f t="shared" si="234"/>
        <v>0</v>
      </c>
      <c r="AT120" s="78" t="str">
        <f t="shared" si="225"/>
        <v/>
      </c>
      <c r="AU120" s="137">
        <f t="shared" si="269"/>
        <v>0</v>
      </c>
      <c r="AV120" s="137">
        <f t="shared" si="270"/>
        <v>0</v>
      </c>
      <c r="AW120" s="137">
        <f t="shared" si="271"/>
        <v>0</v>
      </c>
      <c r="AX120" s="86" t="str">
        <f t="shared" si="272"/>
        <v/>
      </c>
      <c r="AY120" s="86" t="str">
        <f t="shared" si="273"/>
        <v/>
      </c>
      <c r="AZ120" s="90" t="str">
        <f t="shared" si="397"/>
        <v/>
      </c>
      <c r="BA120" s="54" t="str">
        <f t="shared" ref="BA120" si="419">IF($A119&lt;&gt;"",BA119,"")</f>
        <v/>
      </c>
      <c r="BB120" s="92" t="str">
        <f t="shared" si="236"/>
        <v/>
      </c>
      <c r="BC120" s="82">
        <f t="shared" si="274"/>
        <v>0</v>
      </c>
      <c r="BD120" s="71">
        <f t="shared" si="237"/>
        <v>0</v>
      </c>
      <c r="BE120" s="98">
        <f t="shared" si="283"/>
        <v>18</v>
      </c>
      <c r="BF120" s="54" t="str">
        <f t="shared" si="399"/>
        <v/>
      </c>
      <c r="BG120" s="92" t="str">
        <f t="shared" si="391"/>
        <v/>
      </c>
      <c r="BH120" s="82">
        <f t="shared" si="256"/>
        <v>0</v>
      </c>
      <c r="BI120" s="71">
        <f t="shared" si="257"/>
        <v>0</v>
      </c>
      <c r="BJ120" s="146"/>
      <c r="BK120" s="97">
        <v>1</v>
      </c>
      <c r="BL120" s="95" t="str">
        <f t="shared" ref="BL120:BP120" si="420">IF(BL119&lt;&gt;"",BL119,"")</f>
        <v/>
      </c>
      <c r="BM120" s="95" t="str">
        <f t="shared" si="420"/>
        <v/>
      </c>
      <c r="BN120" s="95" t="str">
        <f t="shared" si="420"/>
        <v/>
      </c>
      <c r="BO120" s="95" t="str">
        <f t="shared" si="420"/>
        <v/>
      </c>
      <c r="BP120" s="95" t="str">
        <f t="shared" si="420"/>
        <v/>
      </c>
      <c r="BQ120" s="81">
        <f t="shared" si="286"/>
        <v>0</v>
      </c>
      <c r="BR120" s="81">
        <f t="shared" si="287"/>
        <v>0</v>
      </c>
      <c r="BS120" s="81">
        <f t="shared" si="288"/>
        <v>0</v>
      </c>
      <c r="BT120" s="81">
        <f t="shared" si="289"/>
        <v>0</v>
      </c>
      <c r="BU120" s="81">
        <f t="shared" si="290"/>
        <v>0</v>
      </c>
      <c r="BV120" s="13">
        <f t="shared" si="291"/>
        <v>0</v>
      </c>
      <c r="BW120" s="11">
        <f t="shared" si="230"/>
        <v>0</v>
      </c>
      <c r="BX120" s="69">
        <f t="shared" si="238"/>
        <v>0</v>
      </c>
      <c r="BY120" s="69">
        <f>IF($A120&lt;&gt;"",IF(BY119&lt;&gt;0,BY119,IF(BW120&lt;=$AW$2,"Stop Loss",0)),0)</f>
        <v>0</v>
      </c>
      <c r="BZ120" s="69">
        <f t="shared" si="416"/>
        <v>0</v>
      </c>
      <c r="CA120" s="27" t="str">
        <f t="shared" si="240"/>
        <v/>
      </c>
      <c r="CB120" s="27" t="str">
        <f t="shared" si="241"/>
        <v/>
      </c>
      <c r="CC120" s="27" t="str">
        <f t="shared" si="242"/>
        <v/>
      </c>
      <c r="CD120" s="27" t="str">
        <f t="shared" si="243"/>
        <v/>
      </c>
      <c r="CE120" s="27" t="str">
        <f t="shared" si="244"/>
        <v/>
      </c>
      <c r="CF120" s="27" t="str">
        <f t="shared" si="245"/>
        <v/>
      </c>
      <c r="CI120"/>
      <c r="CJ120"/>
      <c r="CK120"/>
      <c r="CL120"/>
      <c r="CM120"/>
      <c r="CN120" s="39"/>
      <c r="CO120" s="41"/>
      <c r="CP120"/>
      <c r="CQ120" s="4"/>
      <c r="CS120"/>
      <c r="CT120"/>
      <c r="CU120"/>
      <c r="CV120" s="4"/>
      <c r="CW120" s="23"/>
      <c r="CX120"/>
      <c r="CY120" s="22">
        <v>13</v>
      </c>
      <c r="CZ120" s="18" t="str">
        <f t="shared" ref="CZ120:DA131" si="421">"2"</f>
        <v>2</v>
      </c>
      <c r="DA120" s="18" t="str">
        <f t="shared" si="376"/>
        <v>1</v>
      </c>
      <c r="DB120" s="7"/>
      <c r="DC120" s="18">
        <v>3</v>
      </c>
      <c r="DD120" s="18">
        <v>1</v>
      </c>
      <c r="DE120" s="18" t="s">
        <v>11</v>
      </c>
      <c r="DF120" s="18" t="s">
        <v>13</v>
      </c>
      <c r="DG120" s="18" t="s">
        <v>12</v>
      </c>
      <c r="DH120" s="20">
        <v>7</v>
      </c>
      <c r="DI120" s="10">
        <f t="shared" ca="1" si="212"/>
        <v>22</v>
      </c>
      <c r="DJ120" s="21"/>
      <c r="DK120" s="21"/>
    </row>
    <row r="121" spans="1:115">
      <c r="A121" s="149"/>
      <c r="B121" s="82" t="str">
        <f t="shared" si="213"/>
        <v/>
      </c>
      <c r="C121" s="7" t="str">
        <f t="shared" si="214"/>
        <v/>
      </c>
      <c r="D121" s="81">
        <f t="shared" si="215"/>
        <v>0</v>
      </c>
      <c r="E121" s="7" t="str">
        <f t="shared" si="216"/>
        <v>18,</v>
      </c>
      <c r="F121" s="78"/>
      <c r="G121" s="86"/>
      <c r="H121" s="86"/>
      <c r="I121" s="86"/>
      <c r="J121" s="86"/>
      <c r="K121" s="86"/>
      <c r="L121" s="86"/>
      <c r="M121" s="86"/>
      <c r="N121" s="86"/>
      <c r="O121" s="78"/>
      <c r="P121" s="86"/>
      <c r="Q121" s="86"/>
      <c r="R121" s="86"/>
      <c r="S121" s="86"/>
      <c r="T121" s="86"/>
      <c r="U121" s="86"/>
      <c r="V121" s="86"/>
      <c r="W121" s="86"/>
      <c r="X121" s="123" t="str">
        <f t="shared" si="217"/>
        <v/>
      </c>
      <c r="Y121" s="127">
        <f t="shared" si="258"/>
        <v>0</v>
      </c>
      <c r="Z121" s="127">
        <f t="shared" si="259"/>
        <v>0</v>
      </c>
      <c r="AA121" s="127">
        <f t="shared" si="260"/>
        <v>0</v>
      </c>
      <c r="AB121" s="86">
        <f>IF($Y121&gt;$Z121,$Y121-$Z121+AB120,AB120)</f>
        <v>0</v>
      </c>
      <c r="AC121" s="86">
        <f>IF($Z121&gt;$Y121,$Z121-$Y121+AC120,AC120)</f>
        <v>0</v>
      </c>
      <c r="AD121" s="90" t="str">
        <f t="shared" si="393"/>
        <v/>
      </c>
      <c r="AE121" s="54" t="str">
        <f t="shared" si="394"/>
        <v/>
      </c>
      <c r="AF121" s="92" t="str">
        <f t="shared" si="231"/>
        <v/>
      </c>
      <c r="AG121" s="82">
        <f t="shared" si="220"/>
        <v>0</v>
      </c>
      <c r="AH121" s="71">
        <f t="shared" si="354"/>
        <v>0</v>
      </c>
      <c r="AI121" s="78" t="str">
        <f t="shared" si="222"/>
        <v/>
      </c>
      <c r="AJ121" s="132">
        <f t="shared" si="263"/>
        <v>0</v>
      </c>
      <c r="AK121" s="132">
        <f t="shared" si="264"/>
        <v>0</v>
      </c>
      <c r="AL121" s="132">
        <f t="shared" si="265"/>
        <v>0</v>
      </c>
      <c r="AM121" s="86" t="str">
        <f t="shared" si="266"/>
        <v/>
      </c>
      <c r="AN121" s="86" t="str">
        <f t="shared" si="267"/>
        <v/>
      </c>
      <c r="AO121" s="90" t="str">
        <f t="shared" si="395"/>
        <v/>
      </c>
      <c r="AP121" s="54" t="str">
        <f t="shared" ref="AP121" si="422">IF($A120&lt;&gt;"",AP120,"")</f>
        <v/>
      </c>
      <c r="AQ121" s="92" t="str">
        <f t="shared" si="233"/>
        <v/>
      </c>
      <c r="AR121" s="82">
        <f t="shared" si="268"/>
        <v>0</v>
      </c>
      <c r="AS121" s="71">
        <f t="shared" si="234"/>
        <v>0</v>
      </c>
      <c r="AT121" s="78" t="str">
        <f t="shared" si="225"/>
        <v/>
      </c>
      <c r="AU121" s="137">
        <f t="shared" si="269"/>
        <v>0</v>
      </c>
      <c r="AV121" s="137">
        <f t="shared" si="270"/>
        <v>0</v>
      </c>
      <c r="AW121" s="137">
        <f t="shared" si="271"/>
        <v>0</v>
      </c>
      <c r="AX121" s="86" t="str">
        <f t="shared" si="272"/>
        <v/>
      </c>
      <c r="AY121" s="86" t="str">
        <f t="shared" si="273"/>
        <v/>
      </c>
      <c r="AZ121" s="90" t="str">
        <f t="shared" si="397"/>
        <v/>
      </c>
      <c r="BA121" s="54" t="str">
        <f t="shared" ref="BA121" si="423">IF($A120&lt;&gt;"",BA120,"")</f>
        <v/>
      </c>
      <c r="BB121" s="92" t="str">
        <f t="shared" si="236"/>
        <v/>
      </c>
      <c r="BC121" s="82">
        <f t="shared" si="274"/>
        <v>0</v>
      </c>
      <c r="BD121" s="71">
        <f t="shared" si="237"/>
        <v>0</v>
      </c>
      <c r="BE121" s="98">
        <f t="shared" si="283"/>
        <v>18</v>
      </c>
      <c r="BF121" s="54" t="str">
        <f t="shared" si="399"/>
        <v/>
      </c>
      <c r="BG121" s="92" t="str">
        <f t="shared" si="391"/>
        <v/>
      </c>
      <c r="BH121" s="82">
        <f t="shared" si="256"/>
        <v>0</v>
      </c>
      <c r="BI121" s="71">
        <f t="shared" si="257"/>
        <v>0</v>
      </c>
      <c r="BJ121" s="146"/>
      <c r="BK121" s="97">
        <v>1</v>
      </c>
      <c r="BL121" s="95" t="str">
        <f t="shared" ref="BL121:BP121" si="424">IF(BL120&lt;&gt;"",BL120,"")</f>
        <v/>
      </c>
      <c r="BM121" s="95" t="str">
        <f t="shared" si="424"/>
        <v/>
      </c>
      <c r="BN121" s="95" t="str">
        <f t="shared" si="424"/>
        <v/>
      </c>
      <c r="BO121" s="95" t="str">
        <f t="shared" si="424"/>
        <v/>
      </c>
      <c r="BP121" s="95" t="str">
        <f t="shared" si="424"/>
        <v/>
      </c>
      <c r="BQ121" s="81">
        <f t="shared" si="286"/>
        <v>0</v>
      </c>
      <c r="BR121" s="81">
        <f t="shared" si="287"/>
        <v>0</v>
      </c>
      <c r="BS121" s="81">
        <f t="shared" si="288"/>
        <v>0</v>
      </c>
      <c r="BT121" s="81">
        <f t="shared" si="289"/>
        <v>0</v>
      </c>
      <c r="BU121" s="81">
        <f t="shared" si="290"/>
        <v>0</v>
      </c>
      <c r="BV121" s="13">
        <f t="shared" si="291"/>
        <v>0</v>
      </c>
      <c r="BW121" s="11">
        <f t="shared" si="230"/>
        <v>0</v>
      </c>
      <c r="BX121" s="69">
        <f t="shared" si="238"/>
        <v>0</v>
      </c>
      <c r="BY121" s="69">
        <f>IF($A121&lt;&gt;"",IF(BY120&lt;&gt;0,BY120,IF(BW121&lt;=$AW$2,"Stop Loss",0)),0)</f>
        <v>0</v>
      </c>
      <c r="BZ121" s="69">
        <f t="shared" si="416"/>
        <v>0</v>
      </c>
      <c r="CA121" s="27" t="str">
        <f t="shared" si="240"/>
        <v/>
      </c>
      <c r="CB121" s="27" t="str">
        <f t="shared" si="241"/>
        <v/>
      </c>
      <c r="CC121" s="27" t="str">
        <f t="shared" si="242"/>
        <v/>
      </c>
      <c r="CD121" s="27" t="str">
        <f t="shared" si="243"/>
        <v/>
      </c>
      <c r="CE121" s="27" t="str">
        <f t="shared" si="244"/>
        <v/>
      </c>
      <c r="CF121" s="27" t="str">
        <f t="shared" si="245"/>
        <v/>
      </c>
      <c r="CI121"/>
      <c r="CJ121"/>
      <c r="CK121"/>
      <c r="CL121"/>
      <c r="CM121"/>
      <c r="CN121" s="39"/>
      <c r="CO121" s="41"/>
      <c r="CP121"/>
      <c r="CQ121"/>
      <c r="CR121"/>
      <c r="CS121"/>
      <c r="CT121"/>
      <c r="CU121"/>
      <c r="CV121"/>
      <c r="CW121"/>
      <c r="CX121"/>
      <c r="CY121" s="22">
        <v>14</v>
      </c>
      <c r="CZ121" s="18" t="str">
        <f t="shared" si="421"/>
        <v>2</v>
      </c>
      <c r="DA121" s="18" t="str">
        <f t="shared" si="421"/>
        <v>2</v>
      </c>
      <c r="DB121" s="7"/>
      <c r="DC121" s="18">
        <v>3</v>
      </c>
      <c r="DD121" s="18">
        <v>2</v>
      </c>
      <c r="DE121" s="18" t="s">
        <v>11</v>
      </c>
      <c r="DF121" s="18" t="s">
        <v>8</v>
      </c>
      <c r="DG121" s="18" t="s">
        <v>9</v>
      </c>
      <c r="DH121" s="20">
        <v>8</v>
      </c>
      <c r="DI121" s="10">
        <f t="shared" ca="1" si="212"/>
        <v>21</v>
      </c>
      <c r="DJ121" s="21"/>
      <c r="DK121" s="21"/>
    </row>
    <row r="122" spans="1:115">
      <c r="A122" s="149"/>
      <c r="B122" s="82" t="str">
        <f t="shared" si="213"/>
        <v/>
      </c>
      <c r="C122" s="7" t="str">
        <f t="shared" si="214"/>
        <v/>
      </c>
      <c r="D122" s="81">
        <f t="shared" si="215"/>
        <v>0</v>
      </c>
      <c r="E122" s="7" t="str">
        <f t="shared" si="216"/>
        <v>18,</v>
      </c>
      <c r="F122" s="78"/>
      <c r="G122" s="86"/>
      <c r="H122" s="86"/>
      <c r="I122" s="86"/>
      <c r="J122" s="86"/>
      <c r="K122" s="86"/>
      <c r="L122" s="86"/>
      <c r="M122" s="86"/>
      <c r="N122" s="86"/>
      <c r="O122" s="78"/>
      <c r="P122" s="86"/>
      <c r="Q122" s="86"/>
      <c r="R122" s="86"/>
      <c r="S122" s="86"/>
      <c r="T122" s="86"/>
      <c r="U122" s="86"/>
      <c r="V122" s="86"/>
      <c r="W122" s="86"/>
      <c r="X122" s="123" t="str">
        <f t="shared" si="217"/>
        <v/>
      </c>
      <c r="Y122" s="127">
        <f t="shared" si="258"/>
        <v>0</v>
      </c>
      <c r="Z122" s="127">
        <f t="shared" si="259"/>
        <v>0</v>
      </c>
      <c r="AA122" s="127">
        <f t="shared" si="260"/>
        <v>0</v>
      </c>
      <c r="AB122" s="86">
        <f>AB121</f>
        <v>0</v>
      </c>
      <c r="AC122" s="86">
        <f>AC121</f>
        <v>0</v>
      </c>
      <c r="AD122" s="90" t="str">
        <f>IF($A121&lt;&gt;"",AA121,"")</f>
        <v/>
      </c>
      <c r="AE122" s="92" t="str">
        <f>IF($A121&lt;&gt;"",IF(Y121&gt;Z121,"L","H"),"")</f>
        <v/>
      </c>
      <c r="AF122" s="92" t="str">
        <f t="shared" si="231"/>
        <v/>
      </c>
      <c r="AG122" s="82">
        <f t="shared" si="220"/>
        <v>0</v>
      </c>
      <c r="AH122" s="71">
        <f t="shared" si="354"/>
        <v>0</v>
      </c>
      <c r="AI122" s="78" t="str">
        <f t="shared" si="222"/>
        <v/>
      </c>
      <c r="AJ122" s="132">
        <f t="shared" si="263"/>
        <v>0</v>
      </c>
      <c r="AK122" s="132">
        <f t="shared" si="264"/>
        <v>0</v>
      </c>
      <c r="AL122" s="132">
        <f t="shared" si="265"/>
        <v>0</v>
      </c>
      <c r="AM122" s="86" t="str">
        <f t="shared" si="266"/>
        <v/>
      </c>
      <c r="AN122" s="86" t="str">
        <f t="shared" si="267"/>
        <v/>
      </c>
      <c r="AO122" s="90" t="str">
        <f>IF($A121&lt;&gt;"",AL121,"")</f>
        <v/>
      </c>
      <c r="AP122" s="92" t="str">
        <f>IF($A121&lt;&gt;"",IF(AM121&lt;&gt;"","O","E"),"")</f>
        <v/>
      </c>
      <c r="AQ122" s="92" t="str">
        <f t="shared" si="233"/>
        <v/>
      </c>
      <c r="AR122" s="82">
        <f t="shared" si="268"/>
        <v>0</v>
      </c>
      <c r="AS122" s="71">
        <f t="shared" si="234"/>
        <v>0</v>
      </c>
      <c r="AT122" s="78" t="str">
        <f t="shared" si="225"/>
        <v/>
      </c>
      <c r="AU122" s="137">
        <f t="shared" si="269"/>
        <v>0</v>
      </c>
      <c r="AV122" s="137">
        <f t="shared" si="270"/>
        <v>0</v>
      </c>
      <c r="AW122" s="137">
        <f t="shared" si="271"/>
        <v>0</v>
      </c>
      <c r="AX122" s="86" t="str">
        <f t="shared" si="272"/>
        <v/>
      </c>
      <c r="AY122" s="86" t="str">
        <f t="shared" si="273"/>
        <v/>
      </c>
      <c r="AZ122" s="90" t="str">
        <f>IF($A121&lt;&gt;"",AW121,"")</f>
        <v/>
      </c>
      <c r="BA122" s="92" t="str">
        <f>IF($A121&lt;&gt;"",IF(AX121&lt;&gt;"","B","R"),"")</f>
        <v/>
      </c>
      <c r="BB122" s="92" t="str">
        <f t="shared" si="236"/>
        <v/>
      </c>
      <c r="BC122" s="82">
        <f t="shared" si="274"/>
        <v>0</v>
      </c>
      <c r="BD122" s="71">
        <f t="shared" si="237"/>
        <v>0</v>
      </c>
      <c r="BE122" s="98">
        <f t="shared" si="283"/>
        <v>18</v>
      </c>
      <c r="BF122" s="92" t="str">
        <f>IF($A121&lt;&gt;"",IF($Y121&gt;$Z121,"H",IF($Z121&gt;$Y121,"L",BF121)),"")</f>
        <v/>
      </c>
      <c r="BG122" s="92" t="str">
        <f>IF($A122&lt;&gt;"",IF($A122=0,"L",IF(BF122&lt;&gt;"",IF(BF122=X122,"W","L"))),"")</f>
        <v/>
      </c>
      <c r="BH122" s="82">
        <f t="shared" si="256"/>
        <v>0</v>
      </c>
      <c r="BI122" s="71">
        <f t="shared" si="257"/>
        <v>0</v>
      </c>
      <c r="BJ122" s="146" t="str">
        <f>AE122&amp;AP122&amp;BA122</f>
        <v/>
      </c>
      <c r="BK122" s="97">
        <v>1</v>
      </c>
      <c r="BL122" s="95" t="str">
        <f>IF($A121&lt;&gt;"",IF($BJ122="LER","11,",IF($BJ122="LOR","02,",IF($BJ122="LEB","01,",IF($BJ122="LOB","12,",IF($BJ122="HER","29,",IF($BJ122="HOR","20,",IF($BJ122="HEB","19,",IF($BJ122="HOB","30,","")))))))),"")</f>
        <v/>
      </c>
      <c r="BM122" s="95" t="str">
        <f>IF($A121&lt;&gt;"",IF($BJ122="LER","13,",IF($BJ122="LOR","04,",IF($BJ122="LEB","03,",IF($BJ122="LOB","14,",IF($BJ122="HER","31,",IF($BJ122="HOR","22,",IF($BJ122="HEB","21,",IF($BJ122="HOB","32,","")))))))),"")</f>
        <v/>
      </c>
      <c r="BN122" s="95" t="str">
        <f>IF($A121&lt;&gt;"",IF($BJ122="LER","15,",IF($BJ122="LOR","06,",IF($BJ122="LEB","05,",IF($BJ122="LOB","16,",IF($BJ122="HER","33,",IF($BJ122="HOR","24,",IF($BJ122="HEB","23,",IF($BJ122="HOB","34,","")))))))),"")</f>
        <v/>
      </c>
      <c r="BO122" s="95" t="str">
        <f>IF($A121&lt;&gt;"",IF($BJ122="LER","17,",IF($BJ122="LOR","08,",IF($BJ122="LEB","07,",IF($BJ122="LOB","18,",IF($BJ122="HER","35,",IF($BJ122="HOR","26,",IF($BJ122="HEB","25,",IF($BJ122="HOB","36,","")))))))),"")</f>
        <v/>
      </c>
      <c r="BP122" s="95" t="str">
        <f>IF($A121&lt;&gt;"",IF($BJ122="LER","",IF($BJ122="LOR","10,",IF($BJ122="LEB","09,",IF($BJ122="LOB","",IF($BJ122="HER","",IF($BJ122="HOR","28,",IF($BJ122="HEB","27,",IF($BJ122="HOB","","")))))))),"")</f>
        <v/>
      </c>
      <c r="BQ122" s="81">
        <f t="shared" si="286"/>
        <v>0</v>
      </c>
      <c r="BR122" s="81">
        <f t="shared" si="287"/>
        <v>0</v>
      </c>
      <c r="BS122" s="81">
        <f t="shared" si="288"/>
        <v>0</v>
      </c>
      <c r="BT122" s="81">
        <f t="shared" si="289"/>
        <v>0</v>
      </c>
      <c r="BU122" s="81">
        <f t="shared" si="290"/>
        <v>0</v>
      </c>
      <c r="BV122" s="13">
        <f t="shared" si="291"/>
        <v>0</v>
      </c>
      <c r="BW122" s="11">
        <f t="shared" si="230"/>
        <v>0</v>
      </c>
      <c r="BX122" s="69">
        <f t="shared" si="238"/>
        <v>0</v>
      </c>
      <c r="BY122" s="69">
        <f>IF($A122&lt;&gt;"",IF(BY121&lt;&gt;0,BY121,IF(BW122&lt;=$AW$2,"Stop Loss",0)),0)</f>
        <v>0</v>
      </c>
      <c r="BZ122" s="69">
        <f t="shared" si="416"/>
        <v>0</v>
      </c>
      <c r="CA122" s="27" t="str">
        <f t="shared" si="240"/>
        <v/>
      </c>
      <c r="CB122" s="27" t="str">
        <f t="shared" si="241"/>
        <v/>
      </c>
      <c r="CC122" s="27" t="str">
        <f t="shared" si="242"/>
        <v/>
      </c>
      <c r="CD122" s="27" t="str">
        <f t="shared" si="243"/>
        <v/>
      </c>
      <c r="CE122" s="27" t="str">
        <f t="shared" si="244"/>
        <v/>
      </c>
      <c r="CF122" s="27" t="str">
        <f t="shared" si="245"/>
        <v/>
      </c>
      <c r="CI122"/>
      <c r="CJ122"/>
      <c r="CK122"/>
      <c r="CL122"/>
      <c r="CM122"/>
      <c r="CN122" s="39"/>
      <c r="CO122" s="41"/>
      <c r="CP122"/>
      <c r="CQ122"/>
      <c r="CR122"/>
      <c r="CS122"/>
      <c r="CT122"/>
      <c r="CU122"/>
      <c r="CV122"/>
      <c r="CW122"/>
      <c r="CX122"/>
      <c r="CY122" s="22">
        <v>15</v>
      </c>
      <c r="CZ122" s="18" t="str">
        <f t="shared" si="421"/>
        <v>2</v>
      </c>
      <c r="DA122" s="18" t="str">
        <f t="shared" ref="DA122" si="425">"3"</f>
        <v>3</v>
      </c>
      <c r="DB122" s="7"/>
      <c r="DC122" s="18">
        <v>3</v>
      </c>
      <c r="DD122" s="18">
        <v>3</v>
      </c>
      <c r="DE122" s="18" t="s">
        <v>11</v>
      </c>
      <c r="DF122" s="18" t="s">
        <v>13</v>
      </c>
      <c r="DG122" s="18" t="s">
        <v>12</v>
      </c>
      <c r="DH122" s="20">
        <v>9</v>
      </c>
      <c r="DI122" s="10">
        <f t="shared" ca="1" si="212"/>
        <v>27</v>
      </c>
      <c r="DJ122" s="21"/>
      <c r="DK122" s="21"/>
    </row>
    <row r="123" spans="1:115">
      <c r="A123" s="149"/>
      <c r="B123" s="82" t="str">
        <f t="shared" si="213"/>
        <v/>
      </c>
      <c r="C123" s="7" t="str">
        <f t="shared" si="214"/>
        <v/>
      </c>
      <c r="D123" s="81">
        <f t="shared" si="215"/>
        <v>0</v>
      </c>
      <c r="E123" s="7" t="str">
        <f t="shared" si="216"/>
        <v>18,</v>
      </c>
      <c r="F123" s="78"/>
      <c r="G123" s="86"/>
      <c r="H123" s="86"/>
      <c r="I123" s="86"/>
      <c r="J123" s="86"/>
      <c r="K123" s="86"/>
      <c r="L123" s="86"/>
      <c r="M123" s="86"/>
      <c r="N123" s="86"/>
      <c r="O123" s="78"/>
      <c r="P123" s="86"/>
      <c r="Q123" s="86"/>
      <c r="R123" s="86"/>
      <c r="S123" s="86"/>
      <c r="T123" s="86"/>
      <c r="U123" s="86"/>
      <c r="V123" s="86"/>
      <c r="W123" s="86"/>
      <c r="X123" s="123" t="str">
        <f t="shared" si="217"/>
        <v/>
      </c>
      <c r="Y123" s="127">
        <f t="shared" si="258"/>
        <v>0</v>
      </c>
      <c r="Z123" s="127">
        <f t="shared" si="259"/>
        <v>0</v>
      </c>
      <c r="AA123" s="127">
        <f t="shared" si="260"/>
        <v>0</v>
      </c>
      <c r="AB123" s="86">
        <f t="shared" ref="AB123:AB129" si="426">AB122</f>
        <v>0</v>
      </c>
      <c r="AC123" s="86">
        <f t="shared" ref="AC123:AC129" si="427">AC122</f>
        <v>0</v>
      </c>
      <c r="AD123" s="90" t="str">
        <f>IF($A122&lt;&gt;"",AD122,"")</f>
        <v/>
      </c>
      <c r="AE123" s="54" t="str">
        <f>IF($A122&lt;&gt;"",AE122,"")</f>
        <v/>
      </c>
      <c r="AF123" s="92" t="str">
        <f t="shared" si="231"/>
        <v/>
      </c>
      <c r="AG123" s="82">
        <f t="shared" si="220"/>
        <v>0</v>
      </c>
      <c r="AH123" s="71">
        <f t="shared" si="354"/>
        <v>0</v>
      </c>
      <c r="AI123" s="78" t="str">
        <f t="shared" si="222"/>
        <v/>
      </c>
      <c r="AJ123" s="132">
        <f t="shared" si="263"/>
        <v>0</v>
      </c>
      <c r="AK123" s="132">
        <f t="shared" si="264"/>
        <v>0</v>
      </c>
      <c r="AL123" s="132">
        <f t="shared" si="265"/>
        <v>0</v>
      </c>
      <c r="AM123" s="86" t="str">
        <f t="shared" si="266"/>
        <v/>
      </c>
      <c r="AN123" s="86" t="str">
        <f t="shared" si="267"/>
        <v/>
      </c>
      <c r="AO123" s="90" t="str">
        <f>IF($A122&lt;&gt;"",AO122,"")</f>
        <v/>
      </c>
      <c r="AP123" s="54" t="str">
        <f>IF($A122&lt;&gt;"",AP122,"")</f>
        <v/>
      </c>
      <c r="AQ123" s="92" t="str">
        <f t="shared" si="233"/>
        <v/>
      </c>
      <c r="AR123" s="82">
        <f t="shared" si="268"/>
        <v>0</v>
      </c>
      <c r="AS123" s="71">
        <f t="shared" si="234"/>
        <v>0</v>
      </c>
      <c r="AT123" s="78" t="str">
        <f t="shared" si="225"/>
        <v/>
      </c>
      <c r="AU123" s="137">
        <f t="shared" si="269"/>
        <v>0</v>
      </c>
      <c r="AV123" s="137">
        <f t="shared" si="270"/>
        <v>0</v>
      </c>
      <c r="AW123" s="137">
        <f t="shared" si="271"/>
        <v>0</v>
      </c>
      <c r="AX123" s="86" t="str">
        <f t="shared" si="272"/>
        <v/>
      </c>
      <c r="AY123" s="86" t="str">
        <f t="shared" si="273"/>
        <v/>
      </c>
      <c r="AZ123" s="90" t="str">
        <f>IF($A122&lt;&gt;"",AZ122,"")</f>
        <v/>
      </c>
      <c r="BA123" s="54" t="str">
        <f>IF($A122&lt;&gt;"",BA122,"")</f>
        <v/>
      </c>
      <c r="BB123" s="92" t="str">
        <f t="shared" si="236"/>
        <v/>
      </c>
      <c r="BC123" s="82">
        <f t="shared" si="274"/>
        <v>0</v>
      </c>
      <c r="BD123" s="71">
        <f t="shared" si="237"/>
        <v>0</v>
      </c>
      <c r="BE123" s="98">
        <f t="shared" si="283"/>
        <v>18</v>
      </c>
      <c r="BF123" s="54" t="str">
        <f>IF($A122&lt;&gt;"",BF122,"")</f>
        <v/>
      </c>
      <c r="BG123" s="92" t="str">
        <f t="shared" ref="BG123:BG157" si="428">IF($A123&lt;&gt;"",IF($A123=0,"L",IF(BF123&lt;&gt;"",IF(BF123=X123,"W","L"))),"")</f>
        <v/>
      </c>
      <c r="BH123" s="82">
        <f t="shared" si="256"/>
        <v>0</v>
      </c>
      <c r="BI123" s="71">
        <f t="shared" si="257"/>
        <v>0</v>
      </c>
      <c r="BJ123" s="146"/>
      <c r="BK123" s="97">
        <v>1</v>
      </c>
      <c r="BL123" s="95" t="str">
        <f>IF(BL122&lt;&gt;"",BL122,"")</f>
        <v/>
      </c>
      <c r="BM123" s="95" t="str">
        <f t="shared" ref="BM123:BP130" si="429">IF(BM122&lt;&gt;"",BM122,"")</f>
        <v/>
      </c>
      <c r="BN123" s="95" t="str">
        <f t="shared" si="429"/>
        <v/>
      </c>
      <c r="BO123" s="95" t="str">
        <f t="shared" si="429"/>
        <v/>
      </c>
      <c r="BP123" s="95" t="str">
        <f t="shared" si="429"/>
        <v/>
      </c>
      <c r="BQ123" s="81">
        <f t="shared" si="286"/>
        <v>0</v>
      </c>
      <c r="BR123" s="81">
        <f t="shared" si="287"/>
        <v>0</v>
      </c>
      <c r="BS123" s="81">
        <f t="shared" si="288"/>
        <v>0</v>
      </c>
      <c r="BT123" s="81">
        <f t="shared" si="289"/>
        <v>0</v>
      </c>
      <c r="BU123" s="81">
        <f t="shared" si="290"/>
        <v>0</v>
      </c>
      <c r="BV123" s="13">
        <f t="shared" si="291"/>
        <v>0</v>
      </c>
      <c r="BW123" s="11">
        <f t="shared" si="230"/>
        <v>0</v>
      </c>
      <c r="BX123" s="69">
        <f t="shared" si="238"/>
        <v>0</v>
      </c>
      <c r="BY123" s="69">
        <f>IF($A123&lt;&gt;"",IF(BY122&lt;&gt;0,BY122,IF(BW123&lt;=$AW$2,"Stop Loss",0)),0)</f>
        <v>0</v>
      </c>
      <c r="BZ123" s="69">
        <f t="shared" si="416"/>
        <v>0</v>
      </c>
      <c r="CA123" s="27" t="str">
        <f t="shared" si="240"/>
        <v/>
      </c>
      <c r="CB123" s="27" t="str">
        <f t="shared" si="241"/>
        <v/>
      </c>
      <c r="CC123" s="27" t="str">
        <f t="shared" si="242"/>
        <v/>
      </c>
      <c r="CD123" s="27" t="str">
        <f t="shared" si="243"/>
        <v/>
      </c>
      <c r="CE123" s="27" t="str">
        <f t="shared" si="244"/>
        <v/>
      </c>
      <c r="CF123" s="27" t="str">
        <f t="shared" si="245"/>
        <v/>
      </c>
      <c r="CI123"/>
      <c r="CJ123"/>
      <c r="CK123"/>
      <c r="CL123"/>
      <c r="CM123"/>
      <c r="CN123" s="39"/>
      <c r="CO123" s="41"/>
      <c r="CP123"/>
      <c r="CQ123"/>
      <c r="CR123"/>
      <c r="CS123"/>
      <c r="CT123"/>
      <c r="CU123"/>
      <c r="CV123"/>
      <c r="CW123"/>
      <c r="CX123"/>
      <c r="CY123" s="22">
        <v>16</v>
      </c>
      <c r="CZ123" s="18" t="str">
        <f t="shared" si="421"/>
        <v>2</v>
      </c>
      <c r="DA123" s="18" t="str">
        <f t="shared" si="376"/>
        <v>1</v>
      </c>
      <c r="DB123" s="7"/>
      <c r="DC123" s="18">
        <v>3</v>
      </c>
      <c r="DD123" s="18">
        <v>1</v>
      </c>
      <c r="DE123" s="18" t="s">
        <v>11</v>
      </c>
      <c r="DF123" s="18" t="s">
        <v>8</v>
      </c>
      <c r="DG123" s="18" t="s">
        <v>9</v>
      </c>
      <c r="DH123" s="20">
        <v>7</v>
      </c>
      <c r="DI123" s="10">
        <f t="shared" ca="1" si="212"/>
        <v>13</v>
      </c>
      <c r="DJ123" s="21"/>
      <c r="DK123" s="21"/>
    </row>
    <row r="124" spans="1:115">
      <c r="A124" s="149"/>
      <c r="B124" s="82" t="str">
        <f t="shared" si="213"/>
        <v/>
      </c>
      <c r="C124" s="7" t="str">
        <f t="shared" si="214"/>
        <v/>
      </c>
      <c r="D124" s="81">
        <f t="shared" si="215"/>
        <v>0</v>
      </c>
      <c r="E124" s="7" t="str">
        <f t="shared" si="216"/>
        <v>18,</v>
      </c>
      <c r="F124" s="78"/>
      <c r="G124" s="86"/>
      <c r="H124" s="86"/>
      <c r="I124" s="86"/>
      <c r="J124" s="86"/>
      <c r="K124" s="86"/>
      <c r="L124" s="86"/>
      <c r="M124" s="86"/>
      <c r="N124" s="86"/>
      <c r="O124" s="78"/>
      <c r="P124" s="86"/>
      <c r="Q124" s="86"/>
      <c r="R124" s="86"/>
      <c r="S124" s="86"/>
      <c r="T124" s="86"/>
      <c r="U124" s="86"/>
      <c r="V124" s="86"/>
      <c r="W124" s="86"/>
      <c r="X124" s="123" t="str">
        <f t="shared" si="217"/>
        <v/>
      </c>
      <c r="Y124" s="127">
        <f t="shared" si="258"/>
        <v>0</v>
      </c>
      <c r="Z124" s="127">
        <f t="shared" si="259"/>
        <v>0</v>
      </c>
      <c r="AA124" s="127">
        <f t="shared" si="260"/>
        <v>0</v>
      </c>
      <c r="AB124" s="86">
        <f t="shared" si="426"/>
        <v>0</v>
      </c>
      <c r="AC124" s="86">
        <f t="shared" si="427"/>
        <v>0</v>
      </c>
      <c r="AD124" s="90" t="str">
        <f t="shared" ref="AD124:AD130" si="430">IF($A123&lt;&gt;"",AD123,"")</f>
        <v/>
      </c>
      <c r="AE124" s="54" t="str">
        <f t="shared" ref="AE124:AE130" si="431">IF($A123&lt;&gt;"",AE123,"")</f>
        <v/>
      </c>
      <c r="AF124" s="92" t="str">
        <f t="shared" si="231"/>
        <v/>
      </c>
      <c r="AG124" s="82">
        <f t="shared" si="220"/>
        <v>0</v>
      </c>
      <c r="AH124" s="71">
        <f t="shared" si="354"/>
        <v>0</v>
      </c>
      <c r="AI124" s="78" t="str">
        <f t="shared" si="222"/>
        <v/>
      </c>
      <c r="AJ124" s="132">
        <f t="shared" si="263"/>
        <v>0</v>
      </c>
      <c r="AK124" s="132">
        <f t="shared" si="264"/>
        <v>0</v>
      </c>
      <c r="AL124" s="132">
        <f t="shared" si="265"/>
        <v>0</v>
      </c>
      <c r="AM124" s="86" t="str">
        <f t="shared" si="266"/>
        <v/>
      </c>
      <c r="AN124" s="86" t="str">
        <f t="shared" si="267"/>
        <v/>
      </c>
      <c r="AO124" s="90" t="str">
        <f t="shared" ref="AO124:AO130" si="432">IF($A123&lt;&gt;"",AO123,"")</f>
        <v/>
      </c>
      <c r="AP124" s="54" t="str">
        <f t="shared" ref="AP124" si="433">IF($A123&lt;&gt;"",AP123,"")</f>
        <v/>
      </c>
      <c r="AQ124" s="92" t="str">
        <f t="shared" si="233"/>
        <v/>
      </c>
      <c r="AR124" s="82">
        <f t="shared" si="268"/>
        <v>0</v>
      </c>
      <c r="AS124" s="71">
        <f t="shared" si="234"/>
        <v>0</v>
      </c>
      <c r="AT124" s="78" t="str">
        <f t="shared" si="225"/>
        <v/>
      </c>
      <c r="AU124" s="137">
        <f t="shared" si="269"/>
        <v>0</v>
      </c>
      <c r="AV124" s="137">
        <f t="shared" si="270"/>
        <v>0</v>
      </c>
      <c r="AW124" s="137">
        <f t="shared" si="271"/>
        <v>0</v>
      </c>
      <c r="AX124" s="86" t="str">
        <f t="shared" si="272"/>
        <v/>
      </c>
      <c r="AY124" s="86" t="str">
        <f t="shared" si="273"/>
        <v/>
      </c>
      <c r="AZ124" s="90" t="str">
        <f t="shared" ref="AZ124:AZ130" si="434">IF($A123&lt;&gt;"",AZ123,"")</f>
        <v/>
      </c>
      <c r="BA124" s="54" t="str">
        <f t="shared" ref="BA124" si="435">IF($A123&lt;&gt;"",BA123,"")</f>
        <v/>
      </c>
      <c r="BB124" s="92" t="str">
        <f t="shared" si="236"/>
        <v/>
      </c>
      <c r="BC124" s="82">
        <f t="shared" si="274"/>
        <v>0</v>
      </c>
      <c r="BD124" s="71">
        <f t="shared" si="237"/>
        <v>0</v>
      </c>
      <c r="BE124" s="98">
        <f t="shared" si="283"/>
        <v>18</v>
      </c>
      <c r="BF124" s="54" t="str">
        <f t="shared" ref="BF124:BF130" si="436">IF($A123&lt;&gt;"",BF123,"")</f>
        <v/>
      </c>
      <c r="BG124" s="92" t="str">
        <f t="shared" si="428"/>
        <v/>
      </c>
      <c r="BH124" s="82">
        <f t="shared" si="256"/>
        <v>0</v>
      </c>
      <c r="BI124" s="71">
        <f t="shared" si="257"/>
        <v>0</v>
      </c>
      <c r="BJ124" s="146"/>
      <c r="BK124" s="97">
        <v>1</v>
      </c>
      <c r="BL124" s="95" t="str">
        <f t="shared" ref="BL124:BL130" si="437">IF(BL123&lt;&gt;"",BL123,"")</f>
        <v/>
      </c>
      <c r="BM124" s="95" t="str">
        <f t="shared" si="429"/>
        <v/>
      </c>
      <c r="BN124" s="95" t="str">
        <f t="shared" si="429"/>
        <v/>
      </c>
      <c r="BO124" s="95" t="str">
        <f t="shared" si="429"/>
        <v/>
      </c>
      <c r="BP124" s="95" t="str">
        <f t="shared" si="429"/>
        <v/>
      </c>
      <c r="BQ124" s="81">
        <f t="shared" si="286"/>
        <v>0</v>
      </c>
      <c r="BR124" s="81">
        <f t="shared" si="287"/>
        <v>0</v>
      </c>
      <c r="BS124" s="81">
        <f t="shared" si="288"/>
        <v>0</v>
      </c>
      <c r="BT124" s="81">
        <f t="shared" si="289"/>
        <v>0</v>
      </c>
      <c r="BU124" s="81">
        <f t="shared" si="290"/>
        <v>0</v>
      </c>
      <c r="BV124" s="13">
        <f t="shared" si="291"/>
        <v>0</v>
      </c>
      <c r="BW124" s="11">
        <f t="shared" si="230"/>
        <v>0</v>
      </c>
      <c r="BX124" s="69">
        <f t="shared" si="238"/>
        <v>0</v>
      </c>
      <c r="BY124" s="69">
        <f>IF($A124&lt;&gt;"",IF(BY123&lt;&gt;0,BY123,IF(BW124&lt;=$AW$2,"Stop Loss",0)),0)</f>
        <v>0</v>
      </c>
      <c r="BZ124" s="69">
        <f t="shared" si="416"/>
        <v>0</v>
      </c>
      <c r="CA124" s="27" t="str">
        <f t="shared" si="240"/>
        <v/>
      </c>
      <c r="CB124" s="27" t="str">
        <f t="shared" si="241"/>
        <v/>
      </c>
      <c r="CC124" s="27" t="str">
        <f t="shared" si="242"/>
        <v/>
      </c>
      <c r="CD124" s="27" t="str">
        <f t="shared" si="243"/>
        <v/>
      </c>
      <c r="CE124" s="27" t="str">
        <f t="shared" si="244"/>
        <v/>
      </c>
      <c r="CF124" s="27" t="str">
        <f t="shared" si="245"/>
        <v/>
      </c>
      <c r="CI124"/>
      <c r="CJ124"/>
      <c r="CK124"/>
      <c r="CL124"/>
      <c r="CM124"/>
      <c r="CN124" s="39"/>
      <c r="CO124" s="41"/>
      <c r="CP124"/>
      <c r="CQ124"/>
      <c r="CR124"/>
      <c r="CS124"/>
      <c r="CT124"/>
      <c r="CU124"/>
      <c r="CV124"/>
      <c r="CW124"/>
      <c r="CX124"/>
      <c r="CY124" s="22">
        <v>17</v>
      </c>
      <c r="CZ124" s="18" t="str">
        <f t="shared" si="421"/>
        <v>2</v>
      </c>
      <c r="DA124" s="18" t="str">
        <f t="shared" si="421"/>
        <v>2</v>
      </c>
      <c r="DB124" s="7"/>
      <c r="DC124" s="18">
        <v>3</v>
      </c>
      <c r="DD124" s="18">
        <v>2</v>
      </c>
      <c r="DE124" s="18" t="s">
        <v>11</v>
      </c>
      <c r="DF124" s="18" t="s">
        <v>13</v>
      </c>
      <c r="DG124" s="18" t="s">
        <v>12</v>
      </c>
      <c r="DH124" s="20">
        <v>8</v>
      </c>
      <c r="DI124" s="10">
        <f t="shared" ca="1" si="212"/>
        <v>20</v>
      </c>
      <c r="DJ124" s="21"/>
      <c r="DK124" s="21"/>
    </row>
    <row r="125" spans="1:115">
      <c r="A125" s="149"/>
      <c r="B125" s="82" t="str">
        <f t="shared" si="213"/>
        <v/>
      </c>
      <c r="C125" s="7" t="str">
        <f t="shared" si="214"/>
        <v/>
      </c>
      <c r="D125" s="81">
        <f t="shared" si="215"/>
        <v>0</v>
      </c>
      <c r="E125" s="7" t="str">
        <f t="shared" si="216"/>
        <v>18,</v>
      </c>
      <c r="F125" s="78"/>
      <c r="G125" s="86"/>
      <c r="H125" s="86"/>
      <c r="I125" s="86"/>
      <c r="J125" s="86"/>
      <c r="K125" s="86"/>
      <c r="L125" s="86"/>
      <c r="M125" s="86"/>
      <c r="N125" s="86"/>
      <c r="O125" s="78"/>
      <c r="P125" s="86"/>
      <c r="Q125" s="86"/>
      <c r="R125" s="86"/>
      <c r="S125" s="86"/>
      <c r="T125" s="86"/>
      <c r="U125" s="86"/>
      <c r="V125" s="86"/>
      <c r="W125" s="86"/>
      <c r="X125" s="123" t="str">
        <f t="shared" si="217"/>
        <v/>
      </c>
      <c r="Y125" s="127">
        <f t="shared" si="258"/>
        <v>0</v>
      </c>
      <c r="Z125" s="127">
        <f t="shared" si="259"/>
        <v>0</v>
      </c>
      <c r="AA125" s="127">
        <f t="shared" si="260"/>
        <v>0</v>
      </c>
      <c r="AB125" s="86">
        <f t="shared" si="426"/>
        <v>0</v>
      </c>
      <c r="AC125" s="86">
        <f t="shared" si="427"/>
        <v>0</v>
      </c>
      <c r="AD125" s="90" t="str">
        <f t="shared" si="430"/>
        <v/>
      </c>
      <c r="AE125" s="54" t="str">
        <f t="shared" si="431"/>
        <v/>
      </c>
      <c r="AF125" s="92" t="str">
        <f t="shared" si="231"/>
        <v/>
      </c>
      <c r="AG125" s="82">
        <f t="shared" si="220"/>
        <v>0</v>
      </c>
      <c r="AH125" s="71">
        <f t="shared" si="354"/>
        <v>0</v>
      </c>
      <c r="AI125" s="78" t="str">
        <f t="shared" si="222"/>
        <v/>
      </c>
      <c r="AJ125" s="132">
        <f t="shared" si="263"/>
        <v>0</v>
      </c>
      <c r="AK125" s="132">
        <f t="shared" si="264"/>
        <v>0</v>
      </c>
      <c r="AL125" s="132">
        <f t="shared" si="265"/>
        <v>0</v>
      </c>
      <c r="AM125" s="86" t="str">
        <f t="shared" si="266"/>
        <v/>
      </c>
      <c r="AN125" s="86" t="str">
        <f t="shared" si="267"/>
        <v/>
      </c>
      <c r="AO125" s="90" t="str">
        <f t="shared" si="432"/>
        <v/>
      </c>
      <c r="AP125" s="54" t="str">
        <f t="shared" ref="AP125" si="438">IF($A124&lt;&gt;"",AP124,"")</f>
        <v/>
      </c>
      <c r="AQ125" s="92" t="str">
        <f t="shared" si="233"/>
        <v/>
      </c>
      <c r="AR125" s="82">
        <f t="shared" si="268"/>
        <v>0</v>
      </c>
      <c r="AS125" s="71">
        <f t="shared" si="234"/>
        <v>0</v>
      </c>
      <c r="AT125" s="78" t="str">
        <f t="shared" si="225"/>
        <v/>
      </c>
      <c r="AU125" s="137">
        <f t="shared" si="269"/>
        <v>0</v>
      </c>
      <c r="AV125" s="137">
        <f t="shared" si="270"/>
        <v>0</v>
      </c>
      <c r="AW125" s="137">
        <f t="shared" si="271"/>
        <v>0</v>
      </c>
      <c r="AX125" s="86" t="str">
        <f t="shared" si="272"/>
        <v/>
      </c>
      <c r="AY125" s="86" t="str">
        <f t="shared" si="273"/>
        <v/>
      </c>
      <c r="AZ125" s="90" t="str">
        <f t="shared" si="434"/>
        <v/>
      </c>
      <c r="BA125" s="54" t="str">
        <f t="shared" ref="BA125" si="439">IF($A124&lt;&gt;"",BA124,"")</f>
        <v/>
      </c>
      <c r="BB125" s="92" t="str">
        <f t="shared" si="236"/>
        <v/>
      </c>
      <c r="BC125" s="82">
        <f t="shared" si="274"/>
        <v>0</v>
      </c>
      <c r="BD125" s="71">
        <f t="shared" si="237"/>
        <v>0</v>
      </c>
      <c r="BE125" s="98">
        <f t="shared" si="283"/>
        <v>18</v>
      </c>
      <c r="BF125" s="54" t="str">
        <f t="shared" si="436"/>
        <v/>
      </c>
      <c r="BG125" s="92" t="str">
        <f t="shared" si="428"/>
        <v/>
      </c>
      <c r="BH125" s="82">
        <f t="shared" si="256"/>
        <v>0</v>
      </c>
      <c r="BI125" s="71">
        <f t="shared" si="257"/>
        <v>0</v>
      </c>
      <c r="BJ125" s="146"/>
      <c r="BK125" s="97">
        <v>1</v>
      </c>
      <c r="BL125" s="95" t="str">
        <f t="shared" si="437"/>
        <v/>
      </c>
      <c r="BM125" s="95" t="str">
        <f t="shared" si="429"/>
        <v/>
      </c>
      <c r="BN125" s="95" t="str">
        <f t="shared" si="429"/>
        <v/>
      </c>
      <c r="BO125" s="95" t="str">
        <f t="shared" si="429"/>
        <v/>
      </c>
      <c r="BP125" s="95" t="str">
        <f t="shared" si="429"/>
        <v/>
      </c>
      <c r="BQ125" s="81">
        <f t="shared" si="286"/>
        <v>0</v>
      </c>
      <c r="BR125" s="81">
        <f t="shared" si="287"/>
        <v>0</v>
      </c>
      <c r="BS125" s="81">
        <f t="shared" si="288"/>
        <v>0</v>
      </c>
      <c r="BT125" s="81">
        <f t="shared" si="289"/>
        <v>0</v>
      </c>
      <c r="BU125" s="81">
        <f t="shared" si="290"/>
        <v>0</v>
      </c>
      <c r="BV125" s="13">
        <f t="shared" si="291"/>
        <v>0</v>
      </c>
      <c r="BW125" s="11">
        <f t="shared" si="230"/>
        <v>0</v>
      </c>
      <c r="BX125" s="69">
        <f t="shared" si="238"/>
        <v>0</v>
      </c>
      <c r="BY125" s="69">
        <f>IF($A125&lt;&gt;"",IF(BY124&lt;&gt;0,BY124,IF(BW125&lt;=$AW$2,"Stop Loss",0)),0)</f>
        <v>0</v>
      </c>
      <c r="BZ125" s="69">
        <f t="shared" si="416"/>
        <v>0</v>
      </c>
      <c r="CA125" s="27" t="str">
        <f t="shared" si="240"/>
        <v/>
      </c>
      <c r="CB125" s="27" t="str">
        <f t="shared" si="241"/>
        <v/>
      </c>
      <c r="CC125" s="27" t="str">
        <f t="shared" si="242"/>
        <v/>
      </c>
      <c r="CD125" s="27" t="str">
        <f t="shared" si="243"/>
        <v/>
      </c>
      <c r="CE125" s="27" t="str">
        <f t="shared" si="244"/>
        <v/>
      </c>
      <c r="CF125" s="27" t="str">
        <f t="shared" si="245"/>
        <v/>
      </c>
      <c r="CI125"/>
      <c r="CJ125"/>
      <c r="CK125"/>
      <c r="CL125"/>
      <c r="CM125"/>
      <c r="CN125" s="39"/>
      <c r="CO125" s="41"/>
      <c r="CP125"/>
      <c r="CQ125"/>
      <c r="CR125"/>
      <c r="CS125"/>
      <c r="CT125"/>
      <c r="CU125"/>
      <c r="CV125"/>
      <c r="CW125"/>
      <c r="CX125"/>
      <c r="CY125" s="22">
        <v>18</v>
      </c>
      <c r="CZ125" s="18" t="str">
        <f t="shared" si="421"/>
        <v>2</v>
      </c>
      <c r="DA125" s="18" t="str">
        <f t="shared" ref="DA125" si="440">"3"</f>
        <v>3</v>
      </c>
      <c r="DB125" s="7"/>
      <c r="DC125" s="18">
        <v>3</v>
      </c>
      <c r="DD125" s="18">
        <v>3</v>
      </c>
      <c r="DE125" s="18" t="s">
        <v>11</v>
      </c>
      <c r="DF125" s="18" t="s">
        <v>8</v>
      </c>
      <c r="DG125" s="18" t="s">
        <v>9</v>
      </c>
      <c r="DH125" s="20">
        <v>9</v>
      </c>
      <c r="DI125" s="10">
        <f t="shared" ca="1" si="212"/>
        <v>22</v>
      </c>
      <c r="DJ125" s="21"/>
      <c r="DK125" s="21"/>
    </row>
    <row r="126" spans="1:115">
      <c r="A126" s="149"/>
      <c r="B126" s="82" t="str">
        <f t="shared" si="213"/>
        <v/>
      </c>
      <c r="C126" s="7" t="str">
        <f t="shared" si="214"/>
        <v/>
      </c>
      <c r="D126" s="81">
        <f t="shared" si="215"/>
        <v>0</v>
      </c>
      <c r="E126" s="7" t="str">
        <f t="shared" si="216"/>
        <v>18,</v>
      </c>
      <c r="F126" s="78"/>
      <c r="G126" s="86"/>
      <c r="H126" s="86"/>
      <c r="I126" s="86"/>
      <c r="J126" s="86"/>
      <c r="K126" s="86"/>
      <c r="L126" s="86"/>
      <c r="M126" s="86"/>
      <c r="N126" s="86"/>
      <c r="O126" s="78"/>
      <c r="P126" s="86"/>
      <c r="Q126" s="86"/>
      <c r="R126" s="86"/>
      <c r="S126" s="86"/>
      <c r="T126" s="86"/>
      <c r="U126" s="86"/>
      <c r="V126" s="86"/>
      <c r="W126" s="86"/>
      <c r="X126" s="123" t="str">
        <f t="shared" si="217"/>
        <v/>
      </c>
      <c r="Y126" s="127">
        <f t="shared" si="258"/>
        <v>0</v>
      </c>
      <c r="Z126" s="127">
        <f t="shared" si="259"/>
        <v>0</v>
      </c>
      <c r="AA126" s="127">
        <f t="shared" si="260"/>
        <v>0</v>
      </c>
      <c r="AB126" s="86">
        <f t="shared" si="426"/>
        <v>0</v>
      </c>
      <c r="AC126" s="86">
        <f t="shared" si="427"/>
        <v>0</v>
      </c>
      <c r="AD126" s="90" t="str">
        <f t="shared" si="430"/>
        <v/>
      </c>
      <c r="AE126" s="54" t="str">
        <f t="shared" si="431"/>
        <v/>
      </c>
      <c r="AF126" s="92" t="str">
        <f t="shared" si="231"/>
        <v/>
      </c>
      <c r="AG126" s="82">
        <f t="shared" si="220"/>
        <v>0</v>
      </c>
      <c r="AH126" s="71">
        <f t="shared" si="354"/>
        <v>0</v>
      </c>
      <c r="AI126" s="78" t="str">
        <f t="shared" si="222"/>
        <v/>
      </c>
      <c r="AJ126" s="132">
        <f t="shared" si="263"/>
        <v>0</v>
      </c>
      <c r="AK126" s="132">
        <f t="shared" si="264"/>
        <v>0</v>
      </c>
      <c r="AL126" s="132">
        <f t="shared" si="265"/>
        <v>0</v>
      </c>
      <c r="AM126" s="86" t="str">
        <f t="shared" si="266"/>
        <v/>
      </c>
      <c r="AN126" s="86" t="str">
        <f t="shared" si="267"/>
        <v/>
      </c>
      <c r="AO126" s="90" t="str">
        <f t="shared" si="432"/>
        <v/>
      </c>
      <c r="AP126" s="54" t="str">
        <f t="shared" ref="AP126" si="441">IF($A125&lt;&gt;"",AP125,"")</f>
        <v/>
      </c>
      <c r="AQ126" s="92" t="str">
        <f t="shared" si="233"/>
        <v/>
      </c>
      <c r="AR126" s="82">
        <f t="shared" si="268"/>
        <v>0</v>
      </c>
      <c r="AS126" s="71">
        <f t="shared" si="234"/>
        <v>0</v>
      </c>
      <c r="AT126" s="78" t="str">
        <f t="shared" si="225"/>
        <v/>
      </c>
      <c r="AU126" s="137">
        <f t="shared" si="269"/>
        <v>0</v>
      </c>
      <c r="AV126" s="137">
        <f t="shared" si="270"/>
        <v>0</v>
      </c>
      <c r="AW126" s="137">
        <f t="shared" si="271"/>
        <v>0</v>
      </c>
      <c r="AX126" s="86" t="str">
        <f t="shared" si="272"/>
        <v/>
      </c>
      <c r="AY126" s="86" t="str">
        <f t="shared" si="273"/>
        <v/>
      </c>
      <c r="AZ126" s="90" t="str">
        <f t="shared" si="434"/>
        <v/>
      </c>
      <c r="BA126" s="54" t="str">
        <f t="shared" ref="BA126" si="442">IF($A125&lt;&gt;"",BA125,"")</f>
        <v/>
      </c>
      <c r="BB126" s="92" t="str">
        <f t="shared" si="236"/>
        <v/>
      </c>
      <c r="BC126" s="82">
        <f t="shared" si="274"/>
        <v>0</v>
      </c>
      <c r="BD126" s="71">
        <f t="shared" si="237"/>
        <v>0</v>
      </c>
      <c r="BE126" s="98">
        <f t="shared" si="283"/>
        <v>18</v>
      </c>
      <c r="BF126" s="54" t="str">
        <f t="shared" si="436"/>
        <v/>
      </c>
      <c r="BG126" s="92" t="str">
        <f t="shared" si="428"/>
        <v/>
      </c>
      <c r="BH126" s="82">
        <f t="shared" si="256"/>
        <v>0</v>
      </c>
      <c r="BI126" s="71">
        <f t="shared" si="257"/>
        <v>0</v>
      </c>
      <c r="BJ126" s="146"/>
      <c r="BK126" s="97">
        <v>1</v>
      </c>
      <c r="BL126" s="95" t="str">
        <f t="shared" si="437"/>
        <v/>
      </c>
      <c r="BM126" s="95" t="str">
        <f t="shared" si="429"/>
        <v/>
      </c>
      <c r="BN126" s="95" t="str">
        <f t="shared" si="429"/>
        <v/>
      </c>
      <c r="BO126" s="95" t="str">
        <f t="shared" si="429"/>
        <v/>
      </c>
      <c r="BP126" s="95" t="str">
        <f t="shared" si="429"/>
        <v/>
      </c>
      <c r="BQ126" s="81">
        <f t="shared" si="286"/>
        <v>0</v>
      </c>
      <c r="BR126" s="81">
        <f t="shared" si="287"/>
        <v>0</v>
      </c>
      <c r="BS126" s="81">
        <f t="shared" si="288"/>
        <v>0</v>
      </c>
      <c r="BT126" s="81">
        <f t="shared" si="289"/>
        <v>0</v>
      </c>
      <c r="BU126" s="81">
        <f t="shared" si="290"/>
        <v>0</v>
      </c>
      <c r="BV126" s="13">
        <f t="shared" si="291"/>
        <v>0</v>
      </c>
      <c r="BW126" s="11">
        <f t="shared" si="230"/>
        <v>0</v>
      </c>
      <c r="BX126" s="69">
        <f t="shared" si="238"/>
        <v>0</v>
      </c>
      <c r="BY126" s="69">
        <f>IF($A126&lt;&gt;"",IF(BY125&lt;&gt;0,BY125,IF(BW126&lt;=$AW$2,"Stop Loss",0)),0)</f>
        <v>0</v>
      </c>
      <c r="BZ126" s="69">
        <f t="shared" si="416"/>
        <v>0</v>
      </c>
      <c r="CA126" s="27" t="str">
        <f t="shared" si="240"/>
        <v/>
      </c>
      <c r="CB126" s="27" t="str">
        <f t="shared" si="241"/>
        <v/>
      </c>
      <c r="CC126" s="27" t="str">
        <f t="shared" si="242"/>
        <v/>
      </c>
      <c r="CD126" s="27" t="str">
        <f t="shared" si="243"/>
        <v/>
      </c>
      <c r="CE126" s="27" t="str">
        <f t="shared" si="244"/>
        <v/>
      </c>
      <c r="CF126" s="27" t="str">
        <f t="shared" si="245"/>
        <v/>
      </c>
      <c r="CI126"/>
      <c r="CJ126"/>
      <c r="CK126"/>
      <c r="CL126"/>
      <c r="CM126"/>
      <c r="CN126" s="39"/>
      <c r="CO126" s="41"/>
      <c r="CP126"/>
      <c r="CQ126"/>
      <c r="CR126"/>
      <c r="CS126"/>
      <c r="CT126"/>
      <c r="CU126"/>
      <c r="CV126"/>
      <c r="CW126"/>
      <c r="CX126"/>
      <c r="CY126" s="22">
        <v>19</v>
      </c>
      <c r="CZ126" s="18" t="str">
        <f t="shared" si="421"/>
        <v>2</v>
      </c>
      <c r="DA126" s="18" t="str">
        <f t="shared" ref="DA126:DA129" si="443">"1"</f>
        <v>1</v>
      </c>
      <c r="DB126" s="7"/>
      <c r="DC126" s="18">
        <v>4</v>
      </c>
      <c r="DD126" s="18">
        <v>1</v>
      </c>
      <c r="DE126" s="18" t="s">
        <v>7</v>
      </c>
      <c r="DF126" s="18" t="s">
        <v>8</v>
      </c>
      <c r="DG126" s="18" t="s">
        <v>12</v>
      </c>
      <c r="DH126" s="20">
        <v>10</v>
      </c>
      <c r="DI126" s="10">
        <f t="shared" ca="1" si="212"/>
        <v>20</v>
      </c>
      <c r="DJ126" s="21"/>
      <c r="DK126" s="21"/>
    </row>
    <row r="127" spans="1:115">
      <c r="A127" s="149"/>
      <c r="B127" s="82" t="str">
        <f t="shared" si="213"/>
        <v/>
      </c>
      <c r="C127" s="7" t="str">
        <f t="shared" si="214"/>
        <v/>
      </c>
      <c r="D127" s="81">
        <f t="shared" si="215"/>
        <v>0</v>
      </c>
      <c r="E127" s="7" t="str">
        <f t="shared" si="216"/>
        <v>18,</v>
      </c>
      <c r="F127" s="78"/>
      <c r="G127" s="86"/>
      <c r="H127" s="86"/>
      <c r="I127" s="86"/>
      <c r="J127" s="86"/>
      <c r="K127" s="86"/>
      <c r="L127" s="86"/>
      <c r="M127" s="86"/>
      <c r="N127" s="86"/>
      <c r="O127" s="78"/>
      <c r="P127" s="86"/>
      <c r="Q127" s="86"/>
      <c r="R127" s="86"/>
      <c r="S127" s="86"/>
      <c r="T127" s="86"/>
      <c r="U127" s="86"/>
      <c r="V127" s="86"/>
      <c r="W127" s="86"/>
      <c r="X127" s="123" t="str">
        <f t="shared" si="217"/>
        <v/>
      </c>
      <c r="Y127" s="127">
        <f t="shared" si="258"/>
        <v>0</v>
      </c>
      <c r="Z127" s="127">
        <f t="shared" si="259"/>
        <v>0</v>
      </c>
      <c r="AA127" s="127">
        <f t="shared" si="260"/>
        <v>0</v>
      </c>
      <c r="AB127" s="86">
        <f t="shared" si="426"/>
        <v>0</v>
      </c>
      <c r="AC127" s="86">
        <f t="shared" si="427"/>
        <v>0</v>
      </c>
      <c r="AD127" s="90" t="str">
        <f t="shared" si="430"/>
        <v/>
      </c>
      <c r="AE127" s="54" t="str">
        <f t="shared" si="431"/>
        <v/>
      </c>
      <c r="AF127" s="92" t="str">
        <f t="shared" si="231"/>
        <v/>
      </c>
      <c r="AG127" s="82">
        <f t="shared" si="220"/>
        <v>0</v>
      </c>
      <c r="AH127" s="71">
        <f t="shared" si="354"/>
        <v>0</v>
      </c>
      <c r="AI127" s="78" t="str">
        <f t="shared" si="222"/>
        <v/>
      </c>
      <c r="AJ127" s="132">
        <f t="shared" si="263"/>
        <v>0</v>
      </c>
      <c r="AK127" s="132">
        <f t="shared" si="264"/>
        <v>0</v>
      </c>
      <c r="AL127" s="132">
        <f t="shared" si="265"/>
        <v>0</v>
      </c>
      <c r="AM127" s="86" t="str">
        <f t="shared" si="266"/>
        <v/>
      </c>
      <c r="AN127" s="86" t="str">
        <f t="shared" si="267"/>
        <v/>
      </c>
      <c r="AO127" s="90" t="str">
        <f t="shared" si="432"/>
        <v/>
      </c>
      <c r="AP127" s="54" t="str">
        <f t="shared" ref="AP127" si="444">IF($A126&lt;&gt;"",AP126,"")</f>
        <v/>
      </c>
      <c r="AQ127" s="92" t="str">
        <f t="shared" si="233"/>
        <v/>
      </c>
      <c r="AR127" s="82">
        <f t="shared" si="268"/>
        <v>0</v>
      </c>
      <c r="AS127" s="71">
        <f t="shared" si="234"/>
        <v>0</v>
      </c>
      <c r="AT127" s="78" t="str">
        <f t="shared" si="225"/>
        <v/>
      </c>
      <c r="AU127" s="137">
        <f t="shared" si="269"/>
        <v>0</v>
      </c>
      <c r="AV127" s="137">
        <f t="shared" si="270"/>
        <v>0</v>
      </c>
      <c r="AW127" s="137">
        <f t="shared" si="271"/>
        <v>0</v>
      </c>
      <c r="AX127" s="86" t="str">
        <f t="shared" si="272"/>
        <v/>
      </c>
      <c r="AY127" s="86" t="str">
        <f t="shared" si="273"/>
        <v/>
      </c>
      <c r="AZ127" s="90" t="str">
        <f t="shared" si="434"/>
        <v/>
      </c>
      <c r="BA127" s="54" t="str">
        <f t="shared" ref="BA127" si="445">IF($A126&lt;&gt;"",BA126,"")</f>
        <v/>
      </c>
      <c r="BB127" s="92" t="str">
        <f t="shared" si="236"/>
        <v/>
      </c>
      <c r="BC127" s="82">
        <f t="shared" si="274"/>
        <v>0</v>
      </c>
      <c r="BD127" s="71">
        <f t="shared" si="237"/>
        <v>0</v>
      </c>
      <c r="BE127" s="98">
        <f t="shared" si="283"/>
        <v>18</v>
      </c>
      <c r="BF127" s="54" t="str">
        <f t="shared" si="436"/>
        <v/>
      </c>
      <c r="BG127" s="92" t="str">
        <f t="shared" si="428"/>
        <v/>
      </c>
      <c r="BH127" s="82">
        <f t="shared" si="256"/>
        <v>0</v>
      </c>
      <c r="BI127" s="71">
        <f t="shared" si="257"/>
        <v>0</v>
      </c>
      <c r="BJ127" s="146"/>
      <c r="BK127" s="97">
        <v>1</v>
      </c>
      <c r="BL127" s="95" t="str">
        <f t="shared" si="437"/>
        <v/>
      </c>
      <c r="BM127" s="95" t="str">
        <f t="shared" si="429"/>
        <v/>
      </c>
      <c r="BN127" s="95" t="str">
        <f t="shared" si="429"/>
        <v/>
      </c>
      <c r="BO127" s="95" t="str">
        <f t="shared" si="429"/>
        <v/>
      </c>
      <c r="BP127" s="95" t="str">
        <f t="shared" si="429"/>
        <v/>
      </c>
      <c r="BQ127" s="81">
        <f t="shared" si="286"/>
        <v>0</v>
      </c>
      <c r="BR127" s="81">
        <f t="shared" si="287"/>
        <v>0</v>
      </c>
      <c r="BS127" s="81">
        <f t="shared" si="288"/>
        <v>0</v>
      </c>
      <c r="BT127" s="81">
        <f t="shared" si="289"/>
        <v>0</v>
      </c>
      <c r="BU127" s="81">
        <f t="shared" si="290"/>
        <v>0</v>
      </c>
      <c r="BV127" s="13">
        <f t="shared" si="291"/>
        <v>0</v>
      </c>
      <c r="BW127" s="11">
        <f t="shared" si="230"/>
        <v>0</v>
      </c>
      <c r="BX127" s="69">
        <f t="shared" si="238"/>
        <v>0</v>
      </c>
      <c r="BY127" s="69">
        <f>IF($A127&lt;&gt;"",IF(BY126&lt;&gt;0,BY126,IF(BW127&lt;=$AW$2,"Stop Loss",0)),0)</f>
        <v>0</v>
      </c>
      <c r="BZ127" s="69">
        <f t="shared" si="416"/>
        <v>0</v>
      </c>
      <c r="CA127" s="27" t="str">
        <f t="shared" si="240"/>
        <v/>
      </c>
      <c r="CB127" s="27" t="str">
        <f t="shared" si="241"/>
        <v/>
      </c>
      <c r="CC127" s="27" t="str">
        <f t="shared" si="242"/>
        <v/>
      </c>
      <c r="CD127" s="27" t="str">
        <f t="shared" si="243"/>
        <v/>
      </c>
      <c r="CE127" s="27" t="str">
        <f t="shared" si="244"/>
        <v/>
      </c>
      <c r="CF127" s="27" t="str">
        <f t="shared" si="245"/>
        <v/>
      </c>
      <c r="CI127"/>
      <c r="CJ127"/>
      <c r="CK127"/>
      <c r="CL127"/>
      <c r="CM127"/>
      <c r="CN127" s="39"/>
      <c r="CO127" s="41"/>
      <c r="CP127"/>
      <c r="CQ127"/>
      <c r="CR127"/>
      <c r="CS127"/>
      <c r="CT127"/>
      <c r="CU127"/>
      <c r="CV127"/>
      <c r="CW127"/>
      <c r="CX127"/>
      <c r="CY127" s="22">
        <v>20</v>
      </c>
      <c r="CZ127" s="18" t="str">
        <f t="shared" si="421"/>
        <v>2</v>
      </c>
      <c r="DA127" s="18" t="str">
        <f t="shared" si="421"/>
        <v>2</v>
      </c>
      <c r="DB127" s="7"/>
      <c r="DC127" s="18">
        <v>4</v>
      </c>
      <c r="DD127" s="18">
        <v>2</v>
      </c>
      <c r="DE127" s="18" t="s">
        <v>7</v>
      </c>
      <c r="DF127" s="18" t="s">
        <v>13</v>
      </c>
      <c r="DG127" s="18" t="s">
        <v>9</v>
      </c>
      <c r="DH127" s="20">
        <v>11</v>
      </c>
      <c r="DI127" s="10">
        <f t="shared" ca="1" si="212"/>
        <v>26</v>
      </c>
      <c r="DJ127" s="21"/>
      <c r="DK127" s="21"/>
    </row>
    <row r="128" spans="1:115">
      <c r="A128" s="149"/>
      <c r="B128" s="82" t="str">
        <f t="shared" si="213"/>
        <v/>
      </c>
      <c r="C128" s="7" t="str">
        <f t="shared" si="214"/>
        <v/>
      </c>
      <c r="D128" s="81">
        <f t="shared" si="215"/>
        <v>0</v>
      </c>
      <c r="E128" s="7" t="str">
        <f t="shared" si="216"/>
        <v>18,</v>
      </c>
      <c r="F128" s="78"/>
      <c r="G128" s="86"/>
      <c r="H128" s="86"/>
      <c r="I128" s="86"/>
      <c r="J128" s="86"/>
      <c r="K128" s="86"/>
      <c r="L128" s="86"/>
      <c r="M128" s="86"/>
      <c r="N128" s="86"/>
      <c r="O128" s="78"/>
      <c r="P128" s="86"/>
      <c r="Q128" s="86"/>
      <c r="R128" s="86"/>
      <c r="S128" s="86"/>
      <c r="T128" s="86"/>
      <c r="U128" s="86"/>
      <c r="V128" s="86"/>
      <c r="W128" s="86"/>
      <c r="X128" s="123" t="str">
        <f t="shared" si="217"/>
        <v/>
      </c>
      <c r="Y128" s="127">
        <f t="shared" si="258"/>
        <v>0</v>
      </c>
      <c r="Z128" s="127">
        <f t="shared" si="259"/>
        <v>0</v>
      </c>
      <c r="AA128" s="127">
        <f t="shared" si="260"/>
        <v>0</v>
      </c>
      <c r="AB128" s="86">
        <f t="shared" si="426"/>
        <v>0</v>
      </c>
      <c r="AC128" s="86">
        <f t="shared" si="427"/>
        <v>0</v>
      </c>
      <c r="AD128" s="90" t="str">
        <f t="shared" si="430"/>
        <v/>
      </c>
      <c r="AE128" s="54" t="str">
        <f t="shared" si="431"/>
        <v/>
      </c>
      <c r="AF128" s="92" t="str">
        <f t="shared" si="231"/>
        <v/>
      </c>
      <c r="AG128" s="82">
        <f t="shared" si="220"/>
        <v>0</v>
      </c>
      <c r="AH128" s="71">
        <f t="shared" si="354"/>
        <v>0</v>
      </c>
      <c r="AI128" s="78" t="str">
        <f t="shared" si="222"/>
        <v/>
      </c>
      <c r="AJ128" s="132">
        <f t="shared" si="263"/>
        <v>0</v>
      </c>
      <c r="AK128" s="132">
        <f t="shared" si="264"/>
        <v>0</v>
      </c>
      <c r="AL128" s="132">
        <f t="shared" si="265"/>
        <v>0</v>
      </c>
      <c r="AM128" s="86" t="str">
        <f t="shared" si="266"/>
        <v/>
      </c>
      <c r="AN128" s="86" t="str">
        <f t="shared" si="267"/>
        <v/>
      </c>
      <c r="AO128" s="90" t="str">
        <f t="shared" si="432"/>
        <v/>
      </c>
      <c r="AP128" s="54" t="str">
        <f t="shared" ref="AP128" si="446">IF($A127&lt;&gt;"",AP127,"")</f>
        <v/>
      </c>
      <c r="AQ128" s="92" t="str">
        <f t="shared" si="233"/>
        <v/>
      </c>
      <c r="AR128" s="82">
        <f t="shared" si="268"/>
        <v>0</v>
      </c>
      <c r="AS128" s="71">
        <f t="shared" si="234"/>
        <v>0</v>
      </c>
      <c r="AT128" s="78" t="str">
        <f t="shared" si="225"/>
        <v/>
      </c>
      <c r="AU128" s="137">
        <f t="shared" si="269"/>
        <v>0</v>
      </c>
      <c r="AV128" s="137">
        <f t="shared" si="270"/>
        <v>0</v>
      </c>
      <c r="AW128" s="137">
        <f t="shared" si="271"/>
        <v>0</v>
      </c>
      <c r="AX128" s="86" t="str">
        <f t="shared" si="272"/>
        <v/>
      </c>
      <c r="AY128" s="86" t="str">
        <f t="shared" si="273"/>
        <v/>
      </c>
      <c r="AZ128" s="90" t="str">
        <f t="shared" si="434"/>
        <v/>
      </c>
      <c r="BA128" s="54" t="str">
        <f t="shared" ref="BA128" si="447">IF($A127&lt;&gt;"",BA127,"")</f>
        <v/>
      </c>
      <c r="BB128" s="92" t="str">
        <f t="shared" si="236"/>
        <v/>
      </c>
      <c r="BC128" s="82">
        <f t="shared" si="274"/>
        <v>0</v>
      </c>
      <c r="BD128" s="71">
        <f t="shared" si="237"/>
        <v>0</v>
      </c>
      <c r="BE128" s="98">
        <f t="shared" si="283"/>
        <v>18</v>
      </c>
      <c r="BF128" s="54" t="str">
        <f t="shared" si="436"/>
        <v/>
      </c>
      <c r="BG128" s="92" t="str">
        <f t="shared" si="428"/>
        <v/>
      </c>
      <c r="BH128" s="82">
        <f t="shared" si="256"/>
        <v>0</v>
      </c>
      <c r="BI128" s="71">
        <f t="shared" si="257"/>
        <v>0</v>
      </c>
      <c r="BJ128" s="146"/>
      <c r="BK128" s="97">
        <v>1</v>
      </c>
      <c r="BL128" s="95" t="str">
        <f t="shared" si="437"/>
        <v/>
      </c>
      <c r="BM128" s="95" t="str">
        <f t="shared" si="429"/>
        <v/>
      </c>
      <c r="BN128" s="95" t="str">
        <f t="shared" si="429"/>
        <v/>
      </c>
      <c r="BO128" s="95" t="str">
        <f t="shared" si="429"/>
        <v/>
      </c>
      <c r="BP128" s="95" t="str">
        <f t="shared" si="429"/>
        <v/>
      </c>
      <c r="BQ128" s="81">
        <f t="shared" si="286"/>
        <v>0</v>
      </c>
      <c r="BR128" s="81">
        <f t="shared" si="287"/>
        <v>0</v>
      </c>
      <c r="BS128" s="81">
        <f t="shared" si="288"/>
        <v>0</v>
      </c>
      <c r="BT128" s="81">
        <f t="shared" si="289"/>
        <v>0</v>
      </c>
      <c r="BU128" s="81">
        <f t="shared" si="290"/>
        <v>0</v>
      </c>
      <c r="BV128" s="13">
        <f t="shared" si="291"/>
        <v>0</v>
      </c>
      <c r="BW128" s="11">
        <f t="shared" si="230"/>
        <v>0</v>
      </c>
      <c r="BX128" s="69">
        <f t="shared" si="238"/>
        <v>0</v>
      </c>
      <c r="BY128" s="69">
        <f>IF($A128&lt;&gt;"",IF(BY127&lt;&gt;0,BY127,IF(BW128&lt;=$AW$2,"Stop Loss",0)),0)</f>
        <v>0</v>
      </c>
      <c r="BZ128" s="69">
        <f t="shared" si="416"/>
        <v>0</v>
      </c>
      <c r="CA128" s="27" t="str">
        <f t="shared" si="240"/>
        <v/>
      </c>
      <c r="CB128" s="27" t="str">
        <f t="shared" si="241"/>
        <v/>
      </c>
      <c r="CC128" s="27" t="str">
        <f t="shared" si="242"/>
        <v/>
      </c>
      <c r="CD128" s="27" t="str">
        <f t="shared" si="243"/>
        <v/>
      </c>
      <c r="CE128" s="27" t="str">
        <f t="shared" si="244"/>
        <v/>
      </c>
      <c r="CF128" s="27" t="str">
        <f t="shared" si="245"/>
        <v/>
      </c>
      <c r="CI128"/>
      <c r="CJ128"/>
      <c r="CK128"/>
      <c r="CL128"/>
      <c r="CM128"/>
      <c r="CN128" s="39"/>
      <c r="CO128"/>
      <c r="CP128"/>
      <c r="CQ128"/>
      <c r="CR128"/>
      <c r="CS128"/>
      <c r="CT128"/>
      <c r="CU128"/>
      <c r="CV128"/>
      <c r="CW128"/>
      <c r="CX128"/>
      <c r="CY128" s="22">
        <v>21</v>
      </c>
      <c r="CZ128" s="18" t="str">
        <f t="shared" si="421"/>
        <v>2</v>
      </c>
      <c r="DA128" s="18" t="str">
        <f t="shared" ref="DA128" si="448">"3"</f>
        <v>3</v>
      </c>
      <c r="DB128" s="7"/>
      <c r="DC128" s="18">
        <v>4</v>
      </c>
      <c r="DD128" s="18">
        <v>3</v>
      </c>
      <c r="DE128" s="18" t="s">
        <v>7</v>
      </c>
      <c r="DF128" s="18" t="s">
        <v>8</v>
      </c>
      <c r="DG128" s="18" t="s">
        <v>12</v>
      </c>
      <c r="DH128" s="20">
        <v>12</v>
      </c>
      <c r="DI128" s="10">
        <f t="shared" ca="1" si="212"/>
        <v>7</v>
      </c>
      <c r="DJ128" s="21"/>
      <c r="DK128" s="21"/>
    </row>
    <row r="129" spans="1:115">
      <c r="A129" s="149"/>
      <c r="B129" s="82" t="str">
        <f t="shared" si="213"/>
        <v/>
      </c>
      <c r="C129" s="7" t="str">
        <f t="shared" si="214"/>
        <v/>
      </c>
      <c r="D129" s="81">
        <f t="shared" si="215"/>
        <v>0</v>
      </c>
      <c r="E129" s="7" t="str">
        <f t="shared" si="216"/>
        <v>18,</v>
      </c>
      <c r="F129" s="78"/>
      <c r="G129" s="86"/>
      <c r="H129" s="86"/>
      <c r="I129" s="86"/>
      <c r="J129" s="86"/>
      <c r="K129" s="86"/>
      <c r="L129" s="86"/>
      <c r="M129" s="86"/>
      <c r="N129" s="86"/>
      <c r="O129" s="78"/>
      <c r="P129" s="86"/>
      <c r="Q129" s="86"/>
      <c r="R129" s="86"/>
      <c r="S129" s="86"/>
      <c r="T129" s="86"/>
      <c r="U129" s="86"/>
      <c r="V129" s="86"/>
      <c r="W129" s="86"/>
      <c r="X129" s="123" t="str">
        <f t="shared" si="217"/>
        <v/>
      </c>
      <c r="Y129" s="127">
        <f t="shared" si="258"/>
        <v>0</v>
      </c>
      <c r="Z129" s="127">
        <f t="shared" si="259"/>
        <v>0</v>
      </c>
      <c r="AA129" s="127">
        <f t="shared" si="260"/>
        <v>0</v>
      </c>
      <c r="AB129" s="86">
        <f t="shared" si="426"/>
        <v>0</v>
      </c>
      <c r="AC129" s="86">
        <f t="shared" si="427"/>
        <v>0</v>
      </c>
      <c r="AD129" s="90" t="str">
        <f t="shared" si="430"/>
        <v/>
      </c>
      <c r="AE129" s="54" t="str">
        <f t="shared" si="431"/>
        <v/>
      </c>
      <c r="AF129" s="92" t="str">
        <f t="shared" si="231"/>
        <v/>
      </c>
      <c r="AG129" s="82">
        <f t="shared" si="220"/>
        <v>0</v>
      </c>
      <c r="AH129" s="71">
        <f t="shared" si="354"/>
        <v>0</v>
      </c>
      <c r="AI129" s="78" t="str">
        <f t="shared" si="222"/>
        <v/>
      </c>
      <c r="AJ129" s="132">
        <f t="shared" si="263"/>
        <v>0</v>
      </c>
      <c r="AK129" s="132">
        <f t="shared" si="264"/>
        <v>0</v>
      </c>
      <c r="AL129" s="132">
        <f t="shared" si="265"/>
        <v>0</v>
      </c>
      <c r="AM129" s="86" t="str">
        <f t="shared" si="266"/>
        <v/>
      </c>
      <c r="AN129" s="86" t="str">
        <f t="shared" si="267"/>
        <v/>
      </c>
      <c r="AO129" s="90" t="str">
        <f t="shared" si="432"/>
        <v/>
      </c>
      <c r="AP129" s="54" t="str">
        <f t="shared" ref="AP129" si="449">IF($A128&lt;&gt;"",AP128,"")</f>
        <v/>
      </c>
      <c r="AQ129" s="92" t="str">
        <f t="shared" si="233"/>
        <v/>
      </c>
      <c r="AR129" s="82">
        <f t="shared" si="268"/>
        <v>0</v>
      </c>
      <c r="AS129" s="71">
        <f t="shared" si="234"/>
        <v>0</v>
      </c>
      <c r="AT129" s="78" t="str">
        <f t="shared" si="225"/>
        <v/>
      </c>
      <c r="AU129" s="137">
        <f t="shared" si="269"/>
        <v>0</v>
      </c>
      <c r="AV129" s="137">
        <f t="shared" si="270"/>
        <v>0</v>
      </c>
      <c r="AW129" s="137">
        <f t="shared" si="271"/>
        <v>0</v>
      </c>
      <c r="AX129" s="86" t="str">
        <f t="shared" si="272"/>
        <v/>
      </c>
      <c r="AY129" s="86" t="str">
        <f t="shared" si="273"/>
        <v/>
      </c>
      <c r="AZ129" s="90" t="str">
        <f t="shared" si="434"/>
        <v/>
      </c>
      <c r="BA129" s="54" t="str">
        <f t="shared" ref="BA129" si="450">IF($A128&lt;&gt;"",BA128,"")</f>
        <v/>
      </c>
      <c r="BB129" s="92" t="str">
        <f t="shared" si="236"/>
        <v/>
      </c>
      <c r="BC129" s="82">
        <f t="shared" si="274"/>
        <v>0</v>
      </c>
      <c r="BD129" s="71">
        <f t="shared" si="237"/>
        <v>0</v>
      </c>
      <c r="BE129" s="98">
        <f t="shared" si="283"/>
        <v>18</v>
      </c>
      <c r="BF129" s="54" t="str">
        <f t="shared" si="436"/>
        <v/>
      </c>
      <c r="BG129" s="92" t="str">
        <f t="shared" si="428"/>
        <v/>
      </c>
      <c r="BH129" s="82">
        <f t="shared" si="256"/>
        <v>0</v>
      </c>
      <c r="BI129" s="71">
        <f t="shared" si="257"/>
        <v>0</v>
      </c>
      <c r="BJ129" s="146"/>
      <c r="BK129" s="97">
        <v>1</v>
      </c>
      <c r="BL129" s="95" t="str">
        <f t="shared" si="437"/>
        <v/>
      </c>
      <c r="BM129" s="95" t="str">
        <f t="shared" si="429"/>
        <v/>
      </c>
      <c r="BN129" s="95" t="str">
        <f t="shared" si="429"/>
        <v/>
      </c>
      <c r="BO129" s="95" t="str">
        <f t="shared" si="429"/>
        <v/>
      </c>
      <c r="BP129" s="95" t="str">
        <f t="shared" si="429"/>
        <v/>
      </c>
      <c r="BQ129" s="81">
        <f t="shared" si="286"/>
        <v>0</v>
      </c>
      <c r="BR129" s="81">
        <f t="shared" si="287"/>
        <v>0</v>
      </c>
      <c r="BS129" s="81">
        <f t="shared" si="288"/>
        <v>0</v>
      </c>
      <c r="BT129" s="81">
        <f t="shared" si="289"/>
        <v>0</v>
      </c>
      <c r="BU129" s="81">
        <f t="shared" si="290"/>
        <v>0</v>
      </c>
      <c r="BV129" s="13">
        <f t="shared" si="291"/>
        <v>0</v>
      </c>
      <c r="BW129" s="11">
        <f t="shared" si="230"/>
        <v>0</v>
      </c>
      <c r="BX129" s="69">
        <f t="shared" si="238"/>
        <v>0</v>
      </c>
      <c r="BY129" s="69">
        <f>IF($A129&lt;&gt;"",IF(BY128&lt;&gt;0,BY128,IF(BW129&lt;=$AW$2,"Stop Loss",0)),0)</f>
        <v>0</v>
      </c>
      <c r="BZ129" s="69">
        <f t="shared" si="416"/>
        <v>0</v>
      </c>
      <c r="CA129" s="27" t="str">
        <f t="shared" si="240"/>
        <v/>
      </c>
      <c r="CB129" s="27" t="str">
        <f t="shared" si="241"/>
        <v/>
      </c>
      <c r="CC129" s="27" t="str">
        <f t="shared" si="242"/>
        <v/>
      </c>
      <c r="CD129" s="27" t="str">
        <f t="shared" si="243"/>
        <v/>
      </c>
      <c r="CE129" s="27" t="str">
        <f t="shared" si="244"/>
        <v/>
      </c>
      <c r="CF129" s="27" t="str">
        <f t="shared" si="245"/>
        <v/>
      </c>
      <c r="CI129"/>
      <c r="CJ129"/>
      <c r="CK129"/>
      <c r="CL129"/>
      <c r="CM129"/>
      <c r="CN129" s="39"/>
      <c r="CO129"/>
      <c r="CP129"/>
      <c r="CQ129"/>
      <c r="CR129"/>
      <c r="CS129"/>
      <c r="CT129"/>
      <c r="CU129"/>
      <c r="CV129"/>
      <c r="CW129"/>
      <c r="CX129"/>
      <c r="CY129" s="22">
        <v>22</v>
      </c>
      <c r="CZ129" s="18" t="str">
        <f t="shared" si="421"/>
        <v>2</v>
      </c>
      <c r="DA129" s="18" t="str">
        <f t="shared" si="443"/>
        <v>1</v>
      </c>
      <c r="DB129" s="7"/>
      <c r="DC129" s="18">
        <v>4</v>
      </c>
      <c r="DD129" s="18">
        <v>1</v>
      </c>
      <c r="DE129" s="18" t="s">
        <v>7</v>
      </c>
      <c r="DF129" s="18" t="s">
        <v>13</v>
      </c>
      <c r="DG129" s="18" t="s">
        <v>9</v>
      </c>
      <c r="DH129" s="20">
        <v>10</v>
      </c>
      <c r="DI129" s="10">
        <f t="shared" ca="1" si="212"/>
        <v>18</v>
      </c>
      <c r="DJ129" s="21"/>
      <c r="DK129" s="21"/>
    </row>
    <row r="130" spans="1:115">
      <c r="A130" s="149"/>
      <c r="B130" s="82" t="str">
        <f t="shared" si="213"/>
        <v/>
      </c>
      <c r="C130" s="7" t="str">
        <f t="shared" si="214"/>
        <v/>
      </c>
      <c r="D130" s="81">
        <f t="shared" si="215"/>
        <v>0</v>
      </c>
      <c r="E130" s="7" t="str">
        <f t="shared" si="216"/>
        <v>18,</v>
      </c>
      <c r="F130" s="78"/>
      <c r="G130" s="86"/>
      <c r="H130" s="86"/>
      <c r="I130" s="86"/>
      <c r="J130" s="86"/>
      <c r="K130" s="86"/>
      <c r="L130" s="86"/>
      <c r="M130" s="86"/>
      <c r="N130" s="86"/>
      <c r="O130" s="78"/>
      <c r="P130" s="86"/>
      <c r="Q130" s="86"/>
      <c r="R130" s="86"/>
      <c r="S130" s="86"/>
      <c r="T130" s="86"/>
      <c r="U130" s="86"/>
      <c r="V130" s="86"/>
      <c r="W130" s="86"/>
      <c r="X130" s="123" t="str">
        <f t="shared" si="217"/>
        <v/>
      </c>
      <c r="Y130" s="127">
        <f t="shared" si="258"/>
        <v>0</v>
      </c>
      <c r="Z130" s="127">
        <f t="shared" si="259"/>
        <v>0</v>
      </c>
      <c r="AA130" s="127">
        <f t="shared" si="260"/>
        <v>0</v>
      </c>
      <c r="AB130" s="86">
        <f>IF($Y130&gt;$Z130,$Y130-$Z130+AB129,AB129)</f>
        <v>0</v>
      </c>
      <c r="AC130" s="86">
        <f>IF($Z130&gt;$Y130,$Z130-$Y130+AC129,AC129)</f>
        <v>0</v>
      </c>
      <c r="AD130" s="90" t="str">
        <f t="shared" si="430"/>
        <v/>
      </c>
      <c r="AE130" s="54" t="str">
        <f t="shared" si="431"/>
        <v/>
      </c>
      <c r="AF130" s="92" t="str">
        <f t="shared" si="231"/>
        <v/>
      </c>
      <c r="AG130" s="82">
        <f t="shared" si="220"/>
        <v>0</v>
      </c>
      <c r="AH130" s="71">
        <f t="shared" si="354"/>
        <v>0</v>
      </c>
      <c r="AI130" s="78" t="str">
        <f t="shared" si="222"/>
        <v/>
      </c>
      <c r="AJ130" s="132">
        <f t="shared" si="263"/>
        <v>0</v>
      </c>
      <c r="AK130" s="132">
        <f t="shared" si="264"/>
        <v>0</v>
      </c>
      <c r="AL130" s="132">
        <f t="shared" si="265"/>
        <v>0</v>
      </c>
      <c r="AM130" s="86" t="str">
        <f t="shared" si="266"/>
        <v/>
      </c>
      <c r="AN130" s="86" t="str">
        <f t="shared" si="267"/>
        <v/>
      </c>
      <c r="AO130" s="90" t="str">
        <f t="shared" si="432"/>
        <v/>
      </c>
      <c r="AP130" s="54" t="str">
        <f t="shared" ref="AP130" si="451">IF($A129&lt;&gt;"",AP129,"")</f>
        <v/>
      </c>
      <c r="AQ130" s="92" t="str">
        <f t="shared" si="233"/>
        <v/>
      </c>
      <c r="AR130" s="82">
        <f t="shared" si="268"/>
        <v>0</v>
      </c>
      <c r="AS130" s="71">
        <f t="shared" si="234"/>
        <v>0</v>
      </c>
      <c r="AT130" s="78" t="str">
        <f t="shared" si="225"/>
        <v/>
      </c>
      <c r="AU130" s="137">
        <f t="shared" si="269"/>
        <v>0</v>
      </c>
      <c r="AV130" s="137">
        <f t="shared" si="270"/>
        <v>0</v>
      </c>
      <c r="AW130" s="137">
        <f t="shared" si="271"/>
        <v>0</v>
      </c>
      <c r="AX130" s="86" t="str">
        <f t="shared" si="272"/>
        <v/>
      </c>
      <c r="AY130" s="86" t="str">
        <f t="shared" si="273"/>
        <v/>
      </c>
      <c r="AZ130" s="90" t="str">
        <f t="shared" si="434"/>
        <v/>
      </c>
      <c r="BA130" s="54" t="str">
        <f t="shared" ref="BA130" si="452">IF($A129&lt;&gt;"",BA129,"")</f>
        <v/>
      </c>
      <c r="BB130" s="92" t="str">
        <f t="shared" si="236"/>
        <v/>
      </c>
      <c r="BC130" s="82">
        <f t="shared" si="274"/>
        <v>0</v>
      </c>
      <c r="BD130" s="71">
        <f t="shared" si="237"/>
        <v>0</v>
      </c>
      <c r="BE130" s="98">
        <f t="shared" si="283"/>
        <v>18</v>
      </c>
      <c r="BF130" s="54" t="str">
        <f t="shared" si="436"/>
        <v/>
      </c>
      <c r="BG130" s="92" t="str">
        <f t="shared" si="428"/>
        <v/>
      </c>
      <c r="BH130" s="82">
        <f t="shared" si="256"/>
        <v>0</v>
      </c>
      <c r="BI130" s="71">
        <f t="shared" si="257"/>
        <v>0</v>
      </c>
      <c r="BJ130" s="146"/>
      <c r="BK130" s="97">
        <v>1</v>
      </c>
      <c r="BL130" s="95" t="str">
        <f t="shared" si="437"/>
        <v/>
      </c>
      <c r="BM130" s="95" t="str">
        <f t="shared" si="429"/>
        <v/>
      </c>
      <c r="BN130" s="95" t="str">
        <f t="shared" si="429"/>
        <v/>
      </c>
      <c r="BO130" s="95" t="str">
        <f t="shared" si="429"/>
        <v/>
      </c>
      <c r="BP130" s="95" t="str">
        <f t="shared" si="429"/>
        <v/>
      </c>
      <c r="BQ130" s="81">
        <f t="shared" si="286"/>
        <v>0</v>
      </c>
      <c r="BR130" s="81">
        <f t="shared" si="287"/>
        <v>0</v>
      </c>
      <c r="BS130" s="81">
        <f t="shared" si="288"/>
        <v>0</v>
      </c>
      <c r="BT130" s="81">
        <f t="shared" si="289"/>
        <v>0</v>
      </c>
      <c r="BU130" s="81">
        <f t="shared" si="290"/>
        <v>0</v>
      </c>
      <c r="BV130" s="13">
        <f t="shared" si="291"/>
        <v>0</v>
      </c>
      <c r="BW130" s="11">
        <f t="shared" si="230"/>
        <v>0</v>
      </c>
      <c r="BX130" s="69">
        <f t="shared" si="238"/>
        <v>0</v>
      </c>
      <c r="BY130" s="69">
        <f>IF($A130&lt;&gt;"",IF(BY129&lt;&gt;0,BY129,IF(BW130&lt;=$AW$2,"Stop Loss",0)),0)</f>
        <v>0</v>
      </c>
      <c r="BZ130" s="69">
        <f t="shared" si="416"/>
        <v>0</v>
      </c>
      <c r="CA130" s="27" t="str">
        <f t="shared" si="240"/>
        <v/>
      </c>
      <c r="CB130" s="27" t="str">
        <f t="shared" si="241"/>
        <v/>
      </c>
      <c r="CC130" s="27" t="str">
        <f t="shared" si="242"/>
        <v/>
      </c>
      <c r="CD130" s="27" t="str">
        <f t="shared" si="243"/>
        <v/>
      </c>
      <c r="CE130" s="27" t="str">
        <f t="shared" si="244"/>
        <v/>
      </c>
      <c r="CF130" s="27" t="str">
        <f t="shared" si="245"/>
        <v/>
      </c>
      <c r="CI130"/>
      <c r="CJ130"/>
      <c r="CK130"/>
      <c r="CL130"/>
      <c r="CM130"/>
      <c r="CN130" s="39"/>
      <c r="CO130"/>
      <c r="CP130"/>
      <c r="CQ130"/>
      <c r="CR130"/>
      <c r="CS130"/>
      <c r="CT130"/>
      <c r="CU130"/>
      <c r="CV130"/>
      <c r="CW130"/>
      <c r="CX130"/>
      <c r="CY130" s="22">
        <v>23</v>
      </c>
      <c r="CZ130" s="18" t="str">
        <f t="shared" si="421"/>
        <v>2</v>
      </c>
      <c r="DA130" s="18" t="str">
        <f t="shared" si="421"/>
        <v>2</v>
      </c>
      <c r="DB130" s="7"/>
      <c r="DC130" s="18">
        <v>4</v>
      </c>
      <c r="DD130" s="18">
        <v>2</v>
      </c>
      <c r="DE130" s="18" t="s">
        <v>7</v>
      </c>
      <c r="DF130" s="18" t="s">
        <v>8</v>
      </c>
      <c r="DG130" s="18" t="s">
        <v>12</v>
      </c>
      <c r="DH130" s="20">
        <v>11</v>
      </c>
      <c r="DI130" s="10">
        <f t="shared" ca="1" si="212"/>
        <v>7</v>
      </c>
      <c r="DJ130" s="21"/>
      <c r="DK130" s="21"/>
    </row>
    <row r="131" spans="1:115">
      <c r="A131" s="149"/>
      <c r="B131" s="82" t="str">
        <f t="shared" si="213"/>
        <v/>
      </c>
      <c r="C131" s="7" t="str">
        <f t="shared" si="214"/>
        <v/>
      </c>
      <c r="D131" s="81">
        <f t="shared" si="215"/>
        <v>0</v>
      </c>
      <c r="E131" s="7" t="str">
        <f t="shared" si="216"/>
        <v>18,</v>
      </c>
      <c r="F131" s="78"/>
      <c r="G131" s="86"/>
      <c r="H131" s="86"/>
      <c r="I131" s="86"/>
      <c r="J131" s="86"/>
      <c r="K131" s="86"/>
      <c r="L131" s="86"/>
      <c r="M131" s="86"/>
      <c r="N131" s="86"/>
      <c r="O131" s="78"/>
      <c r="P131" s="86"/>
      <c r="Q131" s="86"/>
      <c r="R131" s="86"/>
      <c r="S131" s="86"/>
      <c r="T131" s="86"/>
      <c r="U131" s="86"/>
      <c r="V131" s="86"/>
      <c r="W131" s="86"/>
      <c r="X131" s="123" t="str">
        <f t="shared" si="217"/>
        <v/>
      </c>
      <c r="Y131" s="127">
        <f t="shared" si="258"/>
        <v>0</v>
      </c>
      <c r="Z131" s="127">
        <f t="shared" si="259"/>
        <v>0</v>
      </c>
      <c r="AA131" s="127">
        <f t="shared" si="260"/>
        <v>0</v>
      </c>
      <c r="AB131" s="86">
        <f>AB130</f>
        <v>0</v>
      </c>
      <c r="AC131" s="86">
        <f>AC130</f>
        <v>0</v>
      </c>
      <c r="AD131" s="90" t="str">
        <f>IF($A130&lt;&gt;"",AA130,"")</f>
        <v/>
      </c>
      <c r="AE131" s="92" t="str">
        <f>IF($A130&lt;&gt;"",IF(Y130&gt;Z130,"L","H"),"")</f>
        <v/>
      </c>
      <c r="AF131" s="92" t="str">
        <f t="shared" si="231"/>
        <v/>
      </c>
      <c r="AG131" s="82">
        <f t="shared" si="220"/>
        <v>0</v>
      </c>
      <c r="AH131" s="71">
        <f t="shared" si="354"/>
        <v>0</v>
      </c>
      <c r="AI131" s="78" t="str">
        <f t="shared" si="222"/>
        <v/>
      </c>
      <c r="AJ131" s="132">
        <f t="shared" si="263"/>
        <v>0</v>
      </c>
      <c r="AK131" s="132">
        <f t="shared" si="264"/>
        <v>0</v>
      </c>
      <c r="AL131" s="132">
        <f t="shared" si="265"/>
        <v>0</v>
      </c>
      <c r="AM131" s="86" t="str">
        <f t="shared" si="266"/>
        <v/>
      </c>
      <c r="AN131" s="86" t="str">
        <f t="shared" si="267"/>
        <v/>
      </c>
      <c r="AO131" s="90" t="str">
        <f>IF($A130&lt;&gt;"",AL130,"")</f>
        <v/>
      </c>
      <c r="AP131" s="92" t="str">
        <f>IF($A130&lt;&gt;"",IF(AM130&lt;&gt;"","O","E"),"")</f>
        <v/>
      </c>
      <c r="AQ131" s="92" t="str">
        <f t="shared" si="233"/>
        <v/>
      </c>
      <c r="AR131" s="82">
        <f t="shared" si="268"/>
        <v>0</v>
      </c>
      <c r="AS131" s="71">
        <f t="shared" si="234"/>
        <v>0</v>
      </c>
      <c r="AT131" s="78" t="str">
        <f t="shared" si="225"/>
        <v/>
      </c>
      <c r="AU131" s="137">
        <f t="shared" si="269"/>
        <v>0</v>
      </c>
      <c r="AV131" s="137">
        <f t="shared" si="270"/>
        <v>0</v>
      </c>
      <c r="AW131" s="137">
        <f t="shared" si="271"/>
        <v>0</v>
      </c>
      <c r="AX131" s="86" t="str">
        <f t="shared" si="272"/>
        <v/>
      </c>
      <c r="AY131" s="86" t="str">
        <f t="shared" si="273"/>
        <v/>
      </c>
      <c r="AZ131" s="90" t="str">
        <f>IF($A130&lt;&gt;"",AW130,"")</f>
        <v/>
      </c>
      <c r="BA131" s="92" t="str">
        <f>IF($A130&lt;&gt;"",IF(AX130&lt;&gt;"","B","R"),"")</f>
        <v/>
      </c>
      <c r="BB131" s="92" t="str">
        <f t="shared" si="236"/>
        <v/>
      </c>
      <c r="BC131" s="82">
        <f t="shared" si="274"/>
        <v>0</v>
      </c>
      <c r="BD131" s="71">
        <f t="shared" si="237"/>
        <v>0</v>
      </c>
      <c r="BE131" s="98">
        <f t="shared" si="283"/>
        <v>18</v>
      </c>
      <c r="BF131" s="92" t="str">
        <f>IF($A130&lt;&gt;"",IF($Y130&gt;$Z130,"H",IF($Z130&gt;$Y130,"L",BF130)),"")</f>
        <v/>
      </c>
      <c r="BG131" s="92" t="str">
        <f>IF($A131&lt;&gt;"",IF($A131=0,"L",IF(BF131&lt;&gt;"",IF(BF131=X131,"W","L"))),"")</f>
        <v/>
      </c>
      <c r="BH131" s="82">
        <f t="shared" si="256"/>
        <v>0</v>
      </c>
      <c r="BI131" s="71">
        <f t="shared" si="257"/>
        <v>0</v>
      </c>
      <c r="BJ131" s="146" t="str">
        <f>AE131&amp;AP131&amp;BA131</f>
        <v/>
      </c>
      <c r="BK131" s="97">
        <v>1</v>
      </c>
      <c r="BL131" s="95" t="str">
        <f>IF($A130&lt;&gt;"",IF($BJ131="LER","11,",IF($BJ131="LOR","02,",IF($BJ131="LEB","01,",IF($BJ131="LOB","12,",IF($BJ131="HER","29,",IF($BJ131="HOR","20,",IF($BJ131="HEB","19,",IF($BJ131="HOB","30,","")))))))),"")</f>
        <v/>
      </c>
      <c r="BM131" s="95" t="str">
        <f>IF($A130&lt;&gt;"",IF($BJ131="LER","13,",IF($BJ131="LOR","04,",IF($BJ131="LEB","03,",IF($BJ131="LOB","14,",IF($BJ131="HER","31,",IF($BJ131="HOR","22,",IF($BJ131="HEB","21,",IF($BJ131="HOB","32,","")))))))),"")</f>
        <v/>
      </c>
      <c r="BN131" s="95" t="str">
        <f>IF($A130&lt;&gt;"",IF($BJ131="LER","15,",IF($BJ131="LOR","06,",IF($BJ131="LEB","05,",IF($BJ131="LOB","16,",IF($BJ131="HER","33,",IF($BJ131="HOR","24,",IF($BJ131="HEB","23,",IF($BJ131="HOB","34,","")))))))),"")</f>
        <v/>
      </c>
      <c r="BO131" s="95" t="str">
        <f>IF($A130&lt;&gt;"",IF($BJ131="LER","17,",IF($BJ131="LOR","08,",IF($BJ131="LEB","07,",IF($BJ131="LOB","18,",IF($BJ131="HER","35,",IF($BJ131="HOR","26,",IF($BJ131="HEB","25,",IF($BJ131="HOB","36,","")))))))),"")</f>
        <v/>
      </c>
      <c r="BP131" s="95" t="str">
        <f>IF($A130&lt;&gt;"",IF($BJ131="LER","",IF($BJ131="LOR","10,",IF($BJ131="LEB","09,",IF($BJ131="LOB","",IF($BJ131="HER","",IF($BJ131="HOR","28,",IF($BJ131="HEB","27,",IF($BJ131="HOB","","")))))))),"")</f>
        <v/>
      </c>
      <c r="BQ131" s="81">
        <f t="shared" si="286"/>
        <v>0</v>
      </c>
      <c r="BR131" s="81">
        <f t="shared" si="287"/>
        <v>0</v>
      </c>
      <c r="BS131" s="81">
        <f t="shared" si="288"/>
        <v>0</v>
      </c>
      <c r="BT131" s="81">
        <f t="shared" si="289"/>
        <v>0</v>
      </c>
      <c r="BU131" s="81">
        <f t="shared" si="290"/>
        <v>0</v>
      </c>
      <c r="BV131" s="13">
        <f t="shared" si="291"/>
        <v>0</v>
      </c>
      <c r="BW131" s="11">
        <f t="shared" si="230"/>
        <v>0</v>
      </c>
      <c r="BX131" s="69">
        <f t="shared" si="238"/>
        <v>0</v>
      </c>
      <c r="BY131" s="69">
        <f>IF($A131&lt;&gt;"",IF(BY130&lt;&gt;0,BY130,IF(BW131&lt;=$AW$2,"Stop Loss",0)),0)</f>
        <v>0</v>
      </c>
      <c r="BZ131" s="69">
        <f t="shared" si="416"/>
        <v>0</v>
      </c>
      <c r="CA131" s="27" t="str">
        <f t="shared" si="240"/>
        <v/>
      </c>
      <c r="CB131" s="27" t="str">
        <f t="shared" si="241"/>
        <v/>
      </c>
      <c r="CC131" s="27" t="str">
        <f t="shared" si="242"/>
        <v/>
      </c>
      <c r="CD131" s="27" t="str">
        <f t="shared" si="243"/>
        <v/>
      </c>
      <c r="CE131" s="27" t="str">
        <f t="shared" si="244"/>
        <v/>
      </c>
      <c r="CF131" s="27" t="str">
        <f t="shared" si="245"/>
        <v/>
      </c>
      <c r="CI131"/>
      <c r="CJ131"/>
      <c r="CK131"/>
      <c r="CL131"/>
      <c r="CM131"/>
      <c r="CN131" s="39"/>
      <c r="CO131"/>
      <c r="CP131"/>
      <c r="CQ131"/>
      <c r="CR131"/>
      <c r="CS131"/>
      <c r="CT131"/>
      <c r="CU131"/>
      <c r="CV131"/>
      <c r="CW131"/>
      <c r="CX131"/>
      <c r="CY131" s="22">
        <v>24</v>
      </c>
      <c r="CZ131" s="18" t="str">
        <f t="shared" si="421"/>
        <v>2</v>
      </c>
      <c r="DA131" s="18" t="str">
        <f t="shared" ref="DA131" si="453">"3"</f>
        <v>3</v>
      </c>
      <c r="DB131" s="7"/>
      <c r="DC131" s="18">
        <v>4</v>
      </c>
      <c r="DD131" s="18">
        <v>3</v>
      </c>
      <c r="DE131" s="18" t="s">
        <v>7</v>
      </c>
      <c r="DF131" s="18" t="s">
        <v>13</v>
      </c>
      <c r="DG131" s="18" t="s">
        <v>9</v>
      </c>
      <c r="DH131" s="20">
        <v>12</v>
      </c>
      <c r="DI131" s="10">
        <f t="shared" ca="1" si="212"/>
        <v>17</v>
      </c>
      <c r="DJ131" s="21"/>
      <c r="DK131" s="21"/>
    </row>
    <row r="132" spans="1:115">
      <c r="A132" s="149"/>
      <c r="B132" s="82" t="str">
        <f t="shared" si="213"/>
        <v/>
      </c>
      <c r="C132" s="7" t="str">
        <f t="shared" si="214"/>
        <v/>
      </c>
      <c r="D132" s="81">
        <f t="shared" si="215"/>
        <v>0</v>
      </c>
      <c r="E132" s="7" t="str">
        <f t="shared" si="216"/>
        <v>18,</v>
      </c>
      <c r="F132" s="78"/>
      <c r="G132" s="86"/>
      <c r="H132" s="86"/>
      <c r="I132" s="86"/>
      <c r="J132" s="86"/>
      <c r="K132" s="86"/>
      <c r="L132" s="86"/>
      <c r="M132" s="86"/>
      <c r="N132" s="86"/>
      <c r="O132" s="78"/>
      <c r="P132" s="86"/>
      <c r="Q132" s="86"/>
      <c r="R132" s="86"/>
      <c r="S132" s="86"/>
      <c r="T132" s="86"/>
      <c r="U132" s="86"/>
      <c r="V132" s="86"/>
      <c r="W132" s="86"/>
      <c r="X132" s="123" t="str">
        <f t="shared" si="217"/>
        <v/>
      </c>
      <c r="Y132" s="127">
        <f t="shared" si="258"/>
        <v>0</v>
      </c>
      <c r="Z132" s="127">
        <f t="shared" si="259"/>
        <v>0</v>
      </c>
      <c r="AA132" s="127">
        <f t="shared" si="260"/>
        <v>0</v>
      </c>
      <c r="AB132" s="86">
        <f t="shared" ref="AB132:AB138" si="454">AB131</f>
        <v>0</v>
      </c>
      <c r="AC132" s="86">
        <f t="shared" ref="AC132:AC138" si="455">AC131</f>
        <v>0</v>
      </c>
      <c r="AD132" s="90" t="str">
        <f>IF($A131&lt;&gt;"",AD131,"")</f>
        <v/>
      </c>
      <c r="AE132" s="54" t="str">
        <f>IF($A131&lt;&gt;"",AE131,"")</f>
        <v/>
      </c>
      <c r="AF132" s="92" t="str">
        <f t="shared" si="231"/>
        <v/>
      </c>
      <c r="AG132" s="82">
        <f t="shared" si="220"/>
        <v>0</v>
      </c>
      <c r="AH132" s="71">
        <f t="shared" si="354"/>
        <v>0</v>
      </c>
      <c r="AI132" s="78" t="str">
        <f t="shared" si="222"/>
        <v/>
      </c>
      <c r="AJ132" s="132">
        <f t="shared" si="263"/>
        <v>0</v>
      </c>
      <c r="AK132" s="132">
        <f t="shared" si="264"/>
        <v>0</v>
      </c>
      <c r="AL132" s="132">
        <f t="shared" si="265"/>
        <v>0</v>
      </c>
      <c r="AM132" s="86" t="str">
        <f t="shared" si="266"/>
        <v/>
      </c>
      <c r="AN132" s="86" t="str">
        <f t="shared" si="267"/>
        <v/>
      </c>
      <c r="AO132" s="90" t="str">
        <f>IF($A131&lt;&gt;"",AO131,"")</f>
        <v/>
      </c>
      <c r="AP132" s="54" t="str">
        <f>IF($A131&lt;&gt;"",AP131,"")</f>
        <v/>
      </c>
      <c r="AQ132" s="92" t="str">
        <f t="shared" si="233"/>
        <v/>
      </c>
      <c r="AR132" s="82">
        <f t="shared" si="268"/>
        <v>0</v>
      </c>
      <c r="AS132" s="71">
        <f t="shared" si="234"/>
        <v>0</v>
      </c>
      <c r="AT132" s="78" t="str">
        <f t="shared" si="225"/>
        <v/>
      </c>
      <c r="AU132" s="137">
        <f t="shared" si="269"/>
        <v>0</v>
      </c>
      <c r="AV132" s="137">
        <f t="shared" si="270"/>
        <v>0</v>
      </c>
      <c r="AW132" s="137">
        <f t="shared" si="271"/>
        <v>0</v>
      </c>
      <c r="AX132" s="86" t="str">
        <f t="shared" si="272"/>
        <v/>
      </c>
      <c r="AY132" s="86" t="str">
        <f t="shared" si="273"/>
        <v/>
      </c>
      <c r="AZ132" s="90" t="str">
        <f>IF($A131&lt;&gt;"",AZ131,"")</f>
        <v/>
      </c>
      <c r="BA132" s="54" t="str">
        <f>IF($A131&lt;&gt;"",BA131,"")</f>
        <v/>
      </c>
      <c r="BB132" s="92" t="str">
        <f t="shared" si="236"/>
        <v/>
      </c>
      <c r="BC132" s="82">
        <f t="shared" si="274"/>
        <v>0</v>
      </c>
      <c r="BD132" s="71">
        <f t="shared" si="237"/>
        <v>0</v>
      </c>
      <c r="BE132" s="98">
        <f t="shared" si="283"/>
        <v>18</v>
      </c>
      <c r="BF132" s="54" t="str">
        <f>IF($A131&lt;&gt;"",BF131,"")</f>
        <v/>
      </c>
      <c r="BG132" s="92" t="str">
        <f t="shared" ref="BG132:BG139" si="456">IF($A132&lt;&gt;"",IF($A132=0,"L",IF(BF132&lt;&gt;"",IF(BF132=X132,"W","L"))),"")</f>
        <v/>
      </c>
      <c r="BH132" s="82">
        <f t="shared" si="256"/>
        <v>0</v>
      </c>
      <c r="BI132" s="71">
        <f t="shared" si="257"/>
        <v>0</v>
      </c>
      <c r="BJ132" s="146"/>
      <c r="BK132" s="97">
        <v>1</v>
      </c>
      <c r="BL132" s="95" t="str">
        <f>IF(BL131&lt;&gt;"",BL131,"")</f>
        <v/>
      </c>
      <c r="BM132" s="95" t="str">
        <f t="shared" ref="BM132:BP132" si="457">IF(BM131&lt;&gt;"",BM131,"")</f>
        <v/>
      </c>
      <c r="BN132" s="95" t="str">
        <f t="shared" si="457"/>
        <v/>
      </c>
      <c r="BO132" s="95" t="str">
        <f t="shared" si="457"/>
        <v/>
      </c>
      <c r="BP132" s="95" t="str">
        <f t="shared" si="457"/>
        <v/>
      </c>
      <c r="BQ132" s="81">
        <f t="shared" si="286"/>
        <v>0</v>
      </c>
      <c r="BR132" s="81">
        <f t="shared" si="287"/>
        <v>0</v>
      </c>
      <c r="BS132" s="81">
        <f t="shared" si="288"/>
        <v>0</v>
      </c>
      <c r="BT132" s="81">
        <f t="shared" si="289"/>
        <v>0</v>
      </c>
      <c r="BU132" s="81">
        <f t="shared" si="290"/>
        <v>0</v>
      </c>
      <c r="BV132" s="13">
        <f t="shared" si="291"/>
        <v>0</v>
      </c>
      <c r="BW132" s="11">
        <f t="shared" si="230"/>
        <v>0</v>
      </c>
      <c r="BX132" s="69">
        <f t="shared" si="238"/>
        <v>0</v>
      </c>
      <c r="BY132" s="69">
        <f>IF($A132&lt;&gt;"",IF(BY131&lt;&gt;0,BY131,IF(BW132&lt;=$AW$2,"Stop Loss",0)),0)</f>
        <v>0</v>
      </c>
      <c r="BZ132" s="69">
        <f t="shared" si="416"/>
        <v>0</v>
      </c>
      <c r="CA132" s="27" t="str">
        <f t="shared" si="240"/>
        <v/>
      </c>
      <c r="CB132" s="27" t="str">
        <f t="shared" si="241"/>
        <v/>
      </c>
      <c r="CC132" s="27" t="str">
        <f t="shared" si="242"/>
        <v/>
      </c>
      <c r="CD132" s="27" t="str">
        <f t="shared" si="243"/>
        <v/>
      </c>
      <c r="CE132" s="27" t="str">
        <f t="shared" si="244"/>
        <v/>
      </c>
      <c r="CF132" s="27" t="str">
        <f t="shared" si="245"/>
        <v/>
      </c>
      <c r="CI132"/>
      <c r="CJ132"/>
      <c r="CK132"/>
      <c r="CL132"/>
      <c r="CM132"/>
      <c r="CN132" s="39"/>
      <c r="CO132"/>
      <c r="CP132"/>
      <c r="CQ132"/>
      <c r="CR132"/>
      <c r="CS132"/>
      <c r="CT132"/>
      <c r="CU132"/>
      <c r="CV132"/>
      <c r="CW132"/>
      <c r="CX132"/>
      <c r="CY132" s="22">
        <v>25</v>
      </c>
      <c r="CZ132" s="18" t="str">
        <f t="shared" ref="CZ132:DA143" si="458">"3"</f>
        <v>3</v>
      </c>
      <c r="DA132" s="18" t="str">
        <f t="shared" ref="DA132:DA135" si="459">"1"</f>
        <v>1</v>
      </c>
      <c r="DB132" s="7"/>
      <c r="DC132" s="18">
        <v>5</v>
      </c>
      <c r="DD132" s="18">
        <v>1</v>
      </c>
      <c r="DE132" s="18" t="s">
        <v>7</v>
      </c>
      <c r="DF132" s="18" t="s">
        <v>8</v>
      </c>
      <c r="DG132" s="18" t="s">
        <v>12</v>
      </c>
      <c r="DH132" s="20">
        <v>13</v>
      </c>
      <c r="DI132" s="10">
        <f t="shared" ca="1" si="212"/>
        <v>0</v>
      </c>
      <c r="DJ132" s="21"/>
      <c r="DK132" s="21"/>
    </row>
    <row r="133" spans="1:115">
      <c r="A133" s="149"/>
      <c r="B133" s="82" t="str">
        <f t="shared" si="213"/>
        <v/>
      </c>
      <c r="C133" s="7" t="str">
        <f t="shared" si="214"/>
        <v/>
      </c>
      <c r="D133" s="81">
        <f t="shared" si="215"/>
        <v>0</v>
      </c>
      <c r="E133" s="7" t="str">
        <f t="shared" si="216"/>
        <v>18,</v>
      </c>
      <c r="F133" s="78"/>
      <c r="G133" s="86"/>
      <c r="H133" s="86"/>
      <c r="I133" s="86"/>
      <c r="J133" s="86"/>
      <c r="K133" s="86"/>
      <c r="L133" s="86"/>
      <c r="M133" s="86"/>
      <c r="N133" s="86"/>
      <c r="O133" s="78"/>
      <c r="P133" s="86"/>
      <c r="Q133" s="86"/>
      <c r="R133" s="86"/>
      <c r="S133" s="86"/>
      <c r="T133" s="86"/>
      <c r="U133" s="86"/>
      <c r="V133" s="86"/>
      <c r="W133" s="86"/>
      <c r="X133" s="123" t="str">
        <f t="shared" si="217"/>
        <v/>
      </c>
      <c r="Y133" s="127">
        <f t="shared" si="258"/>
        <v>0</v>
      </c>
      <c r="Z133" s="127">
        <f t="shared" si="259"/>
        <v>0</v>
      </c>
      <c r="AA133" s="127">
        <f t="shared" si="260"/>
        <v>0</v>
      </c>
      <c r="AB133" s="86">
        <f t="shared" si="454"/>
        <v>0</v>
      </c>
      <c r="AC133" s="86">
        <f t="shared" si="455"/>
        <v>0</v>
      </c>
      <c r="AD133" s="90" t="str">
        <f t="shared" ref="AD133:AD139" si="460">IF($A132&lt;&gt;"",AD132,"")</f>
        <v/>
      </c>
      <c r="AE133" s="54" t="str">
        <f t="shared" ref="AE133:AE139" si="461">IF($A132&lt;&gt;"",AE132,"")</f>
        <v/>
      </c>
      <c r="AF133" s="92" t="str">
        <f t="shared" si="231"/>
        <v/>
      </c>
      <c r="AG133" s="82">
        <f t="shared" si="220"/>
        <v>0</v>
      </c>
      <c r="AH133" s="71">
        <f t="shared" si="354"/>
        <v>0</v>
      </c>
      <c r="AI133" s="78" t="str">
        <f t="shared" si="222"/>
        <v/>
      </c>
      <c r="AJ133" s="132">
        <f t="shared" si="263"/>
        <v>0</v>
      </c>
      <c r="AK133" s="132">
        <f t="shared" si="264"/>
        <v>0</v>
      </c>
      <c r="AL133" s="132">
        <f t="shared" si="265"/>
        <v>0</v>
      </c>
      <c r="AM133" s="86" t="str">
        <f t="shared" si="266"/>
        <v/>
      </c>
      <c r="AN133" s="86" t="str">
        <f t="shared" si="267"/>
        <v/>
      </c>
      <c r="AO133" s="90" t="str">
        <f t="shared" ref="AO133:AO139" si="462">IF($A132&lt;&gt;"",AO132,"")</f>
        <v/>
      </c>
      <c r="AP133" s="54" t="str">
        <f t="shared" ref="AP133" si="463">IF($A132&lt;&gt;"",AP132,"")</f>
        <v/>
      </c>
      <c r="AQ133" s="92" t="str">
        <f t="shared" si="233"/>
        <v/>
      </c>
      <c r="AR133" s="82">
        <f t="shared" si="268"/>
        <v>0</v>
      </c>
      <c r="AS133" s="71">
        <f t="shared" si="234"/>
        <v>0</v>
      </c>
      <c r="AT133" s="78" t="str">
        <f t="shared" si="225"/>
        <v/>
      </c>
      <c r="AU133" s="137">
        <f t="shared" si="269"/>
        <v>0</v>
      </c>
      <c r="AV133" s="137">
        <f t="shared" si="270"/>
        <v>0</v>
      </c>
      <c r="AW133" s="137">
        <f t="shared" si="271"/>
        <v>0</v>
      </c>
      <c r="AX133" s="86" t="str">
        <f t="shared" si="272"/>
        <v/>
      </c>
      <c r="AY133" s="86" t="str">
        <f t="shared" si="273"/>
        <v/>
      </c>
      <c r="AZ133" s="90" t="str">
        <f t="shared" ref="AZ133:AZ139" si="464">IF($A132&lt;&gt;"",AZ132,"")</f>
        <v/>
      </c>
      <c r="BA133" s="54" t="str">
        <f t="shared" ref="BA133" si="465">IF($A132&lt;&gt;"",BA132,"")</f>
        <v/>
      </c>
      <c r="BB133" s="92" t="str">
        <f t="shared" si="236"/>
        <v/>
      </c>
      <c r="BC133" s="82">
        <f t="shared" si="274"/>
        <v>0</v>
      </c>
      <c r="BD133" s="71">
        <f t="shared" si="237"/>
        <v>0</v>
      </c>
      <c r="BE133" s="98">
        <f t="shared" si="283"/>
        <v>18</v>
      </c>
      <c r="BF133" s="54" t="str">
        <f t="shared" ref="BF133:BF139" si="466">IF($A132&lt;&gt;"",BF132,"")</f>
        <v/>
      </c>
      <c r="BG133" s="92" t="str">
        <f t="shared" si="456"/>
        <v/>
      </c>
      <c r="BH133" s="82">
        <f t="shared" si="256"/>
        <v>0</v>
      </c>
      <c r="BI133" s="71">
        <f t="shared" si="257"/>
        <v>0</v>
      </c>
      <c r="BJ133" s="146"/>
      <c r="BK133" s="97">
        <v>1</v>
      </c>
      <c r="BL133" s="95" t="str">
        <f t="shared" ref="BL133:BP139" si="467">IF(BL132&lt;&gt;"",BL132,"")</f>
        <v/>
      </c>
      <c r="BM133" s="95" t="str">
        <f t="shared" si="467"/>
        <v/>
      </c>
      <c r="BN133" s="95" t="str">
        <f t="shared" si="467"/>
        <v/>
      </c>
      <c r="BO133" s="95" t="str">
        <f t="shared" si="467"/>
        <v/>
      </c>
      <c r="BP133" s="95" t="str">
        <f t="shared" si="467"/>
        <v/>
      </c>
      <c r="BQ133" s="81">
        <f t="shared" si="286"/>
        <v>0</v>
      </c>
      <c r="BR133" s="81">
        <f t="shared" si="287"/>
        <v>0</v>
      </c>
      <c r="BS133" s="81">
        <f t="shared" si="288"/>
        <v>0</v>
      </c>
      <c r="BT133" s="81">
        <f t="shared" si="289"/>
        <v>0</v>
      </c>
      <c r="BU133" s="81">
        <f t="shared" si="290"/>
        <v>0</v>
      </c>
      <c r="BV133" s="13">
        <f t="shared" si="291"/>
        <v>0</v>
      </c>
      <c r="BW133" s="11">
        <f t="shared" si="230"/>
        <v>0</v>
      </c>
      <c r="BX133" s="69">
        <f t="shared" si="238"/>
        <v>0</v>
      </c>
      <c r="BY133" s="69">
        <f>IF($A133&lt;&gt;"",IF(BY132&lt;&gt;0,BY132,IF(BW133&lt;=$AW$2,"Stop Loss",0)),0)</f>
        <v>0</v>
      </c>
      <c r="BZ133" s="69">
        <f t="shared" si="416"/>
        <v>0</v>
      </c>
      <c r="CA133" s="27" t="str">
        <f t="shared" si="240"/>
        <v/>
      </c>
      <c r="CB133" s="27" t="str">
        <f t="shared" si="241"/>
        <v/>
      </c>
      <c r="CC133" s="27" t="str">
        <f t="shared" si="242"/>
        <v/>
      </c>
      <c r="CD133" s="27" t="str">
        <f t="shared" si="243"/>
        <v/>
      </c>
      <c r="CE133" s="27" t="str">
        <f t="shared" si="244"/>
        <v/>
      </c>
      <c r="CF133" s="27" t="str">
        <f t="shared" si="245"/>
        <v/>
      </c>
      <c r="CI133"/>
      <c r="CJ133"/>
      <c r="CK133"/>
      <c r="CL133"/>
      <c r="CM133"/>
      <c r="CN133" s="39"/>
      <c r="CO133"/>
      <c r="CP133"/>
      <c r="CQ133"/>
      <c r="CR133"/>
      <c r="CS133"/>
      <c r="CT133"/>
      <c r="CU133"/>
      <c r="CV133"/>
      <c r="CW133"/>
      <c r="CX133"/>
      <c r="CY133" s="22">
        <v>26</v>
      </c>
      <c r="CZ133" s="18" t="str">
        <f t="shared" si="458"/>
        <v>3</v>
      </c>
      <c r="DA133" s="18" t="str">
        <f t="shared" ref="DA133" si="468">"2"</f>
        <v>2</v>
      </c>
      <c r="DB133" s="7"/>
      <c r="DC133" s="18">
        <v>5</v>
      </c>
      <c r="DD133" s="18">
        <v>2</v>
      </c>
      <c r="DE133" s="18" t="s">
        <v>7</v>
      </c>
      <c r="DF133" s="18" t="s">
        <v>13</v>
      </c>
      <c r="DG133" s="18" t="s">
        <v>9</v>
      </c>
      <c r="DH133" s="20">
        <v>14</v>
      </c>
      <c r="DI133" s="10">
        <f t="shared" ref="DI133:DI196" ca="1" si="469">IF($A$2="no",INT(RAND()*36+1),INT(RAND()*37))</f>
        <v>5</v>
      </c>
      <c r="DJ133" s="21"/>
      <c r="DK133" s="21"/>
    </row>
    <row r="134" spans="1:115">
      <c r="A134" s="149"/>
      <c r="B134" s="82" t="str">
        <f t="shared" ref="B134:B197" si="470">IF(A134="","",IF(BF135="","DB",BF135&amp;","&amp;BL135&amp;BM135&amp;BN135&amp;BO135&amp;BP135))</f>
        <v/>
      </c>
      <c r="C134" s="7" t="str">
        <f t="shared" ref="C134:C197" si="471">IF(AND(BX134=0,BY134=0),"",IF(BX134="Profit Target","profit target",IF(BY134="Stop Loss","stop loss","")))</f>
        <v/>
      </c>
      <c r="D134" s="81">
        <f t="shared" ref="D134:D197" si="472">BV134</f>
        <v>0</v>
      </c>
      <c r="E134" s="7" t="str">
        <f t="shared" ref="E134:E197" si="473">IF(COUNTBLANK(BL135:BP135)=5,BE135&amp;",",IF(COUNTBLANK(BL135:BP135)=1,BE135&amp;","&amp;"1,1,1,1,",BE135&amp;","&amp;"1,1,1,1,1,"))</f>
        <v>18,</v>
      </c>
      <c r="F134" s="78"/>
      <c r="G134" s="86"/>
      <c r="H134" s="86"/>
      <c r="I134" s="86"/>
      <c r="J134" s="86"/>
      <c r="K134" s="86"/>
      <c r="L134" s="86"/>
      <c r="M134" s="86"/>
      <c r="N134" s="86"/>
      <c r="O134" s="78"/>
      <c r="P134" s="86"/>
      <c r="Q134" s="86"/>
      <c r="R134" s="86"/>
      <c r="S134" s="86"/>
      <c r="T134" s="86"/>
      <c r="U134" s="86"/>
      <c r="V134" s="86"/>
      <c r="W134" s="86"/>
      <c r="X134" s="123" t="str">
        <f t="shared" ref="X134:X197" si="474">IF($A134&lt;&gt;"",VLOOKUP($A134,$CY$107:$DH$144,7),"")</f>
        <v/>
      </c>
      <c r="Y134" s="127">
        <f t="shared" si="258"/>
        <v>0</v>
      </c>
      <c r="Z134" s="127">
        <f t="shared" si="259"/>
        <v>0</v>
      </c>
      <c r="AA134" s="127">
        <f t="shared" si="260"/>
        <v>0</v>
      </c>
      <c r="AB134" s="86">
        <f t="shared" si="454"/>
        <v>0</v>
      </c>
      <c r="AC134" s="86">
        <f t="shared" si="455"/>
        <v>0</v>
      </c>
      <c r="AD134" s="90" t="str">
        <f t="shared" si="460"/>
        <v/>
      </c>
      <c r="AE134" s="54" t="str">
        <f t="shared" si="461"/>
        <v/>
      </c>
      <c r="AF134" s="92" t="str">
        <f t="shared" si="231"/>
        <v/>
      </c>
      <c r="AG134" s="82">
        <f t="shared" ref="AG134:AG197" si="475">IF($A134&lt;&gt;"",IF(OR($BX133&lt;&gt;0,$BY133&lt;&gt;0),"0",IF(AE134&lt;&gt;"",IF(AF134="W",(1*AD134),(-1*AD134)),0)),0)</f>
        <v>0</v>
      </c>
      <c r="AH134" s="71">
        <f t="shared" ref="AH134:AH165" si="476">IF($A134&lt;&gt;"",AG134+AH133,0)</f>
        <v>0</v>
      </c>
      <c r="AI134" s="78" t="str">
        <f t="shared" ref="AI134:AI197" si="477">IF($A134&lt;&gt;"",VLOOKUP($A134,$CY$107:$DH$144,9),"")</f>
        <v/>
      </c>
      <c r="AJ134" s="132">
        <f t="shared" si="263"/>
        <v>0</v>
      </c>
      <c r="AK134" s="132">
        <f t="shared" si="264"/>
        <v>0</v>
      </c>
      <c r="AL134" s="132">
        <f t="shared" si="265"/>
        <v>0</v>
      </c>
      <c r="AM134" s="86" t="str">
        <f t="shared" si="266"/>
        <v/>
      </c>
      <c r="AN134" s="86" t="str">
        <f t="shared" si="267"/>
        <v/>
      </c>
      <c r="AO134" s="90" t="str">
        <f t="shared" si="462"/>
        <v/>
      </c>
      <c r="AP134" s="54" t="str">
        <f t="shared" ref="AP134" si="478">IF($A133&lt;&gt;"",AP133,"")</f>
        <v/>
      </c>
      <c r="AQ134" s="92" t="str">
        <f t="shared" si="233"/>
        <v/>
      </c>
      <c r="AR134" s="82">
        <f t="shared" si="268"/>
        <v>0</v>
      </c>
      <c r="AS134" s="71">
        <f t="shared" si="234"/>
        <v>0</v>
      </c>
      <c r="AT134" s="78" t="str">
        <f t="shared" ref="AT134:AT197" si="479">IF($A134&lt;&gt;"",VLOOKUP($A134,$CY$107:$DH$144,8),"")</f>
        <v/>
      </c>
      <c r="AU134" s="137">
        <f t="shared" si="269"/>
        <v>0</v>
      </c>
      <c r="AV134" s="137">
        <f t="shared" si="270"/>
        <v>0</v>
      </c>
      <c r="AW134" s="137">
        <f t="shared" si="271"/>
        <v>0</v>
      </c>
      <c r="AX134" s="86" t="str">
        <f t="shared" si="272"/>
        <v/>
      </c>
      <c r="AY134" s="86" t="str">
        <f t="shared" si="273"/>
        <v/>
      </c>
      <c r="AZ134" s="90" t="str">
        <f t="shared" si="464"/>
        <v/>
      </c>
      <c r="BA134" s="54" t="str">
        <f t="shared" ref="BA134" si="480">IF($A133&lt;&gt;"",BA133,"")</f>
        <v/>
      </c>
      <c r="BB134" s="92" t="str">
        <f t="shared" si="236"/>
        <v/>
      </c>
      <c r="BC134" s="82">
        <f t="shared" si="274"/>
        <v>0</v>
      </c>
      <c r="BD134" s="71">
        <f t="shared" si="237"/>
        <v>0</v>
      </c>
      <c r="BE134" s="98">
        <f t="shared" si="283"/>
        <v>18</v>
      </c>
      <c r="BF134" s="54" t="str">
        <f t="shared" si="466"/>
        <v/>
      </c>
      <c r="BG134" s="92" t="str">
        <f t="shared" si="456"/>
        <v/>
      </c>
      <c r="BH134" s="82">
        <f t="shared" si="256"/>
        <v>0</v>
      </c>
      <c r="BI134" s="71">
        <f t="shared" si="257"/>
        <v>0</v>
      </c>
      <c r="BJ134" s="146"/>
      <c r="BK134" s="97">
        <v>1</v>
      </c>
      <c r="BL134" s="95" t="str">
        <f t="shared" si="467"/>
        <v/>
      </c>
      <c r="BM134" s="95" t="str">
        <f t="shared" si="467"/>
        <v/>
      </c>
      <c r="BN134" s="95" t="str">
        <f t="shared" si="467"/>
        <v/>
      </c>
      <c r="BO134" s="95" t="str">
        <f t="shared" si="467"/>
        <v/>
      </c>
      <c r="BP134" s="95" t="str">
        <f t="shared" si="467"/>
        <v/>
      </c>
      <c r="BQ134" s="81">
        <f t="shared" si="286"/>
        <v>0</v>
      </c>
      <c r="BR134" s="81">
        <f t="shared" si="287"/>
        <v>0</v>
      </c>
      <c r="BS134" s="81">
        <f t="shared" si="288"/>
        <v>0</v>
      </c>
      <c r="BT134" s="81">
        <f t="shared" si="289"/>
        <v>0</v>
      </c>
      <c r="BU134" s="81">
        <f t="shared" si="290"/>
        <v>0</v>
      </c>
      <c r="BV134" s="13">
        <f t="shared" si="291"/>
        <v>0</v>
      </c>
      <c r="BW134" s="11">
        <f t="shared" ref="BW134:BW197" si="481">IF(A134&lt;&gt;"",BV134+BW133,0)</f>
        <v>0</v>
      </c>
      <c r="BX134" s="69">
        <f t="shared" si="238"/>
        <v>0</v>
      </c>
      <c r="BY134" s="69">
        <f>IF($A134&lt;&gt;"",IF(BY133&lt;&gt;0,BY133,IF(BW134&lt;=$AW$2,"Stop Loss",0)),0)</f>
        <v>0</v>
      </c>
      <c r="BZ134" s="69">
        <f t="shared" si="416"/>
        <v>0</v>
      </c>
      <c r="CA134" s="27" t="str">
        <f t="shared" si="240"/>
        <v/>
      </c>
      <c r="CB134" s="27" t="str">
        <f t="shared" si="241"/>
        <v/>
      </c>
      <c r="CC134" s="27" t="str">
        <f t="shared" si="242"/>
        <v/>
      </c>
      <c r="CD134" s="27" t="str">
        <f t="shared" si="243"/>
        <v/>
      </c>
      <c r="CE134" s="27" t="str">
        <f t="shared" si="244"/>
        <v/>
      </c>
      <c r="CF134" s="27" t="str">
        <f t="shared" si="245"/>
        <v/>
      </c>
      <c r="CI134"/>
      <c r="CJ134"/>
      <c r="CK134"/>
      <c r="CL134"/>
      <c r="CM134"/>
      <c r="CN134" s="39"/>
      <c r="CO134"/>
      <c r="CP134"/>
      <c r="CQ134"/>
      <c r="CR134"/>
      <c r="CS134"/>
      <c r="CT134"/>
      <c r="CU134"/>
      <c r="CV134"/>
      <c r="CW134"/>
      <c r="CX134"/>
      <c r="CY134" s="22">
        <v>27</v>
      </c>
      <c r="CZ134" s="18" t="str">
        <f t="shared" si="458"/>
        <v>3</v>
      </c>
      <c r="DA134" s="18" t="str">
        <f t="shared" si="458"/>
        <v>3</v>
      </c>
      <c r="DB134" s="7"/>
      <c r="DC134" s="18">
        <v>5</v>
      </c>
      <c r="DD134" s="18">
        <v>3</v>
      </c>
      <c r="DE134" s="18" t="s">
        <v>7</v>
      </c>
      <c r="DF134" s="18" t="s">
        <v>8</v>
      </c>
      <c r="DG134" s="18" t="s">
        <v>12</v>
      </c>
      <c r="DH134" s="20">
        <v>15</v>
      </c>
      <c r="DI134" s="10">
        <f t="shared" ca="1" si="469"/>
        <v>3</v>
      </c>
      <c r="DJ134" s="21"/>
      <c r="DK134" s="21"/>
    </row>
    <row r="135" spans="1:115">
      <c r="A135" s="149"/>
      <c r="B135" s="82" t="str">
        <f t="shared" si="470"/>
        <v/>
      </c>
      <c r="C135" s="7" t="str">
        <f t="shared" si="471"/>
        <v/>
      </c>
      <c r="D135" s="81">
        <f t="shared" si="472"/>
        <v>0</v>
      </c>
      <c r="E135" s="7" t="str">
        <f t="shared" si="473"/>
        <v>18,</v>
      </c>
      <c r="F135" s="78"/>
      <c r="G135" s="86"/>
      <c r="H135" s="86"/>
      <c r="I135" s="86"/>
      <c r="J135" s="86"/>
      <c r="K135" s="86"/>
      <c r="L135" s="86"/>
      <c r="M135" s="86"/>
      <c r="N135" s="86"/>
      <c r="O135" s="78"/>
      <c r="P135" s="86"/>
      <c r="Q135" s="86"/>
      <c r="R135" s="86"/>
      <c r="S135" s="86"/>
      <c r="T135" s="86"/>
      <c r="U135" s="86"/>
      <c r="V135" s="86"/>
      <c r="W135" s="86"/>
      <c r="X135" s="123" t="str">
        <f t="shared" si="474"/>
        <v/>
      </c>
      <c r="Y135" s="127">
        <f t="shared" si="258"/>
        <v>0</v>
      </c>
      <c r="Z135" s="127">
        <f t="shared" si="259"/>
        <v>0</v>
      </c>
      <c r="AA135" s="127">
        <f t="shared" si="260"/>
        <v>0</v>
      </c>
      <c r="AB135" s="86">
        <f t="shared" si="454"/>
        <v>0</v>
      </c>
      <c r="AC135" s="86">
        <f t="shared" si="455"/>
        <v>0</v>
      </c>
      <c r="AD135" s="90" t="str">
        <f t="shared" si="460"/>
        <v/>
      </c>
      <c r="AE135" s="54" t="str">
        <f t="shared" si="461"/>
        <v/>
      </c>
      <c r="AF135" s="92" t="str">
        <f t="shared" ref="AF135:AF198" si="482">IF($A135&lt;&gt;"",IF($A135=0,"L",IF(AE135&lt;&gt;"",IF(AE135=X135,"W","L"))),"")</f>
        <v/>
      </c>
      <c r="AG135" s="82">
        <f t="shared" si="475"/>
        <v>0</v>
      </c>
      <c r="AH135" s="71">
        <f t="shared" si="476"/>
        <v>0</v>
      </c>
      <c r="AI135" s="78" t="str">
        <f t="shared" si="477"/>
        <v/>
      </c>
      <c r="AJ135" s="132">
        <f t="shared" si="263"/>
        <v>0</v>
      </c>
      <c r="AK135" s="132">
        <f t="shared" si="264"/>
        <v>0</v>
      </c>
      <c r="AL135" s="132">
        <f t="shared" si="265"/>
        <v>0</v>
      </c>
      <c r="AM135" s="86" t="str">
        <f t="shared" si="266"/>
        <v/>
      </c>
      <c r="AN135" s="86" t="str">
        <f t="shared" si="267"/>
        <v/>
      </c>
      <c r="AO135" s="90" t="str">
        <f t="shared" si="462"/>
        <v/>
      </c>
      <c r="AP135" s="54" t="str">
        <f t="shared" ref="AP135" si="483">IF($A134&lt;&gt;"",AP134,"")</f>
        <v/>
      </c>
      <c r="AQ135" s="92" t="str">
        <f t="shared" ref="AQ135:AQ198" si="484">IF($A135&lt;&gt;"",IF($A135=0,"L",IF(AP135&lt;&gt;"",IF(AP135=AI135,"W","L"))),"")</f>
        <v/>
      </c>
      <c r="AR135" s="82">
        <f t="shared" si="268"/>
        <v>0</v>
      </c>
      <c r="AS135" s="71">
        <f t="shared" ref="AS135:AS198" si="485">IF($A135&lt;&gt;"",AR135+AS134,0)</f>
        <v>0</v>
      </c>
      <c r="AT135" s="78" t="str">
        <f t="shared" si="479"/>
        <v/>
      </c>
      <c r="AU135" s="137">
        <f t="shared" si="269"/>
        <v>0</v>
      </c>
      <c r="AV135" s="137">
        <f t="shared" si="270"/>
        <v>0</v>
      </c>
      <c r="AW135" s="137">
        <f t="shared" si="271"/>
        <v>0</v>
      </c>
      <c r="AX135" s="86" t="str">
        <f t="shared" si="272"/>
        <v/>
      </c>
      <c r="AY135" s="86" t="str">
        <f t="shared" si="273"/>
        <v/>
      </c>
      <c r="AZ135" s="90" t="str">
        <f t="shared" si="464"/>
        <v/>
      </c>
      <c r="BA135" s="54" t="str">
        <f t="shared" ref="BA135" si="486">IF($A134&lt;&gt;"",BA134,"")</f>
        <v/>
      </c>
      <c r="BB135" s="92" t="str">
        <f t="shared" ref="BB135:BB198" si="487">IF($A135&lt;&gt;"",IF($A135=0,"L",IF(BA135&lt;&gt;"",IF(BA135=AT135,"W","L"))),"")</f>
        <v/>
      </c>
      <c r="BC135" s="82">
        <f t="shared" si="274"/>
        <v>0</v>
      </c>
      <c r="BD135" s="71">
        <f t="shared" ref="BD135:BD198" si="488">IF($A135&lt;&gt;"",BC135+BD134,0)</f>
        <v>0</v>
      </c>
      <c r="BE135" s="98">
        <f t="shared" si="283"/>
        <v>18</v>
      </c>
      <c r="BF135" s="54" t="str">
        <f t="shared" si="466"/>
        <v/>
      </c>
      <c r="BG135" s="92" t="str">
        <f t="shared" si="456"/>
        <v/>
      </c>
      <c r="BH135" s="82">
        <f t="shared" si="256"/>
        <v>0</v>
      </c>
      <c r="BI135" s="71">
        <f t="shared" si="257"/>
        <v>0</v>
      </c>
      <c r="BJ135" s="146"/>
      <c r="BK135" s="97">
        <v>1</v>
      </c>
      <c r="BL135" s="95" t="str">
        <f t="shared" si="467"/>
        <v/>
      </c>
      <c r="BM135" s="95" t="str">
        <f t="shared" si="467"/>
        <v/>
      </c>
      <c r="BN135" s="95" t="str">
        <f t="shared" si="467"/>
        <v/>
      </c>
      <c r="BO135" s="95" t="str">
        <f t="shared" si="467"/>
        <v/>
      </c>
      <c r="BP135" s="95" t="str">
        <f t="shared" si="467"/>
        <v/>
      </c>
      <c r="BQ135" s="81">
        <f t="shared" si="286"/>
        <v>0</v>
      </c>
      <c r="BR135" s="81">
        <f t="shared" si="287"/>
        <v>0</v>
      </c>
      <c r="BS135" s="81">
        <f t="shared" si="288"/>
        <v>0</v>
      </c>
      <c r="BT135" s="81">
        <f t="shared" si="289"/>
        <v>0</v>
      </c>
      <c r="BU135" s="81">
        <f t="shared" si="290"/>
        <v>0</v>
      </c>
      <c r="BV135" s="13">
        <f t="shared" si="291"/>
        <v>0</v>
      </c>
      <c r="BW135" s="11">
        <f t="shared" si="481"/>
        <v>0</v>
      </c>
      <c r="BX135" s="69">
        <f t="shared" ref="BX135:BX198" si="489">IF($A135&lt;&gt;"",IF(BX134&gt;0,BX134,IF(BW135&gt;=$AW$1,"Profit Target",0)),0)</f>
        <v>0</v>
      </c>
      <c r="BY135" s="69">
        <f>IF($A135&lt;&gt;"",IF(BY134&lt;&gt;0,BY134,IF(BW135&lt;=$AW$2,"Stop Loss",0)),0)</f>
        <v>0</v>
      </c>
      <c r="BZ135" s="69">
        <f t="shared" si="416"/>
        <v>0</v>
      </c>
      <c r="CA135" s="27" t="str">
        <f t="shared" ref="CA135:CA198" si="490">IF(AE135&lt;&gt;"",AE135&amp;",","")</f>
        <v/>
      </c>
      <c r="CB135" s="27" t="str">
        <f t="shared" ref="CB135:CB198" si="491">IF(AP135&lt;&gt;"",AP135&amp;",","")</f>
        <v/>
      </c>
      <c r="CC135" s="27" t="str">
        <f t="shared" ref="CC135:CC198" si="492">IF(BA135&lt;&gt;"",BA135&amp;",","")</f>
        <v/>
      </c>
      <c r="CD135" s="27" t="str">
        <f t="shared" ref="CD135:CD198" si="493">IF(AD135="","",CONCATENATE(AD135,","))</f>
        <v/>
      </c>
      <c r="CE135" s="27" t="str">
        <f t="shared" ref="CE135:CE198" si="494">IF(AO135="","",CONCATENATE(AO135,","))</f>
        <v/>
      </c>
      <c r="CF135" s="27" t="str">
        <f t="shared" ref="CF135:CF198" si="495">IF(AZ135="","",CONCATENATE(AZ135,","))</f>
        <v/>
      </c>
      <c r="CI135"/>
      <c r="CJ135"/>
      <c r="CK135"/>
      <c r="CL135"/>
      <c r="CM135"/>
      <c r="CN135" s="39"/>
      <c r="CO135"/>
      <c r="CP135"/>
      <c r="CQ135"/>
      <c r="CR135"/>
      <c r="CS135"/>
      <c r="CT135"/>
      <c r="CU135"/>
      <c r="CV135"/>
      <c r="CW135"/>
      <c r="CX135"/>
      <c r="CY135" s="22">
        <v>28</v>
      </c>
      <c r="CZ135" s="18" t="str">
        <f t="shared" si="458"/>
        <v>3</v>
      </c>
      <c r="DA135" s="18" t="str">
        <f t="shared" si="459"/>
        <v>1</v>
      </c>
      <c r="DB135" s="7"/>
      <c r="DC135" s="18">
        <v>5</v>
      </c>
      <c r="DD135" s="18">
        <v>1</v>
      </c>
      <c r="DE135" s="18" t="s">
        <v>7</v>
      </c>
      <c r="DF135" s="18" t="s">
        <v>13</v>
      </c>
      <c r="DG135" s="18" t="s">
        <v>9</v>
      </c>
      <c r="DH135" s="20">
        <v>13</v>
      </c>
      <c r="DI135" s="10">
        <f t="shared" ca="1" si="469"/>
        <v>3</v>
      </c>
      <c r="DJ135" s="21"/>
      <c r="DK135" s="21"/>
    </row>
    <row r="136" spans="1:115">
      <c r="A136" s="149"/>
      <c r="B136" s="82" t="str">
        <f t="shared" si="470"/>
        <v/>
      </c>
      <c r="C136" s="7" t="str">
        <f t="shared" si="471"/>
        <v/>
      </c>
      <c r="D136" s="81">
        <f t="shared" si="472"/>
        <v>0</v>
      </c>
      <c r="E136" s="7" t="str">
        <f t="shared" si="473"/>
        <v>18,</v>
      </c>
      <c r="F136" s="78"/>
      <c r="G136" s="86"/>
      <c r="H136" s="86"/>
      <c r="I136" s="86"/>
      <c r="J136" s="86"/>
      <c r="K136" s="86"/>
      <c r="L136" s="86"/>
      <c r="M136" s="86"/>
      <c r="N136" s="86"/>
      <c r="O136" s="78"/>
      <c r="P136" s="86"/>
      <c r="Q136" s="86"/>
      <c r="R136" s="86"/>
      <c r="S136" s="86"/>
      <c r="T136" s="86"/>
      <c r="U136" s="86"/>
      <c r="V136" s="86"/>
      <c r="W136" s="86"/>
      <c r="X136" s="123" t="str">
        <f t="shared" si="474"/>
        <v/>
      </c>
      <c r="Y136" s="127">
        <f t="shared" si="258"/>
        <v>0</v>
      </c>
      <c r="Z136" s="127">
        <f t="shared" si="259"/>
        <v>0</v>
      </c>
      <c r="AA136" s="127">
        <f t="shared" si="260"/>
        <v>0</v>
      </c>
      <c r="AB136" s="86">
        <f t="shared" si="454"/>
        <v>0</v>
      </c>
      <c r="AC136" s="86">
        <f t="shared" si="455"/>
        <v>0</v>
      </c>
      <c r="AD136" s="90" t="str">
        <f t="shared" si="460"/>
        <v/>
      </c>
      <c r="AE136" s="54" t="str">
        <f t="shared" si="461"/>
        <v/>
      </c>
      <c r="AF136" s="92" t="str">
        <f t="shared" si="482"/>
        <v/>
      </c>
      <c r="AG136" s="82">
        <f t="shared" si="475"/>
        <v>0</v>
      </c>
      <c r="AH136" s="71">
        <f t="shared" si="476"/>
        <v>0</v>
      </c>
      <c r="AI136" s="78" t="str">
        <f t="shared" si="477"/>
        <v/>
      </c>
      <c r="AJ136" s="132">
        <f t="shared" si="263"/>
        <v>0</v>
      </c>
      <c r="AK136" s="132">
        <f t="shared" si="264"/>
        <v>0</v>
      </c>
      <c r="AL136" s="132">
        <f t="shared" si="265"/>
        <v>0</v>
      </c>
      <c r="AM136" s="86" t="str">
        <f t="shared" si="266"/>
        <v/>
      </c>
      <c r="AN136" s="86" t="str">
        <f t="shared" si="267"/>
        <v/>
      </c>
      <c r="AO136" s="90" t="str">
        <f t="shared" si="462"/>
        <v/>
      </c>
      <c r="AP136" s="54" t="str">
        <f t="shared" ref="AP136" si="496">IF($A135&lt;&gt;"",AP135,"")</f>
        <v/>
      </c>
      <c r="AQ136" s="92" t="str">
        <f t="shared" si="484"/>
        <v/>
      </c>
      <c r="AR136" s="82">
        <f t="shared" si="268"/>
        <v>0</v>
      </c>
      <c r="AS136" s="71">
        <f t="shared" si="485"/>
        <v>0</v>
      </c>
      <c r="AT136" s="78" t="str">
        <f t="shared" si="479"/>
        <v/>
      </c>
      <c r="AU136" s="137">
        <f t="shared" si="269"/>
        <v>0</v>
      </c>
      <c r="AV136" s="137">
        <f t="shared" si="270"/>
        <v>0</v>
      </c>
      <c r="AW136" s="137">
        <f t="shared" si="271"/>
        <v>0</v>
      </c>
      <c r="AX136" s="86" t="str">
        <f t="shared" si="272"/>
        <v/>
      </c>
      <c r="AY136" s="86" t="str">
        <f t="shared" si="273"/>
        <v/>
      </c>
      <c r="AZ136" s="90" t="str">
        <f t="shared" si="464"/>
        <v/>
      </c>
      <c r="BA136" s="54" t="str">
        <f t="shared" ref="BA136" si="497">IF($A135&lt;&gt;"",BA135,"")</f>
        <v/>
      </c>
      <c r="BB136" s="92" t="str">
        <f t="shared" si="487"/>
        <v/>
      </c>
      <c r="BC136" s="82">
        <f t="shared" si="274"/>
        <v>0</v>
      </c>
      <c r="BD136" s="71">
        <f t="shared" si="488"/>
        <v>0</v>
      </c>
      <c r="BE136" s="98">
        <f t="shared" si="283"/>
        <v>18</v>
      </c>
      <c r="BF136" s="54" t="str">
        <f t="shared" si="466"/>
        <v/>
      </c>
      <c r="BG136" s="92" t="str">
        <f t="shared" si="456"/>
        <v/>
      </c>
      <c r="BH136" s="82">
        <f t="shared" si="256"/>
        <v>0</v>
      </c>
      <c r="BI136" s="71">
        <f t="shared" si="257"/>
        <v>0</v>
      </c>
      <c r="BJ136" s="146"/>
      <c r="BK136" s="97">
        <v>1</v>
      </c>
      <c r="BL136" s="95" t="str">
        <f t="shared" si="467"/>
        <v/>
      </c>
      <c r="BM136" s="95" t="str">
        <f t="shared" si="467"/>
        <v/>
      </c>
      <c r="BN136" s="95" t="str">
        <f t="shared" si="467"/>
        <v/>
      </c>
      <c r="BO136" s="95" t="str">
        <f t="shared" si="467"/>
        <v/>
      </c>
      <c r="BP136" s="95" t="str">
        <f t="shared" si="467"/>
        <v/>
      </c>
      <c r="BQ136" s="81">
        <f t="shared" si="286"/>
        <v>0</v>
      </c>
      <c r="BR136" s="81">
        <f t="shared" si="287"/>
        <v>0</v>
      </c>
      <c r="BS136" s="81">
        <f t="shared" si="288"/>
        <v>0</v>
      </c>
      <c r="BT136" s="81">
        <f t="shared" si="289"/>
        <v>0</v>
      </c>
      <c r="BU136" s="81">
        <f t="shared" si="290"/>
        <v>0</v>
      </c>
      <c r="BV136" s="13">
        <f t="shared" si="291"/>
        <v>0</v>
      </c>
      <c r="BW136" s="11">
        <f t="shared" si="481"/>
        <v>0</v>
      </c>
      <c r="BX136" s="69">
        <f t="shared" si="489"/>
        <v>0</v>
      </c>
      <c r="BY136" s="69">
        <f>IF($A136&lt;&gt;"",IF(BY135&lt;&gt;0,BY135,IF(BW136&lt;=$AW$2,"Stop Loss",0)),0)</f>
        <v>0</v>
      </c>
      <c r="BZ136" s="69">
        <f t="shared" si="416"/>
        <v>0</v>
      </c>
      <c r="CA136" s="27" t="str">
        <f t="shared" si="490"/>
        <v/>
      </c>
      <c r="CB136" s="27" t="str">
        <f t="shared" si="491"/>
        <v/>
      </c>
      <c r="CC136" s="27" t="str">
        <f t="shared" si="492"/>
        <v/>
      </c>
      <c r="CD136" s="27" t="str">
        <f t="shared" si="493"/>
        <v/>
      </c>
      <c r="CE136" s="27" t="str">
        <f t="shared" si="494"/>
        <v/>
      </c>
      <c r="CF136" s="27" t="str">
        <f t="shared" si="495"/>
        <v/>
      </c>
      <c r="CI136"/>
      <c r="CJ136"/>
      <c r="CK136"/>
      <c r="CL136"/>
      <c r="CM136"/>
      <c r="CN136" s="39"/>
      <c r="CO136"/>
      <c r="CP136"/>
      <c r="CQ136"/>
      <c r="CR136"/>
      <c r="CS136"/>
      <c r="CT136"/>
      <c r="CU136"/>
      <c r="CV136"/>
      <c r="CW136"/>
      <c r="CX136"/>
      <c r="CY136" s="22">
        <v>29</v>
      </c>
      <c r="CZ136" s="18" t="str">
        <f t="shared" si="458"/>
        <v>3</v>
      </c>
      <c r="DA136" s="18" t="str">
        <f t="shared" ref="DA136" si="498">"2"</f>
        <v>2</v>
      </c>
      <c r="DB136" s="7"/>
      <c r="DC136" s="18">
        <v>5</v>
      </c>
      <c r="DD136" s="18">
        <v>2</v>
      </c>
      <c r="DE136" s="18" t="s">
        <v>7</v>
      </c>
      <c r="DF136" s="18" t="s">
        <v>13</v>
      </c>
      <c r="DG136" s="18" t="s">
        <v>12</v>
      </c>
      <c r="DH136" s="20">
        <v>14</v>
      </c>
      <c r="DI136" s="10">
        <f t="shared" ca="1" si="469"/>
        <v>24</v>
      </c>
      <c r="DJ136" s="21"/>
      <c r="DK136" s="21"/>
    </row>
    <row r="137" spans="1:115">
      <c r="A137" s="149"/>
      <c r="B137" s="82" t="str">
        <f t="shared" si="470"/>
        <v/>
      </c>
      <c r="C137" s="7" t="str">
        <f t="shared" si="471"/>
        <v/>
      </c>
      <c r="D137" s="81">
        <f t="shared" si="472"/>
        <v>0</v>
      </c>
      <c r="E137" s="7" t="str">
        <f t="shared" si="473"/>
        <v>18,</v>
      </c>
      <c r="F137" s="78"/>
      <c r="G137" s="86"/>
      <c r="H137" s="86"/>
      <c r="I137" s="86"/>
      <c r="J137" s="86"/>
      <c r="K137" s="86"/>
      <c r="L137" s="86"/>
      <c r="M137" s="86"/>
      <c r="N137" s="86"/>
      <c r="O137" s="78"/>
      <c r="P137" s="86"/>
      <c r="Q137" s="86"/>
      <c r="R137" s="86"/>
      <c r="S137" s="86"/>
      <c r="T137" s="86"/>
      <c r="U137" s="86"/>
      <c r="V137" s="86"/>
      <c r="W137" s="86"/>
      <c r="X137" s="123" t="str">
        <f t="shared" si="474"/>
        <v/>
      </c>
      <c r="Y137" s="127">
        <f t="shared" si="258"/>
        <v>0</v>
      </c>
      <c r="Z137" s="127">
        <f t="shared" si="259"/>
        <v>0</v>
      </c>
      <c r="AA137" s="127">
        <f t="shared" si="260"/>
        <v>0</v>
      </c>
      <c r="AB137" s="86">
        <f t="shared" si="454"/>
        <v>0</v>
      </c>
      <c r="AC137" s="86">
        <f t="shared" si="455"/>
        <v>0</v>
      </c>
      <c r="AD137" s="90" t="str">
        <f t="shared" si="460"/>
        <v/>
      </c>
      <c r="AE137" s="54" t="str">
        <f t="shared" si="461"/>
        <v/>
      </c>
      <c r="AF137" s="92" t="str">
        <f t="shared" si="482"/>
        <v/>
      </c>
      <c r="AG137" s="82">
        <f t="shared" si="475"/>
        <v>0</v>
      </c>
      <c r="AH137" s="71">
        <f t="shared" si="476"/>
        <v>0</v>
      </c>
      <c r="AI137" s="78" t="str">
        <f t="shared" si="477"/>
        <v/>
      </c>
      <c r="AJ137" s="132">
        <f t="shared" si="263"/>
        <v>0</v>
      </c>
      <c r="AK137" s="132">
        <f t="shared" si="264"/>
        <v>0</v>
      </c>
      <c r="AL137" s="132">
        <f t="shared" si="265"/>
        <v>0</v>
      </c>
      <c r="AM137" s="86" t="str">
        <f t="shared" si="266"/>
        <v/>
      </c>
      <c r="AN137" s="86" t="str">
        <f t="shared" si="267"/>
        <v/>
      </c>
      <c r="AO137" s="90" t="str">
        <f t="shared" si="462"/>
        <v/>
      </c>
      <c r="AP137" s="54" t="str">
        <f t="shared" ref="AP137" si="499">IF($A136&lt;&gt;"",AP136,"")</f>
        <v/>
      </c>
      <c r="AQ137" s="92" t="str">
        <f t="shared" si="484"/>
        <v/>
      </c>
      <c r="AR137" s="82">
        <f t="shared" si="268"/>
        <v>0</v>
      </c>
      <c r="AS137" s="71">
        <f t="shared" si="485"/>
        <v>0</v>
      </c>
      <c r="AT137" s="78" t="str">
        <f t="shared" si="479"/>
        <v/>
      </c>
      <c r="AU137" s="137">
        <f t="shared" si="269"/>
        <v>0</v>
      </c>
      <c r="AV137" s="137">
        <f t="shared" si="270"/>
        <v>0</v>
      </c>
      <c r="AW137" s="137">
        <f t="shared" si="271"/>
        <v>0</v>
      </c>
      <c r="AX137" s="86" t="str">
        <f t="shared" si="272"/>
        <v/>
      </c>
      <c r="AY137" s="86" t="str">
        <f t="shared" si="273"/>
        <v/>
      </c>
      <c r="AZ137" s="90" t="str">
        <f t="shared" si="464"/>
        <v/>
      </c>
      <c r="BA137" s="54" t="str">
        <f t="shared" ref="BA137" si="500">IF($A136&lt;&gt;"",BA136,"")</f>
        <v/>
      </c>
      <c r="BB137" s="92" t="str">
        <f t="shared" si="487"/>
        <v/>
      </c>
      <c r="BC137" s="82">
        <f t="shared" si="274"/>
        <v>0</v>
      </c>
      <c r="BD137" s="71">
        <f t="shared" si="488"/>
        <v>0</v>
      </c>
      <c r="BE137" s="98">
        <f t="shared" si="283"/>
        <v>18</v>
      </c>
      <c r="BF137" s="54" t="str">
        <f t="shared" si="466"/>
        <v/>
      </c>
      <c r="BG137" s="92" t="str">
        <f t="shared" si="456"/>
        <v/>
      </c>
      <c r="BH137" s="82">
        <f t="shared" si="256"/>
        <v>0</v>
      </c>
      <c r="BI137" s="71">
        <f t="shared" si="257"/>
        <v>0</v>
      </c>
      <c r="BJ137" s="146"/>
      <c r="BK137" s="97">
        <v>1</v>
      </c>
      <c r="BL137" s="95" t="str">
        <f t="shared" si="467"/>
        <v/>
      </c>
      <c r="BM137" s="95" t="str">
        <f t="shared" si="467"/>
        <v/>
      </c>
      <c r="BN137" s="95" t="str">
        <f t="shared" si="467"/>
        <v/>
      </c>
      <c r="BO137" s="95" t="str">
        <f t="shared" si="467"/>
        <v/>
      </c>
      <c r="BP137" s="95" t="str">
        <f t="shared" si="467"/>
        <v/>
      </c>
      <c r="BQ137" s="81">
        <f t="shared" si="286"/>
        <v>0</v>
      </c>
      <c r="BR137" s="81">
        <f t="shared" si="287"/>
        <v>0</v>
      </c>
      <c r="BS137" s="81">
        <f t="shared" si="288"/>
        <v>0</v>
      </c>
      <c r="BT137" s="81">
        <f t="shared" si="289"/>
        <v>0</v>
      </c>
      <c r="BU137" s="81">
        <f t="shared" si="290"/>
        <v>0</v>
      </c>
      <c r="BV137" s="13">
        <f t="shared" si="291"/>
        <v>0</v>
      </c>
      <c r="BW137" s="11">
        <f t="shared" si="481"/>
        <v>0</v>
      </c>
      <c r="BX137" s="69">
        <f t="shared" si="489"/>
        <v>0</v>
      </c>
      <c r="BY137" s="69">
        <f>IF($A137&lt;&gt;"",IF(BY136&lt;&gt;0,BY136,IF(BW137&lt;=$AW$2,"Stop Loss",0)),0)</f>
        <v>0</v>
      </c>
      <c r="BZ137" s="69">
        <f t="shared" si="416"/>
        <v>0</v>
      </c>
      <c r="CA137" s="27" t="str">
        <f t="shared" si="490"/>
        <v/>
      </c>
      <c r="CB137" s="27" t="str">
        <f t="shared" si="491"/>
        <v/>
      </c>
      <c r="CC137" s="27" t="str">
        <f t="shared" si="492"/>
        <v/>
      </c>
      <c r="CD137" s="27" t="str">
        <f t="shared" si="493"/>
        <v/>
      </c>
      <c r="CE137" s="27" t="str">
        <f t="shared" si="494"/>
        <v/>
      </c>
      <c r="CF137" s="27" t="str">
        <f t="shared" si="495"/>
        <v/>
      </c>
      <c r="CI137"/>
      <c r="CJ137"/>
      <c r="CK137"/>
      <c r="CL137"/>
      <c r="CM137"/>
      <c r="CN137" s="39"/>
      <c r="CO137"/>
      <c r="CP137"/>
      <c r="CQ137"/>
      <c r="CR137"/>
      <c r="CS137"/>
      <c r="CT137"/>
      <c r="CU137"/>
      <c r="CV137"/>
      <c r="CW137"/>
      <c r="CX137"/>
      <c r="CY137" s="22">
        <v>30</v>
      </c>
      <c r="CZ137" s="18" t="str">
        <f t="shared" si="458"/>
        <v>3</v>
      </c>
      <c r="DA137" s="18" t="str">
        <f t="shared" si="458"/>
        <v>3</v>
      </c>
      <c r="DB137" s="7"/>
      <c r="DC137" s="18">
        <v>5</v>
      </c>
      <c r="DD137" s="18">
        <v>3</v>
      </c>
      <c r="DE137" s="18" t="s">
        <v>7</v>
      </c>
      <c r="DF137" s="18" t="s">
        <v>8</v>
      </c>
      <c r="DG137" s="18" t="s">
        <v>9</v>
      </c>
      <c r="DH137" s="20">
        <v>15</v>
      </c>
      <c r="DI137" s="10">
        <f t="shared" ca="1" si="469"/>
        <v>24</v>
      </c>
      <c r="DJ137" s="21"/>
      <c r="DK137" s="21"/>
    </row>
    <row r="138" spans="1:115">
      <c r="A138" s="149"/>
      <c r="B138" s="82" t="str">
        <f t="shared" si="470"/>
        <v/>
      </c>
      <c r="C138" s="7" t="str">
        <f t="shared" si="471"/>
        <v/>
      </c>
      <c r="D138" s="81">
        <f t="shared" si="472"/>
        <v>0</v>
      </c>
      <c r="E138" s="7" t="str">
        <f t="shared" si="473"/>
        <v>18,</v>
      </c>
      <c r="F138" s="78"/>
      <c r="G138" s="86"/>
      <c r="H138" s="86"/>
      <c r="I138" s="86"/>
      <c r="J138" s="86"/>
      <c r="K138" s="86"/>
      <c r="L138" s="86"/>
      <c r="M138" s="86"/>
      <c r="N138" s="86"/>
      <c r="O138" s="78"/>
      <c r="P138" s="86"/>
      <c r="Q138" s="86"/>
      <c r="R138" s="86"/>
      <c r="S138" s="86"/>
      <c r="T138" s="86"/>
      <c r="U138" s="86"/>
      <c r="V138" s="86"/>
      <c r="W138" s="86"/>
      <c r="X138" s="123" t="str">
        <f t="shared" si="474"/>
        <v/>
      </c>
      <c r="Y138" s="127">
        <f t="shared" si="258"/>
        <v>0</v>
      </c>
      <c r="Z138" s="127">
        <f t="shared" si="259"/>
        <v>0</v>
      </c>
      <c r="AA138" s="127">
        <f t="shared" si="260"/>
        <v>0</v>
      </c>
      <c r="AB138" s="86">
        <f t="shared" si="454"/>
        <v>0</v>
      </c>
      <c r="AC138" s="86">
        <f t="shared" si="455"/>
        <v>0</v>
      </c>
      <c r="AD138" s="90" t="str">
        <f t="shared" si="460"/>
        <v/>
      </c>
      <c r="AE138" s="54" t="str">
        <f t="shared" si="461"/>
        <v/>
      </c>
      <c r="AF138" s="92" t="str">
        <f t="shared" si="482"/>
        <v/>
      </c>
      <c r="AG138" s="82">
        <f t="shared" si="475"/>
        <v>0</v>
      </c>
      <c r="AH138" s="71">
        <f t="shared" si="476"/>
        <v>0</v>
      </c>
      <c r="AI138" s="78" t="str">
        <f t="shared" si="477"/>
        <v/>
      </c>
      <c r="AJ138" s="132">
        <f t="shared" si="263"/>
        <v>0</v>
      </c>
      <c r="AK138" s="132">
        <f t="shared" si="264"/>
        <v>0</v>
      </c>
      <c r="AL138" s="132">
        <f t="shared" si="265"/>
        <v>0</v>
      </c>
      <c r="AM138" s="86" t="str">
        <f t="shared" si="266"/>
        <v/>
      </c>
      <c r="AN138" s="86" t="str">
        <f t="shared" si="267"/>
        <v/>
      </c>
      <c r="AO138" s="90" t="str">
        <f t="shared" si="462"/>
        <v/>
      </c>
      <c r="AP138" s="54" t="str">
        <f t="shared" ref="AP138" si="501">IF($A137&lt;&gt;"",AP137,"")</f>
        <v/>
      </c>
      <c r="AQ138" s="92" t="str">
        <f t="shared" si="484"/>
        <v/>
      </c>
      <c r="AR138" s="82">
        <f t="shared" si="268"/>
        <v>0</v>
      </c>
      <c r="AS138" s="71">
        <f t="shared" si="485"/>
        <v>0</v>
      </c>
      <c r="AT138" s="78" t="str">
        <f t="shared" si="479"/>
        <v/>
      </c>
      <c r="AU138" s="137">
        <f t="shared" si="269"/>
        <v>0</v>
      </c>
      <c r="AV138" s="137">
        <f t="shared" si="270"/>
        <v>0</v>
      </c>
      <c r="AW138" s="137">
        <f t="shared" si="271"/>
        <v>0</v>
      </c>
      <c r="AX138" s="86" t="str">
        <f t="shared" si="272"/>
        <v/>
      </c>
      <c r="AY138" s="86" t="str">
        <f t="shared" si="273"/>
        <v/>
      </c>
      <c r="AZ138" s="90" t="str">
        <f t="shared" si="464"/>
        <v/>
      </c>
      <c r="BA138" s="54" t="str">
        <f t="shared" ref="BA138" si="502">IF($A137&lt;&gt;"",BA137,"")</f>
        <v/>
      </c>
      <c r="BB138" s="92" t="str">
        <f t="shared" si="487"/>
        <v/>
      </c>
      <c r="BC138" s="82">
        <f t="shared" si="274"/>
        <v>0</v>
      </c>
      <c r="BD138" s="71">
        <f t="shared" si="488"/>
        <v>0</v>
      </c>
      <c r="BE138" s="98">
        <f t="shared" si="283"/>
        <v>18</v>
      </c>
      <c r="BF138" s="54" t="str">
        <f t="shared" si="466"/>
        <v/>
      </c>
      <c r="BG138" s="92" t="str">
        <f t="shared" si="456"/>
        <v/>
      </c>
      <c r="BH138" s="82">
        <f t="shared" si="256"/>
        <v>0</v>
      </c>
      <c r="BI138" s="71">
        <f t="shared" si="257"/>
        <v>0</v>
      </c>
      <c r="BJ138" s="146"/>
      <c r="BK138" s="97">
        <v>1</v>
      </c>
      <c r="BL138" s="95" t="str">
        <f t="shared" si="467"/>
        <v/>
      </c>
      <c r="BM138" s="95" t="str">
        <f t="shared" si="467"/>
        <v/>
      </c>
      <c r="BN138" s="95" t="str">
        <f t="shared" si="467"/>
        <v/>
      </c>
      <c r="BO138" s="95" t="str">
        <f t="shared" si="467"/>
        <v/>
      </c>
      <c r="BP138" s="95" t="str">
        <f t="shared" si="467"/>
        <v/>
      </c>
      <c r="BQ138" s="81">
        <f t="shared" si="286"/>
        <v>0</v>
      </c>
      <c r="BR138" s="81">
        <f t="shared" si="287"/>
        <v>0</v>
      </c>
      <c r="BS138" s="81">
        <f t="shared" si="288"/>
        <v>0</v>
      </c>
      <c r="BT138" s="81">
        <f t="shared" si="289"/>
        <v>0</v>
      </c>
      <c r="BU138" s="81">
        <f t="shared" si="290"/>
        <v>0</v>
      </c>
      <c r="BV138" s="13">
        <f t="shared" si="291"/>
        <v>0</v>
      </c>
      <c r="BW138" s="11">
        <f t="shared" si="481"/>
        <v>0</v>
      </c>
      <c r="BX138" s="69">
        <f t="shared" si="489"/>
        <v>0</v>
      </c>
      <c r="BY138" s="69">
        <f>IF($A138&lt;&gt;"",IF(BY137&lt;&gt;0,BY137,IF(BW138&lt;=$AW$2,"Stop Loss",0)),0)</f>
        <v>0</v>
      </c>
      <c r="BZ138" s="69">
        <f t="shared" si="416"/>
        <v>0</v>
      </c>
      <c r="CA138" s="27" t="str">
        <f t="shared" si="490"/>
        <v/>
      </c>
      <c r="CB138" s="27" t="str">
        <f t="shared" si="491"/>
        <v/>
      </c>
      <c r="CC138" s="27" t="str">
        <f t="shared" si="492"/>
        <v/>
      </c>
      <c r="CD138" s="27" t="str">
        <f t="shared" si="493"/>
        <v/>
      </c>
      <c r="CE138" s="27" t="str">
        <f t="shared" si="494"/>
        <v/>
      </c>
      <c r="CF138" s="27" t="str">
        <f t="shared" si="495"/>
        <v/>
      </c>
      <c r="CI138"/>
      <c r="CJ138"/>
      <c r="CK138"/>
      <c r="CL138"/>
      <c r="CM138"/>
      <c r="CN138" s="39"/>
      <c r="CO138"/>
      <c r="CP138"/>
      <c r="CQ138"/>
      <c r="CR138"/>
      <c r="CS138"/>
      <c r="CT138"/>
      <c r="CU138"/>
      <c r="CV138"/>
      <c r="CW138"/>
      <c r="CX138"/>
      <c r="CY138" s="22">
        <v>31</v>
      </c>
      <c r="CZ138" s="18" t="str">
        <f t="shared" si="458"/>
        <v>3</v>
      </c>
      <c r="DA138" s="18" t="str">
        <f t="shared" ref="DA138:DA141" si="503">"1"</f>
        <v>1</v>
      </c>
      <c r="DB138" s="7"/>
      <c r="DC138" s="18">
        <v>6</v>
      </c>
      <c r="DD138" s="18">
        <v>1</v>
      </c>
      <c r="DE138" s="18" t="s">
        <v>7</v>
      </c>
      <c r="DF138" s="18" t="s">
        <v>13</v>
      </c>
      <c r="DG138" s="18" t="s">
        <v>12</v>
      </c>
      <c r="DH138" s="20">
        <v>16</v>
      </c>
      <c r="DI138" s="10">
        <f t="shared" ca="1" si="469"/>
        <v>33</v>
      </c>
      <c r="DJ138" s="21"/>
      <c r="DK138" s="21"/>
    </row>
    <row r="139" spans="1:115">
      <c r="A139" s="149"/>
      <c r="B139" s="82" t="str">
        <f t="shared" si="470"/>
        <v/>
      </c>
      <c r="C139" s="7" t="str">
        <f t="shared" si="471"/>
        <v/>
      </c>
      <c r="D139" s="81">
        <f t="shared" si="472"/>
        <v>0</v>
      </c>
      <c r="E139" s="7" t="str">
        <f t="shared" si="473"/>
        <v>18,</v>
      </c>
      <c r="F139" s="78"/>
      <c r="G139" s="86"/>
      <c r="H139" s="86"/>
      <c r="I139" s="86"/>
      <c r="J139" s="86"/>
      <c r="K139" s="86"/>
      <c r="L139" s="86"/>
      <c r="M139" s="86"/>
      <c r="N139" s="86"/>
      <c r="O139" s="78"/>
      <c r="P139" s="86"/>
      <c r="Q139" s="86"/>
      <c r="R139" s="86"/>
      <c r="S139" s="86"/>
      <c r="T139" s="86"/>
      <c r="U139" s="86"/>
      <c r="V139" s="86"/>
      <c r="W139" s="86"/>
      <c r="X139" s="123" t="str">
        <f t="shared" si="474"/>
        <v/>
      </c>
      <c r="Y139" s="127">
        <f t="shared" si="258"/>
        <v>0</v>
      </c>
      <c r="Z139" s="127">
        <f t="shared" si="259"/>
        <v>0</v>
      </c>
      <c r="AA139" s="127">
        <f t="shared" si="260"/>
        <v>0</v>
      </c>
      <c r="AB139" s="86">
        <f>IF($Y139&gt;$Z139,$Y139-$Z139+AB138,AB138)</f>
        <v>0</v>
      </c>
      <c r="AC139" s="86">
        <f>IF($Z139&gt;$Y139,$Z139-$Y139+AC138,AC138)</f>
        <v>0</v>
      </c>
      <c r="AD139" s="90" t="str">
        <f t="shared" si="460"/>
        <v/>
      </c>
      <c r="AE139" s="54" t="str">
        <f t="shared" si="461"/>
        <v/>
      </c>
      <c r="AF139" s="92" t="str">
        <f t="shared" si="482"/>
        <v/>
      </c>
      <c r="AG139" s="82">
        <f t="shared" si="475"/>
        <v>0</v>
      </c>
      <c r="AH139" s="71">
        <f t="shared" si="476"/>
        <v>0</v>
      </c>
      <c r="AI139" s="78" t="str">
        <f t="shared" si="477"/>
        <v/>
      </c>
      <c r="AJ139" s="132">
        <f t="shared" si="263"/>
        <v>0</v>
      </c>
      <c r="AK139" s="132">
        <f t="shared" si="264"/>
        <v>0</v>
      </c>
      <c r="AL139" s="132">
        <f t="shared" si="265"/>
        <v>0</v>
      </c>
      <c r="AM139" s="86" t="str">
        <f t="shared" si="266"/>
        <v/>
      </c>
      <c r="AN139" s="86" t="str">
        <f t="shared" si="267"/>
        <v/>
      </c>
      <c r="AO139" s="90" t="str">
        <f t="shared" si="462"/>
        <v/>
      </c>
      <c r="AP139" s="54" t="str">
        <f t="shared" ref="AP139" si="504">IF($A138&lt;&gt;"",AP138,"")</f>
        <v/>
      </c>
      <c r="AQ139" s="92" t="str">
        <f t="shared" si="484"/>
        <v/>
      </c>
      <c r="AR139" s="82">
        <f t="shared" si="268"/>
        <v>0</v>
      </c>
      <c r="AS139" s="71">
        <f t="shared" si="485"/>
        <v>0</v>
      </c>
      <c r="AT139" s="78" t="str">
        <f t="shared" si="479"/>
        <v/>
      </c>
      <c r="AU139" s="137">
        <f t="shared" si="269"/>
        <v>0</v>
      </c>
      <c r="AV139" s="137">
        <f t="shared" si="270"/>
        <v>0</v>
      </c>
      <c r="AW139" s="137">
        <f t="shared" si="271"/>
        <v>0</v>
      </c>
      <c r="AX139" s="86" t="str">
        <f t="shared" si="272"/>
        <v/>
      </c>
      <c r="AY139" s="86" t="str">
        <f t="shared" si="273"/>
        <v/>
      </c>
      <c r="AZ139" s="90" t="str">
        <f t="shared" si="464"/>
        <v/>
      </c>
      <c r="BA139" s="54" t="str">
        <f t="shared" ref="BA139" si="505">IF($A138&lt;&gt;"",BA138,"")</f>
        <v/>
      </c>
      <c r="BB139" s="92" t="str">
        <f t="shared" si="487"/>
        <v/>
      </c>
      <c r="BC139" s="82">
        <f t="shared" si="274"/>
        <v>0</v>
      </c>
      <c r="BD139" s="71">
        <f t="shared" si="488"/>
        <v>0</v>
      </c>
      <c r="BE139" s="98">
        <f t="shared" si="283"/>
        <v>18</v>
      </c>
      <c r="BF139" s="54" t="str">
        <f t="shared" si="466"/>
        <v/>
      </c>
      <c r="BG139" s="92" t="str">
        <f t="shared" si="456"/>
        <v/>
      </c>
      <c r="BH139" s="82">
        <f t="shared" si="256"/>
        <v>0</v>
      </c>
      <c r="BI139" s="71">
        <f t="shared" si="257"/>
        <v>0</v>
      </c>
      <c r="BJ139" s="146"/>
      <c r="BK139" s="97">
        <v>1</v>
      </c>
      <c r="BL139" s="95" t="str">
        <f t="shared" si="467"/>
        <v/>
      </c>
      <c r="BM139" s="95" t="str">
        <f t="shared" si="467"/>
        <v/>
      </c>
      <c r="BN139" s="95" t="str">
        <f t="shared" si="467"/>
        <v/>
      </c>
      <c r="BO139" s="95" t="str">
        <f t="shared" si="467"/>
        <v/>
      </c>
      <c r="BP139" s="95" t="str">
        <f t="shared" si="467"/>
        <v/>
      </c>
      <c r="BQ139" s="81">
        <f t="shared" si="286"/>
        <v>0</v>
      </c>
      <c r="BR139" s="81">
        <f t="shared" si="287"/>
        <v>0</v>
      </c>
      <c r="BS139" s="81">
        <f t="shared" si="288"/>
        <v>0</v>
      </c>
      <c r="BT139" s="81">
        <f t="shared" si="289"/>
        <v>0</v>
      </c>
      <c r="BU139" s="81">
        <f t="shared" si="290"/>
        <v>0</v>
      </c>
      <c r="BV139" s="13">
        <f t="shared" si="291"/>
        <v>0</v>
      </c>
      <c r="BW139" s="11">
        <f t="shared" si="481"/>
        <v>0</v>
      </c>
      <c r="BX139" s="69">
        <f t="shared" si="489"/>
        <v>0</v>
      </c>
      <c r="BY139" s="69">
        <f>IF($A139&lt;&gt;"",IF(BY138&lt;&gt;0,BY138,IF(BW139&lt;=$AW$2,"Stop Loss",0)),0)</f>
        <v>0</v>
      </c>
      <c r="BZ139" s="69">
        <f t="shared" si="416"/>
        <v>0</v>
      </c>
      <c r="CA139" s="27" t="str">
        <f t="shared" si="490"/>
        <v/>
      </c>
      <c r="CB139" s="27" t="str">
        <f t="shared" si="491"/>
        <v/>
      </c>
      <c r="CC139" s="27" t="str">
        <f t="shared" si="492"/>
        <v/>
      </c>
      <c r="CD139" s="27" t="str">
        <f t="shared" si="493"/>
        <v/>
      </c>
      <c r="CE139" s="27" t="str">
        <f t="shared" si="494"/>
        <v/>
      </c>
      <c r="CF139" s="27" t="str">
        <f t="shared" si="495"/>
        <v/>
      </c>
      <c r="CI139"/>
      <c r="CJ139"/>
      <c r="CK139"/>
      <c r="CL139"/>
      <c r="CM139"/>
      <c r="CN139" s="39"/>
      <c r="CO139"/>
      <c r="CP139"/>
      <c r="CQ139"/>
      <c r="CR139"/>
      <c r="CS139"/>
      <c r="CT139"/>
      <c r="CU139"/>
      <c r="CV139"/>
      <c r="CW139"/>
      <c r="CX139"/>
      <c r="CY139" s="22">
        <v>32</v>
      </c>
      <c r="CZ139" s="18" t="str">
        <f t="shared" si="458"/>
        <v>3</v>
      </c>
      <c r="DA139" s="18" t="str">
        <f t="shared" ref="DA139" si="506">"2"</f>
        <v>2</v>
      </c>
      <c r="DB139" s="7"/>
      <c r="DC139" s="18">
        <v>6</v>
      </c>
      <c r="DD139" s="18">
        <v>2</v>
      </c>
      <c r="DE139" s="18" t="s">
        <v>7</v>
      </c>
      <c r="DF139" s="18" t="s">
        <v>8</v>
      </c>
      <c r="DG139" s="18" t="s">
        <v>9</v>
      </c>
      <c r="DH139" s="20">
        <v>17</v>
      </c>
      <c r="DI139" s="10">
        <f t="shared" ca="1" si="469"/>
        <v>30</v>
      </c>
      <c r="DJ139" s="21"/>
      <c r="DK139" s="21"/>
    </row>
    <row r="140" spans="1:115">
      <c r="A140" s="149"/>
      <c r="B140" s="82" t="str">
        <f t="shared" si="470"/>
        <v/>
      </c>
      <c r="C140" s="7" t="str">
        <f t="shared" si="471"/>
        <v/>
      </c>
      <c r="D140" s="81">
        <f t="shared" si="472"/>
        <v>0</v>
      </c>
      <c r="E140" s="7" t="str">
        <f t="shared" si="473"/>
        <v>18,</v>
      </c>
      <c r="F140" s="78"/>
      <c r="G140" s="86"/>
      <c r="H140" s="86"/>
      <c r="I140" s="86"/>
      <c r="J140" s="86"/>
      <c r="K140" s="86"/>
      <c r="L140" s="86"/>
      <c r="M140" s="86"/>
      <c r="N140" s="86"/>
      <c r="O140" s="78"/>
      <c r="P140" s="86"/>
      <c r="Q140" s="86"/>
      <c r="R140" s="86"/>
      <c r="S140" s="86"/>
      <c r="T140" s="86"/>
      <c r="U140" s="86"/>
      <c r="V140" s="86"/>
      <c r="W140" s="86"/>
      <c r="X140" s="123" t="str">
        <f t="shared" si="474"/>
        <v/>
      </c>
      <c r="Y140" s="127">
        <f t="shared" si="258"/>
        <v>0</v>
      </c>
      <c r="Z140" s="127">
        <f t="shared" si="259"/>
        <v>0</v>
      </c>
      <c r="AA140" s="127">
        <f t="shared" si="260"/>
        <v>0</v>
      </c>
      <c r="AB140" s="86">
        <f>AB139</f>
        <v>0</v>
      </c>
      <c r="AC140" s="86">
        <f>AC139</f>
        <v>0</v>
      </c>
      <c r="AD140" s="90" t="str">
        <f>IF($A139&lt;&gt;"",AA139,"")</f>
        <v/>
      </c>
      <c r="AE140" s="92" t="str">
        <f>IF($A139&lt;&gt;"",IF(Y139&gt;Z139,"L","H"),"")</f>
        <v/>
      </c>
      <c r="AF140" s="92" t="str">
        <f t="shared" si="482"/>
        <v/>
      </c>
      <c r="AG140" s="82">
        <f t="shared" si="475"/>
        <v>0</v>
      </c>
      <c r="AH140" s="71">
        <f t="shared" si="476"/>
        <v>0</v>
      </c>
      <c r="AI140" s="78" t="str">
        <f t="shared" si="477"/>
        <v/>
      </c>
      <c r="AJ140" s="132">
        <f t="shared" si="263"/>
        <v>0</v>
      </c>
      <c r="AK140" s="132">
        <f t="shared" si="264"/>
        <v>0</v>
      </c>
      <c r="AL140" s="132">
        <f t="shared" si="265"/>
        <v>0</v>
      </c>
      <c r="AM140" s="86" t="str">
        <f t="shared" si="266"/>
        <v/>
      </c>
      <c r="AN140" s="86" t="str">
        <f t="shared" si="267"/>
        <v/>
      </c>
      <c r="AO140" s="90" t="str">
        <f>IF($A139&lt;&gt;"",AL139,"")</f>
        <v/>
      </c>
      <c r="AP140" s="92" t="str">
        <f>IF($A139&lt;&gt;"",IF(AM139&lt;&gt;"","O","E"),"")</f>
        <v/>
      </c>
      <c r="AQ140" s="92" t="str">
        <f t="shared" si="484"/>
        <v/>
      </c>
      <c r="AR140" s="82">
        <f t="shared" si="268"/>
        <v>0</v>
      </c>
      <c r="AS140" s="71">
        <f t="shared" si="485"/>
        <v>0</v>
      </c>
      <c r="AT140" s="78" t="str">
        <f t="shared" si="479"/>
        <v/>
      </c>
      <c r="AU140" s="137">
        <f t="shared" si="269"/>
        <v>0</v>
      </c>
      <c r="AV140" s="137">
        <f t="shared" si="270"/>
        <v>0</v>
      </c>
      <c r="AW140" s="137">
        <f t="shared" si="271"/>
        <v>0</v>
      </c>
      <c r="AX140" s="86" t="str">
        <f t="shared" si="272"/>
        <v/>
      </c>
      <c r="AY140" s="86" t="str">
        <f t="shared" si="273"/>
        <v/>
      </c>
      <c r="AZ140" s="90" t="str">
        <f>IF($A139&lt;&gt;"",AW139,"")</f>
        <v/>
      </c>
      <c r="BA140" s="92" t="str">
        <f>IF($A139&lt;&gt;"",IF(AX139&lt;&gt;"","B","R"),"")</f>
        <v/>
      </c>
      <c r="BB140" s="92" t="str">
        <f t="shared" si="487"/>
        <v/>
      </c>
      <c r="BC140" s="82">
        <f t="shared" si="274"/>
        <v>0</v>
      </c>
      <c r="BD140" s="71">
        <f t="shared" si="488"/>
        <v>0</v>
      </c>
      <c r="BE140" s="98">
        <f t="shared" si="283"/>
        <v>18</v>
      </c>
      <c r="BF140" s="92" t="str">
        <f>IF($A139&lt;&gt;"",IF($Y139&gt;$Z139,"H",IF($Z139&gt;$Y139,"L",BF139)),"")</f>
        <v/>
      </c>
      <c r="BG140" s="92" t="str">
        <f>IF($A140&lt;&gt;"",IF($A140=0,"L",IF(BF140&lt;&gt;"",IF(BF140=X140,"W","L"))),"")</f>
        <v/>
      </c>
      <c r="BH140" s="82">
        <f t="shared" si="256"/>
        <v>0</v>
      </c>
      <c r="BI140" s="71">
        <f t="shared" si="257"/>
        <v>0</v>
      </c>
      <c r="BJ140" s="146" t="str">
        <f>AE140&amp;AP140&amp;BA140</f>
        <v/>
      </c>
      <c r="BK140" s="97">
        <v>1</v>
      </c>
      <c r="BL140" s="95" t="str">
        <f>IF($A139&lt;&gt;"",IF($BJ140="LER","11,",IF($BJ140="LOR","02,",IF($BJ140="LEB","01,",IF($BJ140="LOB","12,",IF($BJ140="HER","29,",IF($BJ140="HOR","20,",IF($BJ140="HEB","19,",IF($BJ140="HOB","30,","")))))))),"")</f>
        <v/>
      </c>
      <c r="BM140" s="95" t="str">
        <f>IF($A139&lt;&gt;"",IF($BJ140="LER","13,",IF($BJ140="LOR","04,",IF($BJ140="LEB","03,",IF($BJ140="LOB","14,",IF($BJ140="HER","31,",IF($BJ140="HOR","22,",IF($BJ140="HEB","21,",IF($BJ140="HOB","32,","")))))))),"")</f>
        <v/>
      </c>
      <c r="BN140" s="95" t="str">
        <f>IF($A139&lt;&gt;"",IF($BJ140="LER","15,",IF($BJ140="LOR","06,",IF($BJ140="LEB","05,",IF($BJ140="LOB","16,",IF($BJ140="HER","33,",IF($BJ140="HOR","24,",IF($BJ140="HEB","23,",IF($BJ140="HOB","34,","")))))))),"")</f>
        <v/>
      </c>
      <c r="BO140" s="95" t="str">
        <f>IF($A139&lt;&gt;"",IF($BJ140="LER","17,",IF($BJ140="LOR","08,",IF($BJ140="LEB","07,",IF($BJ140="LOB","18,",IF($BJ140="HER","35,",IF($BJ140="HOR","26,",IF($BJ140="HEB","25,",IF($BJ140="HOB","36,","")))))))),"")</f>
        <v/>
      </c>
      <c r="BP140" s="95" t="str">
        <f>IF($A139&lt;&gt;"",IF($BJ140="LER","",IF($BJ140="LOR","10,",IF($BJ140="LEB","09,",IF($BJ140="LOB","",IF($BJ140="HER","",IF($BJ140="HOR","28,",IF($BJ140="HEB","27,",IF($BJ140="HOB","","")))))))),"")</f>
        <v/>
      </c>
      <c r="BQ140" s="81">
        <f t="shared" si="286"/>
        <v>0</v>
      </c>
      <c r="BR140" s="81">
        <f t="shared" si="287"/>
        <v>0</v>
      </c>
      <c r="BS140" s="81">
        <f t="shared" si="288"/>
        <v>0</v>
      </c>
      <c r="BT140" s="81">
        <f t="shared" si="289"/>
        <v>0</v>
      </c>
      <c r="BU140" s="81">
        <f t="shared" si="290"/>
        <v>0</v>
      </c>
      <c r="BV140" s="13">
        <f t="shared" si="291"/>
        <v>0</v>
      </c>
      <c r="BW140" s="11">
        <f t="shared" si="481"/>
        <v>0</v>
      </c>
      <c r="BX140" s="69">
        <f t="shared" si="489"/>
        <v>0</v>
      </c>
      <c r="BY140" s="69">
        <f>IF($A140&lt;&gt;"",IF(BY139&lt;&gt;0,BY139,IF(BW140&lt;=$AW$2,"Stop Loss",0)),0)</f>
        <v>0</v>
      </c>
      <c r="BZ140" s="69">
        <f t="shared" si="416"/>
        <v>0</v>
      </c>
      <c r="CA140" s="27" t="str">
        <f t="shared" si="490"/>
        <v/>
      </c>
      <c r="CB140" s="27" t="str">
        <f t="shared" si="491"/>
        <v/>
      </c>
      <c r="CC140" s="27" t="str">
        <f t="shared" si="492"/>
        <v/>
      </c>
      <c r="CD140" s="27" t="str">
        <f t="shared" si="493"/>
        <v/>
      </c>
      <c r="CE140" s="27" t="str">
        <f t="shared" si="494"/>
        <v/>
      </c>
      <c r="CF140" s="27" t="str">
        <f t="shared" si="495"/>
        <v/>
      </c>
      <c r="CI140"/>
      <c r="CJ140"/>
      <c r="CK140"/>
      <c r="CL140"/>
      <c r="CM140"/>
      <c r="CN140" s="39"/>
      <c r="CO140"/>
      <c r="CP140"/>
      <c r="CQ140"/>
      <c r="CR140"/>
      <c r="CS140"/>
      <c r="CT140"/>
      <c r="CU140"/>
      <c r="CV140"/>
      <c r="CW140"/>
      <c r="CX140"/>
      <c r="CY140" s="22">
        <v>33</v>
      </c>
      <c r="CZ140" s="18" t="str">
        <f t="shared" si="458"/>
        <v>3</v>
      </c>
      <c r="DA140" s="18" t="str">
        <f t="shared" si="458"/>
        <v>3</v>
      </c>
      <c r="DB140" s="7"/>
      <c r="DC140" s="18">
        <v>6</v>
      </c>
      <c r="DD140" s="18">
        <v>3</v>
      </c>
      <c r="DE140" s="18" t="s">
        <v>7</v>
      </c>
      <c r="DF140" s="18" t="s">
        <v>13</v>
      </c>
      <c r="DG140" s="18" t="s">
        <v>12</v>
      </c>
      <c r="DH140" s="20">
        <v>18</v>
      </c>
      <c r="DI140" s="10">
        <f t="shared" ca="1" si="469"/>
        <v>3</v>
      </c>
      <c r="DJ140" s="21"/>
      <c r="DK140" s="21"/>
    </row>
    <row r="141" spans="1:115">
      <c r="A141" s="149"/>
      <c r="B141" s="82" t="str">
        <f t="shared" si="470"/>
        <v/>
      </c>
      <c r="C141" s="7" t="str">
        <f t="shared" si="471"/>
        <v/>
      </c>
      <c r="D141" s="81">
        <f t="shared" si="472"/>
        <v>0</v>
      </c>
      <c r="E141" s="7" t="str">
        <f t="shared" si="473"/>
        <v>18,</v>
      </c>
      <c r="F141" s="78"/>
      <c r="G141" s="86"/>
      <c r="H141" s="86"/>
      <c r="I141" s="86"/>
      <c r="J141" s="86"/>
      <c r="K141" s="86"/>
      <c r="L141" s="86"/>
      <c r="M141" s="86"/>
      <c r="N141" s="86"/>
      <c r="O141" s="78"/>
      <c r="P141" s="86"/>
      <c r="Q141" s="86"/>
      <c r="R141" s="86"/>
      <c r="S141" s="86"/>
      <c r="T141" s="86"/>
      <c r="U141" s="86"/>
      <c r="V141" s="86"/>
      <c r="W141" s="86"/>
      <c r="X141" s="123" t="str">
        <f t="shared" si="474"/>
        <v/>
      </c>
      <c r="Y141" s="127">
        <f t="shared" si="258"/>
        <v>0</v>
      </c>
      <c r="Z141" s="127">
        <f t="shared" si="259"/>
        <v>0</v>
      </c>
      <c r="AA141" s="127">
        <f t="shared" si="260"/>
        <v>0</v>
      </c>
      <c r="AB141" s="86">
        <f t="shared" ref="AB141:AB147" si="507">AB140</f>
        <v>0</v>
      </c>
      <c r="AC141" s="86">
        <f t="shared" ref="AC141:AC147" si="508">AC140</f>
        <v>0</v>
      </c>
      <c r="AD141" s="90" t="str">
        <f>IF($A140&lt;&gt;"",AD140,"")</f>
        <v/>
      </c>
      <c r="AE141" s="54" t="str">
        <f>IF($A140&lt;&gt;"",AE140,"")</f>
        <v/>
      </c>
      <c r="AF141" s="92" t="str">
        <f t="shared" si="482"/>
        <v/>
      </c>
      <c r="AG141" s="82">
        <f t="shared" si="475"/>
        <v>0</v>
      </c>
      <c r="AH141" s="71">
        <f t="shared" si="476"/>
        <v>0</v>
      </c>
      <c r="AI141" s="78" t="str">
        <f t="shared" si="477"/>
        <v/>
      </c>
      <c r="AJ141" s="132">
        <f t="shared" si="263"/>
        <v>0</v>
      </c>
      <c r="AK141" s="132">
        <f t="shared" si="264"/>
        <v>0</v>
      </c>
      <c r="AL141" s="132">
        <f t="shared" si="265"/>
        <v>0</v>
      </c>
      <c r="AM141" s="86" t="str">
        <f t="shared" si="266"/>
        <v/>
      </c>
      <c r="AN141" s="86" t="str">
        <f t="shared" si="267"/>
        <v/>
      </c>
      <c r="AO141" s="90" t="str">
        <f>IF($A140&lt;&gt;"",AO140,"")</f>
        <v/>
      </c>
      <c r="AP141" s="54" t="str">
        <f>IF($A140&lt;&gt;"",AP140,"")</f>
        <v/>
      </c>
      <c r="AQ141" s="92" t="str">
        <f t="shared" si="484"/>
        <v/>
      </c>
      <c r="AR141" s="82">
        <f t="shared" si="268"/>
        <v>0</v>
      </c>
      <c r="AS141" s="71">
        <f t="shared" si="485"/>
        <v>0</v>
      </c>
      <c r="AT141" s="78" t="str">
        <f t="shared" si="479"/>
        <v/>
      </c>
      <c r="AU141" s="137">
        <f t="shared" si="269"/>
        <v>0</v>
      </c>
      <c r="AV141" s="137">
        <f t="shared" si="270"/>
        <v>0</v>
      </c>
      <c r="AW141" s="137">
        <f t="shared" si="271"/>
        <v>0</v>
      </c>
      <c r="AX141" s="86" t="str">
        <f t="shared" si="272"/>
        <v/>
      </c>
      <c r="AY141" s="86" t="str">
        <f t="shared" si="273"/>
        <v/>
      </c>
      <c r="AZ141" s="90" t="str">
        <f>IF($A140&lt;&gt;"",AZ140,"")</f>
        <v/>
      </c>
      <c r="BA141" s="54" t="str">
        <f>IF($A140&lt;&gt;"",BA140,"")</f>
        <v/>
      </c>
      <c r="BB141" s="92" t="str">
        <f t="shared" si="487"/>
        <v/>
      </c>
      <c r="BC141" s="82">
        <f t="shared" si="274"/>
        <v>0</v>
      </c>
      <c r="BD141" s="71">
        <f t="shared" si="488"/>
        <v>0</v>
      </c>
      <c r="BE141" s="98">
        <f t="shared" si="283"/>
        <v>18</v>
      </c>
      <c r="BF141" s="54" t="str">
        <f>IF($A140&lt;&gt;"",BF140,"")</f>
        <v/>
      </c>
      <c r="BG141" s="92" t="str">
        <f t="shared" ref="BG141:BG157" si="509">IF($A141&lt;&gt;"",IF($A141=0,"L",IF(BF141&lt;&gt;"",IF(BF141=X141,"W","L"))),"")</f>
        <v/>
      </c>
      <c r="BH141" s="82">
        <f t="shared" ref="BH141:BH204" si="510">IF($A141&lt;&gt;"",IF(OR($BX140&lt;&gt;0,$BY140&lt;&gt;0),"0",IF(BF141&lt;&gt;"",IF(BG141="W",(1*BE141),(-1*BE141)),0)),0)</f>
        <v>0</v>
      </c>
      <c r="BI141" s="71">
        <f t="shared" ref="BI141:BI204" si="511">IF($A141&lt;&gt;"",BH141+BI140,0)</f>
        <v>0</v>
      </c>
      <c r="BJ141" s="146"/>
      <c r="BK141" s="97">
        <v>1</v>
      </c>
      <c r="BL141" s="95" t="str">
        <f>IF(BL140&lt;&gt;"",BL140,"")</f>
        <v/>
      </c>
      <c r="BM141" s="95" t="str">
        <f t="shared" ref="BM141:BP141" si="512">IF(BM140&lt;&gt;"",BM140,"")</f>
        <v/>
      </c>
      <c r="BN141" s="95" t="str">
        <f t="shared" si="512"/>
        <v/>
      </c>
      <c r="BO141" s="95" t="str">
        <f t="shared" si="512"/>
        <v/>
      </c>
      <c r="BP141" s="95" t="str">
        <f t="shared" si="512"/>
        <v/>
      </c>
      <c r="BQ141" s="81">
        <f t="shared" si="286"/>
        <v>0</v>
      </c>
      <c r="BR141" s="81">
        <f t="shared" si="287"/>
        <v>0</v>
      </c>
      <c r="BS141" s="81">
        <f t="shared" si="288"/>
        <v>0</v>
      </c>
      <c r="BT141" s="81">
        <f t="shared" si="289"/>
        <v>0</v>
      </c>
      <c r="BU141" s="81">
        <f t="shared" si="290"/>
        <v>0</v>
      </c>
      <c r="BV141" s="13">
        <f t="shared" si="291"/>
        <v>0</v>
      </c>
      <c r="BW141" s="11">
        <f t="shared" si="481"/>
        <v>0</v>
      </c>
      <c r="BX141" s="69">
        <f t="shared" si="489"/>
        <v>0</v>
      </c>
      <c r="BY141" s="69">
        <f>IF($A141&lt;&gt;"",IF(BY140&lt;&gt;0,BY140,IF(BW141&lt;=$AW$2,"Stop Loss",0)),0)</f>
        <v>0</v>
      </c>
      <c r="BZ141" s="69">
        <f t="shared" si="416"/>
        <v>0</v>
      </c>
      <c r="CA141" s="27" t="str">
        <f t="shared" si="490"/>
        <v/>
      </c>
      <c r="CB141" s="27" t="str">
        <f t="shared" si="491"/>
        <v/>
      </c>
      <c r="CC141" s="27" t="str">
        <f t="shared" si="492"/>
        <v/>
      </c>
      <c r="CD141" s="27" t="str">
        <f t="shared" si="493"/>
        <v/>
      </c>
      <c r="CE141" s="27" t="str">
        <f t="shared" si="494"/>
        <v/>
      </c>
      <c r="CF141" s="27" t="str">
        <f t="shared" si="495"/>
        <v/>
      </c>
      <c r="CI141"/>
      <c r="CJ141"/>
      <c r="CK141"/>
      <c r="CL141"/>
      <c r="CM141"/>
      <c r="CN141" s="39"/>
      <c r="CO141"/>
      <c r="CP141"/>
      <c r="CQ141"/>
      <c r="CR141"/>
      <c r="CS141"/>
      <c r="CT141"/>
      <c r="CU141"/>
      <c r="CV141"/>
      <c r="CW141"/>
      <c r="CX141"/>
      <c r="CY141" s="22">
        <v>34</v>
      </c>
      <c r="CZ141" s="18" t="str">
        <f t="shared" si="458"/>
        <v>3</v>
      </c>
      <c r="DA141" s="18" t="str">
        <f t="shared" si="503"/>
        <v>1</v>
      </c>
      <c r="DB141" s="7"/>
      <c r="DC141" s="18">
        <v>6</v>
      </c>
      <c r="DD141" s="18">
        <v>1</v>
      </c>
      <c r="DE141" s="18" t="s">
        <v>7</v>
      </c>
      <c r="DF141" s="18" t="s">
        <v>8</v>
      </c>
      <c r="DG141" s="18" t="s">
        <v>9</v>
      </c>
      <c r="DH141" s="20">
        <v>16</v>
      </c>
      <c r="DI141" s="10">
        <f t="shared" ca="1" si="469"/>
        <v>4</v>
      </c>
      <c r="DJ141" s="21"/>
      <c r="DK141" s="21"/>
    </row>
    <row r="142" spans="1:115">
      <c r="A142" s="149"/>
      <c r="B142" s="82" t="str">
        <f t="shared" si="470"/>
        <v/>
      </c>
      <c r="C142" s="7" t="str">
        <f t="shared" si="471"/>
        <v/>
      </c>
      <c r="D142" s="81">
        <f t="shared" si="472"/>
        <v>0</v>
      </c>
      <c r="E142" s="7" t="str">
        <f t="shared" si="473"/>
        <v>18,</v>
      </c>
      <c r="F142" s="78"/>
      <c r="G142" s="86"/>
      <c r="H142" s="86"/>
      <c r="I142" s="86"/>
      <c r="J142" s="86"/>
      <c r="K142" s="86"/>
      <c r="L142" s="86"/>
      <c r="M142" s="86"/>
      <c r="N142" s="86"/>
      <c r="O142" s="78"/>
      <c r="P142" s="86"/>
      <c r="Q142" s="86"/>
      <c r="R142" s="86"/>
      <c r="S142" s="86"/>
      <c r="T142" s="86"/>
      <c r="U142" s="86"/>
      <c r="V142" s="86"/>
      <c r="W142" s="86"/>
      <c r="X142" s="123" t="str">
        <f t="shared" si="474"/>
        <v/>
      </c>
      <c r="Y142" s="127">
        <f t="shared" ref="Y142:Y205" si="513">COUNTIF(X134:X142,"H")</f>
        <v>0</v>
      </c>
      <c r="Z142" s="127">
        <f t="shared" ref="Z142:Z205" si="514">COUNTIF(X134:X142,"L")</f>
        <v>0</v>
      </c>
      <c r="AA142" s="127">
        <f t="shared" ref="AA142:AA205" si="515">IF(Y142&gt;Z142,Y142-Z142,Z142-Y142)</f>
        <v>0</v>
      </c>
      <c r="AB142" s="86">
        <f t="shared" si="507"/>
        <v>0</v>
      </c>
      <c r="AC142" s="86">
        <f t="shared" si="508"/>
        <v>0</v>
      </c>
      <c r="AD142" s="90" t="str">
        <f t="shared" ref="AD142:AD148" si="516">IF($A141&lt;&gt;"",AD141,"")</f>
        <v/>
      </c>
      <c r="AE142" s="54" t="str">
        <f t="shared" ref="AE142:AE148" si="517">IF($A141&lt;&gt;"",AE141,"")</f>
        <v/>
      </c>
      <c r="AF142" s="92" t="str">
        <f t="shared" si="482"/>
        <v/>
      </c>
      <c r="AG142" s="82">
        <f t="shared" si="475"/>
        <v>0</v>
      </c>
      <c r="AH142" s="71">
        <f t="shared" si="476"/>
        <v>0</v>
      </c>
      <c r="AI142" s="78" t="str">
        <f t="shared" si="477"/>
        <v/>
      </c>
      <c r="AJ142" s="132">
        <f t="shared" ref="AJ142:AJ205" si="518">COUNTIF(AI134:AI142,"E")</f>
        <v>0</v>
      </c>
      <c r="AK142" s="132">
        <f t="shared" ref="AK142:AK205" si="519">COUNTIF(AI134:AI142,"O")</f>
        <v>0</v>
      </c>
      <c r="AL142" s="132">
        <f t="shared" ref="AL142:AL205" si="520">IF(AJ142&gt;AK142,AJ142-AK142,AK142-AJ142)</f>
        <v>0</v>
      </c>
      <c r="AM142" s="86" t="str">
        <f t="shared" ref="AM142:AM205" si="521">IF(AJ142&gt;AK142,AJ142-AK142,"")</f>
        <v/>
      </c>
      <c r="AN142" s="86" t="str">
        <f t="shared" ref="AN142:AN205" si="522">IF(AK142&gt;AJ142,AK142-AJ142,"")</f>
        <v/>
      </c>
      <c r="AO142" s="90" t="str">
        <f t="shared" ref="AO142:AO148" si="523">IF($A141&lt;&gt;"",AO141,"")</f>
        <v/>
      </c>
      <c r="AP142" s="54" t="str">
        <f t="shared" ref="AP142" si="524">IF($A141&lt;&gt;"",AP141,"")</f>
        <v/>
      </c>
      <c r="AQ142" s="92" t="str">
        <f t="shared" si="484"/>
        <v/>
      </c>
      <c r="AR142" s="82">
        <f t="shared" ref="AR142:AR205" si="525">IF(A142&lt;&gt;"",IF(OR($BX141&lt;&gt;0,$BY141&lt;&gt;0),"0",IF(AQ142&lt;&gt;"",IF(AQ142="W",(1*AO142),(-1*AO142)),0)),0)</f>
        <v>0</v>
      </c>
      <c r="AS142" s="71">
        <f t="shared" si="485"/>
        <v>0</v>
      </c>
      <c r="AT142" s="78" t="str">
        <f t="shared" si="479"/>
        <v/>
      </c>
      <c r="AU142" s="137">
        <f t="shared" ref="AU142:AU205" si="526">COUNTIF(AT134:AT142,"R")</f>
        <v>0</v>
      </c>
      <c r="AV142" s="137">
        <f t="shared" ref="AV142:AV205" si="527">COUNTIF(AT134:AT142,"B")</f>
        <v>0</v>
      </c>
      <c r="AW142" s="137">
        <f t="shared" ref="AW142:AW205" si="528">IF(AU142&gt;AV142,AU142-AV142,AV142-AU142)</f>
        <v>0</v>
      </c>
      <c r="AX142" s="86" t="str">
        <f t="shared" ref="AX142:AX205" si="529">IF(AU142&gt;AV142,AU142-AV142,"")</f>
        <v/>
      </c>
      <c r="AY142" s="86" t="str">
        <f t="shared" ref="AY142:AY205" si="530">IF(AV142&gt;AU142,AV142-AU142,"")</f>
        <v/>
      </c>
      <c r="AZ142" s="90" t="str">
        <f t="shared" ref="AZ142:AZ148" si="531">IF($A141&lt;&gt;"",AZ141,"")</f>
        <v/>
      </c>
      <c r="BA142" s="54" t="str">
        <f t="shared" ref="BA142" si="532">IF($A141&lt;&gt;"",BA141,"")</f>
        <v/>
      </c>
      <c r="BB142" s="92" t="str">
        <f t="shared" si="487"/>
        <v/>
      </c>
      <c r="BC142" s="82">
        <f t="shared" ref="BC142:BC205" si="533">IF($A142&lt;&gt;"",IF(OR($BX141&lt;&gt;0,$BY141&lt;&gt;0),"0",IF(BB142&lt;&gt;"",IF(BB142="W",(1*AZ142),(-1*AZ142)),0)),0)</f>
        <v>0</v>
      </c>
      <c r="BD142" s="71">
        <f t="shared" si="488"/>
        <v>0</v>
      </c>
      <c r="BE142" s="98">
        <f t="shared" si="283"/>
        <v>18</v>
      </c>
      <c r="BF142" s="54" t="str">
        <f t="shared" ref="BF142:BF148" si="534">IF($A141&lt;&gt;"",BF141,"")</f>
        <v/>
      </c>
      <c r="BG142" s="92" t="str">
        <f t="shared" si="509"/>
        <v/>
      </c>
      <c r="BH142" s="82">
        <f t="shared" si="510"/>
        <v>0</v>
      </c>
      <c r="BI142" s="71">
        <f t="shared" si="511"/>
        <v>0</v>
      </c>
      <c r="BJ142" s="146"/>
      <c r="BK142" s="97">
        <v>1</v>
      </c>
      <c r="BL142" s="95" t="str">
        <f t="shared" ref="BL142:BP148" si="535">IF(BL141&lt;&gt;"",BL141,"")</f>
        <v/>
      </c>
      <c r="BM142" s="95" t="str">
        <f t="shared" si="535"/>
        <v/>
      </c>
      <c r="BN142" s="95" t="str">
        <f t="shared" si="535"/>
        <v/>
      </c>
      <c r="BO142" s="95" t="str">
        <f t="shared" si="535"/>
        <v/>
      </c>
      <c r="BP142" s="95" t="str">
        <f t="shared" si="535"/>
        <v/>
      </c>
      <c r="BQ142" s="81">
        <f t="shared" si="286"/>
        <v>0</v>
      </c>
      <c r="BR142" s="81">
        <f t="shared" si="287"/>
        <v>0</v>
      </c>
      <c r="BS142" s="81">
        <f t="shared" si="288"/>
        <v>0</v>
      </c>
      <c r="BT142" s="81">
        <f t="shared" si="289"/>
        <v>0</v>
      </c>
      <c r="BU142" s="81">
        <f t="shared" si="290"/>
        <v>0</v>
      </c>
      <c r="BV142" s="13">
        <f t="shared" si="291"/>
        <v>0</v>
      </c>
      <c r="BW142" s="11">
        <f t="shared" si="481"/>
        <v>0</v>
      </c>
      <c r="BX142" s="69">
        <f t="shared" si="489"/>
        <v>0</v>
      </c>
      <c r="BY142" s="69">
        <f>IF($A142&lt;&gt;"",IF(BY141&lt;&gt;0,BY141,IF(BW142&lt;=$AW$2,"Stop Loss",0)),0)</f>
        <v>0</v>
      </c>
      <c r="BZ142" s="69">
        <f t="shared" si="416"/>
        <v>0</v>
      </c>
      <c r="CA142" s="27" t="str">
        <f t="shared" si="490"/>
        <v/>
      </c>
      <c r="CB142" s="27" t="str">
        <f t="shared" si="491"/>
        <v/>
      </c>
      <c r="CC142" s="27" t="str">
        <f t="shared" si="492"/>
        <v/>
      </c>
      <c r="CD142" s="27" t="str">
        <f t="shared" si="493"/>
        <v/>
      </c>
      <c r="CE142" s="27" t="str">
        <f t="shared" si="494"/>
        <v/>
      </c>
      <c r="CF142" s="27" t="str">
        <f t="shared" si="495"/>
        <v/>
      </c>
      <c r="CI142"/>
      <c r="CJ142"/>
      <c r="CK142"/>
      <c r="CL142"/>
      <c r="CM142"/>
      <c r="CN142" s="39"/>
      <c r="CO142"/>
      <c r="CP142"/>
      <c r="CQ142"/>
      <c r="CR142"/>
      <c r="CS142"/>
      <c r="CT142"/>
      <c r="CU142"/>
      <c r="CV142"/>
      <c r="CW142"/>
      <c r="CX142"/>
      <c r="CY142" s="22">
        <v>35</v>
      </c>
      <c r="CZ142" s="18" t="str">
        <f t="shared" si="458"/>
        <v>3</v>
      </c>
      <c r="DA142" s="18" t="str">
        <f t="shared" ref="DA142" si="536">"2"</f>
        <v>2</v>
      </c>
      <c r="DB142" s="7"/>
      <c r="DC142" s="18">
        <v>6</v>
      </c>
      <c r="DD142" s="18">
        <v>2</v>
      </c>
      <c r="DE142" s="18" t="s">
        <v>7</v>
      </c>
      <c r="DF142" s="18" t="s">
        <v>13</v>
      </c>
      <c r="DG142" s="18" t="s">
        <v>12</v>
      </c>
      <c r="DH142" s="20">
        <v>17</v>
      </c>
      <c r="DI142" s="10">
        <f t="shared" ca="1" si="469"/>
        <v>21</v>
      </c>
      <c r="DJ142" s="21"/>
      <c r="DK142" s="21"/>
    </row>
    <row r="143" spans="1:115">
      <c r="A143" s="149"/>
      <c r="B143" s="82" t="str">
        <f t="shared" si="470"/>
        <v/>
      </c>
      <c r="C143" s="7" t="str">
        <f t="shared" si="471"/>
        <v/>
      </c>
      <c r="D143" s="81">
        <f t="shared" si="472"/>
        <v>0</v>
      </c>
      <c r="E143" s="7" t="str">
        <f t="shared" si="473"/>
        <v>18,</v>
      </c>
      <c r="F143" s="78"/>
      <c r="G143" s="86"/>
      <c r="H143" s="86"/>
      <c r="I143" s="86"/>
      <c r="J143" s="86"/>
      <c r="K143" s="86"/>
      <c r="L143" s="86"/>
      <c r="M143" s="86"/>
      <c r="N143" s="86"/>
      <c r="O143" s="78"/>
      <c r="P143" s="86"/>
      <c r="Q143" s="86"/>
      <c r="R143" s="86"/>
      <c r="S143" s="86"/>
      <c r="T143" s="86"/>
      <c r="U143" s="86"/>
      <c r="V143" s="86"/>
      <c r="W143" s="86"/>
      <c r="X143" s="123" t="str">
        <f t="shared" si="474"/>
        <v/>
      </c>
      <c r="Y143" s="127">
        <f t="shared" si="513"/>
        <v>0</v>
      </c>
      <c r="Z143" s="127">
        <f t="shared" si="514"/>
        <v>0</v>
      </c>
      <c r="AA143" s="127">
        <f t="shared" si="515"/>
        <v>0</v>
      </c>
      <c r="AB143" s="86">
        <f t="shared" si="507"/>
        <v>0</v>
      </c>
      <c r="AC143" s="86">
        <f t="shared" si="508"/>
        <v>0</v>
      </c>
      <c r="AD143" s="90" t="str">
        <f t="shared" si="516"/>
        <v/>
      </c>
      <c r="AE143" s="54" t="str">
        <f t="shared" si="517"/>
        <v/>
      </c>
      <c r="AF143" s="92" t="str">
        <f t="shared" si="482"/>
        <v/>
      </c>
      <c r="AG143" s="82">
        <f t="shared" si="475"/>
        <v>0</v>
      </c>
      <c r="AH143" s="71">
        <f t="shared" si="476"/>
        <v>0</v>
      </c>
      <c r="AI143" s="78" t="str">
        <f t="shared" si="477"/>
        <v/>
      </c>
      <c r="AJ143" s="132">
        <f t="shared" si="518"/>
        <v>0</v>
      </c>
      <c r="AK143" s="132">
        <f t="shared" si="519"/>
        <v>0</v>
      </c>
      <c r="AL143" s="132">
        <f t="shared" si="520"/>
        <v>0</v>
      </c>
      <c r="AM143" s="86" t="str">
        <f t="shared" si="521"/>
        <v/>
      </c>
      <c r="AN143" s="86" t="str">
        <f t="shared" si="522"/>
        <v/>
      </c>
      <c r="AO143" s="90" t="str">
        <f t="shared" si="523"/>
        <v/>
      </c>
      <c r="AP143" s="54" t="str">
        <f t="shared" ref="AP143" si="537">IF($A142&lt;&gt;"",AP142,"")</f>
        <v/>
      </c>
      <c r="AQ143" s="92" t="str">
        <f t="shared" si="484"/>
        <v/>
      </c>
      <c r="AR143" s="82">
        <f t="shared" si="525"/>
        <v>0</v>
      </c>
      <c r="AS143" s="71">
        <f t="shared" si="485"/>
        <v>0</v>
      </c>
      <c r="AT143" s="78" t="str">
        <f t="shared" si="479"/>
        <v/>
      </c>
      <c r="AU143" s="137">
        <f t="shared" si="526"/>
        <v>0</v>
      </c>
      <c r="AV143" s="137">
        <f t="shared" si="527"/>
        <v>0</v>
      </c>
      <c r="AW143" s="137">
        <f t="shared" si="528"/>
        <v>0</v>
      </c>
      <c r="AX143" s="86" t="str">
        <f t="shared" si="529"/>
        <v/>
      </c>
      <c r="AY143" s="86" t="str">
        <f t="shared" si="530"/>
        <v/>
      </c>
      <c r="AZ143" s="90" t="str">
        <f t="shared" si="531"/>
        <v/>
      </c>
      <c r="BA143" s="54" t="str">
        <f t="shared" ref="BA143" si="538">IF($A142&lt;&gt;"",BA142,"")</f>
        <v/>
      </c>
      <c r="BB143" s="92" t="str">
        <f t="shared" si="487"/>
        <v/>
      </c>
      <c r="BC143" s="82">
        <f t="shared" si="533"/>
        <v>0</v>
      </c>
      <c r="BD143" s="71">
        <f t="shared" si="488"/>
        <v>0</v>
      </c>
      <c r="BE143" s="98">
        <f t="shared" ref="BE143:BE206" si="539">$AW$3</f>
        <v>18</v>
      </c>
      <c r="BF143" s="54" t="str">
        <f t="shared" si="534"/>
        <v/>
      </c>
      <c r="BG143" s="92" t="str">
        <f t="shared" si="509"/>
        <v/>
      </c>
      <c r="BH143" s="82">
        <f t="shared" si="510"/>
        <v>0</v>
      </c>
      <c r="BI143" s="71">
        <f t="shared" si="511"/>
        <v>0</v>
      </c>
      <c r="BJ143" s="146"/>
      <c r="BK143" s="97">
        <v>1</v>
      </c>
      <c r="BL143" s="95" t="str">
        <f t="shared" si="535"/>
        <v/>
      </c>
      <c r="BM143" s="95" t="str">
        <f t="shared" si="535"/>
        <v/>
      </c>
      <c r="BN143" s="95" t="str">
        <f t="shared" si="535"/>
        <v/>
      </c>
      <c r="BO143" s="95" t="str">
        <f t="shared" si="535"/>
        <v/>
      </c>
      <c r="BP143" s="95" t="str">
        <f t="shared" si="535"/>
        <v/>
      </c>
      <c r="BQ143" s="81">
        <f t="shared" ref="BQ143:BQ206" si="540">IF($A143&lt;&gt;"",IF(ABS($A143)=ABS(LEFT(BL143,2)),35*$BK143,-1*$BK143),0)</f>
        <v>0</v>
      </c>
      <c r="BR143" s="81">
        <f t="shared" ref="BR143:BR206" si="541">IF($A143&lt;&gt;"",IF(ABS($A143)=ABS(LEFT(BM143,2)),35*$BK143,-1*$BK143),0)</f>
        <v>0</v>
      </c>
      <c r="BS143" s="81">
        <f t="shared" ref="BS143:BS206" si="542">IF($A143&lt;&gt;"",IF(ABS($A143)=ABS(LEFT(BN143,2)),35*$BK143,-1*$BK143),0)</f>
        <v>0</v>
      </c>
      <c r="BT143" s="81">
        <f t="shared" ref="BT143:BT206" si="543">IF($A143&lt;&gt;"",IF(ABS($A143)=ABS(LEFT(BO143,2)),35*$BK143,-1*$BK143),0)</f>
        <v>0</v>
      </c>
      <c r="BU143" s="81">
        <f t="shared" ref="BU143:BU206" si="544">IF(BP143&lt;&gt;"",IF(ABS($A143)=ABS(LEFT(BP143,2)),35*$BK143,-1*$BK143),0)</f>
        <v>0</v>
      </c>
      <c r="BV143" s="13">
        <f t="shared" ref="BV143:BV206" si="545">IF(A143&lt;&gt;"",IF(OR(BX142&lt;&gt;0,BY142&lt;&gt;0),0,BH143+SUM(BQ143:BU143)),0)</f>
        <v>0</v>
      </c>
      <c r="BW143" s="11">
        <f t="shared" si="481"/>
        <v>0</v>
      </c>
      <c r="BX143" s="69">
        <f t="shared" si="489"/>
        <v>0</v>
      </c>
      <c r="BY143" s="69">
        <f>IF($A143&lt;&gt;"",IF(BY142&lt;&gt;0,BY142,IF(BW143&lt;=$AW$2,"Stop Loss",0)),0)</f>
        <v>0</v>
      </c>
      <c r="BZ143" s="69">
        <f t="shared" si="416"/>
        <v>0</v>
      </c>
      <c r="CA143" s="27" t="str">
        <f t="shared" si="490"/>
        <v/>
      </c>
      <c r="CB143" s="27" t="str">
        <f t="shared" si="491"/>
        <v/>
      </c>
      <c r="CC143" s="27" t="str">
        <f t="shared" si="492"/>
        <v/>
      </c>
      <c r="CD143" s="27" t="str">
        <f t="shared" si="493"/>
        <v/>
      </c>
      <c r="CE143" s="27" t="str">
        <f t="shared" si="494"/>
        <v/>
      </c>
      <c r="CF143" s="27" t="str">
        <f t="shared" si="495"/>
        <v/>
      </c>
      <c r="CI143"/>
      <c r="CJ143"/>
      <c r="CK143"/>
      <c r="CL143"/>
      <c r="CM143"/>
      <c r="CN143" s="39"/>
      <c r="CO143"/>
      <c r="CP143"/>
      <c r="CQ143"/>
      <c r="CR143"/>
      <c r="CS143"/>
      <c r="CT143"/>
      <c r="CU143"/>
      <c r="CV143"/>
      <c r="CW143"/>
      <c r="CX143"/>
      <c r="CY143" s="22">
        <v>36</v>
      </c>
      <c r="CZ143" s="18" t="str">
        <f t="shared" si="458"/>
        <v>3</v>
      </c>
      <c r="DA143" s="18" t="str">
        <f t="shared" si="458"/>
        <v>3</v>
      </c>
      <c r="DB143" s="7"/>
      <c r="DC143" s="18">
        <v>6</v>
      </c>
      <c r="DD143" s="18">
        <v>3</v>
      </c>
      <c r="DE143" s="18" t="s">
        <v>7</v>
      </c>
      <c r="DF143" s="18" t="s">
        <v>8</v>
      </c>
      <c r="DG143" s="18" t="s">
        <v>9</v>
      </c>
      <c r="DH143" s="20">
        <v>18</v>
      </c>
      <c r="DI143" s="10">
        <f t="shared" ca="1" si="469"/>
        <v>16</v>
      </c>
      <c r="DJ143" s="21"/>
      <c r="DK143" s="21"/>
    </row>
    <row r="144" spans="1:115">
      <c r="A144" s="149"/>
      <c r="B144" s="82" t="str">
        <f t="shared" si="470"/>
        <v/>
      </c>
      <c r="C144" s="7" t="str">
        <f t="shared" si="471"/>
        <v/>
      </c>
      <c r="D144" s="81">
        <f t="shared" si="472"/>
        <v>0</v>
      </c>
      <c r="E144" s="7" t="str">
        <f t="shared" si="473"/>
        <v>18,</v>
      </c>
      <c r="F144" s="78"/>
      <c r="G144" s="86"/>
      <c r="H144" s="86"/>
      <c r="I144" s="86"/>
      <c r="J144" s="86"/>
      <c r="K144" s="86"/>
      <c r="L144" s="86"/>
      <c r="M144" s="86"/>
      <c r="N144" s="86"/>
      <c r="O144" s="78"/>
      <c r="P144" s="86"/>
      <c r="Q144" s="86"/>
      <c r="R144" s="86"/>
      <c r="S144" s="86"/>
      <c r="T144" s="86"/>
      <c r="U144" s="86"/>
      <c r="V144" s="86"/>
      <c r="W144" s="86"/>
      <c r="X144" s="123" t="str">
        <f t="shared" si="474"/>
        <v/>
      </c>
      <c r="Y144" s="127">
        <f t="shared" si="513"/>
        <v>0</v>
      </c>
      <c r="Z144" s="127">
        <f t="shared" si="514"/>
        <v>0</v>
      </c>
      <c r="AA144" s="127">
        <f t="shared" si="515"/>
        <v>0</v>
      </c>
      <c r="AB144" s="86">
        <f t="shared" si="507"/>
        <v>0</v>
      </c>
      <c r="AC144" s="86">
        <f t="shared" si="508"/>
        <v>0</v>
      </c>
      <c r="AD144" s="90" t="str">
        <f t="shared" si="516"/>
        <v/>
      </c>
      <c r="AE144" s="54" t="str">
        <f t="shared" si="517"/>
        <v/>
      </c>
      <c r="AF144" s="92" t="str">
        <f t="shared" si="482"/>
        <v/>
      </c>
      <c r="AG144" s="82">
        <f t="shared" si="475"/>
        <v>0</v>
      </c>
      <c r="AH144" s="71">
        <f t="shared" si="476"/>
        <v>0</v>
      </c>
      <c r="AI144" s="78" t="str">
        <f t="shared" si="477"/>
        <v/>
      </c>
      <c r="AJ144" s="132">
        <f t="shared" si="518"/>
        <v>0</v>
      </c>
      <c r="AK144" s="132">
        <f t="shared" si="519"/>
        <v>0</v>
      </c>
      <c r="AL144" s="132">
        <f t="shared" si="520"/>
        <v>0</v>
      </c>
      <c r="AM144" s="86" t="str">
        <f t="shared" si="521"/>
        <v/>
      </c>
      <c r="AN144" s="86" t="str">
        <f t="shared" si="522"/>
        <v/>
      </c>
      <c r="AO144" s="90" t="str">
        <f t="shared" si="523"/>
        <v/>
      </c>
      <c r="AP144" s="54" t="str">
        <f t="shared" ref="AP144" si="546">IF($A143&lt;&gt;"",AP143,"")</f>
        <v/>
      </c>
      <c r="AQ144" s="92" t="str">
        <f t="shared" si="484"/>
        <v/>
      </c>
      <c r="AR144" s="82">
        <f t="shared" si="525"/>
        <v>0</v>
      </c>
      <c r="AS144" s="71">
        <f t="shared" si="485"/>
        <v>0</v>
      </c>
      <c r="AT144" s="78" t="str">
        <f t="shared" si="479"/>
        <v/>
      </c>
      <c r="AU144" s="137">
        <f t="shared" si="526"/>
        <v>0</v>
      </c>
      <c r="AV144" s="137">
        <f t="shared" si="527"/>
        <v>0</v>
      </c>
      <c r="AW144" s="137">
        <f t="shared" si="528"/>
        <v>0</v>
      </c>
      <c r="AX144" s="86" t="str">
        <f t="shared" si="529"/>
        <v/>
      </c>
      <c r="AY144" s="86" t="str">
        <f t="shared" si="530"/>
        <v/>
      </c>
      <c r="AZ144" s="90" t="str">
        <f t="shared" si="531"/>
        <v/>
      </c>
      <c r="BA144" s="54" t="str">
        <f t="shared" ref="BA144" si="547">IF($A143&lt;&gt;"",BA143,"")</f>
        <v/>
      </c>
      <c r="BB144" s="92" t="str">
        <f t="shared" si="487"/>
        <v/>
      </c>
      <c r="BC144" s="82">
        <f t="shared" si="533"/>
        <v>0</v>
      </c>
      <c r="BD144" s="71">
        <f t="shared" si="488"/>
        <v>0</v>
      </c>
      <c r="BE144" s="98">
        <f t="shared" si="539"/>
        <v>18</v>
      </c>
      <c r="BF144" s="54" t="str">
        <f t="shared" si="534"/>
        <v/>
      </c>
      <c r="BG144" s="92" t="str">
        <f t="shared" si="509"/>
        <v/>
      </c>
      <c r="BH144" s="82">
        <f t="shared" si="510"/>
        <v>0</v>
      </c>
      <c r="BI144" s="71">
        <f t="shared" si="511"/>
        <v>0</v>
      </c>
      <c r="BJ144" s="146"/>
      <c r="BK144" s="97">
        <v>1</v>
      </c>
      <c r="BL144" s="95" t="str">
        <f t="shared" si="535"/>
        <v/>
      </c>
      <c r="BM144" s="95" t="str">
        <f t="shared" si="535"/>
        <v/>
      </c>
      <c r="BN144" s="95" t="str">
        <f t="shared" si="535"/>
        <v/>
      </c>
      <c r="BO144" s="95" t="str">
        <f t="shared" si="535"/>
        <v/>
      </c>
      <c r="BP144" s="95" t="str">
        <f t="shared" si="535"/>
        <v/>
      </c>
      <c r="BQ144" s="81">
        <f t="shared" si="540"/>
        <v>0</v>
      </c>
      <c r="BR144" s="81">
        <f t="shared" si="541"/>
        <v>0</v>
      </c>
      <c r="BS144" s="81">
        <f t="shared" si="542"/>
        <v>0</v>
      </c>
      <c r="BT144" s="81">
        <f t="shared" si="543"/>
        <v>0</v>
      </c>
      <c r="BU144" s="81">
        <f t="shared" si="544"/>
        <v>0</v>
      </c>
      <c r="BV144" s="13">
        <f t="shared" si="545"/>
        <v>0</v>
      </c>
      <c r="BW144" s="11">
        <f t="shared" si="481"/>
        <v>0</v>
      </c>
      <c r="BX144" s="69">
        <f t="shared" si="489"/>
        <v>0</v>
      </c>
      <c r="BY144" s="69">
        <f>IF($A144&lt;&gt;"",IF(BY143&lt;&gt;0,BY143,IF(BW144&lt;=$AW$2,"Stop Loss",0)),0)</f>
        <v>0</v>
      </c>
      <c r="BZ144" s="69">
        <f t="shared" si="416"/>
        <v>0</v>
      </c>
      <c r="CA144" s="27" t="str">
        <f t="shared" si="490"/>
        <v/>
      </c>
      <c r="CB144" s="27" t="str">
        <f t="shared" si="491"/>
        <v/>
      </c>
      <c r="CC144" s="27" t="str">
        <f t="shared" si="492"/>
        <v/>
      </c>
      <c r="CD144" s="27" t="str">
        <f t="shared" si="493"/>
        <v/>
      </c>
      <c r="CE144" s="27" t="str">
        <f t="shared" si="494"/>
        <v/>
      </c>
      <c r="CF144" s="27" t="str">
        <f t="shared" si="495"/>
        <v/>
      </c>
      <c r="CI144"/>
      <c r="CJ144"/>
      <c r="CK144"/>
      <c r="CL144"/>
      <c r="CM144"/>
      <c r="CN144" s="39"/>
      <c r="CO144"/>
      <c r="CP144"/>
      <c r="CQ144"/>
      <c r="CR144"/>
      <c r="CS144"/>
      <c r="CT144"/>
      <c r="CU144"/>
      <c r="CV144"/>
      <c r="CW144"/>
      <c r="CX144"/>
      <c r="CY144" s="22">
        <v>37</v>
      </c>
      <c r="CZ144" s="18">
        <v>0</v>
      </c>
      <c r="DA144" s="18">
        <v>0</v>
      </c>
      <c r="DB144" s="7"/>
      <c r="DC144" s="18">
        <v>0</v>
      </c>
      <c r="DD144" s="18">
        <v>0</v>
      </c>
      <c r="DE144" s="18">
        <v>0</v>
      </c>
      <c r="DF144" s="18">
        <v>0</v>
      </c>
      <c r="DG144" s="18">
        <v>0</v>
      </c>
      <c r="DH144" s="20"/>
      <c r="DI144" s="10">
        <f t="shared" ca="1" si="469"/>
        <v>34</v>
      </c>
      <c r="DJ144" s="21"/>
      <c r="DK144" s="21"/>
    </row>
    <row r="145" spans="1:113">
      <c r="A145" s="149"/>
      <c r="B145" s="82" t="str">
        <f t="shared" si="470"/>
        <v/>
      </c>
      <c r="C145" s="7" t="str">
        <f t="shared" si="471"/>
        <v/>
      </c>
      <c r="D145" s="81">
        <f t="shared" si="472"/>
        <v>0</v>
      </c>
      <c r="E145" s="7" t="str">
        <f t="shared" si="473"/>
        <v>18,</v>
      </c>
      <c r="F145" s="78"/>
      <c r="G145" s="86"/>
      <c r="H145" s="86"/>
      <c r="I145" s="86"/>
      <c r="J145" s="86"/>
      <c r="K145" s="86"/>
      <c r="L145" s="86"/>
      <c r="M145" s="86"/>
      <c r="N145" s="86"/>
      <c r="O145" s="78"/>
      <c r="P145" s="86"/>
      <c r="Q145" s="86"/>
      <c r="R145" s="86"/>
      <c r="S145" s="86"/>
      <c r="T145" s="86"/>
      <c r="U145" s="86"/>
      <c r="V145" s="86"/>
      <c r="W145" s="86"/>
      <c r="X145" s="123" t="str">
        <f t="shared" si="474"/>
        <v/>
      </c>
      <c r="Y145" s="127">
        <f t="shared" si="513"/>
        <v>0</v>
      </c>
      <c r="Z145" s="127">
        <f t="shared" si="514"/>
        <v>0</v>
      </c>
      <c r="AA145" s="127">
        <f t="shared" si="515"/>
        <v>0</v>
      </c>
      <c r="AB145" s="86">
        <f t="shared" si="507"/>
        <v>0</v>
      </c>
      <c r="AC145" s="86">
        <f t="shared" si="508"/>
        <v>0</v>
      </c>
      <c r="AD145" s="90" t="str">
        <f t="shared" si="516"/>
        <v/>
      </c>
      <c r="AE145" s="54" t="str">
        <f t="shared" si="517"/>
        <v/>
      </c>
      <c r="AF145" s="92" t="str">
        <f t="shared" si="482"/>
        <v/>
      </c>
      <c r="AG145" s="82">
        <f t="shared" si="475"/>
        <v>0</v>
      </c>
      <c r="AH145" s="71">
        <f t="shared" si="476"/>
        <v>0</v>
      </c>
      <c r="AI145" s="78" t="str">
        <f t="shared" si="477"/>
        <v/>
      </c>
      <c r="AJ145" s="132">
        <f t="shared" si="518"/>
        <v>0</v>
      </c>
      <c r="AK145" s="132">
        <f t="shared" si="519"/>
        <v>0</v>
      </c>
      <c r="AL145" s="132">
        <f t="shared" si="520"/>
        <v>0</v>
      </c>
      <c r="AM145" s="86" t="str">
        <f t="shared" si="521"/>
        <v/>
      </c>
      <c r="AN145" s="86" t="str">
        <f t="shared" si="522"/>
        <v/>
      </c>
      <c r="AO145" s="90" t="str">
        <f t="shared" si="523"/>
        <v/>
      </c>
      <c r="AP145" s="54" t="str">
        <f t="shared" ref="AP145" si="548">IF($A144&lt;&gt;"",AP144,"")</f>
        <v/>
      </c>
      <c r="AQ145" s="92" t="str">
        <f t="shared" si="484"/>
        <v/>
      </c>
      <c r="AR145" s="82">
        <f t="shared" si="525"/>
        <v>0</v>
      </c>
      <c r="AS145" s="71">
        <f t="shared" si="485"/>
        <v>0</v>
      </c>
      <c r="AT145" s="78" t="str">
        <f t="shared" si="479"/>
        <v/>
      </c>
      <c r="AU145" s="137">
        <f t="shared" si="526"/>
        <v>0</v>
      </c>
      <c r="AV145" s="137">
        <f t="shared" si="527"/>
        <v>0</v>
      </c>
      <c r="AW145" s="137">
        <f t="shared" si="528"/>
        <v>0</v>
      </c>
      <c r="AX145" s="86" t="str">
        <f t="shared" si="529"/>
        <v/>
      </c>
      <c r="AY145" s="86" t="str">
        <f t="shared" si="530"/>
        <v/>
      </c>
      <c r="AZ145" s="90" t="str">
        <f t="shared" si="531"/>
        <v/>
      </c>
      <c r="BA145" s="54" t="str">
        <f t="shared" ref="BA145" si="549">IF($A144&lt;&gt;"",BA144,"")</f>
        <v/>
      </c>
      <c r="BB145" s="92" t="str">
        <f t="shared" si="487"/>
        <v/>
      </c>
      <c r="BC145" s="82">
        <f t="shared" si="533"/>
        <v>0</v>
      </c>
      <c r="BD145" s="71">
        <f t="shared" si="488"/>
        <v>0</v>
      </c>
      <c r="BE145" s="98">
        <f t="shared" si="539"/>
        <v>18</v>
      </c>
      <c r="BF145" s="54" t="str">
        <f t="shared" si="534"/>
        <v/>
      </c>
      <c r="BG145" s="92" t="str">
        <f t="shared" si="509"/>
        <v/>
      </c>
      <c r="BH145" s="82">
        <f t="shared" si="510"/>
        <v>0</v>
      </c>
      <c r="BI145" s="71">
        <f t="shared" si="511"/>
        <v>0</v>
      </c>
      <c r="BJ145" s="146"/>
      <c r="BK145" s="97">
        <v>1</v>
      </c>
      <c r="BL145" s="95" t="str">
        <f t="shared" si="535"/>
        <v/>
      </c>
      <c r="BM145" s="95" t="str">
        <f t="shared" si="535"/>
        <v/>
      </c>
      <c r="BN145" s="95" t="str">
        <f t="shared" si="535"/>
        <v/>
      </c>
      <c r="BO145" s="95" t="str">
        <f t="shared" si="535"/>
        <v/>
      </c>
      <c r="BP145" s="95" t="str">
        <f t="shared" si="535"/>
        <v/>
      </c>
      <c r="BQ145" s="81">
        <f t="shared" si="540"/>
        <v>0</v>
      </c>
      <c r="BR145" s="81">
        <f t="shared" si="541"/>
        <v>0</v>
      </c>
      <c r="BS145" s="81">
        <f t="shared" si="542"/>
        <v>0</v>
      </c>
      <c r="BT145" s="81">
        <f t="shared" si="543"/>
        <v>0</v>
      </c>
      <c r="BU145" s="81">
        <f t="shared" si="544"/>
        <v>0</v>
      </c>
      <c r="BV145" s="13">
        <f t="shared" si="545"/>
        <v>0</v>
      </c>
      <c r="BW145" s="11">
        <f t="shared" si="481"/>
        <v>0</v>
      </c>
      <c r="BX145" s="69">
        <f t="shared" si="489"/>
        <v>0</v>
      </c>
      <c r="BY145" s="69">
        <f>IF($A145&lt;&gt;"",IF(BY144&lt;&gt;0,BY144,IF(BW145&lt;=$AW$2,"Stop Loss",0)),0)</f>
        <v>0</v>
      </c>
      <c r="BZ145" s="69">
        <f t="shared" si="416"/>
        <v>0</v>
      </c>
      <c r="CA145" s="27" t="str">
        <f t="shared" si="490"/>
        <v/>
      </c>
      <c r="CB145" s="27" t="str">
        <f t="shared" si="491"/>
        <v/>
      </c>
      <c r="CC145" s="27" t="str">
        <f t="shared" si="492"/>
        <v/>
      </c>
      <c r="CD145" s="27" t="str">
        <f t="shared" si="493"/>
        <v/>
      </c>
      <c r="CE145" s="27" t="str">
        <f t="shared" si="494"/>
        <v/>
      </c>
      <c r="CF145" s="27" t="str">
        <f t="shared" si="495"/>
        <v/>
      </c>
      <c r="CI145"/>
      <c r="CJ145"/>
      <c r="CK145"/>
      <c r="CL145"/>
      <c r="CM145"/>
      <c r="CN145" s="39"/>
      <c r="CO145"/>
      <c r="CP145"/>
      <c r="CQ145"/>
      <c r="CR145"/>
      <c r="CS145"/>
      <c r="CT145"/>
      <c r="CU145"/>
      <c r="CV145"/>
      <c r="CW145"/>
      <c r="CX145"/>
      <c r="CY145"/>
      <c r="DB145" s="7"/>
      <c r="DI145" s="10">
        <f t="shared" ca="1" si="469"/>
        <v>8</v>
      </c>
    </row>
    <row r="146" spans="1:113">
      <c r="A146" s="149"/>
      <c r="B146" s="82" t="str">
        <f t="shared" si="470"/>
        <v/>
      </c>
      <c r="C146" s="7" t="str">
        <f t="shared" si="471"/>
        <v/>
      </c>
      <c r="D146" s="81">
        <f t="shared" si="472"/>
        <v>0</v>
      </c>
      <c r="E146" s="7" t="str">
        <f t="shared" si="473"/>
        <v>18,</v>
      </c>
      <c r="F146" s="78"/>
      <c r="G146" s="86"/>
      <c r="H146" s="86"/>
      <c r="I146" s="86"/>
      <c r="J146" s="86"/>
      <c r="K146" s="86"/>
      <c r="L146" s="86"/>
      <c r="M146" s="86"/>
      <c r="N146" s="86"/>
      <c r="O146" s="78"/>
      <c r="P146" s="86"/>
      <c r="Q146" s="86"/>
      <c r="R146" s="86"/>
      <c r="S146" s="86"/>
      <c r="T146" s="86"/>
      <c r="U146" s="86"/>
      <c r="V146" s="86"/>
      <c r="W146" s="86"/>
      <c r="X146" s="123" t="str">
        <f t="shared" si="474"/>
        <v/>
      </c>
      <c r="Y146" s="127">
        <f t="shared" si="513"/>
        <v>0</v>
      </c>
      <c r="Z146" s="127">
        <f t="shared" si="514"/>
        <v>0</v>
      </c>
      <c r="AA146" s="127">
        <f t="shared" si="515"/>
        <v>0</v>
      </c>
      <c r="AB146" s="86">
        <f t="shared" si="507"/>
        <v>0</v>
      </c>
      <c r="AC146" s="86">
        <f t="shared" si="508"/>
        <v>0</v>
      </c>
      <c r="AD146" s="90" t="str">
        <f t="shared" si="516"/>
        <v/>
      </c>
      <c r="AE146" s="54" t="str">
        <f t="shared" si="517"/>
        <v/>
      </c>
      <c r="AF146" s="92" t="str">
        <f t="shared" si="482"/>
        <v/>
      </c>
      <c r="AG146" s="82">
        <f t="shared" si="475"/>
        <v>0</v>
      </c>
      <c r="AH146" s="71">
        <f t="shared" si="476"/>
        <v>0</v>
      </c>
      <c r="AI146" s="78" t="str">
        <f t="shared" si="477"/>
        <v/>
      </c>
      <c r="AJ146" s="132">
        <f t="shared" si="518"/>
        <v>0</v>
      </c>
      <c r="AK146" s="132">
        <f t="shared" si="519"/>
        <v>0</v>
      </c>
      <c r="AL146" s="132">
        <f t="shared" si="520"/>
        <v>0</v>
      </c>
      <c r="AM146" s="86" t="str">
        <f t="shared" si="521"/>
        <v/>
      </c>
      <c r="AN146" s="86" t="str">
        <f t="shared" si="522"/>
        <v/>
      </c>
      <c r="AO146" s="90" t="str">
        <f t="shared" si="523"/>
        <v/>
      </c>
      <c r="AP146" s="54" t="str">
        <f t="shared" ref="AP146" si="550">IF($A145&lt;&gt;"",AP145,"")</f>
        <v/>
      </c>
      <c r="AQ146" s="92" t="str">
        <f t="shared" si="484"/>
        <v/>
      </c>
      <c r="AR146" s="82">
        <f t="shared" si="525"/>
        <v>0</v>
      </c>
      <c r="AS146" s="71">
        <f t="shared" si="485"/>
        <v>0</v>
      </c>
      <c r="AT146" s="78" t="str">
        <f t="shared" si="479"/>
        <v/>
      </c>
      <c r="AU146" s="137">
        <f t="shared" si="526"/>
        <v>0</v>
      </c>
      <c r="AV146" s="137">
        <f t="shared" si="527"/>
        <v>0</v>
      </c>
      <c r="AW146" s="137">
        <f t="shared" si="528"/>
        <v>0</v>
      </c>
      <c r="AX146" s="86" t="str">
        <f t="shared" si="529"/>
        <v/>
      </c>
      <c r="AY146" s="86" t="str">
        <f t="shared" si="530"/>
        <v/>
      </c>
      <c r="AZ146" s="90" t="str">
        <f t="shared" si="531"/>
        <v/>
      </c>
      <c r="BA146" s="54" t="str">
        <f t="shared" ref="BA146" si="551">IF($A145&lt;&gt;"",BA145,"")</f>
        <v/>
      </c>
      <c r="BB146" s="92" t="str">
        <f t="shared" si="487"/>
        <v/>
      </c>
      <c r="BC146" s="82">
        <f t="shared" si="533"/>
        <v>0</v>
      </c>
      <c r="BD146" s="71">
        <f t="shared" si="488"/>
        <v>0</v>
      </c>
      <c r="BE146" s="98">
        <f t="shared" si="539"/>
        <v>18</v>
      </c>
      <c r="BF146" s="54" t="str">
        <f t="shared" si="534"/>
        <v/>
      </c>
      <c r="BG146" s="92" t="str">
        <f t="shared" si="509"/>
        <v/>
      </c>
      <c r="BH146" s="82">
        <f t="shared" si="510"/>
        <v>0</v>
      </c>
      <c r="BI146" s="71">
        <f t="shared" si="511"/>
        <v>0</v>
      </c>
      <c r="BJ146" s="146"/>
      <c r="BK146" s="97">
        <v>1</v>
      </c>
      <c r="BL146" s="95" t="str">
        <f t="shared" si="535"/>
        <v/>
      </c>
      <c r="BM146" s="95" t="str">
        <f t="shared" si="535"/>
        <v/>
      </c>
      <c r="BN146" s="95" t="str">
        <f t="shared" si="535"/>
        <v/>
      </c>
      <c r="BO146" s="95" t="str">
        <f t="shared" si="535"/>
        <v/>
      </c>
      <c r="BP146" s="95" t="str">
        <f t="shared" si="535"/>
        <v/>
      </c>
      <c r="BQ146" s="81">
        <f t="shared" si="540"/>
        <v>0</v>
      </c>
      <c r="BR146" s="81">
        <f t="shared" si="541"/>
        <v>0</v>
      </c>
      <c r="BS146" s="81">
        <f t="shared" si="542"/>
        <v>0</v>
      </c>
      <c r="BT146" s="81">
        <f t="shared" si="543"/>
        <v>0</v>
      </c>
      <c r="BU146" s="81">
        <f t="shared" si="544"/>
        <v>0</v>
      </c>
      <c r="BV146" s="13">
        <f t="shared" si="545"/>
        <v>0</v>
      </c>
      <c r="BW146" s="11">
        <f t="shared" si="481"/>
        <v>0</v>
      </c>
      <c r="BX146" s="69">
        <f t="shared" si="489"/>
        <v>0</v>
      </c>
      <c r="BY146" s="69">
        <f>IF($A146&lt;&gt;"",IF(BY145&lt;&gt;0,BY145,IF(BW146&lt;=$AW$2,"Stop Loss",0)),0)</f>
        <v>0</v>
      </c>
      <c r="BZ146" s="69">
        <f t="shared" si="416"/>
        <v>0</v>
      </c>
      <c r="CA146" s="27" t="str">
        <f t="shared" si="490"/>
        <v/>
      </c>
      <c r="CB146" s="27" t="str">
        <f t="shared" si="491"/>
        <v/>
      </c>
      <c r="CC146" s="27" t="str">
        <f t="shared" si="492"/>
        <v/>
      </c>
      <c r="CD146" s="27" t="str">
        <f t="shared" si="493"/>
        <v/>
      </c>
      <c r="CE146" s="27" t="str">
        <f t="shared" si="494"/>
        <v/>
      </c>
      <c r="CF146" s="27" t="str">
        <f t="shared" si="495"/>
        <v/>
      </c>
      <c r="CI146"/>
      <c r="CJ146"/>
      <c r="CK146"/>
      <c r="CL146"/>
      <c r="CM146"/>
      <c r="CN146" s="39"/>
      <c r="CO146"/>
      <c r="CP146"/>
      <c r="CQ146"/>
      <c r="CR146"/>
      <c r="CS146"/>
      <c r="CT146"/>
      <c r="CU146"/>
      <c r="CV146"/>
      <c r="CW146"/>
      <c r="CX146"/>
      <c r="CY146"/>
      <c r="DB146" s="7"/>
      <c r="DI146" s="10">
        <f t="shared" ca="1" si="469"/>
        <v>8</v>
      </c>
    </row>
    <row r="147" spans="1:113">
      <c r="A147" s="149"/>
      <c r="B147" s="82" t="str">
        <f t="shared" si="470"/>
        <v/>
      </c>
      <c r="C147" s="7" t="str">
        <f t="shared" si="471"/>
        <v/>
      </c>
      <c r="D147" s="81">
        <f t="shared" si="472"/>
        <v>0</v>
      </c>
      <c r="E147" s="7" t="str">
        <f t="shared" si="473"/>
        <v>18,</v>
      </c>
      <c r="F147" s="78"/>
      <c r="G147" s="86"/>
      <c r="H147" s="86"/>
      <c r="I147" s="86"/>
      <c r="J147" s="86"/>
      <c r="K147" s="86"/>
      <c r="L147" s="86"/>
      <c r="M147" s="86"/>
      <c r="N147" s="86"/>
      <c r="O147" s="78"/>
      <c r="P147" s="86"/>
      <c r="Q147" s="86"/>
      <c r="R147" s="86"/>
      <c r="S147" s="86"/>
      <c r="T147" s="86"/>
      <c r="U147" s="86"/>
      <c r="V147" s="86"/>
      <c r="W147" s="86"/>
      <c r="X147" s="123" t="str">
        <f t="shared" si="474"/>
        <v/>
      </c>
      <c r="Y147" s="127">
        <f t="shared" si="513"/>
        <v>0</v>
      </c>
      <c r="Z147" s="127">
        <f t="shared" si="514"/>
        <v>0</v>
      </c>
      <c r="AA147" s="127">
        <f t="shared" si="515"/>
        <v>0</v>
      </c>
      <c r="AB147" s="86">
        <f t="shared" si="507"/>
        <v>0</v>
      </c>
      <c r="AC147" s="86">
        <f t="shared" si="508"/>
        <v>0</v>
      </c>
      <c r="AD147" s="90" t="str">
        <f t="shared" si="516"/>
        <v/>
      </c>
      <c r="AE147" s="54" t="str">
        <f t="shared" si="517"/>
        <v/>
      </c>
      <c r="AF147" s="92" t="str">
        <f t="shared" si="482"/>
        <v/>
      </c>
      <c r="AG147" s="82">
        <f t="shared" si="475"/>
        <v>0</v>
      </c>
      <c r="AH147" s="71">
        <f t="shared" si="476"/>
        <v>0</v>
      </c>
      <c r="AI147" s="78" t="str">
        <f t="shared" si="477"/>
        <v/>
      </c>
      <c r="AJ147" s="132">
        <f t="shared" si="518"/>
        <v>0</v>
      </c>
      <c r="AK147" s="132">
        <f t="shared" si="519"/>
        <v>0</v>
      </c>
      <c r="AL147" s="132">
        <f t="shared" si="520"/>
        <v>0</v>
      </c>
      <c r="AM147" s="86" t="str">
        <f t="shared" si="521"/>
        <v/>
      </c>
      <c r="AN147" s="86" t="str">
        <f t="shared" si="522"/>
        <v/>
      </c>
      <c r="AO147" s="90" t="str">
        <f t="shared" si="523"/>
        <v/>
      </c>
      <c r="AP147" s="54" t="str">
        <f t="shared" ref="AP147" si="552">IF($A146&lt;&gt;"",AP146,"")</f>
        <v/>
      </c>
      <c r="AQ147" s="92" t="str">
        <f t="shared" si="484"/>
        <v/>
      </c>
      <c r="AR147" s="82">
        <f t="shared" si="525"/>
        <v>0</v>
      </c>
      <c r="AS147" s="71">
        <f t="shared" si="485"/>
        <v>0</v>
      </c>
      <c r="AT147" s="78" t="str">
        <f t="shared" si="479"/>
        <v/>
      </c>
      <c r="AU147" s="137">
        <f t="shared" si="526"/>
        <v>0</v>
      </c>
      <c r="AV147" s="137">
        <f t="shared" si="527"/>
        <v>0</v>
      </c>
      <c r="AW147" s="137">
        <f t="shared" si="528"/>
        <v>0</v>
      </c>
      <c r="AX147" s="86" t="str">
        <f t="shared" si="529"/>
        <v/>
      </c>
      <c r="AY147" s="86" t="str">
        <f t="shared" si="530"/>
        <v/>
      </c>
      <c r="AZ147" s="90" t="str">
        <f t="shared" si="531"/>
        <v/>
      </c>
      <c r="BA147" s="54" t="str">
        <f t="shared" ref="BA147" si="553">IF($A146&lt;&gt;"",BA146,"")</f>
        <v/>
      </c>
      <c r="BB147" s="92" t="str">
        <f t="shared" si="487"/>
        <v/>
      </c>
      <c r="BC147" s="82">
        <f t="shared" si="533"/>
        <v>0</v>
      </c>
      <c r="BD147" s="71">
        <f t="shared" si="488"/>
        <v>0</v>
      </c>
      <c r="BE147" s="98">
        <f t="shared" si="539"/>
        <v>18</v>
      </c>
      <c r="BF147" s="54" t="str">
        <f t="shared" si="534"/>
        <v/>
      </c>
      <c r="BG147" s="92" t="str">
        <f t="shared" si="509"/>
        <v/>
      </c>
      <c r="BH147" s="82">
        <f t="shared" si="510"/>
        <v>0</v>
      </c>
      <c r="BI147" s="71">
        <f t="shared" si="511"/>
        <v>0</v>
      </c>
      <c r="BJ147" s="146"/>
      <c r="BK147" s="97">
        <v>1</v>
      </c>
      <c r="BL147" s="95" t="str">
        <f t="shared" si="535"/>
        <v/>
      </c>
      <c r="BM147" s="95" t="str">
        <f t="shared" si="535"/>
        <v/>
      </c>
      <c r="BN147" s="95" t="str">
        <f t="shared" si="535"/>
        <v/>
      </c>
      <c r="BO147" s="95" t="str">
        <f t="shared" si="535"/>
        <v/>
      </c>
      <c r="BP147" s="95" t="str">
        <f t="shared" si="535"/>
        <v/>
      </c>
      <c r="BQ147" s="81">
        <f t="shared" si="540"/>
        <v>0</v>
      </c>
      <c r="BR147" s="81">
        <f t="shared" si="541"/>
        <v>0</v>
      </c>
      <c r="BS147" s="81">
        <f t="shared" si="542"/>
        <v>0</v>
      </c>
      <c r="BT147" s="81">
        <f t="shared" si="543"/>
        <v>0</v>
      </c>
      <c r="BU147" s="81">
        <f t="shared" si="544"/>
        <v>0</v>
      </c>
      <c r="BV147" s="13">
        <f t="shared" si="545"/>
        <v>0</v>
      </c>
      <c r="BW147" s="11">
        <f t="shared" si="481"/>
        <v>0</v>
      </c>
      <c r="BX147" s="69">
        <f t="shared" si="489"/>
        <v>0</v>
      </c>
      <c r="BY147" s="69">
        <f>IF($A147&lt;&gt;"",IF(BY146&lt;&gt;0,BY146,IF(BW147&lt;=$AW$2,"Stop Loss",0)),0)</f>
        <v>0</v>
      </c>
      <c r="BZ147" s="69">
        <f t="shared" si="416"/>
        <v>0</v>
      </c>
      <c r="CA147" s="27" t="str">
        <f t="shared" si="490"/>
        <v/>
      </c>
      <c r="CB147" s="27" t="str">
        <f t="shared" si="491"/>
        <v/>
      </c>
      <c r="CC147" s="27" t="str">
        <f t="shared" si="492"/>
        <v/>
      </c>
      <c r="CD147" s="27" t="str">
        <f t="shared" si="493"/>
        <v/>
      </c>
      <c r="CE147" s="27" t="str">
        <f t="shared" si="494"/>
        <v/>
      </c>
      <c r="CF147" s="27" t="str">
        <f t="shared" si="495"/>
        <v/>
      </c>
      <c r="CI147"/>
      <c r="CJ147"/>
      <c r="CK147"/>
      <c r="CL147"/>
      <c r="CM147"/>
      <c r="CN147" s="39"/>
      <c r="CO147"/>
      <c r="CP147"/>
      <c r="CQ147"/>
      <c r="CR147"/>
      <c r="CS147"/>
      <c r="CT147"/>
      <c r="CU147"/>
      <c r="CV147"/>
      <c r="CW147"/>
      <c r="CX147"/>
      <c r="CY147"/>
      <c r="DB147" s="7"/>
      <c r="DI147" s="10">
        <f t="shared" ca="1" si="469"/>
        <v>27</v>
      </c>
    </row>
    <row r="148" spans="1:113">
      <c r="A148" s="149"/>
      <c r="B148" s="82" t="str">
        <f t="shared" si="470"/>
        <v/>
      </c>
      <c r="C148" s="7" t="str">
        <f t="shared" si="471"/>
        <v/>
      </c>
      <c r="D148" s="81">
        <f t="shared" si="472"/>
        <v>0</v>
      </c>
      <c r="E148" s="7" t="str">
        <f t="shared" si="473"/>
        <v>18,</v>
      </c>
      <c r="F148" s="78"/>
      <c r="G148" s="86"/>
      <c r="H148" s="86"/>
      <c r="I148" s="86"/>
      <c r="J148" s="86"/>
      <c r="K148" s="86"/>
      <c r="L148" s="86"/>
      <c r="M148" s="86"/>
      <c r="N148" s="86"/>
      <c r="O148" s="78"/>
      <c r="P148" s="86"/>
      <c r="Q148" s="86"/>
      <c r="R148" s="86"/>
      <c r="S148" s="86"/>
      <c r="T148" s="86"/>
      <c r="U148" s="86"/>
      <c r="V148" s="86"/>
      <c r="W148" s="86"/>
      <c r="X148" s="123" t="str">
        <f t="shared" si="474"/>
        <v/>
      </c>
      <c r="Y148" s="127">
        <f t="shared" si="513"/>
        <v>0</v>
      </c>
      <c r="Z148" s="127">
        <f t="shared" si="514"/>
        <v>0</v>
      </c>
      <c r="AA148" s="127">
        <f t="shared" si="515"/>
        <v>0</v>
      </c>
      <c r="AB148" s="86">
        <f>IF($Y148&gt;$Z148,$Y148-$Z148+AB147,AB147)</f>
        <v>0</v>
      </c>
      <c r="AC148" s="86">
        <f>IF($Z148&gt;$Y148,$Z148-$Y148+AC147,AC147)</f>
        <v>0</v>
      </c>
      <c r="AD148" s="90" t="str">
        <f t="shared" si="516"/>
        <v/>
      </c>
      <c r="AE148" s="54" t="str">
        <f t="shared" si="517"/>
        <v/>
      </c>
      <c r="AF148" s="92" t="str">
        <f t="shared" si="482"/>
        <v/>
      </c>
      <c r="AG148" s="82">
        <f t="shared" si="475"/>
        <v>0</v>
      </c>
      <c r="AH148" s="71">
        <f t="shared" si="476"/>
        <v>0</v>
      </c>
      <c r="AI148" s="78" t="str">
        <f t="shared" si="477"/>
        <v/>
      </c>
      <c r="AJ148" s="132">
        <f t="shared" si="518"/>
        <v>0</v>
      </c>
      <c r="AK148" s="132">
        <f t="shared" si="519"/>
        <v>0</v>
      </c>
      <c r="AL148" s="132">
        <f t="shared" si="520"/>
        <v>0</v>
      </c>
      <c r="AM148" s="86" t="str">
        <f t="shared" si="521"/>
        <v/>
      </c>
      <c r="AN148" s="86" t="str">
        <f t="shared" si="522"/>
        <v/>
      </c>
      <c r="AO148" s="90" t="str">
        <f t="shared" si="523"/>
        <v/>
      </c>
      <c r="AP148" s="54" t="str">
        <f t="shared" ref="AP148" si="554">IF($A147&lt;&gt;"",AP147,"")</f>
        <v/>
      </c>
      <c r="AQ148" s="92" t="str">
        <f t="shared" si="484"/>
        <v/>
      </c>
      <c r="AR148" s="82">
        <f t="shared" si="525"/>
        <v>0</v>
      </c>
      <c r="AS148" s="71">
        <f t="shared" si="485"/>
        <v>0</v>
      </c>
      <c r="AT148" s="78" t="str">
        <f t="shared" si="479"/>
        <v/>
      </c>
      <c r="AU148" s="137">
        <f t="shared" si="526"/>
        <v>0</v>
      </c>
      <c r="AV148" s="137">
        <f t="shared" si="527"/>
        <v>0</v>
      </c>
      <c r="AW148" s="137">
        <f t="shared" si="528"/>
        <v>0</v>
      </c>
      <c r="AX148" s="86" t="str">
        <f t="shared" si="529"/>
        <v/>
      </c>
      <c r="AY148" s="86" t="str">
        <f t="shared" si="530"/>
        <v/>
      </c>
      <c r="AZ148" s="90" t="str">
        <f t="shared" si="531"/>
        <v/>
      </c>
      <c r="BA148" s="54" t="str">
        <f t="shared" ref="BA148" si="555">IF($A147&lt;&gt;"",BA147,"")</f>
        <v/>
      </c>
      <c r="BB148" s="92" t="str">
        <f t="shared" si="487"/>
        <v/>
      </c>
      <c r="BC148" s="82">
        <f t="shared" si="533"/>
        <v>0</v>
      </c>
      <c r="BD148" s="71">
        <f t="shared" si="488"/>
        <v>0</v>
      </c>
      <c r="BE148" s="98">
        <f t="shared" si="539"/>
        <v>18</v>
      </c>
      <c r="BF148" s="54" t="str">
        <f t="shared" si="534"/>
        <v/>
      </c>
      <c r="BG148" s="92" t="str">
        <f t="shared" si="509"/>
        <v/>
      </c>
      <c r="BH148" s="82">
        <f t="shared" si="510"/>
        <v>0</v>
      </c>
      <c r="BI148" s="71">
        <f t="shared" si="511"/>
        <v>0</v>
      </c>
      <c r="BJ148" s="146"/>
      <c r="BK148" s="97">
        <v>1</v>
      </c>
      <c r="BL148" s="95" t="str">
        <f t="shared" si="535"/>
        <v/>
      </c>
      <c r="BM148" s="95" t="str">
        <f t="shared" si="535"/>
        <v/>
      </c>
      <c r="BN148" s="95" t="str">
        <f t="shared" si="535"/>
        <v/>
      </c>
      <c r="BO148" s="95" t="str">
        <f t="shared" si="535"/>
        <v/>
      </c>
      <c r="BP148" s="95" t="str">
        <f t="shared" si="535"/>
        <v/>
      </c>
      <c r="BQ148" s="81">
        <f t="shared" si="540"/>
        <v>0</v>
      </c>
      <c r="BR148" s="81">
        <f t="shared" si="541"/>
        <v>0</v>
      </c>
      <c r="BS148" s="81">
        <f t="shared" si="542"/>
        <v>0</v>
      </c>
      <c r="BT148" s="81">
        <f t="shared" si="543"/>
        <v>0</v>
      </c>
      <c r="BU148" s="81">
        <f t="shared" si="544"/>
        <v>0</v>
      </c>
      <c r="BV148" s="13">
        <f t="shared" si="545"/>
        <v>0</v>
      </c>
      <c r="BW148" s="11">
        <f t="shared" si="481"/>
        <v>0</v>
      </c>
      <c r="BX148" s="69">
        <f t="shared" si="489"/>
        <v>0</v>
      </c>
      <c r="BY148" s="69">
        <f>IF($A148&lt;&gt;"",IF(BY147&lt;&gt;0,BY147,IF(BW148&lt;=$AW$2,"Stop Loss",0)),0)</f>
        <v>0</v>
      </c>
      <c r="BZ148" s="69">
        <f t="shared" si="416"/>
        <v>0</v>
      </c>
      <c r="CA148" s="27" t="str">
        <f t="shared" si="490"/>
        <v/>
      </c>
      <c r="CB148" s="27" t="str">
        <f t="shared" si="491"/>
        <v/>
      </c>
      <c r="CC148" s="27" t="str">
        <f t="shared" si="492"/>
        <v/>
      </c>
      <c r="CD148" s="27" t="str">
        <f t="shared" si="493"/>
        <v/>
      </c>
      <c r="CE148" s="27" t="str">
        <f t="shared" si="494"/>
        <v/>
      </c>
      <c r="CF148" s="27" t="str">
        <f t="shared" si="495"/>
        <v/>
      </c>
      <c r="CI148"/>
      <c r="CJ148"/>
      <c r="CK148"/>
      <c r="CL148"/>
      <c r="CM148"/>
      <c r="CN148" s="39"/>
      <c r="CO148"/>
      <c r="CP148"/>
      <c r="CQ148"/>
      <c r="CR148"/>
      <c r="CS148"/>
      <c r="CT148"/>
      <c r="CU148"/>
      <c r="CV148"/>
      <c r="CW148"/>
      <c r="CX148"/>
      <c r="CY148"/>
      <c r="DB148" s="7"/>
      <c r="DI148" s="10">
        <f t="shared" ca="1" si="469"/>
        <v>10</v>
      </c>
    </row>
    <row r="149" spans="1:113">
      <c r="A149" s="149"/>
      <c r="B149" s="82" t="str">
        <f t="shared" si="470"/>
        <v/>
      </c>
      <c r="C149" s="7" t="str">
        <f t="shared" si="471"/>
        <v/>
      </c>
      <c r="D149" s="81">
        <f t="shared" si="472"/>
        <v>0</v>
      </c>
      <c r="E149" s="7" t="str">
        <f t="shared" si="473"/>
        <v>18,</v>
      </c>
      <c r="F149" s="78"/>
      <c r="G149" s="86"/>
      <c r="H149" s="86"/>
      <c r="I149" s="86"/>
      <c r="J149" s="86"/>
      <c r="K149" s="86"/>
      <c r="L149" s="86"/>
      <c r="M149" s="86"/>
      <c r="N149" s="86"/>
      <c r="O149" s="78"/>
      <c r="P149" s="86"/>
      <c r="Q149" s="86"/>
      <c r="R149" s="86"/>
      <c r="S149" s="86"/>
      <c r="T149" s="86"/>
      <c r="U149" s="86"/>
      <c r="V149" s="86"/>
      <c r="W149" s="86"/>
      <c r="X149" s="123" t="str">
        <f t="shared" si="474"/>
        <v/>
      </c>
      <c r="Y149" s="127">
        <f t="shared" si="513"/>
        <v>0</v>
      </c>
      <c r="Z149" s="127">
        <f t="shared" si="514"/>
        <v>0</v>
      </c>
      <c r="AA149" s="127">
        <f t="shared" si="515"/>
        <v>0</v>
      </c>
      <c r="AB149" s="86">
        <f>AB148</f>
        <v>0</v>
      </c>
      <c r="AC149" s="86">
        <f>AC148</f>
        <v>0</v>
      </c>
      <c r="AD149" s="90" t="str">
        <f>IF($A148&lt;&gt;"",AA148,"")</f>
        <v/>
      </c>
      <c r="AE149" s="92" t="str">
        <f>IF($A148&lt;&gt;"",IF(Y148&gt;Z148,"L","H"),"")</f>
        <v/>
      </c>
      <c r="AF149" s="92" t="str">
        <f t="shared" si="482"/>
        <v/>
      </c>
      <c r="AG149" s="82">
        <f t="shared" si="475"/>
        <v>0</v>
      </c>
      <c r="AH149" s="71">
        <f t="shared" si="476"/>
        <v>0</v>
      </c>
      <c r="AI149" s="78" t="str">
        <f t="shared" si="477"/>
        <v/>
      </c>
      <c r="AJ149" s="132">
        <f t="shared" si="518"/>
        <v>0</v>
      </c>
      <c r="AK149" s="132">
        <f t="shared" si="519"/>
        <v>0</v>
      </c>
      <c r="AL149" s="132">
        <f t="shared" si="520"/>
        <v>0</v>
      </c>
      <c r="AM149" s="86" t="str">
        <f t="shared" si="521"/>
        <v/>
      </c>
      <c r="AN149" s="86" t="str">
        <f t="shared" si="522"/>
        <v/>
      </c>
      <c r="AO149" s="90" t="str">
        <f>IF($A148&lt;&gt;"",AL148,"")</f>
        <v/>
      </c>
      <c r="AP149" s="92" t="str">
        <f>IF($A148&lt;&gt;"",IF(AM148&lt;&gt;"","O","E"),"")</f>
        <v/>
      </c>
      <c r="AQ149" s="92" t="str">
        <f t="shared" si="484"/>
        <v/>
      </c>
      <c r="AR149" s="82">
        <f t="shared" si="525"/>
        <v>0</v>
      </c>
      <c r="AS149" s="71">
        <f t="shared" si="485"/>
        <v>0</v>
      </c>
      <c r="AT149" s="78" t="str">
        <f t="shared" si="479"/>
        <v/>
      </c>
      <c r="AU149" s="137">
        <f t="shared" si="526"/>
        <v>0</v>
      </c>
      <c r="AV149" s="137">
        <f t="shared" si="527"/>
        <v>0</v>
      </c>
      <c r="AW149" s="137">
        <f t="shared" si="528"/>
        <v>0</v>
      </c>
      <c r="AX149" s="86" t="str">
        <f t="shared" si="529"/>
        <v/>
      </c>
      <c r="AY149" s="86" t="str">
        <f t="shared" si="530"/>
        <v/>
      </c>
      <c r="AZ149" s="90" t="str">
        <f>IF($A148&lt;&gt;"",AW148,"")</f>
        <v/>
      </c>
      <c r="BA149" s="92" t="str">
        <f>IF($A148&lt;&gt;"",IF(AX148&lt;&gt;"","B","R"),"")</f>
        <v/>
      </c>
      <c r="BB149" s="92" t="str">
        <f t="shared" si="487"/>
        <v/>
      </c>
      <c r="BC149" s="82">
        <f t="shared" si="533"/>
        <v>0</v>
      </c>
      <c r="BD149" s="71">
        <f t="shared" si="488"/>
        <v>0</v>
      </c>
      <c r="BE149" s="98">
        <f t="shared" si="539"/>
        <v>18</v>
      </c>
      <c r="BF149" s="92" t="str">
        <f>IF($A148&lt;&gt;"",IF($Y148&gt;$Z148,"H",IF($Z148&gt;$Y148,"L",BF148)),"")</f>
        <v/>
      </c>
      <c r="BG149" s="92" t="str">
        <f>IF($A149&lt;&gt;"",IF($A149=0,"L",IF(BF149&lt;&gt;"",IF(BF149=X149,"W","L"))),"")</f>
        <v/>
      </c>
      <c r="BH149" s="82">
        <f t="shared" si="510"/>
        <v>0</v>
      </c>
      <c r="BI149" s="71">
        <f t="shared" si="511"/>
        <v>0</v>
      </c>
      <c r="BJ149" s="146" t="str">
        <f>AE149&amp;AP149&amp;BA149</f>
        <v/>
      </c>
      <c r="BK149" s="97">
        <v>1</v>
      </c>
      <c r="BL149" s="95" t="str">
        <f>IF($A148&lt;&gt;"",IF($BJ149="LER","11,",IF($BJ149="LOR","02,",IF($BJ149="LEB","01,",IF($BJ149="LOB","12,",IF($BJ149="HER","29,",IF($BJ149="HOR","20,",IF($BJ149="HEB","19,",IF($BJ149="HOB","30,","")))))))),"")</f>
        <v/>
      </c>
      <c r="BM149" s="95" t="str">
        <f>IF($A148&lt;&gt;"",IF($BJ149="LER","13,",IF($BJ149="LOR","04,",IF($BJ149="LEB","03,",IF($BJ149="LOB","14,",IF($BJ149="HER","31,",IF($BJ149="HOR","22,",IF($BJ149="HEB","21,",IF($BJ149="HOB","32,","")))))))),"")</f>
        <v/>
      </c>
      <c r="BN149" s="95" t="str">
        <f>IF($A148&lt;&gt;"",IF($BJ149="LER","15,",IF($BJ149="LOR","06,",IF($BJ149="LEB","05,",IF($BJ149="LOB","16,",IF($BJ149="HER","33,",IF($BJ149="HOR","24,",IF($BJ149="HEB","23,",IF($BJ149="HOB","34,","")))))))),"")</f>
        <v/>
      </c>
      <c r="BO149" s="95" t="str">
        <f>IF($A148&lt;&gt;"",IF($BJ149="LER","17,",IF($BJ149="LOR","08,",IF($BJ149="LEB","07,",IF($BJ149="LOB","18,",IF($BJ149="HER","35,",IF($BJ149="HOR","26,",IF($BJ149="HEB","25,",IF($BJ149="HOB","36,","")))))))),"")</f>
        <v/>
      </c>
      <c r="BP149" s="95" t="str">
        <f>IF($A148&lt;&gt;"",IF($BJ149="LER","",IF($BJ149="LOR","10,",IF($BJ149="LEB","09,",IF($BJ149="LOB","",IF($BJ149="HER","",IF($BJ149="HOR","28,",IF($BJ149="HEB","27,",IF($BJ149="HOB","","")))))))),"")</f>
        <v/>
      </c>
      <c r="BQ149" s="81">
        <f t="shared" si="540"/>
        <v>0</v>
      </c>
      <c r="BR149" s="81">
        <f t="shared" si="541"/>
        <v>0</v>
      </c>
      <c r="BS149" s="81">
        <f t="shared" si="542"/>
        <v>0</v>
      </c>
      <c r="BT149" s="81">
        <f t="shared" si="543"/>
        <v>0</v>
      </c>
      <c r="BU149" s="81">
        <f t="shared" si="544"/>
        <v>0</v>
      </c>
      <c r="BV149" s="13">
        <f t="shared" si="545"/>
        <v>0</v>
      </c>
      <c r="BW149" s="11">
        <f t="shared" si="481"/>
        <v>0</v>
      </c>
      <c r="BX149" s="69">
        <f t="shared" si="489"/>
        <v>0</v>
      </c>
      <c r="BY149" s="69">
        <f>IF($A149&lt;&gt;"",IF(BY148&lt;&gt;0,BY148,IF(BW149&lt;=$AW$2,"Stop Loss",0)),0)</f>
        <v>0</v>
      </c>
      <c r="BZ149" s="69">
        <f t="shared" si="416"/>
        <v>0</v>
      </c>
      <c r="CA149" s="27" t="str">
        <f t="shared" si="490"/>
        <v/>
      </c>
      <c r="CB149" s="27" t="str">
        <f t="shared" si="491"/>
        <v/>
      </c>
      <c r="CC149" s="27" t="str">
        <f t="shared" si="492"/>
        <v/>
      </c>
      <c r="CD149" s="27" t="str">
        <f t="shared" si="493"/>
        <v/>
      </c>
      <c r="CE149" s="27" t="str">
        <f t="shared" si="494"/>
        <v/>
      </c>
      <c r="CF149" s="27" t="str">
        <f t="shared" si="495"/>
        <v/>
      </c>
      <c r="CI149"/>
      <c r="CJ149"/>
      <c r="CK149"/>
      <c r="CL149"/>
      <c r="CM149"/>
      <c r="CN149" s="39"/>
      <c r="CO149"/>
      <c r="CP149"/>
      <c r="CQ149"/>
      <c r="CR149"/>
      <c r="CS149"/>
      <c r="CT149"/>
      <c r="CU149"/>
      <c r="CV149"/>
      <c r="CW149"/>
      <c r="CX149"/>
      <c r="CY149"/>
      <c r="DB149" s="7"/>
      <c r="DI149" s="10">
        <f t="shared" ca="1" si="469"/>
        <v>7</v>
      </c>
    </row>
    <row r="150" spans="1:113">
      <c r="A150" s="149"/>
      <c r="B150" s="82" t="str">
        <f t="shared" si="470"/>
        <v/>
      </c>
      <c r="C150" s="7" t="str">
        <f t="shared" si="471"/>
        <v/>
      </c>
      <c r="D150" s="81">
        <f t="shared" si="472"/>
        <v>0</v>
      </c>
      <c r="E150" s="7" t="str">
        <f t="shared" si="473"/>
        <v>18,</v>
      </c>
      <c r="F150" s="78"/>
      <c r="G150" s="86"/>
      <c r="H150" s="86"/>
      <c r="I150" s="86"/>
      <c r="J150" s="86"/>
      <c r="K150" s="86"/>
      <c r="L150" s="86"/>
      <c r="M150" s="86"/>
      <c r="N150" s="86"/>
      <c r="O150" s="78"/>
      <c r="P150" s="86"/>
      <c r="Q150" s="86"/>
      <c r="R150" s="86"/>
      <c r="S150" s="86"/>
      <c r="T150" s="86"/>
      <c r="U150" s="86"/>
      <c r="V150" s="86"/>
      <c r="W150" s="86"/>
      <c r="X150" s="123" t="str">
        <f t="shared" si="474"/>
        <v/>
      </c>
      <c r="Y150" s="127">
        <f t="shared" si="513"/>
        <v>0</v>
      </c>
      <c r="Z150" s="127">
        <f t="shared" si="514"/>
        <v>0</v>
      </c>
      <c r="AA150" s="127">
        <f t="shared" si="515"/>
        <v>0</v>
      </c>
      <c r="AB150" s="86">
        <f t="shared" ref="AB150:AB156" si="556">AB149</f>
        <v>0</v>
      </c>
      <c r="AC150" s="86">
        <f t="shared" ref="AC150:AC156" si="557">AC149</f>
        <v>0</v>
      </c>
      <c r="AD150" s="90" t="str">
        <f>IF($A149&lt;&gt;"",AD149,"")</f>
        <v/>
      </c>
      <c r="AE150" s="54" t="str">
        <f>IF($A149&lt;&gt;"",AE149,"")</f>
        <v/>
      </c>
      <c r="AF150" s="92" t="str">
        <f t="shared" si="482"/>
        <v/>
      </c>
      <c r="AG150" s="82">
        <f t="shared" si="475"/>
        <v>0</v>
      </c>
      <c r="AH150" s="71">
        <f t="shared" si="476"/>
        <v>0</v>
      </c>
      <c r="AI150" s="78" t="str">
        <f t="shared" si="477"/>
        <v/>
      </c>
      <c r="AJ150" s="132">
        <f t="shared" si="518"/>
        <v>0</v>
      </c>
      <c r="AK150" s="132">
        <f t="shared" si="519"/>
        <v>0</v>
      </c>
      <c r="AL150" s="132">
        <f t="shared" si="520"/>
        <v>0</v>
      </c>
      <c r="AM150" s="86" t="str">
        <f t="shared" si="521"/>
        <v/>
      </c>
      <c r="AN150" s="86" t="str">
        <f t="shared" si="522"/>
        <v/>
      </c>
      <c r="AO150" s="90" t="str">
        <f>IF($A149&lt;&gt;"",AO149,"")</f>
        <v/>
      </c>
      <c r="AP150" s="54" t="str">
        <f>IF($A149&lt;&gt;"",AP149,"")</f>
        <v/>
      </c>
      <c r="AQ150" s="92" t="str">
        <f t="shared" si="484"/>
        <v/>
      </c>
      <c r="AR150" s="82">
        <f t="shared" si="525"/>
        <v>0</v>
      </c>
      <c r="AS150" s="71">
        <f t="shared" si="485"/>
        <v>0</v>
      </c>
      <c r="AT150" s="78" t="str">
        <f t="shared" si="479"/>
        <v/>
      </c>
      <c r="AU150" s="137">
        <f t="shared" si="526"/>
        <v>0</v>
      </c>
      <c r="AV150" s="137">
        <f t="shared" si="527"/>
        <v>0</v>
      </c>
      <c r="AW150" s="137">
        <f t="shared" si="528"/>
        <v>0</v>
      </c>
      <c r="AX150" s="86" t="str">
        <f t="shared" si="529"/>
        <v/>
      </c>
      <c r="AY150" s="86" t="str">
        <f t="shared" si="530"/>
        <v/>
      </c>
      <c r="AZ150" s="90" t="str">
        <f>IF($A149&lt;&gt;"",AZ149,"")</f>
        <v/>
      </c>
      <c r="BA150" s="54" t="str">
        <f>IF($A149&lt;&gt;"",BA149,"")</f>
        <v/>
      </c>
      <c r="BB150" s="92" t="str">
        <f t="shared" si="487"/>
        <v/>
      </c>
      <c r="BC150" s="82">
        <f t="shared" si="533"/>
        <v>0</v>
      </c>
      <c r="BD150" s="71">
        <f t="shared" si="488"/>
        <v>0</v>
      </c>
      <c r="BE150" s="98">
        <f t="shared" si="539"/>
        <v>18</v>
      </c>
      <c r="BF150" s="54" t="str">
        <f>IF($A149&lt;&gt;"",BF149,"")</f>
        <v/>
      </c>
      <c r="BG150" s="92" t="str">
        <f t="shared" ref="BG150:BG157" si="558">IF($A150&lt;&gt;"",IF($A150=0,"L",IF(BF150&lt;&gt;"",IF(BF150=X150,"W","L"))),"")</f>
        <v/>
      </c>
      <c r="BH150" s="82">
        <f t="shared" si="510"/>
        <v>0</v>
      </c>
      <c r="BI150" s="71">
        <f t="shared" si="511"/>
        <v>0</v>
      </c>
      <c r="BJ150" s="146"/>
      <c r="BK150" s="97">
        <v>1</v>
      </c>
      <c r="BL150" s="95" t="str">
        <f>IF(BL149&lt;&gt;"",BL149,"")</f>
        <v/>
      </c>
      <c r="BM150" s="95" t="str">
        <f t="shared" ref="BM150:BP150" si="559">IF(BM149&lt;&gt;"",BM149,"")</f>
        <v/>
      </c>
      <c r="BN150" s="95" t="str">
        <f t="shared" si="559"/>
        <v/>
      </c>
      <c r="BO150" s="95" t="str">
        <f t="shared" si="559"/>
        <v/>
      </c>
      <c r="BP150" s="95" t="str">
        <f t="shared" si="559"/>
        <v/>
      </c>
      <c r="BQ150" s="81">
        <f t="shared" si="540"/>
        <v>0</v>
      </c>
      <c r="BR150" s="81">
        <f t="shared" si="541"/>
        <v>0</v>
      </c>
      <c r="BS150" s="81">
        <f t="shared" si="542"/>
        <v>0</v>
      </c>
      <c r="BT150" s="81">
        <f t="shared" si="543"/>
        <v>0</v>
      </c>
      <c r="BU150" s="81">
        <f t="shared" si="544"/>
        <v>0</v>
      </c>
      <c r="BV150" s="13">
        <f t="shared" si="545"/>
        <v>0</v>
      </c>
      <c r="BW150" s="11">
        <f t="shared" si="481"/>
        <v>0</v>
      </c>
      <c r="BX150" s="69">
        <f t="shared" si="489"/>
        <v>0</v>
      </c>
      <c r="BY150" s="69">
        <f>IF($A150&lt;&gt;"",IF(BY149&lt;&gt;0,BY149,IF(BW150&lt;=$AW$2,"Stop Loss",0)),0)</f>
        <v>0</v>
      </c>
      <c r="BZ150" s="69">
        <f t="shared" si="416"/>
        <v>0</v>
      </c>
      <c r="CA150" s="27" t="str">
        <f t="shared" si="490"/>
        <v/>
      </c>
      <c r="CB150" s="27" t="str">
        <f t="shared" si="491"/>
        <v/>
      </c>
      <c r="CC150" s="27" t="str">
        <f t="shared" si="492"/>
        <v/>
      </c>
      <c r="CD150" s="27" t="str">
        <f t="shared" si="493"/>
        <v/>
      </c>
      <c r="CE150" s="27" t="str">
        <f t="shared" si="494"/>
        <v/>
      </c>
      <c r="CF150" s="27" t="str">
        <f t="shared" si="495"/>
        <v/>
      </c>
      <c r="CI150"/>
      <c r="CJ150"/>
      <c r="CK150"/>
      <c r="CL150"/>
      <c r="CM150"/>
      <c r="CN150" s="39"/>
      <c r="CO150" s="4"/>
      <c r="CP150"/>
      <c r="CQ150"/>
      <c r="CR150"/>
      <c r="CS150"/>
      <c r="CT150"/>
      <c r="CU150"/>
      <c r="CV150"/>
      <c r="CW150"/>
      <c r="CX150"/>
      <c r="DB150" s="7"/>
      <c r="DI150" s="10">
        <f t="shared" ca="1" si="469"/>
        <v>31</v>
      </c>
    </row>
    <row r="151" spans="1:113">
      <c r="A151" s="149"/>
      <c r="B151" s="82" t="str">
        <f t="shared" si="470"/>
        <v/>
      </c>
      <c r="C151" s="7" t="str">
        <f t="shared" si="471"/>
        <v/>
      </c>
      <c r="D151" s="81">
        <f t="shared" si="472"/>
        <v>0</v>
      </c>
      <c r="E151" s="7" t="str">
        <f t="shared" si="473"/>
        <v>18,</v>
      </c>
      <c r="F151" s="78"/>
      <c r="G151" s="86"/>
      <c r="H151" s="86"/>
      <c r="I151" s="86"/>
      <c r="J151" s="86"/>
      <c r="K151" s="86"/>
      <c r="L151" s="86"/>
      <c r="M151" s="86"/>
      <c r="N151" s="86"/>
      <c r="O151" s="78"/>
      <c r="P151" s="86"/>
      <c r="Q151" s="86"/>
      <c r="R151" s="86"/>
      <c r="S151" s="86"/>
      <c r="T151" s="86"/>
      <c r="U151" s="86"/>
      <c r="V151" s="86"/>
      <c r="W151" s="86"/>
      <c r="X151" s="123" t="str">
        <f t="shared" si="474"/>
        <v/>
      </c>
      <c r="Y151" s="127">
        <f t="shared" si="513"/>
        <v>0</v>
      </c>
      <c r="Z151" s="127">
        <f t="shared" si="514"/>
        <v>0</v>
      </c>
      <c r="AA151" s="127">
        <f t="shared" si="515"/>
        <v>0</v>
      </c>
      <c r="AB151" s="86">
        <f t="shared" si="556"/>
        <v>0</v>
      </c>
      <c r="AC151" s="86">
        <f t="shared" si="557"/>
        <v>0</v>
      </c>
      <c r="AD151" s="90" t="str">
        <f t="shared" ref="AD151:AD157" si="560">IF($A150&lt;&gt;"",AD150,"")</f>
        <v/>
      </c>
      <c r="AE151" s="54" t="str">
        <f t="shared" ref="AE151:AE157" si="561">IF($A150&lt;&gt;"",AE150,"")</f>
        <v/>
      </c>
      <c r="AF151" s="92" t="str">
        <f t="shared" si="482"/>
        <v/>
      </c>
      <c r="AG151" s="82">
        <f t="shared" si="475"/>
        <v>0</v>
      </c>
      <c r="AH151" s="71">
        <f t="shared" si="476"/>
        <v>0</v>
      </c>
      <c r="AI151" s="78" t="str">
        <f t="shared" si="477"/>
        <v/>
      </c>
      <c r="AJ151" s="132">
        <f t="shared" si="518"/>
        <v>0</v>
      </c>
      <c r="AK151" s="132">
        <f t="shared" si="519"/>
        <v>0</v>
      </c>
      <c r="AL151" s="132">
        <f t="shared" si="520"/>
        <v>0</v>
      </c>
      <c r="AM151" s="86" t="str">
        <f t="shared" si="521"/>
        <v/>
      </c>
      <c r="AN151" s="86" t="str">
        <f t="shared" si="522"/>
        <v/>
      </c>
      <c r="AO151" s="90" t="str">
        <f t="shared" ref="AO151:AO157" si="562">IF($A150&lt;&gt;"",AO150,"")</f>
        <v/>
      </c>
      <c r="AP151" s="54" t="str">
        <f t="shared" ref="AP151" si="563">IF($A150&lt;&gt;"",AP150,"")</f>
        <v/>
      </c>
      <c r="AQ151" s="92" t="str">
        <f t="shared" si="484"/>
        <v/>
      </c>
      <c r="AR151" s="82">
        <f t="shared" si="525"/>
        <v>0</v>
      </c>
      <c r="AS151" s="71">
        <f t="shared" si="485"/>
        <v>0</v>
      </c>
      <c r="AT151" s="78" t="str">
        <f t="shared" si="479"/>
        <v/>
      </c>
      <c r="AU151" s="137">
        <f t="shared" si="526"/>
        <v>0</v>
      </c>
      <c r="AV151" s="137">
        <f t="shared" si="527"/>
        <v>0</v>
      </c>
      <c r="AW151" s="137">
        <f t="shared" si="528"/>
        <v>0</v>
      </c>
      <c r="AX151" s="86" t="str">
        <f t="shared" si="529"/>
        <v/>
      </c>
      <c r="AY151" s="86" t="str">
        <f t="shared" si="530"/>
        <v/>
      </c>
      <c r="AZ151" s="90" t="str">
        <f t="shared" ref="AZ151:AZ157" si="564">IF($A150&lt;&gt;"",AZ150,"")</f>
        <v/>
      </c>
      <c r="BA151" s="54" t="str">
        <f t="shared" ref="BA151" si="565">IF($A150&lt;&gt;"",BA150,"")</f>
        <v/>
      </c>
      <c r="BB151" s="92" t="str">
        <f t="shared" si="487"/>
        <v/>
      </c>
      <c r="BC151" s="82">
        <f t="shared" si="533"/>
        <v>0</v>
      </c>
      <c r="BD151" s="71">
        <f t="shared" si="488"/>
        <v>0</v>
      </c>
      <c r="BE151" s="98">
        <f t="shared" si="539"/>
        <v>18</v>
      </c>
      <c r="BF151" s="54" t="str">
        <f t="shared" ref="BF151:BF157" si="566">IF($A150&lt;&gt;"",BF150,"")</f>
        <v/>
      </c>
      <c r="BG151" s="92" t="str">
        <f t="shared" si="558"/>
        <v/>
      </c>
      <c r="BH151" s="82">
        <f t="shared" si="510"/>
        <v>0</v>
      </c>
      <c r="BI151" s="71">
        <f t="shared" si="511"/>
        <v>0</v>
      </c>
      <c r="BJ151" s="146"/>
      <c r="BK151" s="97">
        <v>1</v>
      </c>
      <c r="BL151" s="95" t="str">
        <f t="shared" ref="BL151:BP151" si="567">IF(BL150&lt;&gt;"",BL150,"")</f>
        <v/>
      </c>
      <c r="BM151" s="95" t="str">
        <f t="shared" si="567"/>
        <v/>
      </c>
      <c r="BN151" s="95" t="str">
        <f t="shared" si="567"/>
        <v/>
      </c>
      <c r="BO151" s="95" t="str">
        <f t="shared" si="567"/>
        <v/>
      </c>
      <c r="BP151" s="95" t="str">
        <f t="shared" si="567"/>
        <v/>
      </c>
      <c r="BQ151" s="81">
        <f t="shared" si="540"/>
        <v>0</v>
      </c>
      <c r="BR151" s="81">
        <f t="shared" si="541"/>
        <v>0</v>
      </c>
      <c r="BS151" s="81">
        <f t="shared" si="542"/>
        <v>0</v>
      </c>
      <c r="BT151" s="81">
        <f t="shared" si="543"/>
        <v>0</v>
      </c>
      <c r="BU151" s="81">
        <f t="shared" si="544"/>
        <v>0</v>
      </c>
      <c r="BV151" s="13">
        <f t="shared" si="545"/>
        <v>0</v>
      </c>
      <c r="BW151" s="11">
        <f t="shared" si="481"/>
        <v>0</v>
      </c>
      <c r="BX151" s="69">
        <f t="shared" si="489"/>
        <v>0</v>
      </c>
      <c r="BY151" s="69">
        <f>IF($A151&lt;&gt;"",IF(BY150&lt;&gt;0,BY150,IF(BW151&lt;=$AW$2,"Stop Loss",0)),0)</f>
        <v>0</v>
      </c>
      <c r="BZ151" s="69">
        <f t="shared" si="416"/>
        <v>0</v>
      </c>
      <c r="CA151" s="27" t="str">
        <f t="shared" si="490"/>
        <v/>
      </c>
      <c r="CB151" s="27" t="str">
        <f t="shared" si="491"/>
        <v/>
      </c>
      <c r="CC151" s="27" t="str">
        <f t="shared" si="492"/>
        <v/>
      </c>
      <c r="CD151" s="27" t="str">
        <f t="shared" si="493"/>
        <v/>
      </c>
      <c r="CE151" s="27" t="str">
        <f t="shared" si="494"/>
        <v/>
      </c>
      <c r="CF151" s="27" t="str">
        <f t="shared" si="495"/>
        <v/>
      </c>
      <c r="CI151"/>
      <c r="CJ151"/>
      <c r="CK151"/>
      <c r="CL151"/>
      <c r="CM151"/>
      <c r="CN151" s="39"/>
      <c r="CO151" s="4"/>
      <c r="CP151"/>
      <c r="CQ151"/>
      <c r="CR151"/>
      <c r="CS151"/>
      <c r="CT151"/>
      <c r="CU151"/>
      <c r="CV151"/>
      <c r="CW151"/>
      <c r="CX151"/>
      <c r="DB151" s="7"/>
      <c r="DI151" s="10">
        <f t="shared" ca="1" si="469"/>
        <v>13</v>
      </c>
    </row>
    <row r="152" spans="1:113">
      <c r="A152" s="149"/>
      <c r="B152" s="82" t="str">
        <f t="shared" si="470"/>
        <v/>
      </c>
      <c r="C152" s="7" t="str">
        <f t="shared" si="471"/>
        <v/>
      </c>
      <c r="D152" s="81">
        <f t="shared" si="472"/>
        <v>0</v>
      </c>
      <c r="E152" s="7" t="str">
        <f t="shared" si="473"/>
        <v>18,</v>
      </c>
      <c r="F152" s="78"/>
      <c r="G152" s="86"/>
      <c r="H152" s="86"/>
      <c r="I152" s="86"/>
      <c r="J152" s="86"/>
      <c r="K152" s="86"/>
      <c r="L152" s="86"/>
      <c r="M152" s="86"/>
      <c r="N152" s="86"/>
      <c r="O152" s="78"/>
      <c r="P152" s="86"/>
      <c r="Q152" s="86"/>
      <c r="R152" s="86"/>
      <c r="S152" s="86"/>
      <c r="T152" s="86"/>
      <c r="U152" s="86"/>
      <c r="V152" s="86"/>
      <c r="W152" s="86"/>
      <c r="X152" s="123" t="str">
        <f t="shared" si="474"/>
        <v/>
      </c>
      <c r="Y152" s="127">
        <f t="shared" si="513"/>
        <v>0</v>
      </c>
      <c r="Z152" s="127">
        <f t="shared" si="514"/>
        <v>0</v>
      </c>
      <c r="AA152" s="127">
        <f t="shared" si="515"/>
        <v>0</v>
      </c>
      <c r="AB152" s="86">
        <f t="shared" si="556"/>
        <v>0</v>
      </c>
      <c r="AC152" s="86">
        <f t="shared" si="557"/>
        <v>0</v>
      </c>
      <c r="AD152" s="90" t="str">
        <f t="shared" si="560"/>
        <v/>
      </c>
      <c r="AE152" s="54" t="str">
        <f t="shared" si="561"/>
        <v/>
      </c>
      <c r="AF152" s="92" t="str">
        <f t="shared" si="482"/>
        <v/>
      </c>
      <c r="AG152" s="82">
        <f t="shared" si="475"/>
        <v>0</v>
      </c>
      <c r="AH152" s="71">
        <f t="shared" si="476"/>
        <v>0</v>
      </c>
      <c r="AI152" s="78" t="str">
        <f t="shared" si="477"/>
        <v/>
      </c>
      <c r="AJ152" s="132">
        <f t="shared" si="518"/>
        <v>0</v>
      </c>
      <c r="AK152" s="132">
        <f t="shared" si="519"/>
        <v>0</v>
      </c>
      <c r="AL152" s="132">
        <f t="shared" si="520"/>
        <v>0</v>
      </c>
      <c r="AM152" s="86" t="str">
        <f t="shared" si="521"/>
        <v/>
      </c>
      <c r="AN152" s="86" t="str">
        <f t="shared" si="522"/>
        <v/>
      </c>
      <c r="AO152" s="90" t="str">
        <f t="shared" si="562"/>
        <v/>
      </c>
      <c r="AP152" s="54" t="str">
        <f t="shared" ref="AP152" si="568">IF($A151&lt;&gt;"",AP151,"")</f>
        <v/>
      </c>
      <c r="AQ152" s="92" t="str">
        <f t="shared" si="484"/>
        <v/>
      </c>
      <c r="AR152" s="82">
        <f t="shared" si="525"/>
        <v>0</v>
      </c>
      <c r="AS152" s="71">
        <f t="shared" si="485"/>
        <v>0</v>
      </c>
      <c r="AT152" s="78" t="str">
        <f t="shared" si="479"/>
        <v/>
      </c>
      <c r="AU152" s="137">
        <f t="shared" si="526"/>
        <v>0</v>
      </c>
      <c r="AV152" s="137">
        <f t="shared" si="527"/>
        <v>0</v>
      </c>
      <c r="AW152" s="137">
        <f t="shared" si="528"/>
        <v>0</v>
      </c>
      <c r="AX152" s="86" t="str">
        <f t="shared" si="529"/>
        <v/>
      </c>
      <c r="AY152" s="86" t="str">
        <f t="shared" si="530"/>
        <v/>
      </c>
      <c r="AZ152" s="90" t="str">
        <f t="shared" si="564"/>
        <v/>
      </c>
      <c r="BA152" s="54" t="str">
        <f t="shared" ref="BA152" si="569">IF($A151&lt;&gt;"",BA151,"")</f>
        <v/>
      </c>
      <c r="BB152" s="92" t="str">
        <f t="shared" si="487"/>
        <v/>
      </c>
      <c r="BC152" s="82">
        <f t="shared" si="533"/>
        <v>0</v>
      </c>
      <c r="BD152" s="71">
        <f t="shared" si="488"/>
        <v>0</v>
      </c>
      <c r="BE152" s="98">
        <f t="shared" si="539"/>
        <v>18</v>
      </c>
      <c r="BF152" s="54" t="str">
        <f t="shared" si="566"/>
        <v/>
      </c>
      <c r="BG152" s="92" t="str">
        <f t="shared" si="558"/>
        <v/>
      </c>
      <c r="BH152" s="82">
        <f t="shared" si="510"/>
        <v>0</v>
      </c>
      <c r="BI152" s="71">
        <f t="shared" si="511"/>
        <v>0</v>
      </c>
      <c r="BJ152" s="146"/>
      <c r="BK152" s="97">
        <v>1</v>
      </c>
      <c r="BL152" s="95" t="str">
        <f t="shared" ref="BL152:BP152" si="570">IF(BL151&lt;&gt;"",BL151,"")</f>
        <v/>
      </c>
      <c r="BM152" s="95" t="str">
        <f t="shared" si="570"/>
        <v/>
      </c>
      <c r="BN152" s="95" t="str">
        <f t="shared" si="570"/>
        <v/>
      </c>
      <c r="BO152" s="95" t="str">
        <f t="shared" si="570"/>
        <v/>
      </c>
      <c r="BP152" s="95" t="str">
        <f t="shared" si="570"/>
        <v/>
      </c>
      <c r="BQ152" s="81">
        <f t="shared" si="540"/>
        <v>0</v>
      </c>
      <c r="BR152" s="81">
        <f t="shared" si="541"/>
        <v>0</v>
      </c>
      <c r="BS152" s="81">
        <f t="shared" si="542"/>
        <v>0</v>
      </c>
      <c r="BT152" s="81">
        <f t="shared" si="543"/>
        <v>0</v>
      </c>
      <c r="BU152" s="81">
        <f t="shared" si="544"/>
        <v>0</v>
      </c>
      <c r="BV152" s="13">
        <f t="shared" si="545"/>
        <v>0</v>
      </c>
      <c r="BW152" s="11">
        <f t="shared" si="481"/>
        <v>0</v>
      </c>
      <c r="BX152" s="69">
        <f t="shared" si="489"/>
        <v>0</v>
      </c>
      <c r="BY152" s="69">
        <f>IF($A152&lt;&gt;"",IF(BY151&lt;&gt;0,BY151,IF(BW152&lt;=$AW$2,"Stop Loss",0)),0)</f>
        <v>0</v>
      </c>
      <c r="BZ152" s="69">
        <f t="shared" si="416"/>
        <v>0</v>
      </c>
      <c r="CA152" s="27" t="str">
        <f t="shared" si="490"/>
        <v/>
      </c>
      <c r="CB152" s="27" t="str">
        <f t="shared" si="491"/>
        <v/>
      </c>
      <c r="CC152" s="27" t="str">
        <f t="shared" si="492"/>
        <v/>
      </c>
      <c r="CD152" s="27" t="str">
        <f t="shared" si="493"/>
        <v/>
      </c>
      <c r="CE152" s="27" t="str">
        <f t="shared" si="494"/>
        <v/>
      </c>
      <c r="CF152" s="27" t="str">
        <f t="shared" si="495"/>
        <v/>
      </c>
      <c r="CI152"/>
      <c r="CJ152"/>
      <c r="CK152"/>
      <c r="CL152"/>
      <c r="CM152"/>
      <c r="CN152" s="39"/>
      <c r="CO152" s="4"/>
      <c r="CP152"/>
      <c r="CQ152"/>
      <c r="CR152"/>
      <c r="CS152"/>
      <c r="CT152"/>
      <c r="CU152"/>
      <c r="CV152"/>
      <c r="CW152"/>
      <c r="CX152"/>
      <c r="DB152" s="7"/>
      <c r="DI152" s="10">
        <f t="shared" ca="1" si="469"/>
        <v>13</v>
      </c>
    </row>
    <row r="153" spans="1:113">
      <c r="A153" s="149"/>
      <c r="B153" s="82" t="str">
        <f t="shared" si="470"/>
        <v/>
      </c>
      <c r="C153" s="7" t="str">
        <f t="shared" si="471"/>
        <v/>
      </c>
      <c r="D153" s="81">
        <f t="shared" si="472"/>
        <v>0</v>
      </c>
      <c r="E153" s="7" t="str">
        <f t="shared" si="473"/>
        <v>18,</v>
      </c>
      <c r="F153" s="78"/>
      <c r="G153" s="86"/>
      <c r="H153" s="86"/>
      <c r="I153" s="86"/>
      <c r="J153" s="86"/>
      <c r="K153" s="86"/>
      <c r="L153" s="86"/>
      <c r="M153" s="86"/>
      <c r="N153" s="86"/>
      <c r="O153" s="78"/>
      <c r="P153" s="86"/>
      <c r="Q153" s="86"/>
      <c r="R153" s="86"/>
      <c r="S153" s="86"/>
      <c r="T153" s="86"/>
      <c r="U153" s="86"/>
      <c r="V153" s="86"/>
      <c r="W153" s="86"/>
      <c r="X153" s="123" t="str">
        <f t="shared" si="474"/>
        <v/>
      </c>
      <c r="Y153" s="127">
        <f t="shared" si="513"/>
        <v>0</v>
      </c>
      <c r="Z153" s="127">
        <f t="shared" si="514"/>
        <v>0</v>
      </c>
      <c r="AA153" s="127">
        <f t="shared" si="515"/>
        <v>0</v>
      </c>
      <c r="AB153" s="86">
        <f t="shared" si="556"/>
        <v>0</v>
      </c>
      <c r="AC153" s="86">
        <f t="shared" si="557"/>
        <v>0</v>
      </c>
      <c r="AD153" s="90" t="str">
        <f t="shared" si="560"/>
        <v/>
      </c>
      <c r="AE153" s="54" t="str">
        <f t="shared" si="561"/>
        <v/>
      </c>
      <c r="AF153" s="92" t="str">
        <f t="shared" si="482"/>
        <v/>
      </c>
      <c r="AG153" s="82">
        <f t="shared" si="475"/>
        <v>0</v>
      </c>
      <c r="AH153" s="71">
        <f t="shared" si="476"/>
        <v>0</v>
      </c>
      <c r="AI153" s="78" t="str">
        <f t="shared" si="477"/>
        <v/>
      </c>
      <c r="AJ153" s="132">
        <f t="shared" si="518"/>
        <v>0</v>
      </c>
      <c r="AK153" s="132">
        <f t="shared" si="519"/>
        <v>0</v>
      </c>
      <c r="AL153" s="132">
        <f t="shared" si="520"/>
        <v>0</v>
      </c>
      <c r="AM153" s="86" t="str">
        <f t="shared" si="521"/>
        <v/>
      </c>
      <c r="AN153" s="86" t="str">
        <f t="shared" si="522"/>
        <v/>
      </c>
      <c r="AO153" s="90" t="str">
        <f t="shared" si="562"/>
        <v/>
      </c>
      <c r="AP153" s="54" t="str">
        <f t="shared" ref="AP153" si="571">IF($A152&lt;&gt;"",AP152,"")</f>
        <v/>
      </c>
      <c r="AQ153" s="92" t="str">
        <f t="shared" si="484"/>
        <v/>
      </c>
      <c r="AR153" s="82">
        <f t="shared" si="525"/>
        <v>0</v>
      </c>
      <c r="AS153" s="71">
        <f t="shared" si="485"/>
        <v>0</v>
      </c>
      <c r="AT153" s="78" t="str">
        <f t="shared" si="479"/>
        <v/>
      </c>
      <c r="AU153" s="137">
        <f t="shared" si="526"/>
        <v>0</v>
      </c>
      <c r="AV153" s="137">
        <f t="shared" si="527"/>
        <v>0</v>
      </c>
      <c r="AW153" s="137">
        <f t="shared" si="528"/>
        <v>0</v>
      </c>
      <c r="AX153" s="86" t="str">
        <f t="shared" si="529"/>
        <v/>
      </c>
      <c r="AY153" s="86" t="str">
        <f t="shared" si="530"/>
        <v/>
      </c>
      <c r="AZ153" s="90" t="str">
        <f t="shared" si="564"/>
        <v/>
      </c>
      <c r="BA153" s="54" t="str">
        <f t="shared" ref="BA153" si="572">IF($A152&lt;&gt;"",BA152,"")</f>
        <v/>
      </c>
      <c r="BB153" s="92" t="str">
        <f t="shared" si="487"/>
        <v/>
      </c>
      <c r="BC153" s="82">
        <f t="shared" si="533"/>
        <v>0</v>
      </c>
      <c r="BD153" s="71">
        <f t="shared" si="488"/>
        <v>0</v>
      </c>
      <c r="BE153" s="98">
        <f t="shared" si="539"/>
        <v>18</v>
      </c>
      <c r="BF153" s="54" t="str">
        <f t="shared" si="566"/>
        <v/>
      </c>
      <c r="BG153" s="92" t="str">
        <f t="shared" si="558"/>
        <v/>
      </c>
      <c r="BH153" s="82">
        <f t="shared" si="510"/>
        <v>0</v>
      </c>
      <c r="BI153" s="71">
        <f t="shared" si="511"/>
        <v>0</v>
      </c>
      <c r="BJ153" s="146"/>
      <c r="BK153" s="97">
        <v>1</v>
      </c>
      <c r="BL153" s="95" t="str">
        <f t="shared" ref="BL153:BP153" si="573">IF(BL152&lt;&gt;"",BL152,"")</f>
        <v/>
      </c>
      <c r="BM153" s="95" t="str">
        <f t="shared" si="573"/>
        <v/>
      </c>
      <c r="BN153" s="95" t="str">
        <f t="shared" si="573"/>
        <v/>
      </c>
      <c r="BO153" s="95" t="str">
        <f t="shared" si="573"/>
        <v/>
      </c>
      <c r="BP153" s="95" t="str">
        <f t="shared" si="573"/>
        <v/>
      </c>
      <c r="BQ153" s="81">
        <f t="shared" si="540"/>
        <v>0</v>
      </c>
      <c r="BR153" s="81">
        <f t="shared" si="541"/>
        <v>0</v>
      </c>
      <c r="BS153" s="81">
        <f t="shared" si="542"/>
        <v>0</v>
      </c>
      <c r="BT153" s="81">
        <f t="shared" si="543"/>
        <v>0</v>
      </c>
      <c r="BU153" s="81">
        <f t="shared" si="544"/>
        <v>0</v>
      </c>
      <c r="BV153" s="13">
        <f t="shared" si="545"/>
        <v>0</v>
      </c>
      <c r="BW153" s="11">
        <f t="shared" si="481"/>
        <v>0</v>
      </c>
      <c r="BX153" s="69">
        <f t="shared" si="489"/>
        <v>0</v>
      </c>
      <c r="BY153" s="69">
        <f>IF($A153&lt;&gt;"",IF(BY152&lt;&gt;0,BY152,IF(BW153&lt;=$AW$2,"Stop Loss",0)),0)</f>
        <v>0</v>
      </c>
      <c r="BZ153" s="69">
        <f t="shared" si="416"/>
        <v>0</v>
      </c>
      <c r="CA153" s="27" t="str">
        <f t="shared" si="490"/>
        <v/>
      </c>
      <c r="CB153" s="27" t="str">
        <f t="shared" si="491"/>
        <v/>
      </c>
      <c r="CC153" s="27" t="str">
        <f t="shared" si="492"/>
        <v/>
      </c>
      <c r="CD153" s="27" t="str">
        <f t="shared" si="493"/>
        <v/>
      </c>
      <c r="CE153" s="27" t="str">
        <f t="shared" si="494"/>
        <v/>
      </c>
      <c r="CF153" s="27" t="str">
        <f t="shared" si="495"/>
        <v/>
      </c>
      <c r="CI153"/>
      <c r="CJ153"/>
      <c r="CK153"/>
      <c r="CL153"/>
      <c r="CM153"/>
      <c r="CN153" s="39"/>
      <c r="CO153" s="4"/>
      <c r="CP153"/>
      <c r="CQ153"/>
      <c r="CR153"/>
      <c r="CS153"/>
      <c r="CT153"/>
      <c r="CU153"/>
      <c r="CV153"/>
      <c r="CW153"/>
      <c r="CX153"/>
      <c r="DB153" s="7"/>
      <c r="DI153" s="10">
        <f t="shared" ca="1" si="469"/>
        <v>24</v>
      </c>
    </row>
    <row r="154" spans="1:113">
      <c r="A154" s="149"/>
      <c r="B154" s="82" t="str">
        <f t="shared" si="470"/>
        <v/>
      </c>
      <c r="C154" s="7" t="str">
        <f t="shared" si="471"/>
        <v/>
      </c>
      <c r="D154" s="81">
        <f t="shared" si="472"/>
        <v>0</v>
      </c>
      <c r="E154" s="7" t="str">
        <f t="shared" si="473"/>
        <v>18,</v>
      </c>
      <c r="F154" s="78"/>
      <c r="G154" s="86"/>
      <c r="H154" s="86"/>
      <c r="I154" s="86"/>
      <c r="J154" s="86"/>
      <c r="K154" s="86"/>
      <c r="L154" s="86"/>
      <c r="M154" s="86"/>
      <c r="N154" s="86"/>
      <c r="O154" s="78"/>
      <c r="P154" s="86"/>
      <c r="Q154" s="86"/>
      <c r="R154" s="86"/>
      <c r="S154" s="86"/>
      <c r="T154" s="86"/>
      <c r="U154" s="86"/>
      <c r="V154" s="86"/>
      <c r="W154" s="86"/>
      <c r="X154" s="123" t="str">
        <f t="shared" si="474"/>
        <v/>
      </c>
      <c r="Y154" s="127">
        <f t="shared" si="513"/>
        <v>0</v>
      </c>
      <c r="Z154" s="127">
        <f t="shared" si="514"/>
        <v>0</v>
      </c>
      <c r="AA154" s="127">
        <f t="shared" si="515"/>
        <v>0</v>
      </c>
      <c r="AB154" s="86">
        <f t="shared" si="556"/>
        <v>0</v>
      </c>
      <c r="AC154" s="86">
        <f t="shared" si="557"/>
        <v>0</v>
      </c>
      <c r="AD154" s="90" t="str">
        <f t="shared" si="560"/>
        <v/>
      </c>
      <c r="AE154" s="54" t="str">
        <f t="shared" si="561"/>
        <v/>
      </c>
      <c r="AF154" s="92" t="str">
        <f t="shared" si="482"/>
        <v/>
      </c>
      <c r="AG154" s="82">
        <f t="shared" si="475"/>
        <v>0</v>
      </c>
      <c r="AH154" s="71">
        <f t="shared" si="476"/>
        <v>0</v>
      </c>
      <c r="AI154" s="78" t="str">
        <f t="shared" si="477"/>
        <v/>
      </c>
      <c r="AJ154" s="132">
        <f t="shared" si="518"/>
        <v>0</v>
      </c>
      <c r="AK154" s="132">
        <f t="shared" si="519"/>
        <v>0</v>
      </c>
      <c r="AL154" s="132">
        <f t="shared" si="520"/>
        <v>0</v>
      </c>
      <c r="AM154" s="86" t="str">
        <f t="shared" si="521"/>
        <v/>
      </c>
      <c r="AN154" s="86" t="str">
        <f t="shared" si="522"/>
        <v/>
      </c>
      <c r="AO154" s="90" t="str">
        <f t="shared" si="562"/>
        <v/>
      </c>
      <c r="AP154" s="54" t="str">
        <f t="shared" ref="AP154" si="574">IF($A153&lt;&gt;"",AP153,"")</f>
        <v/>
      </c>
      <c r="AQ154" s="92" t="str">
        <f t="shared" si="484"/>
        <v/>
      </c>
      <c r="AR154" s="82">
        <f t="shared" si="525"/>
        <v>0</v>
      </c>
      <c r="AS154" s="71">
        <f t="shared" si="485"/>
        <v>0</v>
      </c>
      <c r="AT154" s="78" t="str">
        <f t="shared" si="479"/>
        <v/>
      </c>
      <c r="AU154" s="137">
        <f t="shared" si="526"/>
        <v>0</v>
      </c>
      <c r="AV154" s="137">
        <f t="shared" si="527"/>
        <v>0</v>
      </c>
      <c r="AW154" s="137">
        <f t="shared" si="528"/>
        <v>0</v>
      </c>
      <c r="AX154" s="86" t="str">
        <f t="shared" si="529"/>
        <v/>
      </c>
      <c r="AY154" s="86" t="str">
        <f t="shared" si="530"/>
        <v/>
      </c>
      <c r="AZ154" s="90" t="str">
        <f t="shared" si="564"/>
        <v/>
      </c>
      <c r="BA154" s="54" t="str">
        <f t="shared" ref="BA154" si="575">IF($A153&lt;&gt;"",BA153,"")</f>
        <v/>
      </c>
      <c r="BB154" s="92" t="str">
        <f t="shared" si="487"/>
        <v/>
      </c>
      <c r="BC154" s="82">
        <f t="shared" si="533"/>
        <v>0</v>
      </c>
      <c r="BD154" s="71">
        <f t="shared" si="488"/>
        <v>0</v>
      </c>
      <c r="BE154" s="98">
        <f t="shared" si="539"/>
        <v>18</v>
      </c>
      <c r="BF154" s="54" t="str">
        <f t="shared" si="566"/>
        <v/>
      </c>
      <c r="BG154" s="92" t="str">
        <f t="shared" si="558"/>
        <v/>
      </c>
      <c r="BH154" s="82">
        <f t="shared" si="510"/>
        <v>0</v>
      </c>
      <c r="BI154" s="71">
        <f t="shared" si="511"/>
        <v>0</v>
      </c>
      <c r="BJ154" s="146"/>
      <c r="BK154" s="97">
        <v>1</v>
      </c>
      <c r="BL154" s="95" t="str">
        <f t="shared" ref="BL154:BP154" si="576">IF(BL153&lt;&gt;"",BL153,"")</f>
        <v/>
      </c>
      <c r="BM154" s="95" t="str">
        <f t="shared" si="576"/>
        <v/>
      </c>
      <c r="BN154" s="95" t="str">
        <f t="shared" si="576"/>
        <v/>
      </c>
      <c r="BO154" s="95" t="str">
        <f t="shared" si="576"/>
        <v/>
      </c>
      <c r="BP154" s="95" t="str">
        <f t="shared" si="576"/>
        <v/>
      </c>
      <c r="BQ154" s="81">
        <f t="shared" si="540"/>
        <v>0</v>
      </c>
      <c r="BR154" s="81">
        <f t="shared" si="541"/>
        <v>0</v>
      </c>
      <c r="BS154" s="81">
        <f t="shared" si="542"/>
        <v>0</v>
      </c>
      <c r="BT154" s="81">
        <f t="shared" si="543"/>
        <v>0</v>
      </c>
      <c r="BU154" s="81">
        <f t="shared" si="544"/>
        <v>0</v>
      </c>
      <c r="BV154" s="13">
        <f t="shared" si="545"/>
        <v>0</v>
      </c>
      <c r="BW154" s="11">
        <f t="shared" si="481"/>
        <v>0</v>
      </c>
      <c r="BX154" s="69">
        <f t="shared" si="489"/>
        <v>0</v>
      </c>
      <c r="BY154" s="69">
        <f>IF($A154&lt;&gt;"",IF(BY153&lt;&gt;0,BY153,IF(BW154&lt;=$AW$2,"Stop Loss",0)),0)</f>
        <v>0</v>
      </c>
      <c r="BZ154" s="69">
        <f t="shared" si="416"/>
        <v>0</v>
      </c>
      <c r="CA154" s="27" t="str">
        <f t="shared" si="490"/>
        <v/>
      </c>
      <c r="CB154" s="27" t="str">
        <f t="shared" si="491"/>
        <v/>
      </c>
      <c r="CC154" s="27" t="str">
        <f t="shared" si="492"/>
        <v/>
      </c>
      <c r="CD154" s="27" t="str">
        <f t="shared" si="493"/>
        <v/>
      </c>
      <c r="CE154" s="27" t="str">
        <f t="shared" si="494"/>
        <v/>
      </c>
      <c r="CF154" s="27" t="str">
        <f t="shared" si="495"/>
        <v/>
      </c>
      <c r="CI154"/>
      <c r="CJ154"/>
      <c r="CK154"/>
      <c r="CL154"/>
      <c r="CM154"/>
      <c r="CN154" s="39"/>
      <c r="CO154" s="4"/>
      <c r="CP154"/>
      <c r="CQ154"/>
      <c r="CR154"/>
      <c r="CS154"/>
      <c r="CT154"/>
      <c r="CU154"/>
      <c r="CV154"/>
      <c r="CW154"/>
      <c r="CX154"/>
      <c r="DB154" s="7"/>
      <c r="DI154" s="10">
        <f t="shared" ca="1" si="469"/>
        <v>16</v>
      </c>
    </row>
    <row r="155" spans="1:113">
      <c r="A155" s="149"/>
      <c r="B155" s="82" t="str">
        <f t="shared" si="470"/>
        <v/>
      </c>
      <c r="C155" s="7" t="str">
        <f t="shared" si="471"/>
        <v/>
      </c>
      <c r="D155" s="81">
        <f t="shared" si="472"/>
        <v>0</v>
      </c>
      <c r="E155" s="7" t="str">
        <f t="shared" si="473"/>
        <v>18,</v>
      </c>
      <c r="F155" s="78"/>
      <c r="G155" s="86"/>
      <c r="H155" s="86"/>
      <c r="I155" s="86"/>
      <c r="J155" s="86"/>
      <c r="K155" s="86"/>
      <c r="L155" s="86"/>
      <c r="M155" s="86"/>
      <c r="N155" s="86"/>
      <c r="O155" s="78"/>
      <c r="P155" s="86"/>
      <c r="Q155" s="86"/>
      <c r="R155" s="86"/>
      <c r="S155" s="86"/>
      <c r="T155" s="86"/>
      <c r="U155" s="86"/>
      <c r="V155" s="86"/>
      <c r="W155" s="86"/>
      <c r="X155" s="123" t="str">
        <f t="shared" si="474"/>
        <v/>
      </c>
      <c r="Y155" s="127">
        <f t="shared" si="513"/>
        <v>0</v>
      </c>
      <c r="Z155" s="127">
        <f t="shared" si="514"/>
        <v>0</v>
      </c>
      <c r="AA155" s="127">
        <f t="shared" si="515"/>
        <v>0</v>
      </c>
      <c r="AB155" s="86">
        <f t="shared" si="556"/>
        <v>0</v>
      </c>
      <c r="AC155" s="86">
        <f t="shared" si="557"/>
        <v>0</v>
      </c>
      <c r="AD155" s="90" t="str">
        <f t="shared" si="560"/>
        <v/>
      </c>
      <c r="AE155" s="54" t="str">
        <f t="shared" si="561"/>
        <v/>
      </c>
      <c r="AF155" s="92" t="str">
        <f t="shared" si="482"/>
        <v/>
      </c>
      <c r="AG155" s="82">
        <f t="shared" si="475"/>
        <v>0</v>
      </c>
      <c r="AH155" s="71">
        <f t="shared" si="476"/>
        <v>0</v>
      </c>
      <c r="AI155" s="78" t="str">
        <f t="shared" si="477"/>
        <v/>
      </c>
      <c r="AJ155" s="132">
        <f t="shared" si="518"/>
        <v>0</v>
      </c>
      <c r="AK155" s="132">
        <f t="shared" si="519"/>
        <v>0</v>
      </c>
      <c r="AL155" s="132">
        <f t="shared" si="520"/>
        <v>0</v>
      </c>
      <c r="AM155" s="86" t="str">
        <f t="shared" si="521"/>
        <v/>
      </c>
      <c r="AN155" s="86" t="str">
        <f t="shared" si="522"/>
        <v/>
      </c>
      <c r="AO155" s="90" t="str">
        <f t="shared" si="562"/>
        <v/>
      </c>
      <c r="AP155" s="54" t="str">
        <f t="shared" ref="AP155" si="577">IF($A154&lt;&gt;"",AP154,"")</f>
        <v/>
      </c>
      <c r="AQ155" s="92" t="str">
        <f t="shared" si="484"/>
        <v/>
      </c>
      <c r="AR155" s="82">
        <f t="shared" si="525"/>
        <v>0</v>
      </c>
      <c r="AS155" s="71">
        <f t="shared" si="485"/>
        <v>0</v>
      </c>
      <c r="AT155" s="78" t="str">
        <f t="shared" si="479"/>
        <v/>
      </c>
      <c r="AU155" s="137">
        <f t="shared" si="526"/>
        <v>0</v>
      </c>
      <c r="AV155" s="137">
        <f t="shared" si="527"/>
        <v>0</v>
      </c>
      <c r="AW155" s="137">
        <f t="shared" si="528"/>
        <v>0</v>
      </c>
      <c r="AX155" s="86" t="str">
        <f t="shared" si="529"/>
        <v/>
      </c>
      <c r="AY155" s="86" t="str">
        <f t="shared" si="530"/>
        <v/>
      </c>
      <c r="AZ155" s="90" t="str">
        <f t="shared" si="564"/>
        <v/>
      </c>
      <c r="BA155" s="54" t="str">
        <f t="shared" ref="BA155" si="578">IF($A154&lt;&gt;"",BA154,"")</f>
        <v/>
      </c>
      <c r="BB155" s="92" t="str">
        <f t="shared" si="487"/>
        <v/>
      </c>
      <c r="BC155" s="82">
        <f t="shared" si="533"/>
        <v>0</v>
      </c>
      <c r="BD155" s="71">
        <f t="shared" si="488"/>
        <v>0</v>
      </c>
      <c r="BE155" s="98">
        <f t="shared" si="539"/>
        <v>18</v>
      </c>
      <c r="BF155" s="54" t="str">
        <f t="shared" si="566"/>
        <v/>
      </c>
      <c r="BG155" s="92" t="str">
        <f t="shared" si="558"/>
        <v/>
      </c>
      <c r="BH155" s="82">
        <f t="shared" si="510"/>
        <v>0</v>
      </c>
      <c r="BI155" s="71">
        <f t="shared" si="511"/>
        <v>0</v>
      </c>
      <c r="BJ155" s="146"/>
      <c r="BK155" s="97">
        <v>1</v>
      </c>
      <c r="BL155" s="95" t="str">
        <f t="shared" ref="BL155:BP155" si="579">IF(BL154&lt;&gt;"",BL154,"")</f>
        <v/>
      </c>
      <c r="BM155" s="95" t="str">
        <f t="shared" si="579"/>
        <v/>
      </c>
      <c r="BN155" s="95" t="str">
        <f t="shared" si="579"/>
        <v/>
      </c>
      <c r="BO155" s="95" t="str">
        <f t="shared" si="579"/>
        <v/>
      </c>
      <c r="BP155" s="95" t="str">
        <f t="shared" si="579"/>
        <v/>
      </c>
      <c r="BQ155" s="81">
        <f t="shared" si="540"/>
        <v>0</v>
      </c>
      <c r="BR155" s="81">
        <f t="shared" si="541"/>
        <v>0</v>
      </c>
      <c r="BS155" s="81">
        <f t="shared" si="542"/>
        <v>0</v>
      </c>
      <c r="BT155" s="81">
        <f t="shared" si="543"/>
        <v>0</v>
      </c>
      <c r="BU155" s="81">
        <f t="shared" si="544"/>
        <v>0</v>
      </c>
      <c r="BV155" s="13">
        <f t="shared" si="545"/>
        <v>0</v>
      </c>
      <c r="BW155" s="11">
        <f t="shared" si="481"/>
        <v>0</v>
      </c>
      <c r="BX155" s="69">
        <f t="shared" si="489"/>
        <v>0</v>
      </c>
      <c r="BY155" s="69">
        <f>IF($A155&lt;&gt;"",IF(BY154&lt;&gt;0,BY154,IF(BW155&lt;=$AW$2,"Stop Loss",0)),0)</f>
        <v>0</v>
      </c>
      <c r="BZ155" s="69">
        <f t="shared" si="416"/>
        <v>0</v>
      </c>
      <c r="CA155" s="27" t="str">
        <f t="shared" si="490"/>
        <v/>
      </c>
      <c r="CB155" s="27" t="str">
        <f t="shared" si="491"/>
        <v/>
      </c>
      <c r="CC155" s="27" t="str">
        <f t="shared" si="492"/>
        <v/>
      </c>
      <c r="CD155" s="27" t="str">
        <f t="shared" si="493"/>
        <v/>
      </c>
      <c r="CE155" s="27" t="str">
        <f t="shared" si="494"/>
        <v/>
      </c>
      <c r="CF155" s="27" t="str">
        <f t="shared" si="495"/>
        <v/>
      </c>
      <c r="CI155"/>
      <c r="CJ155"/>
      <c r="CK155"/>
      <c r="CL155"/>
      <c r="CM155"/>
      <c r="CN155" s="39"/>
      <c r="CO155" s="4"/>
      <c r="CP155"/>
      <c r="CQ155"/>
      <c r="CR155"/>
      <c r="CS155"/>
      <c r="CT155"/>
      <c r="CU155"/>
      <c r="CV155"/>
      <c r="CW155"/>
      <c r="CX155"/>
      <c r="DB155" s="7"/>
      <c r="DI155" s="10">
        <f t="shared" ca="1" si="469"/>
        <v>4</v>
      </c>
    </row>
    <row r="156" spans="1:113">
      <c r="A156" s="149"/>
      <c r="B156" s="82" t="str">
        <f t="shared" si="470"/>
        <v/>
      </c>
      <c r="C156" s="7" t="str">
        <f t="shared" si="471"/>
        <v/>
      </c>
      <c r="D156" s="81">
        <f t="shared" si="472"/>
        <v>0</v>
      </c>
      <c r="E156" s="7" t="str">
        <f t="shared" si="473"/>
        <v>18,</v>
      </c>
      <c r="F156" s="78"/>
      <c r="G156" s="86"/>
      <c r="H156" s="86"/>
      <c r="I156" s="86"/>
      <c r="J156" s="86"/>
      <c r="K156" s="86"/>
      <c r="L156" s="86"/>
      <c r="M156" s="86"/>
      <c r="N156" s="86"/>
      <c r="O156" s="78"/>
      <c r="P156" s="86"/>
      <c r="Q156" s="86"/>
      <c r="R156" s="86"/>
      <c r="S156" s="86"/>
      <c r="T156" s="86"/>
      <c r="U156" s="86"/>
      <c r="V156" s="86"/>
      <c r="W156" s="86"/>
      <c r="X156" s="123" t="str">
        <f t="shared" si="474"/>
        <v/>
      </c>
      <c r="Y156" s="127">
        <f t="shared" si="513"/>
        <v>0</v>
      </c>
      <c r="Z156" s="127">
        <f t="shared" si="514"/>
        <v>0</v>
      </c>
      <c r="AA156" s="127">
        <f t="shared" si="515"/>
        <v>0</v>
      </c>
      <c r="AB156" s="86">
        <f t="shared" si="556"/>
        <v>0</v>
      </c>
      <c r="AC156" s="86">
        <f t="shared" si="557"/>
        <v>0</v>
      </c>
      <c r="AD156" s="90" t="str">
        <f t="shared" si="560"/>
        <v/>
      </c>
      <c r="AE156" s="54" t="str">
        <f t="shared" si="561"/>
        <v/>
      </c>
      <c r="AF156" s="92" t="str">
        <f t="shared" si="482"/>
        <v/>
      </c>
      <c r="AG156" s="82">
        <f t="shared" si="475"/>
        <v>0</v>
      </c>
      <c r="AH156" s="71">
        <f t="shared" si="476"/>
        <v>0</v>
      </c>
      <c r="AI156" s="78" t="str">
        <f t="shared" si="477"/>
        <v/>
      </c>
      <c r="AJ156" s="132">
        <f t="shared" si="518"/>
        <v>0</v>
      </c>
      <c r="AK156" s="132">
        <f t="shared" si="519"/>
        <v>0</v>
      </c>
      <c r="AL156" s="132">
        <f t="shared" si="520"/>
        <v>0</v>
      </c>
      <c r="AM156" s="86" t="str">
        <f t="shared" si="521"/>
        <v/>
      </c>
      <c r="AN156" s="86" t="str">
        <f t="shared" si="522"/>
        <v/>
      </c>
      <c r="AO156" s="90" t="str">
        <f t="shared" si="562"/>
        <v/>
      </c>
      <c r="AP156" s="54" t="str">
        <f t="shared" ref="AP156" si="580">IF($A155&lt;&gt;"",AP155,"")</f>
        <v/>
      </c>
      <c r="AQ156" s="92" t="str">
        <f t="shared" si="484"/>
        <v/>
      </c>
      <c r="AR156" s="82">
        <f t="shared" si="525"/>
        <v>0</v>
      </c>
      <c r="AS156" s="71">
        <f t="shared" si="485"/>
        <v>0</v>
      </c>
      <c r="AT156" s="78" t="str">
        <f t="shared" si="479"/>
        <v/>
      </c>
      <c r="AU156" s="137">
        <f t="shared" si="526"/>
        <v>0</v>
      </c>
      <c r="AV156" s="137">
        <f t="shared" si="527"/>
        <v>0</v>
      </c>
      <c r="AW156" s="137">
        <f t="shared" si="528"/>
        <v>0</v>
      </c>
      <c r="AX156" s="86" t="str">
        <f t="shared" si="529"/>
        <v/>
      </c>
      <c r="AY156" s="86" t="str">
        <f t="shared" si="530"/>
        <v/>
      </c>
      <c r="AZ156" s="90" t="str">
        <f t="shared" si="564"/>
        <v/>
      </c>
      <c r="BA156" s="54" t="str">
        <f t="shared" ref="BA156" si="581">IF($A155&lt;&gt;"",BA155,"")</f>
        <v/>
      </c>
      <c r="BB156" s="92" t="str">
        <f t="shared" si="487"/>
        <v/>
      </c>
      <c r="BC156" s="82">
        <f t="shared" si="533"/>
        <v>0</v>
      </c>
      <c r="BD156" s="71">
        <f t="shared" si="488"/>
        <v>0</v>
      </c>
      <c r="BE156" s="98">
        <f t="shared" si="539"/>
        <v>18</v>
      </c>
      <c r="BF156" s="54" t="str">
        <f t="shared" si="566"/>
        <v/>
      </c>
      <c r="BG156" s="92" t="str">
        <f t="shared" si="558"/>
        <v/>
      </c>
      <c r="BH156" s="82">
        <f t="shared" si="510"/>
        <v>0</v>
      </c>
      <c r="BI156" s="71">
        <f t="shared" si="511"/>
        <v>0</v>
      </c>
      <c r="BJ156" s="146"/>
      <c r="BK156" s="97">
        <v>1</v>
      </c>
      <c r="BL156" s="95" t="str">
        <f t="shared" ref="BL156:BP156" si="582">IF(BL155&lt;&gt;"",BL155,"")</f>
        <v/>
      </c>
      <c r="BM156" s="95" t="str">
        <f t="shared" si="582"/>
        <v/>
      </c>
      <c r="BN156" s="95" t="str">
        <f t="shared" si="582"/>
        <v/>
      </c>
      <c r="BO156" s="95" t="str">
        <f t="shared" si="582"/>
        <v/>
      </c>
      <c r="BP156" s="95" t="str">
        <f t="shared" si="582"/>
        <v/>
      </c>
      <c r="BQ156" s="81">
        <f t="shared" si="540"/>
        <v>0</v>
      </c>
      <c r="BR156" s="81">
        <f t="shared" si="541"/>
        <v>0</v>
      </c>
      <c r="BS156" s="81">
        <f t="shared" si="542"/>
        <v>0</v>
      </c>
      <c r="BT156" s="81">
        <f t="shared" si="543"/>
        <v>0</v>
      </c>
      <c r="BU156" s="81">
        <f t="shared" si="544"/>
        <v>0</v>
      </c>
      <c r="BV156" s="13">
        <f t="shared" si="545"/>
        <v>0</v>
      </c>
      <c r="BW156" s="11">
        <f t="shared" si="481"/>
        <v>0</v>
      </c>
      <c r="BX156" s="69">
        <f t="shared" si="489"/>
        <v>0</v>
      </c>
      <c r="BY156" s="69">
        <f>IF($A156&lt;&gt;"",IF(BY155&lt;&gt;0,BY155,IF(BW156&lt;=$AW$2,"Stop Loss",0)),0)</f>
        <v>0</v>
      </c>
      <c r="BZ156" s="69">
        <f t="shared" si="416"/>
        <v>0</v>
      </c>
      <c r="CA156" s="27" t="str">
        <f t="shared" si="490"/>
        <v/>
      </c>
      <c r="CB156" s="27" t="str">
        <f t="shared" si="491"/>
        <v/>
      </c>
      <c r="CC156" s="27" t="str">
        <f t="shared" si="492"/>
        <v/>
      </c>
      <c r="CD156" s="27" t="str">
        <f t="shared" si="493"/>
        <v/>
      </c>
      <c r="CE156" s="27" t="str">
        <f t="shared" si="494"/>
        <v/>
      </c>
      <c r="CF156" s="27" t="str">
        <f t="shared" si="495"/>
        <v/>
      </c>
      <c r="CI156"/>
      <c r="CJ156"/>
      <c r="CK156"/>
      <c r="CL156"/>
      <c r="CM156"/>
      <c r="CN156" s="39"/>
      <c r="CO156" s="4"/>
      <c r="CP156"/>
      <c r="CQ156"/>
      <c r="CR156"/>
      <c r="CS156"/>
      <c r="CT156"/>
      <c r="CU156"/>
      <c r="CV156"/>
      <c r="CW156"/>
      <c r="CX156"/>
      <c r="DB156" s="7"/>
      <c r="DI156" s="10">
        <f t="shared" ca="1" si="469"/>
        <v>0</v>
      </c>
    </row>
    <row r="157" spans="1:113">
      <c r="A157" s="149"/>
      <c r="B157" s="82" t="str">
        <f t="shared" si="470"/>
        <v/>
      </c>
      <c r="C157" s="7" t="str">
        <f t="shared" si="471"/>
        <v/>
      </c>
      <c r="D157" s="81">
        <f t="shared" si="472"/>
        <v>0</v>
      </c>
      <c r="E157" s="7" t="str">
        <f t="shared" si="473"/>
        <v>18,</v>
      </c>
      <c r="F157" s="78"/>
      <c r="G157" s="86"/>
      <c r="H157" s="86"/>
      <c r="I157" s="86"/>
      <c r="J157" s="86"/>
      <c r="K157" s="86"/>
      <c r="L157" s="86"/>
      <c r="M157" s="86"/>
      <c r="N157" s="86"/>
      <c r="O157" s="78"/>
      <c r="P157" s="86"/>
      <c r="Q157" s="86"/>
      <c r="R157" s="86"/>
      <c r="S157" s="86"/>
      <c r="T157" s="86"/>
      <c r="U157" s="86"/>
      <c r="V157" s="86"/>
      <c r="W157" s="86"/>
      <c r="X157" s="123" t="str">
        <f t="shared" si="474"/>
        <v/>
      </c>
      <c r="Y157" s="127">
        <f t="shared" si="513"/>
        <v>0</v>
      </c>
      <c r="Z157" s="127">
        <f t="shared" si="514"/>
        <v>0</v>
      </c>
      <c r="AA157" s="127">
        <f t="shared" si="515"/>
        <v>0</v>
      </c>
      <c r="AB157" s="86">
        <f>IF($Y157&gt;$Z157,$Y157-$Z157+AB156,AB156)</f>
        <v>0</v>
      </c>
      <c r="AC157" s="86">
        <f>IF($Z157&gt;$Y157,$Z157-$Y157+AC156,AC156)</f>
        <v>0</v>
      </c>
      <c r="AD157" s="90" t="str">
        <f t="shared" si="560"/>
        <v/>
      </c>
      <c r="AE157" s="54" t="str">
        <f t="shared" si="561"/>
        <v/>
      </c>
      <c r="AF157" s="92" t="str">
        <f t="shared" si="482"/>
        <v/>
      </c>
      <c r="AG157" s="82">
        <f t="shared" si="475"/>
        <v>0</v>
      </c>
      <c r="AH157" s="71">
        <f t="shared" si="476"/>
        <v>0</v>
      </c>
      <c r="AI157" s="78" t="str">
        <f t="shared" si="477"/>
        <v/>
      </c>
      <c r="AJ157" s="132">
        <f t="shared" si="518"/>
        <v>0</v>
      </c>
      <c r="AK157" s="132">
        <f t="shared" si="519"/>
        <v>0</v>
      </c>
      <c r="AL157" s="132">
        <f t="shared" si="520"/>
        <v>0</v>
      </c>
      <c r="AM157" s="86" t="str">
        <f t="shared" si="521"/>
        <v/>
      </c>
      <c r="AN157" s="86" t="str">
        <f t="shared" si="522"/>
        <v/>
      </c>
      <c r="AO157" s="90" t="str">
        <f t="shared" si="562"/>
        <v/>
      </c>
      <c r="AP157" s="54" t="str">
        <f t="shared" ref="AP157" si="583">IF($A156&lt;&gt;"",AP156,"")</f>
        <v/>
      </c>
      <c r="AQ157" s="92" t="str">
        <f t="shared" si="484"/>
        <v/>
      </c>
      <c r="AR157" s="82">
        <f t="shared" si="525"/>
        <v>0</v>
      </c>
      <c r="AS157" s="71">
        <f t="shared" si="485"/>
        <v>0</v>
      </c>
      <c r="AT157" s="78" t="str">
        <f t="shared" si="479"/>
        <v/>
      </c>
      <c r="AU157" s="137">
        <f t="shared" si="526"/>
        <v>0</v>
      </c>
      <c r="AV157" s="137">
        <f t="shared" si="527"/>
        <v>0</v>
      </c>
      <c r="AW157" s="137">
        <f t="shared" si="528"/>
        <v>0</v>
      </c>
      <c r="AX157" s="86" t="str">
        <f t="shared" si="529"/>
        <v/>
      </c>
      <c r="AY157" s="86" t="str">
        <f t="shared" si="530"/>
        <v/>
      </c>
      <c r="AZ157" s="90" t="str">
        <f t="shared" si="564"/>
        <v/>
      </c>
      <c r="BA157" s="54" t="str">
        <f t="shared" ref="BA157" si="584">IF($A156&lt;&gt;"",BA156,"")</f>
        <v/>
      </c>
      <c r="BB157" s="92" t="str">
        <f t="shared" si="487"/>
        <v/>
      </c>
      <c r="BC157" s="82">
        <f t="shared" si="533"/>
        <v>0</v>
      </c>
      <c r="BD157" s="71">
        <f t="shared" si="488"/>
        <v>0</v>
      </c>
      <c r="BE157" s="98">
        <f t="shared" si="539"/>
        <v>18</v>
      </c>
      <c r="BF157" s="54" t="str">
        <f t="shared" si="566"/>
        <v/>
      </c>
      <c r="BG157" s="92" t="str">
        <f t="shared" si="558"/>
        <v/>
      </c>
      <c r="BH157" s="82">
        <f t="shared" si="510"/>
        <v>0</v>
      </c>
      <c r="BI157" s="71">
        <f t="shared" si="511"/>
        <v>0</v>
      </c>
      <c r="BJ157" s="146"/>
      <c r="BK157" s="97">
        <v>1</v>
      </c>
      <c r="BL157" s="95" t="str">
        <f t="shared" ref="BL157:BP157" si="585">IF(BL156&lt;&gt;"",BL156,"")</f>
        <v/>
      </c>
      <c r="BM157" s="95" t="str">
        <f t="shared" si="585"/>
        <v/>
      </c>
      <c r="BN157" s="95" t="str">
        <f t="shared" si="585"/>
        <v/>
      </c>
      <c r="BO157" s="95" t="str">
        <f t="shared" si="585"/>
        <v/>
      </c>
      <c r="BP157" s="95" t="str">
        <f t="shared" si="585"/>
        <v/>
      </c>
      <c r="BQ157" s="81">
        <f t="shared" si="540"/>
        <v>0</v>
      </c>
      <c r="BR157" s="81">
        <f t="shared" si="541"/>
        <v>0</v>
      </c>
      <c r="BS157" s="81">
        <f t="shared" si="542"/>
        <v>0</v>
      </c>
      <c r="BT157" s="81">
        <f t="shared" si="543"/>
        <v>0</v>
      </c>
      <c r="BU157" s="81">
        <f t="shared" si="544"/>
        <v>0</v>
      </c>
      <c r="BV157" s="13">
        <f t="shared" si="545"/>
        <v>0</v>
      </c>
      <c r="BW157" s="11">
        <f t="shared" si="481"/>
        <v>0</v>
      </c>
      <c r="BX157" s="69">
        <f t="shared" si="489"/>
        <v>0</v>
      </c>
      <c r="BY157" s="69">
        <f>IF($A157&lt;&gt;"",IF(BY156&lt;&gt;0,BY156,IF(BW157&lt;=$AW$2,"Stop Loss",0)),0)</f>
        <v>0</v>
      </c>
      <c r="BZ157" s="69">
        <f t="shared" si="416"/>
        <v>0</v>
      </c>
      <c r="CA157" s="27" t="str">
        <f t="shared" si="490"/>
        <v/>
      </c>
      <c r="CB157" s="27" t="str">
        <f t="shared" si="491"/>
        <v/>
      </c>
      <c r="CC157" s="27" t="str">
        <f t="shared" si="492"/>
        <v/>
      </c>
      <c r="CD157" s="27" t="str">
        <f t="shared" si="493"/>
        <v/>
      </c>
      <c r="CE157" s="27" t="str">
        <f t="shared" si="494"/>
        <v/>
      </c>
      <c r="CF157" s="27" t="str">
        <f t="shared" si="495"/>
        <v/>
      </c>
      <c r="CI157"/>
      <c r="CJ157"/>
      <c r="CK157"/>
      <c r="CL157"/>
      <c r="CM157"/>
      <c r="CN157" s="39"/>
      <c r="CO157" s="4"/>
      <c r="CP157"/>
      <c r="CQ157"/>
      <c r="CR157"/>
      <c r="CS157"/>
      <c r="CT157"/>
      <c r="CU157"/>
      <c r="CV157"/>
      <c r="CW157"/>
      <c r="CX157"/>
      <c r="DB157" s="7"/>
      <c r="DI157" s="10">
        <f t="shared" ca="1" si="469"/>
        <v>7</v>
      </c>
    </row>
    <row r="158" spans="1:113">
      <c r="A158" s="149"/>
      <c r="B158" s="82" t="str">
        <f t="shared" si="470"/>
        <v/>
      </c>
      <c r="C158" s="7" t="str">
        <f t="shared" si="471"/>
        <v/>
      </c>
      <c r="D158" s="81">
        <f t="shared" si="472"/>
        <v>0</v>
      </c>
      <c r="E158" s="7" t="str">
        <f t="shared" si="473"/>
        <v>18,</v>
      </c>
      <c r="F158" s="78"/>
      <c r="G158" s="86"/>
      <c r="H158" s="86"/>
      <c r="I158" s="86"/>
      <c r="J158" s="86"/>
      <c r="K158" s="86"/>
      <c r="L158" s="86"/>
      <c r="M158" s="86"/>
      <c r="N158" s="86"/>
      <c r="O158" s="78"/>
      <c r="P158" s="86"/>
      <c r="Q158" s="86"/>
      <c r="R158" s="86"/>
      <c r="S158" s="86"/>
      <c r="T158" s="86"/>
      <c r="U158" s="86"/>
      <c r="V158" s="86"/>
      <c r="W158" s="86"/>
      <c r="X158" s="123" t="str">
        <f t="shared" si="474"/>
        <v/>
      </c>
      <c r="Y158" s="127">
        <f t="shared" si="513"/>
        <v>0</v>
      </c>
      <c r="Z158" s="127">
        <f t="shared" si="514"/>
        <v>0</v>
      </c>
      <c r="AA158" s="127">
        <f t="shared" si="515"/>
        <v>0</v>
      </c>
      <c r="AB158" s="86">
        <f>AB157</f>
        <v>0</v>
      </c>
      <c r="AC158" s="86">
        <f>AC157</f>
        <v>0</v>
      </c>
      <c r="AD158" s="90" t="str">
        <f>IF($A157&lt;&gt;"",AA157,"")</f>
        <v/>
      </c>
      <c r="AE158" s="92" t="str">
        <f>IF($A157&lt;&gt;"",IF(Y157&gt;Z157,"L","H"),"")</f>
        <v/>
      </c>
      <c r="AF158" s="92" t="str">
        <f t="shared" si="482"/>
        <v/>
      </c>
      <c r="AG158" s="82">
        <f t="shared" si="475"/>
        <v>0</v>
      </c>
      <c r="AH158" s="71">
        <f t="shared" si="476"/>
        <v>0</v>
      </c>
      <c r="AI158" s="78" t="str">
        <f t="shared" si="477"/>
        <v/>
      </c>
      <c r="AJ158" s="132">
        <f t="shared" si="518"/>
        <v>0</v>
      </c>
      <c r="AK158" s="132">
        <f t="shared" si="519"/>
        <v>0</v>
      </c>
      <c r="AL158" s="132">
        <f t="shared" si="520"/>
        <v>0</v>
      </c>
      <c r="AM158" s="86" t="str">
        <f t="shared" si="521"/>
        <v/>
      </c>
      <c r="AN158" s="86" t="str">
        <f t="shared" si="522"/>
        <v/>
      </c>
      <c r="AO158" s="90" t="str">
        <f>IF($A157&lt;&gt;"",AL157,"")</f>
        <v/>
      </c>
      <c r="AP158" s="92" t="str">
        <f>IF($A157&lt;&gt;"",IF(AM157&lt;&gt;"","O","E"),"")</f>
        <v/>
      </c>
      <c r="AQ158" s="92" t="str">
        <f t="shared" si="484"/>
        <v/>
      </c>
      <c r="AR158" s="82">
        <f t="shared" si="525"/>
        <v>0</v>
      </c>
      <c r="AS158" s="71">
        <f t="shared" si="485"/>
        <v>0</v>
      </c>
      <c r="AT158" s="78" t="str">
        <f t="shared" si="479"/>
        <v/>
      </c>
      <c r="AU158" s="137">
        <f t="shared" si="526"/>
        <v>0</v>
      </c>
      <c r="AV158" s="137">
        <f t="shared" si="527"/>
        <v>0</v>
      </c>
      <c r="AW158" s="137">
        <f t="shared" si="528"/>
        <v>0</v>
      </c>
      <c r="AX158" s="86" t="str">
        <f t="shared" si="529"/>
        <v/>
      </c>
      <c r="AY158" s="86" t="str">
        <f t="shared" si="530"/>
        <v/>
      </c>
      <c r="AZ158" s="90" t="str">
        <f>IF($A157&lt;&gt;"",AW157,"")</f>
        <v/>
      </c>
      <c r="BA158" s="92" t="str">
        <f>IF($A157&lt;&gt;"",IF(AX157&lt;&gt;"","B","R"),"")</f>
        <v/>
      </c>
      <c r="BB158" s="92" t="str">
        <f t="shared" si="487"/>
        <v/>
      </c>
      <c r="BC158" s="82">
        <f t="shared" si="533"/>
        <v>0</v>
      </c>
      <c r="BD158" s="71">
        <f t="shared" si="488"/>
        <v>0</v>
      </c>
      <c r="BE158" s="98">
        <f t="shared" si="539"/>
        <v>18</v>
      </c>
      <c r="BF158" s="92" t="str">
        <f>IF($A157&lt;&gt;"",IF($Y157&gt;$Z157,"H",IF($Z157&gt;$Y157,"L",BF157)),"")</f>
        <v/>
      </c>
      <c r="BG158" s="92" t="str">
        <f>IF($A158&lt;&gt;"",IF($A158=0,"L",IF(BF158&lt;&gt;"",IF(BF158=X158,"W","L"))),"")</f>
        <v/>
      </c>
      <c r="BH158" s="82">
        <f t="shared" si="510"/>
        <v>0</v>
      </c>
      <c r="BI158" s="71">
        <f t="shared" si="511"/>
        <v>0</v>
      </c>
      <c r="BJ158" s="146" t="str">
        <f>AE158&amp;AP158&amp;BA158</f>
        <v/>
      </c>
      <c r="BK158" s="97">
        <v>1</v>
      </c>
      <c r="BL158" s="95" t="str">
        <f>IF($A157&lt;&gt;"",IF($BJ158="LER","11,",IF($BJ158="LOR","02,",IF($BJ158="LEB","01,",IF($BJ158="LOB","12,",IF($BJ158="HER","29,",IF($BJ158="HOR","20,",IF($BJ158="HEB","19,",IF($BJ158="HOB","30,","")))))))),"")</f>
        <v/>
      </c>
      <c r="BM158" s="95" t="str">
        <f>IF($A157&lt;&gt;"",IF($BJ158="LER","13,",IF($BJ158="LOR","04,",IF($BJ158="LEB","03,",IF($BJ158="LOB","14,",IF($BJ158="HER","31,",IF($BJ158="HOR","22,",IF($BJ158="HEB","21,",IF($BJ158="HOB","32,","")))))))),"")</f>
        <v/>
      </c>
      <c r="BN158" s="95" t="str">
        <f>IF($A157&lt;&gt;"",IF($BJ158="LER","15,",IF($BJ158="LOR","06,",IF($BJ158="LEB","05,",IF($BJ158="LOB","16,",IF($BJ158="HER","33,",IF($BJ158="HOR","24,",IF($BJ158="HEB","23,",IF($BJ158="HOB","34,","")))))))),"")</f>
        <v/>
      </c>
      <c r="BO158" s="95" t="str">
        <f>IF($A157&lt;&gt;"",IF($BJ158="LER","17,",IF($BJ158="LOR","08,",IF($BJ158="LEB","07,",IF($BJ158="LOB","18,",IF($BJ158="HER","35,",IF($BJ158="HOR","26,",IF($BJ158="HEB","25,",IF($BJ158="HOB","36,","")))))))),"")</f>
        <v/>
      </c>
      <c r="BP158" s="95" t="str">
        <f>IF($A157&lt;&gt;"",IF($BJ158="LER","",IF($BJ158="LOR","10,",IF($BJ158="LEB","09,",IF($BJ158="LOB","",IF($BJ158="HER","",IF($BJ158="HOR","28,",IF($BJ158="HEB","27,",IF($BJ158="HOB","","")))))))),"")</f>
        <v/>
      </c>
      <c r="BQ158" s="81">
        <f t="shared" si="540"/>
        <v>0</v>
      </c>
      <c r="BR158" s="81">
        <f t="shared" si="541"/>
        <v>0</v>
      </c>
      <c r="BS158" s="81">
        <f t="shared" si="542"/>
        <v>0</v>
      </c>
      <c r="BT158" s="81">
        <f t="shared" si="543"/>
        <v>0</v>
      </c>
      <c r="BU158" s="81">
        <f t="shared" si="544"/>
        <v>0</v>
      </c>
      <c r="BV158" s="13">
        <f t="shared" si="545"/>
        <v>0</v>
      </c>
      <c r="BW158" s="11">
        <f t="shared" si="481"/>
        <v>0</v>
      </c>
      <c r="BX158" s="69">
        <f t="shared" si="489"/>
        <v>0</v>
      </c>
      <c r="BY158" s="69">
        <f>IF($A158&lt;&gt;"",IF(BY157&lt;&gt;0,BY157,IF(BW158&lt;=$AW$2,"Stop Loss",0)),0)</f>
        <v>0</v>
      </c>
      <c r="BZ158" s="69">
        <f t="shared" si="416"/>
        <v>0</v>
      </c>
      <c r="CA158" s="27" t="str">
        <f t="shared" si="490"/>
        <v/>
      </c>
      <c r="CB158" s="27" t="str">
        <f t="shared" si="491"/>
        <v/>
      </c>
      <c r="CC158" s="27" t="str">
        <f t="shared" si="492"/>
        <v/>
      </c>
      <c r="CD158" s="27" t="str">
        <f t="shared" si="493"/>
        <v/>
      </c>
      <c r="CE158" s="27" t="str">
        <f t="shared" si="494"/>
        <v/>
      </c>
      <c r="CF158" s="27" t="str">
        <f t="shared" si="495"/>
        <v/>
      </c>
      <c r="CI158"/>
      <c r="CJ158"/>
      <c r="CK158"/>
      <c r="CL158"/>
      <c r="CM158"/>
      <c r="CN158" s="39"/>
      <c r="CO158" s="4"/>
      <c r="CP158"/>
      <c r="CQ158"/>
      <c r="CR158"/>
      <c r="CS158"/>
      <c r="CT158"/>
      <c r="CU158"/>
      <c r="CV158"/>
      <c r="CW158"/>
      <c r="CX158"/>
      <c r="DB158" s="7"/>
      <c r="DI158" s="10">
        <f t="shared" ca="1" si="469"/>
        <v>8</v>
      </c>
    </row>
    <row r="159" spans="1:113">
      <c r="A159" s="149"/>
      <c r="B159" s="82" t="str">
        <f t="shared" si="470"/>
        <v/>
      </c>
      <c r="C159" s="7" t="str">
        <f t="shared" si="471"/>
        <v/>
      </c>
      <c r="D159" s="81">
        <f t="shared" si="472"/>
        <v>0</v>
      </c>
      <c r="E159" s="7" t="str">
        <f t="shared" si="473"/>
        <v>18,</v>
      </c>
      <c r="F159" s="78"/>
      <c r="G159" s="86"/>
      <c r="H159" s="86"/>
      <c r="I159" s="86"/>
      <c r="J159" s="86"/>
      <c r="K159" s="86"/>
      <c r="L159" s="86"/>
      <c r="M159" s="86"/>
      <c r="N159" s="86"/>
      <c r="O159" s="78"/>
      <c r="P159" s="86"/>
      <c r="Q159" s="86"/>
      <c r="R159" s="86"/>
      <c r="S159" s="86"/>
      <c r="T159" s="86"/>
      <c r="U159" s="86"/>
      <c r="V159" s="86"/>
      <c r="W159" s="86"/>
      <c r="X159" s="123" t="str">
        <f t="shared" si="474"/>
        <v/>
      </c>
      <c r="Y159" s="127">
        <f t="shared" si="513"/>
        <v>0</v>
      </c>
      <c r="Z159" s="127">
        <f t="shared" si="514"/>
        <v>0</v>
      </c>
      <c r="AA159" s="127">
        <f t="shared" si="515"/>
        <v>0</v>
      </c>
      <c r="AB159" s="86">
        <f t="shared" ref="AB159:AB165" si="586">AB158</f>
        <v>0</v>
      </c>
      <c r="AC159" s="86">
        <f t="shared" ref="AC159:AC165" si="587">AC158</f>
        <v>0</v>
      </c>
      <c r="AD159" s="90" t="str">
        <f>IF($A158&lt;&gt;"",AD158,"")</f>
        <v/>
      </c>
      <c r="AE159" s="54" t="str">
        <f>IF($A158&lt;&gt;"",AE158,"")</f>
        <v/>
      </c>
      <c r="AF159" s="92" t="str">
        <f t="shared" si="482"/>
        <v/>
      </c>
      <c r="AG159" s="82">
        <f t="shared" si="475"/>
        <v>0</v>
      </c>
      <c r="AH159" s="71">
        <f t="shared" si="476"/>
        <v>0</v>
      </c>
      <c r="AI159" s="78" t="str">
        <f t="shared" si="477"/>
        <v/>
      </c>
      <c r="AJ159" s="132">
        <f t="shared" si="518"/>
        <v>0</v>
      </c>
      <c r="AK159" s="132">
        <f t="shared" si="519"/>
        <v>0</v>
      </c>
      <c r="AL159" s="132">
        <f t="shared" si="520"/>
        <v>0</v>
      </c>
      <c r="AM159" s="86" t="str">
        <f t="shared" si="521"/>
        <v/>
      </c>
      <c r="AN159" s="86" t="str">
        <f t="shared" si="522"/>
        <v/>
      </c>
      <c r="AO159" s="90" t="str">
        <f>IF($A158&lt;&gt;"",AO158,"")</f>
        <v/>
      </c>
      <c r="AP159" s="54" t="str">
        <f>IF($A158&lt;&gt;"",AP158,"")</f>
        <v/>
      </c>
      <c r="AQ159" s="92" t="str">
        <f t="shared" si="484"/>
        <v/>
      </c>
      <c r="AR159" s="82">
        <f t="shared" si="525"/>
        <v>0</v>
      </c>
      <c r="AS159" s="71">
        <f t="shared" si="485"/>
        <v>0</v>
      </c>
      <c r="AT159" s="78" t="str">
        <f t="shared" si="479"/>
        <v/>
      </c>
      <c r="AU159" s="137">
        <f t="shared" si="526"/>
        <v>0</v>
      </c>
      <c r="AV159" s="137">
        <f t="shared" si="527"/>
        <v>0</v>
      </c>
      <c r="AW159" s="137">
        <f t="shared" si="528"/>
        <v>0</v>
      </c>
      <c r="AX159" s="86" t="str">
        <f t="shared" si="529"/>
        <v/>
      </c>
      <c r="AY159" s="86" t="str">
        <f t="shared" si="530"/>
        <v/>
      </c>
      <c r="AZ159" s="90" t="str">
        <f>IF($A158&lt;&gt;"",AZ158,"")</f>
        <v/>
      </c>
      <c r="BA159" s="54" t="str">
        <f>IF($A158&lt;&gt;"",BA158,"")</f>
        <v/>
      </c>
      <c r="BB159" s="92" t="str">
        <f t="shared" si="487"/>
        <v/>
      </c>
      <c r="BC159" s="82">
        <f t="shared" si="533"/>
        <v>0</v>
      </c>
      <c r="BD159" s="71">
        <f t="shared" si="488"/>
        <v>0</v>
      </c>
      <c r="BE159" s="98">
        <f t="shared" si="539"/>
        <v>18</v>
      </c>
      <c r="BF159" s="54" t="str">
        <f>IF($A158&lt;&gt;"",BF158,"")</f>
        <v/>
      </c>
      <c r="BG159" s="92" t="str">
        <f t="shared" ref="BG159:BG193" si="588">IF($A159&lt;&gt;"",IF($A159=0,"L",IF(BF159&lt;&gt;"",IF(BF159=X159,"W","L"))),"")</f>
        <v/>
      </c>
      <c r="BH159" s="82">
        <f t="shared" si="510"/>
        <v>0</v>
      </c>
      <c r="BI159" s="71">
        <f t="shared" si="511"/>
        <v>0</v>
      </c>
      <c r="BJ159" s="146"/>
      <c r="BK159" s="97">
        <v>1</v>
      </c>
      <c r="BL159" s="95" t="str">
        <f>IF(BL158&lt;&gt;"",BL158,"")</f>
        <v/>
      </c>
      <c r="BM159" s="95" t="str">
        <f t="shared" ref="BM159:BP166" si="589">IF(BM158&lt;&gt;"",BM158,"")</f>
        <v/>
      </c>
      <c r="BN159" s="95" t="str">
        <f t="shared" si="589"/>
        <v/>
      </c>
      <c r="BO159" s="95" t="str">
        <f t="shared" si="589"/>
        <v/>
      </c>
      <c r="BP159" s="95" t="str">
        <f t="shared" si="589"/>
        <v/>
      </c>
      <c r="BQ159" s="81">
        <f t="shared" si="540"/>
        <v>0</v>
      </c>
      <c r="BR159" s="81">
        <f t="shared" si="541"/>
        <v>0</v>
      </c>
      <c r="BS159" s="81">
        <f t="shared" si="542"/>
        <v>0</v>
      </c>
      <c r="BT159" s="81">
        <f t="shared" si="543"/>
        <v>0</v>
      </c>
      <c r="BU159" s="81">
        <f t="shared" si="544"/>
        <v>0</v>
      </c>
      <c r="BV159" s="13">
        <f t="shared" si="545"/>
        <v>0</v>
      </c>
      <c r="BW159" s="11">
        <f t="shared" si="481"/>
        <v>0</v>
      </c>
      <c r="BX159" s="69">
        <f t="shared" si="489"/>
        <v>0</v>
      </c>
      <c r="BY159" s="69">
        <f>IF($A159&lt;&gt;"",IF(BY158&lt;&gt;0,BY158,IF(BW159&lt;=$AW$2,"Stop Loss",0)),0)</f>
        <v>0</v>
      </c>
      <c r="BZ159" s="69">
        <f t="shared" si="416"/>
        <v>0</v>
      </c>
      <c r="CA159" s="27" t="str">
        <f t="shared" si="490"/>
        <v/>
      </c>
      <c r="CB159" s="27" t="str">
        <f t="shared" si="491"/>
        <v/>
      </c>
      <c r="CC159" s="27" t="str">
        <f t="shared" si="492"/>
        <v/>
      </c>
      <c r="CD159" s="27" t="str">
        <f t="shared" si="493"/>
        <v/>
      </c>
      <c r="CE159" s="27" t="str">
        <f t="shared" si="494"/>
        <v/>
      </c>
      <c r="CF159" s="27" t="str">
        <f t="shared" si="495"/>
        <v/>
      </c>
      <c r="CI159"/>
      <c r="CJ159"/>
      <c r="CK159"/>
      <c r="CL159"/>
      <c r="CM159"/>
      <c r="CN159" s="39"/>
      <c r="CO159" s="4"/>
      <c r="CP159"/>
      <c r="CQ159"/>
      <c r="CR159"/>
      <c r="CS159"/>
      <c r="CT159"/>
      <c r="CU159"/>
      <c r="CV159"/>
      <c r="CW159"/>
      <c r="CX159"/>
      <c r="DB159" s="7"/>
      <c r="DI159" s="10">
        <f t="shared" ca="1" si="469"/>
        <v>29</v>
      </c>
    </row>
    <row r="160" spans="1:113">
      <c r="A160" s="149"/>
      <c r="B160" s="82" t="str">
        <f t="shared" si="470"/>
        <v/>
      </c>
      <c r="C160" s="7" t="str">
        <f t="shared" si="471"/>
        <v/>
      </c>
      <c r="D160" s="81">
        <f t="shared" si="472"/>
        <v>0</v>
      </c>
      <c r="E160" s="7" t="str">
        <f t="shared" si="473"/>
        <v>18,</v>
      </c>
      <c r="F160" s="78"/>
      <c r="G160" s="86"/>
      <c r="H160" s="86"/>
      <c r="I160" s="86"/>
      <c r="J160" s="86"/>
      <c r="K160" s="86"/>
      <c r="L160" s="86"/>
      <c r="M160" s="86"/>
      <c r="N160" s="86"/>
      <c r="O160" s="78"/>
      <c r="P160" s="86"/>
      <c r="Q160" s="86"/>
      <c r="R160" s="86"/>
      <c r="S160" s="86"/>
      <c r="T160" s="86"/>
      <c r="U160" s="86"/>
      <c r="V160" s="86"/>
      <c r="W160" s="86"/>
      <c r="X160" s="123" t="str">
        <f t="shared" si="474"/>
        <v/>
      </c>
      <c r="Y160" s="127">
        <f t="shared" si="513"/>
        <v>0</v>
      </c>
      <c r="Z160" s="127">
        <f t="shared" si="514"/>
        <v>0</v>
      </c>
      <c r="AA160" s="127">
        <f t="shared" si="515"/>
        <v>0</v>
      </c>
      <c r="AB160" s="86">
        <f t="shared" si="586"/>
        <v>0</v>
      </c>
      <c r="AC160" s="86">
        <f t="shared" si="587"/>
        <v>0</v>
      </c>
      <c r="AD160" s="90" t="str">
        <f t="shared" ref="AD160:AD166" si="590">IF($A159&lt;&gt;"",AD159,"")</f>
        <v/>
      </c>
      <c r="AE160" s="54" t="str">
        <f t="shared" ref="AE160:AE166" si="591">IF($A159&lt;&gt;"",AE159,"")</f>
        <v/>
      </c>
      <c r="AF160" s="92" t="str">
        <f t="shared" si="482"/>
        <v/>
      </c>
      <c r="AG160" s="82">
        <f t="shared" si="475"/>
        <v>0</v>
      </c>
      <c r="AH160" s="71">
        <f t="shared" si="476"/>
        <v>0</v>
      </c>
      <c r="AI160" s="78" t="str">
        <f t="shared" si="477"/>
        <v/>
      </c>
      <c r="AJ160" s="132">
        <f t="shared" si="518"/>
        <v>0</v>
      </c>
      <c r="AK160" s="132">
        <f t="shared" si="519"/>
        <v>0</v>
      </c>
      <c r="AL160" s="132">
        <f t="shared" si="520"/>
        <v>0</v>
      </c>
      <c r="AM160" s="86" t="str">
        <f t="shared" si="521"/>
        <v/>
      </c>
      <c r="AN160" s="86" t="str">
        <f t="shared" si="522"/>
        <v/>
      </c>
      <c r="AO160" s="90" t="str">
        <f t="shared" ref="AO160:AO166" si="592">IF($A159&lt;&gt;"",AO159,"")</f>
        <v/>
      </c>
      <c r="AP160" s="54" t="str">
        <f t="shared" ref="AP160" si="593">IF($A159&lt;&gt;"",AP159,"")</f>
        <v/>
      </c>
      <c r="AQ160" s="92" t="str">
        <f t="shared" si="484"/>
        <v/>
      </c>
      <c r="AR160" s="82">
        <f t="shared" si="525"/>
        <v>0</v>
      </c>
      <c r="AS160" s="71">
        <f t="shared" si="485"/>
        <v>0</v>
      </c>
      <c r="AT160" s="78" t="str">
        <f t="shared" si="479"/>
        <v/>
      </c>
      <c r="AU160" s="137">
        <f t="shared" si="526"/>
        <v>0</v>
      </c>
      <c r="AV160" s="137">
        <f t="shared" si="527"/>
        <v>0</v>
      </c>
      <c r="AW160" s="137">
        <f t="shared" si="528"/>
        <v>0</v>
      </c>
      <c r="AX160" s="86" t="str">
        <f t="shared" si="529"/>
        <v/>
      </c>
      <c r="AY160" s="86" t="str">
        <f t="shared" si="530"/>
        <v/>
      </c>
      <c r="AZ160" s="90" t="str">
        <f t="shared" ref="AZ160:AZ166" si="594">IF($A159&lt;&gt;"",AZ159,"")</f>
        <v/>
      </c>
      <c r="BA160" s="54" t="str">
        <f t="shared" ref="BA160" si="595">IF($A159&lt;&gt;"",BA159,"")</f>
        <v/>
      </c>
      <c r="BB160" s="92" t="str">
        <f t="shared" si="487"/>
        <v/>
      </c>
      <c r="BC160" s="82">
        <f t="shared" si="533"/>
        <v>0</v>
      </c>
      <c r="BD160" s="71">
        <f t="shared" si="488"/>
        <v>0</v>
      </c>
      <c r="BE160" s="98">
        <f t="shared" si="539"/>
        <v>18</v>
      </c>
      <c r="BF160" s="54" t="str">
        <f t="shared" ref="BF160:BF166" si="596">IF($A159&lt;&gt;"",BF159,"")</f>
        <v/>
      </c>
      <c r="BG160" s="92" t="str">
        <f t="shared" si="588"/>
        <v/>
      </c>
      <c r="BH160" s="82">
        <f t="shared" si="510"/>
        <v>0</v>
      </c>
      <c r="BI160" s="71">
        <f t="shared" si="511"/>
        <v>0</v>
      </c>
      <c r="BJ160" s="146"/>
      <c r="BK160" s="97">
        <v>1</v>
      </c>
      <c r="BL160" s="95" t="str">
        <f t="shared" ref="BL160:BL166" si="597">IF(BL159&lt;&gt;"",BL159,"")</f>
        <v/>
      </c>
      <c r="BM160" s="95" t="str">
        <f t="shared" si="589"/>
        <v/>
      </c>
      <c r="BN160" s="95" t="str">
        <f t="shared" si="589"/>
        <v/>
      </c>
      <c r="BO160" s="95" t="str">
        <f t="shared" si="589"/>
        <v/>
      </c>
      <c r="BP160" s="95" t="str">
        <f t="shared" si="589"/>
        <v/>
      </c>
      <c r="BQ160" s="81">
        <f t="shared" si="540"/>
        <v>0</v>
      </c>
      <c r="BR160" s="81">
        <f t="shared" si="541"/>
        <v>0</v>
      </c>
      <c r="BS160" s="81">
        <f t="shared" si="542"/>
        <v>0</v>
      </c>
      <c r="BT160" s="81">
        <f t="shared" si="543"/>
        <v>0</v>
      </c>
      <c r="BU160" s="81">
        <f t="shared" si="544"/>
        <v>0</v>
      </c>
      <c r="BV160" s="13">
        <f t="shared" si="545"/>
        <v>0</v>
      </c>
      <c r="BW160" s="11">
        <f t="shared" si="481"/>
        <v>0</v>
      </c>
      <c r="BX160" s="69">
        <f t="shared" si="489"/>
        <v>0</v>
      </c>
      <c r="BY160" s="69">
        <f>IF($A160&lt;&gt;"",IF(BY159&lt;&gt;0,BY159,IF(BW160&lt;=$AW$2,"Stop Loss",0)),0)</f>
        <v>0</v>
      </c>
      <c r="BZ160" s="69">
        <f t="shared" si="416"/>
        <v>0</v>
      </c>
      <c r="CA160" s="27" t="str">
        <f t="shared" si="490"/>
        <v/>
      </c>
      <c r="CB160" s="27" t="str">
        <f t="shared" si="491"/>
        <v/>
      </c>
      <c r="CC160" s="27" t="str">
        <f t="shared" si="492"/>
        <v/>
      </c>
      <c r="CD160" s="27" t="str">
        <f t="shared" si="493"/>
        <v/>
      </c>
      <c r="CE160" s="27" t="str">
        <f t="shared" si="494"/>
        <v/>
      </c>
      <c r="CF160" s="27" t="str">
        <f t="shared" si="495"/>
        <v/>
      </c>
      <c r="CI160"/>
      <c r="CJ160"/>
      <c r="CK160"/>
      <c r="CL160"/>
      <c r="CM160"/>
      <c r="CN160" s="39"/>
      <c r="CO160" s="4"/>
      <c r="CP160"/>
      <c r="CQ160"/>
      <c r="CR160"/>
      <c r="CS160"/>
      <c r="CT160"/>
      <c r="CU160"/>
      <c r="CV160"/>
      <c r="CW160"/>
      <c r="CX160"/>
      <c r="DB160" s="7"/>
      <c r="DI160" s="10">
        <f t="shared" ca="1" si="469"/>
        <v>9</v>
      </c>
    </row>
    <row r="161" spans="1:113">
      <c r="A161" s="149"/>
      <c r="B161" s="82" t="str">
        <f t="shared" si="470"/>
        <v/>
      </c>
      <c r="C161" s="7" t="str">
        <f t="shared" si="471"/>
        <v/>
      </c>
      <c r="D161" s="81">
        <f t="shared" si="472"/>
        <v>0</v>
      </c>
      <c r="E161" s="7" t="str">
        <f t="shared" si="473"/>
        <v>18,</v>
      </c>
      <c r="F161" s="78"/>
      <c r="G161" s="86"/>
      <c r="H161" s="86"/>
      <c r="I161" s="86"/>
      <c r="J161" s="86"/>
      <c r="K161" s="86"/>
      <c r="L161" s="86"/>
      <c r="M161" s="86"/>
      <c r="N161" s="86"/>
      <c r="O161" s="78"/>
      <c r="P161" s="86"/>
      <c r="Q161" s="86"/>
      <c r="R161" s="86"/>
      <c r="S161" s="86"/>
      <c r="T161" s="86"/>
      <c r="U161" s="86"/>
      <c r="V161" s="86"/>
      <c r="W161" s="86"/>
      <c r="X161" s="123" t="str">
        <f t="shared" si="474"/>
        <v/>
      </c>
      <c r="Y161" s="127">
        <f t="shared" si="513"/>
        <v>0</v>
      </c>
      <c r="Z161" s="127">
        <f t="shared" si="514"/>
        <v>0</v>
      </c>
      <c r="AA161" s="127">
        <f t="shared" si="515"/>
        <v>0</v>
      </c>
      <c r="AB161" s="86">
        <f t="shared" si="586"/>
        <v>0</v>
      </c>
      <c r="AC161" s="86">
        <f t="shared" si="587"/>
        <v>0</v>
      </c>
      <c r="AD161" s="90" t="str">
        <f t="shared" si="590"/>
        <v/>
      </c>
      <c r="AE161" s="54" t="str">
        <f t="shared" si="591"/>
        <v/>
      </c>
      <c r="AF161" s="92" t="str">
        <f t="shared" si="482"/>
        <v/>
      </c>
      <c r="AG161" s="82">
        <f t="shared" si="475"/>
        <v>0</v>
      </c>
      <c r="AH161" s="71">
        <f t="shared" si="476"/>
        <v>0</v>
      </c>
      <c r="AI161" s="78" t="str">
        <f t="shared" si="477"/>
        <v/>
      </c>
      <c r="AJ161" s="132">
        <f t="shared" si="518"/>
        <v>0</v>
      </c>
      <c r="AK161" s="132">
        <f t="shared" si="519"/>
        <v>0</v>
      </c>
      <c r="AL161" s="132">
        <f t="shared" si="520"/>
        <v>0</v>
      </c>
      <c r="AM161" s="86" t="str">
        <f t="shared" si="521"/>
        <v/>
      </c>
      <c r="AN161" s="86" t="str">
        <f t="shared" si="522"/>
        <v/>
      </c>
      <c r="AO161" s="90" t="str">
        <f t="shared" si="592"/>
        <v/>
      </c>
      <c r="AP161" s="54" t="str">
        <f t="shared" ref="AP161" si="598">IF($A160&lt;&gt;"",AP160,"")</f>
        <v/>
      </c>
      <c r="AQ161" s="92" t="str">
        <f t="shared" si="484"/>
        <v/>
      </c>
      <c r="AR161" s="82">
        <f t="shared" si="525"/>
        <v>0</v>
      </c>
      <c r="AS161" s="71">
        <f t="shared" si="485"/>
        <v>0</v>
      </c>
      <c r="AT161" s="78" t="str">
        <f t="shared" si="479"/>
        <v/>
      </c>
      <c r="AU161" s="137">
        <f t="shared" si="526"/>
        <v>0</v>
      </c>
      <c r="AV161" s="137">
        <f t="shared" si="527"/>
        <v>0</v>
      </c>
      <c r="AW161" s="137">
        <f t="shared" si="528"/>
        <v>0</v>
      </c>
      <c r="AX161" s="86" t="str">
        <f t="shared" si="529"/>
        <v/>
      </c>
      <c r="AY161" s="86" t="str">
        <f t="shared" si="530"/>
        <v/>
      </c>
      <c r="AZ161" s="90" t="str">
        <f t="shared" si="594"/>
        <v/>
      </c>
      <c r="BA161" s="54" t="str">
        <f t="shared" ref="BA161" si="599">IF($A160&lt;&gt;"",BA160,"")</f>
        <v/>
      </c>
      <c r="BB161" s="92" t="str">
        <f t="shared" si="487"/>
        <v/>
      </c>
      <c r="BC161" s="82">
        <f t="shared" si="533"/>
        <v>0</v>
      </c>
      <c r="BD161" s="71">
        <f t="shared" si="488"/>
        <v>0</v>
      </c>
      <c r="BE161" s="98">
        <f t="shared" si="539"/>
        <v>18</v>
      </c>
      <c r="BF161" s="54" t="str">
        <f t="shared" si="596"/>
        <v/>
      </c>
      <c r="BG161" s="92" t="str">
        <f t="shared" si="588"/>
        <v/>
      </c>
      <c r="BH161" s="82">
        <f t="shared" si="510"/>
        <v>0</v>
      </c>
      <c r="BI161" s="71">
        <f t="shared" si="511"/>
        <v>0</v>
      </c>
      <c r="BJ161" s="146"/>
      <c r="BK161" s="97">
        <v>1</v>
      </c>
      <c r="BL161" s="95" t="str">
        <f t="shared" si="597"/>
        <v/>
      </c>
      <c r="BM161" s="95" t="str">
        <f t="shared" si="589"/>
        <v/>
      </c>
      <c r="BN161" s="95" t="str">
        <f t="shared" si="589"/>
        <v/>
      </c>
      <c r="BO161" s="95" t="str">
        <f t="shared" si="589"/>
        <v/>
      </c>
      <c r="BP161" s="95" t="str">
        <f t="shared" si="589"/>
        <v/>
      </c>
      <c r="BQ161" s="81">
        <f t="shared" si="540"/>
        <v>0</v>
      </c>
      <c r="BR161" s="81">
        <f t="shared" si="541"/>
        <v>0</v>
      </c>
      <c r="BS161" s="81">
        <f t="shared" si="542"/>
        <v>0</v>
      </c>
      <c r="BT161" s="81">
        <f t="shared" si="543"/>
        <v>0</v>
      </c>
      <c r="BU161" s="81">
        <f t="shared" si="544"/>
        <v>0</v>
      </c>
      <c r="BV161" s="13">
        <f t="shared" si="545"/>
        <v>0</v>
      </c>
      <c r="BW161" s="11">
        <f t="shared" si="481"/>
        <v>0</v>
      </c>
      <c r="BX161" s="69">
        <f t="shared" si="489"/>
        <v>0</v>
      </c>
      <c r="BY161" s="69">
        <f>IF($A161&lt;&gt;"",IF(BY160&lt;&gt;0,BY160,IF(BW161&lt;=$AW$2,"Stop Loss",0)),0)</f>
        <v>0</v>
      </c>
      <c r="BZ161" s="69">
        <f t="shared" si="416"/>
        <v>0</v>
      </c>
      <c r="CA161" s="27" t="str">
        <f t="shared" si="490"/>
        <v/>
      </c>
      <c r="CB161" s="27" t="str">
        <f t="shared" si="491"/>
        <v/>
      </c>
      <c r="CC161" s="27" t="str">
        <f t="shared" si="492"/>
        <v/>
      </c>
      <c r="CD161" s="27" t="str">
        <f t="shared" si="493"/>
        <v/>
      </c>
      <c r="CE161" s="27" t="str">
        <f t="shared" si="494"/>
        <v/>
      </c>
      <c r="CF161" s="27" t="str">
        <f t="shared" si="495"/>
        <v/>
      </c>
      <c r="CI161"/>
      <c r="CJ161"/>
      <c r="CK161"/>
      <c r="CL161"/>
      <c r="CM161"/>
      <c r="CN161" s="39"/>
      <c r="CO161" s="4"/>
      <c r="CP161"/>
      <c r="CQ161"/>
      <c r="CR161"/>
      <c r="CS161"/>
      <c r="CT161"/>
      <c r="CU161"/>
      <c r="CV161"/>
      <c r="CW161"/>
      <c r="CX161"/>
      <c r="DB161" s="7"/>
      <c r="DI161" s="10">
        <f t="shared" ca="1" si="469"/>
        <v>30</v>
      </c>
    </row>
    <row r="162" spans="1:113">
      <c r="A162" s="149"/>
      <c r="B162" s="82" t="str">
        <f t="shared" si="470"/>
        <v/>
      </c>
      <c r="C162" s="7" t="str">
        <f t="shared" si="471"/>
        <v/>
      </c>
      <c r="D162" s="81">
        <f t="shared" si="472"/>
        <v>0</v>
      </c>
      <c r="E162" s="7" t="str">
        <f t="shared" si="473"/>
        <v>18,</v>
      </c>
      <c r="F162" s="78"/>
      <c r="G162" s="86"/>
      <c r="H162" s="86"/>
      <c r="I162" s="86"/>
      <c r="J162" s="86"/>
      <c r="K162" s="86"/>
      <c r="L162" s="86"/>
      <c r="M162" s="86"/>
      <c r="N162" s="86"/>
      <c r="O162" s="78"/>
      <c r="P162" s="86"/>
      <c r="Q162" s="86"/>
      <c r="R162" s="86"/>
      <c r="S162" s="86"/>
      <c r="T162" s="86"/>
      <c r="U162" s="86"/>
      <c r="V162" s="86"/>
      <c r="W162" s="86"/>
      <c r="X162" s="123" t="str">
        <f t="shared" si="474"/>
        <v/>
      </c>
      <c r="Y162" s="127">
        <f t="shared" si="513"/>
        <v>0</v>
      </c>
      <c r="Z162" s="127">
        <f t="shared" si="514"/>
        <v>0</v>
      </c>
      <c r="AA162" s="127">
        <f t="shared" si="515"/>
        <v>0</v>
      </c>
      <c r="AB162" s="86">
        <f t="shared" si="586"/>
        <v>0</v>
      </c>
      <c r="AC162" s="86">
        <f t="shared" si="587"/>
        <v>0</v>
      </c>
      <c r="AD162" s="90" t="str">
        <f t="shared" si="590"/>
        <v/>
      </c>
      <c r="AE162" s="54" t="str">
        <f t="shared" si="591"/>
        <v/>
      </c>
      <c r="AF162" s="92" t="str">
        <f t="shared" si="482"/>
        <v/>
      </c>
      <c r="AG162" s="82">
        <f t="shared" si="475"/>
        <v>0</v>
      </c>
      <c r="AH162" s="71">
        <f t="shared" si="476"/>
        <v>0</v>
      </c>
      <c r="AI162" s="78" t="str">
        <f t="shared" si="477"/>
        <v/>
      </c>
      <c r="AJ162" s="132">
        <f t="shared" si="518"/>
        <v>0</v>
      </c>
      <c r="AK162" s="132">
        <f t="shared" si="519"/>
        <v>0</v>
      </c>
      <c r="AL162" s="132">
        <f t="shared" si="520"/>
        <v>0</v>
      </c>
      <c r="AM162" s="86" t="str">
        <f t="shared" si="521"/>
        <v/>
      </c>
      <c r="AN162" s="86" t="str">
        <f t="shared" si="522"/>
        <v/>
      </c>
      <c r="AO162" s="90" t="str">
        <f t="shared" si="592"/>
        <v/>
      </c>
      <c r="AP162" s="54" t="str">
        <f t="shared" ref="AP162" si="600">IF($A161&lt;&gt;"",AP161,"")</f>
        <v/>
      </c>
      <c r="AQ162" s="92" t="str">
        <f t="shared" si="484"/>
        <v/>
      </c>
      <c r="AR162" s="82">
        <f t="shared" si="525"/>
        <v>0</v>
      </c>
      <c r="AS162" s="71">
        <f t="shared" si="485"/>
        <v>0</v>
      </c>
      <c r="AT162" s="78" t="str">
        <f t="shared" si="479"/>
        <v/>
      </c>
      <c r="AU162" s="137">
        <f t="shared" si="526"/>
        <v>0</v>
      </c>
      <c r="AV162" s="137">
        <f t="shared" si="527"/>
        <v>0</v>
      </c>
      <c r="AW162" s="137">
        <f t="shared" si="528"/>
        <v>0</v>
      </c>
      <c r="AX162" s="86" t="str">
        <f t="shared" si="529"/>
        <v/>
      </c>
      <c r="AY162" s="86" t="str">
        <f t="shared" si="530"/>
        <v/>
      </c>
      <c r="AZ162" s="90" t="str">
        <f t="shared" si="594"/>
        <v/>
      </c>
      <c r="BA162" s="54" t="str">
        <f t="shared" ref="BA162" si="601">IF($A161&lt;&gt;"",BA161,"")</f>
        <v/>
      </c>
      <c r="BB162" s="92" t="str">
        <f t="shared" si="487"/>
        <v/>
      </c>
      <c r="BC162" s="82">
        <f t="shared" si="533"/>
        <v>0</v>
      </c>
      <c r="BD162" s="71">
        <f t="shared" si="488"/>
        <v>0</v>
      </c>
      <c r="BE162" s="98">
        <f t="shared" si="539"/>
        <v>18</v>
      </c>
      <c r="BF162" s="54" t="str">
        <f t="shared" si="596"/>
        <v/>
      </c>
      <c r="BG162" s="92" t="str">
        <f t="shared" si="588"/>
        <v/>
      </c>
      <c r="BH162" s="82">
        <f t="shared" si="510"/>
        <v>0</v>
      </c>
      <c r="BI162" s="71">
        <f t="shared" si="511"/>
        <v>0</v>
      </c>
      <c r="BJ162" s="146"/>
      <c r="BK162" s="97">
        <v>1</v>
      </c>
      <c r="BL162" s="95" t="str">
        <f t="shared" si="597"/>
        <v/>
      </c>
      <c r="BM162" s="95" t="str">
        <f t="shared" si="589"/>
        <v/>
      </c>
      <c r="BN162" s="95" t="str">
        <f t="shared" si="589"/>
        <v/>
      </c>
      <c r="BO162" s="95" t="str">
        <f t="shared" si="589"/>
        <v/>
      </c>
      <c r="BP162" s="95" t="str">
        <f t="shared" si="589"/>
        <v/>
      </c>
      <c r="BQ162" s="81">
        <f t="shared" si="540"/>
        <v>0</v>
      </c>
      <c r="BR162" s="81">
        <f t="shared" si="541"/>
        <v>0</v>
      </c>
      <c r="BS162" s="81">
        <f t="shared" si="542"/>
        <v>0</v>
      </c>
      <c r="BT162" s="81">
        <f t="shared" si="543"/>
        <v>0</v>
      </c>
      <c r="BU162" s="81">
        <f t="shared" si="544"/>
        <v>0</v>
      </c>
      <c r="BV162" s="13">
        <f t="shared" si="545"/>
        <v>0</v>
      </c>
      <c r="BW162" s="11">
        <f t="shared" si="481"/>
        <v>0</v>
      </c>
      <c r="BX162" s="69">
        <f t="shared" si="489"/>
        <v>0</v>
      </c>
      <c r="BY162" s="69">
        <f>IF($A162&lt;&gt;"",IF(BY161&lt;&gt;0,BY161,IF(BW162&lt;=$AW$2,"Stop Loss",0)),0)</f>
        <v>0</v>
      </c>
      <c r="BZ162" s="69">
        <f t="shared" si="416"/>
        <v>0</v>
      </c>
      <c r="CA162" s="27" t="str">
        <f t="shared" si="490"/>
        <v/>
      </c>
      <c r="CB162" s="27" t="str">
        <f t="shared" si="491"/>
        <v/>
      </c>
      <c r="CC162" s="27" t="str">
        <f t="shared" si="492"/>
        <v/>
      </c>
      <c r="CD162" s="27" t="str">
        <f t="shared" si="493"/>
        <v/>
      </c>
      <c r="CE162" s="27" t="str">
        <f t="shared" si="494"/>
        <v/>
      </c>
      <c r="CF162" s="27" t="str">
        <f t="shared" si="495"/>
        <v/>
      </c>
      <c r="CI162"/>
      <c r="CJ162"/>
      <c r="CK162"/>
      <c r="CL162"/>
      <c r="CM162"/>
      <c r="CN162" s="39"/>
      <c r="CO162" s="4"/>
      <c r="CP162"/>
      <c r="CQ162"/>
      <c r="CR162"/>
      <c r="CS162"/>
      <c r="CT162"/>
      <c r="CU162"/>
      <c r="CV162"/>
      <c r="CW162"/>
      <c r="CX162"/>
      <c r="DB162" s="7"/>
      <c r="DI162" s="10">
        <f t="shared" ca="1" si="469"/>
        <v>28</v>
      </c>
    </row>
    <row r="163" spans="1:113">
      <c r="A163" s="149"/>
      <c r="B163" s="82" t="str">
        <f t="shared" si="470"/>
        <v/>
      </c>
      <c r="C163" s="7" t="str">
        <f t="shared" si="471"/>
        <v/>
      </c>
      <c r="D163" s="81">
        <f t="shared" si="472"/>
        <v>0</v>
      </c>
      <c r="E163" s="7" t="str">
        <f t="shared" si="473"/>
        <v>18,</v>
      </c>
      <c r="F163" s="78"/>
      <c r="G163" s="86"/>
      <c r="H163" s="86"/>
      <c r="I163" s="86"/>
      <c r="J163" s="86"/>
      <c r="K163" s="86"/>
      <c r="L163" s="86"/>
      <c r="M163" s="86"/>
      <c r="N163" s="86"/>
      <c r="O163" s="78"/>
      <c r="P163" s="86"/>
      <c r="Q163" s="86"/>
      <c r="R163" s="86"/>
      <c r="S163" s="86"/>
      <c r="T163" s="86"/>
      <c r="U163" s="86"/>
      <c r="V163" s="86"/>
      <c r="W163" s="86"/>
      <c r="X163" s="123" t="str">
        <f t="shared" si="474"/>
        <v/>
      </c>
      <c r="Y163" s="127">
        <f t="shared" si="513"/>
        <v>0</v>
      </c>
      <c r="Z163" s="127">
        <f t="shared" si="514"/>
        <v>0</v>
      </c>
      <c r="AA163" s="127">
        <f t="shared" si="515"/>
        <v>0</v>
      </c>
      <c r="AB163" s="86">
        <f t="shared" si="586"/>
        <v>0</v>
      </c>
      <c r="AC163" s="86">
        <f t="shared" si="587"/>
        <v>0</v>
      </c>
      <c r="AD163" s="90" t="str">
        <f t="shared" si="590"/>
        <v/>
      </c>
      <c r="AE163" s="54" t="str">
        <f t="shared" si="591"/>
        <v/>
      </c>
      <c r="AF163" s="92" t="str">
        <f t="shared" si="482"/>
        <v/>
      </c>
      <c r="AG163" s="82">
        <f t="shared" si="475"/>
        <v>0</v>
      </c>
      <c r="AH163" s="71">
        <f t="shared" si="476"/>
        <v>0</v>
      </c>
      <c r="AI163" s="78" t="str">
        <f t="shared" si="477"/>
        <v/>
      </c>
      <c r="AJ163" s="132">
        <f t="shared" si="518"/>
        <v>0</v>
      </c>
      <c r="AK163" s="132">
        <f t="shared" si="519"/>
        <v>0</v>
      </c>
      <c r="AL163" s="132">
        <f t="shared" si="520"/>
        <v>0</v>
      </c>
      <c r="AM163" s="86" t="str">
        <f t="shared" si="521"/>
        <v/>
      </c>
      <c r="AN163" s="86" t="str">
        <f t="shared" si="522"/>
        <v/>
      </c>
      <c r="AO163" s="90" t="str">
        <f t="shared" si="592"/>
        <v/>
      </c>
      <c r="AP163" s="54" t="str">
        <f t="shared" ref="AP163" si="602">IF($A162&lt;&gt;"",AP162,"")</f>
        <v/>
      </c>
      <c r="AQ163" s="92" t="str">
        <f t="shared" si="484"/>
        <v/>
      </c>
      <c r="AR163" s="82">
        <f t="shared" si="525"/>
        <v>0</v>
      </c>
      <c r="AS163" s="71">
        <f t="shared" si="485"/>
        <v>0</v>
      </c>
      <c r="AT163" s="78" t="str">
        <f t="shared" si="479"/>
        <v/>
      </c>
      <c r="AU163" s="137">
        <f t="shared" si="526"/>
        <v>0</v>
      </c>
      <c r="AV163" s="137">
        <f t="shared" si="527"/>
        <v>0</v>
      </c>
      <c r="AW163" s="137">
        <f t="shared" si="528"/>
        <v>0</v>
      </c>
      <c r="AX163" s="86" t="str">
        <f t="shared" si="529"/>
        <v/>
      </c>
      <c r="AY163" s="86" t="str">
        <f t="shared" si="530"/>
        <v/>
      </c>
      <c r="AZ163" s="90" t="str">
        <f t="shared" si="594"/>
        <v/>
      </c>
      <c r="BA163" s="54" t="str">
        <f t="shared" ref="BA163" si="603">IF($A162&lt;&gt;"",BA162,"")</f>
        <v/>
      </c>
      <c r="BB163" s="92" t="str">
        <f t="shared" si="487"/>
        <v/>
      </c>
      <c r="BC163" s="82">
        <f t="shared" si="533"/>
        <v>0</v>
      </c>
      <c r="BD163" s="71">
        <f t="shared" si="488"/>
        <v>0</v>
      </c>
      <c r="BE163" s="98">
        <f t="shared" si="539"/>
        <v>18</v>
      </c>
      <c r="BF163" s="54" t="str">
        <f t="shared" si="596"/>
        <v/>
      </c>
      <c r="BG163" s="92" t="str">
        <f t="shared" si="588"/>
        <v/>
      </c>
      <c r="BH163" s="82">
        <f t="shared" si="510"/>
        <v>0</v>
      </c>
      <c r="BI163" s="71">
        <f t="shared" si="511"/>
        <v>0</v>
      </c>
      <c r="BJ163" s="146"/>
      <c r="BK163" s="97">
        <v>1</v>
      </c>
      <c r="BL163" s="95" t="str">
        <f t="shared" si="597"/>
        <v/>
      </c>
      <c r="BM163" s="95" t="str">
        <f t="shared" si="589"/>
        <v/>
      </c>
      <c r="BN163" s="95" t="str">
        <f t="shared" si="589"/>
        <v/>
      </c>
      <c r="BO163" s="95" t="str">
        <f t="shared" si="589"/>
        <v/>
      </c>
      <c r="BP163" s="95" t="str">
        <f t="shared" si="589"/>
        <v/>
      </c>
      <c r="BQ163" s="81">
        <f t="shared" si="540"/>
        <v>0</v>
      </c>
      <c r="BR163" s="81">
        <f t="shared" si="541"/>
        <v>0</v>
      </c>
      <c r="BS163" s="81">
        <f t="shared" si="542"/>
        <v>0</v>
      </c>
      <c r="BT163" s="81">
        <f t="shared" si="543"/>
        <v>0</v>
      </c>
      <c r="BU163" s="81">
        <f t="shared" si="544"/>
        <v>0</v>
      </c>
      <c r="BV163" s="13">
        <f t="shared" si="545"/>
        <v>0</v>
      </c>
      <c r="BW163" s="11">
        <f t="shared" si="481"/>
        <v>0</v>
      </c>
      <c r="BX163" s="69">
        <f t="shared" si="489"/>
        <v>0</v>
      </c>
      <c r="BY163" s="69">
        <f>IF($A163&lt;&gt;"",IF(BY162&lt;&gt;0,BY162,IF(BW163&lt;=$AW$2,"Stop Loss",0)),0)</f>
        <v>0</v>
      </c>
      <c r="BZ163" s="69">
        <f t="shared" si="416"/>
        <v>0</v>
      </c>
      <c r="CA163" s="27" t="str">
        <f t="shared" si="490"/>
        <v/>
      </c>
      <c r="CB163" s="27" t="str">
        <f t="shared" si="491"/>
        <v/>
      </c>
      <c r="CC163" s="27" t="str">
        <f t="shared" si="492"/>
        <v/>
      </c>
      <c r="CD163" s="27" t="str">
        <f t="shared" si="493"/>
        <v/>
      </c>
      <c r="CE163" s="27" t="str">
        <f t="shared" si="494"/>
        <v/>
      </c>
      <c r="CF163" s="27" t="str">
        <f t="shared" si="495"/>
        <v/>
      </c>
      <c r="CI163"/>
      <c r="CJ163"/>
      <c r="CK163"/>
      <c r="CL163"/>
      <c r="CM163"/>
      <c r="CN163" s="39"/>
      <c r="CO163" s="4"/>
      <c r="CP163"/>
      <c r="CQ163"/>
      <c r="CR163"/>
      <c r="CS163"/>
      <c r="CT163"/>
      <c r="CU163"/>
      <c r="CV163"/>
      <c r="CW163"/>
      <c r="CX163"/>
      <c r="DB163" s="7"/>
      <c r="DI163" s="10">
        <f t="shared" ca="1" si="469"/>
        <v>4</v>
      </c>
    </row>
    <row r="164" spans="1:113">
      <c r="A164" s="149"/>
      <c r="B164" s="82" t="str">
        <f t="shared" si="470"/>
        <v/>
      </c>
      <c r="C164" s="7" t="str">
        <f t="shared" si="471"/>
        <v/>
      </c>
      <c r="D164" s="81">
        <f t="shared" si="472"/>
        <v>0</v>
      </c>
      <c r="E164" s="7" t="str">
        <f t="shared" si="473"/>
        <v>18,</v>
      </c>
      <c r="F164" s="78"/>
      <c r="G164" s="86"/>
      <c r="H164" s="86"/>
      <c r="I164" s="86"/>
      <c r="J164" s="86"/>
      <c r="K164" s="86"/>
      <c r="L164" s="86"/>
      <c r="M164" s="86"/>
      <c r="N164" s="86"/>
      <c r="O164" s="78"/>
      <c r="P164" s="86"/>
      <c r="Q164" s="86"/>
      <c r="R164" s="86"/>
      <c r="S164" s="86"/>
      <c r="T164" s="86"/>
      <c r="U164" s="86"/>
      <c r="V164" s="86"/>
      <c r="W164" s="86"/>
      <c r="X164" s="123" t="str">
        <f t="shared" si="474"/>
        <v/>
      </c>
      <c r="Y164" s="127">
        <f t="shared" si="513"/>
        <v>0</v>
      </c>
      <c r="Z164" s="127">
        <f t="shared" si="514"/>
        <v>0</v>
      </c>
      <c r="AA164" s="127">
        <f t="shared" si="515"/>
        <v>0</v>
      </c>
      <c r="AB164" s="86">
        <f t="shared" si="586"/>
        <v>0</v>
      </c>
      <c r="AC164" s="86">
        <f t="shared" si="587"/>
        <v>0</v>
      </c>
      <c r="AD164" s="90" t="str">
        <f t="shared" si="590"/>
        <v/>
      </c>
      <c r="AE164" s="54" t="str">
        <f t="shared" si="591"/>
        <v/>
      </c>
      <c r="AF164" s="92" t="str">
        <f t="shared" si="482"/>
        <v/>
      </c>
      <c r="AG164" s="82">
        <f t="shared" si="475"/>
        <v>0</v>
      </c>
      <c r="AH164" s="71">
        <f t="shared" si="476"/>
        <v>0</v>
      </c>
      <c r="AI164" s="78" t="str">
        <f t="shared" si="477"/>
        <v/>
      </c>
      <c r="AJ164" s="132">
        <f t="shared" si="518"/>
        <v>0</v>
      </c>
      <c r="AK164" s="132">
        <f t="shared" si="519"/>
        <v>0</v>
      </c>
      <c r="AL164" s="132">
        <f t="shared" si="520"/>
        <v>0</v>
      </c>
      <c r="AM164" s="86" t="str">
        <f t="shared" si="521"/>
        <v/>
      </c>
      <c r="AN164" s="86" t="str">
        <f t="shared" si="522"/>
        <v/>
      </c>
      <c r="AO164" s="90" t="str">
        <f t="shared" si="592"/>
        <v/>
      </c>
      <c r="AP164" s="54" t="str">
        <f t="shared" ref="AP164" si="604">IF($A163&lt;&gt;"",AP163,"")</f>
        <v/>
      </c>
      <c r="AQ164" s="92" t="str">
        <f t="shared" si="484"/>
        <v/>
      </c>
      <c r="AR164" s="82">
        <f t="shared" si="525"/>
        <v>0</v>
      </c>
      <c r="AS164" s="71">
        <f t="shared" si="485"/>
        <v>0</v>
      </c>
      <c r="AT164" s="78" t="str">
        <f t="shared" si="479"/>
        <v/>
      </c>
      <c r="AU164" s="137">
        <f t="shared" si="526"/>
        <v>0</v>
      </c>
      <c r="AV164" s="137">
        <f t="shared" si="527"/>
        <v>0</v>
      </c>
      <c r="AW164" s="137">
        <f t="shared" si="528"/>
        <v>0</v>
      </c>
      <c r="AX164" s="86" t="str">
        <f t="shared" si="529"/>
        <v/>
      </c>
      <c r="AY164" s="86" t="str">
        <f t="shared" si="530"/>
        <v/>
      </c>
      <c r="AZ164" s="90" t="str">
        <f t="shared" si="594"/>
        <v/>
      </c>
      <c r="BA164" s="54" t="str">
        <f t="shared" ref="BA164" si="605">IF($A163&lt;&gt;"",BA163,"")</f>
        <v/>
      </c>
      <c r="BB164" s="92" t="str">
        <f t="shared" si="487"/>
        <v/>
      </c>
      <c r="BC164" s="82">
        <f t="shared" si="533"/>
        <v>0</v>
      </c>
      <c r="BD164" s="71">
        <f t="shared" si="488"/>
        <v>0</v>
      </c>
      <c r="BE164" s="98">
        <f t="shared" si="539"/>
        <v>18</v>
      </c>
      <c r="BF164" s="54" t="str">
        <f t="shared" si="596"/>
        <v/>
      </c>
      <c r="BG164" s="92" t="str">
        <f t="shared" si="588"/>
        <v/>
      </c>
      <c r="BH164" s="82">
        <f t="shared" si="510"/>
        <v>0</v>
      </c>
      <c r="BI164" s="71">
        <f t="shared" si="511"/>
        <v>0</v>
      </c>
      <c r="BJ164" s="146"/>
      <c r="BK164" s="97">
        <v>1</v>
      </c>
      <c r="BL164" s="95" t="str">
        <f t="shared" si="597"/>
        <v/>
      </c>
      <c r="BM164" s="95" t="str">
        <f t="shared" si="589"/>
        <v/>
      </c>
      <c r="BN164" s="95" t="str">
        <f t="shared" si="589"/>
        <v/>
      </c>
      <c r="BO164" s="95" t="str">
        <f t="shared" si="589"/>
        <v/>
      </c>
      <c r="BP164" s="95" t="str">
        <f t="shared" si="589"/>
        <v/>
      </c>
      <c r="BQ164" s="81">
        <f t="shared" si="540"/>
        <v>0</v>
      </c>
      <c r="BR164" s="81">
        <f t="shared" si="541"/>
        <v>0</v>
      </c>
      <c r="BS164" s="81">
        <f t="shared" si="542"/>
        <v>0</v>
      </c>
      <c r="BT164" s="81">
        <f t="shared" si="543"/>
        <v>0</v>
      </c>
      <c r="BU164" s="81">
        <f t="shared" si="544"/>
        <v>0</v>
      </c>
      <c r="BV164" s="13">
        <f t="shared" si="545"/>
        <v>0</v>
      </c>
      <c r="BW164" s="11">
        <f t="shared" si="481"/>
        <v>0</v>
      </c>
      <c r="BX164" s="69">
        <f t="shared" si="489"/>
        <v>0</v>
      </c>
      <c r="BY164" s="69">
        <f>IF($A164&lt;&gt;"",IF(BY163&lt;&gt;0,BY163,IF(BW164&lt;=$AW$2,"Stop Loss",0)),0)</f>
        <v>0</v>
      </c>
      <c r="BZ164" s="69">
        <f t="shared" si="416"/>
        <v>0</v>
      </c>
      <c r="CA164" s="27" t="str">
        <f t="shared" si="490"/>
        <v/>
      </c>
      <c r="CB164" s="27" t="str">
        <f t="shared" si="491"/>
        <v/>
      </c>
      <c r="CC164" s="27" t="str">
        <f t="shared" si="492"/>
        <v/>
      </c>
      <c r="CD164" s="27" t="str">
        <f t="shared" si="493"/>
        <v/>
      </c>
      <c r="CE164" s="27" t="str">
        <f t="shared" si="494"/>
        <v/>
      </c>
      <c r="CF164" s="27" t="str">
        <f t="shared" si="495"/>
        <v/>
      </c>
      <c r="DB164" s="7"/>
      <c r="DI164" s="10">
        <f t="shared" ca="1" si="469"/>
        <v>10</v>
      </c>
    </row>
    <row r="165" spans="1:113">
      <c r="A165" s="149"/>
      <c r="B165" s="82" t="str">
        <f t="shared" si="470"/>
        <v/>
      </c>
      <c r="C165" s="7" t="str">
        <f t="shared" si="471"/>
        <v/>
      </c>
      <c r="D165" s="81">
        <f t="shared" si="472"/>
        <v>0</v>
      </c>
      <c r="E165" s="7" t="str">
        <f t="shared" si="473"/>
        <v>18,</v>
      </c>
      <c r="F165" s="78"/>
      <c r="G165" s="86"/>
      <c r="H165" s="86"/>
      <c r="I165" s="86"/>
      <c r="J165" s="86"/>
      <c r="K165" s="86"/>
      <c r="L165" s="86"/>
      <c r="M165" s="86"/>
      <c r="N165" s="86"/>
      <c r="O165" s="78"/>
      <c r="P165" s="86"/>
      <c r="Q165" s="86"/>
      <c r="R165" s="86"/>
      <c r="S165" s="86"/>
      <c r="T165" s="86"/>
      <c r="U165" s="86"/>
      <c r="V165" s="86"/>
      <c r="W165" s="86"/>
      <c r="X165" s="123" t="str">
        <f t="shared" si="474"/>
        <v/>
      </c>
      <c r="Y165" s="127">
        <f t="shared" si="513"/>
        <v>0</v>
      </c>
      <c r="Z165" s="127">
        <f t="shared" si="514"/>
        <v>0</v>
      </c>
      <c r="AA165" s="127">
        <f t="shared" si="515"/>
        <v>0</v>
      </c>
      <c r="AB165" s="86">
        <f t="shared" si="586"/>
        <v>0</v>
      </c>
      <c r="AC165" s="86">
        <f t="shared" si="587"/>
        <v>0</v>
      </c>
      <c r="AD165" s="90" t="str">
        <f t="shared" si="590"/>
        <v/>
      </c>
      <c r="AE165" s="54" t="str">
        <f t="shared" si="591"/>
        <v/>
      </c>
      <c r="AF165" s="92" t="str">
        <f t="shared" si="482"/>
        <v/>
      </c>
      <c r="AG165" s="82">
        <f t="shared" si="475"/>
        <v>0</v>
      </c>
      <c r="AH165" s="71">
        <f t="shared" si="476"/>
        <v>0</v>
      </c>
      <c r="AI165" s="78" t="str">
        <f t="shared" si="477"/>
        <v/>
      </c>
      <c r="AJ165" s="132">
        <f t="shared" si="518"/>
        <v>0</v>
      </c>
      <c r="AK165" s="132">
        <f t="shared" si="519"/>
        <v>0</v>
      </c>
      <c r="AL165" s="132">
        <f t="shared" si="520"/>
        <v>0</v>
      </c>
      <c r="AM165" s="86" t="str">
        <f t="shared" si="521"/>
        <v/>
      </c>
      <c r="AN165" s="86" t="str">
        <f t="shared" si="522"/>
        <v/>
      </c>
      <c r="AO165" s="90" t="str">
        <f t="shared" si="592"/>
        <v/>
      </c>
      <c r="AP165" s="54" t="str">
        <f t="shared" ref="AP165" si="606">IF($A164&lt;&gt;"",AP164,"")</f>
        <v/>
      </c>
      <c r="AQ165" s="92" t="str">
        <f t="shared" si="484"/>
        <v/>
      </c>
      <c r="AR165" s="82">
        <f t="shared" si="525"/>
        <v>0</v>
      </c>
      <c r="AS165" s="71">
        <f t="shared" si="485"/>
        <v>0</v>
      </c>
      <c r="AT165" s="78" t="str">
        <f t="shared" si="479"/>
        <v/>
      </c>
      <c r="AU165" s="137">
        <f t="shared" si="526"/>
        <v>0</v>
      </c>
      <c r="AV165" s="137">
        <f t="shared" si="527"/>
        <v>0</v>
      </c>
      <c r="AW165" s="137">
        <f t="shared" si="528"/>
        <v>0</v>
      </c>
      <c r="AX165" s="86" t="str">
        <f t="shared" si="529"/>
        <v/>
      </c>
      <c r="AY165" s="86" t="str">
        <f t="shared" si="530"/>
        <v/>
      </c>
      <c r="AZ165" s="90" t="str">
        <f t="shared" si="594"/>
        <v/>
      </c>
      <c r="BA165" s="54" t="str">
        <f t="shared" ref="BA165" si="607">IF($A164&lt;&gt;"",BA164,"")</f>
        <v/>
      </c>
      <c r="BB165" s="92" t="str">
        <f t="shared" si="487"/>
        <v/>
      </c>
      <c r="BC165" s="82">
        <f t="shared" si="533"/>
        <v>0</v>
      </c>
      <c r="BD165" s="71">
        <f t="shared" si="488"/>
        <v>0</v>
      </c>
      <c r="BE165" s="98">
        <f t="shared" si="539"/>
        <v>18</v>
      </c>
      <c r="BF165" s="54" t="str">
        <f t="shared" si="596"/>
        <v/>
      </c>
      <c r="BG165" s="92" t="str">
        <f t="shared" si="588"/>
        <v/>
      </c>
      <c r="BH165" s="82">
        <f t="shared" si="510"/>
        <v>0</v>
      </c>
      <c r="BI165" s="71">
        <f t="shared" si="511"/>
        <v>0</v>
      </c>
      <c r="BJ165" s="146"/>
      <c r="BK165" s="97">
        <v>1</v>
      </c>
      <c r="BL165" s="95" t="str">
        <f t="shared" si="597"/>
        <v/>
      </c>
      <c r="BM165" s="95" t="str">
        <f t="shared" si="589"/>
        <v/>
      </c>
      <c r="BN165" s="95" t="str">
        <f t="shared" si="589"/>
        <v/>
      </c>
      <c r="BO165" s="95" t="str">
        <f t="shared" si="589"/>
        <v/>
      </c>
      <c r="BP165" s="95" t="str">
        <f t="shared" si="589"/>
        <v/>
      </c>
      <c r="BQ165" s="81">
        <f t="shared" si="540"/>
        <v>0</v>
      </c>
      <c r="BR165" s="81">
        <f t="shared" si="541"/>
        <v>0</v>
      </c>
      <c r="BS165" s="81">
        <f t="shared" si="542"/>
        <v>0</v>
      </c>
      <c r="BT165" s="81">
        <f t="shared" si="543"/>
        <v>0</v>
      </c>
      <c r="BU165" s="81">
        <f t="shared" si="544"/>
        <v>0</v>
      </c>
      <c r="BV165" s="13">
        <f t="shared" si="545"/>
        <v>0</v>
      </c>
      <c r="BW165" s="11">
        <f t="shared" si="481"/>
        <v>0</v>
      </c>
      <c r="BX165" s="69">
        <f t="shared" si="489"/>
        <v>0</v>
      </c>
      <c r="BY165" s="69">
        <f>IF($A165&lt;&gt;"",IF(BY164&lt;&gt;0,BY164,IF(BW165&lt;=$AW$2,"Stop Loss",0)),0)</f>
        <v>0</v>
      </c>
      <c r="BZ165" s="69">
        <f t="shared" si="416"/>
        <v>0</v>
      </c>
      <c r="CA165" s="27" t="str">
        <f t="shared" si="490"/>
        <v/>
      </c>
      <c r="CB165" s="27" t="str">
        <f t="shared" si="491"/>
        <v/>
      </c>
      <c r="CC165" s="27" t="str">
        <f t="shared" si="492"/>
        <v/>
      </c>
      <c r="CD165" s="27" t="str">
        <f t="shared" si="493"/>
        <v/>
      </c>
      <c r="CE165" s="27" t="str">
        <f t="shared" si="494"/>
        <v/>
      </c>
      <c r="CF165" s="27" t="str">
        <f t="shared" si="495"/>
        <v/>
      </c>
      <c r="DB165" s="7"/>
      <c r="DI165" s="10">
        <f t="shared" ca="1" si="469"/>
        <v>36</v>
      </c>
    </row>
    <row r="166" spans="1:113">
      <c r="A166" s="149"/>
      <c r="B166" s="82" t="str">
        <f t="shared" si="470"/>
        <v/>
      </c>
      <c r="C166" s="7" t="str">
        <f t="shared" si="471"/>
        <v/>
      </c>
      <c r="D166" s="81">
        <f t="shared" si="472"/>
        <v>0</v>
      </c>
      <c r="E166" s="7" t="str">
        <f t="shared" si="473"/>
        <v>18,</v>
      </c>
      <c r="F166" s="78"/>
      <c r="G166" s="86"/>
      <c r="H166" s="86"/>
      <c r="I166" s="86"/>
      <c r="J166" s="86"/>
      <c r="K166" s="86"/>
      <c r="L166" s="86"/>
      <c r="M166" s="86"/>
      <c r="N166" s="86"/>
      <c r="O166" s="78"/>
      <c r="P166" s="86"/>
      <c r="Q166" s="86"/>
      <c r="R166" s="86"/>
      <c r="S166" s="86"/>
      <c r="T166" s="86"/>
      <c r="U166" s="86"/>
      <c r="V166" s="86"/>
      <c r="W166" s="86"/>
      <c r="X166" s="123" t="str">
        <f t="shared" si="474"/>
        <v/>
      </c>
      <c r="Y166" s="127">
        <f t="shared" si="513"/>
        <v>0</v>
      </c>
      <c r="Z166" s="127">
        <f t="shared" si="514"/>
        <v>0</v>
      </c>
      <c r="AA166" s="127">
        <f t="shared" si="515"/>
        <v>0</v>
      </c>
      <c r="AB166" s="86">
        <f>IF($Y166&gt;$Z166,$Y166-$Z166+AB165,AB165)</f>
        <v>0</v>
      </c>
      <c r="AC166" s="86">
        <f>IF($Z166&gt;$Y166,$Z166-$Y166+AC165,AC165)</f>
        <v>0</v>
      </c>
      <c r="AD166" s="90" t="str">
        <f t="shared" si="590"/>
        <v/>
      </c>
      <c r="AE166" s="54" t="str">
        <f t="shared" si="591"/>
        <v/>
      </c>
      <c r="AF166" s="92" t="str">
        <f t="shared" si="482"/>
        <v/>
      </c>
      <c r="AG166" s="82">
        <f t="shared" si="475"/>
        <v>0</v>
      </c>
      <c r="AH166" s="71">
        <f t="shared" ref="AH166:AH229" si="608">IF($A166&lt;&gt;"",AG166+AH165,0)</f>
        <v>0</v>
      </c>
      <c r="AI166" s="78" t="str">
        <f t="shared" si="477"/>
        <v/>
      </c>
      <c r="AJ166" s="132">
        <f t="shared" si="518"/>
        <v>0</v>
      </c>
      <c r="AK166" s="132">
        <f t="shared" si="519"/>
        <v>0</v>
      </c>
      <c r="AL166" s="132">
        <f t="shared" si="520"/>
        <v>0</v>
      </c>
      <c r="AM166" s="86" t="str">
        <f t="shared" si="521"/>
        <v/>
      </c>
      <c r="AN166" s="86" t="str">
        <f t="shared" si="522"/>
        <v/>
      </c>
      <c r="AO166" s="90" t="str">
        <f t="shared" si="592"/>
        <v/>
      </c>
      <c r="AP166" s="54" t="str">
        <f t="shared" ref="AP166" si="609">IF($A165&lt;&gt;"",AP165,"")</f>
        <v/>
      </c>
      <c r="AQ166" s="92" t="str">
        <f t="shared" si="484"/>
        <v/>
      </c>
      <c r="AR166" s="82">
        <f t="shared" si="525"/>
        <v>0</v>
      </c>
      <c r="AS166" s="71">
        <f t="shared" si="485"/>
        <v>0</v>
      </c>
      <c r="AT166" s="78" t="str">
        <f t="shared" si="479"/>
        <v/>
      </c>
      <c r="AU166" s="137">
        <f t="shared" si="526"/>
        <v>0</v>
      </c>
      <c r="AV166" s="137">
        <f t="shared" si="527"/>
        <v>0</v>
      </c>
      <c r="AW166" s="137">
        <f t="shared" si="528"/>
        <v>0</v>
      </c>
      <c r="AX166" s="86" t="str">
        <f t="shared" si="529"/>
        <v/>
      </c>
      <c r="AY166" s="86" t="str">
        <f t="shared" si="530"/>
        <v/>
      </c>
      <c r="AZ166" s="90" t="str">
        <f t="shared" si="594"/>
        <v/>
      </c>
      <c r="BA166" s="54" t="str">
        <f t="shared" ref="BA166" si="610">IF($A165&lt;&gt;"",BA165,"")</f>
        <v/>
      </c>
      <c r="BB166" s="92" t="str">
        <f t="shared" si="487"/>
        <v/>
      </c>
      <c r="BC166" s="82">
        <f t="shared" si="533"/>
        <v>0</v>
      </c>
      <c r="BD166" s="71">
        <f t="shared" si="488"/>
        <v>0</v>
      </c>
      <c r="BE166" s="98">
        <f t="shared" si="539"/>
        <v>18</v>
      </c>
      <c r="BF166" s="54" t="str">
        <f t="shared" si="596"/>
        <v/>
      </c>
      <c r="BG166" s="92" t="str">
        <f t="shared" si="588"/>
        <v/>
      </c>
      <c r="BH166" s="82">
        <f t="shared" si="510"/>
        <v>0</v>
      </c>
      <c r="BI166" s="71">
        <f t="shared" si="511"/>
        <v>0</v>
      </c>
      <c r="BJ166" s="146"/>
      <c r="BK166" s="97">
        <v>1</v>
      </c>
      <c r="BL166" s="95" t="str">
        <f t="shared" si="597"/>
        <v/>
      </c>
      <c r="BM166" s="95" t="str">
        <f t="shared" si="589"/>
        <v/>
      </c>
      <c r="BN166" s="95" t="str">
        <f t="shared" si="589"/>
        <v/>
      </c>
      <c r="BO166" s="95" t="str">
        <f t="shared" si="589"/>
        <v/>
      </c>
      <c r="BP166" s="95" t="str">
        <f t="shared" si="589"/>
        <v/>
      </c>
      <c r="BQ166" s="81">
        <f t="shared" si="540"/>
        <v>0</v>
      </c>
      <c r="BR166" s="81">
        <f t="shared" si="541"/>
        <v>0</v>
      </c>
      <c r="BS166" s="81">
        <f t="shared" si="542"/>
        <v>0</v>
      </c>
      <c r="BT166" s="81">
        <f t="shared" si="543"/>
        <v>0</v>
      </c>
      <c r="BU166" s="81">
        <f t="shared" si="544"/>
        <v>0</v>
      </c>
      <c r="BV166" s="13">
        <f t="shared" si="545"/>
        <v>0</v>
      </c>
      <c r="BW166" s="11">
        <f t="shared" si="481"/>
        <v>0</v>
      </c>
      <c r="BX166" s="69">
        <f t="shared" si="489"/>
        <v>0</v>
      </c>
      <c r="BY166" s="69">
        <f>IF($A166&lt;&gt;"",IF(BY165&lt;&gt;0,BY165,IF(BW166&lt;=$AW$2,"Stop Loss",0)),0)</f>
        <v>0</v>
      </c>
      <c r="BZ166" s="69">
        <f t="shared" si="416"/>
        <v>0</v>
      </c>
      <c r="CA166" s="27" t="str">
        <f t="shared" si="490"/>
        <v/>
      </c>
      <c r="CB166" s="27" t="str">
        <f t="shared" si="491"/>
        <v/>
      </c>
      <c r="CC166" s="27" t="str">
        <f t="shared" si="492"/>
        <v/>
      </c>
      <c r="CD166" s="27" t="str">
        <f t="shared" si="493"/>
        <v/>
      </c>
      <c r="CE166" s="27" t="str">
        <f t="shared" si="494"/>
        <v/>
      </c>
      <c r="CF166" s="27" t="str">
        <f t="shared" si="495"/>
        <v/>
      </c>
      <c r="DB166" s="7"/>
      <c r="DI166" s="10">
        <f t="shared" ca="1" si="469"/>
        <v>1</v>
      </c>
    </row>
    <row r="167" spans="1:113">
      <c r="A167" s="149"/>
      <c r="B167" s="82" t="str">
        <f t="shared" si="470"/>
        <v/>
      </c>
      <c r="C167" s="7" t="str">
        <f t="shared" si="471"/>
        <v/>
      </c>
      <c r="D167" s="81">
        <f t="shared" si="472"/>
        <v>0</v>
      </c>
      <c r="E167" s="7" t="str">
        <f t="shared" si="473"/>
        <v>18,</v>
      </c>
      <c r="F167" s="78"/>
      <c r="G167" s="86"/>
      <c r="H167" s="86"/>
      <c r="I167" s="86"/>
      <c r="J167" s="86"/>
      <c r="K167" s="86"/>
      <c r="L167" s="86"/>
      <c r="M167" s="86"/>
      <c r="N167" s="86"/>
      <c r="O167" s="78"/>
      <c r="P167" s="86"/>
      <c r="Q167" s="86"/>
      <c r="R167" s="86"/>
      <c r="S167" s="86"/>
      <c r="T167" s="86"/>
      <c r="U167" s="86"/>
      <c r="V167" s="86"/>
      <c r="W167" s="86"/>
      <c r="X167" s="123" t="str">
        <f t="shared" si="474"/>
        <v/>
      </c>
      <c r="Y167" s="127">
        <f t="shared" si="513"/>
        <v>0</v>
      </c>
      <c r="Z167" s="127">
        <f t="shared" si="514"/>
        <v>0</v>
      </c>
      <c r="AA167" s="127">
        <f t="shared" si="515"/>
        <v>0</v>
      </c>
      <c r="AB167" s="86">
        <f>AB166</f>
        <v>0</v>
      </c>
      <c r="AC167" s="86">
        <f>AC166</f>
        <v>0</v>
      </c>
      <c r="AD167" s="90" t="str">
        <f>IF($A166&lt;&gt;"",AA166,"")</f>
        <v/>
      </c>
      <c r="AE167" s="92" t="str">
        <f>IF($A166&lt;&gt;"",IF(Y166&gt;Z166,"L","H"),"")</f>
        <v/>
      </c>
      <c r="AF167" s="92" t="str">
        <f t="shared" si="482"/>
        <v/>
      </c>
      <c r="AG167" s="82">
        <f t="shared" si="475"/>
        <v>0</v>
      </c>
      <c r="AH167" s="71">
        <f t="shared" si="608"/>
        <v>0</v>
      </c>
      <c r="AI167" s="78" t="str">
        <f t="shared" si="477"/>
        <v/>
      </c>
      <c r="AJ167" s="132">
        <f t="shared" si="518"/>
        <v>0</v>
      </c>
      <c r="AK167" s="132">
        <f t="shared" si="519"/>
        <v>0</v>
      </c>
      <c r="AL167" s="132">
        <f t="shared" si="520"/>
        <v>0</v>
      </c>
      <c r="AM167" s="86" t="str">
        <f t="shared" si="521"/>
        <v/>
      </c>
      <c r="AN167" s="86" t="str">
        <f t="shared" si="522"/>
        <v/>
      </c>
      <c r="AO167" s="90" t="str">
        <f>IF($A166&lt;&gt;"",AL166,"")</f>
        <v/>
      </c>
      <c r="AP167" s="92" t="str">
        <f>IF($A166&lt;&gt;"",IF(AM166&lt;&gt;"","O","E"),"")</f>
        <v/>
      </c>
      <c r="AQ167" s="92" t="str">
        <f t="shared" si="484"/>
        <v/>
      </c>
      <c r="AR167" s="82">
        <f t="shared" si="525"/>
        <v>0</v>
      </c>
      <c r="AS167" s="71">
        <f t="shared" si="485"/>
        <v>0</v>
      </c>
      <c r="AT167" s="78" t="str">
        <f t="shared" si="479"/>
        <v/>
      </c>
      <c r="AU167" s="137">
        <f t="shared" si="526"/>
        <v>0</v>
      </c>
      <c r="AV167" s="137">
        <f t="shared" si="527"/>
        <v>0</v>
      </c>
      <c r="AW167" s="137">
        <f t="shared" si="528"/>
        <v>0</v>
      </c>
      <c r="AX167" s="86" t="str">
        <f t="shared" si="529"/>
        <v/>
      </c>
      <c r="AY167" s="86" t="str">
        <f t="shared" si="530"/>
        <v/>
      </c>
      <c r="AZ167" s="90" t="str">
        <f>IF($A166&lt;&gt;"",AW166,"")</f>
        <v/>
      </c>
      <c r="BA167" s="92" t="str">
        <f>IF($A166&lt;&gt;"",IF(AX166&lt;&gt;"","B","R"),"")</f>
        <v/>
      </c>
      <c r="BB167" s="92" t="str">
        <f t="shared" si="487"/>
        <v/>
      </c>
      <c r="BC167" s="82">
        <f t="shared" si="533"/>
        <v>0</v>
      </c>
      <c r="BD167" s="71">
        <f t="shared" si="488"/>
        <v>0</v>
      </c>
      <c r="BE167" s="98">
        <f t="shared" si="539"/>
        <v>18</v>
      </c>
      <c r="BF167" s="92" t="str">
        <f>IF($A166&lt;&gt;"",IF($Y166&gt;$Z166,"H",IF($Z166&gt;$Y166,"L",BF166)),"")</f>
        <v/>
      </c>
      <c r="BG167" s="92" t="str">
        <f>IF($A167&lt;&gt;"",IF($A167=0,"L",IF(BF167&lt;&gt;"",IF(BF167=X167,"W","L"))),"")</f>
        <v/>
      </c>
      <c r="BH167" s="82">
        <f t="shared" si="510"/>
        <v>0</v>
      </c>
      <c r="BI167" s="71">
        <f t="shared" si="511"/>
        <v>0</v>
      </c>
      <c r="BJ167" s="146" t="str">
        <f>AE167&amp;AP167&amp;BA167</f>
        <v/>
      </c>
      <c r="BK167" s="97">
        <v>1</v>
      </c>
      <c r="BL167" s="95" t="str">
        <f>IF($A166&lt;&gt;"",IF($BJ167="LER","11,",IF($BJ167="LOR","02,",IF($BJ167="LEB","01,",IF($BJ167="LOB","12,",IF($BJ167="HER","29,",IF($BJ167="HOR","20,",IF($BJ167="HEB","19,",IF($BJ167="HOB","30,","")))))))),"")</f>
        <v/>
      </c>
      <c r="BM167" s="95" t="str">
        <f>IF($A166&lt;&gt;"",IF($BJ167="LER","13,",IF($BJ167="LOR","04,",IF($BJ167="LEB","03,",IF($BJ167="LOB","14,",IF($BJ167="HER","31,",IF($BJ167="HOR","22,",IF($BJ167="HEB","21,",IF($BJ167="HOB","32,","")))))))),"")</f>
        <v/>
      </c>
      <c r="BN167" s="95" t="str">
        <f>IF($A166&lt;&gt;"",IF($BJ167="LER","15,",IF($BJ167="LOR","06,",IF($BJ167="LEB","05,",IF($BJ167="LOB","16,",IF($BJ167="HER","33,",IF($BJ167="HOR","24,",IF($BJ167="HEB","23,",IF($BJ167="HOB","34,","")))))))),"")</f>
        <v/>
      </c>
      <c r="BO167" s="95" t="str">
        <f>IF($A166&lt;&gt;"",IF($BJ167="LER","17,",IF($BJ167="LOR","08,",IF($BJ167="LEB","07,",IF($BJ167="LOB","18,",IF($BJ167="HER","35,",IF($BJ167="HOR","26,",IF($BJ167="HEB","25,",IF($BJ167="HOB","36,","")))))))),"")</f>
        <v/>
      </c>
      <c r="BP167" s="95" t="str">
        <f>IF($A166&lt;&gt;"",IF($BJ167="LER","",IF($BJ167="LOR","10,",IF($BJ167="LEB","09,",IF($BJ167="LOB","",IF($BJ167="HER","",IF($BJ167="HOR","28,",IF($BJ167="HEB","27,",IF($BJ167="HOB","","")))))))),"")</f>
        <v/>
      </c>
      <c r="BQ167" s="81">
        <f t="shared" si="540"/>
        <v>0</v>
      </c>
      <c r="BR167" s="81">
        <f t="shared" si="541"/>
        <v>0</v>
      </c>
      <c r="BS167" s="81">
        <f t="shared" si="542"/>
        <v>0</v>
      </c>
      <c r="BT167" s="81">
        <f t="shared" si="543"/>
        <v>0</v>
      </c>
      <c r="BU167" s="81">
        <f t="shared" si="544"/>
        <v>0</v>
      </c>
      <c r="BV167" s="13">
        <f t="shared" si="545"/>
        <v>0</v>
      </c>
      <c r="BW167" s="11">
        <f t="shared" si="481"/>
        <v>0</v>
      </c>
      <c r="BX167" s="69">
        <f t="shared" si="489"/>
        <v>0</v>
      </c>
      <c r="BY167" s="69">
        <f>IF($A167&lt;&gt;"",IF(BY166&lt;&gt;0,BY166,IF(BW167&lt;=$AW$2,"Stop Loss",0)),0)</f>
        <v>0</v>
      </c>
      <c r="BZ167" s="69">
        <f t="shared" si="416"/>
        <v>0</v>
      </c>
      <c r="CA167" s="27" t="str">
        <f t="shared" si="490"/>
        <v/>
      </c>
      <c r="CB167" s="27" t="str">
        <f t="shared" si="491"/>
        <v/>
      </c>
      <c r="CC167" s="27" t="str">
        <f t="shared" si="492"/>
        <v/>
      </c>
      <c r="CD167" s="27" t="str">
        <f t="shared" si="493"/>
        <v/>
      </c>
      <c r="CE167" s="27" t="str">
        <f t="shared" si="494"/>
        <v/>
      </c>
      <c r="CF167" s="27" t="str">
        <f t="shared" si="495"/>
        <v/>
      </c>
      <c r="DB167" s="7"/>
      <c r="DI167" s="10">
        <f t="shared" ca="1" si="469"/>
        <v>27</v>
      </c>
    </row>
    <row r="168" spans="1:113">
      <c r="A168" s="149"/>
      <c r="B168" s="82" t="str">
        <f t="shared" si="470"/>
        <v/>
      </c>
      <c r="C168" s="7" t="str">
        <f t="shared" si="471"/>
        <v/>
      </c>
      <c r="D168" s="81">
        <f t="shared" si="472"/>
        <v>0</v>
      </c>
      <c r="E168" s="7" t="str">
        <f t="shared" si="473"/>
        <v>18,</v>
      </c>
      <c r="F168" s="78"/>
      <c r="G168" s="86"/>
      <c r="H168" s="86"/>
      <c r="I168" s="86"/>
      <c r="J168" s="86"/>
      <c r="K168" s="86"/>
      <c r="L168" s="86"/>
      <c r="M168" s="86"/>
      <c r="N168" s="86"/>
      <c r="O168" s="78"/>
      <c r="P168" s="86"/>
      <c r="Q168" s="86"/>
      <c r="R168" s="86"/>
      <c r="S168" s="86"/>
      <c r="T168" s="86"/>
      <c r="U168" s="86"/>
      <c r="V168" s="86"/>
      <c r="W168" s="86"/>
      <c r="X168" s="123" t="str">
        <f t="shared" si="474"/>
        <v/>
      </c>
      <c r="Y168" s="127">
        <f t="shared" si="513"/>
        <v>0</v>
      </c>
      <c r="Z168" s="127">
        <f t="shared" si="514"/>
        <v>0</v>
      </c>
      <c r="AA168" s="127">
        <f t="shared" si="515"/>
        <v>0</v>
      </c>
      <c r="AB168" s="86">
        <f t="shared" ref="AB168:AB174" si="611">AB167</f>
        <v>0</v>
      </c>
      <c r="AC168" s="86">
        <f t="shared" ref="AC168:AC174" si="612">AC167</f>
        <v>0</v>
      </c>
      <c r="AD168" s="90" t="str">
        <f>IF($A167&lt;&gt;"",AD167,"")</f>
        <v/>
      </c>
      <c r="AE168" s="54" t="str">
        <f>IF($A167&lt;&gt;"",AE167,"")</f>
        <v/>
      </c>
      <c r="AF168" s="92" t="str">
        <f t="shared" si="482"/>
        <v/>
      </c>
      <c r="AG168" s="82">
        <f t="shared" si="475"/>
        <v>0</v>
      </c>
      <c r="AH168" s="71">
        <f t="shared" si="608"/>
        <v>0</v>
      </c>
      <c r="AI168" s="78" t="str">
        <f t="shared" si="477"/>
        <v/>
      </c>
      <c r="AJ168" s="132">
        <f t="shared" si="518"/>
        <v>0</v>
      </c>
      <c r="AK168" s="132">
        <f t="shared" si="519"/>
        <v>0</v>
      </c>
      <c r="AL168" s="132">
        <f t="shared" si="520"/>
        <v>0</v>
      </c>
      <c r="AM168" s="86" t="str">
        <f t="shared" si="521"/>
        <v/>
      </c>
      <c r="AN168" s="86" t="str">
        <f t="shared" si="522"/>
        <v/>
      </c>
      <c r="AO168" s="90" t="str">
        <f>IF($A167&lt;&gt;"",AO167,"")</f>
        <v/>
      </c>
      <c r="AP168" s="54" t="str">
        <f>IF($A167&lt;&gt;"",AP167,"")</f>
        <v/>
      </c>
      <c r="AQ168" s="92" t="str">
        <f t="shared" si="484"/>
        <v/>
      </c>
      <c r="AR168" s="82">
        <f t="shared" si="525"/>
        <v>0</v>
      </c>
      <c r="AS168" s="71">
        <f t="shared" si="485"/>
        <v>0</v>
      </c>
      <c r="AT168" s="78" t="str">
        <f t="shared" si="479"/>
        <v/>
      </c>
      <c r="AU168" s="137">
        <f t="shared" si="526"/>
        <v>0</v>
      </c>
      <c r="AV168" s="137">
        <f t="shared" si="527"/>
        <v>0</v>
      </c>
      <c r="AW168" s="137">
        <f t="shared" si="528"/>
        <v>0</v>
      </c>
      <c r="AX168" s="86" t="str">
        <f t="shared" si="529"/>
        <v/>
      </c>
      <c r="AY168" s="86" t="str">
        <f t="shared" si="530"/>
        <v/>
      </c>
      <c r="AZ168" s="90" t="str">
        <f>IF($A167&lt;&gt;"",AZ167,"")</f>
        <v/>
      </c>
      <c r="BA168" s="54" t="str">
        <f>IF($A167&lt;&gt;"",BA167,"")</f>
        <v/>
      </c>
      <c r="BB168" s="92" t="str">
        <f t="shared" si="487"/>
        <v/>
      </c>
      <c r="BC168" s="82">
        <f t="shared" si="533"/>
        <v>0</v>
      </c>
      <c r="BD168" s="71">
        <f t="shared" si="488"/>
        <v>0</v>
      </c>
      <c r="BE168" s="98">
        <f t="shared" si="539"/>
        <v>18</v>
      </c>
      <c r="BF168" s="54" t="str">
        <f>IF($A167&lt;&gt;"",BF167,"")</f>
        <v/>
      </c>
      <c r="BG168" s="92" t="str">
        <f t="shared" ref="BG168:BG175" si="613">IF($A168&lt;&gt;"",IF($A168=0,"L",IF(BF168&lt;&gt;"",IF(BF168=X168,"W","L"))),"")</f>
        <v/>
      </c>
      <c r="BH168" s="82">
        <f t="shared" si="510"/>
        <v>0</v>
      </c>
      <c r="BI168" s="71">
        <f t="shared" si="511"/>
        <v>0</v>
      </c>
      <c r="BJ168" s="146"/>
      <c r="BK168" s="97">
        <v>1</v>
      </c>
      <c r="BL168" s="95" t="str">
        <f>IF(BL167&lt;&gt;"",BL167,"")</f>
        <v/>
      </c>
      <c r="BM168" s="95" t="str">
        <f t="shared" ref="BM168:BP168" si="614">IF(BM167&lt;&gt;"",BM167,"")</f>
        <v/>
      </c>
      <c r="BN168" s="95" t="str">
        <f t="shared" si="614"/>
        <v/>
      </c>
      <c r="BO168" s="95" t="str">
        <f t="shared" si="614"/>
        <v/>
      </c>
      <c r="BP168" s="95" t="str">
        <f t="shared" si="614"/>
        <v/>
      </c>
      <c r="BQ168" s="81">
        <f t="shared" si="540"/>
        <v>0</v>
      </c>
      <c r="BR168" s="81">
        <f t="shared" si="541"/>
        <v>0</v>
      </c>
      <c r="BS168" s="81">
        <f t="shared" si="542"/>
        <v>0</v>
      </c>
      <c r="BT168" s="81">
        <f t="shared" si="543"/>
        <v>0</v>
      </c>
      <c r="BU168" s="81">
        <f t="shared" si="544"/>
        <v>0</v>
      </c>
      <c r="BV168" s="13">
        <f t="shared" si="545"/>
        <v>0</v>
      </c>
      <c r="BW168" s="11">
        <f t="shared" si="481"/>
        <v>0</v>
      </c>
      <c r="BX168" s="69">
        <f t="shared" si="489"/>
        <v>0</v>
      </c>
      <c r="BY168" s="69">
        <f>IF($A168&lt;&gt;"",IF(BY167&lt;&gt;0,BY167,IF(BW168&lt;=$AW$2,"Stop Loss",0)),0)</f>
        <v>0</v>
      </c>
      <c r="BZ168" s="69">
        <f t="shared" si="416"/>
        <v>0</v>
      </c>
      <c r="CA168" s="27" t="str">
        <f t="shared" si="490"/>
        <v/>
      </c>
      <c r="CB168" s="27" t="str">
        <f t="shared" si="491"/>
        <v/>
      </c>
      <c r="CC168" s="27" t="str">
        <f t="shared" si="492"/>
        <v/>
      </c>
      <c r="CD168" s="27" t="str">
        <f t="shared" si="493"/>
        <v/>
      </c>
      <c r="CE168" s="27" t="str">
        <f t="shared" si="494"/>
        <v/>
      </c>
      <c r="CF168" s="27" t="str">
        <f t="shared" si="495"/>
        <v/>
      </c>
      <c r="DB168" s="7"/>
      <c r="DI168" s="10">
        <f t="shared" ca="1" si="469"/>
        <v>27</v>
      </c>
    </row>
    <row r="169" spans="1:113">
      <c r="A169" s="149"/>
      <c r="B169" s="82" t="str">
        <f t="shared" si="470"/>
        <v/>
      </c>
      <c r="C169" s="7" t="str">
        <f t="shared" si="471"/>
        <v/>
      </c>
      <c r="D169" s="81">
        <f t="shared" si="472"/>
        <v>0</v>
      </c>
      <c r="E169" s="7" t="str">
        <f t="shared" si="473"/>
        <v>18,</v>
      </c>
      <c r="F169" s="78"/>
      <c r="G169" s="86"/>
      <c r="H169" s="86"/>
      <c r="I169" s="86"/>
      <c r="J169" s="86"/>
      <c r="K169" s="86"/>
      <c r="L169" s="86"/>
      <c r="M169" s="86"/>
      <c r="N169" s="86"/>
      <c r="O169" s="78"/>
      <c r="P169" s="86"/>
      <c r="Q169" s="86"/>
      <c r="R169" s="86"/>
      <c r="S169" s="86"/>
      <c r="T169" s="86"/>
      <c r="U169" s="86"/>
      <c r="V169" s="86"/>
      <c r="W169" s="86"/>
      <c r="X169" s="123" t="str">
        <f t="shared" si="474"/>
        <v/>
      </c>
      <c r="Y169" s="127">
        <f t="shared" si="513"/>
        <v>0</v>
      </c>
      <c r="Z169" s="127">
        <f t="shared" si="514"/>
        <v>0</v>
      </c>
      <c r="AA169" s="127">
        <f t="shared" si="515"/>
        <v>0</v>
      </c>
      <c r="AB169" s="86">
        <f t="shared" si="611"/>
        <v>0</v>
      </c>
      <c r="AC169" s="86">
        <f t="shared" si="612"/>
        <v>0</v>
      </c>
      <c r="AD169" s="90" t="str">
        <f t="shared" ref="AD169:AD175" si="615">IF($A168&lt;&gt;"",AD168,"")</f>
        <v/>
      </c>
      <c r="AE169" s="54" t="str">
        <f t="shared" ref="AE169:AE175" si="616">IF($A168&lt;&gt;"",AE168,"")</f>
        <v/>
      </c>
      <c r="AF169" s="92" t="str">
        <f t="shared" si="482"/>
        <v/>
      </c>
      <c r="AG169" s="82">
        <f t="shared" si="475"/>
        <v>0</v>
      </c>
      <c r="AH169" s="71">
        <f t="shared" si="608"/>
        <v>0</v>
      </c>
      <c r="AI169" s="78" t="str">
        <f t="shared" si="477"/>
        <v/>
      </c>
      <c r="AJ169" s="132">
        <f t="shared" si="518"/>
        <v>0</v>
      </c>
      <c r="AK169" s="132">
        <f t="shared" si="519"/>
        <v>0</v>
      </c>
      <c r="AL169" s="132">
        <f t="shared" si="520"/>
        <v>0</v>
      </c>
      <c r="AM169" s="86" t="str">
        <f t="shared" si="521"/>
        <v/>
      </c>
      <c r="AN169" s="86" t="str">
        <f t="shared" si="522"/>
        <v/>
      </c>
      <c r="AO169" s="90" t="str">
        <f t="shared" ref="AO169:AO175" si="617">IF($A168&lt;&gt;"",AO168,"")</f>
        <v/>
      </c>
      <c r="AP169" s="54" t="str">
        <f t="shared" ref="AP169" si="618">IF($A168&lt;&gt;"",AP168,"")</f>
        <v/>
      </c>
      <c r="AQ169" s="92" t="str">
        <f t="shared" si="484"/>
        <v/>
      </c>
      <c r="AR169" s="82">
        <f t="shared" si="525"/>
        <v>0</v>
      </c>
      <c r="AS169" s="71">
        <f t="shared" si="485"/>
        <v>0</v>
      </c>
      <c r="AT169" s="78" t="str">
        <f t="shared" si="479"/>
        <v/>
      </c>
      <c r="AU169" s="137">
        <f t="shared" si="526"/>
        <v>0</v>
      </c>
      <c r="AV169" s="137">
        <f t="shared" si="527"/>
        <v>0</v>
      </c>
      <c r="AW169" s="137">
        <f t="shared" si="528"/>
        <v>0</v>
      </c>
      <c r="AX169" s="86" t="str">
        <f t="shared" si="529"/>
        <v/>
      </c>
      <c r="AY169" s="86" t="str">
        <f t="shared" si="530"/>
        <v/>
      </c>
      <c r="AZ169" s="90" t="str">
        <f t="shared" ref="AZ169:AZ175" si="619">IF($A168&lt;&gt;"",AZ168,"")</f>
        <v/>
      </c>
      <c r="BA169" s="54" t="str">
        <f t="shared" ref="BA169" si="620">IF($A168&lt;&gt;"",BA168,"")</f>
        <v/>
      </c>
      <c r="BB169" s="92" t="str">
        <f t="shared" si="487"/>
        <v/>
      </c>
      <c r="BC169" s="82">
        <f t="shared" si="533"/>
        <v>0</v>
      </c>
      <c r="BD169" s="71">
        <f t="shared" si="488"/>
        <v>0</v>
      </c>
      <c r="BE169" s="98">
        <f t="shared" si="539"/>
        <v>18</v>
      </c>
      <c r="BF169" s="54" t="str">
        <f t="shared" ref="BF169:BF175" si="621">IF($A168&lt;&gt;"",BF168,"")</f>
        <v/>
      </c>
      <c r="BG169" s="92" t="str">
        <f t="shared" si="613"/>
        <v/>
      </c>
      <c r="BH169" s="82">
        <f t="shared" si="510"/>
        <v>0</v>
      </c>
      <c r="BI169" s="71">
        <f t="shared" si="511"/>
        <v>0</v>
      </c>
      <c r="BJ169" s="146"/>
      <c r="BK169" s="97">
        <v>1</v>
      </c>
      <c r="BL169" s="95" t="str">
        <f t="shared" ref="BL169:BP175" si="622">IF(BL168&lt;&gt;"",BL168,"")</f>
        <v/>
      </c>
      <c r="BM169" s="95" t="str">
        <f t="shared" si="622"/>
        <v/>
      </c>
      <c r="BN169" s="95" t="str">
        <f t="shared" si="622"/>
        <v/>
      </c>
      <c r="BO169" s="95" t="str">
        <f t="shared" si="622"/>
        <v/>
      </c>
      <c r="BP169" s="95" t="str">
        <f t="shared" si="622"/>
        <v/>
      </c>
      <c r="BQ169" s="81">
        <f t="shared" si="540"/>
        <v>0</v>
      </c>
      <c r="BR169" s="81">
        <f t="shared" si="541"/>
        <v>0</v>
      </c>
      <c r="BS169" s="81">
        <f t="shared" si="542"/>
        <v>0</v>
      </c>
      <c r="BT169" s="81">
        <f t="shared" si="543"/>
        <v>0</v>
      </c>
      <c r="BU169" s="81">
        <f t="shared" si="544"/>
        <v>0</v>
      </c>
      <c r="BV169" s="13">
        <f t="shared" si="545"/>
        <v>0</v>
      </c>
      <c r="BW169" s="11">
        <f t="shared" si="481"/>
        <v>0</v>
      </c>
      <c r="BX169" s="69">
        <f t="shared" si="489"/>
        <v>0</v>
      </c>
      <c r="BY169" s="69">
        <f>IF($A169&lt;&gt;"",IF(BY168&lt;&gt;0,BY168,IF(BW169&lt;=$AW$2,"Stop Loss",0)),0)</f>
        <v>0</v>
      </c>
      <c r="BZ169" s="69">
        <f t="shared" si="416"/>
        <v>0</v>
      </c>
      <c r="CA169" s="27" t="str">
        <f t="shared" si="490"/>
        <v/>
      </c>
      <c r="CB169" s="27" t="str">
        <f t="shared" si="491"/>
        <v/>
      </c>
      <c r="CC169" s="27" t="str">
        <f t="shared" si="492"/>
        <v/>
      </c>
      <c r="CD169" s="27" t="str">
        <f t="shared" si="493"/>
        <v/>
      </c>
      <c r="CE169" s="27" t="str">
        <f t="shared" si="494"/>
        <v/>
      </c>
      <c r="CF169" s="27" t="str">
        <f t="shared" si="495"/>
        <v/>
      </c>
      <c r="DB169" s="7"/>
      <c r="DI169" s="10">
        <f t="shared" ca="1" si="469"/>
        <v>24</v>
      </c>
    </row>
    <row r="170" spans="1:113">
      <c r="A170" s="149"/>
      <c r="B170" s="82" t="str">
        <f t="shared" si="470"/>
        <v/>
      </c>
      <c r="C170" s="7" t="str">
        <f t="shared" si="471"/>
        <v/>
      </c>
      <c r="D170" s="81">
        <f t="shared" si="472"/>
        <v>0</v>
      </c>
      <c r="E170" s="7" t="str">
        <f t="shared" si="473"/>
        <v>18,</v>
      </c>
      <c r="F170" s="78"/>
      <c r="G170" s="86"/>
      <c r="H170" s="86"/>
      <c r="I170" s="86"/>
      <c r="J170" s="86"/>
      <c r="K170" s="86"/>
      <c r="L170" s="86"/>
      <c r="M170" s="86"/>
      <c r="N170" s="86"/>
      <c r="O170" s="78"/>
      <c r="P170" s="86"/>
      <c r="Q170" s="86"/>
      <c r="R170" s="86"/>
      <c r="S170" s="86"/>
      <c r="T170" s="86"/>
      <c r="U170" s="86"/>
      <c r="V170" s="86"/>
      <c r="W170" s="86"/>
      <c r="X170" s="123" t="str">
        <f t="shared" si="474"/>
        <v/>
      </c>
      <c r="Y170" s="127">
        <f t="shared" si="513"/>
        <v>0</v>
      </c>
      <c r="Z170" s="127">
        <f t="shared" si="514"/>
        <v>0</v>
      </c>
      <c r="AA170" s="127">
        <f t="shared" si="515"/>
        <v>0</v>
      </c>
      <c r="AB170" s="86">
        <f t="shared" si="611"/>
        <v>0</v>
      </c>
      <c r="AC170" s="86">
        <f t="shared" si="612"/>
        <v>0</v>
      </c>
      <c r="AD170" s="90" t="str">
        <f t="shared" si="615"/>
        <v/>
      </c>
      <c r="AE170" s="54" t="str">
        <f t="shared" si="616"/>
        <v/>
      </c>
      <c r="AF170" s="92" t="str">
        <f t="shared" si="482"/>
        <v/>
      </c>
      <c r="AG170" s="82">
        <f t="shared" si="475"/>
        <v>0</v>
      </c>
      <c r="AH170" s="71">
        <f t="shared" si="608"/>
        <v>0</v>
      </c>
      <c r="AI170" s="78" t="str">
        <f t="shared" si="477"/>
        <v/>
      </c>
      <c r="AJ170" s="132">
        <f t="shared" si="518"/>
        <v>0</v>
      </c>
      <c r="AK170" s="132">
        <f t="shared" si="519"/>
        <v>0</v>
      </c>
      <c r="AL170" s="132">
        <f t="shared" si="520"/>
        <v>0</v>
      </c>
      <c r="AM170" s="86" t="str">
        <f t="shared" si="521"/>
        <v/>
      </c>
      <c r="AN170" s="86" t="str">
        <f t="shared" si="522"/>
        <v/>
      </c>
      <c r="AO170" s="90" t="str">
        <f t="shared" si="617"/>
        <v/>
      </c>
      <c r="AP170" s="54" t="str">
        <f t="shared" ref="AP170" si="623">IF($A169&lt;&gt;"",AP169,"")</f>
        <v/>
      </c>
      <c r="AQ170" s="92" t="str">
        <f t="shared" si="484"/>
        <v/>
      </c>
      <c r="AR170" s="82">
        <f t="shared" si="525"/>
        <v>0</v>
      </c>
      <c r="AS170" s="71">
        <f t="shared" si="485"/>
        <v>0</v>
      </c>
      <c r="AT170" s="78" t="str">
        <f t="shared" si="479"/>
        <v/>
      </c>
      <c r="AU170" s="137">
        <f t="shared" si="526"/>
        <v>0</v>
      </c>
      <c r="AV170" s="137">
        <f t="shared" si="527"/>
        <v>0</v>
      </c>
      <c r="AW170" s="137">
        <f t="shared" si="528"/>
        <v>0</v>
      </c>
      <c r="AX170" s="86" t="str">
        <f t="shared" si="529"/>
        <v/>
      </c>
      <c r="AY170" s="86" t="str">
        <f t="shared" si="530"/>
        <v/>
      </c>
      <c r="AZ170" s="90" t="str">
        <f t="shared" si="619"/>
        <v/>
      </c>
      <c r="BA170" s="54" t="str">
        <f t="shared" ref="BA170" si="624">IF($A169&lt;&gt;"",BA169,"")</f>
        <v/>
      </c>
      <c r="BB170" s="92" t="str">
        <f t="shared" si="487"/>
        <v/>
      </c>
      <c r="BC170" s="82">
        <f t="shared" si="533"/>
        <v>0</v>
      </c>
      <c r="BD170" s="71">
        <f t="shared" si="488"/>
        <v>0</v>
      </c>
      <c r="BE170" s="98">
        <f t="shared" si="539"/>
        <v>18</v>
      </c>
      <c r="BF170" s="54" t="str">
        <f t="shared" si="621"/>
        <v/>
      </c>
      <c r="BG170" s="92" t="str">
        <f t="shared" si="613"/>
        <v/>
      </c>
      <c r="BH170" s="82">
        <f t="shared" si="510"/>
        <v>0</v>
      </c>
      <c r="BI170" s="71">
        <f t="shared" si="511"/>
        <v>0</v>
      </c>
      <c r="BJ170" s="146"/>
      <c r="BK170" s="97">
        <v>1</v>
      </c>
      <c r="BL170" s="95" t="str">
        <f t="shared" si="622"/>
        <v/>
      </c>
      <c r="BM170" s="95" t="str">
        <f t="shared" si="622"/>
        <v/>
      </c>
      <c r="BN170" s="95" t="str">
        <f t="shared" si="622"/>
        <v/>
      </c>
      <c r="BO170" s="95" t="str">
        <f t="shared" si="622"/>
        <v/>
      </c>
      <c r="BP170" s="95" t="str">
        <f t="shared" si="622"/>
        <v/>
      </c>
      <c r="BQ170" s="81">
        <f t="shared" si="540"/>
        <v>0</v>
      </c>
      <c r="BR170" s="81">
        <f t="shared" si="541"/>
        <v>0</v>
      </c>
      <c r="BS170" s="81">
        <f t="shared" si="542"/>
        <v>0</v>
      </c>
      <c r="BT170" s="81">
        <f t="shared" si="543"/>
        <v>0</v>
      </c>
      <c r="BU170" s="81">
        <f t="shared" si="544"/>
        <v>0</v>
      </c>
      <c r="BV170" s="13">
        <f t="shared" si="545"/>
        <v>0</v>
      </c>
      <c r="BW170" s="11">
        <f t="shared" si="481"/>
        <v>0</v>
      </c>
      <c r="BX170" s="69">
        <f t="shared" si="489"/>
        <v>0</v>
      </c>
      <c r="BY170" s="69">
        <f>IF($A170&lt;&gt;"",IF(BY169&lt;&gt;0,BY169,IF(BW170&lt;=$AW$2,"Stop Loss",0)),0)</f>
        <v>0</v>
      </c>
      <c r="BZ170" s="69">
        <f t="shared" si="416"/>
        <v>0</v>
      </c>
      <c r="CA170" s="27" t="str">
        <f t="shared" si="490"/>
        <v/>
      </c>
      <c r="CB170" s="27" t="str">
        <f t="shared" si="491"/>
        <v/>
      </c>
      <c r="CC170" s="27" t="str">
        <f t="shared" si="492"/>
        <v/>
      </c>
      <c r="CD170" s="27" t="str">
        <f t="shared" si="493"/>
        <v/>
      </c>
      <c r="CE170" s="27" t="str">
        <f t="shared" si="494"/>
        <v/>
      </c>
      <c r="CF170" s="27" t="str">
        <f t="shared" si="495"/>
        <v/>
      </c>
      <c r="DB170" s="7"/>
      <c r="DI170" s="10">
        <f t="shared" ca="1" si="469"/>
        <v>1</v>
      </c>
    </row>
    <row r="171" spans="1:113">
      <c r="A171" s="149"/>
      <c r="B171" s="82" t="str">
        <f t="shared" si="470"/>
        <v/>
      </c>
      <c r="C171" s="7" t="str">
        <f t="shared" si="471"/>
        <v/>
      </c>
      <c r="D171" s="81">
        <f t="shared" si="472"/>
        <v>0</v>
      </c>
      <c r="E171" s="7" t="str">
        <f t="shared" si="473"/>
        <v>18,</v>
      </c>
      <c r="F171" s="78"/>
      <c r="G171" s="86"/>
      <c r="H171" s="86"/>
      <c r="I171" s="86"/>
      <c r="J171" s="86"/>
      <c r="K171" s="86"/>
      <c r="L171" s="86"/>
      <c r="M171" s="86"/>
      <c r="N171" s="86"/>
      <c r="O171" s="78"/>
      <c r="P171" s="86"/>
      <c r="Q171" s="86"/>
      <c r="R171" s="86"/>
      <c r="S171" s="86"/>
      <c r="T171" s="86"/>
      <c r="U171" s="86"/>
      <c r="V171" s="86"/>
      <c r="W171" s="86"/>
      <c r="X171" s="123" t="str">
        <f t="shared" si="474"/>
        <v/>
      </c>
      <c r="Y171" s="127">
        <f t="shared" si="513"/>
        <v>0</v>
      </c>
      <c r="Z171" s="127">
        <f t="shared" si="514"/>
        <v>0</v>
      </c>
      <c r="AA171" s="127">
        <f t="shared" si="515"/>
        <v>0</v>
      </c>
      <c r="AB171" s="86">
        <f t="shared" si="611"/>
        <v>0</v>
      </c>
      <c r="AC171" s="86">
        <f t="shared" si="612"/>
        <v>0</v>
      </c>
      <c r="AD171" s="90" t="str">
        <f t="shared" si="615"/>
        <v/>
      </c>
      <c r="AE171" s="54" t="str">
        <f t="shared" si="616"/>
        <v/>
      </c>
      <c r="AF171" s="92" t="str">
        <f t="shared" si="482"/>
        <v/>
      </c>
      <c r="AG171" s="82">
        <f t="shared" si="475"/>
        <v>0</v>
      </c>
      <c r="AH171" s="71">
        <f t="shared" si="608"/>
        <v>0</v>
      </c>
      <c r="AI171" s="78" t="str">
        <f t="shared" si="477"/>
        <v/>
      </c>
      <c r="AJ171" s="132">
        <f t="shared" si="518"/>
        <v>0</v>
      </c>
      <c r="AK171" s="132">
        <f t="shared" si="519"/>
        <v>0</v>
      </c>
      <c r="AL171" s="132">
        <f t="shared" si="520"/>
        <v>0</v>
      </c>
      <c r="AM171" s="86" t="str">
        <f t="shared" si="521"/>
        <v/>
      </c>
      <c r="AN171" s="86" t="str">
        <f t="shared" si="522"/>
        <v/>
      </c>
      <c r="AO171" s="90" t="str">
        <f t="shared" si="617"/>
        <v/>
      </c>
      <c r="AP171" s="54" t="str">
        <f t="shared" ref="AP171" si="625">IF($A170&lt;&gt;"",AP170,"")</f>
        <v/>
      </c>
      <c r="AQ171" s="92" t="str">
        <f t="shared" si="484"/>
        <v/>
      </c>
      <c r="AR171" s="82">
        <f t="shared" si="525"/>
        <v>0</v>
      </c>
      <c r="AS171" s="71">
        <f t="shared" si="485"/>
        <v>0</v>
      </c>
      <c r="AT171" s="78" t="str">
        <f t="shared" si="479"/>
        <v/>
      </c>
      <c r="AU171" s="137">
        <f t="shared" si="526"/>
        <v>0</v>
      </c>
      <c r="AV171" s="137">
        <f t="shared" si="527"/>
        <v>0</v>
      </c>
      <c r="AW171" s="137">
        <f t="shared" si="528"/>
        <v>0</v>
      </c>
      <c r="AX171" s="86" t="str">
        <f t="shared" si="529"/>
        <v/>
      </c>
      <c r="AY171" s="86" t="str">
        <f t="shared" si="530"/>
        <v/>
      </c>
      <c r="AZ171" s="90" t="str">
        <f t="shared" si="619"/>
        <v/>
      </c>
      <c r="BA171" s="54" t="str">
        <f t="shared" ref="BA171" si="626">IF($A170&lt;&gt;"",BA170,"")</f>
        <v/>
      </c>
      <c r="BB171" s="92" t="str">
        <f t="shared" si="487"/>
        <v/>
      </c>
      <c r="BC171" s="82">
        <f t="shared" si="533"/>
        <v>0</v>
      </c>
      <c r="BD171" s="71">
        <f t="shared" si="488"/>
        <v>0</v>
      </c>
      <c r="BE171" s="98">
        <f t="shared" si="539"/>
        <v>18</v>
      </c>
      <c r="BF171" s="54" t="str">
        <f t="shared" si="621"/>
        <v/>
      </c>
      <c r="BG171" s="92" t="str">
        <f t="shared" si="613"/>
        <v/>
      </c>
      <c r="BH171" s="82">
        <f t="shared" si="510"/>
        <v>0</v>
      </c>
      <c r="BI171" s="71">
        <f t="shared" si="511"/>
        <v>0</v>
      </c>
      <c r="BJ171" s="146"/>
      <c r="BK171" s="97">
        <v>1</v>
      </c>
      <c r="BL171" s="95" t="str">
        <f t="shared" si="622"/>
        <v/>
      </c>
      <c r="BM171" s="95" t="str">
        <f t="shared" si="622"/>
        <v/>
      </c>
      <c r="BN171" s="95" t="str">
        <f t="shared" si="622"/>
        <v/>
      </c>
      <c r="BO171" s="95" t="str">
        <f t="shared" si="622"/>
        <v/>
      </c>
      <c r="BP171" s="95" t="str">
        <f t="shared" si="622"/>
        <v/>
      </c>
      <c r="BQ171" s="81">
        <f t="shared" si="540"/>
        <v>0</v>
      </c>
      <c r="BR171" s="81">
        <f t="shared" si="541"/>
        <v>0</v>
      </c>
      <c r="BS171" s="81">
        <f t="shared" si="542"/>
        <v>0</v>
      </c>
      <c r="BT171" s="81">
        <f t="shared" si="543"/>
        <v>0</v>
      </c>
      <c r="BU171" s="81">
        <f t="shared" si="544"/>
        <v>0</v>
      </c>
      <c r="BV171" s="13">
        <f t="shared" si="545"/>
        <v>0</v>
      </c>
      <c r="BW171" s="11">
        <f t="shared" si="481"/>
        <v>0</v>
      </c>
      <c r="BX171" s="69">
        <f t="shared" si="489"/>
        <v>0</v>
      </c>
      <c r="BY171" s="69">
        <f>IF($A171&lt;&gt;"",IF(BY170&lt;&gt;0,BY170,IF(BW171&lt;=$AW$2,"Stop Loss",0)),0)</f>
        <v>0</v>
      </c>
      <c r="BZ171" s="69">
        <f t="shared" si="416"/>
        <v>0</v>
      </c>
      <c r="CA171" s="27" t="str">
        <f t="shared" si="490"/>
        <v/>
      </c>
      <c r="CB171" s="27" t="str">
        <f t="shared" si="491"/>
        <v/>
      </c>
      <c r="CC171" s="27" t="str">
        <f t="shared" si="492"/>
        <v/>
      </c>
      <c r="CD171" s="27" t="str">
        <f t="shared" si="493"/>
        <v/>
      </c>
      <c r="CE171" s="27" t="str">
        <f t="shared" si="494"/>
        <v/>
      </c>
      <c r="CF171" s="27" t="str">
        <f t="shared" si="495"/>
        <v/>
      </c>
      <c r="DB171" s="7"/>
      <c r="DI171" s="10">
        <f t="shared" ca="1" si="469"/>
        <v>19</v>
      </c>
    </row>
    <row r="172" spans="1:113">
      <c r="A172" s="149"/>
      <c r="B172" s="82" t="str">
        <f t="shared" si="470"/>
        <v/>
      </c>
      <c r="C172" s="7" t="str">
        <f t="shared" si="471"/>
        <v/>
      </c>
      <c r="D172" s="81">
        <f t="shared" si="472"/>
        <v>0</v>
      </c>
      <c r="E172" s="7" t="str">
        <f t="shared" si="473"/>
        <v>18,</v>
      </c>
      <c r="F172" s="78"/>
      <c r="G172" s="86"/>
      <c r="H172" s="86"/>
      <c r="I172" s="86"/>
      <c r="J172" s="86"/>
      <c r="K172" s="86"/>
      <c r="L172" s="86"/>
      <c r="M172" s="86"/>
      <c r="N172" s="86"/>
      <c r="O172" s="78"/>
      <c r="P172" s="86"/>
      <c r="Q172" s="86"/>
      <c r="R172" s="86"/>
      <c r="S172" s="86"/>
      <c r="T172" s="86"/>
      <c r="U172" s="86"/>
      <c r="V172" s="86"/>
      <c r="W172" s="86"/>
      <c r="X172" s="123" t="str">
        <f t="shared" si="474"/>
        <v/>
      </c>
      <c r="Y172" s="127">
        <f t="shared" si="513"/>
        <v>0</v>
      </c>
      <c r="Z172" s="127">
        <f t="shared" si="514"/>
        <v>0</v>
      </c>
      <c r="AA172" s="127">
        <f t="shared" si="515"/>
        <v>0</v>
      </c>
      <c r="AB172" s="86">
        <f t="shared" si="611"/>
        <v>0</v>
      </c>
      <c r="AC172" s="86">
        <f t="shared" si="612"/>
        <v>0</v>
      </c>
      <c r="AD172" s="90" t="str">
        <f t="shared" si="615"/>
        <v/>
      </c>
      <c r="AE172" s="54" t="str">
        <f t="shared" si="616"/>
        <v/>
      </c>
      <c r="AF172" s="92" t="str">
        <f t="shared" si="482"/>
        <v/>
      </c>
      <c r="AG172" s="82">
        <f t="shared" si="475"/>
        <v>0</v>
      </c>
      <c r="AH172" s="71">
        <f t="shared" si="608"/>
        <v>0</v>
      </c>
      <c r="AI172" s="78" t="str">
        <f t="shared" si="477"/>
        <v/>
      </c>
      <c r="AJ172" s="132">
        <f t="shared" si="518"/>
        <v>0</v>
      </c>
      <c r="AK172" s="132">
        <f t="shared" si="519"/>
        <v>0</v>
      </c>
      <c r="AL172" s="132">
        <f t="shared" si="520"/>
        <v>0</v>
      </c>
      <c r="AM172" s="86" t="str">
        <f t="shared" si="521"/>
        <v/>
      </c>
      <c r="AN172" s="86" t="str">
        <f t="shared" si="522"/>
        <v/>
      </c>
      <c r="AO172" s="90" t="str">
        <f t="shared" si="617"/>
        <v/>
      </c>
      <c r="AP172" s="54" t="str">
        <f t="shared" ref="AP172" si="627">IF($A171&lt;&gt;"",AP171,"")</f>
        <v/>
      </c>
      <c r="AQ172" s="92" t="str">
        <f t="shared" si="484"/>
        <v/>
      </c>
      <c r="AR172" s="82">
        <f t="shared" si="525"/>
        <v>0</v>
      </c>
      <c r="AS172" s="71">
        <f t="shared" si="485"/>
        <v>0</v>
      </c>
      <c r="AT172" s="78" t="str">
        <f t="shared" si="479"/>
        <v/>
      </c>
      <c r="AU172" s="137">
        <f t="shared" si="526"/>
        <v>0</v>
      </c>
      <c r="AV172" s="137">
        <f t="shared" si="527"/>
        <v>0</v>
      </c>
      <c r="AW172" s="137">
        <f t="shared" si="528"/>
        <v>0</v>
      </c>
      <c r="AX172" s="86" t="str">
        <f t="shared" si="529"/>
        <v/>
      </c>
      <c r="AY172" s="86" t="str">
        <f t="shared" si="530"/>
        <v/>
      </c>
      <c r="AZ172" s="90" t="str">
        <f t="shared" si="619"/>
        <v/>
      </c>
      <c r="BA172" s="54" t="str">
        <f t="shared" ref="BA172" si="628">IF($A171&lt;&gt;"",BA171,"")</f>
        <v/>
      </c>
      <c r="BB172" s="92" t="str">
        <f t="shared" si="487"/>
        <v/>
      </c>
      <c r="BC172" s="82">
        <f t="shared" si="533"/>
        <v>0</v>
      </c>
      <c r="BD172" s="71">
        <f t="shared" si="488"/>
        <v>0</v>
      </c>
      <c r="BE172" s="98">
        <f t="shared" si="539"/>
        <v>18</v>
      </c>
      <c r="BF172" s="54" t="str">
        <f t="shared" si="621"/>
        <v/>
      </c>
      <c r="BG172" s="92" t="str">
        <f t="shared" si="613"/>
        <v/>
      </c>
      <c r="BH172" s="82">
        <f t="shared" si="510"/>
        <v>0</v>
      </c>
      <c r="BI172" s="71">
        <f t="shared" si="511"/>
        <v>0</v>
      </c>
      <c r="BJ172" s="146"/>
      <c r="BK172" s="97">
        <v>1</v>
      </c>
      <c r="BL172" s="95" t="str">
        <f t="shared" si="622"/>
        <v/>
      </c>
      <c r="BM172" s="95" t="str">
        <f t="shared" si="622"/>
        <v/>
      </c>
      <c r="BN172" s="95" t="str">
        <f t="shared" si="622"/>
        <v/>
      </c>
      <c r="BO172" s="95" t="str">
        <f t="shared" si="622"/>
        <v/>
      </c>
      <c r="BP172" s="95" t="str">
        <f t="shared" si="622"/>
        <v/>
      </c>
      <c r="BQ172" s="81">
        <f t="shared" si="540"/>
        <v>0</v>
      </c>
      <c r="BR172" s="81">
        <f t="shared" si="541"/>
        <v>0</v>
      </c>
      <c r="BS172" s="81">
        <f t="shared" si="542"/>
        <v>0</v>
      </c>
      <c r="BT172" s="81">
        <f t="shared" si="543"/>
        <v>0</v>
      </c>
      <c r="BU172" s="81">
        <f t="shared" si="544"/>
        <v>0</v>
      </c>
      <c r="BV172" s="13">
        <f t="shared" si="545"/>
        <v>0</v>
      </c>
      <c r="BW172" s="11">
        <f t="shared" si="481"/>
        <v>0</v>
      </c>
      <c r="BX172" s="69">
        <f t="shared" si="489"/>
        <v>0</v>
      </c>
      <c r="BY172" s="69">
        <f>IF($A172&lt;&gt;"",IF(BY171&lt;&gt;0,BY171,IF(BW172&lt;=$AW$2,"Stop Loss",0)),0)</f>
        <v>0</v>
      </c>
      <c r="BZ172" s="69">
        <f t="shared" si="416"/>
        <v>0</v>
      </c>
      <c r="CA172" s="27" t="str">
        <f t="shared" si="490"/>
        <v/>
      </c>
      <c r="CB172" s="27" t="str">
        <f t="shared" si="491"/>
        <v/>
      </c>
      <c r="CC172" s="27" t="str">
        <f t="shared" si="492"/>
        <v/>
      </c>
      <c r="CD172" s="27" t="str">
        <f t="shared" si="493"/>
        <v/>
      </c>
      <c r="CE172" s="27" t="str">
        <f t="shared" si="494"/>
        <v/>
      </c>
      <c r="CF172" s="27" t="str">
        <f t="shared" si="495"/>
        <v/>
      </c>
      <c r="DB172" s="7"/>
      <c r="DI172" s="10">
        <f t="shared" ca="1" si="469"/>
        <v>33</v>
      </c>
    </row>
    <row r="173" spans="1:113">
      <c r="A173" s="149"/>
      <c r="B173" s="82" t="str">
        <f t="shared" si="470"/>
        <v/>
      </c>
      <c r="C173" s="7" t="str">
        <f t="shared" si="471"/>
        <v/>
      </c>
      <c r="D173" s="81">
        <f t="shared" si="472"/>
        <v>0</v>
      </c>
      <c r="E173" s="7" t="str">
        <f t="shared" si="473"/>
        <v>18,</v>
      </c>
      <c r="F173" s="78"/>
      <c r="G173" s="86"/>
      <c r="H173" s="86"/>
      <c r="I173" s="86"/>
      <c r="J173" s="86"/>
      <c r="K173" s="86"/>
      <c r="L173" s="86"/>
      <c r="M173" s="86"/>
      <c r="N173" s="86"/>
      <c r="O173" s="78"/>
      <c r="P173" s="86"/>
      <c r="Q173" s="86"/>
      <c r="R173" s="86"/>
      <c r="S173" s="86"/>
      <c r="T173" s="86"/>
      <c r="U173" s="86"/>
      <c r="V173" s="86"/>
      <c r="W173" s="86"/>
      <c r="X173" s="123" t="str">
        <f t="shared" si="474"/>
        <v/>
      </c>
      <c r="Y173" s="127">
        <f t="shared" si="513"/>
        <v>0</v>
      </c>
      <c r="Z173" s="127">
        <f t="shared" si="514"/>
        <v>0</v>
      </c>
      <c r="AA173" s="127">
        <f t="shared" si="515"/>
        <v>0</v>
      </c>
      <c r="AB173" s="86">
        <f t="shared" si="611"/>
        <v>0</v>
      </c>
      <c r="AC173" s="86">
        <f t="shared" si="612"/>
        <v>0</v>
      </c>
      <c r="AD173" s="90" t="str">
        <f t="shared" si="615"/>
        <v/>
      </c>
      <c r="AE173" s="54" t="str">
        <f t="shared" si="616"/>
        <v/>
      </c>
      <c r="AF173" s="92" t="str">
        <f t="shared" si="482"/>
        <v/>
      </c>
      <c r="AG173" s="82">
        <f t="shared" si="475"/>
        <v>0</v>
      </c>
      <c r="AH173" s="71">
        <f t="shared" si="608"/>
        <v>0</v>
      </c>
      <c r="AI173" s="78" t="str">
        <f t="shared" si="477"/>
        <v/>
      </c>
      <c r="AJ173" s="132">
        <f t="shared" si="518"/>
        <v>0</v>
      </c>
      <c r="AK173" s="132">
        <f t="shared" si="519"/>
        <v>0</v>
      </c>
      <c r="AL173" s="132">
        <f t="shared" si="520"/>
        <v>0</v>
      </c>
      <c r="AM173" s="86" t="str">
        <f t="shared" si="521"/>
        <v/>
      </c>
      <c r="AN173" s="86" t="str">
        <f t="shared" si="522"/>
        <v/>
      </c>
      <c r="AO173" s="90" t="str">
        <f t="shared" si="617"/>
        <v/>
      </c>
      <c r="AP173" s="54" t="str">
        <f t="shared" ref="AP173" si="629">IF($A172&lt;&gt;"",AP172,"")</f>
        <v/>
      </c>
      <c r="AQ173" s="92" t="str">
        <f t="shared" si="484"/>
        <v/>
      </c>
      <c r="AR173" s="82">
        <f t="shared" si="525"/>
        <v>0</v>
      </c>
      <c r="AS173" s="71">
        <f t="shared" si="485"/>
        <v>0</v>
      </c>
      <c r="AT173" s="78" t="str">
        <f t="shared" si="479"/>
        <v/>
      </c>
      <c r="AU173" s="137">
        <f t="shared" si="526"/>
        <v>0</v>
      </c>
      <c r="AV173" s="137">
        <f t="shared" si="527"/>
        <v>0</v>
      </c>
      <c r="AW173" s="137">
        <f t="shared" si="528"/>
        <v>0</v>
      </c>
      <c r="AX173" s="86" t="str">
        <f t="shared" si="529"/>
        <v/>
      </c>
      <c r="AY173" s="86" t="str">
        <f t="shared" si="530"/>
        <v/>
      </c>
      <c r="AZ173" s="90" t="str">
        <f t="shared" si="619"/>
        <v/>
      </c>
      <c r="BA173" s="54" t="str">
        <f t="shared" ref="BA173" si="630">IF($A172&lt;&gt;"",BA172,"")</f>
        <v/>
      </c>
      <c r="BB173" s="92" t="str">
        <f t="shared" si="487"/>
        <v/>
      </c>
      <c r="BC173" s="82">
        <f t="shared" si="533"/>
        <v>0</v>
      </c>
      <c r="BD173" s="71">
        <f t="shared" si="488"/>
        <v>0</v>
      </c>
      <c r="BE173" s="98">
        <f t="shared" si="539"/>
        <v>18</v>
      </c>
      <c r="BF173" s="54" t="str">
        <f t="shared" si="621"/>
        <v/>
      </c>
      <c r="BG173" s="92" t="str">
        <f t="shared" si="613"/>
        <v/>
      </c>
      <c r="BH173" s="82">
        <f t="shared" si="510"/>
        <v>0</v>
      </c>
      <c r="BI173" s="71">
        <f t="shared" si="511"/>
        <v>0</v>
      </c>
      <c r="BJ173" s="146"/>
      <c r="BK173" s="97">
        <v>1</v>
      </c>
      <c r="BL173" s="95" t="str">
        <f t="shared" si="622"/>
        <v/>
      </c>
      <c r="BM173" s="95" t="str">
        <f t="shared" si="622"/>
        <v/>
      </c>
      <c r="BN173" s="95" t="str">
        <f t="shared" si="622"/>
        <v/>
      </c>
      <c r="BO173" s="95" t="str">
        <f t="shared" si="622"/>
        <v/>
      </c>
      <c r="BP173" s="95" t="str">
        <f t="shared" si="622"/>
        <v/>
      </c>
      <c r="BQ173" s="81">
        <f t="shared" si="540"/>
        <v>0</v>
      </c>
      <c r="BR173" s="81">
        <f t="shared" si="541"/>
        <v>0</v>
      </c>
      <c r="BS173" s="81">
        <f t="shared" si="542"/>
        <v>0</v>
      </c>
      <c r="BT173" s="81">
        <f t="shared" si="543"/>
        <v>0</v>
      </c>
      <c r="BU173" s="81">
        <f t="shared" si="544"/>
        <v>0</v>
      </c>
      <c r="BV173" s="13">
        <f t="shared" si="545"/>
        <v>0</v>
      </c>
      <c r="BW173" s="11">
        <f t="shared" si="481"/>
        <v>0</v>
      </c>
      <c r="BX173" s="69">
        <f t="shared" si="489"/>
        <v>0</v>
      </c>
      <c r="BY173" s="69">
        <f>IF($A173&lt;&gt;"",IF(BY172&lt;&gt;0,BY172,IF(BW173&lt;=$AW$2,"Stop Loss",0)),0)</f>
        <v>0</v>
      </c>
      <c r="BZ173" s="69">
        <f t="shared" si="416"/>
        <v>0</v>
      </c>
      <c r="CA173" s="27" t="str">
        <f t="shared" si="490"/>
        <v/>
      </c>
      <c r="CB173" s="27" t="str">
        <f t="shared" si="491"/>
        <v/>
      </c>
      <c r="CC173" s="27" t="str">
        <f t="shared" si="492"/>
        <v/>
      </c>
      <c r="CD173" s="27" t="str">
        <f t="shared" si="493"/>
        <v/>
      </c>
      <c r="CE173" s="27" t="str">
        <f t="shared" si="494"/>
        <v/>
      </c>
      <c r="CF173" s="27" t="str">
        <f t="shared" si="495"/>
        <v/>
      </c>
      <c r="DB173" s="7"/>
      <c r="DI173" s="10">
        <f t="shared" ca="1" si="469"/>
        <v>27</v>
      </c>
    </row>
    <row r="174" spans="1:113">
      <c r="A174" s="149"/>
      <c r="B174" s="82" t="str">
        <f t="shared" si="470"/>
        <v/>
      </c>
      <c r="C174" s="7" t="str">
        <f t="shared" si="471"/>
        <v/>
      </c>
      <c r="D174" s="81">
        <f t="shared" si="472"/>
        <v>0</v>
      </c>
      <c r="E174" s="7" t="str">
        <f t="shared" si="473"/>
        <v>18,</v>
      </c>
      <c r="F174" s="78"/>
      <c r="G174" s="86"/>
      <c r="H174" s="86"/>
      <c r="I174" s="86"/>
      <c r="J174" s="86"/>
      <c r="K174" s="86"/>
      <c r="L174" s="86"/>
      <c r="M174" s="86"/>
      <c r="N174" s="86"/>
      <c r="O174" s="78"/>
      <c r="P174" s="86"/>
      <c r="Q174" s="86"/>
      <c r="R174" s="86"/>
      <c r="S174" s="86"/>
      <c r="T174" s="86"/>
      <c r="U174" s="86"/>
      <c r="V174" s="86"/>
      <c r="W174" s="86"/>
      <c r="X174" s="123" t="str">
        <f t="shared" si="474"/>
        <v/>
      </c>
      <c r="Y174" s="127">
        <f t="shared" si="513"/>
        <v>0</v>
      </c>
      <c r="Z174" s="127">
        <f t="shared" si="514"/>
        <v>0</v>
      </c>
      <c r="AA174" s="127">
        <f t="shared" si="515"/>
        <v>0</v>
      </c>
      <c r="AB174" s="86">
        <f t="shared" si="611"/>
        <v>0</v>
      </c>
      <c r="AC174" s="86">
        <f t="shared" si="612"/>
        <v>0</v>
      </c>
      <c r="AD174" s="90" t="str">
        <f t="shared" si="615"/>
        <v/>
      </c>
      <c r="AE174" s="54" t="str">
        <f t="shared" si="616"/>
        <v/>
      </c>
      <c r="AF174" s="92" t="str">
        <f t="shared" si="482"/>
        <v/>
      </c>
      <c r="AG174" s="82">
        <f t="shared" si="475"/>
        <v>0</v>
      </c>
      <c r="AH174" s="71">
        <f t="shared" si="608"/>
        <v>0</v>
      </c>
      <c r="AI174" s="78" t="str">
        <f t="shared" si="477"/>
        <v/>
      </c>
      <c r="AJ174" s="132">
        <f t="shared" si="518"/>
        <v>0</v>
      </c>
      <c r="AK174" s="132">
        <f t="shared" si="519"/>
        <v>0</v>
      </c>
      <c r="AL174" s="132">
        <f t="shared" si="520"/>
        <v>0</v>
      </c>
      <c r="AM174" s="86" t="str">
        <f t="shared" si="521"/>
        <v/>
      </c>
      <c r="AN174" s="86" t="str">
        <f t="shared" si="522"/>
        <v/>
      </c>
      <c r="AO174" s="90" t="str">
        <f t="shared" si="617"/>
        <v/>
      </c>
      <c r="AP174" s="54" t="str">
        <f t="shared" ref="AP174" si="631">IF($A173&lt;&gt;"",AP173,"")</f>
        <v/>
      </c>
      <c r="AQ174" s="92" t="str">
        <f t="shared" si="484"/>
        <v/>
      </c>
      <c r="AR174" s="82">
        <f t="shared" si="525"/>
        <v>0</v>
      </c>
      <c r="AS174" s="71">
        <f t="shared" si="485"/>
        <v>0</v>
      </c>
      <c r="AT174" s="78" t="str">
        <f t="shared" si="479"/>
        <v/>
      </c>
      <c r="AU174" s="137">
        <f t="shared" si="526"/>
        <v>0</v>
      </c>
      <c r="AV174" s="137">
        <f t="shared" si="527"/>
        <v>0</v>
      </c>
      <c r="AW174" s="137">
        <f t="shared" si="528"/>
        <v>0</v>
      </c>
      <c r="AX174" s="86" t="str">
        <f t="shared" si="529"/>
        <v/>
      </c>
      <c r="AY174" s="86" t="str">
        <f t="shared" si="530"/>
        <v/>
      </c>
      <c r="AZ174" s="90" t="str">
        <f t="shared" si="619"/>
        <v/>
      </c>
      <c r="BA174" s="54" t="str">
        <f t="shared" ref="BA174" si="632">IF($A173&lt;&gt;"",BA173,"")</f>
        <v/>
      </c>
      <c r="BB174" s="92" t="str">
        <f t="shared" si="487"/>
        <v/>
      </c>
      <c r="BC174" s="82">
        <f t="shared" si="533"/>
        <v>0</v>
      </c>
      <c r="BD174" s="71">
        <f t="shared" si="488"/>
        <v>0</v>
      </c>
      <c r="BE174" s="98">
        <f t="shared" si="539"/>
        <v>18</v>
      </c>
      <c r="BF174" s="54" t="str">
        <f t="shared" si="621"/>
        <v/>
      </c>
      <c r="BG174" s="92" t="str">
        <f t="shared" si="613"/>
        <v/>
      </c>
      <c r="BH174" s="82">
        <f t="shared" si="510"/>
        <v>0</v>
      </c>
      <c r="BI174" s="71">
        <f t="shared" si="511"/>
        <v>0</v>
      </c>
      <c r="BJ174" s="146"/>
      <c r="BK174" s="97">
        <v>1</v>
      </c>
      <c r="BL174" s="95" t="str">
        <f t="shared" si="622"/>
        <v/>
      </c>
      <c r="BM174" s="95" t="str">
        <f t="shared" si="622"/>
        <v/>
      </c>
      <c r="BN174" s="95" t="str">
        <f t="shared" si="622"/>
        <v/>
      </c>
      <c r="BO174" s="95" t="str">
        <f t="shared" si="622"/>
        <v/>
      </c>
      <c r="BP174" s="95" t="str">
        <f t="shared" si="622"/>
        <v/>
      </c>
      <c r="BQ174" s="81">
        <f t="shared" si="540"/>
        <v>0</v>
      </c>
      <c r="BR174" s="81">
        <f t="shared" si="541"/>
        <v>0</v>
      </c>
      <c r="BS174" s="81">
        <f t="shared" si="542"/>
        <v>0</v>
      </c>
      <c r="BT174" s="81">
        <f t="shared" si="543"/>
        <v>0</v>
      </c>
      <c r="BU174" s="81">
        <f t="shared" si="544"/>
        <v>0</v>
      </c>
      <c r="BV174" s="13">
        <f t="shared" si="545"/>
        <v>0</v>
      </c>
      <c r="BW174" s="11">
        <f t="shared" si="481"/>
        <v>0</v>
      </c>
      <c r="BX174" s="69">
        <f t="shared" si="489"/>
        <v>0</v>
      </c>
      <c r="BY174" s="69">
        <f>IF($A174&lt;&gt;"",IF(BY173&lt;&gt;0,BY173,IF(BW174&lt;=$AW$2,"Stop Loss",0)),0)</f>
        <v>0</v>
      </c>
      <c r="BZ174" s="69">
        <f t="shared" si="416"/>
        <v>0</v>
      </c>
      <c r="CA174" s="27" t="str">
        <f t="shared" si="490"/>
        <v/>
      </c>
      <c r="CB174" s="27" t="str">
        <f t="shared" si="491"/>
        <v/>
      </c>
      <c r="CC174" s="27" t="str">
        <f t="shared" si="492"/>
        <v/>
      </c>
      <c r="CD174" s="27" t="str">
        <f t="shared" si="493"/>
        <v/>
      </c>
      <c r="CE174" s="27" t="str">
        <f t="shared" si="494"/>
        <v/>
      </c>
      <c r="CF174" s="27" t="str">
        <f t="shared" si="495"/>
        <v/>
      </c>
      <c r="DB174" s="7"/>
      <c r="DI174" s="10">
        <f t="shared" ca="1" si="469"/>
        <v>1</v>
      </c>
    </row>
    <row r="175" spans="1:113">
      <c r="A175" s="149"/>
      <c r="B175" s="82" t="str">
        <f t="shared" si="470"/>
        <v/>
      </c>
      <c r="C175" s="7" t="str">
        <f t="shared" si="471"/>
        <v/>
      </c>
      <c r="D175" s="81">
        <f t="shared" si="472"/>
        <v>0</v>
      </c>
      <c r="E175" s="7" t="str">
        <f t="shared" si="473"/>
        <v>18,</v>
      </c>
      <c r="F175" s="78"/>
      <c r="G175" s="86"/>
      <c r="H175" s="86"/>
      <c r="I175" s="86"/>
      <c r="J175" s="86"/>
      <c r="K175" s="86"/>
      <c r="L175" s="86"/>
      <c r="M175" s="86"/>
      <c r="N175" s="86"/>
      <c r="O175" s="78"/>
      <c r="P175" s="86"/>
      <c r="Q175" s="86"/>
      <c r="R175" s="86"/>
      <c r="S175" s="86"/>
      <c r="T175" s="86"/>
      <c r="U175" s="86"/>
      <c r="V175" s="86"/>
      <c r="W175" s="86"/>
      <c r="X175" s="123" t="str">
        <f t="shared" si="474"/>
        <v/>
      </c>
      <c r="Y175" s="127">
        <f t="shared" si="513"/>
        <v>0</v>
      </c>
      <c r="Z175" s="127">
        <f t="shared" si="514"/>
        <v>0</v>
      </c>
      <c r="AA175" s="127">
        <f t="shared" si="515"/>
        <v>0</v>
      </c>
      <c r="AB175" s="86">
        <f>IF($Y175&gt;$Z175,$Y175-$Z175+AB174,AB174)</f>
        <v>0</v>
      </c>
      <c r="AC175" s="86">
        <f>IF($Z175&gt;$Y175,$Z175-$Y175+AC174,AC174)</f>
        <v>0</v>
      </c>
      <c r="AD175" s="90" t="str">
        <f t="shared" si="615"/>
        <v/>
      </c>
      <c r="AE175" s="54" t="str">
        <f t="shared" si="616"/>
        <v/>
      </c>
      <c r="AF175" s="92" t="str">
        <f t="shared" si="482"/>
        <v/>
      </c>
      <c r="AG175" s="82">
        <f t="shared" si="475"/>
        <v>0</v>
      </c>
      <c r="AH175" s="71">
        <f t="shared" si="608"/>
        <v>0</v>
      </c>
      <c r="AI175" s="78" t="str">
        <f t="shared" si="477"/>
        <v/>
      </c>
      <c r="AJ175" s="132">
        <f t="shared" si="518"/>
        <v>0</v>
      </c>
      <c r="AK175" s="132">
        <f t="shared" si="519"/>
        <v>0</v>
      </c>
      <c r="AL175" s="132">
        <f t="shared" si="520"/>
        <v>0</v>
      </c>
      <c r="AM175" s="86" t="str">
        <f t="shared" si="521"/>
        <v/>
      </c>
      <c r="AN175" s="86" t="str">
        <f t="shared" si="522"/>
        <v/>
      </c>
      <c r="AO175" s="90" t="str">
        <f t="shared" si="617"/>
        <v/>
      </c>
      <c r="AP175" s="54" t="str">
        <f t="shared" ref="AP175" si="633">IF($A174&lt;&gt;"",AP174,"")</f>
        <v/>
      </c>
      <c r="AQ175" s="92" t="str">
        <f t="shared" si="484"/>
        <v/>
      </c>
      <c r="AR175" s="82">
        <f t="shared" si="525"/>
        <v>0</v>
      </c>
      <c r="AS175" s="71">
        <f t="shared" si="485"/>
        <v>0</v>
      </c>
      <c r="AT175" s="78" t="str">
        <f t="shared" si="479"/>
        <v/>
      </c>
      <c r="AU175" s="137">
        <f t="shared" si="526"/>
        <v>0</v>
      </c>
      <c r="AV175" s="137">
        <f t="shared" si="527"/>
        <v>0</v>
      </c>
      <c r="AW175" s="137">
        <f t="shared" si="528"/>
        <v>0</v>
      </c>
      <c r="AX175" s="86" t="str">
        <f t="shared" si="529"/>
        <v/>
      </c>
      <c r="AY175" s="86" t="str">
        <f t="shared" si="530"/>
        <v/>
      </c>
      <c r="AZ175" s="90" t="str">
        <f t="shared" si="619"/>
        <v/>
      </c>
      <c r="BA175" s="54" t="str">
        <f t="shared" ref="BA175" si="634">IF($A174&lt;&gt;"",BA174,"")</f>
        <v/>
      </c>
      <c r="BB175" s="92" t="str">
        <f t="shared" si="487"/>
        <v/>
      </c>
      <c r="BC175" s="82">
        <f t="shared" si="533"/>
        <v>0</v>
      </c>
      <c r="BD175" s="71">
        <f t="shared" si="488"/>
        <v>0</v>
      </c>
      <c r="BE175" s="98">
        <f t="shared" si="539"/>
        <v>18</v>
      </c>
      <c r="BF175" s="54" t="str">
        <f t="shared" si="621"/>
        <v/>
      </c>
      <c r="BG175" s="92" t="str">
        <f t="shared" si="613"/>
        <v/>
      </c>
      <c r="BH175" s="82">
        <f t="shared" si="510"/>
        <v>0</v>
      </c>
      <c r="BI175" s="71">
        <f t="shared" si="511"/>
        <v>0</v>
      </c>
      <c r="BJ175" s="146"/>
      <c r="BK175" s="97">
        <v>1</v>
      </c>
      <c r="BL175" s="95" t="str">
        <f t="shared" si="622"/>
        <v/>
      </c>
      <c r="BM175" s="95" t="str">
        <f t="shared" si="622"/>
        <v/>
      </c>
      <c r="BN175" s="95" t="str">
        <f t="shared" si="622"/>
        <v/>
      </c>
      <c r="BO175" s="95" t="str">
        <f t="shared" si="622"/>
        <v/>
      </c>
      <c r="BP175" s="95" t="str">
        <f t="shared" si="622"/>
        <v/>
      </c>
      <c r="BQ175" s="81">
        <f t="shared" si="540"/>
        <v>0</v>
      </c>
      <c r="BR175" s="81">
        <f t="shared" si="541"/>
        <v>0</v>
      </c>
      <c r="BS175" s="81">
        <f t="shared" si="542"/>
        <v>0</v>
      </c>
      <c r="BT175" s="81">
        <f t="shared" si="543"/>
        <v>0</v>
      </c>
      <c r="BU175" s="81">
        <f t="shared" si="544"/>
        <v>0</v>
      </c>
      <c r="BV175" s="13">
        <f t="shared" si="545"/>
        <v>0</v>
      </c>
      <c r="BW175" s="11">
        <f t="shared" si="481"/>
        <v>0</v>
      </c>
      <c r="BX175" s="69">
        <f t="shared" si="489"/>
        <v>0</v>
      </c>
      <c r="BY175" s="69">
        <f>IF($A175&lt;&gt;"",IF(BY174&lt;&gt;0,BY174,IF(BW175&lt;=$AW$2,"Stop Loss",0)),0)</f>
        <v>0</v>
      </c>
      <c r="BZ175" s="69">
        <f t="shared" si="416"/>
        <v>0</v>
      </c>
      <c r="CA175" s="27" t="str">
        <f t="shared" si="490"/>
        <v/>
      </c>
      <c r="CB175" s="27" t="str">
        <f t="shared" si="491"/>
        <v/>
      </c>
      <c r="CC175" s="27" t="str">
        <f t="shared" si="492"/>
        <v/>
      </c>
      <c r="CD175" s="27" t="str">
        <f t="shared" si="493"/>
        <v/>
      </c>
      <c r="CE175" s="27" t="str">
        <f t="shared" si="494"/>
        <v/>
      </c>
      <c r="CF175" s="27" t="str">
        <f t="shared" si="495"/>
        <v/>
      </c>
      <c r="DB175" s="7"/>
      <c r="DI175" s="10">
        <f t="shared" ca="1" si="469"/>
        <v>12</v>
      </c>
    </row>
    <row r="176" spans="1:113">
      <c r="A176" s="149"/>
      <c r="B176" s="82" t="str">
        <f t="shared" si="470"/>
        <v/>
      </c>
      <c r="C176" s="7" t="str">
        <f t="shared" si="471"/>
        <v/>
      </c>
      <c r="D176" s="81">
        <f t="shared" si="472"/>
        <v>0</v>
      </c>
      <c r="E176" s="7" t="str">
        <f t="shared" si="473"/>
        <v>18,</v>
      </c>
      <c r="F176" s="78"/>
      <c r="G176" s="86"/>
      <c r="H176" s="86"/>
      <c r="I176" s="86"/>
      <c r="J176" s="86"/>
      <c r="K176" s="86"/>
      <c r="L176" s="86"/>
      <c r="M176" s="86"/>
      <c r="N176" s="86"/>
      <c r="O176" s="78"/>
      <c r="P176" s="86"/>
      <c r="Q176" s="86"/>
      <c r="R176" s="86"/>
      <c r="S176" s="86"/>
      <c r="T176" s="86"/>
      <c r="U176" s="86"/>
      <c r="V176" s="86"/>
      <c r="W176" s="86"/>
      <c r="X176" s="123" t="str">
        <f t="shared" si="474"/>
        <v/>
      </c>
      <c r="Y176" s="127">
        <f t="shared" si="513"/>
        <v>0</v>
      </c>
      <c r="Z176" s="127">
        <f t="shared" si="514"/>
        <v>0</v>
      </c>
      <c r="AA176" s="127">
        <f t="shared" si="515"/>
        <v>0</v>
      </c>
      <c r="AB176" s="86">
        <f>AB175</f>
        <v>0</v>
      </c>
      <c r="AC176" s="86">
        <f>AC175</f>
        <v>0</v>
      </c>
      <c r="AD176" s="90" t="str">
        <f>IF($A175&lt;&gt;"",AA175,"")</f>
        <v/>
      </c>
      <c r="AE176" s="92" t="str">
        <f>IF($A175&lt;&gt;"",IF(Y175&gt;Z175,"L","H"),"")</f>
        <v/>
      </c>
      <c r="AF176" s="92" t="str">
        <f t="shared" si="482"/>
        <v/>
      </c>
      <c r="AG176" s="82">
        <f t="shared" si="475"/>
        <v>0</v>
      </c>
      <c r="AH176" s="71">
        <f t="shared" si="608"/>
        <v>0</v>
      </c>
      <c r="AI176" s="78" t="str">
        <f t="shared" si="477"/>
        <v/>
      </c>
      <c r="AJ176" s="132">
        <f t="shared" si="518"/>
        <v>0</v>
      </c>
      <c r="AK176" s="132">
        <f t="shared" si="519"/>
        <v>0</v>
      </c>
      <c r="AL176" s="132">
        <f t="shared" si="520"/>
        <v>0</v>
      </c>
      <c r="AM176" s="86" t="str">
        <f t="shared" si="521"/>
        <v/>
      </c>
      <c r="AN176" s="86" t="str">
        <f t="shared" si="522"/>
        <v/>
      </c>
      <c r="AO176" s="90" t="str">
        <f>IF($A175&lt;&gt;"",AL175,"")</f>
        <v/>
      </c>
      <c r="AP176" s="92" t="str">
        <f>IF($A175&lt;&gt;"",IF(AM175&lt;&gt;"","O","E"),"")</f>
        <v/>
      </c>
      <c r="AQ176" s="92" t="str">
        <f t="shared" si="484"/>
        <v/>
      </c>
      <c r="AR176" s="82">
        <f t="shared" si="525"/>
        <v>0</v>
      </c>
      <c r="AS176" s="71">
        <f t="shared" si="485"/>
        <v>0</v>
      </c>
      <c r="AT176" s="78" t="str">
        <f t="shared" si="479"/>
        <v/>
      </c>
      <c r="AU176" s="137">
        <f t="shared" si="526"/>
        <v>0</v>
      </c>
      <c r="AV176" s="137">
        <f t="shared" si="527"/>
        <v>0</v>
      </c>
      <c r="AW176" s="137">
        <f t="shared" si="528"/>
        <v>0</v>
      </c>
      <c r="AX176" s="86" t="str">
        <f t="shared" si="529"/>
        <v/>
      </c>
      <c r="AY176" s="86" t="str">
        <f t="shared" si="530"/>
        <v/>
      </c>
      <c r="AZ176" s="90" t="str">
        <f>IF($A175&lt;&gt;"",AW175,"")</f>
        <v/>
      </c>
      <c r="BA176" s="92" t="str">
        <f>IF($A175&lt;&gt;"",IF(AX175&lt;&gt;"","B","R"),"")</f>
        <v/>
      </c>
      <c r="BB176" s="92" t="str">
        <f t="shared" si="487"/>
        <v/>
      </c>
      <c r="BC176" s="82">
        <f t="shared" si="533"/>
        <v>0</v>
      </c>
      <c r="BD176" s="71">
        <f t="shared" si="488"/>
        <v>0</v>
      </c>
      <c r="BE176" s="98">
        <f t="shared" si="539"/>
        <v>18</v>
      </c>
      <c r="BF176" s="92" t="str">
        <f>IF($A175&lt;&gt;"",IF($Y175&gt;$Z175,"H",IF($Z175&gt;$Y175,"L",BF175)),"")</f>
        <v/>
      </c>
      <c r="BG176" s="92" t="str">
        <f>IF($A176&lt;&gt;"",IF($A176=0,"L",IF(BF176&lt;&gt;"",IF(BF176=X176,"W","L"))),"")</f>
        <v/>
      </c>
      <c r="BH176" s="82">
        <f t="shared" si="510"/>
        <v>0</v>
      </c>
      <c r="BI176" s="71">
        <f t="shared" si="511"/>
        <v>0</v>
      </c>
      <c r="BJ176" s="146" t="str">
        <f>AE176&amp;AP176&amp;BA176</f>
        <v/>
      </c>
      <c r="BK176" s="97">
        <v>1</v>
      </c>
      <c r="BL176" s="95" t="str">
        <f>IF($A175&lt;&gt;"",IF($BJ176="LER","11,",IF($BJ176="LOR","02,",IF($BJ176="LEB","01,",IF($BJ176="LOB","12,",IF($BJ176="HER","29,",IF($BJ176="HOR","20,",IF($BJ176="HEB","19,",IF($BJ176="HOB","30,","")))))))),"")</f>
        <v/>
      </c>
      <c r="BM176" s="95" t="str">
        <f>IF($A175&lt;&gt;"",IF($BJ176="LER","13,",IF($BJ176="LOR","04,",IF($BJ176="LEB","03,",IF($BJ176="LOB","14,",IF($BJ176="HER","31,",IF($BJ176="HOR","22,",IF($BJ176="HEB","21,",IF($BJ176="HOB","32,","")))))))),"")</f>
        <v/>
      </c>
      <c r="BN176" s="95" t="str">
        <f>IF($A175&lt;&gt;"",IF($BJ176="LER","15,",IF($BJ176="LOR","06,",IF($BJ176="LEB","05,",IF($BJ176="LOB","16,",IF($BJ176="HER","33,",IF($BJ176="HOR","24,",IF($BJ176="HEB","23,",IF($BJ176="HOB","34,","")))))))),"")</f>
        <v/>
      </c>
      <c r="BO176" s="95" t="str">
        <f>IF($A175&lt;&gt;"",IF($BJ176="LER","17,",IF($BJ176="LOR","08,",IF($BJ176="LEB","07,",IF($BJ176="LOB","18,",IF($BJ176="HER","35,",IF($BJ176="HOR","26,",IF($BJ176="HEB","25,",IF($BJ176="HOB","36,","")))))))),"")</f>
        <v/>
      </c>
      <c r="BP176" s="95" t="str">
        <f>IF($A175&lt;&gt;"",IF($BJ176="LER","",IF($BJ176="LOR","10,",IF($BJ176="LEB","09,",IF($BJ176="LOB","",IF($BJ176="HER","",IF($BJ176="HOR","28,",IF($BJ176="HEB","27,",IF($BJ176="HOB","","")))))))),"")</f>
        <v/>
      </c>
      <c r="BQ176" s="81">
        <f t="shared" si="540"/>
        <v>0</v>
      </c>
      <c r="BR176" s="81">
        <f t="shared" si="541"/>
        <v>0</v>
      </c>
      <c r="BS176" s="81">
        <f t="shared" si="542"/>
        <v>0</v>
      </c>
      <c r="BT176" s="81">
        <f t="shared" si="543"/>
        <v>0</v>
      </c>
      <c r="BU176" s="81">
        <f t="shared" si="544"/>
        <v>0</v>
      </c>
      <c r="BV176" s="13">
        <f t="shared" si="545"/>
        <v>0</v>
      </c>
      <c r="BW176" s="11">
        <f t="shared" si="481"/>
        <v>0</v>
      </c>
      <c r="BX176" s="69">
        <f t="shared" si="489"/>
        <v>0</v>
      </c>
      <c r="BY176" s="69">
        <f>IF($A176&lt;&gt;"",IF(BY175&lt;&gt;0,BY175,IF(BW176&lt;=$AW$2,"Stop Loss",0)),0)</f>
        <v>0</v>
      </c>
      <c r="BZ176" s="69">
        <f t="shared" si="416"/>
        <v>0</v>
      </c>
      <c r="CA176" s="27" t="str">
        <f t="shared" si="490"/>
        <v/>
      </c>
      <c r="CB176" s="27" t="str">
        <f t="shared" si="491"/>
        <v/>
      </c>
      <c r="CC176" s="27" t="str">
        <f t="shared" si="492"/>
        <v/>
      </c>
      <c r="CD176" s="27" t="str">
        <f t="shared" si="493"/>
        <v/>
      </c>
      <c r="CE176" s="27" t="str">
        <f t="shared" si="494"/>
        <v/>
      </c>
      <c r="CF176" s="27" t="str">
        <f t="shared" si="495"/>
        <v/>
      </c>
      <c r="DB176" s="7"/>
      <c r="DI176" s="10">
        <f t="shared" ca="1" si="469"/>
        <v>6</v>
      </c>
    </row>
    <row r="177" spans="1:113">
      <c r="A177" s="149"/>
      <c r="B177" s="82" t="str">
        <f t="shared" si="470"/>
        <v/>
      </c>
      <c r="C177" s="7" t="str">
        <f t="shared" si="471"/>
        <v/>
      </c>
      <c r="D177" s="81">
        <f t="shared" si="472"/>
        <v>0</v>
      </c>
      <c r="E177" s="7" t="str">
        <f t="shared" si="473"/>
        <v>18,</v>
      </c>
      <c r="F177" s="78"/>
      <c r="G177" s="86"/>
      <c r="H177" s="86"/>
      <c r="I177" s="86"/>
      <c r="J177" s="86"/>
      <c r="K177" s="86"/>
      <c r="L177" s="86"/>
      <c r="M177" s="86"/>
      <c r="N177" s="86"/>
      <c r="O177" s="78"/>
      <c r="P177" s="86"/>
      <c r="Q177" s="86"/>
      <c r="R177" s="86"/>
      <c r="S177" s="86"/>
      <c r="T177" s="86"/>
      <c r="U177" s="86"/>
      <c r="V177" s="86"/>
      <c r="W177" s="86"/>
      <c r="X177" s="123" t="str">
        <f t="shared" si="474"/>
        <v/>
      </c>
      <c r="Y177" s="127">
        <f t="shared" si="513"/>
        <v>0</v>
      </c>
      <c r="Z177" s="127">
        <f t="shared" si="514"/>
        <v>0</v>
      </c>
      <c r="AA177" s="127">
        <f t="shared" si="515"/>
        <v>0</v>
      </c>
      <c r="AB177" s="86">
        <f t="shared" ref="AB177:AB183" si="635">AB176</f>
        <v>0</v>
      </c>
      <c r="AC177" s="86">
        <f t="shared" ref="AC177:AC183" si="636">AC176</f>
        <v>0</v>
      </c>
      <c r="AD177" s="90" t="str">
        <f>IF($A176&lt;&gt;"",AD176,"")</f>
        <v/>
      </c>
      <c r="AE177" s="54" t="str">
        <f>IF($A176&lt;&gt;"",AE176,"")</f>
        <v/>
      </c>
      <c r="AF177" s="92" t="str">
        <f t="shared" si="482"/>
        <v/>
      </c>
      <c r="AG177" s="82">
        <f t="shared" si="475"/>
        <v>0</v>
      </c>
      <c r="AH177" s="71">
        <f t="shared" si="608"/>
        <v>0</v>
      </c>
      <c r="AI177" s="78" t="str">
        <f t="shared" si="477"/>
        <v/>
      </c>
      <c r="AJ177" s="132">
        <f t="shared" si="518"/>
        <v>0</v>
      </c>
      <c r="AK177" s="132">
        <f t="shared" si="519"/>
        <v>0</v>
      </c>
      <c r="AL177" s="132">
        <f t="shared" si="520"/>
        <v>0</v>
      </c>
      <c r="AM177" s="86" t="str">
        <f t="shared" si="521"/>
        <v/>
      </c>
      <c r="AN177" s="86" t="str">
        <f t="shared" si="522"/>
        <v/>
      </c>
      <c r="AO177" s="90" t="str">
        <f>IF($A176&lt;&gt;"",AO176,"")</f>
        <v/>
      </c>
      <c r="AP177" s="54" t="str">
        <f>IF($A176&lt;&gt;"",AP176,"")</f>
        <v/>
      </c>
      <c r="AQ177" s="92" t="str">
        <f t="shared" si="484"/>
        <v/>
      </c>
      <c r="AR177" s="82">
        <f t="shared" si="525"/>
        <v>0</v>
      </c>
      <c r="AS177" s="71">
        <f t="shared" si="485"/>
        <v>0</v>
      </c>
      <c r="AT177" s="78" t="str">
        <f t="shared" si="479"/>
        <v/>
      </c>
      <c r="AU177" s="137">
        <f t="shared" si="526"/>
        <v>0</v>
      </c>
      <c r="AV177" s="137">
        <f t="shared" si="527"/>
        <v>0</v>
      </c>
      <c r="AW177" s="137">
        <f t="shared" si="528"/>
        <v>0</v>
      </c>
      <c r="AX177" s="86" t="str">
        <f t="shared" si="529"/>
        <v/>
      </c>
      <c r="AY177" s="86" t="str">
        <f t="shared" si="530"/>
        <v/>
      </c>
      <c r="AZ177" s="90" t="str">
        <f>IF($A176&lt;&gt;"",AZ176,"")</f>
        <v/>
      </c>
      <c r="BA177" s="54" t="str">
        <f>IF($A176&lt;&gt;"",BA176,"")</f>
        <v/>
      </c>
      <c r="BB177" s="92" t="str">
        <f t="shared" si="487"/>
        <v/>
      </c>
      <c r="BC177" s="82">
        <f t="shared" si="533"/>
        <v>0</v>
      </c>
      <c r="BD177" s="71">
        <f t="shared" si="488"/>
        <v>0</v>
      </c>
      <c r="BE177" s="98">
        <f t="shared" si="539"/>
        <v>18</v>
      </c>
      <c r="BF177" s="54" t="str">
        <f>IF($A176&lt;&gt;"",BF176,"")</f>
        <v/>
      </c>
      <c r="BG177" s="92" t="str">
        <f t="shared" ref="BG177:BG193" si="637">IF($A177&lt;&gt;"",IF($A177=0,"L",IF(BF177&lt;&gt;"",IF(BF177=X177,"W","L"))),"")</f>
        <v/>
      </c>
      <c r="BH177" s="82">
        <f t="shared" si="510"/>
        <v>0</v>
      </c>
      <c r="BI177" s="71">
        <f t="shared" si="511"/>
        <v>0</v>
      </c>
      <c r="BJ177" s="146"/>
      <c r="BK177" s="97">
        <v>1</v>
      </c>
      <c r="BL177" s="95" t="str">
        <f>IF(BL176&lt;&gt;"",BL176,"")</f>
        <v/>
      </c>
      <c r="BM177" s="95" t="str">
        <f t="shared" ref="BM177:BP177" si="638">IF(BM176&lt;&gt;"",BM176,"")</f>
        <v/>
      </c>
      <c r="BN177" s="95" t="str">
        <f t="shared" si="638"/>
        <v/>
      </c>
      <c r="BO177" s="95" t="str">
        <f t="shared" si="638"/>
        <v/>
      </c>
      <c r="BP177" s="95" t="str">
        <f t="shared" si="638"/>
        <v/>
      </c>
      <c r="BQ177" s="81">
        <f t="shared" si="540"/>
        <v>0</v>
      </c>
      <c r="BR177" s="81">
        <f t="shared" si="541"/>
        <v>0</v>
      </c>
      <c r="BS177" s="81">
        <f t="shared" si="542"/>
        <v>0</v>
      </c>
      <c r="BT177" s="81">
        <f t="shared" si="543"/>
        <v>0</v>
      </c>
      <c r="BU177" s="81">
        <f t="shared" si="544"/>
        <v>0</v>
      </c>
      <c r="BV177" s="13">
        <f t="shared" si="545"/>
        <v>0</v>
      </c>
      <c r="BW177" s="11">
        <f t="shared" si="481"/>
        <v>0</v>
      </c>
      <c r="BX177" s="69">
        <f t="shared" si="489"/>
        <v>0</v>
      </c>
      <c r="BY177" s="69">
        <f>IF($A177&lt;&gt;"",IF(BY176&lt;&gt;0,BY176,IF(BW177&lt;=$AW$2,"Stop Loss",0)),0)</f>
        <v>0</v>
      </c>
      <c r="BZ177" s="69">
        <f t="shared" si="416"/>
        <v>0</v>
      </c>
      <c r="CA177" s="27" t="str">
        <f t="shared" si="490"/>
        <v/>
      </c>
      <c r="CB177" s="27" t="str">
        <f t="shared" si="491"/>
        <v/>
      </c>
      <c r="CC177" s="27" t="str">
        <f t="shared" si="492"/>
        <v/>
      </c>
      <c r="CD177" s="27" t="str">
        <f t="shared" si="493"/>
        <v/>
      </c>
      <c r="CE177" s="27" t="str">
        <f t="shared" si="494"/>
        <v/>
      </c>
      <c r="CF177" s="27" t="str">
        <f t="shared" si="495"/>
        <v/>
      </c>
      <c r="DB177" s="7"/>
      <c r="DI177" s="10">
        <f t="shared" ca="1" si="469"/>
        <v>14</v>
      </c>
    </row>
    <row r="178" spans="1:113">
      <c r="A178" s="149"/>
      <c r="B178" s="82" t="str">
        <f t="shared" si="470"/>
        <v/>
      </c>
      <c r="C178" s="7" t="str">
        <f t="shared" si="471"/>
        <v/>
      </c>
      <c r="D178" s="81">
        <f t="shared" si="472"/>
        <v>0</v>
      </c>
      <c r="E178" s="7" t="str">
        <f t="shared" si="473"/>
        <v>18,</v>
      </c>
      <c r="F178" s="78"/>
      <c r="G178" s="86"/>
      <c r="H178" s="86"/>
      <c r="I178" s="86"/>
      <c r="J178" s="86"/>
      <c r="K178" s="86"/>
      <c r="L178" s="86"/>
      <c r="M178" s="86"/>
      <c r="N178" s="86"/>
      <c r="O178" s="78"/>
      <c r="P178" s="86"/>
      <c r="Q178" s="86"/>
      <c r="R178" s="86"/>
      <c r="S178" s="86"/>
      <c r="T178" s="86"/>
      <c r="U178" s="86"/>
      <c r="V178" s="86"/>
      <c r="W178" s="86"/>
      <c r="X178" s="123" t="str">
        <f t="shared" si="474"/>
        <v/>
      </c>
      <c r="Y178" s="127">
        <f t="shared" si="513"/>
        <v>0</v>
      </c>
      <c r="Z178" s="127">
        <f t="shared" si="514"/>
        <v>0</v>
      </c>
      <c r="AA178" s="127">
        <f t="shared" si="515"/>
        <v>0</v>
      </c>
      <c r="AB178" s="86">
        <f t="shared" si="635"/>
        <v>0</v>
      </c>
      <c r="AC178" s="86">
        <f t="shared" si="636"/>
        <v>0</v>
      </c>
      <c r="AD178" s="90" t="str">
        <f t="shared" ref="AD178:AD184" si="639">IF($A177&lt;&gt;"",AD177,"")</f>
        <v/>
      </c>
      <c r="AE178" s="54" t="str">
        <f t="shared" ref="AE178:AE184" si="640">IF($A177&lt;&gt;"",AE177,"")</f>
        <v/>
      </c>
      <c r="AF178" s="92" t="str">
        <f t="shared" si="482"/>
        <v/>
      </c>
      <c r="AG178" s="82">
        <f t="shared" si="475"/>
        <v>0</v>
      </c>
      <c r="AH178" s="71">
        <f t="shared" si="608"/>
        <v>0</v>
      </c>
      <c r="AI178" s="78" t="str">
        <f t="shared" si="477"/>
        <v/>
      </c>
      <c r="AJ178" s="132">
        <f t="shared" si="518"/>
        <v>0</v>
      </c>
      <c r="AK178" s="132">
        <f t="shared" si="519"/>
        <v>0</v>
      </c>
      <c r="AL178" s="132">
        <f t="shared" si="520"/>
        <v>0</v>
      </c>
      <c r="AM178" s="86" t="str">
        <f t="shared" si="521"/>
        <v/>
      </c>
      <c r="AN178" s="86" t="str">
        <f t="shared" si="522"/>
        <v/>
      </c>
      <c r="AO178" s="90" t="str">
        <f t="shared" ref="AO178:AO184" si="641">IF($A177&lt;&gt;"",AO177,"")</f>
        <v/>
      </c>
      <c r="AP178" s="54" t="str">
        <f t="shared" ref="AP178" si="642">IF($A177&lt;&gt;"",AP177,"")</f>
        <v/>
      </c>
      <c r="AQ178" s="92" t="str">
        <f t="shared" si="484"/>
        <v/>
      </c>
      <c r="AR178" s="82">
        <f t="shared" si="525"/>
        <v>0</v>
      </c>
      <c r="AS178" s="71">
        <f t="shared" si="485"/>
        <v>0</v>
      </c>
      <c r="AT178" s="78" t="str">
        <f t="shared" si="479"/>
        <v/>
      </c>
      <c r="AU178" s="137">
        <f t="shared" si="526"/>
        <v>0</v>
      </c>
      <c r="AV178" s="137">
        <f t="shared" si="527"/>
        <v>0</v>
      </c>
      <c r="AW178" s="137">
        <f t="shared" si="528"/>
        <v>0</v>
      </c>
      <c r="AX178" s="86" t="str">
        <f t="shared" si="529"/>
        <v/>
      </c>
      <c r="AY178" s="86" t="str">
        <f t="shared" si="530"/>
        <v/>
      </c>
      <c r="AZ178" s="90" t="str">
        <f t="shared" ref="AZ178:AZ184" si="643">IF($A177&lt;&gt;"",AZ177,"")</f>
        <v/>
      </c>
      <c r="BA178" s="54" t="str">
        <f t="shared" ref="BA178" si="644">IF($A177&lt;&gt;"",BA177,"")</f>
        <v/>
      </c>
      <c r="BB178" s="92" t="str">
        <f t="shared" si="487"/>
        <v/>
      </c>
      <c r="BC178" s="82">
        <f t="shared" si="533"/>
        <v>0</v>
      </c>
      <c r="BD178" s="71">
        <f t="shared" si="488"/>
        <v>0</v>
      </c>
      <c r="BE178" s="98">
        <f t="shared" si="539"/>
        <v>18</v>
      </c>
      <c r="BF178" s="54" t="str">
        <f t="shared" ref="BF178:BF184" si="645">IF($A177&lt;&gt;"",BF177,"")</f>
        <v/>
      </c>
      <c r="BG178" s="92" t="str">
        <f t="shared" si="637"/>
        <v/>
      </c>
      <c r="BH178" s="82">
        <f t="shared" si="510"/>
        <v>0</v>
      </c>
      <c r="BI178" s="71">
        <f t="shared" si="511"/>
        <v>0</v>
      </c>
      <c r="BJ178" s="146"/>
      <c r="BK178" s="97">
        <v>1</v>
      </c>
      <c r="BL178" s="95" t="str">
        <f t="shared" ref="BL178:BP184" si="646">IF(BL177&lt;&gt;"",BL177,"")</f>
        <v/>
      </c>
      <c r="BM178" s="95" t="str">
        <f t="shared" si="646"/>
        <v/>
      </c>
      <c r="BN178" s="95" t="str">
        <f t="shared" si="646"/>
        <v/>
      </c>
      <c r="BO178" s="95" t="str">
        <f t="shared" si="646"/>
        <v/>
      </c>
      <c r="BP178" s="95" t="str">
        <f t="shared" si="646"/>
        <v/>
      </c>
      <c r="BQ178" s="81">
        <f t="shared" si="540"/>
        <v>0</v>
      </c>
      <c r="BR178" s="81">
        <f t="shared" si="541"/>
        <v>0</v>
      </c>
      <c r="BS178" s="81">
        <f t="shared" si="542"/>
        <v>0</v>
      </c>
      <c r="BT178" s="81">
        <f t="shared" si="543"/>
        <v>0</v>
      </c>
      <c r="BU178" s="81">
        <f t="shared" si="544"/>
        <v>0</v>
      </c>
      <c r="BV178" s="13">
        <f t="shared" si="545"/>
        <v>0</v>
      </c>
      <c r="BW178" s="11">
        <f t="shared" si="481"/>
        <v>0</v>
      </c>
      <c r="BX178" s="69">
        <f t="shared" si="489"/>
        <v>0</v>
      </c>
      <c r="BY178" s="69">
        <f>IF($A178&lt;&gt;"",IF(BY177&lt;&gt;0,BY177,IF(BW178&lt;=$AW$2,"Stop Loss",0)),0)</f>
        <v>0</v>
      </c>
      <c r="BZ178" s="69">
        <f t="shared" si="416"/>
        <v>0</v>
      </c>
      <c r="CA178" s="27" t="str">
        <f t="shared" si="490"/>
        <v/>
      </c>
      <c r="CB178" s="27" t="str">
        <f t="shared" si="491"/>
        <v/>
      </c>
      <c r="CC178" s="27" t="str">
        <f t="shared" si="492"/>
        <v/>
      </c>
      <c r="CD178" s="27" t="str">
        <f t="shared" si="493"/>
        <v/>
      </c>
      <c r="CE178" s="27" t="str">
        <f t="shared" si="494"/>
        <v/>
      </c>
      <c r="CF178" s="27" t="str">
        <f t="shared" si="495"/>
        <v/>
      </c>
      <c r="DB178" s="7"/>
      <c r="DI178" s="10">
        <f t="shared" ca="1" si="469"/>
        <v>20</v>
      </c>
    </row>
    <row r="179" spans="1:113">
      <c r="A179" s="149"/>
      <c r="B179" s="82" t="str">
        <f t="shared" si="470"/>
        <v/>
      </c>
      <c r="C179" s="7" t="str">
        <f t="shared" si="471"/>
        <v/>
      </c>
      <c r="D179" s="81">
        <f t="shared" si="472"/>
        <v>0</v>
      </c>
      <c r="E179" s="7" t="str">
        <f t="shared" si="473"/>
        <v>18,</v>
      </c>
      <c r="F179" s="78"/>
      <c r="G179" s="86"/>
      <c r="H179" s="86"/>
      <c r="I179" s="86"/>
      <c r="J179" s="86"/>
      <c r="K179" s="86"/>
      <c r="L179" s="86"/>
      <c r="M179" s="86"/>
      <c r="N179" s="86"/>
      <c r="O179" s="78"/>
      <c r="P179" s="86"/>
      <c r="Q179" s="86"/>
      <c r="R179" s="86"/>
      <c r="S179" s="86"/>
      <c r="T179" s="86"/>
      <c r="U179" s="86"/>
      <c r="V179" s="86"/>
      <c r="W179" s="86"/>
      <c r="X179" s="123" t="str">
        <f t="shared" si="474"/>
        <v/>
      </c>
      <c r="Y179" s="127">
        <f t="shared" si="513"/>
        <v>0</v>
      </c>
      <c r="Z179" s="127">
        <f t="shared" si="514"/>
        <v>0</v>
      </c>
      <c r="AA179" s="127">
        <f t="shared" si="515"/>
        <v>0</v>
      </c>
      <c r="AB179" s="86">
        <f t="shared" si="635"/>
        <v>0</v>
      </c>
      <c r="AC179" s="86">
        <f t="shared" si="636"/>
        <v>0</v>
      </c>
      <c r="AD179" s="90" t="str">
        <f t="shared" si="639"/>
        <v/>
      </c>
      <c r="AE179" s="54" t="str">
        <f t="shared" si="640"/>
        <v/>
      </c>
      <c r="AF179" s="92" t="str">
        <f t="shared" si="482"/>
        <v/>
      </c>
      <c r="AG179" s="82">
        <f t="shared" si="475"/>
        <v>0</v>
      </c>
      <c r="AH179" s="71">
        <f t="shared" si="608"/>
        <v>0</v>
      </c>
      <c r="AI179" s="78" t="str">
        <f t="shared" si="477"/>
        <v/>
      </c>
      <c r="AJ179" s="132">
        <f t="shared" si="518"/>
        <v>0</v>
      </c>
      <c r="AK179" s="132">
        <f t="shared" si="519"/>
        <v>0</v>
      </c>
      <c r="AL179" s="132">
        <f t="shared" si="520"/>
        <v>0</v>
      </c>
      <c r="AM179" s="86" t="str">
        <f t="shared" si="521"/>
        <v/>
      </c>
      <c r="AN179" s="86" t="str">
        <f t="shared" si="522"/>
        <v/>
      </c>
      <c r="AO179" s="90" t="str">
        <f t="shared" si="641"/>
        <v/>
      </c>
      <c r="AP179" s="54" t="str">
        <f t="shared" ref="AP179" si="647">IF($A178&lt;&gt;"",AP178,"")</f>
        <v/>
      </c>
      <c r="AQ179" s="92" t="str">
        <f t="shared" si="484"/>
        <v/>
      </c>
      <c r="AR179" s="82">
        <f t="shared" si="525"/>
        <v>0</v>
      </c>
      <c r="AS179" s="71">
        <f t="shared" si="485"/>
        <v>0</v>
      </c>
      <c r="AT179" s="78" t="str">
        <f t="shared" si="479"/>
        <v/>
      </c>
      <c r="AU179" s="137">
        <f t="shared" si="526"/>
        <v>0</v>
      </c>
      <c r="AV179" s="137">
        <f t="shared" si="527"/>
        <v>0</v>
      </c>
      <c r="AW179" s="137">
        <f t="shared" si="528"/>
        <v>0</v>
      </c>
      <c r="AX179" s="86" t="str">
        <f t="shared" si="529"/>
        <v/>
      </c>
      <c r="AY179" s="86" t="str">
        <f t="shared" si="530"/>
        <v/>
      </c>
      <c r="AZ179" s="90" t="str">
        <f t="shared" si="643"/>
        <v/>
      </c>
      <c r="BA179" s="54" t="str">
        <f t="shared" ref="BA179" si="648">IF($A178&lt;&gt;"",BA178,"")</f>
        <v/>
      </c>
      <c r="BB179" s="92" t="str">
        <f t="shared" si="487"/>
        <v/>
      </c>
      <c r="BC179" s="82">
        <f t="shared" si="533"/>
        <v>0</v>
      </c>
      <c r="BD179" s="71">
        <f t="shared" si="488"/>
        <v>0</v>
      </c>
      <c r="BE179" s="98">
        <f t="shared" si="539"/>
        <v>18</v>
      </c>
      <c r="BF179" s="54" t="str">
        <f t="shared" si="645"/>
        <v/>
      </c>
      <c r="BG179" s="92" t="str">
        <f t="shared" si="637"/>
        <v/>
      </c>
      <c r="BH179" s="82">
        <f t="shared" si="510"/>
        <v>0</v>
      </c>
      <c r="BI179" s="71">
        <f t="shared" si="511"/>
        <v>0</v>
      </c>
      <c r="BJ179" s="146"/>
      <c r="BK179" s="97">
        <v>1</v>
      </c>
      <c r="BL179" s="95" t="str">
        <f t="shared" si="646"/>
        <v/>
      </c>
      <c r="BM179" s="95" t="str">
        <f t="shared" si="646"/>
        <v/>
      </c>
      <c r="BN179" s="95" t="str">
        <f t="shared" si="646"/>
        <v/>
      </c>
      <c r="BO179" s="95" t="str">
        <f t="shared" si="646"/>
        <v/>
      </c>
      <c r="BP179" s="95" t="str">
        <f t="shared" si="646"/>
        <v/>
      </c>
      <c r="BQ179" s="81">
        <f t="shared" si="540"/>
        <v>0</v>
      </c>
      <c r="BR179" s="81">
        <f t="shared" si="541"/>
        <v>0</v>
      </c>
      <c r="BS179" s="81">
        <f t="shared" si="542"/>
        <v>0</v>
      </c>
      <c r="BT179" s="81">
        <f t="shared" si="543"/>
        <v>0</v>
      </c>
      <c r="BU179" s="81">
        <f t="shared" si="544"/>
        <v>0</v>
      </c>
      <c r="BV179" s="13">
        <f t="shared" si="545"/>
        <v>0</v>
      </c>
      <c r="BW179" s="11">
        <f t="shared" si="481"/>
        <v>0</v>
      </c>
      <c r="BX179" s="69">
        <f t="shared" si="489"/>
        <v>0</v>
      </c>
      <c r="BY179" s="69">
        <f>IF($A179&lt;&gt;"",IF(BY178&lt;&gt;0,BY178,IF(BW179&lt;=$AW$2,"Stop Loss",0)),0)</f>
        <v>0</v>
      </c>
      <c r="BZ179" s="69">
        <f t="shared" si="416"/>
        <v>0</v>
      </c>
      <c r="CA179" s="27" t="str">
        <f t="shared" si="490"/>
        <v/>
      </c>
      <c r="CB179" s="27" t="str">
        <f t="shared" si="491"/>
        <v/>
      </c>
      <c r="CC179" s="27" t="str">
        <f t="shared" si="492"/>
        <v/>
      </c>
      <c r="CD179" s="27" t="str">
        <f t="shared" si="493"/>
        <v/>
      </c>
      <c r="CE179" s="27" t="str">
        <f t="shared" si="494"/>
        <v/>
      </c>
      <c r="CF179" s="27" t="str">
        <f t="shared" si="495"/>
        <v/>
      </c>
      <c r="DB179" s="7"/>
      <c r="DI179" s="10">
        <f t="shared" ca="1" si="469"/>
        <v>24</v>
      </c>
    </row>
    <row r="180" spans="1:113">
      <c r="A180" s="149"/>
      <c r="B180" s="82" t="str">
        <f t="shared" si="470"/>
        <v/>
      </c>
      <c r="C180" s="7" t="str">
        <f t="shared" si="471"/>
        <v/>
      </c>
      <c r="D180" s="81">
        <f t="shared" si="472"/>
        <v>0</v>
      </c>
      <c r="E180" s="7" t="str">
        <f t="shared" si="473"/>
        <v>18,</v>
      </c>
      <c r="F180" s="78"/>
      <c r="G180" s="86"/>
      <c r="H180" s="86"/>
      <c r="I180" s="86"/>
      <c r="J180" s="86"/>
      <c r="K180" s="86"/>
      <c r="L180" s="86"/>
      <c r="M180" s="86"/>
      <c r="N180" s="86"/>
      <c r="O180" s="78"/>
      <c r="P180" s="86"/>
      <c r="Q180" s="86"/>
      <c r="R180" s="86"/>
      <c r="S180" s="86"/>
      <c r="T180" s="86"/>
      <c r="U180" s="86"/>
      <c r="V180" s="86"/>
      <c r="W180" s="86"/>
      <c r="X180" s="123" t="str">
        <f t="shared" si="474"/>
        <v/>
      </c>
      <c r="Y180" s="127">
        <f t="shared" si="513"/>
        <v>0</v>
      </c>
      <c r="Z180" s="127">
        <f t="shared" si="514"/>
        <v>0</v>
      </c>
      <c r="AA180" s="127">
        <f t="shared" si="515"/>
        <v>0</v>
      </c>
      <c r="AB180" s="86">
        <f t="shared" si="635"/>
        <v>0</v>
      </c>
      <c r="AC180" s="86">
        <f t="shared" si="636"/>
        <v>0</v>
      </c>
      <c r="AD180" s="90" t="str">
        <f t="shared" si="639"/>
        <v/>
      </c>
      <c r="AE180" s="54" t="str">
        <f t="shared" si="640"/>
        <v/>
      </c>
      <c r="AF180" s="92" t="str">
        <f t="shared" si="482"/>
        <v/>
      </c>
      <c r="AG180" s="82">
        <f t="shared" si="475"/>
        <v>0</v>
      </c>
      <c r="AH180" s="71">
        <f t="shared" si="608"/>
        <v>0</v>
      </c>
      <c r="AI180" s="78" t="str">
        <f t="shared" si="477"/>
        <v/>
      </c>
      <c r="AJ180" s="132">
        <f t="shared" si="518"/>
        <v>0</v>
      </c>
      <c r="AK180" s="132">
        <f t="shared" si="519"/>
        <v>0</v>
      </c>
      <c r="AL180" s="132">
        <f t="shared" si="520"/>
        <v>0</v>
      </c>
      <c r="AM180" s="86" t="str">
        <f t="shared" si="521"/>
        <v/>
      </c>
      <c r="AN180" s="86" t="str">
        <f t="shared" si="522"/>
        <v/>
      </c>
      <c r="AO180" s="90" t="str">
        <f t="shared" si="641"/>
        <v/>
      </c>
      <c r="AP180" s="54" t="str">
        <f t="shared" ref="AP180" si="649">IF($A179&lt;&gt;"",AP179,"")</f>
        <v/>
      </c>
      <c r="AQ180" s="92" t="str">
        <f t="shared" si="484"/>
        <v/>
      </c>
      <c r="AR180" s="82">
        <f t="shared" si="525"/>
        <v>0</v>
      </c>
      <c r="AS180" s="71">
        <f t="shared" si="485"/>
        <v>0</v>
      </c>
      <c r="AT180" s="78" t="str">
        <f t="shared" si="479"/>
        <v/>
      </c>
      <c r="AU180" s="137">
        <f t="shared" si="526"/>
        <v>0</v>
      </c>
      <c r="AV180" s="137">
        <f t="shared" si="527"/>
        <v>0</v>
      </c>
      <c r="AW180" s="137">
        <f t="shared" si="528"/>
        <v>0</v>
      </c>
      <c r="AX180" s="86" t="str">
        <f t="shared" si="529"/>
        <v/>
      </c>
      <c r="AY180" s="86" t="str">
        <f t="shared" si="530"/>
        <v/>
      </c>
      <c r="AZ180" s="90" t="str">
        <f t="shared" si="643"/>
        <v/>
      </c>
      <c r="BA180" s="54" t="str">
        <f t="shared" ref="BA180" si="650">IF($A179&lt;&gt;"",BA179,"")</f>
        <v/>
      </c>
      <c r="BB180" s="92" t="str">
        <f t="shared" si="487"/>
        <v/>
      </c>
      <c r="BC180" s="82">
        <f t="shared" si="533"/>
        <v>0</v>
      </c>
      <c r="BD180" s="71">
        <f t="shared" si="488"/>
        <v>0</v>
      </c>
      <c r="BE180" s="98">
        <f t="shared" si="539"/>
        <v>18</v>
      </c>
      <c r="BF180" s="54" t="str">
        <f t="shared" si="645"/>
        <v/>
      </c>
      <c r="BG180" s="92" t="str">
        <f t="shared" si="637"/>
        <v/>
      </c>
      <c r="BH180" s="82">
        <f t="shared" si="510"/>
        <v>0</v>
      </c>
      <c r="BI180" s="71">
        <f t="shared" si="511"/>
        <v>0</v>
      </c>
      <c r="BJ180" s="146"/>
      <c r="BK180" s="97">
        <v>1</v>
      </c>
      <c r="BL180" s="95" t="str">
        <f t="shared" si="646"/>
        <v/>
      </c>
      <c r="BM180" s="95" t="str">
        <f t="shared" si="646"/>
        <v/>
      </c>
      <c r="BN180" s="95" t="str">
        <f t="shared" si="646"/>
        <v/>
      </c>
      <c r="BO180" s="95" t="str">
        <f t="shared" si="646"/>
        <v/>
      </c>
      <c r="BP180" s="95" t="str">
        <f t="shared" si="646"/>
        <v/>
      </c>
      <c r="BQ180" s="81">
        <f t="shared" si="540"/>
        <v>0</v>
      </c>
      <c r="BR180" s="81">
        <f t="shared" si="541"/>
        <v>0</v>
      </c>
      <c r="BS180" s="81">
        <f t="shared" si="542"/>
        <v>0</v>
      </c>
      <c r="BT180" s="81">
        <f t="shared" si="543"/>
        <v>0</v>
      </c>
      <c r="BU180" s="81">
        <f t="shared" si="544"/>
        <v>0</v>
      </c>
      <c r="BV180" s="13">
        <f t="shared" si="545"/>
        <v>0</v>
      </c>
      <c r="BW180" s="11">
        <f t="shared" si="481"/>
        <v>0</v>
      </c>
      <c r="BX180" s="69">
        <f t="shared" si="489"/>
        <v>0</v>
      </c>
      <c r="BY180" s="69">
        <f>IF($A180&lt;&gt;"",IF(BY179&lt;&gt;0,BY179,IF(BW180&lt;=$AW$2,"Stop Loss",0)),0)</f>
        <v>0</v>
      </c>
      <c r="BZ180" s="69">
        <f t="shared" si="416"/>
        <v>0</v>
      </c>
      <c r="CA180" s="27" t="str">
        <f t="shared" si="490"/>
        <v/>
      </c>
      <c r="CB180" s="27" t="str">
        <f t="shared" si="491"/>
        <v/>
      </c>
      <c r="CC180" s="27" t="str">
        <f t="shared" si="492"/>
        <v/>
      </c>
      <c r="CD180" s="27" t="str">
        <f t="shared" si="493"/>
        <v/>
      </c>
      <c r="CE180" s="27" t="str">
        <f t="shared" si="494"/>
        <v/>
      </c>
      <c r="CF180" s="27" t="str">
        <f t="shared" si="495"/>
        <v/>
      </c>
      <c r="DB180" s="7"/>
      <c r="DI180" s="10">
        <f t="shared" ca="1" si="469"/>
        <v>31</v>
      </c>
    </row>
    <row r="181" spans="1:113">
      <c r="A181" s="149"/>
      <c r="B181" s="82" t="str">
        <f t="shared" si="470"/>
        <v/>
      </c>
      <c r="C181" s="7" t="str">
        <f t="shared" si="471"/>
        <v/>
      </c>
      <c r="D181" s="81">
        <f t="shared" si="472"/>
        <v>0</v>
      </c>
      <c r="E181" s="7" t="str">
        <f t="shared" si="473"/>
        <v>18,</v>
      </c>
      <c r="F181" s="78"/>
      <c r="G181" s="86"/>
      <c r="H181" s="86"/>
      <c r="I181" s="86"/>
      <c r="J181" s="86"/>
      <c r="K181" s="86"/>
      <c r="L181" s="86"/>
      <c r="M181" s="86"/>
      <c r="N181" s="86"/>
      <c r="O181" s="78"/>
      <c r="P181" s="86"/>
      <c r="Q181" s="86"/>
      <c r="R181" s="86"/>
      <c r="S181" s="86"/>
      <c r="T181" s="86"/>
      <c r="U181" s="86"/>
      <c r="V181" s="86"/>
      <c r="W181" s="86"/>
      <c r="X181" s="123" t="str">
        <f t="shared" si="474"/>
        <v/>
      </c>
      <c r="Y181" s="127">
        <f t="shared" si="513"/>
        <v>0</v>
      </c>
      <c r="Z181" s="127">
        <f t="shared" si="514"/>
        <v>0</v>
      </c>
      <c r="AA181" s="127">
        <f t="shared" si="515"/>
        <v>0</v>
      </c>
      <c r="AB181" s="86">
        <f t="shared" si="635"/>
        <v>0</v>
      </c>
      <c r="AC181" s="86">
        <f t="shared" si="636"/>
        <v>0</v>
      </c>
      <c r="AD181" s="90" t="str">
        <f t="shared" si="639"/>
        <v/>
      </c>
      <c r="AE181" s="54" t="str">
        <f t="shared" si="640"/>
        <v/>
      </c>
      <c r="AF181" s="92" t="str">
        <f t="shared" si="482"/>
        <v/>
      </c>
      <c r="AG181" s="82">
        <f t="shared" si="475"/>
        <v>0</v>
      </c>
      <c r="AH181" s="71">
        <f t="shared" si="608"/>
        <v>0</v>
      </c>
      <c r="AI181" s="78" t="str">
        <f t="shared" si="477"/>
        <v/>
      </c>
      <c r="AJ181" s="132">
        <f t="shared" si="518"/>
        <v>0</v>
      </c>
      <c r="AK181" s="132">
        <f t="shared" si="519"/>
        <v>0</v>
      </c>
      <c r="AL181" s="132">
        <f t="shared" si="520"/>
        <v>0</v>
      </c>
      <c r="AM181" s="86" t="str">
        <f t="shared" si="521"/>
        <v/>
      </c>
      <c r="AN181" s="86" t="str">
        <f t="shared" si="522"/>
        <v/>
      </c>
      <c r="AO181" s="90" t="str">
        <f t="shared" si="641"/>
        <v/>
      </c>
      <c r="AP181" s="54" t="str">
        <f t="shared" ref="AP181" si="651">IF($A180&lt;&gt;"",AP180,"")</f>
        <v/>
      </c>
      <c r="AQ181" s="92" t="str">
        <f t="shared" si="484"/>
        <v/>
      </c>
      <c r="AR181" s="82">
        <f t="shared" si="525"/>
        <v>0</v>
      </c>
      <c r="AS181" s="71">
        <f t="shared" si="485"/>
        <v>0</v>
      </c>
      <c r="AT181" s="78" t="str">
        <f t="shared" si="479"/>
        <v/>
      </c>
      <c r="AU181" s="137">
        <f t="shared" si="526"/>
        <v>0</v>
      </c>
      <c r="AV181" s="137">
        <f t="shared" si="527"/>
        <v>0</v>
      </c>
      <c r="AW181" s="137">
        <f t="shared" si="528"/>
        <v>0</v>
      </c>
      <c r="AX181" s="86" t="str">
        <f t="shared" si="529"/>
        <v/>
      </c>
      <c r="AY181" s="86" t="str">
        <f t="shared" si="530"/>
        <v/>
      </c>
      <c r="AZ181" s="90" t="str">
        <f t="shared" si="643"/>
        <v/>
      </c>
      <c r="BA181" s="54" t="str">
        <f t="shared" ref="BA181" si="652">IF($A180&lt;&gt;"",BA180,"")</f>
        <v/>
      </c>
      <c r="BB181" s="92" t="str">
        <f t="shared" si="487"/>
        <v/>
      </c>
      <c r="BC181" s="82">
        <f t="shared" si="533"/>
        <v>0</v>
      </c>
      <c r="BD181" s="71">
        <f t="shared" si="488"/>
        <v>0</v>
      </c>
      <c r="BE181" s="98">
        <f t="shared" si="539"/>
        <v>18</v>
      </c>
      <c r="BF181" s="54" t="str">
        <f t="shared" si="645"/>
        <v/>
      </c>
      <c r="BG181" s="92" t="str">
        <f t="shared" si="637"/>
        <v/>
      </c>
      <c r="BH181" s="82">
        <f t="shared" si="510"/>
        <v>0</v>
      </c>
      <c r="BI181" s="71">
        <f t="shared" si="511"/>
        <v>0</v>
      </c>
      <c r="BJ181" s="146"/>
      <c r="BK181" s="97">
        <v>1</v>
      </c>
      <c r="BL181" s="95" t="str">
        <f t="shared" si="646"/>
        <v/>
      </c>
      <c r="BM181" s="95" t="str">
        <f t="shared" si="646"/>
        <v/>
      </c>
      <c r="BN181" s="95" t="str">
        <f t="shared" si="646"/>
        <v/>
      </c>
      <c r="BO181" s="95" t="str">
        <f t="shared" si="646"/>
        <v/>
      </c>
      <c r="BP181" s="95" t="str">
        <f t="shared" si="646"/>
        <v/>
      </c>
      <c r="BQ181" s="81">
        <f t="shared" si="540"/>
        <v>0</v>
      </c>
      <c r="BR181" s="81">
        <f t="shared" si="541"/>
        <v>0</v>
      </c>
      <c r="BS181" s="81">
        <f t="shared" si="542"/>
        <v>0</v>
      </c>
      <c r="BT181" s="81">
        <f t="shared" si="543"/>
        <v>0</v>
      </c>
      <c r="BU181" s="81">
        <f t="shared" si="544"/>
        <v>0</v>
      </c>
      <c r="BV181" s="13">
        <f t="shared" si="545"/>
        <v>0</v>
      </c>
      <c r="BW181" s="11">
        <f t="shared" si="481"/>
        <v>0</v>
      </c>
      <c r="BX181" s="69">
        <f t="shared" si="489"/>
        <v>0</v>
      </c>
      <c r="BY181" s="69">
        <f>IF($A181&lt;&gt;"",IF(BY180&lt;&gt;0,BY180,IF(BW181&lt;=$AW$2,"Stop Loss",0)),0)</f>
        <v>0</v>
      </c>
      <c r="BZ181" s="69">
        <f t="shared" ref="BZ181:BZ244" si="653">IF(BW181&gt;BZ180,BW181,BZ180)</f>
        <v>0</v>
      </c>
      <c r="CA181" s="27" t="str">
        <f t="shared" si="490"/>
        <v/>
      </c>
      <c r="CB181" s="27" t="str">
        <f t="shared" si="491"/>
        <v/>
      </c>
      <c r="CC181" s="27" t="str">
        <f t="shared" si="492"/>
        <v/>
      </c>
      <c r="CD181" s="27" t="str">
        <f t="shared" si="493"/>
        <v/>
      </c>
      <c r="CE181" s="27" t="str">
        <f t="shared" si="494"/>
        <v/>
      </c>
      <c r="CF181" s="27" t="str">
        <f t="shared" si="495"/>
        <v/>
      </c>
      <c r="DB181" s="7"/>
      <c r="DI181" s="10">
        <f t="shared" ca="1" si="469"/>
        <v>36</v>
      </c>
    </row>
    <row r="182" spans="1:113">
      <c r="A182" s="149"/>
      <c r="B182" s="82" t="str">
        <f t="shared" si="470"/>
        <v/>
      </c>
      <c r="C182" s="7" t="str">
        <f t="shared" si="471"/>
        <v/>
      </c>
      <c r="D182" s="81">
        <f t="shared" si="472"/>
        <v>0</v>
      </c>
      <c r="E182" s="7" t="str">
        <f t="shared" si="473"/>
        <v>18,</v>
      </c>
      <c r="F182" s="78"/>
      <c r="G182" s="86"/>
      <c r="H182" s="86"/>
      <c r="I182" s="86"/>
      <c r="J182" s="86"/>
      <c r="K182" s="86"/>
      <c r="L182" s="86"/>
      <c r="M182" s="86"/>
      <c r="N182" s="86"/>
      <c r="O182" s="78"/>
      <c r="P182" s="86"/>
      <c r="Q182" s="86"/>
      <c r="R182" s="86"/>
      <c r="S182" s="86"/>
      <c r="T182" s="86"/>
      <c r="U182" s="86"/>
      <c r="V182" s="86"/>
      <c r="W182" s="86"/>
      <c r="X182" s="123" t="str">
        <f t="shared" si="474"/>
        <v/>
      </c>
      <c r="Y182" s="127">
        <f t="shared" si="513"/>
        <v>0</v>
      </c>
      <c r="Z182" s="127">
        <f t="shared" si="514"/>
        <v>0</v>
      </c>
      <c r="AA182" s="127">
        <f t="shared" si="515"/>
        <v>0</v>
      </c>
      <c r="AB182" s="86">
        <f t="shared" si="635"/>
        <v>0</v>
      </c>
      <c r="AC182" s="86">
        <f t="shared" si="636"/>
        <v>0</v>
      </c>
      <c r="AD182" s="90" t="str">
        <f t="shared" si="639"/>
        <v/>
      </c>
      <c r="AE182" s="54" t="str">
        <f t="shared" si="640"/>
        <v/>
      </c>
      <c r="AF182" s="92" t="str">
        <f t="shared" si="482"/>
        <v/>
      </c>
      <c r="AG182" s="82">
        <f t="shared" si="475"/>
        <v>0</v>
      </c>
      <c r="AH182" s="71">
        <f t="shared" si="608"/>
        <v>0</v>
      </c>
      <c r="AI182" s="78" t="str">
        <f t="shared" si="477"/>
        <v/>
      </c>
      <c r="AJ182" s="132">
        <f t="shared" si="518"/>
        <v>0</v>
      </c>
      <c r="AK182" s="132">
        <f t="shared" si="519"/>
        <v>0</v>
      </c>
      <c r="AL182" s="132">
        <f t="shared" si="520"/>
        <v>0</v>
      </c>
      <c r="AM182" s="86" t="str">
        <f t="shared" si="521"/>
        <v/>
      </c>
      <c r="AN182" s="86" t="str">
        <f t="shared" si="522"/>
        <v/>
      </c>
      <c r="AO182" s="90" t="str">
        <f t="shared" si="641"/>
        <v/>
      </c>
      <c r="AP182" s="54" t="str">
        <f t="shared" ref="AP182" si="654">IF($A181&lt;&gt;"",AP181,"")</f>
        <v/>
      </c>
      <c r="AQ182" s="92" t="str">
        <f t="shared" si="484"/>
        <v/>
      </c>
      <c r="AR182" s="82">
        <f t="shared" si="525"/>
        <v>0</v>
      </c>
      <c r="AS182" s="71">
        <f t="shared" si="485"/>
        <v>0</v>
      </c>
      <c r="AT182" s="78" t="str">
        <f t="shared" si="479"/>
        <v/>
      </c>
      <c r="AU182" s="137">
        <f t="shared" si="526"/>
        <v>0</v>
      </c>
      <c r="AV182" s="137">
        <f t="shared" si="527"/>
        <v>0</v>
      </c>
      <c r="AW182" s="137">
        <f t="shared" si="528"/>
        <v>0</v>
      </c>
      <c r="AX182" s="86" t="str">
        <f t="shared" si="529"/>
        <v/>
      </c>
      <c r="AY182" s="86" t="str">
        <f t="shared" si="530"/>
        <v/>
      </c>
      <c r="AZ182" s="90" t="str">
        <f t="shared" si="643"/>
        <v/>
      </c>
      <c r="BA182" s="54" t="str">
        <f t="shared" ref="BA182" si="655">IF($A181&lt;&gt;"",BA181,"")</f>
        <v/>
      </c>
      <c r="BB182" s="92" t="str">
        <f t="shared" si="487"/>
        <v/>
      </c>
      <c r="BC182" s="82">
        <f t="shared" si="533"/>
        <v>0</v>
      </c>
      <c r="BD182" s="71">
        <f t="shared" si="488"/>
        <v>0</v>
      </c>
      <c r="BE182" s="98">
        <f t="shared" si="539"/>
        <v>18</v>
      </c>
      <c r="BF182" s="54" t="str">
        <f t="shared" si="645"/>
        <v/>
      </c>
      <c r="BG182" s="92" t="str">
        <f t="shared" si="637"/>
        <v/>
      </c>
      <c r="BH182" s="82">
        <f t="shared" si="510"/>
        <v>0</v>
      </c>
      <c r="BI182" s="71">
        <f t="shared" si="511"/>
        <v>0</v>
      </c>
      <c r="BJ182" s="146"/>
      <c r="BK182" s="97">
        <v>1</v>
      </c>
      <c r="BL182" s="95" t="str">
        <f t="shared" si="646"/>
        <v/>
      </c>
      <c r="BM182" s="95" t="str">
        <f t="shared" si="646"/>
        <v/>
      </c>
      <c r="BN182" s="95" t="str">
        <f t="shared" si="646"/>
        <v/>
      </c>
      <c r="BO182" s="95" t="str">
        <f t="shared" si="646"/>
        <v/>
      </c>
      <c r="BP182" s="95" t="str">
        <f t="shared" si="646"/>
        <v/>
      </c>
      <c r="BQ182" s="81">
        <f t="shared" si="540"/>
        <v>0</v>
      </c>
      <c r="BR182" s="81">
        <f t="shared" si="541"/>
        <v>0</v>
      </c>
      <c r="BS182" s="81">
        <f t="shared" si="542"/>
        <v>0</v>
      </c>
      <c r="BT182" s="81">
        <f t="shared" si="543"/>
        <v>0</v>
      </c>
      <c r="BU182" s="81">
        <f t="shared" si="544"/>
        <v>0</v>
      </c>
      <c r="BV182" s="13">
        <f t="shared" si="545"/>
        <v>0</v>
      </c>
      <c r="BW182" s="11">
        <f t="shared" si="481"/>
        <v>0</v>
      </c>
      <c r="BX182" s="69">
        <f t="shared" si="489"/>
        <v>0</v>
      </c>
      <c r="BY182" s="69">
        <f>IF($A182&lt;&gt;"",IF(BY181&lt;&gt;0,BY181,IF(BW182&lt;=$AW$2,"Stop Loss",0)),0)</f>
        <v>0</v>
      </c>
      <c r="BZ182" s="69">
        <f t="shared" si="653"/>
        <v>0</v>
      </c>
      <c r="CA182" s="27" t="str">
        <f t="shared" si="490"/>
        <v/>
      </c>
      <c r="CB182" s="27" t="str">
        <f t="shared" si="491"/>
        <v/>
      </c>
      <c r="CC182" s="27" t="str">
        <f t="shared" si="492"/>
        <v/>
      </c>
      <c r="CD182" s="27" t="str">
        <f t="shared" si="493"/>
        <v/>
      </c>
      <c r="CE182" s="27" t="str">
        <f t="shared" si="494"/>
        <v/>
      </c>
      <c r="CF182" s="27" t="str">
        <f t="shared" si="495"/>
        <v/>
      </c>
      <c r="DB182" s="7"/>
      <c r="DI182" s="10">
        <f t="shared" ca="1" si="469"/>
        <v>20</v>
      </c>
    </row>
    <row r="183" spans="1:113">
      <c r="A183" s="149"/>
      <c r="B183" s="82" t="str">
        <f t="shared" si="470"/>
        <v/>
      </c>
      <c r="C183" s="7" t="str">
        <f t="shared" si="471"/>
        <v/>
      </c>
      <c r="D183" s="81">
        <f t="shared" si="472"/>
        <v>0</v>
      </c>
      <c r="E183" s="7" t="str">
        <f t="shared" si="473"/>
        <v>18,</v>
      </c>
      <c r="F183" s="78"/>
      <c r="G183" s="86"/>
      <c r="H183" s="86"/>
      <c r="I183" s="86"/>
      <c r="J183" s="86"/>
      <c r="K183" s="86"/>
      <c r="L183" s="86"/>
      <c r="M183" s="86"/>
      <c r="N183" s="86"/>
      <c r="O183" s="78"/>
      <c r="P183" s="86"/>
      <c r="Q183" s="86"/>
      <c r="R183" s="86"/>
      <c r="S183" s="86"/>
      <c r="T183" s="86"/>
      <c r="U183" s="86"/>
      <c r="V183" s="86"/>
      <c r="W183" s="86"/>
      <c r="X183" s="123" t="str">
        <f t="shared" si="474"/>
        <v/>
      </c>
      <c r="Y183" s="127">
        <f t="shared" si="513"/>
        <v>0</v>
      </c>
      <c r="Z183" s="127">
        <f t="shared" si="514"/>
        <v>0</v>
      </c>
      <c r="AA183" s="127">
        <f t="shared" si="515"/>
        <v>0</v>
      </c>
      <c r="AB183" s="86">
        <f t="shared" si="635"/>
        <v>0</v>
      </c>
      <c r="AC183" s="86">
        <f t="shared" si="636"/>
        <v>0</v>
      </c>
      <c r="AD183" s="90" t="str">
        <f t="shared" si="639"/>
        <v/>
      </c>
      <c r="AE183" s="54" t="str">
        <f t="shared" si="640"/>
        <v/>
      </c>
      <c r="AF183" s="92" t="str">
        <f t="shared" si="482"/>
        <v/>
      </c>
      <c r="AG183" s="82">
        <f t="shared" si="475"/>
        <v>0</v>
      </c>
      <c r="AH183" s="71">
        <f t="shared" si="608"/>
        <v>0</v>
      </c>
      <c r="AI183" s="78" t="str">
        <f t="shared" si="477"/>
        <v/>
      </c>
      <c r="AJ183" s="132">
        <f t="shared" si="518"/>
        <v>0</v>
      </c>
      <c r="AK183" s="132">
        <f t="shared" si="519"/>
        <v>0</v>
      </c>
      <c r="AL183" s="132">
        <f t="shared" si="520"/>
        <v>0</v>
      </c>
      <c r="AM183" s="86" t="str">
        <f t="shared" si="521"/>
        <v/>
      </c>
      <c r="AN183" s="86" t="str">
        <f t="shared" si="522"/>
        <v/>
      </c>
      <c r="AO183" s="90" t="str">
        <f t="shared" si="641"/>
        <v/>
      </c>
      <c r="AP183" s="54" t="str">
        <f t="shared" ref="AP183" si="656">IF($A182&lt;&gt;"",AP182,"")</f>
        <v/>
      </c>
      <c r="AQ183" s="92" t="str">
        <f t="shared" si="484"/>
        <v/>
      </c>
      <c r="AR183" s="82">
        <f t="shared" si="525"/>
        <v>0</v>
      </c>
      <c r="AS183" s="71">
        <f t="shared" si="485"/>
        <v>0</v>
      </c>
      <c r="AT183" s="78" t="str">
        <f t="shared" si="479"/>
        <v/>
      </c>
      <c r="AU183" s="137">
        <f t="shared" si="526"/>
        <v>0</v>
      </c>
      <c r="AV183" s="137">
        <f t="shared" si="527"/>
        <v>0</v>
      </c>
      <c r="AW183" s="137">
        <f t="shared" si="528"/>
        <v>0</v>
      </c>
      <c r="AX183" s="86" t="str">
        <f t="shared" si="529"/>
        <v/>
      </c>
      <c r="AY183" s="86" t="str">
        <f t="shared" si="530"/>
        <v/>
      </c>
      <c r="AZ183" s="90" t="str">
        <f t="shared" si="643"/>
        <v/>
      </c>
      <c r="BA183" s="54" t="str">
        <f t="shared" ref="BA183" si="657">IF($A182&lt;&gt;"",BA182,"")</f>
        <v/>
      </c>
      <c r="BB183" s="92" t="str">
        <f t="shared" si="487"/>
        <v/>
      </c>
      <c r="BC183" s="82">
        <f t="shared" si="533"/>
        <v>0</v>
      </c>
      <c r="BD183" s="71">
        <f t="shared" si="488"/>
        <v>0</v>
      </c>
      <c r="BE183" s="98">
        <f t="shared" si="539"/>
        <v>18</v>
      </c>
      <c r="BF183" s="54" t="str">
        <f t="shared" si="645"/>
        <v/>
      </c>
      <c r="BG183" s="92" t="str">
        <f t="shared" si="637"/>
        <v/>
      </c>
      <c r="BH183" s="82">
        <f t="shared" si="510"/>
        <v>0</v>
      </c>
      <c r="BI183" s="71">
        <f t="shared" si="511"/>
        <v>0</v>
      </c>
      <c r="BJ183" s="146"/>
      <c r="BK183" s="97">
        <v>1</v>
      </c>
      <c r="BL183" s="95" t="str">
        <f t="shared" si="646"/>
        <v/>
      </c>
      <c r="BM183" s="95" t="str">
        <f t="shared" si="646"/>
        <v/>
      </c>
      <c r="BN183" s="95" t="str">
        <f t="shared" si="646"/>
        <v/>
      </c>
      <c r="BO183" s="95" t="str">
        <f t="shared" si="646"/>
        <v/>
      </c>
      <c r="BP183" s="95" t="str">
        <f t="shared" si="646"/>
        <v/>
      </c>
      <c r="BQ183" s="81">
        <f t="shared" si="540"/>
        <v>0</v>
      </c>
      <c r="BR183" s="81">
        <f t="shared" si="541"/>
        <v>0</v>
      </c>
      <c r="BS183" s="81">
        <f t="shared" si="542"/>
        <v>0</v>
      </c>
      <c r="BT183" s="81">
        <f t="shared" si="543"/>
        <v>0</v>
      </c>
      <c r="BU183" s="81">
        <f t="shared" si="544"/>
        <v>0</v>
      </c>
      <c r="BV183" s="13">
        <f t="shared" si="545"/>
        <v>0</v>
      </c>
      <c r="BW183" s="11">
        <f t="shared" si="481"/>
        <v>0</v>
      </c>
      <c r="BX183" s="69">
        <f t="shared" si="489"/>
        <v>0</v>
      </c>
      <c r="BY183" s="69">
        <f>IF($A183&lt;&gt;"",IF(BY182&lt;&gt;0,BY182,IF(BW183&lt;=$AW$2,"Stop Loss",0)),0)</f>
        <v>0</v>
      </c>
      <c r="BZ183" s="69">
        <f t="shared" si="653"/>
        <v>0</v>
      </c>
      <c r="CA183" s="27" t="str">
        <f t="shared" si="490"/>
        <v/>
      </c>
      <c r="CB183" s="27" t="str">
        <f t="shared" si="491"/>
        <v/>
      </c>
      <c r="CC183" s="27" t="str">
        <f t="shared" si="492"/>
        <v/>
      </c>
      <c r="CD183" s="27" t="str">
        <f t="shared" si="493"/>
        <v/>
      </c>
      <c r="CE183" s="27" t="str">
        <f t="shared" si="494"/>
        <v/>
      </c>
      <c r="CF183" s="27" t="str">
        <f t="shared" si="495"/>
        <v/>
      </c>
      <c r="DB183" s="7"/>
      <c r="DI183" s="10">
        <f t="shared" ca="1" si="469"/>
        <v>4</v>
      </c>
    </row>
    <row r="184" spans="1:113">
      <c r="A184" s="149"/>
      <c r="B184" s="82" t="str">
        <f t="shared" si="470"/>
        <v/>
      </c>
      <c r="C184" s="7" t="str">
        <f t="shared" si="471"/>
        <v/>
      </c>
      <c r="D184" s="81">
        <f t="shared" si="472"/>
        <v>0</v>
      </c>
      <c r="E184" s="7" t="str">
        <f t="shared" si="473"/>
        <v>18,</v>
      </c>
      <c r="F184" s="78"/>
      <c r="G184" s="86"/>
      <c r="H184" s="86"/>
      <c r="I184" s="86"/>
      <c r="J184" s="86"/>
      <c r="K184" s="86"/>
      <c r="L184" s="86"/>
      <c r="M184" s="86"/>
      <c r="N184" s="86"/>
      <c r="O184" s="78"/>
      <c r="P184" s="86"/>
      <c r="Q184" s="86"/>
      <c r="R184" s="86"/>
      <c r="S184" s="86"/>
      <c r="T184" s="86"/>
      <c r="U184" s="86"/>
      <c r="V184" s="86"/>
      <c r="W184" s="86"/>
      <c r="X184" s="123" t="str">
        <f t="shared" si="474"/>
        <v/>
      </c>
      <c r="Y184" s="127">
        <f t="shared" si="513"/>
        <v>0</v>
      </c>
      <c r="Z184" s="127">
        <f t="shared" si="514"/>
        <v>0</v>
      </c>
      <c r="AA184" s="127">
        <f t="shared" si="515"/>
        <v>0</v>
      </c>
      <c r="AB184" s="86">
        <f>IF($Y184&gt;$Z184,$Y184-$Z184+AB183,AB183)</f>
        <v>0</v>
      </c>
      <c r="AC184" s="86">
        <f>IF($Z184&gt;$Y184,$Z184-$Y184+AC183,AC183)</f>
        <v>0</v>
      </c>
      <c r="AD184" s="90" t="str">
        <f t="shared" si="639"/>
        <v/>
      </c>
      <c r="AE184" s="54" t="str">
        <f t="shared" si="640"/>
        <v/>
      </c>
      <c r="AF184" s="92" t="str">
        <f t="shared" si="482"/>
        <v/>
      </c>
      <c r="AG184" s="82">
        <f t="shared" si="475"/>
        <v>0</v>
      </c>
      <c r="AH184" s="71">
        <f t="shared" si="608"/>
        <v>0</v>
      </c>
      <c r="AI184" s="78" t="str">
        <f t="shared" si="477"/>
        <v/>
      </c>
      <c r="AJ184" s="132">
        <f t="shared" si="518"/>
        <v>0</v>
      </c>
      <c r="AK184" s="132">
        <f t="shared" si="519"/>
        <v>0</v>
      </c>
      <c r="AL184" s="132">
        <f t="shared" si="520"/>
        <v>0</v>
      </c>
      <c r="AM184" s="86" t="str">
        <f t="shared" si="521"/>
        <v/>
      </c>
      <c r="AN184" s="86" t="str">
        <f t="shared" si="522"/>
        <v/>
      </c>
      <c r="AO184" s="90" t="str">
        <f t="shared" si="641"/>
        <v/>
      </c>
      <c r="AP184" s="54" t="str">
        <f t="shared" ref="AP184" si="658">IF($A183&lt;&gt;"",AP183,"")</f>
        <v/>
      </c>
      <c r="AQ184" s="92" t="str">
        <f t="shared" si="484"/>
        <v/>
      </c>
      <c r="AR184" s="82">
        <f t="shared" si="525"/>
        <v>0</v>
      </c>
      <c r="AS184" s="71">
        <f t="shared" si="485"/>
        <v>0</v>
      </c>
      <c r="AT184" s="78" t="str">
        <f t="shared" si="479"/>
        <v/>
      </c>
      <c r="AU184" s="137">
        <f t="shared" si="526"/>
        <v>0</v>
      </c>
      <c r="AV184" s="137">
        <f t="shared" si="527"/>
        <v>0</v>
      </c>
      <c r="AW184" s="137">
        <f t="shared" si="528"/>
        <v>0</v>
      </c>
      <c r="AX184" s="86" t="str">
        <f t="shared" si="529"/>
        <v/>
      </c>
      <c r="AY184" s="86" t="str">
        <f t="shared" si="530"/>
        <v/>
      </c>
      <c r="AZ184" s="90" t="str">
        <f t="shared" si="643"/>
        <v/>
      </c>
      <c r="BA184" s="54" t="str">
        <f t="shared" ref="BA184" si="659">IF($A183&lt;&gt;"",BA183,"")</f>
        <v/>
      </c>
      <c r="BB184" s="92" t="str">
        <f t="shared" si="487"/>
        <v/>
      </c>
      <c r="BC184" s="82">
        <f t="shared" si="533"/>
        <v>0</v>
      </c>
      <c r="BD184" s="71">
        <f t="shared" si="488"/>
        <v>0</v>
      </c>
      <c r="BE184" s="98">
        <f t="shared" si="539"/>
        <v>18</v>
      </c>
      <c r="BF184" s="54" t="str">
        <f t="shared" si="645"/>
        <v/>
      </c>
      <c r="BG184" s="92" t="str">
        <f t="shared" si="637"/>
        <v/>
      </c>
      <c r="BH184" s="82">
        <f t="shared" si="510"/>
        <v>0</v>
      </c>
      <c r="BI184" s="71">
        <f t="shared" si="511"/>
        <v>0</v>
      </c>
      <c r="BJ184" s="146"/>
      <c r="BK184" s="97">
        <v>1</v>
      </c>
      <c r="BL184" s="95" t="str">
        <f t="shared" si="646"/>
        <v/>
      </c>
      <c r="BM184" s="95" t="str">
        <f t="shared" si="646"/>
        <v/>
      </c>
      <c r="BN184" s="95" t="str">
        <f t="shared" si="646"/>
        <v/>
      </c>
      <c r="BO184" s="95" t="str">
        <f t="shared" si="646"/>
        <v/>
      </c>
      <c r="BP184" s="95" t="str">
        <f t="shared" si="646"/>
        <v/>
      </c>
      <c r="BQ184" s="81">
        <f t="shared" si="540"/>
        <v>0</v>
      </c>
      <c r="BR184" s="81">
        <f t="shared" si="541"/>
        <v>0</v>
      </c>
      <c r="BS184" s="81">
        <f t="shared" si="542"/>
        <v>0</v>
      </c>
      <c r="BT184" s="81">
        <f t="shared" si="543"/>
        <v>0</v>
      </c>
      <c r="BU184" s="81">
        <f t="shared" si="544"/>
        <v>0</v>
      </c>
      <c r="BV184" s="13">
        <f t="shared" si="545"/>
        <v>0</v>
      </c>
      <c r="BW184" s="11">
        <f t="shared" si="481"/>
        <v>0</v>
      </c>
      <c r="BX184" s="69">
        <f t="shared" si="489"/>
        <v>0</v>
      </c>
      <c r="BY184" s="69">
        <f>IF($A184&lt;&gt;"",IF(BY183&lt;&gt;0,BY183,IF(BW184&lt;=$AW$2,"Stop Loss",0)),0)</f>
        <v>0</v>
      </c>
      <c r="BZ184" s="69">
        <f t="shared" si="653"/>
        <v>0</v>
      </c>
      <c r="CA184" s="27" t="str">
        <f t="shared" si="490"/>
        <v/>
      </c>
      <c r="CB184" s="27" t="str">
        <f t="shared" si="491"/>
        <v/>
      </c>
      <c r="CC184" s="27" t="str">
        <f t="shared" si="492"/>
        <v/>
      </c>
      <c r="CD184" s="27" t="str">
        <f t="shared" si="493"/>
        <v/>
      </c>
      <c r="CE184" s="27" t="str">
        <f t="shared" si="494"/>
        <v/>
      </c>
      <c r="CF184" s="27" t="str">
        <f t="shared" si="495"/>
        <v/>
      </c>
      <c r="DB184" s="7"/>
      <c r="DI184" s="10">
        <f t="shared" ca="1" si="469"/>
        <v>26</v>
      </c>
    </row>
    <row r="185" spans="1:113">
      <c r="A185" s="149"/>
      <c r="B185" s="82" t="str">
        <f t="shared" si="470"/>
        <v/>
      </c>
      <c r="C185" s="7" t="str">
        <f t="shared" si="471"/>
        <v/>
      </c>
      <c r="D185" s="81">
        <f t="shared" si="472"/>
        <v>0</v>
      </c>
      <c r="E185" s="7" t="str">
        <f t="shared" si="473"/>
        <v>18,</v>
      </c>
      <c r="F185" s="78"/>
      <c r="G185" s="86"/>
      <c r="H185" s="86"/>
      <c r="I185" s="86"/>
      <c r="J185" s="86"/>
      <c r="K185" s="86"/>
      <c r="L185" s="86"/>
      <c r="M185" s="86"/>
      <c r="N185" s="86"/>
      <c r="O185" s="78"/>
      <c r="P185" s="86"/>
      <c r="Q185" s="86"/>
      <c r="R185" s="86"/>
      <c r="S185" s="86"/>
      <c r="T185" s="86"/>
      <c r="U185" s="86"/>
      <c r="V185" s="86"/>
      <c r="W185" s="86"/>
      <c r="X185" s="123" t="str">
        <f t="shared" si="474"/>
        <v/>
      </c>
      <c r="Y185" s="127">
        <f t="shared" si="513"/>
        <v>0</v>
      </c>
      <c r="Z185" s="127">
        <f t="shared" si="514"/>
        <v>0</v>
      </c>
      <c r="AA185" s="127">
        <f t="shared" si="515"/>
        <v>0</v>
      </c>
      <c r="AB185" s="86">
        <f>AB184</f>
        <v>0</v>
      </c>
      <c r="AC185" s="86">
        <f>AC184</f>
        <v>0</v>
      </c>
      <c r="AD185" s="90" t="str">
        <f>IF($A184&lt;&gt;"",AA184,"")</f>
        <v/>
      </c>
      <c r="AE185" s="92" t="str">
        <f>IF($A184&lt;&gt;"",IF(Y184&gt;Z184,"L","H"),"")</f>
        <v/>
      </c>
      <c r="AF185" s="92" t="str">
        <f t="shared" si="482"/>
        <v/>
      </c>
      <c r="AG185" s="82">
        <f t="shared" si="475"/>
        <v>0</v>
      </c>
      <c r="AH185" s="71">
        <f t="shared" si="608"/>
        <v>0</v>
      </c>
      <c r="AI185" s="78" t="str">
        <f t="shared" si="477"/>
        <v/>
      </c>
      <c r="AJ185" s="132">
        <f t="shared" si="518"/>
        <v>0</v>
      </c>
      <c r="AK185" s="132">
        <f t="shared" si="519"/>
        <v>0</v>
      </c>
      <c r="AL185" s="132">
        <f t="shared" si="520"/>
        <v>0</v>
      </c>
      <c r="AM185" s="86" t="str">
        <f t="shared" si="521"/>
        <v/>
      </c>
      <c r="AN185" s="86" t="str">
        <f t="shared" si="522"/>
        <v/>
      </c>
      <c r="AO185" s="90" t="str">
        <f>IF($A184&lt;&gt;"",AL184,"")</f>
        <v/>
      </c>
      <c r="AP185" s="92" t="str">
        <f>IF($A184&lt;&gt;"",IF(AM184&lt;&gt;"","O","E"),"")</f>
        <v/>
      </c>
      <c r="AQ185" s="92" t="str">
        <f t="shared" si="484"/>
        <v/>
      </c>
      <c r="AR185" s="82">
        <f t="shared" si="525"/>
        <v>0</v>
      </c>
      <c r="AS185" s="71">
        <f t="shared" si="485"/>
        <v>0</v>
      </c>
      <c r="AT185" s="78" t="str">
        <f t="shared" si="479"/>
        <v/>
      </c>
      <c r="AU185" s="137">
        <f t="shared" si="526"/>
        <v>0</v>
      </c>
      <c r="AV185" s="137">
        <f t="shared" si="527"/>
        <v>0</v>
      </c>
      <c r="AW185" s="137">
        <f t="shared" si="528"/>
        <v>0</v>
      </c>
      <c r="AX185" s="86" t="str">
        <f t="shared" si="529"/>
        <v/>
      </c>
      <c r="AY185" s="86" t="str">
        <f t="shared" si="530"/>
        <v/>
      </c>
      <c r="AZ185" s="90" t="str">
        <f>IF($A184&lt;&gt;"",AW184,"")</f>
        <v/>
      </c>
      <c r="BA185" s="92" t="str">
        <f>IF($A184&lt;&gt;"",IF(AX184&lt;&gt;"","B","R"),"")</f>
        <v/>
      </c>
      <c r="BB185" s="92" t="str">
        <f t="shared" si="487"/>
        <v/>
      </c>
      <c r="BC185" s="82">
        <f t="shared" si="533"/>
        <v>0</v>
      </c>
      <c r="BD185" s="71">
        <f t="shared" si="488"/>
        <v>0</v>
      </c>
      <c r="BE185" s="98">
        <f t="shared" si="539"/>
        <v>18</v>
      </c>
      <c r="BF185" s="92" t="str">
        <f>IF($A184&lt;&gt;"",IF($Y184&gt;$Z184,"H",IF($Z184&gt;$Y184,"L",BF184)),"")</f>
        <v/>
      </c>
      <c r="BG185" s="92" t="str">
        <f>IF($A185&lt;&gt;"",IF($A185=0,"L",IF(BF185&lt;&gt;"",IF(BF185=X185,"W","L"))),"")</f>
        <v/>
      </c>
      <c r="BH185" s="82">
        <f t="shared" si="510"/>
        <v>0</v>
      </c>
      <c r="BI185" s="71">
        <f t="shared" si="511"/>
        <v>0</v>
      </c>
      <c r="BJ185" s="146" t="str">
        <f>AE185&amp;AP185&amp;BA185</f>
        <v/>
      </c>
      <c r="BK185" s="97">
        <v>1</v>
      </c>
      <c r="BL185" s="95" t="str">
        <f>IF($A184&lt;&gt;"",IF($BJ185="LER","11,",IF($BJ185="LOR","02,",IF($BJ185="LEB","01,",IF($BJ185="LOB","12,",IF($BJ185="HER","29,",IF($BJ185="HOR","20,",IF($BJ185="HEB","19,",IF($BJ185="HOB","30,","")))))))),"")</f>
        <v/>
      </c>
      <c r="BM185" s="95" t="str">
        <f>IF($A184&lt;&gt;"",IF($BJ185="LER","13,",IF($BJ185="LOR","04,",IF($BJ185="LEB","03,",IF($BJ185="LOB","14,",IF($BJ185="HER","31,",IF($BJ185="HOR","22,",IF($BJ185="HEB","21,",IF($BJ185="HOB","32,","")))))))),"")</f>
        <v/>
      </c>
      <c r="BN185" s="95" t="str">
        <f>IF($A184&lt;&gt;"",IF($BJ185="LER","15,",IF($BJ185="LOR","06,",IF($BJ185="LEB","05,",IF($BJ185="LOB","16,",IF($BJ185="HER","33,",IF($BJ185="HOR","24,",IF($BJ185="HEB","23,",IF($BJ185="HOB","34,","")))))))),"")</f>
        <v/>
      </c>
      <c r="BO185" s="95" t="str">
        <f>IF($A184&lt;&gt;"",IF($BJ185="LER","17,",IF($BJ185="LOR","08,",IF($BJ185="LEB","07,",IF($BJ185="LOB","18,",IF($BJ185="HER","35,",IF($BJ185="HOR","26,",IF($BJ185="HEB","25,",IF($BJ185="HOB","36,","")))))))),"")</f>
        <v/>
      </c>
      <c r="BP185" s="95" t="str">
        <f>IF($A184&lt;&gt;"",IF($BJ185="LER","",IF($BJ185="LOR","10,",IF($BJ185="LEB","09,",IF($BJ185="LOB","",IF($BJ185="HER","",IF($BJ185="HOR","28,",IF($BJ185="HEB","27,",IF($BJ185="HOB","","")))))))),"")</f>
        <v/>
      </c>
      <c r="BQ185" s="81">
        <f t="shared" si="540"/>
        <v>0</v>
      </c>
      <c r="BR185" s="81">
        <f t="shared" si="541"/>
        <v>0</v>
      </c>
      <c r="BS185" s="81">
        <f t="shared" si="542"/>
        <v>0</v>
      </c>
      <c r="BT185" s="81">
        <f t="shared" si="543"/>
        <v>0</v>
      </c>
      <c r="BU185" s="81">
        <f t="shared" si="544"/>
        <v>0</v>
      </c>
      <c r="BV185" s="13">
        <f t="shared" si="545"/>
        <v>0</v>
      </c>
      <c r="BW185" s="11">
        <f t="shared" si="481"/>
        <v>0</v>
      </c>
      <c r="BX185" s="69">
        <f t="shared" si="489"/>
        <v>0</v>
      </c>
      <c r="BY185" s="69">
        <f>IF($A185&lt;&gt;"",IF(BY184&lt;&gt;0,BY184,IF(BW185&lt;=$AW$2,"Stop Loss",0)),0)</f>
        <v>0</v>
      </c>
      <c r="BZ185" s="69">
        <f t="shared" si="653"/>
        <v>0</v>
      </c>
      <c r="CA185" s="27" t="str">
        <f t="shared" si="490"/>
        <v/>
      </c>
      <c r="CB185" s="27" t="str">
        <f t="shared" si="491"/>
        <v/>
      </c>
      <c r="CC185" s="27" t="str">
        <f t="shared" si="492"/>
        <v/>
      </c>
      <c r="CD185" s="27" t="str">
        <f t="shared" si="493"/>
        <v/>
      </c>
      <c r="CE185" s="27" t="str">
        <f t="shared" si="494"/>
        <v/>
      </c>
      <c r="CF185" s="27" t="str">
        <f t="shared" si="495"/>
        <v/>
      </c>
      <c r="DB185" s="7"/>
      <c r="DI185" s="10">
        <f t="shared" ca="1" si="469"/>
        <v>26</v>
      </c>
    </row>
    <row r="186" spans="1:113">
      <c r="A186" s="149"/>
      <c r="B186" s="82" t="str">
        <f t="shared" si="470"/>
        <v/>
      </c>
      <c r="C186" s="7" t="str">
        <f t="shared" si="471"/>
        <v/>
      </c>
      <c r="D186" s="81">
        <f t="shared" si="472"/>
        <v>0</v>
      </c>
      <c r="E186" s="7" t="str">
        <f t="shared" si="473"/>
        <v>18,</v>
      </c>
      <c r="F186" s="78"/>
      <c r="G186" s="86"/>
      <c r="H186" s="86"/>
      <c r="I186" s="86"/>
      <c r="J186" s="86"/>
      <c r="K186" s="86"/>
      <c r="L186" s="86"/>
      <c r="M186" s="86"/>
      <c r="N186" s="86"/>
      <c r="O186" s="78"/>
      <c r="P186" s="86"/>
      <c r="Q186" s="86"/>
      <c r="R186" s="86"/>
      <c r="S186" s="86"/>
      <c r="T186" s="86"/>
      <c r="U186" s="86"/>
      <c r="V186" s="86"/>
      <c r="W186" s="86"/>
      <c r="X186" s="123" t="str">
        <f t="shared" si="474"/>
        <v/>
      </c>
      <c r="Y186" s="127">
        <f t="shared" si="513"/>
        <v>0</v>
      </c>
      <c r="Z186" s="127">
        <f t="shared" si="514"/>
        <v>0</v>
      </c>
      <c r="AA186" s="127">
        <f t="shared" si="515"/>
        <v>0</v>
      </c>
      <c r="AB186" s="86">
        <f t="shared" ref="AB186:AB192" si="660">AB185</f>
        <v>0</v>
      </c>
      <c r="AC186" s="86">
        <f t="shared" ref="AC186:AC192" si="661">AC185</f>
        <v>0</v>
      </c>
      <c r="AD186" s="90" t="str">
        <f>IF($A185&lt;&gt;"",AD185,"")</f>
        <v/>
      </c>
      <c r="AE186" s="54" t="str">
        <f>IF($A185&lt;&gt;"",AE185,"")</f>
        <v/>
      </c>
      <c r="AF186" s="92" t="str">
        <f t="shared" si="482"/>
        <v/>
      </c>
      <c r="AG186" s="82">
        <f t="shared" si="475"/>
        <v>0</v>
      </c>
      <c r="AH186" s="71">
        <f t="shared" si="608"/>
        <v>0</v>
      </c>
      <c r="AI186" s="78" t="str">
        <f t="shared" si="477"/>
        <v/>
      </c>
      <c r="AJ186" s="132">
        <f t="shared" si="518"/>
        <v>0</v>
      </c>
      <c r="AK186" s="132">
        <f t="shared" si="519"/>
        <v>0</v>
      </c>
      <c r="AL186" s="132">
        <f t="shared" si="520"/>
        <v>0</v>
      </c>
      <c r="AM186" s="86" t="str">
        <f t="shared" si="521"/>
        <v/>
      </c>
      <c r="AN186" s="86" t="str">
        <f t="shared" si="522"/>
        <v/>
      </c>
      <c r="AO186" s="90" t="str">
        <f>IF($A185&lt;&gt;"",AO185,"")</f>
        <v/>
      </c>
      <c r="AP186" s="54" t="str">
        <f>IF($A185&lt;&gt;"",AP185,"")</f>
        <v/>
      </c>
      <c r="AQ186" s="92" t="str">
        <f t="shared" si="484"/>
        <v/>
      </c>
      <c r="AR186" s="82">
        <f t="shared" si="525"/>
        <v>0</v>
      </c>
      <c r="AS186" s="71">
        <f t="shared" si="485"/>
        <v>0</v>
      </c>
      <c r="AT186" s="78" t="str">
        <f t="shared" si="479"/>
        <v/>
      </c>
      <c r="AU186" s="137">
        <f t="shared" si="526"/>
        <v>0</v>
      </c>
      <c r="AV186" s="137">
        <f t="shared" si="527"/>
        <v>0</v>
      </c>
      <c r="AW186" s="137">
        <f t="shared" si="528"/>
        <v>0</v>
      </c>
      <c r="AX186" s="86" t="str">
        <f t="shared" si="529"/>
        <v/>
      </c>
      <c r="AY186" s="86" t="str">
        <f t="shared" si="530"/>
        <v/>
      </c>
      <c r="AZ186" s="90" t="str">
        <f>IF($A185&lt;&gt;"",AZ185,"")</f>
        <v/>
      </c>
      <c r="BA186" s="54" t="str">
        <f>IF($A185&lt;&gt;"",BA185,"")</f>
        <v/>
      </c>
      <c r="BB186" s="92" t="str">
        <f t="shared" si="487"/>
        <v/>
      </c>
      <c r="BC186" s="82">
        <f t="shared" si="533"/>
        <v>0</v>
      </c>
      <c r="BD186" s="71">
        <f t="shared" si="488"/>
        <v>0</v>
      </c>
      <c r="BE186" s="98">
        <f t="shared" si="539"/>
        <v>18</v>
      </c>
      <c r="BF186" s="54" t="str">
        <f>IF($A185&lt;&gt;"",BF185,"")</f>
        <v/>
      </c>
      <c r="BG186" s="92" t="str">
        <f t="shared" ref="BG186:BG193" si="662">IF($A186&lt;&gt;"",IF($A186=0,"L",IF(BF186&lt;&gt;"",IF(BF186=X186,"W","L"))),"")</f>
        <v/>
      </c>
      <c r="BH186" s="82">
        <f t="shared" si="510"/>
        <v>0</v>
      </c>
      <c r="BI186" s="71">
        <f t="shared" si="511"/>
        <v>0</v>
      </c>
      <c r="BJ186" s="146"/>
      <c r="BK186" s="97">
        <v>1</v>
      </c>
      <c r="BL186" s="95" t="str">
        <f>IF(BL185&lt;&gt;"",BL185,"")</f>
        <v/>
      </c>
      <c r="BM186" s="95" t="str">
        <f t="shared" ref="BM186:BP186" si="663">IF(BM185&lt;&gt;"",BM185,"")</f>
        <v/>
      </c>
      <c r="BN186" s="95" t="str">
        <f t="shared" si="663"/>
        <v/>
      </c>
      <c r="BO186" s="95" t="str">
        <f t="shared" si="663"/>
        <v/>
      </c>
      <c r="BP186" s="95" t="str">
        <f t="shared" si="663"/>
        <v/>
      </c>
      <c r="BQ186" s="81">
        <f t="shared" si="540"/>
        <v>0</v>
      </c>
      <c r="BR186" s="81">
        <f t="shared" si="541"/>
        <v>0</v>
      </c>
      <c r="BS186" s="81">
        <f t="shared" si="542"/>
        <v>0</v>
      </c>
      <c r="BT186" s="81">
        <f t="shared" si="543"/>
        <v>0</v>
      </c>
      <c r="BU186" s="81">
        <f t="shared" si="544"/>
        <v>0</v>
      </c>
      <c r="BV186" s="13">
        <f t="shared" si="545"/>
        <v>0</v>
      </c>
      <c r="BW186" s="11">
        <f t="shared" si="481"/>
        <v>0</v>
      </c>
      <c r="BX186" s="69">
        <f t="shared" si="489"/>
        <v>0</v>
      </c>
      <c r="BY186" s="69">
        <f>IF($A186&lt;&gt;"",IF(BY185&lt;&gt;0,BY185,IF(BW186&lt;=$AW$2,"Stop Loss",0)),0)</f>
        <v>0</v>
      </c>
      <c r="BZ186" s="69">
        <f t="shared" si="653"/>
        <v>0</v>
      </c>
      <c r="CA186" s="27" t="str">
        <f t="shared" si="490"/>
        <v/>
      </c>
      <c r="CB186" s="27" t="str">
        <f t="shared" si="491"/>
        <v/>
      </c>
      <c r="CC186" s="27" t="str">
        <f t="shared" si="492"/>
        <v/>
      </c>
      <c r="CD186" s="27" t="str">
        <f t="shared" si="493"/>
        <v/>
      </c>
      <c r="CE186" s="27" t="str">
        <f t="shared" si="494"/>
        <v/>
      </c>
      <c r="CF186" s="27" t="str">
        <f t="shared" si="495"/>
        <v/>
      </c>
      <c r="DB186" s="7"/>
      <c r="DI186" s="10">
        <f t="shared" ca="1" si="469"/>
        <v>36</v>
      </c>
    </row>
    <row r="187" spans="1:113">
      <c r="A187" s="149"/>
      <c r="B187" s="82" t="str">
        <f t="shared" si="470"/>
        <v/>
      </c>
      <c r="C187" s="7" t="str">
        <f t="shared" si="471"/>
        <v/>
      </c>
      <c r="D187" s="81">
        <f t="shared" si="472"/>
        <v>0</v>
      </c>
      <c r="E187" s="7" t="str">
        <f t="shared" si="473"/>
        <v>18,</v>
      </c>
      <c r="F187" s="78"/>
      <c r="G187" s="86"/>
      <c r="H187" s="86"/>
      <c r="I187" s="86"/>
      <c r="J187" s="86"/>
      <c r="K187" s="86"/>
      <c r="L187" s="86"/>
      <c r="M187" s="86"/>
      <c r="N187" s="86"/>
      <c r="O187" s="78"/>
      <c r="P187" s="86"/>
      <c r="Q187" s="86"/>
      <c r="R187" s="86"/>
      <c r="S187" s="86"/>
      <c r="T187" s="86"/>
      <c r="U187" s="86"/>
      <c r="V187" s="86"/>
      <c r="W187" s="86"/>
      <c r="X187" s="123" t="str">
        <f t="shared" si="474"/>
        <v/>
      </c>
      <c r="Y187" s="127">
        <f t="shared" si="513"/>
        <v>0</v>
      </c>
      <c r="Z187" s="127">
        <f t="shared" si="514"/>
        <v>0</v>
      </c>
      <c r="AA187" s="127">
        <f t="shared" si="515"/>
        <v>0</v>
      </c>
      <c r="AB187" s="86">
        <f t="shared" si="660"/>
        <v>0</v>
      </c>
      <c r="AC187" s="86">
        <f t="shared" si="661"/>
        <v>0</v>
      </c>
      <c r="AD187" s="90" t="str">
        <f t="shared" ref="AD187:AD193" si="664">IF($A186&lt;&gt;"",AD186,"")</f>
        <v/>
      </c>
      <c r="AE187" s="54" t="str">
        <f t="shared" ref="AE187:AE193" si="665">IF($A186&lt;&gt;"",AE186,"")</f>
        <v/>
      </c>
      <c r="AF187" s="92" t="str">
        <f t="shared" si="482"/>
        <v/>
      </c>
      <c r="AG187" s="82">
        <f t="shared" si="475"/>
        <v>0</v>
      </c>
      <c r="AH187" s="71">
        <f t="shared" si="608"/>
        <v>0</v>
      </c>
      <c r="AI187" s="78" t="str">
        <f t="shared" si="477"/>
        <v/>
      </c>
      <c r="AJ187" s="132">
        <f t="shared" si="518"/>
        <v>0</v>
      </c>
      <c r="AK187" s="132">
        <f t="shared" si="519"/>
        <v>0</v>
      </c>
      <c r="AL187" s="132">
        <f t="shared" si="520"/>
        <v>0</v>
      </c>
      <c r="AM187" s="86" t="str">
        <f t="shared" si="521"/>
        <v/>
      </c>
      <c r="AN187" s="86" t="str">
        <f t="shared" si="522"/>
        <v/>
      </c>
      <c r="AO187" s="90" t="str">
        <f t="shared" ref="AO187:AO193" si="666">IF($A186&lt;&gt;"",AO186,"")</f>
        <v/>
      </c>
      <c r="AP187" s="54" t="str">
        <f t="shared" ref="AP187" si="667">IF($A186&lt;&gt;"",AP186,"")</f>
        <v/>
      </c>
      <c r="AQ187" s="92" t="str">
        <f t="shared" si="484"/>
        <v/>
      </c>
      <c r="AR187" s="82">
        <f t="shared" si="525"/>
        <v>0</v>
      </c>
      <c r="AS187" s="71">
        <f t="shared" si="485"/>
        <v>0</v>
      </c>
      <c r="AT187" s="78" t="str">
        <f t="shared" si="479"/>
        <v/>
      </c>
      <c r="AU187" s="137">
        <f t="shared" si="526"/>
        <v>0</v>
      </c>
      <c r="AV187" s="137">
        <f t="shared" si="527"/>
        <v>0</v>
      </c>
      <c r="AW187" s="137">
        <f t="shared" si="528"/>
        <v>0</v>
      </c>
      <c r="AX187" s="86" t="str">
        <f t="shared" si="529"/>
        <v/>
      </c>
      <c r="AY187" s="86" t="str">
        <f t="shared" si="530"/>
        <v/>
      </c>
      <c r="AZ187" s="90" t="str">
        <f t="shared" ref="AZ187:AZ193" si="668">IF($A186&lt;&gt;"",AZ186,"")</f>
        <v/>
      </c>
      <c r="BA187" s="54" t="str">
        <f t="shared" ref="BA187" si="669">IF($A186&lt;&gt;"",BA186,"")</f>
        <v/>
      </c>
      <c r="BB187" s="92" t="str">
        <f t="shared" si="487"/>
        <v/>
      </c>
      <c r="BC187" s="82">
        <f t="shared" si="533"/>
        <v>0</v>
      </c>
      <c r="BD187" s="71">
        <f t="shared" si="488"/>
        <v>0</v>
      </c>
      <c r="BE187" s="98">
        <f t="shared" si="539"/>
        <v>18</v>
      </c>
      <c r="BF187" s="54" t="str">
        <f t="shared" ref="BF187:BF193" si="670">IF($A186&lt;&gt;"",BF186,"")</f>
        <v/>
      </c>
      <c r="BG187" s="92" t="str">
        <f t="shared" si="662"/>
        <v/>
      </c>
      <c r="BH187" s="82">
        <f t="shared" si="510"/>
        <v>0</v>
      </c>
      <c r="BI187" s="71">
        <f t="shared" si="511"/>
        <v>0</v>
      </c>
      <c r="BJ187" s="146"/>
      <c r="BK187" s="97">
        <v>1</v>
      </c>
      <c r="BL187" s="95" t="str">
        <f t="shared" ref="BL187:BP187" si="671">IF(BL186&lt;&gt;"",BL186,"")</f>
        <v/>
      </c>
      <c r="BM187" s="95" t="str">
        <f t="shared" si="671"/>
        <v/>
      </c>
      <c r="BN187" s="95" t="str">
        <f t="shared" si="671"/>
        <v/>
      </c>
      <c r="BO187" s="95" t="str">
        <f t="shared" si="671"/>
        <v/>
      </c>
      <c r="BP187" s="95" t="str">
        <f t="shared" si="671"/>
        <v/>
      </c>
      <c r="BQ187" s="81">
        <f t="shared" si="540"/>
        <v>0</v>
      </c>
      <c r="BR187" s="81">
        <f t="shared" si="541"/>
        <v>0</v>
      </c>
      <c r="BS187" s="81">
        <f t="shared" si="542"/>
        <v>0</v>
      </c>
      <c r="BT187" s="81">
        <f t="shared" si="543"/>
        <v>0</v>
      </c>
      <c r="BU187" s="81">
        <f t="shared" si="544"/>
        <v>0</v>
      </c>
      <c r="BV187" s="13">
        <f t="shared" si="545"/>
        <v>0</v>
      </c>
      <c r="BW187" s="11">
        <f t="shared" si="481"/>
        <v>0</v>
      </c>
      <c r="BX187" s="69">
        <f t="shared" si="489"/>
        <v>0</v>
      </c>
      <c r="BY187" s="69">
        <f>IF($A187&lt;&gt;"",IF(BY186&lt;&gt;0,BY186,IF(BW187&lt;=$AW$2,"Stop Loss",0)),0)</f>
        <v>0</v>
      </c>
      <c r="BZ187" s="69">
        <f t="shared" si="653"/>
        <v>0</v>
      </c>
      <c r="CA187" s="27" t="str">
        <f t="shared" si="490"/>
        <v/>
      </c>
      <c r="CB187" s="27" t="str">
        <f t="shared" si="491"/>
        <v/>
      </c>
      <c r="CC187" s="27" t="str">
        <f t="shared" si="492"/>
        <v/>
      </c>
      <c r="CD187" s="27" t="str">
        <f t="shared" si="493"/>
        <v/>
      </c>
      <c r="CE187" s="27" t="str">
        <f t="shared" si="494"/>
        <v/>
      </c>
      <c r="CF187" s="27" t="str">
        <f t="shared" si="495"/>
        <v/>
      </c>
      <c r="DB187" s="7"/>
      <c r="DI187" s="10">
        <f t="shared" ca="1" si="469"/>
        <v>23</v>
      </c>
    </row>
    <row r="188" spans="1:113">
      <c r="A188" s="149"/>
      <c r="B188" s="82" t="str">
        <f t="shared" si="470"/>
        <v/>
      </c>
      <c r="C188" s="7" t="str">
        <f t="shared" si="471"/>
        <v/>
      </c>
      <c r="D188" s="81">
        <f t="shared" si="472"/>
        <v>0</v>
      </c>
      <c r="E188" s="7" t="str">
        <f t="shared" si="473"/>
        <v>18,</v>
      </c>
      <c r="F188" s="78"/>
      <c r="G188" s="86"/>
      <c r="H188" s="86"/>
      <c r="I188" s="86"/>
      <c r="J188" s="86"/>
      <c r="K188" s="86"/>
      <c r="L188" s="86"/>
      <c r="M188" s="86"/>
      <c r="N188" s="86"/>
      <c r="O188" s="78"/>
      <c r="P188" s="86"/>
      <c r="Q188" s="86"/>
      <c r="R188" s="86"/>
      <c r="S188" s="86"/>
      <c r="T188" s="86"/>
      <c r="U188" s="86"/>
      <c r="V188" s="86"/>
      <c r="W188" s="86"/>
      <c r="X188" s="123" t="str">
        <f t="shared" si="474"/>
        <v/>
      </c>
      <c r="Y188" s="127">
        <f t="shared" si="513"/>
        <v>0</v>
      </c>
      <c r="Z188" s="127">
        <f t="shared" si="514"/>
        <v>0</v>
      </c>
      <c r="AA188" s="127">
        <f t="shared" si="515"/>
        <v>0</v>
      </c>
      <c r="AB188" s="86">
        <f t="shared" si="660"/>
        <v>0</v>
      </c>
      <c r="AC188" s="86">
        <f t="shared" si="661"/>
        <v>0</v>
      </c>
      <c r="AD188" s="90" t="str">
        <f t="shared" si="664"/>
        <v/>
      </c>
      <c r="AE188" s="54" t="str">
        <f t="shared" si="665"/>
        <v/>
      </c>
      <c r="AF188" s="92" t="str">
        <f t="shared" si="482"/>
        <v/>
      </c>
      <c r="AG188" s="82">
        <f t="shared" si="475"/>
        <v>0</v>
      </c>
      <c r="AH188" s="71">
        <f t="shared" si="608"/>
        <v>0</v>
      </c>
      <c r="AI188" s="78" t="str">
        <f t="shared" si="477"/>
        <v/>
      </c>
      <c r="AJ188" s="132">
        <f t="shared" si="518"/>
        <v>0</v>
      </c>
      <c r="AK188" s="132">
        <f t="shared" si="519"/>
        <v>0</v>
      </c>
      <c r="AL188" s="132">
        <f t="shared" si="520"/>
        <v>0</v>
      </c>
      <c r="AM188" s="86" t="str">
        <f t="shared" si="521"/>
        <v/>
      </c>
      <c r="AN188" s="86" t="str">
        <f t="shared" si="522"/>
        <v/>
      </c>
      <c r="AO188" s="90" t="str">
        <f t="shared" si="666"/>
        <v/>
      </c>
      <c r="AP188" s="54" t="str">
        <f t="shared" ref="AP188" si="672">IF($A187&lt;&gt;"",AP187,"")</f>
        <v/>
      </c>
      <c r="AQ188" s="92" t="str">
        <f t="shared" si="484"/>
        <v/>
      </c>
      <c r="AR188" s="82">
        <f t="shared" si="525"/>
        <v>0</v>
      </c>
      <c r="AS188" s="71">
        <f t="shared" si="485"/>
        <v>0</v>
      </c>
      <c r="AT188" s="78" t="str">
        <f t="shared" si="479"/>
        <v/>
      </c>
      <c r="AU188" s="137">
        <f t="shared" si="526"/>
        <v>0</v>
      </c>
      <c r="AV188" s="137">
        <f t="shared" si="527"/>
        <v>0</v>
      </c>
      <c r="AW188" s="137">
        <f t="shared" si="528"/>
        <v>0</v>
      </c>
      <c r="AX188" s="86" t="str">
        <f t="shared" si="529"/>
        <v/>
      </c>
      <c r="AY188" s="86" t="str">
        <f t="shared" si="530"/>
        <v/>
      </c>
      <c r="AZ188" s="90" t="str">
        <f t="shared" si="668"/>
        <v/>
      </c>
      <c r="BA188" s="54" t="str">
        <f t="shared" ref="BA188" si="673">IF($A187&lt;&gt;"",BA187,"")</f>
        <v/>
      </c>
      <c r="BB188" s="92" t="str">
        <f t="shared" si="487"/>
        <v/>
      </c>
      <c r="BC188" s="82">
        <f t="shared" si="533"/>
        <v>0</v>
      </c>
      <c r="BD188" s="71">
        <f t="shared" si="488"/>
        <v>0</v>
      </c>
      <c r="BE188" s="98">
        <f t="shared" si="539"/>
        <v>18</v>
      </c>
      <c r="BF188" s="54" t="str">
        <f t="shared" si="670"/>
        <v/>
      </c>
      <c r="BG188" s="92" t="str">
        <f t="shared" si="662"/>
        <v/>
      </c>
      <c r="BH188" s="82">
        <f t="shared" si="510"/>
        <v>0</v>
      </c>
      <c r="BI188" s="71">
        <f t="shared" si="511"/>
        <v>0</v>
      </c>
      <c r="BJ188" s="146"/>
      <c r="BK188" s="97">
        <v>1</v>
      </c>
      <c r="BL188" s="95" t="str">
        <f t="shared" ref="BL188:BP188" si="674">IF(BL187&lt;&gt;"",BL187,"")</f>
        <v/>
      </c>
      <c r="BM188" s="95" t="str">
        <f t="shared" si="674"/>
        <v/>
      </c>
      <c r="BN188" s="95" t="str">
        <f t="shared" si="674"/>
        <v/>
      </c>
      <c r="BO188" s="95" t="str">
        <f t="shared" si="674"/>
        <v/>
      </c>
      <c r="BP188" s="95" t="str">
        <f t="shared" si="674"/>
        <v/>
      </c>
      <c r="BQ188" s="81">
        <f t="shared" si="540"/>
        <v>0</v>
      </c>
      <c r="BR188" s="81">
        <f t="shared" si="541"/>
        <v>0</v>
      </c>
      <c r="BS188" s="81">
        <f t="shared" si="542"/>
        <v>0</v>
      </c>
      <c r="BT188" s="81">
        <f t="shared" si="543"/>
        <v>0</v>
      </c>
      <c r="BU188" s="81">
        <f t="shared" si="544"/>
        <v>0</v>
      </c>
      <c r="BV188" s="13">
        <f t="shared" si="545"/>
        <v>0</v>
      </c>
      <c r="BW188" s="11">
        <f t="shared" si="481"/>
        <v>0</v>
      </c>
      <c r="BX188" s="69">
        <f t="shared" si="489"/>
        <v>0</v>
      </c>
      <c r="BY188" s="69">
        <f>IF($A188&lt;&gt;"",IF(BY187&lt;&gt;0,BY187,IF(BW188&lt;=$AW$2,"Stop Loss",0)),0)</f>
        <v>0</v>
      </c>
      <c r="BZ188" s="69">
        <f t="shared" si="653"/>
        <v>0</v>
      </c>
      <c r="CA188" s="27" t="str">
        <f t="shared" si="490"/>
        <v/>
      </c>
      <c r="CB188" s="27" t="str">
        <f t="shared" si="491"/>
        <v/>
      </c>
      <c r="CC188" s="27" t="str">
        <f t="shared" si="492"/>
        <v/>
      </c>
      <c r="CD188" s="27" t="str">
        <f t="shared" si="493"/>
        <v/>
      </c>
      <c r="CE188" s="27" t="str">
        <f t="shared" si="494"/>
        <v/>
      </c>
      <c r="CF188" s="27" t="str">
        <f t="shared" si="495"/>
        <v/>
      </c>
      <c r="DB188" s="7"/>
      <c r="DI188" s="10">
        <f t="shared" ca="1" si="469"/>
        <v>17</v>
      </c>
    </row>
    <row r="189" spans="1:113">
      <c r="A189" s="149"/>
      <c r="B189" s="82" t="str">
        <f t="shared" si="470"/>
        <v/>
      </c>
      <c r="C189" s="7" t="str">
        <f t="shared" si="471"/>
        <v/>
      </c>
      <c r="D189" s="81">
        <f t="shared" si="472"/>
        <v>0</v>
      </c>
      <c r="E189" s="7" t="str">
        <f t="shared" si="473"/>
        <v>18,</v>
      </c>
      <c r="F189" s="78"/>
      <c r="G189" s="86"/>
      <c r="H189" s="86"/>
      <c r="I189" s="86"/>
      <c r="J189" s="86"/>
      <c r="K189" s="86"/>
      <c r="L189" s="86"/>
      <c r="M189" s="86"/>
      <c r="N189" s="86"/>
      <c r="O189" s="78"/>
      <c r="P189" s="86"/>
      <c r="Q189" s="86"/>
      <c r="R189" s="86"/>
      <c r="S189" s="86"/>
      <c r="T189" s="86"/>
      <c r="U189" s="86"/>
      <c r="V189" s="86"/>
      <c r="W189" s="86"/>
      <c r="X189" s="123" t="str">
        <f t="shared" si="474"/>
        <v/>
      </c>
      <c r="Y189" s="127">
        <f t="shared" si="513"/>
        <v>0</v>
      </c>
      <c r="Z189" s="127">
        <f t="shared" si="514"/>
        <v>0</v>
      </c>
      <c r="AA189" s="127">
        <f t="shared" si="515"/>
        <v>0</v>
      </c>
      <c r="AB189" s="86">
        <f t="shared" si="660"/>
        <v>0</v>
      </c>
      <c r="AC189" s="86">
        <f t="shared" si="661"/>
        <v>0</v>
      </c>
      <c r="AD189" s="90" t="str">
        <f t="shared" si="664"/>
        <v/>
      </c>
      <c r="AE189" s="54" t="str">
        <f t="shared" si="665"/>
        <v/>
      </c>
      <c r="AF189" s="92" t="str">
        <f t="shared" si="482"/>
        <v/>
      </c>
      <c r="AG189" s="82">
        <f t="shared" si="475"/>
        <v>0</v>
      </c>
      <c r="AH189" s="71">
        <f t="shared" si="608"/>
        <v>0</v>
      </c>
      <c r="AI189" s="78" t="str">
        <f t="shared" si="477"/>
        <v/>
      </c>
      <c r="AJ189" s="132">
        <f t="shared" si="518"/>
        <v>0</v>
      </c>
      <c r="AK189" s="132">
        <f t="shared" si="519"/>
        <v>0</v>
      </c>
      <c r="AL189" s="132">
        <f t="shared" si="520"/>
        <v>0</v>
      </c>
      <c r="AM189" s="86" t="str">
        <f t="shared" si="521"/>
        <v/>
      </c>
      <c r="AN189" s="86" t="str">
        <f t="shared" si="522"/>
        <v/>
      </c>
      <c r="AO189" s="90" t="str">
        <f t="shared" si="666"/>
        <v/>
      </c>
      <c r="AP189" s="54" t="str">
        <f t="shared" ref="AP189" si="675">IF($A188&lt;&gt;"",AP188,"")</f>
        <v/>
      </c>
      <c r="AQ189" s="92" t="str">
        <f t="shared" si="484"/>
        <v/>
      </c>
      <c r="AR189" s="82">
        <f t="shared" si="525"/>
        <v>0</v>
      </c>
      <c r="AS189" s="71">
        <f t="shared" si="485"/>
        <v>0</v>
      </c>
      <c r="AT189" s="78" t="str">
        <f t="shared" si="479"/>
        <v/>
      </c>
      <c r="AU189" s="137">
        <f t="shared" si="526"/>
        <v>0</v>
      </c>
      <c r="AV189" s="137">
        <f t="shared" si="527"/>
        <v>0</v>
      </c>
      <c r="AW189" s="137">
        <f t="shared" si="528"/>
        <v>0</v>
      </c>
      <c r="AX189" s="86" t="str">
        <f t="shared" si="529"/>
        <v/>
      </c>
      <c r="AY189" s="86" t="str">
        <f t="shared" si="530"/>
        <v/>
      </c>
      <c r="AZ189" s="90" t="str">
        <f t="shared" si="668"/>
        <v/>
      </c>
      <c r="BA189" s="54" t="str">
        <f t="shared" ref="BA189" si="676">IF($A188&lt;&gt;"",BA188,"")</f>
        <v/>
      </c>
      <c r="BB189" s="92" t="str">
        <f t="shared" si="487"/>
        <v/>
      </c>
      <c r="BC189" s="82">
        <f t="shared" si="533"/>
        <v>0</v>
      </c>
      <c r="BD189" s="71">
        <f t="shared" si="488"/>
        <v>0</v>
      </c>
      <c r="BE189" s="98">
        <f t="shared" si="539"/>
        <v>18</v>
      </c>
      <c r="BF189" s="54" t="str">
        <f t="shared" si="670"/>
        <v/>
      </c>
      <c r="BG189" s="92" t="str">
        <f t="shared" si="662"/>
        <v/>
      </c>
      <c r="BH189" s="82">
        <f t="shared" si="510"/>
        <v>0</v>
      </c>
      <c r="BI189" s="71">
        <f t="shared" si="511"/>
        <v>0</v>
      </c>
      <c r="BJ189" s="146"/>
      <c r="BK189" s="97">
        <v>1</v>
      </c>
      <c r="BL189" s="95" t="str">
        <f t="shared" ref="BL189:BP189" si="677">IF(BL188&lt;&gt;"",BL188,"")</f>
        <v/>
      </c>
      <c r="BM189" s="95" t="str">
        <f t="shared" si="677"/>
        <v/>
      </c>
      <c r="BN189" s="95" t="str">
        <f t="shared" si="677"/>
        <v/>
      </c>
      <c r="BO189" s="95" t="str">
        <f t="shared" si="677"/>
        <v/>
      </c>
      <c r="BP189" s="95" t="str">
        <f t="shared" si="677"/>
        <v/>
      </c>
      <c r="BQ189" s="81">
        <f t="shared" si="540"/>
        <v>0</v>
      </c>
      <c r="BR189" s="81">
        <f t="shared" si="541"/>
        <v>0</v>
      </c>
      <c r="BS189" s="81">
        <f t="shared" si="542"/>
        <v>0</v>
      </c>
      <c r="BT189" s="81">
        <f t="shared" si="543"/>
        <v>0</v>
      </c>
      <c r="BU189" s="81">
        <f t="shared" si="544"/>
        <v>0</v>
      </c>
      <c r="BV189" s="13">
        <f t="shared" si="545"/>
        <v>0</v>
      </c>
      <c r="BW189" s="11">
        <f t="shared" si="481"/>
        <v>0</v>
      </c>
      <c r="BX189" s="69">
        <f t="shared" si="489"/>
        <v>0</v>
      </c>
      <c r="BY189" s="69">
        <f>IF($A189&lt;&gt;"",IF(BY188&lt;&gt;0,BY188,IF(BW189&lt;=$AW$2,"Stop Loss",0)),0)</f>
        <v>0</v>
      </c>
      <c r="BZ189" s="69">
        <f t="shared" si="653"/>
        <v>0</v>
      </c>
      <c r="CA189" s="27" t="str">
        <f t="shared" si="490"/>
        <v/>
      </c>
      <c r="CB189" s="27" t="str">
        <f t="shared" si="491"/>
        <v/>
      </c>
      <c r="CC189" s="27" t="str">
        <f t="shared" si="492"/>
        <v/>
      </c>
      <c r="CD189" s="27" t="str">
        <f t="shared" si="493"/>
        <v/>
      </c>
      <c r="CE189" s="27" t="str">
        <f t="shared" si="494"/>
        <v/>
      </c>
      <c r="CF189" s="27" t="str">
        <f t="shared" si="495"/>
        <v/>
      </c>
      <c r="DB189" s="7"/>
      <c r="DI189" s="10">
        <f t="shared" ca="1" si="469"/>
        <v>23</v>
      </c>
    </row>
    <row r="190" spans="1:113">
      <c r="A190" s="149"/>
      <c r="B190" s="82" t="str">
        <f t="shared" si="470"/>
        <v/>
      </c>
      <c r="C190" s="7" t="str">
        <f t="shared" si="471"/>
        <v/>
      </c>
      <c r="D190" s="81">
        <f t="shared" si="472"/>
        <v>0</v>
      </c>
      <c r="E190" s="7" t="str">
        <f t="shared" si="473"/>
        <v>18,</v>
      </c>
      <c r="F190" s="78"/>
      <c r="G190" s="86"/>
      <c r="H190" s="86"/>
      <c r="I190" s="86"/>
      <c r="J190" s="86"/>
      <c r="K190" s="86"/>
      <c r="L190" s="86"/>
      <c r="M190" s="86"/>
      <c r="N190" s="86"/>
      <c r="O190" s="78"/>
      <c r="P190" s="86"/>
      <c r="Q190" s="86"/>
      <c r="R190" s="86"/>
      <c r="S190" s="86"/>
      <c r="T190" s="86"/>
      <c r="U190" s="86"/>
      <c r="V190" s="86"/>
      <c r="W190" s="86"/>
      <c r="X190" s="123" t="str">
        <f t="shared" si="474"/>
        <v/>
      </c>
      <c r="Y190" s="127">
        <f t="shared" si="513"/>
        <v>0</v>
      </c>
      <c r="Z190" s="127">
        <f t="shared" si="514"/>
        <v>0</v>
      </c>
      <c r="AA190" s="127">
        <f t="shared" si="515"/>
        <v>0</v>
      </c>
      <c r="AB190" s="86">
        <f t="shared" si="660"/>
        <v>0</v>
      </c>
      <c r="AC190" s="86">
        <f t="shared" si="661"/>
        <v>0</v>
      </c>
      <c r="AD190" s="90" t="str">
        <f t="shared" si="664"/>
        <v/>
      </c>
      <c r="AE190" s="54" t="str">
        <f t="shared" si="665"/>
        <v/>
      </c>
      <c r="AF190" s="92" t="str">
        <f t="shared" si="482"/>
        <v/>
      </c>
      <c r="AG190" s="82">
        <f t="shared" si="475"/>
        <v>0</v>
      </c>
      <c r="AH190" s="71">
        <f t="shared" si="608"/>
        <v>0</v>
      </c>
      <c r="AI190" s="78" t="str">
        <f t="shared" si="477"/>
        <v/>
      </c>
      <c r="AJ190" s="132">
        <f t="shared" si="518"/>
        <v>0</v>
      </c>
      <c r="AK190" s="132">
        <f t="shared" si="519"/>
        <v>0</v>
      </c>
      <c r="AL190" s="132">
        <f t="shared" si="520"/>
        <v>0</v>
      </c>
      <c r="AM190" s="86" t="str">
        <f t="shared" si="521"/>
        <v/>
      </c>
      <c r="AN190" s="86" t="str">
        <f t="shared" si="522"/>
        <v/>
      </c>
      <c r="AO190" s="90" t="str">
        <f t="shared" si="666"/>
        <v/>
      </c>
      <c r="AP190" s="54" t="str">
        <f t="shared" ref="AP190" si="678">IF($A189&lt;&gt;"",AP189,"")</f>
        <v/>
      </c>
      <c r="AQ190" s="92" t="str">
        <f t="shared" si="484"/>
        <v/>
      </c>
      <c r="AR190" s="82">
        <f t="shared" si="525"/>
        <v>0</v>
      </c>
      <c r="AS190" s="71">
        <f t="shared" si="485"/>
        <v>0</v>
      </c>
      <c r="AT190" s="78" t="str">
        <f t="shared" si="479"/>
        <v/>
      </c>
      <c r="AU190" s="137">
        <f t="shared" si="526"/>
        <v>0</v>
      </c>
      <c r="AV190" s="137">
        <f t="shared" si="527"/>
        <v>0</v>
      </c>
      <c r="AW190" s="137">
        <f t="shared" si="528"/>
        <v>0</v>
      </c>
      <c r="AX190" s="86" t="str">
        <f t="shared" si="529"/>
        <v/>
      </c>
      <c r="AY190" s="86" t="str">
        <f t="shared" si="530"/>
        <v/>
      </c>
      <c r="AZ190" s="90" t="str">
        <f t="shared" si="668"/>
        <v/>
      </c>
      <c r="BA190" s="54" t="str">
        <f t="shared" ref="BA190" si="679">IF($A189&lt;&gt;"",BA189,"")</f>
        <v/>
      </c>
      <c r="BB190" s="92" t="str">
        <f t="shared" si="487"/>
        <v/>
      </c>
      <c r="BC190" s="82">
        <f t="shared" si="533"/>
        <v>0</v>
      </c>
      <c r="BD190" s="71">
        <f t="shared" si="488"/>
        <v>0</v>
      </c>
      <c r="BE190" s="98">
        <f t="shared" si="539"/>
        <v>18</v>
      </c>
      <c r="BF190" s="54" t="str">
        <f t="shared" si="670"/>
        <v/>
      </c>
      <c r="BG190" s="92" t="str">
        <f t="shared" si="662"/>
        <v/>
      </c>
      <c r="BH190" s="82">
        <f t="shared" si="510"/>
        <v>0</v>
      </c>
      <c r="BI190" s="71">
        <f t="shared" si="511"/>
        <v>0</v>
      </c>
      <c r="BJ190" s="146"/>
      <c r="BK190" s="97">
        <v>1</v>
      </c>
      <c r="BL190" s="95" t="str">
        <f t="shared" ref="BL190:BP190" si="680">IF(BL189&lt;&gt;"",BL189,"")</f>
        <v/>
      </c>
      <c r="BM190" s="95" t="str">
        <f t="shared" si="680"/>
        <v/>
      </c>
      <c r="BN190" s="95" t="str">
        <f t="shared" si="680"/>
        <v/>
      </c>
      <c r="BO190" s="95" t="str">
        <f t="shared" si="680"/>
        <v/>
      </c>
      <c r="BP190" s="95" t="str">
        <f t="shared" si="680"/>
        <v/>
      </c>
      <c r="BQ190" s="81">
        <f t="shared" si="540"/>
        <v>0</v>
      </c>
      <c r="BR190" s="81">
        <f t="shared" si="541"/>
        <v>0</v>
      </c>
      <c r="BS190" s="81">
        <f t="shared" si="542"/>
        <v>0</v>
      </c>
      <c r="BT190" s="81">
        <f t="shared" si="543"/>
        <v>0</v>
      </c>
      <c r="BU190" s="81">
        <f t="shared" si="544"/>
        <v>0</v>
      </c>
      <c r="BV190" s="13">
        <f t="shared" si="545"/>
        <v>0</v>
      </c>
      <c r="BW190" s="11">
        <f t="shared" si="481"/>
        <v>0</v>
      </c>
      <c r="BX190" s="69">
        <f t="shared" si="489"/>
        <v>0</v>
      </c>
      <c r="BY190" s="69">
        <f>IF($A190&lt;&gt;"",IF(BY189&lt;&gt;0,BY189,IF(BW190&lt;=$AW$2,"Stop Loss",0)),0)</f>
        <v>0</v>
      </c>
      <c r="BZ190" s="69">
        <f t="shared" si="653"/>
        <v>0</v>
      </c>
      <c r="CA190" s="27" t="str">
        <f t="shared" si="490"/>
        <v/>
      </c>
      <c r="CB190" s="27" t="str">
        <f t="shared" si="491"/>
        <v/>
      </c>
      <c r="CC190" s="27" t="str">
        <f t="shared" si="492"/>
        <v/>
      </c>
      <c r="CD190" s="27" t="str">
        <f t="shared" si="493"/>
        <v/>
      </c>
      <c r="CE190" s="27" t="str">
        <f t="shared" si="494"/>
        <v/>
      </c>
      <c r="CF190" s="27" t="str">
        <f t="shared" si="495"/>
        <v/>
      </c>
      <c r="DB190" s="7"/>
      <c r="DI190" s="10">
        <f t="shared" ca="1" si="469"/>
        <v>23</v>
      </c>
    </row>
    <row r="191" spans="1:113">
      <c r="A191" s="149"/>
      <c r="B191" s="82" t="str">
        <f t="shared" si="470"/>
        <v/>
      </c>
      <c r="C191" s="7" t="str">
        <f t="shared" si="471"/>
        <v/>
      </c>
      <c r="D191" s="81">
        <f t="shared" si="472"/>
        <v>0</v>
      </c>
      <c r="E191" s="7" t="str">
        <f t="shared" si="473"/>
        <v>18,</v>
      </c>
      <c r="F191" s="78"/>
      <c r="G191" s="86"/>
      <c r="H191" s="86"/>
      <c r="I191" s="86"/>
      <c r="J191" s="86"/>
      <c r="K191" s="86"/>
      <c r="L191" s="86"/>
      <c r="M191" s="86"/>
      <c r="N191" s="86"/>
      <c r="O191" s="78"/>
      <c r="P191" s="86"/>
      <c r="Q191" s="86"/>
      <c r="R191" s="86"/>
      <c r="S191" s="86"/>
      <c r="T191" s="86"/>
      <c r="U191" s="86"/>
      <c r="V191" s="86"/>
      <c r="W191" s="86"/>
      <c r="X191" s="123" t="str">
        <f t="shared" si="474"/>
        <v/>
      </c>
      <c r="Y191" s="127">
        <f t="shared" si="513"/>
        <v>0</v>
      </c>
      <c r="Z191" s="127">
        <f t="shared" si="514"/>
        <v>0</v>
      </c>
      <c r="AA191" s="127">
        <f t="shared" si="515"/>
        <v>0</v>
      </c>
      <c r="AB191" s="86">
        <f t="shared" si="660"/>
        <v>0</v>
      </c>
      <c r="AC191" s="86">
        <f t="shared" si="661"/>
        <v>0</v>
      </c>
      <c r="AD191" s="90" t="str">
        <f t="shared" si="664"/>
        <v/>
      </c>
      <c r="AE191" s="54" t="str">
        <f t="shared" si="665"/>
        <v/>
      </c>
      <c r="AF191" s="92" t="str">
        <f t="shared" si="482"/>
        <v/>
      </c>
      <c r="AG191" s="82">
        <f t="shared" si="475"/>
        <v>0</v>
      </c>
      <c r="AH191" s="71">
        <f t="shared" si="608"/>
        <v>0</v>
      </c>
      <c r="AI191" s="78" t="str">
        <f t="shared" si="477"/>
        <v/>
      </c>
      <c r="AJ191" s="132">
        <f t="shared" si="518"/>
        <v>0</v>
      </c>
      <c r="AK191" s="132">
        <f t="shared" si="519"/>
        <v>0</v>
      </c>
      <c r="AL191" s="132">
        <f t="shared" si="520"/>
        <v>0</v>
      </c>
      <c r="AM191" s="86" t="str">
        <f t="shared" si="521"/>
        <v/>
      </c>
      <c r="AN191" s="86" t="str">
        <f t="shared" si="522"/>
        <v/>
      </c>
      <c r="AO191" s="90" t="str">
        <f t="shared" si="666"/>
        <v/>
      </c>
      <c r="AP191" s="54" t="str">
        <f t="shared" ref="AP191" si="681">IF($A190&lt;&gt;"",AP190,"")</f>
        <v/>
      </c>
      <c r="AQ191" s="92" t="str">
        <f t="shared" si="484"/>
        <v/>
      </c>
      <c r="AR191" s="82">
        <f t="shared" si="525"/>
        <v>0</v>
      </c>
      <c r="AS191" s="71">
        <f t="shared" si="485"/>
        <v>0</v>
      </c>
      <c r="AT191" s="78" t="str">
        <f t="shared" si="479"/>
        <v/>
      </c>
      <c r="AU191" s="137">
        <f t="shared" si="526"/>
        <v>0</v>
      </c>
      <c r="AV191" s="137">
        <f t="shared" si="527"/>
        <v>0</v>
      </c>
      <c r="AW191" s="137">
        <f t="shared" si="528"/>
        <v>0</v>
      </c>
      <c r="AX191" s="86" t="str">
        <f t="shared" si="529"/>
        <v/>
      </c>
      <c r="AY191" s="86" t="str">
        <f t="shared" si="530"/>
        <v/>
      </c>
      <c r="AZ191" s="90" t="str">
        <f t="shared" si="668"/>
        <v/>
      </c>
      <c r="BA191" s="54" t="str">
        <f t="shared" ref="BA191" si="682">IF($A190&lt;&gt;"",BA190,"")</f>
        <v/>
      </c>
      <c r="BB191" s="92" t="str">
        <f t="shared" si="487"/>
        <v/>
      </c>
      <c r="BC191" s="82">
        <f t="shared" si="533"/>
        <v>0</v>
      </c>
      <c r="BD191" s="71">
        <f t="shared" si="488"/>
        <v>0</v>
      </c>
      <c r="BE191" s="98">
        <f t="shared" si="539"/>
        <v>18</v>
      </c>
      <c r="BF191" s="54" t="str">
        <f t="shared" si="670"/>
        <v/>
      </c>
      <c r="BG191" s="92" t="str">
        <f t="shared" si="662"/>
        <v/>
      </c>
      <c r="BH191" s="82">
        <f t="shared" si="510"/>
        <v>0</v>
      </c>
      <c r="BI191" s="71">
        <f t="shared" si="511"/>
        <v>0</v>
      </c>
      <c r="BJ191" s="146"/>
      <c r="BK191" s="97">
        <v>1</v>
      </c>
      <c r="BL191" s="95" t="str">
        <f t="shared" ref="BL191:BP191" si="683">IF(BL190&lt;&gt;"",BL190,"")</f>
        <v/>
      </c>
      <c r="BM191" s="95" t="str">
        <f t="shared" si="683"/>
        <v/>
      </c>
      <c r="BN191" s="95" t="str">
        <f t="shared" si="683"/>
        <v/>
      </c>
      <c r="BO191" s="95" t="str">
        <f t="shared" si="683"/>
        <v/>
      </c>
      <c r="BP191" s="95" t="str">
        <f t="shared" si="683"/>
        <v/>
      </c>
      <c r="BQ191" s="81">
        <f t="shared" si="540"/>
        <v>0</v>
      </c>
      <c r="BR191" s="81">
        <f t="shared" si="541"/>
        <v>0</v>
      </c>
      <c r="BS191" s="81">
        <f t="shared" si="542"/>
        <v>0</v>
      </c>
      <c r="BT191" s="81">
        <f t="shared" si="543"/>
        <v>0</v>
      </c>
      <c r="BU191" s="81">
        <f t="shared" si="544"/>
        <v>0</v>
      </c>
      <c r="BV191" s="13">
        <f t="shared" si="545"/>
        <v>0</v>
      </c>
      <c r="BW191" s="11">
        <f t="shared" si="481"/>
        <v>0</v>
      </c>
      <c r="BX191" s="69">
        <f t="shared" si="489"/>
        <v>0</v>
      </c>
      <c r="BY191" s="69">
        <f>IF($A191&lt;&gt;"",IF(BY190&lt;&gt;0,BY190,IF(BW191&lt;=$AW$2,"Stop Loss",0)),0)</f>
        <v>0</v>
      </c>
      <c r="BZ191" s="69">
        <f t="shared" si="653"/>
        <v>0</v>
      </c>
      <c r="CA191" s="27" t="str">
        <f t="shared" si="490"/>
        <v/>
      </c>
      <c r="CB191" s="27" t="str">
        <f t="shared" si="491"/>
        <v/>
      </c>
      <c r="CC191" s="27" t="str">
        <f t="shared" si="492"/>
        <v/>
      </c>
      <c r="CD191" s="27" t="str">
        <f t="shared" si="493"/>
        <v/>
      </c>
      <c r="CE191" s="27" t="str">
        <f t="shared" si="494"/>
        <v/>
      </c>
      <c r="CF191" s="27" t="str">
        <f t="shared" si="495"/>
        <v/>
      </c>
      <c r="DB191" s="7"/>
      <c r="DI191" s="10">
        <f t="shared" ca="1" si="469"/>
        <v>10</v>
      </c>
    </row>
    <row r="192" spans="1:113">
      <c r="A192" s="149"/>
      <c r="B192" s="82" t="str">
        <f t="shared" si="470"/>
        <v/>
      </c>
      <c r="C192" s="7" t="str">
        <f t="shared" si="471"/>
        <v/>
      </c>
      <c r="D192" s="81">
        <f t="shared" si="472"/>
        <v>0</v>
      </c>
      <c r="E192" s="7" t="str">
        <f t="shared" si="473"/>
        <v>18,</v>
      </c>
      <c r="F192" s="78"/>
      <c r="G192" s="86"/>
      <c r="H192" s="86"/>
      <c r="I192" s="86"/>
      <c r="J192" s="86"/>
      <c r="K192" s="86"/>
      <c r="L192" s="86"/>
      <c r="M192" s="86"/>
      <c r="N192" s="86"/>
      <c r="O192" s="78"/>
      <c r="P192" s="86"/>
      <c r="Q192" s="86"/>
      <c r="R192" s="86"/>
      <c r="S192" s="86"/>
      <c r="T192" s="86"/>
      <c r="U192" s="86"/>
      <c r="V192" s="86"/>
      <c r="W192" s="86"/>
      <c r="X192" s="123" t="str">
        <f t="shared" si="474"/>
        <v/>
      </c>
      <c r="Y192" s="127">
        <f t="shared" si="513"/>
        <v>0</v>
      </c>
      <c r="Z192" s="127">
        <f t="shared" si="514"/>
        <v>0</v>
      </c>
      <c r="AA192" s="127">
        <f t="shared" si="515"/>
        <v>0</v>
      </c>
      <c r="AB192" s="86">
        <f t="shared" si="660"/>
        <v>0</v>
      </c>
      <c r="AC192" s="86">
        <f t="shared" si="661"/>
        <v>0</v>
      </c>
      <c r="AD192" s="90" t="str">
        <f t="shared" si="664"/>
        <v/>
      </c>
      <c r="AE192" s="54" t="str">
        <f t="shared" si="665"/>
        <v/>
      </c>
      <c r="AF192" s="92" t="str">
        <f t="shared" si="482"/>
        <v/>
      </c>
      <c r="AG192" s="82">
        <f t="shared" si="475"/>
        <v>0</v>
      </c>
      <c r="AH192" s="71">
        <f t="shared" si="608"/>
        <v>0</v>
      </c>
      <c r="AI192" s="78" t="str">
        <f t="shared" si="477"/>
        <v/>
      </c>
      <c r="AJ192" s="132">
        <f t="shared" si="518"/>
        <v>0</v>
      </c>
      <c r="AK192" s="132">
        <f t="shared" si="519"/>
        <v>0</v>
      </c>
      <c r="AL192" s="132">
        <f t="shared" si="520"/>
        <v>0</v>
      </c>
      <c r="AM192" s="86" t="str">
        <f t="shared" si="521"/>
        <v/>
      </c>
      <c r="AN192" s="86" t="str">
        <f t="shared" si="522"/>
        <v/>
      </c>
      <c r="AO192" s="90" t="str">
        <f t="shared" si="666"/>
        <v/>
      </c>
      <c r="AP192" s="54" t="str">
        <f t="shared" ref="AP192" si="684">IF($A191&lt;&gt;"",AP191,"")</f>
        <v/>
      </c>
      <c r="AQ192" s="92" t="str">
        <f t="shared" si="484"/>
        <v/>
      </c>
      <c r="AR192" s="82">
        <f t="shared" si="525"/>
        <v>0</v>
      </c>
      <c r="AS192" s="71">
        <f t="shared" si="485"/>
        <v>0</v>
      </c>
      <c r="AT192" s="78" t="str">
        <f t="shared" si="479"/>
        <v/>
      </c>
      <c r="AU192" s="137">
        <f t="shared" si="526"/>
        <v>0</v>
      </c>
      <c r="AV192" s="137">
        <f t="shared" si="527"/>
        <v>0</v>
      </c>
      <c r="AW192" s="137">
        <f t="shared" si="528"/>
        <v>0</v>
      </c>
      <c r="AX192" s="86" t="str">
        <f t="shared" si="529"/>
        <v/>
      </c>
      <c r="AY192" s="86" t="str">
        <f t="shared" si="530"/>
        <v/>
      </c>
      <c r="AZ192" s="90" t="str">
        <f t="shared" si="668"/>
        <v/>
      </c>
      <c r="BA192" s="54" t="str">
        <f t="shared" ref="BA192" si="685">IF($A191&lt;&gt;"",BA191,"")</f>
        <v/>
      </c>
      <c r="BB192" s="92" t="str">
        <f t="shared" si="487"/>
        <v/>
      </c>
      <c r="BC192" s="82">
        <f t="shared" si="533"/>
        <v>0</v>
      </c>
      <c r="BD192" s="71">
        <f t="shared" si="488"/>
        <v>0</v>
      </c>
      <c r="BE192" s="98">
        <f t="shared" si="539"/>
        <v>18</v>
      </c>
      <c r="BF192" s="54" t="str">
        <f t="shared" si="670"/>
        <v/>
      </c>
      <c r="BG192" s="92" t="str">
        <f t="shared" si="662"/>
        <v/>
      </c>
      <c r="BH192" s="82">
        <f t="shared" si="510"/>
        <v>0</v>
      </c>
      <c r="BI192" s="71">
        <f t="shared" si="511"/>
        <v>0</v>
      </c>
      <c r="BJ192" s="146"/>
      <c r="BK192" s="97">
        <v>1</v>
      </c>
      <c r="BL192" s="95" t="str">
        <f t="shared" ref="BL192:BP192" si="686">IF(BL191&lt;&gt;"",BL191,"")</f>
        <v/>
      </c>
      <c r="BM192" s="95" t="str">
        <f t="shared" si="686"/>
        <v/>
      </c>
      <c r="BN192" s="95" t="str">
        <f t="shared" si="686"/>
        <v/>
      </c>
      <c r="BO192" s="95" t="str">
        <f t="shared" si="686"/>
        <v/>
      </c>
      <c r="BP192" s="95" t="str">
        <f t="shared" si="686"/>
        <v/>
      </c>
      <c r="BQ192" s="81">
        <f t="shared" si="540"/>
        <v>0</v>
      </c>
      <c r="BR192" s="81">
        <f t="shared" si="541"/>
        <v>0</v>
      </c>
      <c r="BS192" s="81">
        <f t="shared" si="542"/>
        <v>0</v>
      </c>
      <c r="BT192" s="81">
        <f t="shared" si="543"/>
        <v>0</v>
      </c>
      <c r="BU192" s="81">
        <f t="shared" si="544"/>
        <v>0</v>
      </c>
      <c r="BV192" s="13">
        <f t="shared" si="545"/>
        <v>0</v>
      </c>
      <c r="BW192" s="11">
        <f t="shared" si="481"/>
        <v>0</v>
      </c>
      <c r="BX192" s="69">
        <f t="shared" si="489"/>
        <v>0</v>
      </c>
      <c r="BY192" s="69">
        <f>IF($A192&lt;&gt;"",IF(BY191&lt;&gt;0,BY191,IF(BW192&lt;=$AW$2,"Stop Loss",0)),0)</f>
        <v>0</v>
      </c>
      <c r="BZ192" s="69">
        <f t="shared" si="653"/>
        <v>0</v>
      </c>
      <c r="CA192" s="27" t="str">
        <f t="shared" si="490"/>
        <v/>
      </c>
      <c r="CB192" s="27" t="str">
        <f t="shared" si="491"/>
        <v/>
      </c>
      <c r="CC192" s="27" t="str">
        <f t="shared" si="492"/>
        <v/>
      </c>
      <c r="CD192" s="27" t="str">
        <f t="shared" si="493"/>
        <v/>
      </c>
      <c r="CE192" s="27" t="str">
        <f t="shared" si="494"/>
        <v/>
      </c>
      <c r="CF192" s="27" t="str">
        <f t="shared" si="495"/>
        <v/>
      </c>
      <c r="DB192" s="7"/>
      <c r="DI192" s="10">
        <f t="shared" ca="1" si="469"/>
        <v>26</v>
      </c>
    </row>
    <row r="193" spans="1:113">
      <c r="A193" s="149"/>
      <c r="B193" s="82" t="str">
        <f t="shared" si="470"/>
        <v/>
      </c>
      <c r="C193" s="7" t="str">
        <f t="shared" si="471"/>
        <v/>
      </c>
      <c r="D193" s="81">
        <f t="shared" si="472"/>
        <v>0</v>
      </c>
      <c r="E193" s="7" t="str">
        <f t="shared" si="473"/>
        <v>18,</v>
      </c>
      <c r="F193" s="78"/>
      <c r="G193" s="86"/>
      <c r="H193" s="86"/>
      <c r="I193" s="86"/>
      <c r="J193" s="86"/>
      <c r="K193" s="86"/>
      <c r="L193" s="86"/>
      <c r="M193" s="86"/>
      <c r="N193" s="86"/>
      <c r="O193" s="78"/>
      <c r="P193" s="86"/>
      <c r="Q193" s="86"/>
      <c r="R193" s="86"/>
      <c r="S193" s="86"/>
      <c r="T193" s="86"/>
      <c r="U193" s="86"/>
      <c r="V193" s="86"/>
      <c r="W193" s="86"/>
      <c r="X193" s="123" t="str">
        <f t="shared" si="474"/>
        <v/>
      </c>
      <c r="Y193" s="127">
        <f t="shared" si="513"/>
        <v>0</v>
      </c>
      <c r="Z193" s="127">
        <f t="shared" si="514"/>
        <v>0</v>
      </c>
      <c r="AA193" s="127">
        <f t="shared" si="515"/>
        <v>0</v>
      </c>
      <c r="AB193" s="86">
        <f>IF($Y193&gt;$Z193,$Y193-$Z193+AB192,AB192)</f>
        <v>0</v>
      </c>
      <c r="AC193" s="86">
        <f>IF($Z193&gt;$Y193,$Z193-$Y193+AC192,AC192)</f>
        <v>0</v>
      </c>
      <c r="AD193" s="90" t="str">
        <f t="shared" si="664"/>
        <v/>
      </c>
      <c r="AE193" s="54" t="str">
        <f t="shared" si="665"/>
        <v/>
      </c>
      <c r="AF193" s="92" t="str">
        <f t="shared" si="482"/>
        <v/>
      </c>
      <c r="AG193" s="82">
        <f t="shared" si="475"/>
        <v>0</v>
      </c>
      <c r="AH193" s="71">
        <f t="shared" si="608"/>
        <v>0</v>
      </c>
      <c r="AI193" s="78" t="str">
        <f t="shared" si="477"/>
        <v/>
      </c>
      <c r="AJ193" s="132">
        <f t="shared" si="518"/>
        <v>0</v>
      </c>
      <c r="AK193" s="132">
        <f t="shared" si="519"/>
        <v>0</v>
      </c>
      <c r="AL193" s="132">
        <f t="shared" si="520"/>
        <v>0</v>
      </c>
      <c r="AM193" s="86" t="str">
        <f t="shared" si="521"/>
        <v/>
      </c>
      <c r="AN193" s="86" t="str">
        <f t="shared" si="522"/>
        <v/>
      </c>
      <c r="AO193" s="90" t="str">
        <f t="shared" si="666"/>
        <v/>
      </c>
      <c r="AP193" s="54" t="str">
        <f t="shared" ref="AP193" si="687">IF($A192&lt;&gt;"",AP192,"")</f>
        <v/>
      </c>
      <c r="AQ193" s="92" t="str">
        <f t="shared" si="484"/>
        <v/>
      </c>
      <c r="AR193" s="82">
        <f t="shared" si="525"/>
        <v>0</v>
      </c>
      <c r="AS193" s="71">
        <f t="shared" si="485"/>
        <v>0</v>
      </c>
      <c r="AT193" s="78" t="str">
        <f t="shared" si="479"/>
        <v/>
      </c>
      <c r="AU193" s="137">
        <f t="shared" si="526"/>
        <v>0</v>
      </c>
      <c r="AV193" s="137">
        <f t="shared" si="527"/>
        <v>0</v>
      </c>
      <c r="AW193" s="137">
        <f t="shared" si="528"/>
        <v>0</v>
      </c>
      <c r="AX193" s="86" t="str">
        <f t="shared" si="529"/>
        <v/>
      </c>
      <c r="AY193" s="86" t="str">
        <f t="shared" si="530"/>
        <v/>
      </c>
      <c r="AZ193" s="90" t="str">
        <f t="shared" si="668"/>
        <v/>
      </c>
      <c r="BA193" s="54" t="str">
        <f t="shared" ref="BA193" si="688">IF($A192&lt;&gt;"",BA192,"")</f>
        <v/>
      </c>
      <c r="BB193" s="92" t="str">
        <f t="shared" si="487"/>
        <v/>
      </c>
      <c r="BC193" s="82">
        <f t="shared" si="533"/>
        <v>0</v>
      </c>
      <c r="BD193" s="71">
        <f t="shared" si="488"/>
        <v>0</v>
      </c>
      <c r="BE193" s="98">
        <f t="shared" si="539"/>
        <v>18</v>
      </c>
      <c r="BF193" s="54" t="str">
        <f t="shared" si="670"/>
        <v/>
      </c>
      <c r="BG193" s="92" t="str">
        <f t="shared" si="662"/>
        <v/>
      </c>
      <c r="BH193" s="82">
        <f t="shared" si="510"/>
        <v>0</v>
      </c>
      <c r="BI193" s="71">
        <f t="shared" si="511"/>
        <v>0</v>
      </c>
      <c r="BJ193" s="146"/>
      <c r="BK193" s="97">
        <v>1</v>
      </c>
      <c r="BL193" s="95" t="str">
        <f t="shared" ref="BL193:BP193" si="689">IF(BL192&lt;&gt;"",BL192,"")</f>
        <v/>
      </c>
      <c r="BM193" s="95" t="str">
        <f t="shared" si="689"/>
        <v/>
      </c>
      <c r="BN193" s="95" t="str">
        <f t="shared" si="689"/>
        <v/>
      </c>
      <c r="BO193" s="95" t="str">
        <f t="shared" si="689"/>
        <v/>
      </c>
      <c r="BP193" s="95" t="str">
        <f t="shared" si="689"/>
        <v/>
      </c>
      <c r="BQ193" s="81">
        <f t="shared" si="540"/>
        <v>0</v>
      </c>
      <c r="BR193" s="81">
        <f t="shared" si="541"/>
        <v>0</v>
      </c>
      <c r="BS193" s="81">
        <f t="shared" si="542"/>
        <v>0</v>
      </c>
      <c r="BT193" s="81">
        <f t="shared" si="543"/>
        <v>0</v>
      </c>
      <c r="BU193" s="81">
        <f t="shared" si="544"/>
        <v>0</v>
      </c>
      <c r="BV193" s="13">
        <f t="shared" si="545"/>
        <v>0</v>
      </c>
      <c r="BW193" s="11">
        <f t="shared" si="481"/>
        <v>0</v>
      </c>
      <c r="BX193" s="69">
        <f t="shared" si="489"/>
        <v>0</v>
      </c>
      <c r="BY193" s="69">
        <f>IF($A193&lt;&gt;"",IF(BY192&lt;&gt;0,BY192,IF(BW193&lt;=$AW$2,"Stop Loss",0)),0)</f>
        <v>0</v>
      </c>
      <c r="BZ193" s="69">
        <f t="shared" si="653"/>
        <v>0</v>
      </c>
      <c r="CA193" s="27" t="str">
        <f t="shared" si="490"/>
        <v/>
      </c>
      <c r="CB193" s="27" t="str">
        <f t="shared" si="491"/>
        <v/>
      </c>
      <c r="CC193" s="27" t="str">
        <f t="shared" si="492"/>
        <v/>
      </c>
      <c r="CD193" s="27" t="str">
        <f t="shared" si="493"/>
        <v/>
      </c>
      <c r="CE193" s="27" t="str">
        <f t="shared" si="494"/>
        <v/>
      </c>
      <c r="CF193" s="27" t="str">
        <f t="shared" si="495"/>
        <v/>
      </c>
      <c r="DB193" s="7"/>
      <c r="DI193" s="10">
        <f t="shared" ca="1" si="469"/>
        <v>5</v>
      </c>
    </row>
    <row r="194" spans="1:113">
      <c r="A194" s="149"/>
      <c r="B194" s="82" t="str">
        <f t="shared" si="470"/>
        <v/>
      </c>
      <c r="C194" s="7" t="str">
        <f t="shared" si="471"/>
        <v/>
      </c>
      <c r="D194" s="81">
        <f t="shared" si="472"/>
        <v>0</v>
      </c>
      <c r="E194" s="7" t="str">
        <f t="shared" si="473"/>
        <v>18,</v>
      </c>
      <c r="F194" s="78"/>
      <c r="G194" s="86"/>
      <c r="H194" s="86"/>
      <c r="I194" s="86"/>
      <c r="J194" s="86"/>
      <c r="K194" s="86"/>
      <c r="L194" s="86"/>
      <c r="M194" s="86"/>
      <c r="N194" s="86"/>
      <c r="O194" s="78"/>
      <c r="P194" s="86"/>
      <c r="Q194" s="86"/>
      <c r="R194" s="86"/>
      <c r="S194" s="86"/>
      <c r="T194" s="86"/>
      <c r="U194" s="86"/>
      <c r="V194" s="86"/>
      <c r="W194" s="86"/>
      <c r="X194" s="123" t="str">
        <f t="shared" si="474"/>
        <v/>
      </c>
      <c r="Y194" s="127">
        <f t="shared" si="513"/>
        <v>0</v>
      </c>
      <c r="Z194" s="127">
        <f t="shared" si="514"/>
        <v>0</v>
      </c>
      <c r="AA194" s="127">
        <f t="shared" si="515"/>
        <v>0</v>
      </c>
      <c r="AB194" s="86">
        <f>AB193</f>
        <v>0</v>
      </c>
      <c r="AC194" s="86">
        <f>AC193</f>
        <v>0</v>
      </c>
      <c r="AD194" s="90" t="str">
        <f>IF($A193&lt;&gt;"",AA193,"")</f>
        <v/>
      </c>
      <c r="AE194" s="92" t="str">
        <f>IF($A193&lt;&gt;"",IF(Y193&gt;Z193,"L","H"),"")</f>
        <v/>
      </c>
      <c r="AF194" s="92" t="str">
        <f t="shared" si="482"/>
        <v/>
      </c>
      <c r="AG194" s="82">
        <f t="shared" si="475"/>
        <v>0</v>
      </c>
      <c r="AH194" s="71">
        <f t="shared" si="608"/>
        <v>0</v>
      </c>
      <c r="AI194" s="78" t="str">
        <f t="shared" si="477"/>
        <v/>
      </c>
      <c r="AJ194" s="132">
        <f t="shared" si="518"/>
        <v>0</v>
      </c>
      <c r="AK194" s="132">
        <f t="shared" si="519"/>
        <v>0</v>
      </c>
      <c r="AL194" s="132">
        <f t="shared" si="520"/>
        <v>0</v>
      </c>
      <c r="AM194" s="86" t="str">
        <f t="shared" si="521"/>
        <v/>
      </c>
      <c r="AN194" s="86" t="str">
        <f t="shared" si="522"/>
        <v/>
      </c>
      <c r="AO194" s="90" t="str">
        <f>IF($A193&lt;&gt;"",AL193,"")</f>
        <v/>
      </c>
      <c r="AP194" s="92" t="str">
        <f>IF($A193&lt;&gt;"",IF(AM193&lt;&gt;"","O","E"),"")</f>
        <v/>
      </c>
      <c r="AQ194" s="92" t="str">
        <f t="shared" si="484"/>
        <v/>
      </c>
      <c r="AR194" s="82">
        <f t="shared" si="525"/>
        <v>0</v>
      </c>
      <c r="AS194" s="71">
        <f t="shared" si="485"/>
        <v>0</v>
      </c>
      <c r="AT194" s="78" t="str">
        <f t="shared" si="479"/>
        <v/>
      </c>
      <c r="AU194" s="137">
        <f t="shared" si="526"/>
        <v>0</v>
      </c>
      <c r="AV194" s="137">
        <f t="shared" si="527"/>
        <v>0</v>
      </c>
      <c r="AW194" s="137">
        <f t="shared" si="528"/>
        <v>0</v>
      </c>
      <c r="AX194" s="86" t="str">
        <f t="shared" si="529"/>
        <v/>
      </c>
      <c r="AY194" s="86" t="str">
        <f t="shared" si="530"/>
        <v/>
      </c>
      <c r="AZ194" s="90" t="str">
        <f>IF($A193&lt;&gt;"",AW193,"")</f>
        <v/>
      </c>
      <c r="BA194" s="92" t="str">
        <f>IF($A193&lt;&gt;"",IF(AX193&lt;&gt;"","B","R"),"")</f>
        <v/>
      </c>
      <c r="BB194" s="92" t="str">
        <f t="shared" si="487"/>
        <v/>
      </c>
      <c r="BC194" s="82">
        <f t="shared" si="533"/>
        <v>0</v>
      </c>
      <c r="BD194" s="71">
        <f t="shared" si="488"/>
        <v>0</v>
      </c>
      <c r="BE194" s="98">
        <f t="shared" si="539"/>
        <v>18</v>
      </c>
      <c r="BF194" s="92" t="str">
        <f>IF($A193&lt;&gt;"",IF($Y193&gt;$Z193,"H",IF($Z193&gt;$Y193,"L",BF193)),"")</f>
        <v/>
      </c>
      <c r="BG194" s="92" t="str">
        <f>IF($A194&lt;&gt;"",IF($A194=0,"L",IF(BF194&lt;&gt;"",IF(BF194=X194,"W","L"))),"")</f>
        <v/>
      </c>
      <c r="BH194" s="82">
        <f t="shared" si="510"/>
        <v>0</v>
      </c>
      <c r="BI194" s="71">
        <f t="shared" si="511"/>
        <v>0</v>
      </c>
      <c r="BJ194" s="146" t="str">
        <f>AE194&amp;AP194&amp;BA194</f>
        <v/>
      </c>
      <c r="BK194" s="97">
        <v>1</v>
      </c>
      <c r="BL194" s="95" t="str">
        <f>IF($A193&lt;&gt;"",IF($BJ194="LER","11,",IF($BJ194="LOR","02,",IF($BJ194="LEB","01,",IF($BJ194="LOB","12,",IF($BJ194="HER","29,",IF($BJ194="HOR","20,",IF($BJ194="HEB","19,",IF($BJ194="HOB","30,","")))))))),"")</f>
        <v/>
      </c>
      <c r="BM194" s="95" t="str">
        <f>IF($A193&lt;&gt;"",IF($BJ194="LER","13,",IF($BJ194="LOR","04,",IF($BJ194="LEB","03,",IF($BJ194="LOB","14,",IF($BJ194="HER","31,",IF($BJ194="HOR","22,",IF($BJ194="HEB","21,",IF($BJ194="HOB","32,","")))))))),"")</f>
        <v/>
      </c>
      <c r="BN194" s="95" t="str">
        <f>IF($A193&lt;&gt;"",IF($BJ194="LER","15,",IF($BJ194="LOR","06,",IF($BJ194="LEB","05,",IF($BJ194="LOB","16,",IF($BJ194="HER","33,",IF($BJ194="HOR","24,",IF($BJ194="HEB","23,",IF($BJ194="HOB","34,","")))))))),"")</f>
        <v/>
      </c>
      <c r="BO194" s="95" t="str">
        <f>IF($A193&lt;&gt;"",IF($BJ194="LER","17,",IF($BJ194="LOR","08,",IF($BJ194="LEB","07,",IF($BJ194="LOB","18,",IF($BJ194="HER","35,",IF($BJ194="HOR","26,",IF($BJ194="HEB","25,",IF($BJ194="HOB","36,","")))))))),"")</f>
        <v/>
      </c>
      <c r="BP194" s="95" t="str">
        <f>IF($A193&lt;&gt;"",IF($BJ194="LER","",IF($BJ194="LOR","10,",IF($BJ194="LEB","09,",IF($BJ194="LOB","",IF($BJ194="HER","",IF($BJ194="HOR","28,",IF($BJ194="HEB","27,",IF($BJ194="HOB","","")))))))),"")</f>
        <v/>
      </c>
      <c r="BQ194" s="81">
        <f t="shared" si="540"/>
        <v>0</v>
      </c>
      <c r="BR194" s="81">
        <f t="shared" si="541"/>
        <v>0</v>
      </c>
      <c r="BS194" s="81">
        <f t="shared" si="542"/>
        <v>0</v>
      </c>
      <c r="BT194" s="81">
        <f t="shared" si="543"/>
        <v>0</v>
      </c>
      <c r="BU194" s="81">
        <f t="shared" si="544"/>
        <v>0</v>
      </c>
      <c r="BV194" s="13">
        <f t="shared" si="545"/>
        <v>0</v>
      </c>
      <c r="BW194" s="11">
        <f t="shared" si="481"/>
        <v>0</v>
      </c>
      <c r="BX194" s="69">
        <f t="shared" si="489"/>
        <v>0</v>
      </c>
      <c r="BY194" s="69">
        <f>IF($A194&lt;&gt;"",IF(BY193&lt;&gt;0,BY193,IF(BW194&lt;=$AW$2,"Stop Loss",0)),0)</f>
        <v>0</v>
      </c>
      <c r="BZ194" s="69">
        <f t="shared" si="653"/>
        <v>0</v>
      </c>
      <c r="CA194" s="27" t="str">
        <f t="shared" si="490"/>
        <v/>
      </c>
      <c r="CB194" s="27" t="str">
        <f t="shared" si="491"/>
        <v/>
      </c>
      <c r="CC194" s="27" t="str">
        <f t="shared" si="492"/>
        <v/>
      </c>
      <c r="CD194" s="27" t="str">
        <f t="shared" si="493"/>
        <v/>
      </c>
      <c r="CE194" s="27" t="str">
        <f t="shared" si="494"/>
        <v/>
      </c>
      <c r="CF194" s="27" t="str">
        <f t="shared" si="495"/>
        <v/>
      </c>
      <c r="DB194" s="7"/>
      <c r="DI194" s="10">
        <f t="shared" ca="1" si="469"/>
        <v>36</v>
      </c>
    </row>
    <row r="195" spans="1:113">
      <c r="A195" s="149"/>
      <c r="B195" s="82" t="str">
        <f t="shared" si="470"/>
        <v/>
      </c>
      <c r="C195" s="7" t="str">
        <f t="shared" si="471"/>
        <v/>
      </c>
      <c r="D195" s="81">
        <f t="shared" si="472"/>
        <v>0</v>
      </c>
      <c r="E195" s="7" t="str">
        <f t="shared" si="473"/>
        <v>18,</v>
      </c>
      <c r="F195" s="78"/>
      <c r="G195" s="86"/>
      <c r="H195" s="86"/>
      <c r="I195" s="86"/>
      <c r="J195" s="86"/>
      <c r="K195" s="86"/>
      <c r="L195" s="86"/>
      <c r="M195" s="86"/>
      <c r="N195" s="86"/>
      <c r="O195" s="78"/>
      <c r="P195" s="86"/>
      <c r="Q195" s="86"/>
      <c r="R195" s="86"/>
      <c r="S195" s="86"/>
      <c r="T195" s="86"/>
      <c r="U195" s="86"/>
      <c r="V195" s="86"/>
      <c r="W195" s="86"/>
      <c r="X195" s="123" t="str">
        <f t="shared" si="474"/>
        <v/>
      </c>
      <c r="Y195" s="127">
        <f t="shared" si="513"/>
        <v>0</v>
      </c>
      <c r="Z195" s="127">
        <f t="shared" si="514"/>
        <v>0</v>
      </c>
      <c r="AA195" s="127">
        <f t="shared" si="515"/>
        <v>0</v>
      </c>
      <c r="AB195" s="86">
        <f t="shared" ref="AB195:AC201" si="690">AB194</f>
        <v>0</v>
      </c>
      <c r="AC195" s="86">
        <f t="shared" si="690"/>
        <v>0</v>
      </c>
      <c r="AD195" s="90" t="str">
        <f>IF($A194&lt;&gt;"",AD194,"")</f>
        <v/>
      </c>
      <c r="AE195" s="54" t="str">
        <f>IF($A194&lt;&gt;"",AE194,"")</f>
        <v/>
      </c>
      <c r="AF195" s="92" t="str">
        <f t="shared" si="482"/>
        <v/>
      </c>
      <c r="AG195" s="82">
        <f t="shared" si="475"/>
        <v>0</v>
      </c>
      <c r="AH195" s="71">
        <f t="shared" si="608"/>
        <v>0</v>
      </c>
      <c r="AI195" s="78" t="str">
        <f t="shared" si="477"/>
        <v/>
      </c>
      <c r="AJ195" s="132">
        <f t="shared" si="518"/>
        <v>0</v>
      </c>
      <c r="AK195" s="132">
        <f t="shared" si="519"/>
        <v>0</v>
      </c>
      <c r="AL195" s="132">
        <f t="shared" si="520"/>
        <v>0</v>
      </c>
      <c r="AM195" s="86" t="str">
        <f t="shared" si="521"/>
        <v/>
      </c>
      <c r="AN195" s="86" t="str">
        <f t="shared" si="522"/>
        <v/>
      </c>
      <c r="AO195" s="90" t="str">
        <f>IF($A194&lt;&gt;"",AO194,"")</f>
        <v/>
      </c>
      <c r="AP195" s="54" t="str">
        <f>IF($A194&lt;&gt;"",AP194,"")</f>
        <v/>
      </c>
      <c r="AQ195" s="92" t="str">
        <f t="shared" si="484"/>
        <v/>
      </c>
      <c r="AR195" s="82">
        <f t="shared" si="525"/>
        <v>0</v>
      </c>
      <c r="AS195" s="71">
        <f t="shared" si="485"/>
        <v>0</v>
      </c>
      <c r="AT195" s="78" t="str">
        <f t="shared" si="479"/>
        <v/>
      </c>
      <c r="AU195" s="137">
        <f t="shared" si="526"/>
        <v>0</v>
      </c>
      <c r="AV195" s="137">
        <f t="shared" si="527"/>
        <v>0</v>
      </c>
      <c r="AW195" s="137">
        <f t="shared" si="528"/>
        <v>0</v>
      </c>
      <c r="AX195" s="86" t="str">
        <f t="shared" si="529"/>
        <v/>
      </c>
      <c r="AY195" s="86" t="str">
        <f t="shared" si="530"/>
        <v/>
      </c>
      <c r="AZ195" s="90" t="str">
        <f>IF($A194&lt;&gt;"",AZ194,"")</f>
        <v/>
      </c>
      <c r="BA195" s="54" t="str">
        <f>IF($A194&lt;&gt;"",BA194,"")</f>
        <v/>
      </c>
      <c r="BB195" s="92" t="str">
        <f t="shared" si="487"/>
        <v/>
      </c>
      <c r="BC195" s="82">
        <f t="shared" si="533"/>
        <v>0</v>
      </c>
      <c r="BD195" s="71">
        <f t="shared" si="488"/>
        <v>0</v>
      </c>
      <c r="BE195" s="98">
        <f t="shared" si="539"/>
        <v>18</v>
      </c>
      <c r="BF195" s="54" t="str">
        <f>IF($A194&lt;&gt;"",BF194,"")</f>
        <v/>
      </c>
      <c r="BG195" s="92" t="str">
        <f t="shared" ref="BG195:BG229" si="691">IF($A195&lt;&gt;"",IF($A195=0,"L",IF(BF195&lt;&gt;"",IF(BF195=X195,"W","L"))),"")</f>
        <v/>
      </c>
      <c r="BH195" s="82">
        <f t="shared" si="510"/>
        <v>0</v>
      </c>
      <c r="BI195" s="71">
        <f t="shared" si="511"/>
        <v>0</v>
      </c>
      <c r="BJ195" s="146"/>
      <c r="BK195" s="97">
        <v>1</v>
      </c>
      <c r="BL195" s="95" t="str">
        <f>IF(BL194&lt;&gt;"",BL194,"")</f>
        <v/>
      </c>
      <c r="BM195" s="95" t="str">
        <f t="shared" ref="BM195:BP202" si="692">IF(BM194&lt;&gt;"",BM194,"")</f>
        <v/>
      </c>
      <c r="BN195" s="95" t="str">
        <f t="shared" si="692"/>
        <v/>
      </c>
      <c r="BO195" s="95" t="str">
        <f t="shared" si="692"/>
        <v/>
      </c>
      <c r="BP195" s="95" t="str">
        <f t="shared" si="692"/>
        <v/>
      </c>
      <c r="BQ195" s="81">
        <f t="shared" si="540"/>
        <v>0</v>
      </c>
      <c r="BR195" s="81">
        <f t="shared" si="541"/>
        <v>0</v>
      </c>
      <c r="BS195" s="81">
        <f t="shared" si="542"/>
        <v>0</v>
      </c>
      <c r="BT195" s="81">
        <f t="shared" si="543"/>
        <v>0</v>
      </c>
      <c r="BU195" s="81">
        <f t="shared" si="544"/>
        <v>0</v>
      </c>
      <c r="BV195" s="13">
        <f t="shared" si="545"/>
        <v>0</v>
      </c>
      <c r="BW195" s="11">
        <f t="shared" si="481"/>
        <v>0</v>
      </c>
      <c r="BX195" s="69">
        <f t="shared" si="489"/>
        <v>0</v>
      </c>
      <c r="BY195" s="69">
        <f>IF($A195&lt;&gt;"",IF(BY194&lt;&gt;0,BY194,IF(BW195&lt;=$AW$2,"Stop Loss",0)),0)</f>
        <v>0</v>
      </c>
      <c r="BZ195" s="69">
        <f t="shared" si="653"/>
        <v>0</v>
      </c>
      <c r="CA195" s="27" t="str">
        <f t="shared" si="490"/>
        <v/>
      </c>
      <c r="CB195" s="27" t="str">
        <f t="shared" si="491"/>
        <v/>
      </c>
      <c r="CC195" s="27" t="str">
        <f t="shared" si="492"/>
        <v/>
      </c>
      <c r="CD195" s="27" t="str">
        <f t="shared" si="493"/>
        <v/>
      </c>
      <c r="CE195" s="27" t="str">
        <f t="shared" si="494"/>
        <v/>
      </c>
      <c r="CF195" s="27" t="str">
        <f t="shared" si="495"/>
        <v/>
      </c>
      <c r="DB195" s="7"/>
      <c r="DI195" s="10">
        <f t="shared" ca="1" si="469"/>
        <v>31</v>
      </c>
    </row>
    <row r="196" spans="1:113">
      <c r="A196" s="149"/>
      <c r="B196" s="82" t="str">
        <f t="shared" si="470"/>
        <v/>
      </c>
      <c r="C196" s="7" t="str">
        <f t="shared" si="471"/>
        <v/>
      </c>
      <c r="D196" s="81">
        <f t="shared" si="472"/>
        <v>0</v>
      </c>
      <c r="E196" s="7" t="str">
        <f t="shared" si="473"/>
        <v>18,</v>
      </c>
      <c r="F196" s="78"/>
      <c r="G196" s="86"/>
      <c r="H196" s="86"/>
      <c r="I196" s="86"/>
      <c r="J196" s="86"/>
      <c r="K196" s="86"/>
      <c r="L196" s="86"/>
      <c r="M196" s="86"/>
      <c r="N196" s="86"/>
      <c r="O196" s="78"/>
      <c r="P196" s="86"/>
      <c r="Q196" s="86"/>
      <c r="R196" s="86"/>
      <c r="S196" s="86"/>
      <c r="T196" s="86"/>
      <c r="U196" s="86"/>
      <c r="V196" s="86"/>
      <c r="W196" s="86"/>
      <c r="X196" s="123" t="str">
        <f t="shared" si="474"/>
        <v/>
      </c>
      <c r="Y196" s="127">
        <f t="shared" si="513"/>
        <v>0</v>
      </c>
      <c r="Z196" s="127">
        <f t="shared" si="514"/>
        <v>0</v>
      </c>
      <c r="AA196" s="127">
        <f t="shared" si="515"/>
        <v>0</v>
      </c>
      <c r="AB196" s="86">
        <f t="shared" si="690"/>
        <v>0</v>
      </c>
      <c r="AC196" s="86">
        <f t="shared" si="690"/>
        <v>0</v>
      </c>
      <c r="AD196" s="90" t="str">
        <f t="shared" ref="AD196:AE202" si="693">IF($A195&lt;&gt;"",AD195,"")</f>
        <v/>
      </c>
      <c r="AE196" s="54" t="str">
        <f t="shared" si="693"/>
        <v/>
      </c>
      <c r="AF196" s="92" t="str">
        <f t="shared" si="482"/>
        <v/>
      </c>
      <c r="AG196" s="82">
        <f t="shared" si="475"/>
        <v>0</v>
      </c>
      <c r="AH196" s="71">
        <f t="shared" si="608"/>
        <v>0</v>
      </c>
      <c r="AI196" s="78" t="str">
        <f t="shared" si="477"/>
        <v/>
      </c>
      <c r="AJ196" s="132">
        <f t="shared" si="518"/>
        <v>0</v>
      </c>
      <c r="AK196" s="132">
        <f t="shared" si="519"/>
        <v>0</v>
      </c>
      <c r="AL196" s="132">
        <f t="shared" si="520"/>
        <v>0</v>
      </c>
      <c r="AM196" s="86" t="str">
        <f t="shared" si="521"/>
        <v/>
      </c>
      <c r="AN196" s="86" t="str">
        <f t="shared" si="522"/>
        <v/>
      </c>
      <c r="AO196" s="90" t="str">
        <f t="shared" ref="AO196:AP202" si="694">IF($A195&lt;&gt;"",AO195,"")</f>
        <v/>
      </c>
      <c r="AP196" s="54" t="str">
        <f t="shared" si="694"/>
        <v/>
      </c>
      <c r="AQ196" s="92" t="str">
        <f t="shared" si="484"/>
        <v/>
      </c>
      <c r="AR196" s="82">
        <f t="shared" si="525"/>
        <v>0</v>
      </c>
      <c r="AS196" s="71">
        <f t="shared" si="485"/>
        <v>0</v>
      </c>
      <c r="AT196" s="78" t="str">
        <f t="shared" si="479"/>
        <v/>
      </c>
      <c r="AU196" s="137">
        <f t="shared" si="526"/>
        <v>0</v>
      </c>
      <c r="AV196" s="137">
        <f t="shared" si="527"/>
        <v>0</v>
      </c>
      <c r="AW196" s="137">
        <f t="shared" si="528"/>
        <v>0</v>
      </c>
      <c r="AX196" s="86" t="str">
        <f t="shared" si="529"/>
        <v/>
      </c>
      <c r="AY196" s="86" t="str">
        <f t="shared" si="530"/>
        <v/>
      </c>
      <c r="AZ196" s="90" t="str">
        <f t="shared" ref="AZ196:BA202" si="695">IF($A195&lt;&gt;"",AZ195,"")</f>
        <v/>
      </c>
      <c r="BA196" s="54" t="str">
        <f t="shared" si="695"/>
        <v/>
      </c>
      <c r="BB196" s="92" t="str">
        <f t="shared" si="487"/>
        <v/>
      </c>
      <c r="BC196" s="82">
        <f t="shared" si="533"/>
        <v>0</v>
      </c>
      <c r="BD196" s="71">
        <f t="shared" si="488"/>
        <v>0</v>
      </c>
      <c r="BE196" s="98">
        <f t="shared" si="539"/>
        <v>18</v>
      </c>
      <c r="BF196" s="54" t="str">
        <f t="shared" ref="BF196:BF202" si="696">IF($A195&lt;&gt;"",BF195,"")</f>
        <v/>
      </c>
      <c r="BG196" s="92" t="str">
        <f t="shared" si="691"/>
        <v/>
      </c>
      <c r="BH196" s="82">
        <f t="shared" si="510"/>
        <v>0</v>
      </c>
      <c r="BI196" s="71">
        <f t="shared" si="511"/>
        <v>0</v>
      </c>
      <c r="BJ196" s="146"/>
      <c r="BK196" s="97">
        <v>1</v>
      </c>
      <c r="BL196" s="95" t="str">
        <f t="shared" ref="BL196:BL202" si="697">IF(BL195&lt;&gt;"",BL195,"")</f>
        <v/>
      </c>
      <c r="BM196" s="95" t="str">
        <f t="shared" si="692"/>
        <v/>
      </c>
      <c r="BN196" s="95" t="str">
        <f t="shared" si="692"/>
        <v/>
      </c>
      <c r="BO196" s="95" t="str">
        <f t="shared" si="692"/>
        <v/>
      </c>
      <c r="BP196" s="95" t="str">
        <f t="shared" si="692"/>
        <v/>
      </c>
      <c r="BQ196" s="81">
        <f t="shared" si="540"/>
        <v>0</v>
      </c>
      <c r="BR196" s="81">
        <f t="shared" si="541"/>
        <v>0</v>
      </c>
      <c r="BS196" s="81">
        <f t="shared" si="542"/>
        <v>0</v>
      </c>
      <c r="BT196" s="81">
        <f t="shared" si="543"/>
        <v>0</v>
      </c>
      <c r="BU196" s="81">
        <f t="shared" si="544"/>
        <v>0</v>
      </c>
      <c r="BV196" s="13">
        <f t="shared" si="545"/>
        <v>0</v>
      </c>
      <c r="BW196" s="11">
        <f t="shared" si="481"/>
        <v>0</v>
      </c>
      <c r="BX196" s="69">
        <f t="shared" si="489"/>
        <v>0</v>
      </c>
      <c r="BY196" s="69">
        <f>IF($A196&lt;&gt;"",IF(BY195&lt;&gt;0,BY195,IF(BW196&lt;=$AW$2,"Stop Loss",0)),0)</f>
        <v>0</v>
      </c>
      <c r="BZ196" s="69">
        <f t="shared" si="653"/>
        <v>0</v>
      </c>
      <c r="CA196" s="27" t="str">
        <f t="shared" si="490"/>
        <v/>
      </c>
      <c r="CB196" s="27" t="str">
        <f t="shared" si="491"/>
        <v/>
      </c>
      <c r="CC196" s="27" t="str">
        <f t="shared" si="492"/>
        <v/>
      </c>
      <c r="CD196" s="27" t="str">
        <f t="shared" si="493"/>
        <v/>
      </c>
      <c r="CE196" s="27" t="str">
        <f t="shared" si="494"/>
        <v/>
      </c>
      <c r="CF196" s="27" t="str">
        <f t="shared" si="495"/>
        <v/>
      </c>
      <c r="DB196" s="7"/>
      <c r="DI196" s="10">
        <f t="shared" ca="1" si="469"/>
        <v>0</v>
      </c>
    </row>
    <row r="197" spans="1:113">
      <c r="A197" s="149"/>
      <c r="B197" s="82" t="str">
        <f t="shared" si="470"/>
        <v/>
      </c>
      <c r="C197" s="7" t="str">
        <f t="shared" si="471"/>
        <v/>
      </c>
      <c r="D197" s="81">
        <f t="shared" si="472"/>
        <v>0</v>
      </c>
      <c r="E197" s="7" t="str">
        <f t="shared" si="473"/>
        <v>18,</v>
      </c>
      <c r="F197" s="78"/>
      <c r="G197" s="86"/>
      <c r="H197" s="86"/>
      <c r="I197" s="86"/>
      <c r="J197" s="86"/>
      <c r="K197" s="86"/>
      <c r="L197" s="86"/>
      <c r="M197" s="86"/>
      <c r="N197" s="86"/>
      <c r="O197" s="78"/>
      <c r="P197" s="86"/>
      <c r="Q197" s="86"/>
      <c r="R197" s="86"/>
      <c r="S197" s="86"/>
      <c r="T197" s="86"/>
      <c r="U197" s="86"/>
      <c r="V197" s="86"/>
      <c r="W197" s="86"/>
      <c r="X197" s="123" t="str">
        <f t="shared" si="474"/>
        <v/>
      </c>
      <c r="Y197" s="127">
        <f t="shared" si="513"/>
        <v>0</v>
      </c>
      <c r="Z197" s="127">
        <f t="shared" si="514"/>
        <v>0</v>
      </c>
      <c r="AA197" s="127">
        <f t="shared" si="515"/>
        <v>0</v>
      </c>
      <c r="AB197" s="86">
        <f t="shared" si="690"/>
        <v>0</v>
      </c>
      <c r="AC197" s="86">
        <f t="shared" si="690"/>
        <v>0</v>
      </c>
      <c r="AD197" s="90" t="str">
        <f t="shared" si="693"/>
        <v/>
      </c>
      <c r="AE197" s="54" t="str">
        <f t="shared" si="693"/>
        <v/>
      </c>
      <c r="AF197" s="92" t="str">
        <f t="shared" si="482"/>
        <v/>
      </c>
      <c r="AG197" s="82">
        <f t="shared" si="475"/>
        <v>0</v>
      </c>
      <c r="AH197" s="71">
        <f t="shared" si="608"/>
        <v>0</v>
      </c>
      <c r="AI197" s="78" t="str">
        <f t="shared" si="477"/>
        <v/>
      </c>
      <c r="AJ197" s="132">
        <f t="shared" si="518"/>
        <v>0</v>
      </c>
      <c r="AK197" s="132">
        <f t="shared" si="519"/>
        <v>0</v>
      </c>
      <c r="AL197" s="132">
        <f t="shared" si="520"/>
        <v>0</v>
      </c>
      <c r="AM197" s="86" t="str">
        <f t="shared" si="521"/>
        <v/>
      </c>
      <c r="AN197" s="86" t="str">
        <f t="shared" si="522"/>
        <v/>
      </c>
      <c r="AO197" s="90" t="str">
        <f t="shared" si="694"/>
        <v/>
      </c>
      <c r="AP197" s="54" t="str">
        <f t="shared" si="694"/>
        <v/>
      </c>
      <c r="AQ197" s="92" t="str">
        <f t="shared" si="484"/>
        <v/>
      </c>
      <c r="AR197" s="82">
        <f t="shared" si="525"/>
        <v>0</v>
      </c>
      <c r="AS197" s="71">
        <f t="shared" si="485"/>
        <v>0</v>
      </c>
      <c r="AT197" s="78" t="str">
        <f t="shared" si="479"/>
        <v/>
      </c>
      <c r="AU197" s="137">
        <f t="shared" si="526"/>
        <v>0</v>
      </c>
      <c r="AV197" s="137">
        <f t="shared" si="527"/>
        <v>0</v>
      </c>
      <c r="AW197" s="137">
        <f t="shared" si="528"/>
        <v>0</v>
      </c>
      <c r="AX197" s="86" t="str">
        <f t="shared" si="529"/>
        <v/>
      </c>
      <c r="AY197" s="86" t="str">
        <f t="shared" si="530"/>
        <v/>
      </c>
      <c r="AZ197" s="90" t="str">
        <f t="shared" si="695"/>
        <v/>
      </c>
      <c r="BA197" s="54" t="str">
        <f t="shared" si="695"/>
        <v/>
      </c>
      <c r="BB197" s="92" t="str">
        <f t="shared" si="487"/>
        <v/>
      </c>
      <c r="BC197" s="82">
        <f t="shared" si="533"/>
        <v>0</v>
      </c>
      <c r="BD197" s="71">
        <f t="shared" si="488"/>
        <v>0</v>
      </c>
      <c r="BE197" s="98">
        <f t="shared" si="539"/>
        <v>18</v>
      </c>
      <c r="BF197" s="54" t="str">
        <f t="shared" si="696"/>
        <v/>
      </c>
      <c r="BG197" s="92" t="str">
        <f t="shared" si="691"/>
        <v/>
      </c>
      <c r="BH197" s="82">
        <f t="shared" si="510"/>
        <v>0</v>
      </c>
      <c r="BI197" s="71">
        <f t="shared" si="511"/>
        <v>0</v>
      </c>
      <c r="BJ197" s="146"/>
      <c r="BK197" s="97">
        <v>1</v>
      </c>
      <c r="BL197" s="95" t="str">
        <f t="shared" si="697"/>
        <v/>
      </c>
      <c r="BM197" s="95" t="str">
        <f t="shared" si="692"/>
        <v/>
      </c>
      <c r="BN197" s="95" t="str">
        <f t="shared" si="692"/>
        <v/>
      </c>
      <c r="BO197" s="95" t="str">
        <f t="shared" si="692"/>
        <v/>
      </c>
      <c r="BP197" s="95" t="str">
        <f t="shared" si="692"/>
        <v/>
      </c>
      <c r="BQ197" s="81">
        <f t="shared" si="540"/>
        <v>0</v>
      </c>
      <c r="BR197" s="81">
        <f t="shared" si="541"/>
        <v>0</v>
      </c>
      <c r="BS197" s="81">
        <f t="shared" si="542"/>
        <v>0</v>
      </c>
      <c r="BT197" s="81">
        <f t="shared" si="543"/>
        <v>0</v>
      </c>
      <c r="BU197" s="81">
        <f t="shared" si="544"/>
        <v>0</v>
      </c>
      <c r="BV197" s="13">
        <f t="shared" si="545"/>
        <v>0</v>
      </c>
      <c r="BW197" s="11">
        <f t="shared" si="481"/>
        <v>0</v>
      </c>
      <c r="BX197" s="69">
        <f t="shared" si="489"/>
        <v>0</v>
      </c>
      <c r="BY197" s="69">
        <f>IF($A197&lt;&gt;"",IF(BY196&lt;&gt;0,BY196,IF(BW197&lt;=$AW$2,"Stop Loss",0)),0)</f>
        <v>0</v>
      </c>
      <c r="BZ197" s="69">
        <f t="shared" si="653"/>
        <v>0</v>
      </c>
      <c r="CA197" s="27" t="str">
        <f t="shared" si="490"/>
        <v/>
      </c>
      <c r="CB197" s="27" t="str">
        <f t="shared" si="491"/>
        <v/>
      </c>
      <c r="CC197" s="27" t="str">
        <f t="shared" si="492"/>
        <v/>
      </c>
      <c r="CD197" s="27" t="str">
        <f t="shared" si="493"/>
        <v/>
      </c>
      <c r="CE197" s="27" t="str">
        <f t="shared" si="494"/>
        <v/>
      </c>
      <c r="CF197" s="27" t="str">
        <f t="shared" si="495"/>
        <v/>
      </c>
      <c r="DB197" s="7"/>
      <c r="DI197" s="10">
        <f t="shared" ref="DI197:DI260" ca="1" si="698">IF($A$2="no",INT(RAND()*36+1),INT(RAND()*37))</f>
        <v>4</v>
      </c>
    </row>
    <row r="198" spans="1:113">
      <c r="A198" s="149"/>
      <c r="B198" s="82" t="str">
        <f t="shared" ref="B198:B261" si="699">IF(A198="","",IF(BF199="","DB",BF199&amp;","&amp;BL199&amp;BM199&amp;BN199&amp;BO199&amp;BP199))</f>
        <v/>
      </c>
      <c r="C198" s="7" t="str">
        <f t="shared" ref="C198:C261" si="700">IF(AND(BX198=0,BY198=0),"",IF(BX198="Profit Target","profit target",IF(BY198="Stop Loss","stop loss","")))</f>
        <v/>
      </c>
      <c r="D198" s="81">
        <f t="shared" ref="D198:D261" si="701">BV198</f>
        <v>0</v>
      </c>
      <c r="E198" s="7" t="str">
        <f t="shared" ref="E198:E261" si="702">IF(COUNTBLANK(BL199:BP199)=5,BE199&amp;",",IF(COUNTBLANK(BL199:BP199)=1,BE199&amp;","&amp;"1,1,1,1,",BE199&amp;","&amp;"1,1,1,1,1,"))</f>
        <v>18,</v>
      </c>
      <c r="F198" s="78"/>
      <c r="G198" s="86"/>
      <c r="H198" s="86"/>
      <c r="I198" s="86"/>
      <c r="J198" s="86"/>
      <c r="K198" s="86"/>
      <c r="L198" s="86"/>
      <c r="M198" s="86"/>
      <c r="N198" s="86"/>
      <c r="O198" s="78"/>
      <c r="P198" s="86"/>
      <c r="Q198" s="86"/>
      <c r="R198" s="86"/>
      <c r="S198" s="86"/>
      <c r="T198" s="86"/>
      <c r="U198" s="86"/>
      <c r="V198" s="86"/>
      <c r="W198" s="86"/>
      <c r="X198" s="123" t="str">
        <f t="shared" ref="X198:X261" si="703">IF($A198&lt;&gt;"",VLOOKUP($A198,$CY$107:$DH$144,7),"")</f>
        <v/>
      </c>
      <c r="Y198" s="127">
        <f t="shared" si="513"/>
        <v>0</v>
      </c>
      <c r="Z198" s="127">
        <f t="shared" si="514"/>
        <v>0</v>
      </c>
      <c r="AA198" s="127">
        <f t="shared" si="515"/>
        <v>0</v>
      </c>
      <c r="AB198" s="86">
        <f t="shared" si="690"/>
        <v>0</v>
      </c>
      <c r="AC198" s="86">
        <f t="shared" si="690"/>
        <v>0</v>
      </c>
      <c r="AD198" s="90" t="str">
        <f t="shared" si="693"/>
        <v/>
      </c>
      <c r="AE198" s="54" t="str">
        <f t="shared" si="693"/>
        <v/>
      </c>
      <c r="AF198" s="92" t="str">
        <f t="shared" si="482"/>
        <v/>
      </c>
      <c r="AG198" s="82">
        <f t="shared" ref="AG198:AG261" si="704">IF($A198&lt;&gt;"",IF(OR($BX197&lt;&gt;0,$BY197&lt;&gt;0),"0",IF(AE198&lt;&gt;"",IF(AF198="W",(1*AD198),(-1*AD198)),0)),0)</f>
        <v>0</v>
      </c>
      <c r="AH198" s="71">
        <f t="shared" si="608"/>
        <v>0</v>
      </c>
      <c r="AI198" s="78" t="str">
        <f t="shared" ref="AI198:AI261" si="705">IF($A198&lt;&gt;"",VLOOKUP($A198,$CY$107:$DH$144,9),"")</f>
        <v/>
      </c>
      <c r="AJ198" s="132">
        <f t="shared" si="518"/>
        <v>0</v>
      </c>
      <c r="AK198" s="132">
        <f t="shared" si="519"/>
        <v>0</v>
      </c>
      <c r="AL198" s="132">
        <f t="shared" si="520"/>
        <v>0</v>
      </c>
      <c r="AM198" s="86" t="str">
        <f t="shared" si="521"/>
        <v/>
      </c>
      <c r="AN198" s="86" t="str">
        <f t="shared" si="522"/>
        <v/>
      </c>
      <c r="AO198" s="90" t="str">
        <f t="shared" si="694"/>
        <v/>
      </c>
      <c r="AP198" s="54" t="str">
        <f t="shared" si="694"/>
        <v/>
      </c>
      <c r="AQ198" s="92" t="str">
        <f t="shared" si="484"/>
        <v/>
      </c>
      <c r="AR198" s="82">
        <f t="shared" si="525"/>
        <v>0</v>
      </c>
      <c r="AS198" s="71">
        <f t="shared" si="485"/>
        <v>0</v>
      </c>
      <c r="AT198" s="78" t="str">
        <f t="shared" ref="AT198:AT261" si="706">IF($A198&lt;&gt;"",VLOOKUP($A198,$CY$107:$DH$144,8),"")</f>
        <v/>
      </c>
      <c r="AU198" s="137">
        <f t="shared" si="526"/>
        <v>0</v>
      </c>
      <c r="AV198" s="137">
        <f t="shared" si="527"/>
        <v>0</v>
      </c>
      <c r="AW198" s="137">
        <f t="shared" si="528"/>
        <v>0</v>
      </c>
      <c r="AX198" s="86" t="str">
        <f t="shared" si="529"/>
        <v/>
      </c>
      <c r="AY198" s="86" t="str">
        <f t="shared" si="530"/>
        <v/>
      </c>
      <c r="AZ198" s="90" t="str">
        <f t="shared" si="695"/>
        <v/>
      </c>
      <c r="BA198" s="54" t="str">
        <f t="shared" si="695"/>
        <v/>
      </c>
      <c r="BB198" s="92" t="str">
        <f t="shared" si="487"/>
        <v/>
      </c>
      <c r="BC198" s="82">
        <f t="shared" si="533"/>
        <v>0</v>
      </c>
      <c r="BD198" s="71">
        <f t="shared" si="488"/>
        <v>0</v>
      </c>
      <c r="BE198" s="98">
        <f t="shared" si="539"/>
        <v>18</v>
      </c>
      <c r="BF198" s="54" t="str">
        <f t="shared" si="696"/>
        <v/>
      </c>
      <c r="BG198" s="92" t="str">
        <f t="shared" si="691"/>
        <v/>
      </c>
      <c r="BH198" s="82">
        <f t="shared" si="510"/>
        <v>0</v>
      </c>
      <c r="BI198" s="71">
        <f t="shared" si="511"/>
        <v>0</v>
      </c>
      <c r="BJ198" s="146"/>
      <c r="BK198" s="97">
        <v>1</v>
      </c>
      <c r="BL198" s="95" t="str">
        <f t="shared" si="697"/>
        <v/>
      </c>
      <c r="BM198" s="95" t="str">
        <f t="shared" si="692"/>
        <v/>
      </c>
      <c r="BN198" s="95" t="str">
        <f t="shared" si="692"/>
        <v/>
      </c>
      <c r="BO198" s="95" t="str">
        <f t="shared" si="692"/>
        <v/>
      </c>
      <c r="BP198" s="95" t="str">
        <f t="shared" si="692"/>
        <v/>
      </c>
      <c r="BQ198" s="81">
        <f t="shared" si="540"/>
        <v>0</v>
      </c>
      <c r="BR198" s="81">
        <f t="shared" si="541"/>
        <v>0</v>
      </c>
      <c r="BS198" s="81">
        <f t="shared" si="542"/>
        <v>0</v>
      </c>
      <c r="BT198" s="81">
        <f t="shared" si="543"/>
        <v>0</v>
      </c>
      <c r="BU198" s="81">
        <f t="shared" si="544"/>
        <v>0</v>
      </c>
      <c r="BV198" s="13">
        <f t="shared" si="545"/>
        <v>0</v>
      </c>
      <c r="BW198" s="11">
        <f t="shared" ref="BW198:BW261" si="707">IF(A198&lt;&gt;"",BV198+BW197,0)</f>
        <v>0</v>
      </c>
      <c r="BX198" s="69">
        <f t="shared" si="489"/>
        <v>0</v>
      </c>
      <c r="BY198" s="69">
        <f>IF($A198&lt;&gt;"",IF(BY197&lt;&gt;0,BY197,IF(BW198&lt;=$AW$2,"Stop Loss",0)),0)</f>
        <v>0</v>
      </c>
      <c r="BZ198" s="69">
        <f t="shared" si="653"/>
        <v>0</v>
      </c>
      <c r="CA198" s="27" t="str">
        <f t="shared" si="490"/>
        <v/>
      </c>
      <c r="CB198" s="27" t="str">
        <f t="shared" si="491"/>
        <v/>
      </c>
      <c r="CC198" s="27" t="str">
        <f t="shared" si="492"/>
        <v/>
      </c>
      <c r="CD198" s="27" t="str">
        <f t="shared" si="493"/>
        <v/>
      </c>
      <c r="CE198" s="27" t="str">
        <f t="shared" si="494"/>
        <v/>
      </c>
      <c r="CF198" s="27" t="str">
        <f t="shared" si="495"/>
        <v/>
      </c>
      <c r="DB198" s="7"/>
      <c r="DI198" s="10">
        <f t="shared" ca="1" si="698"/>
        <v>24</v>
      </c>
    </row>
    <row r="199" spans="1:113">
      <c r="A199" s="149"/>
      <c r="B199" s="82" t="str">
        <f t="shared" si="699"/>
        <v/>
      </c>
      <c r="C199" s="7" t="str">
        <f t="shared" si="700"/>
        <v/>
      </c>
      <c r="D199" s="81">
        <f t="shared" si="701"/>
        <v>0</v>
      </c>
      <c r="E199" s="7" t="str">
        <f t="shared" si="702"/>
        <v>18,</v>
      </c>
      <c r="F199" s="78"/>
      <c r="G199" s="86"/>
      <c r="H199" s="86"/>
      <c r="I199" s="86"/>
      <c r="J199" s="86"/>
      <c r="K199" s="86"/>
      <c r="L199" s="86"/>
      <c r="M199" s="86"/>
      <c r="N199" s="86"/>
      <c r="O199" s="78"/>
      <c r="P199" s="86"/>
      <c r="Q199" s="86"/>
      <c r="R199" s="86"/>
      <c r="S199" s="86"/>
      <c r="T199" s="86"/>
      <c r="U199" s="86"/>
      <c r="V199" s="86"/>
      <c r="W199" s="86"/>
      <c r="X199" s="123" t="str">
        <f t="shared" si="703"/>
        <v/>
      </c>
      <c r="Y199" s="127">
        <f t="shared" si="513"/>
        <v>0</v>
      </c>
      <c r="Z199" s="127">
        <f t="shared" si="514"/>
        <v>0</v>
      </c>
      <c r="AA199" s="127">
        <f t="shared" si="515"/>
        <v>0</v>
      </c>
      <c r="AB199" s="86">
        <f t="shared" si="690"/>
        <v>0</v>
      </c>
      <c r="AC199" s="86">
        <f t="shared" si="690"/>
        <v>0</v>
      </c>
      <c r="AD199" s="90" t="str">
        <f t="shared" si="693"/>
        <v/>
      </c>
      <c r="AE199" s="54" t="str">
        <f t="shared" si="693"/>
        <v/>
      </c>
      <c r="AF199" s="92" t="str">
        <f t="shared" ref="AF199:AF262" si="708">IF($A199&lt;&gt;"",IF($A199=0,"L",IF(AE199&lt;&gt;"",IF(AE199=X199,"W","L"))),"")</f>
        <v/>
      </c>
      <c r="AG199" s="82">
        <f t="shared" si="704"/>
        <v>0</v>
      </c>
      <c r="AH199" s="71">
        <f t="shared" si="608"/>
        <v>0</v>
      </c>
      <c r="AI199" s="78" t="str">
        <f t="shared" si="705"/>
        <v/>
      </c>
      <c r="AJ199" s="132">
        <f t="shared" si="518"/>
        <v>0</v>
      </c>
      <c r="AK199" s="132">
        <f t="shared" si="519"/>
        <v>0</v>
      </c>
      <c r="AL199" s="132">
        <f t="shared" si="520"/>
        <v>0</v>
      </c>
      <c r="AM199" s="86" t="str">
        <f t="shared" si="521"/>
        <v/>
      </c>
      <c r="AN199" s="86" t="str">
        <f t="shared" si="522"/>
        <v/>
      </c>
      <c r="AO199" s="90" t="str">
        <f t="shared" si="694"/>
        <v/>
      </c>
      <c r="AP199" s="54" t="str">
        <f t="shared" si="694"/>
        <v/>
      </c>
      <c r="AQ199" s="92" t="str">
        <f t="shared" ref="AQ199:AQ262" si="709">IF($A199&lt;&gt;"",IF($A199=0,"L",IF(AP199&lt;&gt;"",IF(AP199=AI199,"W","L"))),"")</f>
        <v/>
      </c>
      <c r="AR199" s="82">
        <f t="shared" si="525"/>
        <v>0</v>
      </c>
      <c r="AS199" s="71">
        <f t="shared" ref="AS199:AS262" si="710">IF($A199&lt;&gt;"",AR199+AS198,0)</f>
        <v>0</v>
      </c>
      <c r="AT199" s="78" t="str">
        <f t="shared" si="706"/>
        <v/>
      </c>
      <c r="AU199" s="137">
        <f t="shared" si="526"/>
        <v>0</v>
      </c>
      <c r="AV199" s="137">
        <f t="shared" si="527"/>
        <v>0</v>
      </c>
      <c r="AW199" s="137">
        <f t="shared" si="528"/>
        <v>0</v>
      </c>
      <c r="AX199" s="86" t="str">
        <f t="shared" si="529"/>
        <v/>
      </c>
      <c r="AY199" s="86" t="str">
        <f t="shared" si="530"/>
        <v/>
      </c>
      <c r="AZ199" s="90" t="str">
        <f t="shared" si="695"/>
        <v/>
      </c>
      <c r="BA199" s="54" t="str">
        <f t="shared" si="695"/>
        <v/>
      </c>
      <c r="BB199" s="92" t="str">
        <f t="shared" ref="BB199:BB262" si="711">IF($A199&lt;&gt;"",IF($A199=0,"L",IF(BA199&lt;&gt;"",IF(BA199=AT199,"W","L"))),"")</f>
        <v/>
      </c>
      <c r="BC199" s="82">
        <f t="shared" si="533"/>
        <v>0</v>
      </c>
      <c r="BD199" s="71">
        <f t="shared" ref="BD199:BD262" si="712">IF($A199&lt;&gt;"",BC199+BD198,0)</f>
        <v>0</v>
      </c>
      <c r="BE199" s="98">
        <f t="shared" si="539"/>
        <v>18</v>
      </c>
      <c r="BF199" s="54" t="str">
        <f t="shared" si="696"/>
        <v/>
      </c>
      <c r="BG199" s="92" t="str">
        <f t="shared" si="691"/>
        <v/>
      </c>
      <c r="BH199" s="82">
        <f t="shared" si="510"/>
        <v>0</v>
      </c>
      <c r="BI199" s="71">
        <f t="shared" si="511"/>
        <v>0</v>
      </c>
      <c r="BJ199" s="146"/>
      <c r="BK199" s="97">
        <v>1</v>
      </c>
      <c r="BL199" s="95" t="str">
        <f t="shared" si="697"/>
        <v/>
      </c>
      <c r="BM199" s="95" t="str">
        <f t="shared" si="692"/>
        <v/>
      </c>
      <c r="BN199" s="95" t="str">
        <f t="shared" si="692"/>
        <v/>
      </c>
      <c r="BO199" s="95" t="str">
        <f t="shared" si="692"/>
        <v/>
      </c>
      <c r="BP199" s="95" t="str">
        <f t="shared" si="692"/>
        <v/>
      </c>
      <c r="BQ199" s="81">
        <f t="shared" si="540"/>
        <v>0</v>
      </c>
      <c r="BR199" s="81">
        <f t="shared" si="541"/>
        <v>0</v>
      </c>
      <c r="BS199" s="81">
        <f t="shared" si="542"/>
        <v>0</v>
      </c>
      <c r="BT199" s="81">
        <f t="shared" si="543"/>
        <v>0</v>
      </c>
      <c r="BU199" s="81">
        <f t="shared" si="544"/>
        <v>0</v>
      </c>
      <c r="BV199" s="13">
        <f t="shared" si="545"/>
        <v>0</v>
      </c>
      <c r="BW199" s="11">
        <f t="shared" si="707"/>
        <v>0</v>
      </c>
      <c r="BX199" s="69">
        <f t="shared" ref="BX199:BX262" si="713">IF($A199&lt;&gt;"",IF(BX198&gt;0,BX198,IF(BW199&gt;=$AW$1,"Profit Target",0)),0)</f>
        <v>0</v>
      </c>
      <c r="BY199" s="69">
        <f>IF($A199&lt;&gt;"",IF(BY198&lt;&gt;0,BY198,IF(BW199&lt;=$AW$2,"Stop Loss",0)),0)</f>
        <v>0</v>
      </c>
      <c r="BZ199" s="69">
        <f t="shared" si="653"/>
        <v>0</v>
      </c>
      <c r="CA199" s="27" t="str">
        <f t="shared" ref="CA199:CA262" si="714">IF(AE199&lt;&gt;"",AE199&amp;",","")</f>
        <v/>
      </c>
      <c r="CB199" s="27" t="str">
        <f t="shared" ref="CB199:CB262" si="715">IF(AP199&lt;&gt;"",AP199&amp;",","")</f>
        <v/>
      </c>
      <c r="CC199" s="27" t="str">
        <f t="shared" ref="CC199:CC262" si="716">IF(BA199&lt;&gt;"",BA199&amp;",","")</f>
        <v/>
      </c>
      <c r="CD199" s="27" t="str">
        <f t="shared" ref="CD199:CD262" si="717">IF(AD199="","",CONCATENATE(AD199,","))</f>
        <v/>
      </c>
      <c r="CE199" s="27" t="str">
        <f t="shared" ref="CE199:CE262" si="718">IF(AO199="","",CONCATENATE(AO199,","))</f>
        <v/>
      </c>
      <c r="CF199" s="27" t="str">
        <f t="shared" ref="CF199:CF262" si="719">IF(AZ199="","",CONCATENATE(AZ199,","))</f>
        <v/>
      </c>
      <c r="DB199" s="7"/>
      <c r="DI199" s="10">
        <f t="shared" ca="1" si="698"/>
        <v>14</v>
      </c>
    </row>
    <row r="200" spans="1:113">
      <c r="A200" s="149"/>
      <c r="B200" s="82" t="str">
        <f t="shared" si="699"/>
        <v/>
      </c>
      <c r="C200" s="7" t="str">
        <f t="shared" si="700"/>
        <v/>
      </c>
      <c r="D200" s="81">
        <f t="shared" si="701"/>
        <v>0</v>
      </c>
      <c r="E200" s="7" t="str">
        <f t="shared" si="702"/>
        <v>18,</v>
      </c>
      <c r="F200" s="78"/>
      <c r="G200" s="86"/>
      <c r="H200" s="86"/>
      <c r="I200" s="86"/>
      <c r="J200" s="86"/>
      <c r="K200" s="86"/>
      <c r="L200" s="86"/>
      <c r="M200" s="86"/>
      <c r="N200" s="86"/>
      <c r="O200" s="78"/>
      <c r="P200" s="86"/>
      <c r="Q200" s="86"/>
      <c r="R200" s="86"/>
      <c r="S200" s="86"/>
      <c r="T200" s="86"/>
      <c r="U200" s="86"/>
      <c r="V200" s="86"/>
      <c r="W200" s="86"/>
      <c r="X200" s="123" t="str">
        <f t="shared" si="703"/>
        <v/>
      </c>
      <c r="Y200" s="127">
        <f t="shared" si="513"/>
        <v>0</v>
      </c>
      <c r="Z200" s="127">
        <f t="shared" si="514"/>
        <v>0</v>
      </c>
      <c r="AA200" s="127">
        <f t="shared" si="515"/>
        <v>0</v>
      </c>
      <c r="AB200" s="86">
        <f t="shared" si="690"/>
        <v>0</v>
      </c>
      <c r="AC200" s="86">
        <f t="shared" si="690"/>
        <v>0</v>
      </c>
      <c r="AD200" s="90" t="str">
        <f t="shared" si="693"/>
        <v/>
      </c>
      <c r="AE200" s="54" t="str">
        <f t="shared" si="693"/>
        <v/>
      </c>
      <c r="AF200" s="92" t="str">
        <f t="shared" si="708"/>
        <v/>
      </c>
      <c r="AG200" s="82">
        <f t="shared" si="704"/>
        <v>0</v>
      </c>
      <c r="AH200" s="71">
        <f t="shared" si="608"/>
        <v>0</v>
      </c>
      <c r="AI200" s="78" t="str">
        <f t="shared" si="705"/>
        <v/>
      </c>
      <c r="AJ200" s="132">
        <f t="shared" si="518"/>
        <v>0</v>
      </c>
      <c r="AK200" s="132">
        <f t="shared" si="519"/>
        <v>0</v>
      </c>
      <c r="AL200" s="132">
        <f t="shared" si="520"/>
        <v>0</v>
      </c>
      <c r="AM200" s="86" t="str">
        <f t="shared" si="521"/>
        <v/>
      </c>
      <c r="AN200" s="86" t="str">
        <f t="shared" si="522"/>
        <v/>
      </c>
      <c r="AO200" s="90" t="str">
        <f t="shared" si="694"/>
        <v/>
      </c>
      <c r="AP200" s="54" t="str">
        <f t="shared" si="694"/>
        <v/>
      </c>
      <c r="AQ200" s="92" t="str">
        <f t="shared" si="709"/>
        <v/>
      </c>
      <c r="AR200" s="82">
        <f t="shared" si="525"/>
        <v>0</v>
      </c>
      <c r="AS200" s="71">
        <f t="shared" si="710"/>
        <v>0</v>
      </c>
      <c r="AT200" s="78" t="str">
        <f t="shared" si="706"/>
        <v/>
      </c>
      <c r="AU200" s="137">
        <f t="shared" si="526"/>
        <v>0</v>
      </c>
      <c r="AV200" s="137">
        <f t="shared" si="527"/>
        <v>0</v>
      </c>
      <c r="AW200" s="137">
        <f t="shared" si="528"/>
        <v>0</v>
      </c>
      <c r="AX200" s="86" t="str">
        <f t="shared" si="529"/>
        <v/>
      </c>
      <c r="AY200" s="86" t="str">
        <f t="shared" si="530"/>
        <v/>
      </c>
      <c r="AZ200" s="90" t="str">
        <f t="shared" si="695"/>
        <v/>
      </c>
      <c r="BA200" s="54" t="str">
        <f t="shared" si="695"/>
        <v/>
      </c>
      <c r="BB200" s="92" t="str">
        <f t="shared" si="711"/>
        <v/>
      </c>
      <c r="BC200" s="82">
        <f t="shared" si="533"/>
        <v>0</v>
      </c>
      <c r="BD200" s="71">
        <f t="shared" si="712"/>
        <v>0</v>
      </c>
      <c r="BE200" s="98">
        <f t="shared" si="539"/>
        <v>18</v>
      </c>
      <c r="BF200" s="54" t="str">
        <f t="shared" si="696"/>
        <v/>
      </c>
      <c r="BG200" s="92" t="str">
        <f t="shared" si="691"/>
        <v/>
      </c>
      <c r="BH200" s="82">
        <f t="shared" si="510"/>
        <v>0</v>
      </c>
      <c r="BI200" s="71">
        <f t="shared" si="511"/>
        <v>0</v>
      </c>
      <c r="BJ200" s="146"/>
      <c r="BK200" s="97">
        <v>1</v>
      </c>
      <c r="BL200" s="95" t="str">
        <f t="shared" si="697"/>
        <v/>
      </c>
      <c r="BM200" s="95" t="str">
        <f t="shared" si="692"/>
        <v/>
      </c>
      <c r="BN200" s="95" t="str">
        <f t="shared" si="692"/>
        <v/>
      </c>
      <c r="BO200" s="95" t="str">
        <f t="shared" si="692"/>
        <v/>
      </c>
      <c r="BP200" s="95" t="str">
        <f t="shared" si="692"/>
        <v/>
      </c>
      <c r="BQ200" s="81">
        <f t="shared" si="540"/>
        <v>0</v>
      </c>
      <c r="BR200" s="81">
        <f t="shared" si="541"/>
        <v>0</v>
      </c>
      <c r="BS200" s="81">
        <f t="shared" si="542"/>
        <v>0</v>
      </c>
      <c r="BT200" s="81">
        <f t="shared" si="543"/>
        <v>0</v>
      </c>
      <c r="BU200" s="81">
        <f t="shared" si="544"/>
        <v>0</v>
      </c>
      <c r="BV200" s="13">
        <f t="shared" si="545"/>
        <v>0</v>
      </c>
      <c r="BW200" s="11">
        <f t="shared" si="707"/>
        <v>0</v>
      </c>
      <c r="BX200" s="69">
        <f t="shared" si="713"/>
        <v>0</v>
      </c>
      <c r="BY200" s="69">
        <f>IF($A200&lt;&gt;"",IF(BY199&lt;&gt;0,BY199,IF(BW200&lt;=$AW$2,"Stop Loss",0)),0)</f>
        <v>0</v>
      </c>
      <c r="BZ200" s="69">
        <f t="shared" si="653"/>
        <v>0</v>
      </c>
      <c r="CA200" s="27" t="str">
        <f t="shared" si="714"/>
        <v/>
      </c>
      <c r="CB200" s="27" t="str">
        <f t="shared" si="715"/>
        <v/>
      </c>
      <c r="CC200" s="27" t="str">
        <f t="shared" si="716"/>
        <v/>
      </c>
      <c r="CD200" s="27" t="str">
        <f t="shared" si="717"/>
        <v/>
      </c>
      <c r="CE200" s="27" t="str">
        <f t="shared" si="718"/>
        <v/>
      </c>
      <c r="CF200" s="27" t="str">
        <f t="shared" si="719"/>
        <v/>
      </c>
      <c r="DB200" s="7"/>
      <c r="DI200" s="10">
        <f t="shared" ca="1" si="698"/>
        <v>2</v>
      </c>
    </row>
    <row r="201" spans="1:113">
      <c r="A201" s="149"/>
      <c r="B201" s="82" t="str">
        <f t="shared" si="699"/>
        <v/>
      </c>
      <c r="C201" s="7" t="str">
        <f t="shared" si="700"/>
        <v/>
      </c>
      <c r="D201" s="81">
        <f t="shared" si="701"/>
        <v>0</v>
      </c>
      <c r="E201" s="7" t="str">
        <f t="shared" si="702"/>
        <v>18,</v>
      </c>
      <c r="F201" s="78"/>
      <c r="G201" s="86"/>
      <c r="H201" s="86"/>
      <c r="I201" s="86"/>
      <c r="J201" s="86"/>
      <c r="K201" s="86"/>
      <c r="L201" s="86"/>
      <c r="M201" s="86"/>
      <c r="N201" s="86"/>
      <c r="O201" s="78"/>
      <c r="P201" s="86"/>
      <c r="Q201" s="86"/>
      <c r="R201" s="86"/>
      <c r="S201" s="86"/>
      <c r="T201" s="86"/>
      <c r="U201" s="86"/>
      <c r="V201" s="86"/>
      <c r="W201" s="86"/>
      <c r="X201" s="123" t="str">
        <f t="shared" si="703"/>
        <v/>
      </c>
      <c r="Y201" s="127">
        <f t="shared" si="513"/>
        <v>0</v>
      </c>
      <c r="Z201" s="127">
        <f t="shared" si="514"/>
        <v>0</v>
      </c>
      <c r="AA201" s="127">
        <f t="shared" si="515"/>
        <v>0</v>
      </c>
      <c r="AB201" s="86">
        <f t="shared" si="690"/>
        <v>0</v>
      </c>
      <c r="AC201" s="86">
        <f t="shared" si="690"/>
        <v>0</v>
      </c>
      <c r="AD201" s="90" t="str">
        <f t="shared" si="693"/>
        <v/>
      </c>
      <c r="AE201" s="54" t="str">
        <f t="shared" si="693"/>
        <v/>
      </c>
      <c r="AF201" s="92" t="str">
        <f t="shared" si="708"/>
        <v/>
      </c>
      <c r="AG201" s="82">
        <f t="shared" si="704"/>
        <v>0</v>
      </c>
      <c r="AH201" s="71">
        <f t="shared" si="608"/>
        <v>0</v>
      </c>
      <c r="AI201" s="78" t="str">
        <f t="shared" si="705"/>
        <v/>
      </c>
      <c r="AJ201" s="132">
        <f t="shared" si="518"/>
        <v>0</v>
      </c>
      <c r="AK201" s="132">
        <f t="shared" si="519"/>
        <v>0</v>
      </c>
      <c r="AL201" s="132">
        <f t="shared" si="520"/>
        <v>0</v>
      </c>
      <c r="AM201" s="86" t="str">
        <f t="shared" si="521"/>
        <v/>
      </c>
      <c r="AN201" s="86" t="str">
        <f t="shared" si="522"/>
        <v/>
      </c>
      <c r="AO201" s="90" t="str">
        <f t="shared" si="694"/>
        <v/>
      </c>
      <c r="AP201" s="54" t="str">
        <f t="shared" si="694"/>
        <v/>
      </c>
      <c r="AQ201" s="92" t="str">
        <f t="shared" si="709"/>
        <v/>
      </c>
      <c r="AR201" s="82">
        <f t="shared" si="525"/>
        <v>0</v>
      </c>
      <c r="AS201" s="71">
        <f t="shared" si="710"/>
        <v>0</v>
      </c>
      <c r="AT201" s="78" t="str">
        <f t="shared" si="706"/>
        <v/>
      </c>
      <c r="AU201" s="137">
        <f t="shared" si="526"/>
        <v>0</v>
      </c>
      <c r="AV201" s="137">
        <f t="shared" si="527"/>
        <v>0</v>
      </c>
      <c r="AW201" s="137">
        <f t="shared" si="528"/>
        <v>0</v>
      </c>
      <c r="AX201" s="86" t="str">
        <f t="shared" si="529"/>
        <v/>
      </c>
      <c r="AY201" s="86" t="str">
        <f t="shared" si="530"/>
        <v/>
      </c>
      <c r="AZ201" s="90" t="str">
        <f t="shared" si="695"/>
        <v/>
      </c>
      <c r="BA201" s="54" t="str">
        <f t="shared" si="695"/>
        <v/>
      </c>
      <c r="BB201" s="92" t="str">
        <f t="shared" si="711"/>
        <v/>
      </c>
      <c r="BC201" s="82">
        <f t="shared" si="533"/>
        <v>0</v>
      </c>
      <c r="BD201" s="71">
        <f t="shared" si="712"/>
        <v>0</v>
      </c>
      <c r="BE201" s="98">
        <f t="shared" si="539"/>
        <v>18</v>
      </c>
      <c r="BF201" s="54" t="str">
        <f t="shared" si="696"/>
        <v/>
      </c>
      <c r="BG201" s="92" t="str">
        <f t="shared" si="691"/>
        <v/>
      </c>
      <c r="BH201" s="82">
        <f t="shared" si="510"/>
        <v>0</v>
      </c>
      <c r="BI201" s="71">
        <f t="shared" si="511"/>
        <v>0</v>
      </c>
      <c r="BJ201" s="146"/>
      <c r="BK201" s="97">
        <v>1</v>
      </c>
      <c r="BL201" s="95" t="str">
        <f t="shared" si="697"/>
        <v/>
      </c>
      <c r="BM201" s="95" t="str">
        <f t="shared" si="692"/>
        <v/>
      </c>
      <c r="BN201" s="95" t="str">
        <f t="shared" si="692"/>
        <v/>
      </c>
      <c r="BO201" s="95" t="str">
        <f t="shared" si="692"/>
        <v/>
      </c>
      <c r="BP201" s="95" t="str">
        <f t="shared" si="692"/>
        <v/>
      </c>
      <c r="BQ201" s="81">
        <f t="shared" si="540"/>
        <v>0</v>
      </c>
      <c r="BR201" s="81">
        <f t="shared" si="541"/>
        <v>0</v>
      </c>
      <c r="BS201" s="81">
        <f t="shared" si="542"/>
        <v>0</v>
      </c>
      <c r="BT201" s="81">
        <f t="shared" si="543"/>
        <v>0</v>
      </c>
      <c r="BU201" s="81">
        <f t="shared" si="544"/>
        <v>0</v>
      </c>
      <c r="BV201" s="13">
        <f t="shared" si="545"/>
        <v>0</v>
      </c>
      <c r="BW201" s="11">
        <f t="shared" si="707"/>
        <v>0</v>
      </c>
      <c r="BX201" s="69">
        <f t="shared" si="713"/>
        <v>0</v>
      </c>
      <c r="BY201" s="69">
        <f>IF($A201&lt;&gt;"",IF(BY200&lt;&gt;0,BY200,IF(BW201&lt;=$AW$2,"Stop Loss",0)),0)</f>
        <v>0</v>
      </c>
      <c r="BZ201" s="69">
        <f t="shared" si="653"/>
        <v>0</v>
      </c>
      <c r="CA201" s="27" t="str">
        <f t="shared" si="714"/>
        <v/>
      </c>
      <c r="CB201" s="27" t="str">
        <f t="shared" si="715"/>
        <v/>
      </c>
      <c r="CC201" s="27" t="str">
        <f t="shared" si="716"/>
        <v/>
      </c>
      <c r="CD201" s="27" t="str">
        <f t="shared" si="717"/>
        <v/>
      </c>
      <c r="CE201" s="27" t="str">
        <f t="shared" si="718"/>
        <v/>
      </c>
      <c r="CF201" s="27" t="str">
        <f t="shared" si="719"/>
        <v/>
      </c>
      <c r="DB201" s="7"/>
      <c r="DI201" s="10">
        <f t="shared" ca="1" si="698"/>
        <v>33</v>
      </c>
    </row>
    <row r="202" spans="1:113">
      <c r="A202" s="149"/>
      <c r="B202" s="82" t="str">
        <f t="shared" si="699"/>
        <v/>
      </c>
      <c r="C202" s="7" t="str">
        <f t="shared" si="700"/>
        <v/>
      </c>
      <c r="D202" s="81">
        <f t="shared" si="701"/>
        <v>0</v>
      </c>
      <c r="E202" s="7" t="str">
        <f t="shared" si="702"/>
        <v>18,</v>
      </c>
      <c r="F202" s="78"/>
      <c r="G202" s="86"/>
      <c r="H202" s="86"/>
      <c r="I202" s="86"/>
      <c r="J202" s="86"/>
      <c r="K202" s="86"/>
      <c r="L202" s="86"/>
      <c r="M202" s="86"/>
      <c r="N202" s="86"/>
      <c r="O202" s="78"/>
      <c r="P202" s="86"/>
      <c r="Q202" s="86"/>
      <c r="R202" s="86"/>
      <c r="S202" s="86"/>
      <c r="T202" s="86"/>
      <c r="U202" s="86"/>
      <c r="V202" s="86"/>
      <c r="W202" s="86"/>
      <c r="X202" s="123" t="str">
        <f t="shared" si="703"/>
        <v/>
      </c>
      <c r="Y202" s="127">
        <f t="shared" si="513"/>
        <v>0</v>
      </c>
      <c r="Z202" s="127">
        <f t="shared" si="514"/>
        <v>0</v>
      </c>
      <c r="AA202" s="127">
        <f t="shared" si="515"/>
        <v>0</v>
      </c>
      <c r="AB202" s="86">
        <f>IF($Y202&gt;$Z202,$Y202-$Z202+AB201,AB201)</f>
        <v>0</v>
      </c>
      <c r="AC202" s="86">
        <f>IF($Z202&gt;$Y202,$Z202-$Y202+AC201,AC201)</f>
        <v>0</v>
      </c>
      <c r="AD202" s="90" t="str">
        <f t="shared" si="693"/>
        <v/>
      </c>
      <c r="AE202" s="54" t="str">
        <f t="shared" si="693"/>
        <v/>
      </c>
      <c r="AF202" s="92" t="str">
        <f t="shared" si="708"/>
        <v/>
      </c>
      <c r="AG202" s="82">
        <f t="shared" si="704"/>
        <v>0</v>
      </c>
      <c r="AH202" s="71">
        <f t="shared" si="608"/>
        <v>0</v>
      </c>
      <c r="AI202" s="78" t="str">
        <f t="shared" si="705"/>
        <v/>
      </c>
      <c r="AJ202" s="132">
        <f t="shared" si="518"/>
        <v>0</v>
      </c>
      <c r="AK202" s="132">
        <f t="shared" si="519"/>
        <v>0</v>
      </c>
      <c r="AL202" s="132">
        <f t="shared" si="520"/>
        <v>0</v>
      </c>
      <c r="AM202" s="86" t="str">
        <f t="shared" si="521"/>
        <v/>
      </c>
      <c r="AN202" s="86" t="str">
        <f t="shared" si="522"/>
        <v/>
      </c>
      <c r="AO202" s="90" t="str">
        <f t="shared" si="694"/>
        <v/>
      </c>
      <c r="AP202" s="54" t="str">
        <f t="shared" si="694"/>
        <v/>
      </c>
      <c r="AQ202" s="92" t="str">
        <f t="shared" si="709"/>
        <v/>
      </c>
      <c r="AR202" s="82">
        <f t="shared" si="525"/>
        <v>0</v>
      </c>
      <c r="AS202" s="71">
        <f t="shared" si="710"/>
        <v>0</v>
      </c>
      <c r="AT202" s="78" t="str">
        <f t="shared" si="706"/>
        <v/>
      </c>
      <c r="AU202" s="137">
        <f t="shared" si="526"/>
        <v>0</v>
      </c>
      <c r="AV202" s="137">
        <f t="shared" si="527"/>
        <v>0</v>
      </c>
      <c r="AW202" s="137">
        <f t="shared" si="528"/>
        <v>0</v>
      </c>
      <c r="AX202" s="86" t="str">
        <f t="shared" si="529"/>
        <v/>
      </c>
      <c r="AY202" s="86" t="str">
        <f t="shared" si="530"/>
        <v/>
      </c>
      <c r="AZ202" s="90" t="str">
        <f t="shared" si="695"/>
        <v/>
      </c>
      <c r="BA202" s="54" t="str">
        <f t="shared" si="695"/>
        <v/>
      </c>
      <c r="BB202" s="92" t="str">
        <f t="shared" si="711"/>
        <v/>
      </c>
      <c r="BC202" s="82">
        <f t="shared" si="533"/>
        <v>0</v>
      </c>
      <c r="BD202" s="71">
        <f t="shared" si="712"/>
        <v>0</v>
      </c>
      <c r="BE202" s="98">
        <f t="shared" si="539"/>
        <v>18</v>
      </c>
      <c r="BF202" s="54" t="str">
        <f t="shared" si="696"/>
        <v/>
      </c>
      <c r="BG202" s="92" t="str">
        <f t="shared" si="691"/>
        <v/>
      </c>
      <c r="BH202" s="82">
        <f t="shared" si="510"/>
        <v>0</v>
      </c>
      <c r="BI202" s="71">
        <f t="shared" si="511"/>
        <v>0</v>
      </c>
      <c r="BJ202" s="146"/>
      <c r="BK202" s="97">
        <v>1</v>
      </c>
      <c r="BL202" s="95" t="str">
        <f t="shared" si="697"/>
        <v/>
      </c>
      <c r="BM202" s="95" t="str">
        <f t="shared" si="692"/>
        <v/>
      </c>
      <c r="BN202" s="95" t="str">
        <f t="shared" si="692"/>
        <v/>
      </c>
      <c r="BO202" s="95" t="str">
        <f t="shared" si="692"/>
        <v/>
      </c>
      <c r="BP202" s="95" t="str">
        <f t="shared" si="692"/>
        <v/>
      </c>
      <c r="BQ202" s="81">
        <f t="shared" si="540"/>
        <v>0</v>
      </c>
      <c r="BR202" s="81">
        <f t="shared" si="541"/>
        <v>0</v>
      </c>
      <c r="BS202" s="81">
        <f t="shared" si="542"/>
        <v>0</v>
      </c>
      <c r="BT202" s="81">
        <f t="shared" si="543"/>
        <v>0</v>
      </c>
      <c r="BU202" s="81">
        <f t="shared" si="544"/>
        <v>0</v>
      </c>
      <c r="BV202" s="13">
        <f t="shared" si="545"/>
        <v>0</v>
      </c>
      <c r="BW202" s="11">
        <f t="shared" si="707"/>
        <v>0</v>
      </c>
      <c r="BX202" s="69">
        <f t="shared" si="713"/>
        <v>0</v>
      </c>
      <c r="BY202" s="69">
        <f>IF($A202&lt;&gt;"",IF(BY201&lt;&gt;0,BY201,IF(BW202&lt;=$AW$2,"Stop Loss",0)),0)</f>
        <v>0</v>
      </c>
      <c r="BZ202" s="69">
        <f t="shared" si="653"/>
        <v>0</v>
      </c>
      <c r="CA202" s="27" t="str">
        <f t="shared" si="714"/>
        <v/>
      </c>
      <c r="CB202" s="27" t="str">
        <f t="shared" si="715"/>
        <v/>
      </c>
      <c r="CC202" s="27" t="str">
        <f t="shared" si="716"/>
        <v/>
      </c>
      <c r="CD202" s="27" t="str">
        <f t="shared" si="717"/>
        <v/>
      </c>
      <c r="CE202" s="27" t="str">
        <f t="shared" si="718"/>
        <v/>
      </c>
      <c r="CF202" s="27" t="str">
        <f t="shared" si="719"/>
        <v/>
      </c>
      <c r="DB202" s="7"/>
      <c r="DI202" s="10">
        <f t="shared" ca="1" si="698"/>
        <v>0</v>
      </c>
    </row>
    <row r="203" spans="1:113">
      <c r="A203" s="149"/>
      <c r="B203" s="82" t="str">
        <f t="shared" si="699"/>
        <v/>
      </c>
      <c r="C203" s="7" t="str">
        <f t="shared" si="700"/>
        <v/>
      </c>
      <c r="D203" s="81">
        <f t="shared" si="701"/>
        <v>0</v>
      </c>
      <c r="E203" s="7" t="str">
        <f t="shared" si="702"/>
        <v>18,</v>
      </c>
      <c r="F203" s="78"/>
      <c r="G203" s="86"/>
      <c r="H203" s="86"/>
      <c r="I203" s="86"/>
      <c r="J203" s="86"/>
      <c r="K203" s="86"/>
      <c r="L203" s="86"/>
      <c r="M203" s="86"/>
      <c r="N203" s="86"/>
      <c r="O203" s="78"/>
      <c r="P203" s="86"/>
      <c r="Q203" s="86"/>
      <c r="R203" s="86"/>
      <c r="S203" s="86"/>
      <c r="T203" s="86"/>
      <c r="U203" s="86"/>
      <c r="V203" s="86"/>
      <c r="W203" s="86"/>
      <c r="X203" s="123" t="str">
        <f t="shared" si="703"/>
        <v/>
      </c>
      <c r="Y203" s="127">
        <f t="shared" si="513"/>
        <v>0</v>
      </c>
      <c r="Z203" s="127">
        <f t="shared" si="514"/>
        <v>0</v>
      </c>
      <c r="AA203" s="127">
        <f t="shared" si="515"/>
        <v>0</v>
      </c>
      <c r="AB203" s="86">
        <f>AB202</f>
        <v>0</v>
      </c>
      <c r="AC203" s="86">
        <f>AC202</f>
        <v>0</v>
      </c>
      <c r="AD203" s="90" t="str">
        <f>IF($A202&lt;&gt;"",AA202,"")</f>
        <v/>
      </c>
      <c r="AE203" s="92" t="str">
        <f>IF($A202&lt;&gt;"",IF(Y202&gt;Z202,"L","H"),"")</f>
        <v/>
      </c>
      <c r="AF203" s="92" t="str">
        <f t="shared" si="708"/>
        <v/>
      </c>
      <c r="AG203" s="82">
        <f t="shared" si="704"/>
        <v>0</v>
      </c>
      <c r="AH203" s="71">
        <f t="shared" si="608"/>
        <v>0</v>
      </c>
      <c r="AI203" s="78" t="str">
        <f t="shared" si="705"/>
        <v/>
      </c>
      <c r="AJ203" s="132">
        <f t="shared" si="518"/>
        <v>0</v>
      </c>
      <c r="AK203" s="132">
        <f t="shared" si="519"/>
        <v>0</v>
      </c>
      <c r="AL203" s="132">
        <f t="shared" si="520"/>
        <v>0</v>
      </c>
      <c r="AM203" s="86" t="str">
        <f t="shared" si="521"/>
        <v/>
      </c>
      <c r="AN203" s="86" t="str">
        <f t="shared" si="522"/>
        <v/>
      </c>
      <c r="AO203" s="90" t="str">
        <f>IF($A202&lt;&gt;"",AL202,"")</f>
        <v/>
      </c>
      <c r="AP203" s="92" t="str">
        <f>IF($A202&lt;&gt;"",IF(AM202&lt;&gt;"","O","E"),"")</f>
        <v/>
      </c>
      <c r="AQ203" s="92" t="str">
        <f t="shared" si="709"/>
        <v/>
      </c>
      <c r="AR203" s="82">
        <f t="shared" si="525"/>
        <v>0</v>
      </c>
      <c r="AS203" s="71">
        <f t="shared" si="710"/>
        <v>0</v>
      </c>
      <c r="AT203" s="78" t="str">
        <f t="shared" si="706"/>
        <v/>
      </c>
      <c r="AU203" s="137">
        <f t="shared" si="526"/>
        <v>0</v>
      </c>
      <c r="AV203" s="137">
        <f t="shared" si="527"/>
        <v>0</v>
      </c>
      <c r="AW203" s="137">
        <f t="shared" si="528"/>
        <v>0</v>
      </c>
      <c r="AX203" s="86" t="str">
        <f t="shared" si="529"/>
        <v/>
      </c>
      <c r="AY203" s="86" t="str">
        <f t="shared" si="530"/>
        <v/>
      </c>
      <c r="AZ203" s="90" t="str">
        <f>IF($A202&lt;&gt;"",AW202,"")</f>
        <v/>
      </c>
      <c r="BA203" s="92" t="str">
        <f>IF($A202&lt;&gt;"",IF(AX202&lt;&gt;"","B","R"),"")</f>
        <v/>
      </c>
      <c r="BB203" s="92" t="str">
        <f t="shared" si="711"/>
        <v/>
      </c>
      <c r="BC203" s="82">
        <f t="shared" si="533"/>
        <v>0</v>
      </c>
      <c r="BD203" s="71">
        <f t="shared" si="712"/>
        <v>0</v>
      </c>
      <c r="BE203" s="98">
        <f t="shared" si="539"/>
        <v>18</v>
      </c>
      <c r="BF203" s="92" t="str">
        <f>IF($A202&lt;&gt;"",IF($Y202&gt;$Z202,"H",IF($Z202&gt;$Y202,"L",BF202)),"")</f>
        <v/>
      </c>
      <c r="BG203" s="92" t="str">
        <f>IF($A203&lt;&gt;"",IF($A203=0,"L",IF(BF203&lt;&gt;"",IF(BF203=X203,"W","L"))),"")</f>
        <v/>
      </c>
      <c r="BH203" s="82">
        <f t="shared" si="510"/>
        <v>0</v>
      </c>
      <c r="BI203" s="71">
        <f t="shared" si="511"/>
        <v>0</v>
      </c>
      <c r="BJ203" s="146" t="str">
        <f>AE203&amp;AP203&amp;BA203</f>
        <v/>
      </c>
      <c r="BK203" s="97">
        <v>1</v>
      </c>
      <c r="BL203" s="95" t="str">
        <f>IF($A202&lt;&gt;"",IF($BJ203="LER","11,",IF($BJ203="LOR","02,",IF($BJ203="LEB","01,",IF($BJ203="LOB","12,",IF($BJ203="HER","29,",IF($BJ203="HOR","20,",IF($BJ203="HEB","19,",IF($BJ203="HOB","30,","")))))))),"")</f>
        <v/>
      </c>
      <c r="BM203" s="95" t="str">
        <f>IF($A202&lt;&gt;"",IF($BJ203="LER","13,",IF($BJ203="LOR","04,",IF($BJ203="LEB","03,",IF($BJ203="LOB","14,",IF($BJ203="HER","31,",IF($BJ203="HOR","22,",IF($BJ203="HEB","21,",IF($BJ203="HOB","32,","")))))))),"")</f>
        <v/>
      </c>
      <c r="BN203" s="95" t="str">
        <f>IF($A202&lt;&gt;"",IF($BJ203="LER","15,",IF($BJ203="LOR","06,",IF($BJ203="LEB","05,",IF($BJ203="LOB","16,",IF($BJ203="HER","33,",IF($BJ203="HOR","24,",IF($BJ203="HEB","23,",IF($BJ203="HOB","34,","")))))))),"")</f>
        <v/>
      </c>
      <c r="BO203" s="95" t="str">
        <f>IF($A202&lt;&gt;"",IF($BJ203="LER","17,",IF($BJ203="LOR","08,",IF($BJ203="LEB","07,",IF($BJ203="LOB","18,",IF($BJ203="HER","35,",IF($BJ203="HOR","26,",IF($BJ203="HEB","25,",IF($BJ203="HOB","36,","")))))))),"")</f>
        <v/>
      </c>
      <c r="BP203" s="95" t="str">
        <f>IF($A202&lt;&gt;"",IF($BJ203="LER","",IF($BJ203="LOR","10,",IF($BJ203="LEB","09,",IF($BJ203="LOB","",IF($BJ203="HER","",IF($BJ203="HOR","28,",IF($BJ203="HEB","27,",IF($BJ203="HOB","","")))))))),"")</f>
        <v/>
      </c>
      <c r="BQ203" s="81">
        <f t="shared" si="540"/>
        <v>0</v>
      </c>
      <c r="BR203" s="81">
        <f t="shared" si="541"/>
        <v>0</v>
      </c>
      <c r="BS203" s="81">
        <f t="shared" si="542"/>
        <v>0</v>
      </c>
      <c r="BT203" s="81">
        <f t="shared" si="543"/>
        <v>0</v>
      </c>
      <c r="BU203" s="81">
        <f t="shared" si="544"/>
        <v>0</v>
      </c>
      <c r="BV203" s="13">
        <f t="shared" si="545"/>
        <v>0</v>
      </c>
      <c r="BW203" s="11">
        <f t="shared" si="707"/>
        <v>0</v>
      </c>
      <c r="BX203" s="69">
        <f t="shared" si="713"/>
        <v>0</v>
      </c>
      <c r="BY203" s="69">
        <f>IF($A203&lt;&gt;"",IF(BY202&lt;&gt;0,BY202,IF(BW203&lt;=$AW$2,"Stop Loss",0)),0)</f>
        <v>0</v>
      </c>
      <c r="BZ203" s="69">
        <f t="shared" si="653"/>
        <v>0</v>
      </c>
      <c r="CA203" s="27" t="str">
        <f t="shared" si="714"/>
        <v/>
      </c>
      <c r="CB203" s="27" t="str">
        <f t="shared" si="715"/>
        <v/>
      </c>
      <c r="CC203" s="27" t="str">
        <f t="shared" si="716"/>
        <v/>
      </c>
      <c r="CD203" s="27" t="str">
        <f t="shared" si="717"/>
        <v/>
      </c>
      <c r="CE203" s="27" t="str">
        <f t="shared" si="718"/>
        <v/>
      </c>
      <c r="CF203" s="27" t="str">
        <f t="shared" si="719"/>
        <v/>
      </c>
      <c r="DB203" s="7"/>
      <c r="DI203" s="10">
        <f t="shared" ca="1" si="698"/>
        <v>18</v>
      </c>
    </row>
    <row r="204" spans="1:113">
      <c r="A204" s="149"/>
      <c r="B204" s="82" t="str">
        <f t="shared" si="699"/>
        <v/>
      </c>
      <c r="C204" s="7" t="str">
        <f t="shared" si="700"/>
        <v/>
      </c>
      <c r="D204" s="81">
        <f t="shared" si="701"/>
        <v>0</v>
      </c>
      <c r="E204" s="7" t="str">
        <f t="shared" si="702"/>
        <v>18,</v>
      </c>
      <c r="F204" s="78"/>
      <c r="G204" s="86"/>
      <c r="H204" s="86"/>
      <c r="I204" s="86"/>
      <c r="J204" s="86"/>
      <c r="K204" s="86"/>
      <c r="L204" s="86"/>
      <c r="M204" s="86"/>
      <c r="N204" s="86"/>
      <c r="O204" s="78"/>
      <c r="P204" s="86"/>
      <c r="Q204" s="86"/>
      <c r="R204" s="86"/>
      <c r="S204" s="86"/>
      <c r="T204" s="86"/>
      <c r="U204" s="86"/>
      <c r="V204" s="86"/>
      <c r="W204" s="86"/>
      <c r="X204" s="123" t="str">
        <f t="shared" si="703"/>
        <v/>
      </c>
      <c r="Y204" s="127">
        <f t="shared" si="513"/>
        <v>0</v>
      </c>
      <c r="Z204" s="127">
        <f t="shared" si="514"/>
        <v>0</v>
      </c>
      <c r="AA204" s="127">
        <f t="shared" si="515"/>
        <v>0</v>
      </c>
      <c r="AB204" s="86">
        <f t="shared" ref="AB204:AC210" si="720">AB203</f>
        <v>0</v>
      </c>
      <c r="AC204" s="86">
        <f t="shared" si="720"/>
        <v>0</v>
      </c>
      <c r="AD204" s="90" t="str">
        <f>IF($A203&lt;&gt;"",AD203,"")</f>
        <v/>
      </c>
      <c r="AE204" s="54" t="str">
        <f>IF($A203&lt;&gt;"",AE203,"")</f>
        <v/>
      </c>
      <c r="AF204" s="92" t="str">
        <f t="shared" si="708"/>
        <v/>
      </c>
      <c r="AG204" s="82">
        <f t="shared" si="704"/>
        <v>0</v>
      </c>
      <c r="AH204" s="71">
        <f t="shared" si="608"/>
        <v>0</v>
      </c>
      <c r="AI204" s="78" t="str">
        <f t="shared" si="705"/>
        <v/>
      </c>
      <c r="AJ204" s="132">
        <f t="shared" si="518"/>
        <v>0</v>
      </c>
      <c r="AK204" s="132">
        <f t="shared" si="519"/>
        <v>0</v>
      </c>
      <c r="AL204" s="132">
        <f t="shared" si="520"/>
        <v>0</v>
      </c>
      <c r="AM204" s="86" t="str">
        <f t="shared" si="521"/>
        <v/>
      </c>
      <c r="AN204" s="86" t="str">
        <f t="shared" si="522"/>
        <v/>
      </c>
      <c r="AO204" s="90" t="str">
        <f>IF($A203&lt;&gt;"",AO203,"")</f>
        <v/>
      </c>
      <c r="AP204" s="54" t="str">
        <f>IF($A203&lt;&gt;"",AP203,"")</f>
        <v/>
      </c>
      <c r="AQ204" s="92" t="str">
        <f t="shared" si="709"/>
        <v/>
      </c>
      <c r="AR204" s="82">
        <f t="shared" si="525"/>
        <v>0</v>
      </c>
      <c r="AS204" s="71">
        <f t="shared" si="710"/>
        <v>0</v>
      </c>
      <c r="AT204" s="78" t="str">
        <f t="shared" si="706"/>
        <v/>
      </c>
      <c r="AU204" s="137">
        <f t="shared" si="526"/>
        <v>0</v>
      </c>
      <c r="AV204" s="137">
        <f t="shared" si="527"/>
        <v>0</v>
      </c>
      <c r="AW204" s="137">
        <f t="shared" si="528"/>
        <v>0</v>
      </c>
      <c r="AX204" s="86" t="str">
        <f t="shared" si="529"/>
        <v/>
      </c>
      <c r="AY204" s="86" t="str">
        <f t="shared" si="530"/>
        <v/>
      </c>
      <c r="AZ204" s="90" t="str">
        <f>IF($A203&lt;&gt;"",AZ203,"")</f>
        <v/>
      </c>
      <c r="BA204" s="54" t="str">
        <f>IF($A203&lt;&gt;"",BA203,"")</f>
        <v/>
      </c>
      <c r="BB204" s="92" t="str">
        <f t="shared" si="711"/>
        <v/>
      </c>
      <c r="BC204" s="82">
        <f t="shared" si="533"/>
        <v>0</v>
      </c>
      <c r="BD204" s="71">
        <f t="shared" si="712"/>
        <v>0</v>
      </c>
      <c r="BE204" s="98">
        <f t="shared" si="539"/>
        <v>18</v>
      </c>
      <c r="BF204" s="54" t="str">
        <f>IF($A203&lt;&gt;"",BF203,"")</f>
        <v/>
      </c>
      <c r="BG204" s="92" t="str">
        <f t="shared" ref="BG204:BG211" si="721">IF($A204&lt;&gt;"",IF($A204=0,"L",IF(BF204&lt;&gt;"",IF(BF204=X204,"W","L"))),"")</f>
        <v/>
      </c>
      <c r="BH204" s="82">
        <f t="shared" si="510"/>
        <v>0</v>
      </c>
      <c r="BI204" s="71">
        <f t="shared" si="511"/>
        <v>0</v>
      </c>
      <c r="BJ204" s="146"/>
      <c r="BK204" s="97">
        <v>1</v>
      </c>
      <c r="BL204" s="95" t="str">
        <f>IF(BL203&lt;&gt;"",BL203,"")</f>
        <v/>
      </c>
      <c r="BM204" s="95" t="str">
        <f t="shared" ref="BM204:BP204" si="722">IF(BM203&lt;&gt;"",BM203,"")</f>
        <v/>
      </c>
      <c r="BN204" s="95" t="str">
        <f t="shared" si="722"/>
        <v/>
      </c>
      <c r="BO204" s="95" t="str">
        <f t="shared" si="722"/>
        <v/>
      </c>
      <c r="BP204" s="95" t="str">
        <f t="shared" si="722"/>
        <v/>
      </c>
      <c r="BQ204" s="81">
        <f t="shared" si="540"/>
        <v>0</v>
      </c>
      <c r="BR204" s="81">
        <f t="shared" si="541"/>
        <v>0</v>
      </c>
      <c r="BS204" s="81">
        <f t="shared" si="542"/>
        <v>0</v>
      </c>
      <c r="BT204" s="81">
        <f t="shared" si="543"/>
        <v>0</v>
      </c>
      <c r="BU204" s="81">
        <f t="shared" si="544"/>
        <v>0</v>
      </c>
      <c r="BV204" s="13">
        <f t="shared" si="545"/>
        <v>0</v>
      </c>
      <c r="BW204" s="11">
        <f t="shared" si="707"/>
        <v>0</v>
      </c>
      <c r="BX204" s="69">
        <f t="shared" si="713"/>
        <v>0</v>
      </c>
      <c r="BY204" s="69">
        <f>IF($A204&lt;&gt;"",IF(BY203&lt;&gt;0,BY203,IF(BW204&lt;=$AW$2,"Stop Loss",0)),0)</f>
        <v>0</v>
      </c>
      <c r="BZ204" s="69">
        <f t="shared" si="653"/>
        <v>0</v>
      </c>
      <c r="CA204" s="27" t="str">
        <f t="shared" si="714"/>
        <v/>
      </c>
      <c r="CB204" s="27" t="str">
        <f t="shared" si="715"/>
        <v/>
      </c>
      <c r="CC204" s="27" t="str">
        <f t="shared" si="716"/>
        <v/>
      </c>
      <c r="CD204" s="27" t="str">
        <f t="shared" si="717"/>
        <v/>
      </c>
      <c r="CE204" s="27" t="str">
        <f t="shared" si="718"/>
        <v/>
      </c>
      <c r="CF204" s="27" t="str">
        <f t="shared" si="719"/>
        <v/>
      </c>
      <c r="DB204" s="7"/>
      <c r="DI204" s="10">
        <f t="shared" ca="1" si="698"/>
        <v>15</v>
      </c>
    </row>
    <row r="205" spans="1:113">
      <c r="A205" s="149"/>
      <c r="B205" s="82" t="str">
        <f t="shared" si="699"/>
        <v/>
      </c>
      <c r="C205" s="7" t="str">
        <f t="shared" si="700"/>
        <v/>
      </c>
      <c r="D205" s="81">
        <f t="shared" si="701"/>
        <v>0</v>
      </c>
      <c r="E205" s="7" t="str">
        <f t="shared" si="702"/>
        <v>18,</v>
      </c>
      <c r="F205" s="78"/>
      <c r="G205" s="86"/>
      <c r="H205" s="86"/>
      <c r="I205" s="86"/>
      <c r="J205" s="86"/>
      <c r="K205" s="86"/>
      <c r="L205" s="86"/>
      <c r="M205" s="86"/>
      <c r="N205" s="86"/>
      <c r="O205" s="78"/>
      <c r="P205" s="86"/>
      <c r="Q205" s="86"/>
      <c r="R205" s="86"/>
      <c r="S205" s="86"/>
      <c r="T205" s="86"/>
      <c r="U205" s="86"/>
      <c r="V205" s="86"/>
      <c r="W205" s="86"/>
      <c r="X205" s="123" t="str">
        <f t="shared" si="703"/>
        <v/>
      </c>
      <c r="Y205" s="127">
        <f t="shared" si="513"/>
        <v>0</v>
      </c>
      <c r="Z205" s="127">
        <f t="shared" si="514"/>
        <v>0</v>
      </c>
      <c r="AA205" s="127">
        <f t="shared" si="515"/>
        <v>0</v>
      </c>
      <c r="AB205" s="86">
        <f t="shared" si="720"/>
        <v>0</v>
      </c>
      <c r="AC205" s="86">
        <f t="shared" si="720"/>
        <v>0</v>
      </c>
      <c r="AD205" s="90" t="str">
        <f t="shared" ref="AD205:AE211" si="723">IF($A204&lt;&gt;"",AD204,"")</f>
        <v/>
      </c>
      <c r="AE205" s="54" t="str">
        <f t="shared" si="723"/>
        <v/>
      </c>
      <c r="AF205" s="92" t="str">
        <f t="shared" si="708"/>
        <v/>
      </c>
      <c r="AG205" s="82">
        <f t="shared" si="704"/>
        <v>0</v>
      </c>
      <c r="AH205" s="71">
        <f t="shared" si="608"/>
        <v>0</v>
      </c>
      <c r="AI205" s="78" t="str">
        <f t="shared" si="705"/>
        <v/>
      </c>
      <c r="AJ205" s="132">
        <f t="shared" si="518"/>
        <v>0</v>
      </c>
      <c r="AK205" s="132">
        <f t="shared" si="519"/>
        <v>0</v>
      </c>
      <c r="AL205" s="132">
        <f t="shared" si="520"/>
        <v>0</v>
      </c>
      <c r="AM205" s="86" t="str">
        <f t="shared" si="521"/>
        <v/>
      </c>
      <c r="AN205" s="86" t="str">
        <f t="shared" si="522"/>
        <v/>
      </c>
      <c r="AO205" s="90" t="str">
        <f t="shared" ref="AO205:AP211" si="724">IF($A204&lt;&gt;"",AO204,"")</f>
        <v/>
      </c>
      <c r="AP205" s="54" t="str">
        <f t="shared" si="724"/>
        <v/>
      </c>
      <c r="AQ205" s="92" t="str">
        <f t="shared" si="709"/>
        <v/>
      </c>
      <c r="AR205" s="82">
        <f t="shared" si="525"/>
        <v>0</v>
      </c>
      <c r="AS205" s="71">
        <f t="shared" si="710"/>
        <v>0</v>
      </c>
      <c r="AT205" s="78" t="str">
        <f t="shared" si="706"/>
        <v/>
      </c>
      <c r="AU205" s="137">
        <f t="shared" si="526"/>
        <v>0</v>
      </c>
      <c r="AV205" s="137">
        <f t="shared" si="527"/>
        <v>0</v>
      </c>
      <c r="AW205" s="137">
        <f t="shared" si="528"/>
        <v>0</v>
      </c>
      <c r="AX205" s="86" t="str">
        <f t="shared" si="529"/>
        <v/>
      </c>
      <c r="AY205" s="86" t="str">
        <f t="shared" si="530"/>
        <v/>
      </c>
      <c r="AZ205" s="90" t="str">
        <f t="shared" ref="AZ205:BA211" si="725">IF($A204&lt;&gt;"",AZ204,"")</f>
        <v/>
      </c>
      <c r="BA205" s="54" t="str">
        <f t="shared" si="725"/>
        <v/>
      </c>
      <c r="BB205" s="92" t="str">
        <f t="shared" si="711"/>
        <v/>
      </c>
      <c r="BC205" s="82">
        <f t="shared" si="533"/>
        <v>0</v>
      </c>
      <c r="BD205" s="71">
        <f t="shared" si="712"/>
        <v>0</v>
      </c>
      <c r="BE205" s="98">
        <f t="shared" si="539"/>
        <v>18</v>
      </c>
      <c r="BF205" s="54" t="str">
        <f t="shared" ref="BF205:BF211" si="726">IF($A204&lt;&gt;"",BF204,"")</f>
        <v/>
      </c>
      <c r="BG205" s="92" t="str">
        <f t="shared" si="721"/>
        <v/>
      </c>
      <c r="BH205" s="82">
        <f t="shared" ref="BH205:BH268" si="727">IF($A205&lt;&gt;"",IF(OR($BX204&lt;&gt;0,$BY204&lt;&gt;0),"0",IF(BF205&lt;&gt;"",IF(BG205="W",(1*BE205),(-1*BE205)),0)),0)</f>
        <v>0</v>
      </c>
      <c r="BI205" s="71">
        <f t="shared" ref="BI205:BI268" si="728">IF($A205&lt;&gt;"",BH205+BI204,0)</f>
        <v>0</v>
      </c>
      <c r="BJ205" s="146"/>
      <c r="BK205" s="97">
        <v>1</v>
      </c>
      <c r="BL205" s="95" t="str">
        <f t="shared" ref="BL205:BP211" si="729">IF(BL204&lt;&gt;"",BL204,"")</f>
        <v/>
      </c>
      <c r="BM205" s="95" t="str">
        <f t="shared" si="729"/>
        <v/>
      </c>
      <c r="BN205" s="95" t="str">
        <f t="shared" si="729"/>
        <v/>
      </c>
      <c r="BO205" s="95" t="str">
        <f t="shared" si="729"/>
        <v/>
      </c>
      <c r="BP205" s="95" t="str">
        <f t="shared" si="729"/>
        <v/>
      </c>
      <c r="BQ205" s="81">
        <f t="shared" si="540"/>
        <v>0</v>
      </c>
      <c r="BR205" s="81">
        <f t="shared" si="541"/>
        <v>0</v>
      </c>
      <c r="BS205" s="81">
        <f t="shared" si="542"/>
        <v>0</v>
      </c>
      <c r="BT205" s="81">
        <f t="shared" si="543"/>
        <v>0</v>
      </c>
      <c r="BU205" s="81">
        <f t="shared" si="544"/>
        <v>0</v>
      </c>
      <c r="BV205" s="13">
        <f t="shared" si="545"/>
        <v>0</v>
      </c>
      <c r="BW205" s="11">
        <f t="shared" si="707"/>
        <v>0</v>
      </c>
      <c r="BX205" s="69">
        <f t="shared" si="713"/>
        <v>0</v>
      </c>
      <c r="BY205" s="69">
        <f>IF($A205&lt;&gt;"",IF(BY204&lt;&gt;0,BY204,IF(BW205&lt;=$AW$2,"Stop Loss",0)),0)</f>
        <v>0</v>
      </c>
      <c r="BZ205" s="69">
        <f t="shared" si="653"/>
        <v>0</v>
      </c>
      <c r="CA205" s="27" t="str">
        <f t="shared" si="714"/>
        <v/>
      </c>
      <c r="CB205" s="27" t="str">
        <f t="shared" si="715"/>
        <v/>
      </c>
      <c r="CC205" s="27" t="str">
        <f t="shared" si="716"/>
        <v/>
      </c>
      <c r="CD205" s="27" t="str">
        <f t="shared" si="717"/>
        <v/>
      </c>
      <c r="CE205" s="27" t="str">
        <f t="shared" si="718"/>
        <v/>
      </c>
      <c r="CF205" s="27" t="str">
        <f t="shared" si="719"/>
        <v/>
      </c>
      <c r="DB205" s="7"/>
      <c r="DI205" s="10">
        <f t="shared" ca="1" si="698"/>
        <v>9</v>
      </c>
    </row>
    <row r="206" spans="1:113">
      <c r="A206" s="149"/>
      <c r="B206" s="82" t="str">
        <f t="shared" si="699"/>
        <v/>
      </c>
      <c r="C206" s="7" t="str">
        <f t="shared" si="700"/>
        <v/>
      </c>
      <c r="D206" s="81">
        <f t="shared" si="701"/>
        <v>0</v>
      </c>
      <c r="E206" s="7" t="str">
        <f t="shared" si="702"/>
        <v>18,</v>
      </c>
      <c r="F206" s="78"/>
      <c r="G206" s="86"/>
      <c r="H206" s="86"/>
      <c r="I206" s="86"/>
      <c r="J206" s="86"/>
      <c r="K206" s="86"/>
      <c r="L206" s="86"/>
      <c r="M206" s="86"/>
      <c r="N206" s="86"/>
      <c r="O206" s="78"/>
      <c r="P206" s="86"/>
      <c r="Q206" s="86"/>
      <c r="R206" s="86"/>
      <c r="S206" s="86"/>
      <c r="T206" s="86"/>
      <c r="U206" s="86"/>
      <c r="V206" s="86"/>
      <c r="W206" s="86"/>
      <c r="X206" s="123" t="str">
        <f t="shared" si="703"/>
        <v/>
      </c>
      <c r="Y206" s="127">
        <f t="shared" ref="Y206:Y269" si="730">COUNTIF(X198:X206,"H")</f>
        <v>0</v>
      </c>
      <c r="Z206" s="127">
        <f t="shared" ref="Z206:Z269" si="731">COUNTIF(X198:X206,"L")</f>
        <v>0</v>
      </c>
      <c r="AA206" s="127">
        <f t="shared" ref="AA206:AA269" si="732">IF(Y206&gt;Z206,Y206-Z206,Z206-Y206)</f>
        <v>0</v>
      </c>
      <c r="AB206" s="86">
        <f t="shared" si="720"/>
        <v>0</v>
      </c>
      <c r="AC206" s="86">
        <f t="shared" si="720"/>
        <v>0</v>
      </c>
      <c r="AD206" s="90" t="str">
        <f t="shared" si="723"/>
        <v/>
      </c>
      <c r="AE206" s="54" t="str">
        <f t="shared" si="723"/>
        <v/>
      </c>
      <c r="AF206" s="92" t="str">
        <f t="shared" si="708"/>
        <v/>
      </c>
      <c r="AG206" s="82">
        <f t="shared" si="704"/>
        <v>0</v>
      </c>
      <c r="AH206" s="71">
        <f t="shared" si="608"/>
        <v>0</v>
      </c>
      <c r="AI206" s="78" t="str">
        <f t="shared" si="705"/>
        <v/>
      </c>
      <c r="AJ206" s="132">
        <f t="shared" ref="AJ206:AJ269" si="733">COUNTIF(AI198:AI206,"E")</f>
        <v>0</v>
      </c>
      <c r="AK206" s="132">
        <f t="shared" ref="AK206:AK269" si="734">COUNTIF(AI198:AI206,"O")</f>
        <v>0</v>
      </c>
      <c r="AL206" s="132">
        <f t="shared" ref="AL206:AL269" si="735">IF(AJ206&gt;AK206,AJ206-AK206,AK206-AJ206)</f>
        <v>0</v>
      </c>
      <c r="AM206" s="86" t="str">
        <f t="shared" ref="AM206:AM269" si="736">IF(AJ206&gt;AK206,AJ206-AK206,"")</f>
        <v/>
      </c>
      <c r="AN206" s="86" t="str">
        <f t="shared" ref="AN206:AN269" si="737">IF(AK206&gt;AJ206,AK206-AJ206,"")</f>
        <v/>
      </c>
      <c r="AO206" s="90" t="str">
        <f t="shared" si="724"/>
        <v/>
      </c>
      <c r="AP206" s="54" t="str">
        <f t="shared" si="724"/>
        <v/>
      </c>
      <c r="AQ206" s="92" t="str">
        <f t="shared" si="709"/>
        <v/>
      </c>
      <c r="AR206" s="82">
        <f t="shared" ref="AR206:AR269" si="738">IF(A206&lt;&gt;"",IF(OR($BX205&lt;&gt;0,$BY205&lt;&gt;0),"0",IF(AQ206&lt;&gt;"",IF(AQ206="W",(1*AO206),(-1*AO206)),0)),0)</f>
        <v>0</v>
      </c>
      <c r="AS206" s="71">
        <f t="shared" si="710"/>
        <v>0</v>
      </c>
      <c r="AT206" s="78" t="str">
        <f t="shared" si="706"/>
        <v/>
      </c>
      <c r="AU206" s="137">
        <f t="shared" ref="AU206:AU269" si="739">COUNTIF(AT198:AT206,"R")</f>
        <v>0</v>
      </c>
      <c r="AV206" s="137">
        <f t="shared" ref="AV206:AV269" si="740">COUNTIF(AT198:AT206,"B")</f>
        <v>0</v>
      </c>
      <c r="AW206" s="137">
        <f t="shared" ref="AW206:AW269" si="741">IF(AU206&gt;AV206,AU206-AV206,AV206-AU206)</f>
        <v>0</v>
      </c>
      <c r="AX206" s="86" t="str">
        <f t="shared" ref="AX206:AX269" si="742">IF(AU206&gt;AV206,AU206-AV206,"")</f>
        <v/>
      </c>
      <c r="AY206" s="86" t="str">
        <f t="shared" ref="AY206:AY269" si="743">IF(AV206&gt;AU206,AV206-AU206,"")</f>
        <v/>
      </c>
      <c r="AZ206" s="90" t="str">
        <f t="shared" si="725"/>
        <v/>
      </c>
      <c r="BA206" s="54" t="str">
        <f t="shared" si="725"/>
        <v/>
      </c>
      <c r="BB206" s="92" t="str">
        <f t="shared" si="711"/>
        <v/>
      </c>
      <c r="BC206" s="82">
        <f t="shared" ref="BC206:BC269" si="744">IF($A206&lt;&gt;"",IF(OR($BX205&lt;&gt;0,$BY205&lt;&gt;0),"0",IF(BB206&lt;&gt;"",IF(BB206="W",(1*AZ206),(-1*AZ206)),0)),0)</f>
        <v>0</v>
      </c>
      <c r="BD206" s="71">
        <f t="shared" si="712"/>
        <v>0</v>
      </c>
      <c r="BE206" s="98">
        <f t="shared" si="539"/>
        <v>18</v>
      </c>
      <c r="BF206" s="54" t="str">
        <f t="shared" si="726"/>
        <v/>
      </c>
      <c r="BG206" s="92" t="str">
        <f t="shared" si="721"/>
        <v/>
      </c>
      <c r="BH206" s="82">
        <f t="shared" si="727"/>
        <v>0</v>
      </c>
      <c r="BI206" s="71">
        <f t="shared" si="728"/>
        <v>0</v>
      </c>
      <c r="BJ206" s="146"/>
      <c r="BK206" s="97">
        <v>1</v>
      </c>
      <c r="BL206" s="95" t="str">
        <f t="shared" si="729"/>
        <v/>
      </c>
      <c r="BM206" s="95" t="str">
        <f t="shared" si="729"/>
        <v/>
      </c>
      <c r="BN206" s="95" t="str">
        <f t="shared" si="729"/>
        <v/>
      </c>
      <c r="BO206" s="95" t="str">
        <f t="shared" si="729"/>
        <v/>
      </c>
      <c r="BP206" s="95" t="str">
        <f t="shared" si="729"/>
        <v/>
      </c>
      <c r="BQ206" s="81">
        <f t="shared" si="540"/>
        <v>0</v>
      </c>
      <c r="BR206" s="81">
        <f t="shared" si="541"/>
        <v>0</v>
      </c>
      <c r="BS206" s="81">
        <f t="shared" si="542"/>
        <v>0</v>
      </c>
      <c r="BT206" s="81">
        <f t="shared" si="543"/>
        <v>0</v>
      </c>
      <c r="BU206" s="81">
        <f t="shared" si="544"/>
        <v>0</v>
      </c>
      <c r="BV206" s="13">
        <f t="shared" si="545"/>
        <v>0</v>
      </c>
      <c r="BW206" s="11">
        <f t="shared" si="707"/>
        <v>0</v>
      </c>
      <c r="BX206" s="69">
        <f t="shared" si="713"/>
        <v>0</v>
      </c>
      <c r="BY206" s="69">
        <f>IF($A206&lt;&gt;"",IF(BY205&lt;&gt;0,BY205,IF(BW206&lt;=$AW$2,"Stop Loss",0)),0)</f>
        <v>0</v>
      </c>
      <c r="BZ206" s="69">
        <f t="shared" si="653"/>
        <v>0</v>
      </c>
      <c r="CA206" s="27" t="str">
        <f t="shared" si="714"/>
        <v/>
      </c>
      <c r="CB206" s="27" t="str">
        <f t="shared" si="715"/>
        <v/>
      </c>
      <c r="CC206" s="27" t="str">
        <f t="shared" si="716"/>
        <v/>
      </c>
      <c r="CD206" s="27" t="str">
        <f t="shared" si="717"/>
        <v/>
      </c>
      <c r="CE206" s="27" t="str">
        <f t="shared" si="718"/>
        <v/>
      </c>
      <c r="CF206" s="27" t="str">
        <f t="shared" si="719"/>
        <v/>
      </c>
      <c r="DB206" s="7"/>
      <c r="DI206" s="10">
        <f t="shared" ca="1" si="698"/>
        <v>26</v>
      </c>
    </row>
    <row r="207" spans="1:113">
      <c r="A207" s="149"/>
      <c r="B207" s="82" t="str">
        <f t="shared" si="699"/>
        <v/>
      </c>
      <c r="C207" s="7" t="str">
        <f t="shared" si="700"/>
        <v/>
      </c>
      <c r="D207" s="81">
        <f t="shared" si="701"/>
        <v>0</v>
      </c>
      <c r="E207" s="7" t="str">
        <f t="shared" si="702"/>
        <v>18,</v>
      </c>
      <c r="F207" s="78"/>
      <c r="G207" s="86"/>
      <c r="H207" s="86"/>
      <c r="I207" s="86"/>
      <c r="J207" s="86"/>
      <c r="K207" s="86"/>
      <c r="L207" s="86"/>
      <c r="M207" s="86"/>
      <c r="N207" s="86"/>
      <c r="O207" s="78"/>
      <c r="P207" s="86"/>
      <c r="Q207" s="86"/>
      <c r="R207" s="86"/>
      <c r="S207" s="86"/>
      <c r="T207" s="86"/>
      <c r="U207" s="86"/>
      <c r="V207" s="86"/>
      <c r="W207" s="86"/>
      <c r="X207" s="123" t="str">
        <f t="shared" si="703"/>
        <v/>
      </c>
      <c r="Y207" s="127">
        <f t="shared" si="730"/>
        <v>0</v>
      </c>
      <c r="Z207" s="127">
        <f t="shared" si="731"/>
        <v>0</v>
      </c>
      <c r="AA207" s="127">
        <f t="shared" si="732"/>
        <v>0</v>
      </c>
      <c r="AB207" s="86">
        <f t="shared" si="720"/>
        <v>0</v>
      </c>
      <c r="AC207" s="86">
        <f t="shared" si="720"/>
        <v>0</v>
      </c>
      <c r="AD207" s="90" t="str">
        <f t="shared" si="723"/>
        <v/>
      </c>
      <c r="AE207" s="54" t="str">
        <f t="shared" si="723"/>
        <v/>
      </c>
      <c r="AF207" s="92" t="str">
        <f t="shared" si="708"/>
        <v/>
      </c>
      <c r="AG207" s="82">
        <f t="shared" si="704"/>
        <v>0</v>
      </c>
      <c r="AH207" s="71">
        <f t="shared" si="608"/>
        <v>0</v>
      </c>
      <c r="AI207" s="78" t="str">
        <f t="shared" si="705"/>
        <v/>
      </c>
      <c r="AJ207" s="132">
        <f t="shared" si="733"/>
        <v>0</v>
      </c>
      <c r="AK207" s="132">
        <f t="shared" si="734"/>
        <v>0</v>
      </c>
      <c r="AL207" s="132">
        <f t="shared" si="735"/>
        <v>0</v>
      </c>
      <c r="AM207" s="86" t="str">
        <f t="shared" si="736"/>
        <v/>
      </c>
      <c r="AN207" s="86" t="str">
        <f t="shared" si="737"/>
        <v/>
      </c>
      <c r="AO207" s="90" t="str">
        <f t="shared" si="724"/>
        <v/>
      </c>
      <c r="AP207" s="54" t="str">
        <f t="shared" si="724"/>
        <v/>
      </c>
      <c r="AQ207" s="92" t="str">
        <f t="shared" si="709"/>
        <v/>
      </c>
      <c r="AR207" s="82">
        <f t="shared" si="738"/>
        <v>0</v>
      </c>
      <c r="AS207" s="71">
        <f t="shared" si="710"/>
        <v>0</v>
      </c>
      <c r="AT207" s="78" t="str">
        <f t="shared" si="706"/>
        <v/>
      </c>
      <c r="AU207" s="137">
        <f t="shared" si="739"/>
        <v>0</v>
      </c>
      <c r="AV207" s="137">
        <f t="shared" si="740"/>
        <v>0</v>
      </c>
      <c r="AW207" s="137">
        <f t="shared" si="741"/>
        <v>0</v>
      </c>
      <c r="AX207" s="86" t="str">
        <f t="shared" si="742"/>
        <v/>
      </c>
      <c r="AY207" s="86" t="str">
        <f t="shared" si="743"/>
        <v/>
      </c>
      <c r="AZ207" s="90" t="str">
        <f t="shared" si="725"/>
        <v/>
      </c>
      <c r="BA207" s="54" t="str">
        <f t="shared" si="725"/>
        <v/>
      </c>
      <c r="BB207" s="92" t="str">
        <f t="shared" si="711"/>
        <v/>
      </c>
      <c r="BC207" s="82">
        <f t="shared" si="744"/>
        <v>0</v>
      </c>
      <c r="BD207" s="71">
        <f t="shared" si="712"/>
        <v>0</v>
      </c>
      <c r="BE207" s="98">
        <f t="shared" ref="BE207:BE270" si="745">$AW$3</f>
        <v>18</v>
      </c>
      <c r="BF207" s="54" t="str">
        <f t="shared" si="726"/>
        <v/>
      </c>
      <c r="BG207" s="92" t="str">
        <f t="shared" si="721"/>
        <v/>
      </c>
      <c r="BH207" s="82">
        <f t="shared" si="727"/>
        <v>0</v>
      </c>
      <c r="BI207" s="71">
        <f t="shared" si="728"/>
        <v>0</v>
      </c>
      <c r="BJ207" s="146"/>
      <c r="BK207" s="97">
        <v>1</v>
      </c>
      <c r="BL207" s="95" t="str">
        <f t="shared" si="729"/>
        <v/>
      </c>
      <c r="BM207" s="95" t="str">
        <f t="shared" si="729"/>
        <v/>
      </c>
      <c r="BN207" s="95" t="str">
        <f t="shared" si="729"/>
        <v/>
      </c>
      <c r="BO207" s="95" t="str">
        <f t="shared" si="729"/>
        <v/>
      </c>
      <c r="BP207" s="95" t="str">
        <f t="shared" si="729"/>
        <v/>
      </c>
      <c r="BQ207" s="81">
        <f t="shared" ref="BQ207:BQ270" si="746">IF($A207&lt;&gt;"",IF(ABS($A207)=ABS(LEFT(BL207,2)),35*$BK207,-1*$BK207),0)</f>
        <v>0</v>
      </c>
      <c r="BR207" s="81">
        <f t="shared" ref="BR207:BR270" si="747">IF($A207&lt;&gt;"",IF(ABS($A207)=ABS(LEFT(BM207,2)),35*$BK207,-1*$BK207),0)</f>
        <v>0</v>
      </c>
      <c r="BS207" s="81">
        <f t="shared" ref="BS207:BS270" si="748">IF($A207&lt;&gt;"",IF(ABS($A207)=ABS(LEFT(BN207,2)),35*$BK207,-1*$BK207),0)</f>
        <v>0</v>
      </c>
      <c r="BT207" s="81">
        <f t="shared" ref="BT207:BT270" si="749">IF($A207&lt;&gt;"",IF(ABS($A207)=ABS(LEFT(BO207,2)),35*$BK207,-1*$BK207),0)</f>
        <v>0</v>
      </c>
      <c r="BU207" s="81">
        <f t="shared" ref="BU207:BU270" si="750">IF(BP207&lt;&gt;"",IF(ABS($A207)=ABS(LEFT(BP207,2)),35*$BK207,-1*$BK207),0)</f>
        <v>0</v>
      </c>
      <c r="BV207" s="13">
        <f t="shared" ref="BV207:BV270" si="751">IF(A207&lt;&gt;"",IF(OR(BX206&lt;&gt;0,BY206&lt;&gt;0),0,BH207+SUM(BQ207:BU207)),0)</f>
        <v>0</v>
      </c>
      <c r="BW207" s="11">
        <f t="shared" si="707"/>
        <v>0</v>
      </c>
      <c r="BX207" s="69">
        <f t="shared" si="713"/>
        <v>0</v>
      </c>
      <c r="BY207" s="69">
        <f>IF($A207&lt;&gt;"",IF(BY206&lt;&gt;0,BY206,IF(BW207&lt;=$AW$2,"Stop Loss",0)),0)</f>
        <v>0</v>
      </c>
      <c r="BZ207" s="69">
        <f t="shared" si="653"/>
        <v>0</v>
      </c>
      <c r="CA207" s="27" t="str">
        <f t="shared" si="714"/>
        <v/>
      </c>
      <c r="CB207" s="27" t="str">
        <f t="shared" si="715"/>
        <v/>
      </c>
      <c r="CC207" s="27" t="str">
        <f t="shared" si="716"/>
        <v/>
      </c>
      <c r="CD207" s="27" t="str">
        <f t="shared" si="717"/>
        <v/>
      </c>
      <c r="CE207" s="27" t="str">
        <f t="shared" si="718"/>
        <v/>
      </c>
      <c r="CF207" s="27" t="str">
        <f t="shared" si="719"/>
        <v/>
      </c>
      <c r="DB207" s="7"/>
      <c r="DI207" s="10">
        <f t="shared" ca="1" si="698"/>
        <v>1</v>
      </c>
    </row>
    <row r="208" spans="1:113">
      <c r="A208" s="149"/>
      <c r="B208" s="82" t="str">
        <f t="shared" si="699"/>
        <v/>
      </c>
      <c r="C208" s="7" t="str">
        <f t="shared" si="700"/>
        <v/>
      </c>
      <c r="D208" s="81">
        <f t="shared" si="701"/>
        <v>0</v>
      </c>
      <c r="E208" s="7" t="str">
        <f t="shared" si="702"/>
        <v>18,</v>
      </c>
      <c r="F208" s="78"/>
      <c r="G208" s="86"/>
      <c r="H208" s="86"/>
      <c r="I208" s="86"/>
      <c r="J208" s="86"/>
      <c r="K208" s="86"/>
      <c r="L208" s="86"/>
      <c r="M208" s="86"/>
      <c r="N208" s="86"/>
      <c r="O208" s="78"/>
      <c r="P208" s="86"/>
      <c r="Q208" s="86"/>
      <c r="R208" s="86"/>
      <c r="S208" s="86"/>
      <c r="T208" s="86"/>
      <c r="U208" s="86"/>
      <c r="V208" s="86"/>
      <c r="W208" s="86"/>
      <c r="X208" s="123" t="str">
        <f t="shared" si="703"/>
        <v/>
      </c>
      <c r="Y208" s="127">
        <f t="shared" si="730"/>
        <v>0</v>
      </c>
      <c r="Z208" s="127">
        <f t="shared" si="731"/>
        <v>0</v>
      </c>
      <c r="AA208" s="127">
        <f t="shared" si="732"/>
        <v>0</v>
      </c>
      <c r="AB208" s="86">
        <f t="shared" si="720"/>
        <v>0</v>
      </c>
      <c r="AC208" s="86">
        <f t="shared" si="720"/>
        <v>0</v>
      </c>
      <c r="AD208" s="90" t="str">
        <f t="shared" si="723"/>
        <v/>
      </c>
      <c r="AE208" s="54" t="str">
        <f t="shared" si="723"/>
        <v/>
      </c>
      <c r="AF208" s="92" t="str">
        <f t="shared" si="708"/>
        <v/>
      </c>
      <c r="AG208" s="82">
        <f t="shared" si="704"/>
        <v>0</v>
      </c>
      <c r="AH208" s="71">
        <f t="shared" si="608"/>
        <v>0</v>
      </c>
      <c r="AI208" s="78" t="str">
        <f t="shared" si="705"/>
        <v/>
      </c>
      <c r="AJ208" s="132">
        <f t="shared" si="733"/>
        <v>0</v>
      </c>
      <c r="AK208" s="132">
        <f t="shared" si="734"/>
        <v>0</v>
      </c>
      <c r="AL208" s="132">
        <f t="shared" si="735"/>
        <v>0</v>
      </c>
      <c r="AM208" s="86" t="str">
        <f t="shared" si="736"/>
        <v/>
      </c>
      <c r="AN208" s="86" t="str">
        <f t="shared" si="737"/>
        <v/>
      </c>
      <c r="AO208" s="90" t="str">
        <f t="shared" si="724"/>
        <v/>
      </c>
      <c r="AP208" s="54" t="str">
        <f t="shared" si="724"/>
        <v/>
      </c>
      <c r="AQ208" s="92" t="str">
        <f t="shared" si="709"/>
        <v/>
      </c>
      <c r="AR208" s="82">
        <f t="shared" si="738"/>
        <v>0</v>
      </c>
      <c r="AS208" s="71">
        <f t="shared" si="710"/>
        <v>0</v>
      </c>
      <c r="AT208" s="78" t="str">
        <f t="shared" si="706"/>
        <v/>
      </c>
      <c r="AU208" s="137">
        <f t="shared" si="739"/>
        <v>0</v>
      </c>
      <c r="AV208" s="137">
        <f t="shared" si="740"/>
        <v>0</v>
      </c>
      <c r="AW208" s="137">
        <f t="shared" si="741"/>
        <v>0</v>
      </c>
      <c r="AX208" s="86" t="str">
        <f t="shared" si="742"/>
        <v/>
      </c>
      <c r="AY208" s="86" t="str">
        <f t="shared" si="743"/>
        <v/>
      </c>
      <c r="AZ208" s="90" t="str">
        <f t="shared" si="725"/>
        <v/>
      </c>
      <c r="BA208" s="54" t="str">
        <f t="shared" si="725"/>
        <v/>
      </c>
      <c r="BB208" s="92" t="str">
        <f t="shared" si="711"/>
        <v/>
      </c>
      <c r="BC208" s="82">
        <f t="shared" si="744"/>
        <v>0</v>
      </c>
      <c r="BD208" s="71">
        <f t="shared" si="712"/>
        <v>0</v>
      </c>
      <c r="BE208" s="98">
        <f t="shared" si="745"/>
        <v>18</v>
      </c>
      <c r="BF208" s="54" t="str">
        <f t="shared" si="726"/>
        <v/>
      </c>
      <c r="BG208" s="92" t="str">
        <f t="shared" si="721"/>
        <v/>
      </c>
      <c r="BH208" s="82">
        <f t="shared" si="727"/>
        <v>0</v>
      </c>
      <c r="BI208" s="71">
        <f t="shared" si="728"/>
        <v>0</v>
      </c>
      <c r="BJ208" s="146"/>
      <c r="BK208" s="97">
        <v>1</v>
      </c>
      <c r="BL208" s="95" t="str">
        <f t="shared" si="729"/>
        <v/>
      </c>
      <c r="BM208" s="95" t="str">
        <f t="shared" si="729"/>
        <v/>
      </c>
      <c r="BN208" s="95" t="str">
        <f t="shared" si="729"/>
        <v/>
      </c>
      <c r="BO208" s="95" t="str">
        <f t="shared" si="729"/>
        <v/>
      </c>
      <c r="BP208" s="95" t="str">
        <f t="shared" si="729"/>
        <v/>
      </c>
      <c r="BQ208" s="81">
        <f t="shared" si="746"/>
        <v>0</v>
      </c>
      <c r="BR208" s="81">
        <f t="shared" si="747"/>
        <v>0</v>
      </c>
      <c r="BS208" s="81">
        <f t="shared" si="748"/>
        <v>0</v>
      </c>
      <c r="BT208" s="81">
        <f t="shared" si="749"/>
        <v>0</v>
      </c>
      <c r="BU208" s="81">
        <f t="shared" si="750"/>
        <v>0</v>
      </c>
      <c r="BV208" s="13">
        <f t="shared" si="751"/>
        <v>0</v>
      </c>
      <c r="BW208" s="11">
        <f t="shared" si="707"/>
        <v>0</v>
      </c>
      <c r="BX208" s="69">
        <f t="shared" si="713"/>
        <v>0</v>
      </c>
      <c r="BY208" s="69">
        <f>IF($A208&lt;&gt;"",IF(BY207&lt;&gt;0,BY207,IF(BW208&lt;=$AW$2,"Stop Loss",0)),0)</f>
        <v>0</v>
      </c>
      <c r="BZ208" s="69">
        <f t="shared" si="653"/>
        <v>0</v>
      </c>
      <c r="CA208" s="27" t="str">
        <f t="shared" si="714"/>
        <v/>
      </c>
      <c r="CB208" s="27" t="str">
        <f t="shared" si="715"/>
        <v/>
      </c>
      <c r="CC208" s="27" t="str">
        <f t="shared" si="716"/>
        <v/>
      </c>
      <c r="CD208" s="27" t="str">
        <f t="shared" si="717"/>
        <v/>
      </c>
      <c r="CE208" s="27" t="str">
        <f t="shared" si="718"/>
        <v/>
      </c>
      <c r="CF208" s="27" t="str">
        <f t="shared" si="719"/>
        <v/>
      </c>
      <c r="DB208" s="7"/>
      <c r="DI208" s="10">
        <f t="shared" ca="1" si="698"/>
        <v>1</v>
      </c>
    </row>
    <row r="209" spans="1:113">
      <c r="A209" s="149"/>
      <c r="B209" s="82" t="str">
        <f t="shared" si="699"/>
        <v/>
      </c>
      <c r="C209" s="7" t="str">
        <f t="shared" si="700"/>
        <v/>
      </c>
      <c r="D209" s="81">
        <f t="shared" si="701"/>
        <v>0</v>
      </c>
      <c r="E209" s="7" t="str">
        <f t="shared" si="702"/>
        <v>18,</v>
      </c>
      <c r="F209" s="78"/>
      <c r="G209" s="86"/>
      <c r="H209" s="86"/>
      <c r="I209" s="86"/>
      <c r="J209" s="86"/>
      <c r="K209" s="86"/>
      <c r="L209" s="86"/>
      <c r="M209" s="86"/>
      <c r="N209" s="86"/>
      <c r="O209" s="78"/>
      <c r="P209" s="86"/>
      <c r="Q209" s="86"/>
      <c r="R209" s="86"/>
      <c r="S209" s="86"/>
      <c r="T209" s="86"/>
      <c r="U209" s="86"/>
      <c r="V209" s="86"/>
      <c r="W209" s="86"/>
      <c r="X209" s="123" t="str">
        <f t="shared" si="703"/>
        <v/>
      </c>
      <c r="Y209" s="127">
        <f t="shared" si="730"/>
        <v>0</v>
      </c>
      <c r="Z209" s="127">
        <f t="shared" si="731"/>
        <v>0</v>
      </c>
      <c r="AA209" s="127">
        <f t="shared" si="732"/>
        <v>0</v>
      </c>
      <c r="AB209" s="86">
        <f t="shared" si="720"/>
        <v>0</v>
      </c>
      <c r="AC209" s="86">
        <f t="shared" si="720"/>
        <v>0</v>
      </c>
      <c r="AD209" s="90" t="str">
        <f t="shared" si="723"/>
        <v/>
      </c>
      <c r="AE209" s="54" t="str">
        <f t="shared" si="723"/>
        <v/>
      </c>
      <c r="AF209" s="92" t="str">
        <f t="shared" si="708"/>
        <v/>
      </c>
      <c r="AG209" s="82">
        <f t="shared" si="704"/>
        <v>0</v>
      </c>
      <c r="AH209" s="71">
        <f t="shared" si="608"/>
        <v>0</v>
      </c>
      <c r="AI209" s="78" t="str">
        <f t="shared" si="705"/>
        <v/>
      </c>
      <c r="AJ209" s="132">
        <f t="shared" si="733"/>
        <v>0</v>
      </c>
      <c r="AK209" s="132">
        <f t="shared" si="734"/>
        <v>0</v>
      </c>
      <c r="AL209" s="132">
        <f t="shared" si="735"/>
        <v>0</v>
      </c>
      <c r="AM209" s="86" t="str">
        <f t="shared" si="736"/>
        <v/>
      </c>
      <c r="AN209" s="86" t="str">
        <f t="shared" si="737"/>
        <v/>
      </c>
      <c r="AO209" s="90" t="str">
        <f t="shared" si="724"/>
        <v/>
      </c>
      <c r="AP209" s="54" t="str">
        <f t="shared" si="724"/>
        <v/>
      </c>
      <c r="AQ209" s="92" t="str">
        <f t="shared" si="709"/>
        <v/>
      </c>
      <c r="AR209" s="82">
        <f t="shared" si="738"/>
        <v>0</v>
      </c>
      <c r="AS209" s="71">
        <f t="shared" si="710"/>
        <v>0</v>
      </c>
      <c r="AT209" s="78" t="str">
        <f t="shared" si="706"/>
        <v/>
      </c>
      <c r="AU209" s="137">
        <f t="shared" si="739"/>
        <v>0</v>
      </c>
      <c r="AV209" s="137">
        <f t="shared" si="740"/>
        <v>0</v>
      </c>
      <c r="AW209" s="137">
        <f t="shared" si="741"/>
        <v>0</v>
      </c>
      <c r="AX209" s="86" t="str">
        <f t="shared" si="742"/>
        <v/>
      </c>
      <c r="AY209" s="86" t="str">
        <f t="shared" si="743"/>
        <v/>
      </c>
      <c r="AZ209" s="90" t="str">
        <f t="shared" si="725"/>
        <v/>
      </c>
      <c r="BA209" s="54" t="str">
        <f t="shared" si="725"/>
        <v/>
      </c>
      <c r="BB209" s="92" t="str">
        <f t="shared" si="711"/>
        <v/>
      </c>
      <c r="BC209" s="82">
        <f t="shared" si="744"/>
        <v>0</v>
      </c>
      <c r="BD209" s="71">
        <f t="shared" si="712"/>
        <v>0</v>
      </c>
      <c r="BE209" s="98">
        <f t="shared" si="745"/>
        <v>18</v>
      </c>
      <c r="BF209" s="54" t="str">
        <f t="shared" si="726"/>
        <v/>
      </c>
      <c r="BG209" s="92" t="str">
        <f t="shared" si="721"/>
        <v/>
      </c>
      <c r="BH209" s="82">
        <f t="shared" si="727"/>
        <v>0</v>
      </c>
      <c r="BI209" s="71">
        <f t="shared" si="728"/>
        <v>0</v>
      </c>
      <c r="BJ209" s="146"/>
      <c r="BK209" s="97">
        <v>1</v>
      </c>
      <c r="BL209" s="95" t="str">
        <f t="shared" si="729"/>
        <v/>
      </c>
      <c r="BM209" s="95" t="str">
        <f t="shared" si="729"/>
        <v/>
      </c>
      <c r="BN209" s="95" t="str">
        <f t="shared" si="729"/>
        <v/>
      </c>
      <c r="BO209" s="95" t="str">
        <f t="shared" si="729"/>
        <v/>
      </c>
      <c r="BP209" s="95" t="str">
        <f t="shared" si="729"/>
        <v/>
      </c>
      <c r="BQ209" s="81">
        <f t="shared" si="746"/>
        <v>0</v>
      </c>
      <c r="BR209" s="81">
        <f t="shared" si="747"/>
        <v>0</v>
      </c>
      <c r="BS209" s="81">
        <f t="shared" si="748"/>
        <v>0</v>
      </c>
      <c r="BT209" s="81">
        <f t="shared" si="749"/>
        <v>0</v>
      </c>
      <c r="BU209" s="81">
        <f t="shared" si="750"/>
        <v>0</v>
      </c>
      <c r="BV209" s="13">
        <f t="shared" si="751"/>
        <v>0</v>
      </c>
      <c r="BW209" s="11">
        <f t="shared" si="707"/>
        <v>0</v>
      </c>
      <c r="BX209" s="69">
        <f t="shared" si="713"/>
        <v>0</v>
      </c>
      <c r="BY209" s="69">
        <f>IF($A209&lt;&gt;"",IF(BY208&lt;&gt;0,BY208,IF(BW209&lt;=$AW$2,"Stop Loss",0)),0)</f>
        <v>0</v>
      </c>
      <c r="BZ209" s="69">
        <f t="shared" si="653"/>
        <v>0</v>
      </c>
      <c r="CA209" s="27" t="str">
        <f t="shared" si="714"/>
        <v/>
      </c>
      <c r="CB209" s="27" t="str">
        <f t="shared" si="715"/>
        <v/>
      </c>
      <c r="CC209" s="27" t="str">
        <f t="shared" si="716"/>
        <v/>
      </c>
      <c r="CD209" s="27" t="str">
        <f t="shared" si="717"/>
        <v/>
      </c>
      <c r="CE209" s="27" t="str">
        <f t="shared" si="718"/>
        <v/>
      </c>
      <c r="CF209" s="27" t="str">
        <f t="shared" si="719"/>
        <v/>
      </c>
      <c r="DB209" s="7"/>
      <c r="DI209" s="10">
        <f t="shared" ca="1" si="698"/>
        <v>13</v>
      </c>
    </row>
    <row r="210" spans="1:113">
      <c r="A210" s="149"/>
      <c r="B210" s="82" t="str">
        <f t="shared" si="699"/>
        <v/>
      </c>
      <c r="C210" s="7" t="str">
        <f t="shared" si="700"/>
        <v/>
      </c>
      <c r="D210" s="81">
        <f t="shared" si="701"/>
        <v>0</v>
      </c>
      <c r="E210" s="7" t="str">
        <f t="shared" si="702"/>
        <v>18,</v>
      </c>
      <c r="F210" s="78"/>
      <c r="G210" s="86"/>
      <c r="H210" s="86"/>
      <c r="I210" s="86"/>
      <c r="J210" s="86"/>
      <c r="K210" s="86"/>
      <c r="L210" s="86"/>
      <c r="M210" s="86"/>
      <c r="N210" s="86"/>
      <c r="O210" s="78"/>
      <c r="P210" s="86"/>
      <c r="Q210" s="86"/>
      <c r="R210" s="86"/>
      <c r="S210" s="86"/>
      <c r="T210" s="86"/>
      <c r="U210" s="86"/>
      <c r="V210" s="86"/>
      <c r="W210" s="86"/>
      <c r="X210" s="123" t="str">
        <f t="shared" si="703"/>
        <v/>
      </c>
      <c r="Y210" s="127">
        <f t="shared" si="730"/>
        <v>0</v>
      </c>
      <c r="Z210" s="127">
        <f t="shared" si="731"/>
        <v>0</v>
      </c>
      <c r="AA210" s="127">
        <f t="shared" si="732"/>
        <v>0</v>
      </c>
      <c r="AB210" s="86">
        <f t="shared" si="720"/>
        <v>0</v>
      </c>
      <c r="AC210" s="86">
        <f t="shared" si="720"/>
        <v>0</v>
      </c>
      <c r="AD210" s="90" t="str">
        <f t="shared" si="723"/>
        <v/>
      </c>
      <c r="AE210" s="54" t="str">
        <f t="shared" si="723"/>
        <v/>
      </c>
      <c r="AF210" s="92" t="str">
        <f t="shared" si="708"/>
        <v/>
      </c>
      <c r="AG210" s="82">
        <f t="shared" si="704"/>
        <v>0</v>
      </c>
      <c r="AH210" s="71">
        <f t="shared" si="608"/>
        <v>0</v>
      </c>
      <c r="AI210" s="78" t="str">
        <f t="shared" si="705"/>
        <v/>
      </c>
      <c r="AJ210" s="132">
        <f t="shared" si="733"/>
        <v>0</v>
      </c>
      <c r="AK210" s="132">
        <f t="shared" si="734"/>
        <v>0</v>
      </c>
      <c r="AL210" s="132">
        <f t="shared" si="735"/>
        <v>0</v>
      </c>
      <c r="AM210" s="86" t="str">
        <f t="shared" si="736"/>
        <v/>
      </c>
      <c r="AN210" s="86" t="str">
        <f t="shared" si="737"/>
        <v/>
      </c>
      <c r="AO210" s="90" t="str">
        <f t="shared" si="724"/>
        <v/>
      </c>
      <c r="AP210" s="54" t="str">
        <f t="shared" si="724"/>
        <v/>
      </c>
      <c r="AQ210" s="92" t="str">
        <f t="shared" si="709"/>
        <v/>
      </c>
      <c r="AR210" s="82">
        <f t="shared" si="738"/>
        <v>0</v>
      </c>
      <c r="AS210" s="71">
        <f t="shared" si="710"/>
        <v>0</v>
      </c>
      <c r="AT210" s="78" t="str">
        <f t="shared" si="706"/>
        <v/>
      </c>
      <c r="AU210" s="137">
        <f t="shared" si="739"/>
        <v>0</v>
      </c>
      <c r="AV210" s="137">
        <f t="shared" si="740"/>
        <v>0</v>
      </c>
      <c r="AW210" s="137">
        <f t="shared" si="741"/>
        <v>0</v>
      </c>
      <c r="AX210" s="86" t="str">
        <f t="shared" si="742"/>
        <v/>
      </c>
      <c r="AY210" s="86" t="str">
        <f t="shared" si="743"/>
        <v/>
      </c>
      <c r="AZ210" s="90" t="str">
        <f t="shared" si="725"/>
        <v/>
      </c>
      <c r="BA210" s="54" t="str">
        <f t="shared" si="725"/>
        <v/>
      </c>
      <c r="BB210" s="92" t="str">
        <f t="shared" si="711"/>
        <v/>
      </c>
      <c r="BC210" s="82">
        <f t="shared" si="744"/>
        <v>0</v>
      </c>
      <c r="BD210" s="71">
        <f t="shared" si="712"/>
        <v>0</v>
      </c>
      <c r="BE210" s="98">
        <f t="shared" si="745"/>
        <v>18</v>
      </c>
      <c r="BF210" s="54" t="str">
        <f t="shared" si="726"/>
        <v/>
      </c>
      <c r="BG210" s="92" t="str">
        <f t="shared" si="721"/>
        <v/>
      </c>
      <c r="BH210" s="82">
        <f t="shared" si="727"/>
        <v>0</v>
      </c>
      <c r="BI210" s="71">
        <f t="shared" si="728"/>
        <v>0</v>
      </c>
      <c r="BJ210" s="146"/>
      <c r="BK210" s="97">
        <v>1</v>
      </c>
      <c r="BL210" s="95" t="str">
        <f t="shared" si="729"/>
        <v/>
      </c>
      <c r="BM210" s="95" t="str">
        <f t="shared" si="729"/>
        <v/>
      </c>
      <c r="BN210" s="95" t="str">
        <f t="shared" si="729"/>
        <v/>
      </c>
      <c r="BO210" s="95" t="str">
        <f t="shared" si="729"/>
        <v/>
      </c>
      <c r="BP210" s="95" t="str">
        <f t="shared" si="729"/>
        <v/>
      </c>
      <c r="BQ210" s="81">
        <f t="shared" si="746"/>
        <v>0</v>
      </c>
      <c r="BR210" s="81">
        <f t="shared" si="747"/>
        <v>0</v>
      </c>
      <c r="BS210" s="81">
        <f t="shared" si="748"/>
        <v>0</v>
      </c>
      <c r="BT210" s="81">
        <f t="shared" si="749"/>
        <v>0</v>
      </c>
      <c r="BU210" s="81">
        <f t="shared" si="750"/>
        <v>0</v>
      </c>
      <c r="BV210" s="13">
        <f t="shared" si="751"/>
        <v>0</v>
      </c>
      <c r="BW210" s="11">
        <f t="shared" si="707"/>
        <v>0</v>
      </c>
      <c r="BX210" s="69">
        <f t="shared" si="713"/>
        <v>0</v>
      </c>
      <c r="BY210" s="69">
        <f>IF($A210&lt;&gt;"",IF(BY209&lt;&gt;0,BY209,IF(BW210&lt;=$AW$2,"Stop Loss",0)),0)</f>
        <v>0</v>
      </c>
      <c r="BZ210" s="69">
        <f t="shared" si="653"/>
        <v>0</v>
      </c>
      <c r="CA210" s="27" t="str">
        <f t="shared" si="714"/>
        <v/>
      </c>
      <c r="CB210" s="27" t="str">
        <f t="shared" si="715"/>
        <v/>
      </c>
      <c r="CC210" s="27" t="str">
        <f t="shared" si="716"/>
        <v/>
      </c>
      <c r="CD210" s="27" t="str">
        <f t="shared" si="717"/>
        <v/>
      </c>
      <c r="CE210" s="27" t="str">
        <f t="shared" si="718"/>
        <v/>
      </c>
      <c r="CF210" s="27" t="str">
        <f t="shared" si="719"/>
        <v/>
      </c>
      <c r="DB210" s="7"/>
      <c r="DI210" s="10">
        <f t="shared" ca="1" si="698"/>
        <v>20</v>
      </c>
    </row>
    <row r="211" spans="1:113">
      <c r="A211" s="149"/>
      <c r="B211" s="82" t="str">
        <f t="shared" si="699"/>
        <v/>
      </c>
      <c r="C211" s="7" t="str">
        <f t="shared" si="700"/>
        <v/>
      </c>
      <c r="D211" s="81">
        <f t="shared" si="701"/>
        <v>0</v>
      </c>
      <c r="E211" s="7" t="str">
        <f t="shared" si="702"/>
        <v>18,</v>
      </c>
      <c r="F211" s="78"/>
      <c r="G211" s="86"/>
      <c r="H211" s="86"/>
      <c r="I211" s="86"/>
      <c r="J211" s="86"/>
      <c r="K211" s="86"/>
      <c r="L211" s="86"/>
      <c r="M211" s="86"/>
      <c r="N211" s="86"/>
      <c r="O211" s="78"/>
      <c r="P211" s="86"/>
      <c r="Q211" s="86"/>
      <c r="R211" s="86"/>
      <c r="S211" s="86"/>
      <c r="T211" s="86"/>
      <c r="U211" s="86"/>
      <c r="V211" s="86"/>
      <c r="W211" s="86"/>
      <c r="X211" s="123" t="str">
        <f t="shared" si="703"/>
        <v/>
      </c>
      <c r="Y211" s="127">
        <f t="shared" si="730"/>
        <v>0</v>
      </c>
      <c r="Z211" s="127">
        <f t="shared" si="731"/>
        <v>0</v>
      </c>
      <c r="AA211" s="127">
        <f t="shared" si="732"/>
        <v>0</v>
      </c>
      <c r="AB211" s="86">
        <f>IF($Y211&gt;$Z211,$Y211-$Z211+AB210,AB210)</f>
        <v>0</v>
      </c>
      <c r="AC211" s="86">
        <f>IF($Z211&gt;$Y211,$Z211-$Y211+AC210,AC210)</f>
        <v>0</v>
      </c>
      <c r="AD211" s="90" t="str">
        <f t="shared" si="723"/>
        <v/>
      </c>
      <c r="AE211" s="54" t="str">
        <f t="shared" si="723"/>
        <v/>
      </c>
      <c r="AF211" s="92" t="str">
        <f t="shared" si="708"/>
        <v/>
      </c>
      <c r="AG211" s="82">
        <f t="shared" si="704"/>
        <v>0</v>
      </c>
      <c r="AH211" s="71">
        <f t="shared" si="608"/>
        <v>0</v>
      </c>
      <c r="AI211" s="78" t="str">
        <f t="shared" si="705"/>
        <v/>
      </c>
      <c r="AJ211" s="132">
        <f t="shared" si="733"/>
        <v>0</v>
      </c>
      <c r="AK211" s="132">
        <f t="shared" si="734"/>
        <v>0</v>
      </c>
      <c r="AL211" s="132">
        <f t="shared" si="735"/>
        <v>0</v>
      </c>
      <c r="AM211" s="86" t="str">
        <f t="shared" si="736"/>
        <v/>
      </c>
      <c r="AN211" s="86" t="str">
        <f t="shared" si="737"/>
        <v/>
      </c>
      <c r="AO211" s="90" t="str">
        <f t="shared" si="724"/>
        <v/>
      </c>
      <c r="AP211" s="54" t="str">
        <f t="shared" si="724"/>
        <v/>
      </c>
      <c r="AQ211" s="92" t="str">
        <f t="shared" si="709"/>
        <v/>
      </c>
      <c r="AR211" s="82">
        <f t="shared" si="738"/>
        <v>0</v>
      </c>
      <c r="AS211" s="71">
        <f t="shared" si="710"/>
        <v>0</v>
      </c>
      <c r="AT211" s="78" t="str">
        <f t="shared" si="706"/>
        <v/>
      </c>
      <c r="AU211" s="137">
        <f t="shared" si="739"/>
        <v>0</v>
      </c>
      <c r="AV211" s="137">
        <f t="shared" si="740"/>
        <v>0</v>
      </c>
      <c r="AW211" s="137">
        <f t="shared" si="741"/>
        <v>0</v>
      </c>
      <c r="AX211" s="86" t="str">
        <f t="shared" si="742"/>
        <v/>
      </c>
      <c r="AY211" s="86" t="str">
        <f t="shared" si="743"/>
        <v/>
      </c>
      <c r="AZ211" s="90" t="str">
        <f t="shared" si="725"/>
        <v/>
      </c>
      <c r="BA211" s="54" t="str">
        <f t="shared" si="725"/>
        <v/>
      </c>
      <c r="BB211" s="92" t="str">
        <f t="shared" si="711"/>
        <v/>
      </c>
      <c r="BC211" s="82">
        <f t="shared" si="744"/>
        <v>0</v>
      </c>
      <c r="BD211" s="71">
        <f t="shared" si="712"/>
        <v>0</v>
      </c>
      <c r="BE211" s="98">
        <f t="shared" si="745"/>
        <v>18</v>
      </c>
      <c r="BF211" s="54" t="str">
        <f t="shared" si="726"/>
        <v/>
      </c>
      <c r="BG211" s="92" t="str">
        <f t="shared" si="721"/>
        <v/>
      </c>
      <c r="BH211" s="82">
        <f t="shared" si="727"/>
        <v>0</v>
      </c>
      <c r="BI211" s="71">
        <f t="shared" si="728"/>
        <v>0</v>
      </c>
      <c r="BJ211" s="146"/>
      <c r="BK211" s="97">
        <v>1</v>
      </c>
      <c r="BL211" s="95" t="str">
        <f t="shared" si="729"/>
        <v/>
      </c>
      <c r="BM211" s="95" t="str">
        <f t="shared" si="729"/>
        <v/>
      </c>
      <c r="BN211" s="95" t="str">
        <f t="shared" si="729"/>
        <v/>
      </c>
      <c r="BO211" s="95" t="str">
        <f t="shared" si="729"/>
        <v/>
      </c>
      <c r="BP211" s="95" t="str">
        <f t="shared" si="729"/>
        <v/>
      </c>
      <c r="BQ211" s="81">
        <f t="shared" si="746"/>
        <v>0</v>
      </c>
      <c r="BR211" s="81">
        <f t="shared" si="747"/>
        <v>0</v>
      </c>
      <c r="BS211" s="81">
        <f t="shared" si="748"/>
        <v>0</v>
      </c>
      <c r="BT211" s="81">
        <f t="shared" si="749"/>
        <v>0</v>
      </c>
      <c r="BU211" s="81">
        <f t="shared" si="750"/>
        <v>0</v>
      </c>
      <c r="BV211" s="13">
        <f t="shared" si="751"/>
        <v>0</v>
      </c>
      <c r="BW211" s="11">
        <f t="shared" si="707"/>
        <v>0</v>
      </c>
      <c r="BX211" s="69">
        <f t="shared" si="713"/>
        <v>0</v>
      </c>
      <c r="BY211" s="69">
        <f>IF($A211&lt;&gt;"",IF(BY210&lt;&gt;0,BY210,IF(BW211&lt;=$AW$2,"Stop Loss",0)),0)</f>
        <v>0</v>
      </c>
      <c r="BZ211" s="69">
        <f t="shared" si="653"/>
        <v>0</v>
      </c>
      <c r="CA211" s="27" t="str">
        <f t="shared" si="714"/>
        <v/>
      </c>
      <c r="CB211" s="27" t="str">
        <f t="shared" si="715"/>
        <v/>
      </c>
      <c r="CC211" s="27" t="str">
        <f t="shared" si="716"/>
        <v/>
      </c>
      <c r="CD211" s="27" t="str">
        <f t="shared" si="717"/>
        <v/>
      </c>
      <c r="CE211" s="27" t="str">
        <f t="shared" si="718"/>
        <v/>
      </c>
      <c r="CF211" s="27" t="str">
        <f t="shared" si="719"/>
        <v/>
      </c>
      <c r="DB211" s="7"/>
      <c r="DI211" s="10">
        <f t="shared" ca="1" si="698"/>
        <v>22</v>
      </c>
    </row>
    <row r="212" spans="1:113">
      <c r="A212" s="149"/>
      <c r="B212" s="82" t="str">
        <f t="shared" si="699"/>
        <v/>
      </c>
      <c r="C212" s="7" t="str">
        <f t="shared" si="700"/>
        <v/>
      </c>
      <c r="D212" s="81">
        <f t="shared" si="701"/>
        <v>0</v>
      </c>
      <c r="E212" s="7" t="str">
        <f t="shared" si="702"/>
        <v>18,</v>
      </c>
      <c r="F212" s="78"/>
      <c r="G212" s="86"/>
      <c r="H212" s="86"/>
      <c r="I212" s="86"/>
      <c r="J212" s="86"/>
      <c r="K212" s="86"/>
      <c r="L212" s="86"/>
      <c r="M212" s="86"/>
      <c r="N212" s="86"/>
      <c r="O212" s="78"/>
      <c r="P212" s="86"/>
      <c r="Q212" s="86"/>
      <c r="R212" s="86"/>
      <c r="S212" s="86"/>
      <c r="T212" s="86"/>
      <c r="U212" s="86"/>
      <c r="V212" s="86"/>
      <c r="W212" s="86"/>
      <c r="X212" s="123" t="str">
        <f t="shared" si="703"/>
        <v/>
      </c>
      <c r="Y212" s="127">
        <f t="shared" si="730"/>
        <v>0</v>
      </c>
      <c r="Z212" s="127">
        <f t="shared" si="731"/>
        <v>0</v>
      </c>
      <c r="AA212" s="127">
        <f t="shared" si="732"/>
        <v>0</v>
      </c>
      <c r="AB212" s="86">
        <f>AB211</f>
        <v>0</v>
      </c>
      <c r="AC212" s="86">
        <f>AC211</f>
        <v>0</v>
      </c>
      <c r="AD212" s="90" t="str">
        <f>IF($A211&lt;&gt;"",AA211,"")</f>
        <v/>
      </c>
      <c r="AE212" s="92" t="str">
        <f>IF($A211&lt;&gt;"",IF(Y211&gt;Z211,"L","H"),"")</f>
        <v/>
      </c>
      <c r="AF212" s="92" t="str">
        <f t="shared" si="708"/>
        <v/>
      </c>
      <c r="AG212" s="82">
        <f t="shared" si="704"/>
        <v>0</v>
      </c>
      <c r="AH212" s="71">
        <f t="shared" si="608"/>
        <v>0</v>
      </c>
      <c r="AI212" s="78" t="str">
        <f t="shared" si="705"/>
        <v/>
      </c>
      <c r="AJ212" s="132">
        <f t="shared" si="733"/>
        <v>0</v>
      </c>
      <c r="AK212" s="132">
        <f t="shared" si="734"/>
        <v>0</v>
      </c>
      <c r="AL212" s="132">
        <f t="shared" si="735"/>
        <v>0</v>
      </c>
      <c r="AM212" s="86" t="str">
        <f t="shared" si="736"/>
        <v/>
      </c>
      <c r="AN212" s="86" t="str">
        <f t="shared" si="737"/>
        <v/>
      </c>
      <c r="AO212" s="90" t="str">
        <f>IF($A211&lt;&gt;"",AL211,"")</f>
        <v/>
      </c>
      <c r="AP212" s="92" t="str">
        <f>IF($A211&lt;&gt;"",IF(AM211&lt;&gt;"","O","E"),"")</f>
        <v/>
      </c>
      <c r="AQ212" s="92" t="str">
        <f t="shared" si="709"/>
        <v/>
      </c>
      <c r="AR212" s="82">
        <f t="shared" si="738"/>
        <v>0</v>
      </c>
      <c r="AS212" s="71">
        <f t="shared" si="710"/>
        <v>0</v>
      </c>
      <c r="AT212" s="78" t="str">
        <f t="shared" si="706"/>
        <v/>
      </c>
      <c r="AU212" s="137">
        <f t="shared" si="739"/>
        <v>0</v>
      </c>
      <c r="AV212" s="137">
        <f t="shared" si="740"/>
        <v>0</v>
      </c>
      <c r="AW212" s="137">
        <f t="shared" si="741"/>
        <v>0</v>
      </c>
      <c r="AX212" s="86" t="str">
        <f t="shared" si="742"/>
        <v/>
      </c>
      <c r="AY212" s="86" t="str">
        <f t="shared" si="743"/>
        <v/>
      </c>
      <c r="AZ212" s="90" t="str">
        <f>IF($A211&lt;&gt;"",AW211,"")</f>
        <v/>
      </c>
      <c r="BA212" s="92" t="str">
        <f>IF($A211&lt;&gt;"",IF(AX211&lt;&gt;"","B","R"),"")</f>
        <v/>
      </c>
      <c r="BB212" s="92" t="str">
        <f t="shared" si="711"/>
        <v/>
      </c>
      <c r="BC212" s="82">
        <f t="shared" si="744"/>
        <v>0</v>
      </c>
      <c r="BD212" s="71">
        <f t="shared" si="712"/>
        <v>0</v>
      </c>
      <c r="BE212" s="98">
        <f t="shared" si="745"/>
        <v>18</v>
      </c>
      <c r="BF212" s="92" t="str">
        <f>IF($A211&lt;&gt;"",IF($Y211&gt;$Z211,"H",IF($Z211&gt;$Y211,"L",BF211)),"")</f>
        <v/>
      </c>
      <c r="BG212" s="92" t="str">
        <f>IF($A212&lt;&gt;"",IF($A212=0,"L",IF(BF212&lt;&gt;"",IF(BF212=X212,"W","L"))),"")</f>
        <v/>
      </c>
      <c r="BH212" s="82">
        <f t="shared" si="727"/>
        <v>0</v>
      </c>
      <c r="BI212" s="71">
        <f t="shared" si="728"/>
        <v>0</v>
      </c>
      <c r="BJ212" s="146" t="str">
        <f>AE212&amp;AP212&amp;BA212</f>
        <v/>
      </c>
      <c r="BK212" s="97">
        <v>1</v>
      </c>
      <c r="BL212" s="95" t="str">
        <f>IF($A211&lt;&gt;"",IF($BJ212="LER","11,",IF($BJ212="LOR","02,",IF($BJ212="LEB","01,",IF($BJ212="LOB","12,",IF($BJ212="HER","29,",IF($BJ212="HOR","20,",IF($BJ212="HEB","19,",IF($BJ212="HOB","30,","")))))))),"")</f>
        <v/>
      </c>
      <c r="BM212" s="95" t="str">
        <f>IF($A211&lt;&gt;"",IF($BJ212="LER","13,",IF($BJ212="LOR","04,",IF($BJ212="LEB","03,",IF($BJ212="LOB","14,",IF($BJ212="HER","31,",IF($BJ212="HOR","22,",IF($BJ212="HEB","21,",IF($BJ212="HOB","32,","")))))))),"")</f>
        <v/>
      </c>
      <c r="BN212" s="95" t="str">
        <f>IF($A211&lt;&gt;"",IF($BJ212="LER","15,",IF($BJ212="LOR","06,",IF($BJ212="LEB","05,",IF($BJ212="LOB","16,",IF($BJ212="HER","33,",IF($BJ212="HOR","24,",IF($BJ212="HEB","23,",IF($BJ212="HOB","34,","")))))))),"")</f>
        <v/>
      </c>
      <c r="BO212" s="95" t="str">
        <f>IF($A211&lt;&gt;"",IF($BJ212="LER","17,",IF($BJ212="LOR","08,",IF($BJ212="LEB","07,",IF($BJ212="LOB","18,",IF($BJ212="HER","35,",IF($BJ212="HOR","26,",IF($BJ212="HEB","25,",IF($BJ212="HOB","36,","")))))))),"")</f>
        <v/>
      </c>
      <c r="BP212" s="95" t="str">
        <f>IF($A211&lt;&gt;"",IF($BJ212="LER","",IF($BJ212="LOR","10,",IF($BJ212="LEB","09,",IF($BJ212="LOB","",IF($BJ212="HER","",IF($BJ212="HOR","28,",IF($BJ212="HEB","27,",IF($BJ212="HOB","","")))))))),"")</f>
        <v/>
      </c>
      <c r="BQ212" s="81">
        <f t="shared" si="746"/>
        <v>0</v>
      </c>
      <c r="BR212" s="81">
        <f t="shared" si="747"/>
        <v>0</v>
      </c>
      <c r="BS212" s="81">
        <f t="shared" si="748"/>
        <v>0</v>
      </c>
      <c r="BT212" s="81">
        <f t="shared" si="749"/>
        <v>0</v>
      </c>
      <c r="BU212" s="81">
        <f t="shared" si="750"/>
        <v>0</v>
      </c>
      <c r="BV212" s="13">
        <f t="shared" si="751"/>
        <v>0</v>
      </c>
      <c r="BW212" s="11">
        <f t="shared" si="707"/>
        <v>0</v>
      </c>
      <c r="BX212" s="69">
        <f t="shared" si="713"/>
        <v>0</v>
      </c>
      <c r="BY212" s="69">
        <f>IF($A212&lt;&gt;"",IF(BY211&lt;&gt;0,BY211,IF(BW212&lt;=$AW$2,"Stop Loss",0)),0)</f>
        <v>0</v>
      </c>
      <c r="BZ212" s="69">
        <f t="shared" si="653"/>
        <v>0</v>
      </c>
      <c r="CA212" s="27" t="str">
        <f t="shared" si="714"/>
        <v/>
      </c>
      <c r="CB212" s="27" t="str">
        <f t="shared" si="715"/>
        <v/>
      </c>
      <c r="CC212" s="27" t="str">
        <f t="shared" si="716"/>
        <v/>
      </c>
      <c r="CD212" s="27" t="str">
        <f t="shared" si="717"/>
        <v/>
      </c>
      <c r="CE212" s="27" t="str">
        <f t="shared" si="718"/>
        <v/>
      </c>
      <c r="CF212" s="27" t="str">
        <f t="shared" si="719"/>
        <v/>
      </c>
      <c r="DB212" s="7"/>
      <c r="DI212" s="10">
        <f t="shared" ca="1" si="698"/>
        <v>35</v>
      </c>
    </row>
    <row r="213" spans="1:113">
      <c r="A213" s="149"/>
      <c r="B213" s="82" t="str">
        <f t="shared" si="699"/>
        <v/>
      </c>
      <c r="C213" s="7" t="str">
        <f t="shared" si="700"/>
        <v/>
      </c>
      <c r="D213" s="81">
        <f t="shared" si="701"/>
        <v>0</v>
      </c>
      <c r="E213" s="7" t="str">
        <f t="shared" si="702"/>
        <v>18,</v>
      </c>
      <c r="F213" s="78"/>
      <c r="G213" s="86"/>
      <c r="H213" s="86"/>
      <c r="I213" s="86"/>
      <c r="J213" s="86"/>
      <c r="K213" s="86"/>
      <c r="L213" s="86"/>
      <c r="M213" s="86"/>
      <c r="N213" s="86"/>
      <c r="O213" s="78"/>
      <c r="P213" s="86"/>
      <c r="Q213" s="86"/>
      <c r="R213" s="86"/>
      <c r="S213" s="86"/>
      <c r="T213" s="86"/>
      <c r="U213" s="86"/>
      <c r="V213" s="86"/>
      <c r="W213" s="86"/>
      <c r="X213" s="123" t="str">
        <f t="shared" si="703"/>
        <v/>
      </c>
      <c r="Y213" s="127">
        <f t="shared" si="730"/>
        <v>0</v>
      </c>
      <c r="Z213" s="127">
        <f t="shared" si="731"/>
        <v>0</v>
      </c>
      <c r="AA213" s="127">
        <f t="shared" si="732"/>
        <v>0</v>
      </c>
      <c r="AB213" s="86">
        <f t="shared" ref="AB213:AC219" si="752">AB212</f>
        <v>0</v>
      </c>
      <c r="AC213" s="86">
        <f t="shared" si="752"/>
        <v>0</v>
      </c>
      <c r="AD213" s="90" t="str">
        <f>IF($A212&lt;&gt;"",AD212,"")</f>
        <v/>
      </c>
      <c r="AE213" s="54" t="str">
        <f>IF($A212&lt;&gt;"",AE212,"")</f>
        <v/>
      </c>
      <c r="AF213" s="92" t="str">
        <f t="shared" si="708"/>
        <v/>
      </c>
      <c r="AG213" s="82">
        <f t="shared" si="704"/>
        <v>0</v>
      </c>
      <c r="AH213" s="71">
        <f t="shared" si="608"/>
        <v>0</v>
      </c>
      <c r="AI213" s="78" t="str">
        <f t="shared" si="705"/>
        <v/>
      </c>
      <c r="AJ213" s="132">
        <f t="shared" si="733"/>
        <v>0</v>
      </c>
      <c r="AK213" s="132">
        <f t="shared" si="734"/>
        <v>0</v>
      </c>
      <c r="AL213" s="132">
        <f t="shared" si="735"/>
        <v>0</v>
      </c>
      <c r="AM213" s="86" t="str">
        <f t="shared" si="736"/>
        <v/>
      </c>
      <c r="AN213" s="86" t="str">
        <f t="shared" si="737"/>
        <v/>
      </c>
      <c r="AO213" s="90" t="str">
        <f>IF($A212&lt;&gt;"",AO212,"")</f>
        <v/>
      </c>
      <c r="AP213" s="54" t="str">
        <f>IF($A212&lt;&gt;"",AP212,"")</f>
        <v/>
      </c>
      <c r="AQ213" s="92" t="str">
        <f t="shared" si="709"/>
        <v/>
      </c>
      <c r="AR213" s="82">
        <f t="shared" si="738"/>
        <v>0</v>
      </c>
      <c r="AS213" s="71">
        <f t="shared" si="710"/>
        <v>0</v>
      </c>
      <c r="AT213" s="78" t="str">
        <f t="shared" si="706"/>
        <v/>
      </c>
      <c r="AU213" s="137">
        <f t="shared" si="739"/>
        <v>0</v>
      </c>
      <c r="AV213" s="137">
        <f t="shared" si="740"/>
        <v>0</v>
      </c>
      <c r="AW213" s="137">
        <f t="shared" si="741"/>
        <v>0</v>
      </c>
      <c r="AX213" s="86" t="str">
        <f t="shared" si="742"/>
        <v/>
      </c>
      <c r="AY213" s="86" t="str">
        <f t="shared" si="743"/>
        <v/>
      </c>
      <c r="AZ213" s="90" t="str">
        <f>IF($A212&lt;&gt;"",AZ212,"")</f>
        <v/>
      </c>
      <c r="BA213" s="54" t="str">
        <f>IF($A212&lt;&gt;"",BA212,"")</f>
        <v/>
      </c>
      <c r="BB213" s="92" t="str">
        <f t="shared" si="711"/>
        <v/>
      </c>
      <c r="BC213" s="82">
        <f t="shared" si="744"/>
        <v>0</v>
      </c>
      <c r="BD213" s="71">
        <f t="shared" si="712"/>
        <v>0</v>
      </c>
      <c r="BE213" s="98">
        <f t="shared" si="745"/>
        <v>18</v>
      </c>
      <c r="BF213" s="54" t="str">
        <f>IF($A212&lt;&gt;"",BF212,"")</f>
        <v/>
      </c>
      <c r="BG213" s="92" t="str">
        <f t="shared" ref="BG213:BG229" si="753">IF($A213&lt;&gt;"",IF($A213=0,"L",IF(BF213&lt;&gt;"",IF(BF213=X213,"W","L"))),"")</f>
        <v/>
      </c>
      <c r="BH213" s="82">
        <f t="shared" si="727"/>
        <v>0</v>
      </c>
      <c r="BI213" s="71">
        <f t="shared" si="728"/>
        <v>0</v>
      </c>
      <c r="BJ213" s="146"/>
      <c r="BK213" s="97">
        <v>1</v>
      </c>
      <c r="BL213" s="95" t="str">
        <f>IF(BL212&lt;&gt;"",BL212,"")</f>
        <v/>
      </c>
      <c r="BM213" s="95" t="str">
        <f t="shared" ref="BM213:BP213" si="754">IF(BM212&lt;&gt;"",BM212,"")</f>
        <v/>
      </c>
      <c r="BN213" s="95" t="str">
        <f t="shared" si="754"/>
        <v/>
      </c>
      <c r="BO213" s="95" t="str">
        <f t="shared" si="754"/>
        <v/>
      </c>
      <c r="BP213" s="95" t="str">
        <f t="shared" si="754"/>
        <v/>
      </c>
      <c r="BQ213" s="81">
        <f t="shared" si="746"/>
        <v>0</v>
      </c>
      <c r="BR213" s="81">
        <f t="shared" si="747"/>
        <v>0</v>
      </c>
      <c r="BS213" s="81">
        <f t="shared" si="748"/>
        <v>0</v>
      </c>
      <c r="BT213" s="81">
        <f t="shared" si="749"/>
        <v>0</v>
      </c>
      <c r="BU213" s="81">
        <f t="shared" si="750"/>
        <v>0</v>
      </c>
      <c r="BV213" s="13">
        <f t="shared" si="751"/>
        <v>0</v>
      </c>
      <c r="BW213" s="11">
        <f t="shared" si="707"/>
        <v>0</v>
      </c>
      <c r="BX213" s="69">
        <f t="shared" si="713"/>
        <v>0</v>
      </c>
      <c r="BY213" s="69">
        <f>IF($A213&lt;&gt;"",IF(BY212&lt;&gt;0,BY212,IF(BW213&lt;=$AW$2,"Stop Loss",0)),0)</f>
        <v>0</v>
      </c>
      <c r="BZ213" s="69">
        <f t="shared" si="653"/>
        <v>0</v>
      </c>
      <c r="CA213" s="27" t="str">
        <f t="shared" si="714"/>
        <v/>
      </c>
      <c r="CB213" s="27" t="str">
        <f t="shared" si="715"/>
        <v/>
      </c>
      <c r="CC213" s="27" t="str">
        <f t="shared" si="716"/>
        <v/>
      </c>
      <c r="CD213" s="27" t="str">
        <f t="shared" si="717"/>
        <v/>
      </c>
      <c r="CE213" s="27" t="str">
        <f t="shared" si="718"/>
        <v/>
      </c>
      <c r="CF213" s="27" t="str">
        <f t="shared" si="719"/>
        <v/>
      </c>
      <c r="DB213" s="7"/>
      <c r="DI213" s="10">
        <f t="shared" ca="1" si="698"/>
        <v>26</v>
      </c>
    </row>
    <row r="214" spans="1:113">
      <c r="A214" s="149"/>
      <c r="B214" s="82" t="str">
        <f t="shared" si="699"/>
        <v/>
      </c>
      <c r="C214" s="7" t="str">
        <f t="shared" si="700"/>
        <v/>
      </c>
      <c r="D214" s="81">
        <f t="shared" si="701"/>
        <v>0</v>
      </c>
      <c r="E214" s="7" t="str">
        <f t="shared" si="702"/>
        <v>18,</v>
      </c>
      <c r="F214" s="78"/>
      <c r="G214" s="86"/>
      <c r="H214" s="86"/>
      <c r="I214" s="86"/>
      <c r="J214" s="86"/>
      <c r="K214" s="86"/>
      <c r="L214" s="86"/>
      <c r="M214" s="86"/>
      <c r="N214" s="86"/>
      <c r="O214" s="78"/>
      <c r="P214" s="86"/>
      <c r="Q214" s="86"/>
      <c r="R214" s="86"/>
      <c r="S214" s="86"/>
      <c r="T214" s="86"/>
      <c r="U214" s="86"/>
      <c r="V214" s="86"/>
      <c r="W214" s="86"/>
      <c r="X214" s="123" t="str">
        <f t="shared" si="703"/>
        <v/>
      </c>
      <c r="Y214" s="127">
        <f t="shared" si="730"/>
        <v>0</v>
      </c>
      <c r="Z214" s="127">
        <f t="shared" si="731"/>
        <v>0</v>
      </c>
      <c r="AA214" s="127">
        <f t="shared" si="732"/>
        <v>0</v>
      </c>
      <c r="AB214" s="86">
        <f t="shared" si="752"/>
        <v>0</v>
      </c>
      <c r="AC214" s="86">
        <f t="shared" si="752"/>
        <v>0</v>
      </c>
      <c r="AD214" s="90" t="str">
        <f t="shared" ref="AD214:AE220" si="755">IF($A213&lt;&gt;"",AD213,"")</f>
        <v/>
      </c>
      <c r="AE214" s="54" t="str">
        <f t="shared" si="755"/>
        <v/>
      </c>
      <c r="AF214" s="92" t="str">
        <f t="shared" si="708"/>
        <v/>
      </c>
      <c r="AG214" s="82">
        <f t="shared" si="704"/>
        <v>0</v>
      </c>
      <c r="AH214" s="71">
        <f t="shared" si="608"/>
        <v>0</v>
      </c>
      <c r="AI214" s="78" t="str">
        <f t="shared" si="705"/>
        <v/>
      </c>
      <c r="AJ214" s="132">
        <f t="shared" si="733"/>
        <v>0</v>
      </c>
      <c r="AK214" s="132">
        <f t="shared" si="734"/>
        <v>0</v>
      </c>
      <c r="AL214" s="132">
        <f t="shared" si="735"/>
        <v>0</v>
      </c>
      <c r="AM214" s="86" t="str">
        <f t="shared" si="736"/>
        <v/>
      </c>
      <c r="AN214" s="86" t="str">
        <f t="shared" si="737"/>
        <v/>
      </c>
      <c r="AO214" s="90" t="str">
        <f t="shared" ref="AO214:AP220" si="756">IF($A213&lt;&gt;"",AO213,"")</f>
        <v/>
      </c>
      <c r="AP214" s="54" t="str">
        <f t="shared" si="756"/>
        <v/>
      </c>
      <c r="AQ214" s="92" t="str">
        <f t="shared" si="709"/>
        <v/>
      </c>
      <c r="AR214" s="82">
        <f t="shared" si="738"/>
        <v>0</v>
      </c>
      <c r="AS214" s="71">
        <f t="shared" si="710"/>
        <v>0</v>
      </c>
      <c r="AT214" s="78" t="str">
        <f t="shared" si="706"/>
        <v/>
      </c>
      <c r="AU214" s="137">
        <f t="shared" si="739"/>
        <v>0</v>
      </c>
      <c r="AV214" s="137">
        <f t="shared" si="740"/>
        <v>0</v>
      </c>
      <c r="AW214" s="137">
        <f t="shared" si="741"/>
        <v>0</v>
      </c>
      <c r="AX214" s="86" t="str">
        <f t="shared" si="742"/>
        <v/>
      </c>
      <c r="AY214" s="86" t="str">
        <f t="shared" si="743"/>
        <v/>
      </c>
      <c r="AZ214" s="90" t="str">
        <f t="shared" ref="AZ214:BA220" si="757">IF($A213&lt;&gt;"",AZ213,"")</f>
        <v/>
      </c>
      <c r="BA214" s="54" t="str">
        <f t="shared" si="757"/>
        <v/>
      </c>
      <c r="BB214" s="92" t="str">
        <f t="shared" si="711"/>
        <v/>
      </c>
      <c r="BC214" s="82">
        <f t="shared" si="744"/>
        <v>0</v>
      </c>
      <c r="BD214" s="71">
        <f t="shared" si="712"/>
        <v>0</v>
      </c>
      <c r="BE214" s="98">
        <f t="shared" si="745"/>
        <v>18</v>
      </c>
      <c r="BF214" s="54" t="str">
        <f t="shared" ref="BF214:BF220" si="758">IF($A213&lt;&gt;"",BF213,"")</f>
        <v/>
      </c>
      <c r="BG214" s="92" t="str">
        <f t="shared" si="753"/>
        <v/>
      </c>
      <c r="BH214" s="82">
        <f t="shared" si="727"/>
        <v>0</v>
      </c>
      <c r="BI214" s="71">
        <f t="shared" si="728"/>
        <v>0</v>
      </c>
      <c r="BJ214" s="146"/>
      <c r="BK214" s="97">
        <v>1</v>
      </c>
      <c r="BL214" s="95" t="str">
        <f t="shared" ref="BL214:BP220" si="759">IF(BL213&lt;&gt;"",BL213,"")</f>
        <v/>
      </c>
      <c r="BM214" s="95" t="str">
        <f t="shared" si="759"/>
        <v/>
      </c>
      <c r="BN214" s="95" t="str">
        <f t="shared" si="759"/>
        <v/>
      </c>
      <c r="BO214" s="95" t="str">
        <f t="shared" si="759"/>
        <v/>
      </c>
      <c r="BP214" s="95" t="str">
        <f t="shared" si="759"/>
        <v/>
      </c>
      <c r="BQ214" s="81">
        <f t="shared" si="746"/>
        <v>0</v>
      </c>
      <c r="BR214" s="81">
        <f t="shared" si="747"/>
        <v>0</v>
      </c>
      <c r="BS214" s="81">
        <f t="shared" si="748"/>
        <v>0</v>
      </c>
      <c r="BT214" s="81">
        <f t="shared" si="749"/>
        <v>0</v>
      </c>
      <c r="BU214" s="81">
        <f t="shared" si="750"/>
        <v>0</v>
      </c>
      <c r="BV214" s="13">
        <f t="shared" si="751"/>
        <v>0</v>
      </c>
      <c r="BW214" s="11">
        <f t="shared" si="707"/>
        <v>0</v>
      </c>
      <c r="BX214" s="69">
        <f t="shared" si="713"/>
        <v>0</v>
      </c>
      <c r="BY214" s="69">
        <f>IF($A214&lt;&gt;"",IF(BY213&lt;&gt;0,BY213,IF(BW214&lt;=$AW$2,"Stop Loss",0)),0)</f>
        <v>0</v>
      </c>
      <c r="BZ214" s="69">
        <f t="shared" si="653"/>
        <v>0</v>
      </c>
      <c r="CA214" s="27" t="str">
        <f t="shared" si="714"/>
        <v/>
      </c>
      <c r="CB214" s="27" t="str">
        <f t="shared" si="715"/>
        <v/>
      </c>
      <c r="CC214" s="27" t="str">
        <f t="shared" si="716"/>
        <v/>
      </c>
      <c r="CD214" s="27" t="str">
        <f t="shared" si="717"/>
        <v/>
      </c>
      <c r="CE214" s="27" t="str">
        <f t="shared" si="718"/>
        <v/>
      </c>
      <c r="CF214" s="27" t="str">
        <f t="shared" si="719"/>
        <v/>
      </c>
      <c r="DB214" s="7"/>
      <c r="DI214" s="10">
        <f t="shared" ca="1" si="698"/>
        <v>13</v>
      </c>
    </row>
    <row r="215" spans="1:113">
      <c r="A215" s="149"/>
      <c r="B215" s="82" t="str">
        <f t="shared" si="699"/>
        <v/>
      </c>
      <c r="C215" s="7" t="str">
        <f t="shared" si="700"/>
        <v/>
      </c>
      <c r="D215" s="81">
        <f t="shared" si="701"/>
        <v>0</v>
      </c>
      <c r="E215" s="7" t="str">
        <f t="shared" si="702"/>
        <v>18,</v>
      </c>
      <c r="F215" s="78"/>
      <c r="G215" s="86"/>
      <c r="H215" s="86"/>
      <c r="I215" s="86"/>
      <c r="J215" s="86"/>
      <c r="K215" s="86"/>
      <c r="L215" s="86"/>
      <c r="M215" s="86"/>
      <c r="N215" s="86"/>
      <c r="O215" s="78"/>
      <c r="P215" s="86"/>
      <c r="Q215" s="86"/>
      <c r="R215" s="86"/>
      <c r="S215" s="86"/>
      <c r="T215" s="86"/>
      <c r="U215" s="86"/>
      <c r="V215" s="86"/>
      <c r="W215" s="86"/>
      <c r="X215" s="123" t="str">
        <f t="shared" si="703"/>
        <v/>
      </c>
      <c r="Y215" s="127">
        <f t="shared" si="730"/>
        <v>0</v>
      </c>
      <c r="Z215" s="127">
        <f t="shared" si="731"/>
        <v>0</v>
      </c>
      <c r="AA215" s="127">
        <f t="shared" si="732"/>
        <v>0</v>
      </c>
      <c r="AB215" s="86">
        <f t="shared" si="752"/>
        <v>0</v>
      </c>
      <c r="AC215" s="86">
        <f t="shared" si="752"/>
        <v>0</v>
      </c>
      <c r="AD215" s="90" t="str">
        <f t="shared" si="755"/>
        <v/>
      </c>
      <c r="AE215" s="54" t="str">
        <f t="shared" si="755"/>
        <v/>
      </c>
      <c r="AF215" s="92" t="str">
        <f t="shared" si="708"/>
        <v/>
      </c>
      <c r="AG215" s="82">
        <f t="shared" si="704"/>
        <v>0</v>
      </c>
      <c r="AH215" s="71">
        <f t="shared" si="608"/>
        <v>0</v>
      </c>
      <c r="AI215" s="78" t="str">
        <f t="shared" si="705"/>
        <v/>
      </c>
      <c r="AJ215" s="132">
        <f t="shared" si="733"/>
        <v>0</v>
      </c>
      <c r="AK215" s="132">
        <f t="shared" si="734"/>
        <v>0</v>
      </c>
      <c r="AL215" s="132">
        <f t="shared" si="735"/>
        <v>0</v>
      </c>
      <c r="AM215" s="86" t="str">
        <f t="shared" si="736"/>
        <v/>
      </c>
      <c r="AN215" s="86" t="str">
        <f t="shared" si="737"/>
        <v/>
      </c>
      <c r="AO215" s="90" t="str">
        <f t="shared" si="756"/>
        <v/>
      </c>
      <c r="AP215" s="54" t="str">
        <f t="shared" si="756"/>
        <v/>
      </c>
      <c r="AQ215" s="92" t="str">
        <f t="shared" si="709"/>
        <v/>
      </c>
      <c r="AR215" s="82">
        <f t="shared" si="738"/>
        <v>0</v>
      </c>
      <c r="AS215" s="71">
        <f t="shared" si="710"/>
        <v>0</v>
      </c>
      <c r="AT215" s="78" t="str">
        <f t="shared" si="706"/>
        <v/>
      </c>
      <c r="AU215" s="137">
        <f t="shared" si="739"/>
        <v>0</v>
      </c>
      <c r="AV215" s="137">
        <f t="shared" si="740"/>
        <v>0</v>
      </c>
      <c r="AW215" s="137">
        <f t="shared" si="741"/>
        <v>0</v>
      </c>
      <c r="AX215" s="86" t="str">
        <f t="shared" si="742"/>
        <v/>
      </c>
      <c r="AY215" s="86" t="str">
        <f t="shared" si="743"/>
        <v/>
      </c>
      <c r="AZ215" s="90" t="str">
        <f t="shared" si="757"/>
        <v/>
      </c>
      <c r="BA215" s="54" t="str">
        <f t="shared" si="757"/>
        <v/>
      </c>
      <c r="BB215" s="92" t="str">
        <f t="shared" si="711"/>
        <v/>
      </c>
      <c r="BC215" s="82">
        <f t="shared" si="744"/>
        <v>0</v>
      </c>
      <c r="BD215" s="71">
        <f t="shared" si="712"/>
        <v>0</v>
      </c>
      <c r="BE215" s="98">
        <f t="shared" si="745"/>
        <v>18</v>
      </c>
      <c r="BF215" s="54" t="str">
        <f t="shared" si="758"/>
        <v/>
      </c>
      <c r="BG215" s="92" t="str">
        <f t="shared" si="753"/>
        <v/>
      </c>
      <c r="BH215" s="82">
        <f t="shared" si="727"/>
        <v>0</v>
      </c>
      <c r="BI215" s="71">
        <f t="shared" si="728"/>
        <v>0</v>
      </c>
      <c r="BJ215" s="146"/>
      <c r="BK215" s="97">
        <v>1</v>
      </c>
      <c r="BL215" s="95" t="str">
        <f t="shared" si="759"/>
        <v/>
      </c>
      <c r="BM215" s="95" t="str">
        <f t="shared" si="759"/>
        <v/>
      </c>
      <c r="BN215" s="95" t="str">
        <f t="shared" si="759"/>
        <v/>
      </c>
      <c r="BO215" s="95" t="str">
        <f t="shared" si="759"/>
        <v/>
      </c>
      <c r="BP215" s="95" t="str">
        <f t="shared" si="759"/>
        <v/>
      </c>
      <c r="BQ215" s="81">
        <f t="shared" si="746"/>
        <v>0</v>
      </c>
      <c r="BR215" s="81">
        <f t="shared" si="747"/>
        <v>0</v>
      </c>
      <c r="BS215" s="81">
        <f t="shared" si="748"/>
        <v>0</v>
      </c>
      <c r="BT215" s="81">
        <f t="shared" si="749"/>
        <v>0</v>
      </c>
      <c r="BU215" s="81">
        <f t="shared" si="750"/>
        <v>0</v>
      </c>
      <c r="BV215" s="13">
        <f t="shared" si="751"/>
        <v>0</v>
      </c>
      <c r="BW215" s="11">
        <f t="shared" si="707"/>
        <v>0</v>
      </c>
      <c r="BX215" s="69">
        <f t="shared" si="713"/>
        <v>0</v>
      </c>
      <c r="BY215" s="69">
        <f>IF($A215&lt;&gt;"",IF(BY214&lt;&gt;0,BY214,IF(BW215&lt;=$AW$2,"Stop Loss",0)),0)</f>
        <v>0</v>
      </c>
      <c r="BZ215" s="69">
        <f t="shared" si="653"/>
        <v>0</v>
      </c>
      <c r="CA215" s="27" t="str">
        <f t="shared" si="714"/>
        <v/>
      </c>
      <c r="CB215" s="27" t="str">
        <f t="shared" si="715"/>
        <v/>
      </c>
      <c r="CC215" s="27" t="str">
        <f t="shared" si="716"/>
        <v/>
      </c>
      <c r="CD215" s="27" t="str">
        <f t="shared" si="717"/>
        <v/>
      </c>
      <c r="CE215" s="27" t="str">
        <f t="shared" si="718"/>
        <v/>
      </c>
      <c r="CF215" s="27" t="str">
        <f t="shared" si="719"/>
        <v/>
      </c>
      <c r="DB215" s="7"/>
      <c r="DI215" s="10">
        <f t="shared" ca="1" si="698"/>
        <v>22</v>
      </c>
    </row>
    <row r="216" spans="1:113">
      <c r="A216" s="149"/>
      <c r="B216" s="82" t="str">
        <f t="shared" si="699"/>
        <v/>
      </c>
      <c r="C216" s="7" t="str">
        <f t="shared" si="700"/>
        <v/>
      </c>
      <c r="D216" s="81">
        <f t="shared" si="701"/>
        <v>0</v>
      </c>
      <c r="E216" s="7" t="str">
        <f t="shared" si="702"/>
        <v>18,</v>
      </c>
      <c r="F216" s="78"/>
      <c r="G216" s="86"/>
      <c r="H216" s="86"/>
      <c r="I216" s="86"/>
      <c r="J216" s="86"/>
      <c r="K216" s="86"/>
      <c r="L216" s="86"/>
      <c r="M216" s="86"/>
      <c r="N216" s="86"/>
      <c r="O216" s="78"/>
      <c r="P216" s="86"/>
      <c r="Q216" s="86"/>
      <c r="R216" s="86"/>
      <c r="S216" s="86"/>
      <c r="T216" s="86"/>
      <c r="U216" s="86"/>
      <c r="V216" s="86"/>
      <c r="W216" s="86"/>
      <c r="X216" s="123" t="str">
        <f t="shared" si="703"/>
        <v/>
      </c>
      <c r="Y216" s="127">
        <f t="shared" si="730"/>
        <v>0</v>
      </c>
      <c r="Z216" s="127">
        <f t="shared" si="731"/>
        <v>0</v>
      </c>
      <c r="AA216" s="127">
        <f t="shared" si="732"/>
        <v>0</v>
      </c>
      <c r="AB216" s="86">
        <f t="shared" si="752"/>
        <v>0</v>
      </c>
      <c r="AC216" s="86">
        <f t="shared" si="752"/>
        <v>0</v>
      </c>
      <c r="AD216" s="90" t="str">
        <f t="shared" si="755"/>
        <v/>
      </c>
      <c r="AE216" s="54" t="str">
        <f t="shared" si="755"/>
        <v/>
      </c>
      <c r="AF216" s="92" t="str">
        <f t="shared" si="708"/>
        <v/>
      </c>
      <c r="AG216" s="82">
        <f t="shared" si="704"/>
        <v>0</v>
      </c>
      <c r="AH216" s="71">
        <f t="shared" si="608"/>
        <v>0</v>
      </c>
      <c r="AI216" s="78" t="str">
        <f t="shared" si="705"/>
        <v/>
      </c>
      <c r="AJ216" s="132">
        <f t="shared" si="733"/>
        <v>0</v>
      </c>
      <c r="AK216" s="132">
        <f t="shared" si="734"/>
        <v>0</v>
      </c>
      <c r="AL216" s="132">
        <f t="shared" si="735"/>
        <v>0</v>
      </c>
      <c r="AM216" s="86" t="str">
        <f t="shared" si="736"/>
        <v/>
      </c>
      <c r="AN216" s="86" t="str">
        <f t="shared" si="737"/>
        <v/>
      </c>
      <c r="AO216" s="90" t="str">
        <f t="shared" si="756"/>
        <v/>
      </c>
      <c r="AP216" s="54" t="str">
        <f t="shared" si="756"/>
        <v/>
      </c>
      <c r="AQ216" s="92" t="str">
        <f t="shared" si="709"/>
        <v/>
      </c>
      <c r="AR216" s="82">
        <f t="shared" si="738"/>
        <v>0</v>
      </c>
      <c r="AS216" s="71">
        <f t="shared" si="710"/>
        <v>0</v>
      </c>
      <c r="AT216" s="78" t="str">
        <f t="shared" si="706"/>
        <v/>
      </c>
      <c r="AU216" s="137">
        <f t="shared" si="739"/>
        <v>0</v>
      </c>
      <c r="AV216" s="137">
        <f t="shared" si="740"/>
        <v>0</v>
      </c>
      <c r="AW216" s="137">
        <f t="shared" si="741"/>
        <v>0</v>
      </c>
      <c r="AX216" s="86" t="str">
        <f t="shared" si="742"/>
        <v/>
      </c>
      <c r="AY216" s="86" t="str">
        <f t="shared" si="743"/>
        <v/>
      </c>
      <c r="AZ216" s="90" t="str">
        <f t="shared" si="757"/>
        <v/>
      </c>
      <c r="BA216" s="54" t="str">
        <f t="shared" si="757"/>
        <v/>
      </c>
      <c r="BB216" s="92" t="str">
        <f t="shared" si="711"/>
        <v/>
      </c>
      <c r="BC216" s="82">
        <f t="shared" si="744"/>
        <v>0</v>
      </c>
      <c r="BD216" s="71">
        <f t="shared" si="712"/>
        <v>0</v>
      </c>
      <c r="BE216" s="98">
        <f t="shared" si="745"/>
        <v>18</v>
      </c>
      <c r="BF216" s="54" t="str">
        <f t="shared" si="758"/>
        <v/>
      </c>
      <c r="BG216" s="92" t="str">
        <f t="shared" si="753"/>
        <v/>
      </c>
      <c r="BH216" s="82">
        <f t="shared" si="727"/>
        <v>0</v>
      </c>
      <c r="BI216" s="71">
        <f t="shared" si="728"/>
        <v>0</v>
      </c>
      <c r="BJ216" s="146"/>
      <c r="BK216" s="97">
        <v>1</v>
      </c>
      <c r="BL216" s="95" t="str">
        <f t="shared" si="759"/>
        <v/>
      </c>
      <c r="BM216" s="95" t="str">
        <f t="shared" si="759"/>
        <v/>
      </c>
      <c r="BN216" s="95" t="str">
        <f t="shared" si="759"/>
        <v/>
      </c>
      <c r="BO216" s="95" t="str">
        <f t="shared" si="759"/>
        <v/>
      </c>
      <c r="BP216" s="95" t="str">
        <f t="shared" si="759"/>
        <v/>
      </c>
      <c r="BQ216" s="81">
        <f t="shared" si="746"/>
        <v>0</v>
      </c>
      <c r="BR216" s="81">
        <f t="shared" si="747"/>
        <v>0</v>
      </c>
      <c r="BS216" s="81">
        <f t="shared" si="748"/>
        <v>0</v>
      </c>
      <c r="BT216" s="81">
        <f t="shared" si="749"/>
        <v>0</v>
      </c>
      <c r="BU216" s="81">
        <f t="shared" si="750"/>
        <v>0</v>
      </c>
      <c r="BV216" s="13">
        <f t="shared" si="751"/>
        <v>0</v>
      </c>
      <c r="BW216" s="11">
        <f t="shared" si="707"/>
        <v>0</v>
      </c>
      <c r="BX216" s="69">
        <f t="shared" si="713"/>
        <v>0</v>
      </c>
      <c r="BY216" s="69">
        <f>IF($A216&lt;&gt;"",IF(BY215&lt;&gt;0,BY215,IF(BW216&lt;=$AW$2,"Stop Loss",0)),0)</f>
        <v>0</v>
      </c>
      <c r="BZ216" s="69">
        <f t="shared" si="653"/>
        <v>0</v>
      </c>
      <c r="CA216" s="27" t="str">
        <f t="shared" si="714"/>
        <v/>
      </c>
      <c r="CB216" s="27" t="str">
        <f t="shared" si="715"/>
        <v/>
      </c>
      <c r="CC216" s="27" t="str">
        <f t="shared" si="716"/>
        <v/>
      </c>
      <c r="CD216" s="27" t="str">
        <f t="shared" si="717"/>
        <v/>
      </c>
      <c r="CE216" s="27" t="str">
        <f t="shared" si="718"/>
        <v/>
      </c>
      <c r="CF216" s="27" t="str">
        <f t="shared" si="719"/>
        <v/>
      </c>
      <c r="DB216" s="7"/>
      <c r="DI216" s="10">
        <f t="shared" ca="1" si="698"/>
        <v>33</v>
      </c>
    </row>
    <row r="217" spans="1:113">
      <c r="A217" s="149"/>
      <c r="B217" s="82" t="str">
        <f t="shared" si="699"/>
        <v/>
      </c>
      <c r="C217" s="7" t="str">
        <f t="shared" si="700"/>
        <v/>
      </c>
      <c r="D217" s="81">
        <f t="shared" si="701"/>
        <v>0</v>
      </c>
      <c r="E217" s="7" t="str">
        <f t="shared" si="702"/>
        <v>18,</v>
      </c>
      <c r="F217" s="78"/>
      <c r="G217" s="86"/>
      <c r="H217" s="86"/>
      <c r="I217" s="86"/>
      <c r="J217" s="86"/>
      <c r="K217" s="86"/>
      <c r="L217" s="86"/>
      <c r="M217" s="86"/>
      <c r="N217" s="86"/>
      <c r="O217" s="78"/>
      <c r="P217" s="86"/>
      <c r="Q217" s="86"/>
      <c r="R217" s="86"/>
      <c r="S217" s="86"/>
      <c r="T217" s="86"/>
      <c r="U217" s="86"/>
      <c r="V217" s="86"/>
      <c r="W217" s="86"/>
      <c r="X217" s="123" t="str">
        <f t="shared" si="703"/>
        <v/>
      </c>
      <c r="Y217" s="127">
        <f t="shared" si="730"/>
        <v>0</v>
      </c>
      <c r="Z217" s="127">
        <f t="shared" si="731"/>
        <v>0</v>
      </c>
      <c r="AA217" s="127">
        <f t="shared" si="732"/>
        <v>0</v>
      </c>
      <c r="AB217" s="86">
        <f t="shared" si="752"/>
        <v>0</v>
      </c>
      <c r="AC217" s="86">
        <f t="shared" si="752"/>
        <v>0</v>
      </c>
      <c r="AD217" s="90" t="str">
        <f t="shared" si="755"/>
        <v/>
      </c>
      <c r="AE217" s="54" t="str">
        <f t="shared" si="755"/>
        <v/>
      </c>
      <c r="AF217" s="92" t="str">
        <f t="shared" si="708"/>
        <v/>
      </c>
      <c r="AG217" s="82">
        <f t="shared" si="704"/>
        <v>0</v>
      </c>
      <c r="AH217" s="71">
        <f t="shared" si="608"/>
        <v>0</v>
      </c>
      <c r="AI217" s="78" t="str">
        <f t="shared" si="705"/>
        <v/>
      </c>
      <c r="AJ217" s="132">
        <f t="shared" si="733"/>
        <v>0</v>
      </c>
      <c r="AK217" s="132">
        <f t="shared" si="734"/>
        <v>0</v>
      </c>
      <c r="AL217" s="132">
        <f t="shared" si="735"/>
        <v>0</v>
      </c>
      <c r="AM217" s="86" t="str">
        <f t="shared" si="736"/>
        <v/>
      </c>
      <c r="AN217" s="86" t="str">
        <f t="shared" si="737"/>
        <v/>
      </c>
      <c r="AO217" s="90" t="str">
        <f t="shared" si="756"/>
        <v/>
      </c>
      <c r="AP217" s="54" t="str">
        <f t="shared" si="756"/>
        <v/>
      </c>
      <c r="AQ217" s="92" t="str">
        <f t="shared" si="709"/>
        <v/>
      </c>
      <c r="AR217" s="82">
        <f t="shared" si="738"/>
        <v>0</v>
      </c>
      <c r="AS217" s="71">
        <f t="shared" si="710"/>
        <v>0</v>
      </c>
      <c r="AT217" s="78" t="str">
        <f t="shared" si="706"/>
        <v/>
      </c>
      <c r="AU217" s="137">
        <f t="shared" si="739"/>
        <v>0</v>
      </c>
      <c r="AV217" s="137">
        <f t="shared" si="740"/>
        <v>0</v>
      </c>
      <c r="AW217" s="137">
        <f t="shared" si="741"/>
        <v>0</v>
      </c>
      <c r="AX217" s="86" t="str">
        <f t="shared" si="742"/>
        <v/>
      </c>
      <c r="AY217" s="86" t="str">
        <f t="shared" si="743"/>
        <v/>
      </c>
      <c r="AZ217" s="90" t="str">
        <f t="shared" si="757"/>
        <v/>
      </c>
      <c r="BA217" s="54" t="str">
        <f t="shared" si="757"/>
        <v/>
      </c>
      <c r="BB217" s="92" t="str">
        <f t="shared" si="711"/>
        <v/>
      </c>
      <c r="BC217" s="82">
        <f t="shared" si="744"/>
        <v>0</v>
      </c>
      <c r="BD217" s="71">
        <f t="shared" si="712"/>
        <v>0</v>
      </c>
      <c r="BE217" s="98">
        <f t="shared" si="745"/>
        <v>18</v>
      </c>
      <c r="BF217" s="54" t="str">
        <f t="shared" si="758"/>
        <v/>
      </c>
      <c r="BG217" s="92" t="str">
        <f t="shared" si="753"/>
        <v/>
      </c>
      <c r="BH217" s="82">
        <f t="shared" si="727"/>
        <v>0</v>
      </c>
      <c r="BI217" s="71">
        <f t="shared" si="728"/>
        <v>0</v>
      </c>
      <c r="BJ217" s="146"/>
      <c r="BK217" s="97">
        <v>1</v>
      </c>
      <c r="BL217" s="95" t="str">
        <f t="shared" si="759"/>
        <v/>
      </c>
      <c r="BM217" s="95" t="str">
        <f t="shared" si="759"/>
        <v/>
      </c>
      <c r="BN217" s="95" t="str">
        <f t="shared" si="759"/>
        <v/>
      </c>
      <c r="BO217" s="95" t="str">
        <f t="shared" si="759"/>
        <v/>
      </c>
      <c r="BP217" s="95" t="str">
        <f t="shared" si="759"/>
        <v/>
      </c>
      <c r="BQ217" s="81">
        <f t="shared" si="746"/>
        <v>0</v>
      </c>
      <c r="BR217" s="81">
        <f t="shared" si="747"/>
        <v>0</v>
      </c>
      <c r="BS217" s="81">
        <f t="shared" si="748"/>
        <v>0</v>
      </c>
      <c r="BT217" s="81">
        <f t="shared" si="749"/>
        <v>0</v>
      </c>
      <c r="BU217" s="81">
        <f t="shared" si="750"/>
        <v>0</v>
      </c>
      <c r="BV217" s="13">
        <f t="shared" si="751"/>
        <v>0</v>
      </c>
      <c r="BW217" s="11">
        <f t="shared" si="707"/>
        <v>0</v>
      </c>
      <c r="BX217" s="69">
        <f t="shared" si="713"/>
        <v>0</v>
      </c>
      <c r="BY217" s="69">
        <f>IF($A217&lt;&gt;"",IF(BY216&lt;&gt;0,BY216,IF(BW217&lt;=$AW$2,"Stop Loss",0)),0)</f>
        <v>0</v>
      </c>
      <c r="BZ217" s="69">
        <f t="shared" si="653"/>
        <v>0</v>
      </c>
      <c r="CA217" s="27" t="str">
        <f t="shared" si="714"/>
        <v/>
      </c>
      <c r="CB217" s="27" t="str">
        <f t="shared" si="715"/>
        <v/>
      </c>
      <c r="CC217" s="27" t="str">
        <f t="shared" si="716"/>
        <v/>
      </c>
      <c r="CD217" s="27" t="str">
        <f t="shared" si="717"/>
        <v/>
      </c>
      <c r="CE217" s="27" t="str">
        <f t="shared" si="718"/>
        <v/>
      </c>
      <c r="CF217" s="27" t="str">
        <f t="shared" si="719"/>
        <v/>
      </c>
      <c r="DB217" s="7"/>
      <c r="DI217" s="10">
        <f t="shared" ca="1" si="698"/>
        <v>4</v>
      </c>
    </row>
    <row r="218" spans="1:113">
      <c r="A218" s="149"/>
      <c r="B218" s="82" t="str">
        <f t="shared" si="699"/>
        <v/>
      </c>
      <c r="C218" s="7" t="str">
        <f t="shared" si="700"/>
        <v/>
      </c>
      <c r="D218" s="81">
        <f t="shared" si="701"/>
        <v>0</v>
      </c>
      <c r="E218" s="7" t="str">
        <f t="shared" si="702"/>
        <v>18,</v>
      </c>
      <c r="F218" s="78"/>
      <c r="G218" s="86"/>
      <c r="H218" s="86"/>
      <c r="I218" s="86"/>
      <c r="J218" s="86"/>
      <c r="K218" s="86"/>
      <c r="L218" s="86"/>
      <c r="M218" s="86"/>
      <c r="N218" s="86"/>
      <c r="O218" s="78"/>
      <c r="P218" s="86"/>
      <c r="Q218" s="86"/>
      <c r="R218" s="86"/>
      <c r="S218" s="86"/>
      <c r="T218" s="86"/>
      <c r="U218" s="86"/>
      <c r="V218" s="86"/>
      <c r="W218" s="86"/>
      <c r="X218" s="123" t="str">
        <f t="shared" si="703"/>
        <v/>
      </c>
      <c r="Y218" s="127">
        <f t="shared" si="730"/>
        <v>0</v>
      </c>
      <c r="Z218" s="127">
        <f t="shared" si="731"/>
        <v>0</v>
      </c>
      <c r="AA218" s="127">
        <f t="shared" si="732"/>
        <v>0</v>
      </c>
      <c r="AB218" s="86">
        <f t="shared" si="752"/>
        <v>0</v>
      </c>
      <c r="AC218" s="86">
        <f t="shared" si="752"/>
        <v>0</v>
      </c>
      <c r="AD218" s="90" t="str">
        <f t="shared" si="755"/>
        <v/>
      </c>
      <c r="AE218" s="54" t="str">
        <f t="shared" si="755"/>
        <v/>
      </c>
      <c r="AF218" s="92" t="str">
        <f t="shared" si="708"/>
        <v/>
      </c>
      <c r="AG218" s="82">
        <f t="shared" si="704"/>
        <v>0</v>
      </c>
      <c r="AH218" s="71">
        <f t="shared" si="608"/>
        <v>0</v>
      </c>
      <c r="AI218" s="78" t="str">
        <f t="shared" si="705"/>
        <v/>
      </c>
      <c r="AJ218" s="132">
        <f t="shared" si="733"/>
        <v>0</v>
      </c>
      <c r="AK218" s="132">
        <f t="shared" si="734"/>
        <v>0</v>
      </c>
      <c r="AL218" s="132">
        <f t="shared" si="735"/>
        <v>0</v>
      </c>
      <c r="AM218" s="86" t="str">
        <f t="shared" si="736"/>
        <v/>
      </c>
      <c r="AN218" s="86" t="str">
        <f t="shared" si="737"/>
        <v/>
      </c>
      <c r="AO218" s="90" t="str">
        <f t="shared" si="756"/>
        <v/>
      </c>
      <c r="AP218" s="54" t="str">
        <f t="shared" si="756"/>
        <v/>
      </c>
      <c r="AQ218" s="92" t="str">
        <f t="shared" si="709"/>
        <v/>
      </c>
      <c r="AR218" s="82">
        <f t="shared" si="738"/>
        <v>0</v>
      </c>
      <c r="AS218" s="71">
        <f t="shared" si="710"/>
        <v>0</v>
      </c>
      <c r="AT218" s="78" t="str">
        <f t="shared" si="706"/>
        <v/>
      </c>
      <c r="AU218" s="137">
        <f t="shared" si="739"/>
        <v>0</v>
      </c>
      <c r="AV218" s="137">
        <f t="shared" si="740"/>
        <v>0</v>
      </c>
      <c r="AW218" s="137">
        <f t="shared" si="741"/>
        <v>0</v>
      </c>
      <c r="AX218" s="86" t="str">
        <f t="shared" si="742"/>
        <v/>
      </c>
      <c r="AY218" s="86" t="str">
        <f t="shared" si="743"/>
        <v/>
      </c>
      <c r="AZ218" s="90" t="str">
        <f t="shared" si="757"/>
        <v/>
      </c>
      <c r="BA218" s="54" t="str">
        <f t="shared" si="757"/>
        <v/>
      </c>
      <c r="BB218" s="92" t="str">
        <f t="shared" si="711"/>
        <v/>
      </c>
      <c r="BC218" s="82">
        <f t="shared" si="744"/>
        <v>0</v>
      </c>
      <c r="BD218" s="71">
        <f t="shared" si="712"/>
        <v>0</v>
      </c>
      <c r="BE218" s="98">
        <f t="shared" si="745"/>
        <v>18</v>
      </c>
      <c r="BF218" s="54" t="str">
        <f t="shared" si="758"/>
        <v/>
      </c>
      <c r="BG218" s="92" t="str">
        <f t="shared" si="753"/>
        <v/>
      </c>
      <c r="BH218" s="82">
        <f t="shared" si="727"/>
        <v>0</v>
      </c>
      <c r="BI218" s="71">
        <f t="shared" si="728"/>
        <v>0</v>
      </c>
      <c r="BJ218" s="146"/>
      <c r="BK218" s="97">
        <v>1</v>
      </c>
      <c r="BL218" s="95" t="str">
        <f t="shared" si="759"/>
        <v/>
      </c>
      <c r="BM218" s="95" t="str">
        <f t="shared" si="759"/>
        <v/>
      </c>
      <c r="BN218" s="95" t="str">
        <f t="shared" si="759"/>
        <v/>
      </c>
      <c r="BO218" s="95" t="str">
        <f t="shared" si="759"/>
        <v/>
      </c>
      <c r="BP218" s="95" t="str">
        <f t="shared" si="759"/>
        <v/>
      </c>
      <c r="BQ218" s="81">
        <f t="shared" si="746"/>
        <v>0</v>
      </c>
      <c r="BR218" s="81">
        <f t="shared" si="747"/>
        <v>0</v>
      </c>
      <c r="BS218" s="81">
        <f t="shared" si="748"/>
        <v>0</v>
      </c>
      <c r="BT218" s="81">
        <f t="shared" si="749"/>
        <v>0</v>
      </c>
      <c r="BU218" s="81">
        <f t="shared" si="750"/>
        <v>0</v>
      </c>
      <c r="BV218" s="13">
        <f t="shared" si="751"/>
        <v>0</v>
      </c>
      <c r="BW218" s="11">
        <f t="shared" si="707"/>
        <v>0</v>
      </c>
      <c r="BX218" s="69">
        <f t="shared" si="713"/>
        <v>0</v>
      </c>
      <c r="BY218" s="69">
        <f>IF($A218&lt;&gt;"",IF(BY217&lt;&gt;0,BY217,IF(BW218&lt;=$AW$2,"Stop Loss",0)),0)</f>
        <v>0</v>
      </c>
      <c r="BZ218" s="69">
        <f t="shared" si="653"/>
        <v>0</v>
      </c>
      <c r="CA218" s="27" t="str">
        <f t="shared" si="714"/>
        <v/>
      </c>
      <c r="CB218" s="27" t="str">
        <f t="shared" si="715"/>
        <v/>
      </c>
      <c r="CC218" s="27" t="str">
        <f t="shared" si="716"/>
        <v/>
      </c>
      <c r="CD218" s="27" t="str">
        <f t="shared" si="717"/>
        <v/>
      </c>
      <c r="CE218" s="27" t="str">
        <f t="shared" si="718"/>
        <v/>
      </c>
      <c r="CF218" s="27" t="str">
        <f t="shared" si="719"/>
        <v/>
      </c>
      <c r="DB218" s="7"/>
      <c r="DI218" s="10">
        <f t="shared" ca="1" si="698"/>
        <v>5</v>
      </c>
    </row>
    <row r="219" spans="1:113">
      <c r="A219" s="149"/>
      <c r="B219" s="82" t="str">
        <f t="shared" si="699"/>
        <v/>
      </c>
      <c r="C219" s="7" t="str">
        <f t="shared" si="700"/>
        <v/>
      </c>
      <c r="D219" s="81">
        <f t="shared" si="701"/>
        <v>0</v>
      </c>
      <c r="E219" s="7" t="str">
        <f t="shared" si="702"/>
        <v>18,</v>
      </c>
      <c r="F219" s="78"/>
      <c r="G219" s="86"/>
      <c r="H219" s="86"/>
      <c r="I219" s="86"/>
      <c r="J219" s="86"/>
      <c r="K219" s="86"/>
      <c r="L219" s="86"/>
      <c r="M219" s="86"/>
      <c r="N219" s="86"/>
      <c r="O219" s="78"/>
      <c r="P219" s="86"/>
      <c r="Q219" s="86"/>
      <c r="R219" s="86"/>
      <c r="S219" s="86"/>
      <c r="T219" s="86"/>
      <c r="U219" s="86"/>
      <c r="V219" s="86"/>
      <c r="W219" s="86"/>
      <c r="X219" s="123" t="str">
        <f t="shared" si="703"/>
        <v/>
      </c>
      <c r="Y219" s="127">
        <f t="shared" si="730"/>
        <v>0</v>
      </c>
      <c r="Z219" s="127">
        <f t="shared" si="731"/>
        <v>0</v>
      </c>
      <c r="AA219" s="127">
        <f t="shared" si="732"/>
        <v>0</v>
      </c>
      <c r="AB219" s="86">
        <f t="shared" si="752"/>
        <v>0</v>
      </c>
      <c r="AC219" s="86">
        <f t="shared" si="752"/>
        <v>0</v>
      </c>
      <c r="AD219" s="90" t="str">
        <f t="shared" si="755"/>
        <v/>
      </c>
      <c r="AE219" s="54" t="str">
        <f t="shared" si="755"/>
        <v/>
      </c>
      <c r="AF219" s="92" t="str">
        <f t="shared" si="708"/>
        <v/>
      </c>
      <c r="AG219" s="82">
        <f t="shared" si="704"/>
        <v>0</v>
      </c>
      <c r="AH219" s="71">
        <f t="shared" si="608"/>
        <v>0</v>
      </c>
      <c r="AI219" s="78" t="str">
        <f t="shared" si="705"/>
        <v/>
      </c>
      <c r="AJ219" s="132">
        <f t="shared" si="733"/>
        <v>0</v>
      </c>
      <c r="AK219" s="132">
        <f t="shared" si="734"/>
        <v>0</v>
      </c>
      <c r="AL219" s="132">
        <f t="shared" si="735"/>
        <v>0</v>
      </c>
      <c r="AM219" s="86" t="str">
        <f t="shared" si="736"/>
        <v/>
      </c>
      <c r="AN219" s="86" t="str">
        <f t="shared" si="737"/>
        <v/>
      </c>
      <c r="AO219" s="90" t="str">
        <f t="shared" si="756"/>
        <v/>
      </c>
      <c r="AP219" s="54" t="str">
        <f t="shared" si="756"/>
        <v/>
      </c>
      <c r="AQ219" s="92" t="str">
        <f t="shared" si="709"/>
        <v/>
      </c>
      <c r="AR219" s="82">
        <f t="shared" si="738"/>
        <v>0</v>
      </c>
      <c r="AS219" s="71">
        <f t="shared" si="710"/>
        <v>0</v>
      </c>
      <c r="AT219" s="78" t="str">
        <f t="shared" si="706"/>
        <v/>
      </c>
      <c r="AU219" s="137">
        <f t="shared" si="739"/>
        <v>0</v>
      </c>
      <c r="AV219" s="137">
        <f t="shared" si="740"/>
        <v>0</v>
      </c>
      <c r="AW219" s="137">
        <f t="shared" si="741"/>
        <v>0</v>
      </c>
      <c r="AX219" s="86" t="str">
        <f t="shared" si="742"/>
        <v/>
      </c>
      <c r="AY219" s="86" t="str">
        <f t="shared" si="743"/>
        <v/>
      </c>
      <c r="AZ219" s="90" t="str">
        <f t="shared" si="757"/>
        <v/>
      </c>
      <c r="BA219" s="54" t="str">
        <f t="shared" si="757"/>
        <v/>
      </c>
      <c r="BB219" s="92" t="str">
        <f t="shared" si="711"/>
        <v/>
      </c>
      <c r="BC219" s="82">
        <f t="shared" si="744"/>
        <v>0</v>
      </c>
      <c r="BD219" s="71">
        <f t="shared" si="712"/>
        <v>0</v>
      </c>
      <c r="BE219" s="98">
        <f t="shared" si="745"/>
        <v>18</v>
      </c>
      <c r="BF219" s="54" t="str">
        <f t="shared" si="758"/>
        <v/>
      </c>
      <c r="BG219" s="92" t="str">
        <f t="shared" si="753"/>
        <v/>
      </c>
      <c r="BH219" s="82">
        <f t="shared" si="727"/>
        <v>0</v>
      </c>
      <c r="BI219" s="71">
        <f t="shared" si="728"/>
        <v>0</v>
      </c>
      <c r="BJ219" s="146"/>
      <c r="BK219" s="97">
        <v>1</v>
      </c>
      <c r="BL219" s="95" t="str">
        <f t="shared" si="759"/>
        <v/>
      </c>
      <c r="BM219" s="95" t="str">
        <f t="shared" si="759"/>
        <v/>
      </c>
      <c r="BN219" s="95" t="str">
        <f t="shared" si="759"/>
        <v/>
      </c>
      <c r="BO219" s="95" t="str">
        <f t="shared" si="759"/>
        <v/>
      </c>
      <c r="BP219" s="95" t="str">
        <f t="shared" si="759"/>
        <v/>
      </c>
      <c r="BQ219" s="81">
        <f t="shared" si="746"/>
        <v>0</v>
      </c>
      <c r="BR219" s="81">
        <f t="shared" si="747"/>
        <v>0</v>
      </c>
      <c r="BS219" s="81">
        <f t="shared" si="748"/>
        <v>0</v>
      </c>
      <c r="BT219" s="81">
        <f t="shared" si="749"/>
        <v>0</v>
      </c>
      <c r="BU219" s="81">
        <f t="shared" si="750"/>
        <v>0</v>
      </c>
      <c r="BV219" s="13">
        <f t="shared" si="751"/>
        <v>0</v>
      </c>
      <c r="BW219" s="11">
        <f t="shared" si="707"/>
        <v>0</v>
      </c>
      <c r="BX219" s="69">
        <f t="shared" si="713"/>
        <v>0</v>
      </c>
      <c r="BY219" s="69">
        <f>IF($A219&lt;&gt;"",IF(BY218&lt;&gt;0,BY218,IF(BW219&lt;=$AW$2,"Stop Loss",0)),0)</f>
        <v>0</v>
      </c>
      <c r="BZ219" s="69">
        <f t="shared" si="653"/>
        <v>0</v>
      </c>
      <c r="CA219" s="27" t="str">
        <f t="shared" si="714"/>
        <v/>
      </c>
      <c r="CB219" s="27" t="str">
        <f t="shared" si="715"/>
        <v/>
      </c>
      <c r="CC219" s="27" t="str">
        <f t="shared" si="716"/>
        <v/>
      </c>
      <c r="CD219" s="27" t="str">
        <f t="shared" si="717"/>
        <v/>
      </c>
      <c r="CE219" s="27" t="str">
        <f t="shared" si="718"/>
        <v/>
      </c>
      <c r="CF219" s="27" t="str">
        <f t="shared" si="719"/>
        <v/>
      </c>
      <c r="DB219" s="7"/>
      <c r="DI219" s="10">
        <f t="shared" ca="1" si="698"/>
        <v>26</v>
      </c>
    </row>
    <row r="220" spans="1:113">
      <c r="A220" s="149"/>
      <c r="B220" s="82" t="str">
        <f t="shared" si="699"/>
        <v/>
      </c>
      <c r="C220" s="7" t="str">
        <f t="shared" si="700"/>
        <v/>
      </c>
      <c r="D220" s="81">
        <f t="shared" si="701"/>
        <v>0</v>
      </c>
      <c r="E220" s="7" t="str">
        <f t="shared" si="702"/>
        <v>18,</v>
      </c>
      <c r="F220" s="78"/>
      <c r="G220" s="86"/>
      <c r="H220" s="86"/>
      <c r="I220" s="86"/>
      <c r="J220" s="86"/>
      <c r="K220" s="86"/>
      <c r="L220" s="86"/>
      <c r="M220" s="86"/>
      <c r="N220" s="86"/>
      <c r="O220" s="78"/>
      <c r="P220" s="86"/>
      <c r="Q220" s="86"/>
      <c r="R220" s="86"/>
      <c r="S220" s="86"/>
      <c r="T220" s="86"/>
      <c r="U220" s="86"/>
      <c r="V220" s="86"/>
      <c r="W220" s="86"/>
      <c r="X220" s="123" t="str">
        <f t="shared" si="703"/>
        <v/>
      </c>
      <c r="Y220" s="127">
        <f t="shared" si="730"/>
        <v>0</v>
      </c>
      <c r="Z220" s="127">
        <f t="shared" si="731"/>
        <v>0</v>
      </c>
      <c r="AA220" s="127">
        <f t="shared" si="732"/>
        <v>0</v>
      </c>
      <c r="AB220" s="86">
        <f>IF($Y220&gt;$Z220,$Y220-$Z220+AB219,AB219)</f>
        <v>0</v>
      </c>
      <c r="AC220" s="86">
        <f>IF($Z220&gt;$Y220,$Z220-$Y220+AC219,AC219)</f>
        <v>0</v>
      </c>
      <c r="AD220" s="90" t="str">
        <f t="shared" si="755"/>
        <v/>
      </c>
      <c r="AE220" s="54" t="str">
        <f t="shared" si="755"/>
        <v/>
      </c>
      <c r="AF220" s="92" t="str">
        <f t="shared" si="708"/>
        <v/>
      </c>
      <c r="AG220" s="82">
        <f t="shared" si="704"/>
        <v>0</v>
      </c>
      <c r="AH220" s="71">
        <f t="shared" si="608"/>
        <v>0</v>
      </c>
      <c r="AI220" s="78" t="str">
        <f t="shared" si="705"/>
        <v/>
      </c>
      <c r="AJ220" s="132">
        <f t="shared" si="733"/>
        <v>0</v>
      </c>
      <c r="AK220" s="132">
        <f t="shared" si="734"/>
        <v>0</v>
      </c>
      <c r="AL220" s="132">
        <f t="shared" si="735"/>
        <v>0</v>
      </c>
      <c r="AM220" s="86" t="str">
        <f t="shared" si="736"/>
        <v/>
      </c>
      <c r="AN220" s="86" t="str">
        <f t="shared" si="737"/>
        <v/>
      </c>
      <c r="AO220" s="90" t="str">
        <f t="shared" si="756"/>
        <v/>
      </c>
      <c r="AP220" s="54" t="str">
        <f t="shared" si="756"/>
        <v/>
      </c>
      <c r="AQ220" s="92" t="str">
        <f t="shared" si="709"/>
        <v/>
      </c>
      <c r="AR220" s="82">
        <f t="shared" si="738"/>
        <v>0</v>
      </c>
      <c r="AS220" s="71">
        <f t="shared" si="710"/>
        <v>0</v>
      </c>
      <c r="AT220" s="78" t="str">
        <f t="shared" si="706"/>
        <v/>
      </c>
      <c r="AU220" s="137">
        <f t="shared" si="739"/>
        <v>0</v>
      </c>
      <c r="AV220" s="137">
        <f t="shared" si="740"/>
        <v>0</v>
      </c>
      <c r="AW220" s="137">
        <f t="shared" si="741"/>
        <v>0</v>
      </c>
      <c r="AX220" s="86" t="str">
        <f t="shared" si="742"/>
        <v/>
      </c>
      <c r="AY220" s="86" t="str">
        <f t="shared" si="743"/>
        <v/>
      </c>
      <c r="AZ220" s="90" t="str">
        <f t="shared" si="757"/>
        <v/>
      </c>
      <c r="BA220" s="54" t="str">
        <f t="shared" si="757"/>
        <v/>
      </c>
      <c r="BB220" s="92" t="str">
        <f t="shared" si="711"/>
        <v/>
      </c>
      <c r="BC220" s="82">
        <f t="shared" si="744"/>
        <v>0</v>
      </c>
      <c r="BD220" s="71">
        <f t="shared" si="712"/>
        <v>0</v>
      </c>
      <c r="BE220" s="98">
        <f t="shared" si="745"/>
        <v>18</v>
      </c>
      <c r="BF220" s="54" t="str">
        <f t="shared" si="758"/>
        <v/>
      </c>
      <c r="BG220" s="92" t="str">
        <f t="shared" si="753"/>
        <v/>
      </c>
      <c r="BH220" s="82">
        <f t="shared" si="727"/>
        <v>0</v>
      </c>
      <c r="BI220" s="71">
        <f t="shared" si="728"/>
        <v>0</v>
      </c>
      <c r="BJ220" s="146"/>
      <c r="BK220" s="97">
        <v>1</v>
      </c>
      <c r="BL220" s="95" t="str">
        <f t="shared" si="759"/>
        <v/>
      </c>
      <c r="BM220" s="95" t="str">
        <f t="shared" si="759"/>
        <v/>
      </c>
      <c r="BN220" s="95" t="str">
        <f t="shared" si="759"/>
        <v/>
      </c>
      <c r="BO220" s="95" t="str">
        <f t="shared" si="759"/>
        <v/>
      </c>
      <c r="BP220" s="95" t="str">
        <f t="shared" si="759"/>
        <v/>
      </c>
      <c r="BQ220" s="81">
        <f t="shared" si="746"/>
        <v>0</v>
      </c>
      <c r="BR220" s="81">
        <f t="shared" si="747"/>
        <v>0</v>
      </c>
      <c r="BS220" s="81">
        <f t="shared" si="748"/>
        <v>0</v>
      </c>
      <c r="BT220" s="81">
        <f t="shared" si="749"/>
        <v>0</v>
      </c>
      <c r="BU220" s="81">
        <f t="shared" si="750"/>
        <v>0</v>
      </c>
      <c r="BV220" s="13">
        <f t="shared" si="751"/>
        <v>0</v>
      </c>
      <c r="BW220" s="11">
        <f t="shared" si="707"/>
        <v>0</v>
      </c>
      <c r="BX220" s="69">
        <f t="shared" si="713"/>
        <v>0</v>
      </c>
      <c r="BY220" s="69">
        <f>IF($A220&lt;&gt;"",IF(BY219&lt;&gt;0,BY219,IF(BW220&lt;=$AW$2,"Stop Loss",0)),0)</f>
        <v>0</v>
      </c>
      <c r="BZ220" s="69">
        <f t="shared" si="653"/>
        <v>0</v>
      </c>
      <c r="CA220" s="27" t="str">
        <f t="shared" si="714"/>
        <v/>
      </c>
      <c r="CB220" s="27" t="str">
        <f t="shared" si="715"/>
        <v/>
      </c>
      <c r="CC220" s="27" t="str">
        <f t="shared" si="716"/>
        <v/>
      </c>
      <c r="CD220" s="27" t="str">
        <f t="shared" si="717"/>
        <v/>
      </c>
      <c r="CE220" s="27" t="str">
        <f t="shared" si="718"/>
        <v/>
      </c>
      <c r="CF220" s="27" t="str">
        <f t="shared" si="719"/>
        <v/>
      </c>
      <c r="DB220" s="7"/>
      <c r="DI220" s="10">
        <f t="shared" ca="1" si="698"/>
        <v>26</v>
      </c>
    </row>
    <row r="221" spans="1:113">
      <c r="A221" s="149"/>
      <c r="B221" s="82" t="str">
        <f t="shared" si="699"/>
        <v/>
      </c>
      <c r="C221" s="7" t="str">
        <f t="shared" si="700"/>
        <v/>
      </c>
      <c r="D221" s="81">
        <f t="shared" si="701"/>
        <v>0</v>
      </c>
      <c r="E221" s="7" t="str">
        <f t="shared" si="702"/>
        <v>18,</v>
      </c>
      <c r="F221" s="78"/>
      <c r="G221" s="86"/>
      <c r="H221" s="86"/>
      <c r="I221" s="86"/>
      <c r="J221" s="86"/>
      <c r="K221" s="86"/>
      <c r="L221" s="86"/>
      <c r="M221" s="86"/>
      <c r="N221" s="86"/>
      <c r="O221" s="78"/>
      <c r="P221" s="86"/>
      <c r="Q221" s="86"/>
      <c r="R221" s="86"/>
      <c r="S221" s="86"/>
      <c r="T221" s="86"/>
      <c r="U221" s="86"/>
      <c r="V221" s="86"/>
      <c r="W221" s="86"/>
      <c r="X221" s="123" t="str">
        <f t="shared" si="703"/>
        <v/>
      </c>
      <c r="Y221" s="127">
        <f t="shared" si="730"/>
        <v>0</v>
      </c>
      <c r="Z221" s="127">
        <f t="shared" si="731"/>
        <v>0</v>
      </c>
      <c r="AA221" s="127">
        <f t="shared" si="732"/>
        <v>0</v>
      </c>
      <c r="AB221" s="86">
        <f>AB220</f>
        <v>0</v>
      </c>
      <c r="AC221" s="86">
        <f>AC220</f>
        <v>0</v>
      </c>
      <c r="AD221" s="90" t="str">
        <f>IF($A220&lt;&gt;"",AA220,"")</f>
        <v/>
      </c>
      <c r="AE221" s="92" t="str">
        <f>IF($A220&lt;&gt;"",IF(Y220&gt;Z220,"L","H"),"")</f>
        <v/>
      </c>
      <c r="AF221" s="92" t="str">
        <f t="shared" si="708"/>
        <v/>
      </c>
      <c r="AG221" s="82">
        <f t="shared" si="704"/>
        <v>0</v>
      </c>
      <c r="AH221" s="71">
        <f t="shared" si="608"/>
        <v>0</v>
      </c>
      <c r="AI221" s="78" t="str">
        <f t="shared" si="705"/>
        <v/>
      </c>
      <c r="AJ221" s="132">
        <f t="shared" si="733"/>
        <v>0</v>
      </c>
      <c r="AK221" s="132">
        <f t="shared" si="734"/>
        <v>0</v>
      </c>
      <c r="AL221" s="132">
        <f t="shared" si="735"/>
        <v>0</v>
      </c>
      <c r="AM221" s="86" t="str">
        <f t="shared" si="736"/>
        <v/>
      </c>
      <c r="AN221" s="86" t="str">
        <f t="shared" si="737"/>
        <v/>
      </c>
      <c r="AO221" s="90" t="str">
        <f>IF($A220&lt;&gt;"",AL220,"")</f>
        <v/>
      </c>
      <c r="AP221" s="92" t="str">
        <f>IF($A220&lt;&gt;"",IF(AM220&lt;&gt;"","O","E"),"")</f>
        <v/>
      </c>
      <c r="AQ221" s="92" t="str">
        <f t="shared" si="709"/>
        <v/>
      </c>
      <c r="AR221" s="82">
        <f t="shared" si="738"/>
        <v>0</v>
      </c>
      <c r="AS221" s="71">
        <f t="shared" si="710"/>
        <v>0</v>
      </c>
      <c r="AT221" s="78" t="str">
        <f t="shared" si="706"/>
        <v/>
      </c>
      <c r="AU221" s="137">
        <f t="shared" si="739"/>
        <v>0</v>
      </c>
      <c r="AV221" s="137">
        <f t="shared" si="740"/>
        <v>0</v>
      </c>
      <c r="AW221" s="137">
        <f t="shared" si="741"/>
        <v>0</v>
      </c>
      <c r="AX221" s="86" t="str">
        <f t="shared" si="742"/>
        <v/>
      </c>
      <c r="AY221" s="86" t="str">
        <f t="shared" si="743"/>
        <v/>
      </c>
      <c r="AZ221" s="90" t="str">
        <f>IF($A220&lt;&gt;"",AW220,"")</f>
        <v/>
      </c>
      <c r="BA221" s="92" t="str">
        <f>IF($A220&lt;&gt;"",IF(AX220&lt;&gt;"","B","R"),"")</f>
        <v/>
      </c>
      <c r="BB221" s="92" t="str">
        <f t="shared" si="711"/>
        <v/>
      </c>
      <c r="BC221" s="82">
        <f t="shared" si="744"/>
        <v>0</v>
      </c>
      <c r="BD221" s="71">
        <f t="shared" si="712"/>
        <v>0</v>
      </c>
      <c r="BE221" s="98">
        <f t="shared" si="745"/>
        <v>18</v>
      </c>
      <c r="BF221" s="92" t="str">
        <f>IF($A220&lt;&gt;"",IF($Y220&gt;$Z220,"H",IF($Z220&gt;$Y220,"L",BF220)),"")</f>
        <v/>
      </c>
      <c r="BG221" s="92" t="str">
        <f>IF($A221&lt;&gt;"",IF($A221=0,"L",IF(BF221&lt;&gt;"",IF(BF221=X221,"W","L"))),"")</f>
        <v/>
      </c>
      <c r="BH221" s="82">
        <f t="shared" si="727"/>
        <v>0</v>
      </c>
      <c r="BI221" s="71">
        <f t="shared" si="728"/>
        <v>0</v>
      </c>
      <c r="BJ221" s="146" t="str">
        <f>AE221&amp;AP221&amp;BA221</f>
        <v/>
      </c>
      <c r="BK221" s="97">
        <v>1</v>
      </c>
      <c r="BL221" s="95" t="str">
        <f>IF($A220&lt;&gt;"",IF($BJ221="LER","11,",IF($BJ221="LOR","02,",IF($BJ221="LEB","01,",IF($BJ221="LOB","12,",IF($BJ221="HER","29,",IF($BJ221="HOR","20,",IF($BJ221="HEB","19,",IF($BJ221="HOB","30,","")))))))),"")</f>
        <v/>
      </c>
      <c r="BM221" s="95" t="str">
        <f>IF($A220&lt;&gt;"",IF($BJ221="LER","13,",IF($BJ221="LOR","04,",IF($BJ221="LEB","03,",IF($BJ221="LOB","14,",IF($BJ221="HER","31,",IF($BJ221="HOR","22,",IF($BJ221="HEB","21,",IF($BJ221="HOB","32,","")))))))),"")</f>
        <v/>
      </c>
      <c r="BN221" s="95" t="str">
        <f>IF($A220&lt;&gt;"",IF($BJ221="LER","15,",IF($BJ221="LOR","06,",IF($BJ221="LEB","05,",IF($BJ221="LOB","16,",IF($BJ221="HER","33,",IF($BJ221="HOR","24,",IF($BJ221="HEB","23,",IF($BJ221="HOB","34,","")))))))),"")</f>
        <v/>
      </c>
      <c r="BO221" s="95" t="str">
        <f>IF($A220&lt;&gt;"",IF($BJ221="LER","17,",IF($BJ221="LOR","08,",IF($BJ221="LEB","07,",IF($BJ221="LOB","18,",IF($BJ221="HER","35,",IF($BJ221="HOR","26,",IF($BJ221="HEB","25,",IF($BJ221="HOB","36,","")))))))),"")</f>
        <v/>
      </c>
      <c r="BP221" s="95" t="str">
        <f>IF($A220&lt;&gt;"",IF($BJ221="LER","",IF($BJ221="LOR","10,",IF($BJ221="LEB","09,",IF($BJ221="LOB","",IF($BJ221="HER","",IF($BJ221="HOR","28,",IF($BJ221="HEB","27,",IF($BJ221="HOB","","")))))))),"")</f>
        <v/>
      </c>
      <c r="BQ221" s="81">
        <f t="shared" si="746"/>
        <v>0</v>
      </c>
      <c r="BR221" s="81">
        <f t="shared" si="747"/>
        <v>0</v>
      </c>
      <c r="BS221" s="81">
        <f t="shared" si="748"/>
        <v>0</v>
      </c>
      <c r="BT221" s="81">
        <f t="shared" si="749"/>
        <v>0</v>
      </c>
      <c r="BU221" s="81">
        <f t="shared" si="750"/>
        <v>0</v>
      </c>
      <c r="BV221" s="13">
        <f t="shared" si="751"/>
        <v>0</v>
      </c>
      <c r="BW221" s="11">
        <f t="shared" si="707"/>
        <v>0</v>
      </c>
      <c r="BX221" s="69">
        <f t="shared" si="713"/>
        <v>0</v>
      </c>
      <c r="BY221" s="69">
        <f>IF($A221&lt;&gt;"",IF(BY220&lt;&gt;0,BY220,IF(BW221&lt;=$AW$2,"Stop Loss",0)),0)</f>
        <v>0</v>
      </c>
      <c r="BZ221" s="69">
        <f t="shared" si="653"/>
        <v>0</v>
      </c>
      <c r="CA221" s="27" t="str">
        <f t="shared" si="714"/>
        <v/>
      </c>
      <c r="CB221" s="27" t="str">
        <f t="shared" si="715"/>
        <v/>
      </c>
      <c r="CC221" s="27" t="str">
        <f t="shared" si="716"/>
        <v/>
      </c>
      <c r="CD221" s="27" t="str">
        <f t="shared" si="717"/>
        <v/>
      </c>
      <c r="CE221" s="27" t="str">
        <f t="shared" si="718"/>
        <v/>
      </c>
      <c r="CF221" s="27" t="str">
        <f t="shared" si="719"/>
        <v/>
      </c>
      <c r="DB221" s="7"/>
      <c r="DI221" s="10">
        <f t="shared" ca="1" si="698"/>
        <v>7</v>
      </c>
    </row>
    <row r="222" spans="1:113">
      <c r="A222" s="149"/>
      <c r="B222" s="82" t="str">
        <f t="shared" si="699"/>
        <v/>
      </c>
      <c r="C222" s="7" t="str">
        <f t="shared" si="700"/>
        <v/>
      </c>
      <c r="D222" s="81">
        <f t="shared" si="701"/>
        <v>0</v>
      </c>
      <c r="E222" s="7" t="str">
        <f t="shared" si="702"/>
        <v>18,</v>
      </c>
      <c r="F222" s="78"/>
      <c r="G222" s="86"/>
      <c r="H222" s="86"/>
      <c r="I222" s="86"/>
      <c r="J222" s="86"/>
      <c r="K222" s="86"/>
      <c r="L222" s="86"/>
      <c r="M222" s="86"/>
      <c r="N222" s="86"/>
      <c r="O222" s="78"/>
      <c r="P222" s="86"/>
      <c r="Q222" s="86"/>
      <c r="R222" s="86"/>
      <c r="S222" s="86"/>
      <c r="T222" s="86"/>
      <c r="U222" s="86"/>
      <c r="V222" s="86"/>
      <c r="W222" s="86"/>
      <c r="X222" s="123" t="str">
        <f t="shared" si="703"/>
        <v/>
      </c>
      <c r="Y222" s="127">
        <f t="shared" si="730"/>
        <v>0</v>
      </c>
      <c r="Z222" s="127">
        <f t="shared" si="731"/>
        <v>0</v>
      </c>
      <c r="AA222" s="127">
        <f t="shared" si="732"/>
        <v>0</v>
      </c>
      <c r="AB222" s="86">
        <f t="shared" ref="AB222:AC228" si="760">AB221</f>
        <v>0</v>
      </c>
      <c r="AC222" s="86">
        <f t="shared" si="760"/>
        <v>0</v>
      </c>
      <c r="AD222" s="90" t="str">
        <f>IF($A221&lt;&gt;"",AD221,"")</f>
        <v/>
      </c>
      <c r="AE222" s="54" t="str">
        <f>IF($A221&lt;&gt;"",AE221,"")</f>
        <v/>
      </c>
      <c r="AF222" s="92" t="str">
        <f t="shared" si="708"/>
        <v/>
      </c>
      <c r="AG222" s="82">
        <f t="shared" si="704"/>
        <v>0</v>
      </c>
      <c r="AH222" s="71">
        <f t="shared" si="608"/>
        <v>0</v>
      </c>
      <c r="AI222" s="78" t="str">
        <f t="shared" si="705"/>
        <v/>
      </c>
      <c r="AJ222" s="132">
        <f t="shared" si="733"/>
        <v>0</v>
      </c>
      <c r="AK222" s="132">
        <f t="shared" si="734"/>
        <v>0</v>
      </c>
      <c r="AL222" s="132">
        <f t="shared" si="735"/>
        <v>0</v>
      </c>
      <c r="AM222" s="86" t="str">
        <f t="shared" si="736"/>
        <v/>
      </c>
      <c r="AN222" s="86" t="str">
        <f t="shared" si="737"/>
        <v/>
      </c>
      <c r="AO222" s="90" t="str">
        <f>IF($A221&lt;&gt;"",AO221,"")</f>
        <v/>
      </c>
      <c r="AP222" s="54" t="str">
        <f>IF($A221&lt;&gt;"",AP221,"")</f>
        <v/>
      </c>
      <c r="AQ222" s="92" t="str">
        <f t="shared" si="709"/>
        <v/>
      </c>
      <c r="AR222" s="82">
        <f t="shared" si="738"/>
        <v>0</v>
      </c>
      <c r="AS222" s="71">
        <f t="shared" si="710"/>
        <v>0</v>
      </c>
      <c r="AT222" s="78" t="str">
        <f t="shared" si="706"/>
        <v/>
      </c>
      <c r="AU222" s="137">
        <f t="shared" si="739"/>
        <v>0</v>
      </c>
      <c r="AV222" s="137">
        <f t="shared" si="740"/>
        <v>0</v>
      </c>
      <c r="AW222" s="137">
        <f t="shared" si="741"/>
        <v>0</v>
      </c>
      <c r="AX222" s="86" t="str">
        <f t="shared" si="742"/>
        <v/>
      </c>
      <c r="AY222" s="86" t="str">
        <f t="shared" si="743"/>
        <v/>
      </c>
      <c r="AZ222" s="90" t="str">
        <f>IF($A221&lt;&gt;"",AZ221,"")</f>
        <v/>
      </c>
      <c r="BA222" s="54" t="str">
        <f>IF($A221&lt;&gt;"",BA221,"")</f>
        <v/>
      </c>
      <c r="BB222" s="92" t="str">
        <f t="shared" si="711"/>
        <v/>
      </c>
      <c r="BC222" s="82">
        <f t="shared" si="744"/>
        <v>0</v>
      </c>
      <c r="BD222" s="71">
        <f t="shared" si="712"/>
        <v>0</v>
      </c>
      <c r="BE222" s="98">
        <f t="shared" si="745"/>
        <v>18</v>
      </c>
      <c r="BF222" s="54" t="str">
        <f>IF($A221&lt;&gt;"",BF221,"")</f>
        <v/>
      </c>
      <c r="BG222" s="92" t="str">
        <f t="shared" ref="BG222:BG229" si="761">IF($A222&lt;&gt;"",IF($A222=0,"L",IF(BF222&lt;&gt;"",IF(BF222=X222,"W","L"))),"")</f>
        <v/>
      </c>
      <c r="BH222" s="82">
        <f t="shared" si="727"/>
        <v>0</v>
      </c>
      <c r="BI222" s="71">
        <f t="shared" si="728"/>
        <v>0</v>
      </c>
      <c r="BJ222" s="146"/>
      <c r="BK222" s="97">
        <v>1</v>
      </c>
      <c r="BL222" s="95" t="str">
        <f>IF(BL221&lt;&gt;"",BL221,"")</f>
        <v/>
      </c>
      <c r="BM222" s="95" t="str">
        <f t="shared" ref="BM222:BP222" si="762">IF(BM221&lt;&gt;"",BM221,"")</f>
        <v/>
      </c>
      <c r="BN222" s="95" t="str">
        <f t="shared" si="762"/>
        <v/>
      </c>
      <c r="BO222" s="95" t="str">
        <f t="shared" si="762"/>
        <v/>
      </c>
      <c r="BP222" s="95" t="str">
        <f t="shared" si="762"/>
        <v/>
      </c>
      <c r="BQ222" s="81">
        <f t="shared" si="746"/>
        <v>0</v>
      </c>
      <c r="BR222" s="81">
        <f t="shared" si="747"/>
        <v>0</v>
      </c>
      <c r="BS222" s="81">
        <f t="shared" si="748"/>
        <v>0</v>
      </c>
      <c r="BT222" s="81">
        <f t="shared" si="749"/>
        <v>0</v>
      </c>
      <c r="BU222" s="81">
        <f t="shared" si="750"/>
        <v>0</v>
      </c>
      <c r="BV222" s="13">
        <f t="shared" si="751"/>
        <v>0</v>
      </c>
      <c r="BW222" s="11">
        <f t="shared" si="707"/>
        <v>0</v>
      </c>
      <c r="BX222" s="69">
        <f t="shared" si="713"/>
        <v>0</v>
      </c>
      <c r="BY222" s="69">
        <f>IF($A222&lt;&gt;"",IF(BY221&lt;&gt;0,BY221,IF(BW222&lt;=$AW$2,"Stop Loss",0)),0)</f>
        <v>0</v>
      </c>
      <c r="BZ222" s="69">
        <f t="shared" si="653"/>
        <v>0</v>
      </c>
      <c r="CA222" s="27" t="str">
        <f t="shared" si="714"/>
        <v/>
      </c>
      <c r="CB222" s="27" t="str">
        <f t="shared" si="715"/>
        <v/>
      </c>
      <c r="CC222" s="27" t="str">
        <f t="shared" si="716"/>
        <v/>
      </c>
      <c r="CD222" s="27" t="str">
        <f t="shared" si="717"/>
        <v/>
      </c>
      <c r="CE222" s="27" t="str">
        <f t="shared" si="718"/>
        <v/>
      </c>
      <c r="CF222" s="27" t="str">
        <f t="shared" si="719"/>
        <v/>
      </c>
      <c r="DB222" s="7"/>
      <c r="DI222" s="10">
        <f t="shared" ca="1" si="698"/>
        <v>36</v>
      </c>
    </row>
    <row r="223" spans="1:113">
      <c r="A223" s="149"/>
      <c r="B223" s="82" t="str">
        <f t="shared" si="699"/>
        <v/>
      </c>
      <c r="C223" s="7" t="str">
        <f t="shared" si="700"/>
        <v/>
      </c>
      <c r="D223" s="81">
        <f t="shared" si="701"/>
        <v>0</v>
      </c>
      <c r="E223" s="7" t="str">
        <f t="shared" si="702"/>
        <v>18,</v>
      </c>
      <c r="F223" s="78"/>
      <c r="G223" s="86"/>
      <c r="H223" s="86"/>
      <c r="I223" s="86"/>
      <c r="J223" s="86"/>
      <c r="K223" s="86"/>
      <c r="L223" s="86"/>
      <c r="M223" s="86"/>
      <c r="N223" s="86"/>
      <c r="O223" s="78"/>
      <c r="P223" s="86"/>
      <c r="Q223" s="86"/>
      <c r="R223" s="86"/>
      <c r="S223" s="86"/>
      <c r="T223" s="86"/>
      <c r="U223" s="86"/>
      <c r="V223" s="86"/>
      <c r="W223" s="86"/>
      <c r="X223" s="123" t="str">
        <f t="shared" si="703"/>
        <v/>
      </c>
      <c r="Y223" s="127">
        <f t="shared" si="730"/>
        <v>0</v>
      </c>
      <c r="Z223" s="127">
        <f t="shared" si="731"/>
        <v>0</v>
      </c>
      <c r="AA223" s="127">
        <f t="shared" si="732"/>
        <v>0</v>
      </c>
      <c r="AB223" s="86">
        <f t="shared" si="760"/>
        <v>0</v>
      </c>
      <c r="AC223" s="86">
        <f t="shared" si="760"/>
        <v>0</v>
      </c>
      <c r="AD223" s="90" t="str">
        <f t="shared" ref="AD223:AE229" si="763">IF($A222&lt;&gt;"",AD222,"")</f>
        <v/>
      </c>
      <c r="AE223" s="54" t="str">
        <f t="shared" si="763"/>
        <v/>
      </c>
      <c r="AF223" s="92" t="str">
        <f t="shared" si="708"/>
        <v/>
      </c>
      <c r="AG223" s="82">
        <f t="shared" si="704"/>
        <v>0</v>
      </c>
      <c r="AH223" s="71">
        <f t="shared" si="608"/>
        <v>0</v>
      </c>
      <c r="AI223" s="78" t="str">
        <f t="shared" si="705"/>
        <v/>
      </c>
      <c r="AJ223" s="132">
        <f t="shared" si="733"/>
        <v>0</v>
      </c>
      <c r="AK223" s="132">
        <f t="shared" si="734"/>
        <v>0</v>
      </c>
      <c r="AL223" s="132">
        <f t="shared" si="735"/>
        <v>0</v>
      </c>
      <c r="AM223" s="86" t="str">
        <f t="shared" si="736"/>
        <v/>
      </c>
      <c r="AN223" s="86" t="str">
        <f t="shared" si="737"/>
        <v/>
      </c>
      <c r="AO223" s="90" t="str">
        <f t="shared" ref="AO223:AP229" si="764">IF($A222&lt;&gt;"",AO222,"")</f>
        <v/>
      </c>
      <c r="AP223" s="54" t="str">
        <f t="shared" si="764"/>
        <v/>
      </c>
      <c r="AQ223" s="92" t="str">
        <f t="shared" si="709"/>
        <v/>
      </c>
      <c r="AR223" s="82">
        <f t="shared" si="738"/>
        <v>0</v>
      </c>
      <c r="AS223" s="71">
        <f t="shared" si="710"/>
        <v>0</v>
      </c>
      <c r="AT223" s="78" t="str">
        <f t="shared" si="706"/>
        <v/>
      </c>
      <c r="AU223" s="137">
        <f t="shared" si="739"/>
        <v>0</v>
      </c>
      <c r="AV223" s="137">
        <f t="shared" si="740"/>
        <v>0</v>
      </c>
      <c r="AW223" s="137">
        <f t="shared" si="741"/>
        <v>0</v>
      </c>
      <c r="AX223" s="86" t="str">
        <f t="shared" si="742"/>
        <v/>
      </c>
      <c r="AY223" s="86" t="str">
        <f t="shared" si="743"/>
        <v/>
      </c>
      <c r="AZ223" s="90" t="str">
        <f t="shared" ref="AZ223:BA229" si="765">IF($A222&lt;&gt;"",AZ222,"")</f>
        <v/>
      </c>
      <c r="BA223" s="54" t="str">
        <f t="shared" si="765"/>
        <v/>
      </c>
      <c r="BB223" s="92" t="str">
        <f t="shared" si="711"/>
        <v/>
      </c>
      <c r="BC223" s="82">
        <f t="shared" si="744"/>
        <v>0</v>
      </c>
      <c r="BD223" s="71">
        <f t="shared" si="712"/>
        <v>0</v>
      </c>
      <c r="BE223" s="98">
        <f t="shared" si="745"/>
        <v>18</v>
      </c>
      <c r="BF223" s="54" t="str">
        <f t="shared" ref="BF223:BF229" si="766">IF($A222&lt;&gt;"",BF222,"")</f>
        <v/>
      </c>
      <c r="BG223" s="92" t="str">
        <f t="shared" si="761"/>
        <v/>
      </c>
      <c r="BH223" s="82">
        <f t="shared" si="727"/>
        <v>0</v>
      </c>
      <c r="BI223" s="71">
        <f t="shared" si="728"/>
        <v>0</v>
      </c>
      <c r="BJ223" s="146"/>
      <c r="BK223" s="97">
        <v>1</v>
      </c>
      <c r="BL223" s="95" t="str">
        <f t="shared" ref="BL223:BP223" si="767">IF(BL222&lt;&gt;"",BL222,"")</f>
        <v/>
      </c>
      <c r="BM223" s="95" t="str">
        <f t="shared" si="767"/>
        <v/>
      </c>
      <c r="BN223" s="95" t="str">
        <f t="shared" si="767"/>
        <v/>
      </c>
      <c r="BO223" s="95" t="str">
        <f t="shared" si="767"/>
        <v/>
      </c>
      <c r="BP223" s="95" t="str">
        <f t="shared" si="767"/>
        <v/>
      </c>
      <c r="BQ223" s="81">
        <f t="shared" si="746"/>
        <v>0</v>
      </c>
      <c r="BR223" s="81">
        <f t="shared" si="747"/>
        <v>0</v>
      </c>
      <c r="BS223" s="81">
        <f t="shared" si="748"/>
        <v>0</v>
      </c>
      <c r="BT223" s="81">
        <f t="shared" si="749"/>
        <v>0</v>
      </c>
      <c r="BU223" s="81">
        <f t="shared" si="750"/>
        <v>0</v>
      </c>
      <c r="BV223" s="13">
        <f t="shared" si="751"/>
        <v>0</v>
      </c>
      <c r="BW223" s="11">
        <f t="shared" si="707"/>
        <v>0</v>
      </c>
      <c r="BX223" s="69">
        <f t="shared" si="713"/>
        <v>0</v>
      </c>
      <c r="BY223" s="69">
        <f>IF($A223&lt;&gt;"",IF(BY222&lt;&gt;0,BY222,IF(BW223&lt;=$AW$2,"Stop Loss",0)),0)</f>
        <v>0</v>
      </c>
      <c r="BZ223" s="69">
        <f t="shared" si="653"/>
        <v>0</v>
      </c>
      <c r="CA223" s="27" t="str">
        <f t="shared" si="714"/>
        <v/>
      </c>
      <c r="CB223" s="27" t="str">
        <f t="shared" si="715"/>
        <v/>
      </c>
      <c r="CC223" s="27" t="str">
        <f t="shared" si="716"/>
        <v/>
      </c>
      <c r="CD223" s="27" t="str">
        <f t="shared" si="717"/>
        <v/>
      </c>
      <c r="CE223" s="27" t="str">
        <f t="shared" si="718"/>
        <v/>
      </c>
      <c r="CF223" s="27" t="str">
        <f t="shared" si="719"/>
        <v/>
      </c>
      <c r="DB223" s="7"/>
      <c r="DI223" s="10">
        <f t="shared" ca="1" si="698"/>
        <v>35</v>
      </c>
    </row>
    <row r="224" spans="1:113">
      <c r="A224" s="149"/>
      <c r="B224" s="82" t="str">
        <f t="shared" si="699"/>
        <v/>
      </c>
      <c r="C224" s="7" t="str">
        <f t="shared" si="700"/>
        <v/>
      </c>
      <c r="D224" s="81">
        <f t="shared" si="701"/>
        <v>0</v>
      </c>
      <c r="E224" s="7" t="str">
        <f t="shared" si="702"/>
        <v>18,</v>
      </c>
      <c r="F224" s="78"/>
      <c r="G224" s="86"/>
      <c r="H224" s="86"/>
      <c r="I224" s="86"/>
      <c r="J224" s="86"/>
      <c r="K224" s="86"/>
      <c r="L224" s="86"/>
      <c r="M224" s="86"/>
      <c r="N224" s="86"/>
      <c r="O224" s="78"/>
      <c r="P224" s="86"/>
      <c r="Q224" s="86"/>
      <c r="R224" s="86"/>
      <c r="S224" s="86"/>
      <c r="T224" s="86"/>
      <c r="U224" s="86"/>
      <c r="V224" s="86"/>
      <c r="W224" s="86"/>
      <c r="X224" s="123" t="str">
        <f t="shared" si="703"/>
        <v/>
      </c>
      <c r="Y224" s="127">
        <f t="shared" si="730"/>
        <v>0</v>
      </c>
      <c r="Z224" s="127">
        <f t="shared" si="731"/>
        <v>0</v>
      </c>
      <c r="AA224" s="127">
        <f t="shared" si="732"/>
        <v>0</v>
      </c>
      <c r="AB224" s="86">
        <f t="shared" si="760"/>
        <v>0</v>
      </c>
      <c r="AC224" s="86">
        <f t="shared" si="760"/>
        <v>0</v>
      </c>
      <c r="AD224" s="90" t="str">
        <f t="shared" si="763"/>
        <v/>
      </c>
      <c r="AE224" s="54" t="str">
        <f t="shared" si="763"/>
        <v/>
      </c>
      <c r="AF224" s="92" t="str">
        <f t="shared" si="708"/>
        <v/>
      </c>
      <c r="AG224" s="82">
        <f t="shared" si="704"/>
        <v>0</v>
      </c>
      <c r="AH224" s="71">
        <f t="shared" si="608"/>
        <v>0</v>
      </c>
      <c r="AI224" s="78" t="str">
        <f t="shared" si="705"/>
        <v/>
      </c>
      <c r="AJ224" s="132">
        <f t="shared" si="733"/>
        <v>0</v>
      </c>
      <c r="AK224" s="132">
        <f t="shared" si="734"/>
        <v>0</v>
      </c>
      <c r="AL224" s="132">
        <f t="shared" si="735"/>
        <v>0</v>
      </c>
      <c r="AM224" s="86" t="str">
        <f t="shared" si="736"/>
        <v/>
      </c>
      <c r="AN224" s="86" t="str">
        <f t="shared" si="737"/>
        <v/>
      </c>
      <c r="AO224" s="90" t="str">
        <f t="shared" si="764"/>
        <v/>
      </c>
      <c r="AP224" s="54" t="str">
        <f t="shared" si="764"/>
        <v/>
      </c>
      <c r="AQ224" s="92" t="str">
        <f t="shared" si="709"/>
        <v/>
      </c>
      <c r="AR224" s="82">
        <f t="shared" si="738"/>
        <v>0</v>
      </c>
      <c r="AS224" s="71">
        <f t="shared" si="710"/>
        <v>0</v>
      </c>
      <c r="AT224" s="78" t="str">
        <f t="shared" si="706"/>
        <v/>
      </c>
      <c r="AU224" s="137">
        <f t="shared" si="739"/>
        <v>0</v>
      </c>
      <c r="AV224" s="137">
        <f t="shared" si="740"/>
        <v>0</v>
      </c>
      <c r="AW224" s="137">
        <f t="shared" si="741"/>
        <v>0</v>
      </c>
      <c r="AX224" s="86" t="str">
        <f t="shared" si="742"/>
        <v/>
      </c>
      <c r="AY224" s="86" t="str">
        <f t="shared" si="743"/>
        <v/>
      </c>
      <c r="AZ224" s="90" t="str">
        <f t="shared" si="765"/>
        <v/>
      </c>
      <c r="BA224" s="54" t="str">
        <f t="shared" si="765"/>
        <v/>
      </c>
      <c r="BB224" s="92" t="str">
        <f t="shared" si="711"/>
        <v/>
      </c>
      <c r="BC224" s="82">
        <f t="shared" si="744"/>
        <v>0</v>
      </c>
      <c r="BD224" s="71">
        <f t="shared" si="712"/>
        <v>0</v>
      </c>
      <c r="BE224" s="98">
        <f t="shared" si="745"/>
        <v>18</v>
      </c>
      <c r="BF224" s="54" t="str">
        <f t="shared" si="766"/>
        <v/>
      </c>
      <c r="BG224" s="92" t="str">
        <f t="shared" si="761"/>
        <v/>
      </c>
      <c r="BH224" s="82">
        <f t="shared" si="727"/>
        <v>0</v>
      </c>
      <c r="BI224" s="71">
        <f t="shared" si="728"/>
        <v>0</v>
      </c>
      <c r="BJ224" s="146"/>
      <c r="BK224" s="97">
        <v>1</v>
      </c>
      <c r="BL224" s="95" t="str">
        <f t="shared" ref="BL224:BP224" si="768">IF(BL223&lt;&gt;"",BL223,"")</f>
        <v/>
      </c>
      <c r="BM224" s="95" t="str">
        <f t="shared" si="768"/>
        <v/>
      </c>
      <c r="BN224" s="95" t="str">
        <f t="shared" si="768"/>
        <v/>
      </c>
      <c r="BO224" s="95" t="str">
        <f t="shared" si="768"/>
        <v/>
      </c>
      <c r="BP224" s="95" t="str">
        <f t="shared" si="768"/>
        <v/>
      </c>
      <c r="BQ224" s="81">
        <f t="shared" si="746"/>
        <v>0</v>
      </c>
      <c r="BR224" s="81">
        <f t="shared" si="747"/>
        <v>0</v>
      </c>
      <c r="BS224" s="81">
        <f t="shared" si="748"/>
        <v>0</v>
      </c>
      <c r="BT224" s="81">
        <f t="shared" si="749"/>
        <v>0</v>
      </c>
      <c r="BU224" s="81">
        <f t="shared" si="750"/>
        <v>0</v>
      </c>
      <c r="BV224" s="13">
        <f t="shared" si="751"/>
        <v>0</v>
      </c>
      <c r="BW224" s="11">
        <f t="shared" si="707"/>
        <v>0</v>
      </c>
      <c r="BX224" s="69">
        <f t="shared" si="713"/>
        <v>0</v>
      </c>
      <c r="BY224" s="69">
        <f>IF($A224&lt;&gt;"",IF(BY223&lt;&gt;0,BY223,IF(BW224&lt;=$AW$2,"Stop Loss",0)),0)</f>
        <v>0</v>
      </c>
      <c r="BZ224" s="69">
        <f t="shared" si="653"/>
        <v>0</v>
      </c>
      <c r="CA224" s="27" t="str">
        <f t="shared" si="714"/>
        <v/>
      </c>
      <c r="CB224" s="27" t="str">
        <f t="shared" si="715"/>
        <v/>
      </c>
      <c r="CC224" s="27" t="str">
        <f t="shared" si="716"/>
        <v/>
      </c>
      <c r="CD224" s="27" t="str">
        <f t="shared" si="717"/>
        <v/>
      </c>
      <c r="CE224" s="27" t="str">
        <f t="shared" si="718"/>
        <v/>
      </c>
      <c r="CF224" s="27" t="str">
        <f t="shared" si="719"/>
        <v/>
      </c>
      <c r="DB224" s="7"/>
      <c r="DI224" s="10">
        <f t="shared" ca="1" si="698"/>
        <v>11</v>
      </c>
    </row>
    <row r="225" spans="1:113">
      <c r="A225" s="149"/>
      <c r="B225" s="82" t="str">
        <f t="shared" si="699"/>
        <v/>
      </c>
      <c r="C225" s="7" t="str">
        <f t="shared" si="700"/>
        <v/>
      </c>
      <c r="D225" s="81">
        <f t="shared" si="701"/>
        <v>0</v>
      </c>
      <c r="E225" s="7" t="str">
        <f t="shared" si="702"/>
        <v>18,</v>
      </c>
      <c r="F225" s="78"/>
      <c r="G225" s="86"/>
      <c r="H225" s="86"/>
      <c r="I225" s="86"/>
      <c r="J225" s="86"/>
      <c r="K225" s="86"/>
      <c r="L225" s="86"/>
      <c r="M225" s="86"/>
      <c r="N225" s="86"/>
      <c r="O225" s="78"/>
      <c r="P225" s="86"/>
      <c r="Q225" s="86"/>
      <c r="R225" s="86"/>
      <c r="S225" s="86"/>
      <c r="T225" s="86"/>
      <c r="U225" s="86"/>
      <c r="V225" s="86"/>
      <c r="W225" s="86"/>
      <c r="X225" s="123" t="str">
        <f t="shared" si="703"/>
        <v/>
      </c>
      <c r="Y225" s="127">
        <f t="shared" si="730"/>
        <v>0</v>
      </c>
      <c r="Z225" s="127">
        <f t="shared" si="731"/>
        <v>0</v>
      </c>
      <c r="AA225" s="127">
        <f t="shared" si="732"/>
        <v>0</v>
      </c>
      <c r="AB225" s="86">
        <f t="shared" si="760"/>
        <v>0</v>
      </c>
      <c r="AC225" s="86">
        <f t="shared" si="760"/>
        <v>0</v>
      </c>
      <c r="AD225" s="90" t="str">
        <f t="shared" si="763"/>
        <v/>
      </c>
      <c r="AE225" s="54" t="str">
        <f t="shared" si="763"/>
        <v/>
      </c>
      <c r="AF225" s="92" t="str">
        <f t="shared" si="708"/>
        <v/>
      </c>
      <c r="AG225" s="82">
        <f t="shared" si="704"/>
        <v>0</v>
      </c>
      <c r="AH225" s="71">
        <f t="shared" si="608"/>
        <v>0</v>
      </c>
      <c r="AI225" s="78" t="str">
        <f t="shared" si="705"/>
        <v/>
      </c>
      <c r="AJ225" s="132">
        <f t="shared" si="733"/>
        <v>0</v>
      </c>
      <c r="AK225" s="132">
        <f t="shared" si="734"/>
        <v>0</v>
      </c>
      <c r="AL225" s="132">
        <f t="shared" si="735"/>
        <v>0</v>
      </c>
      <c r="AM225" s="86" t="str">
        <f t="shared" si="736"/>
        <v/>
      </c>
      <c r="AN225" s="86" t="str">
        <f t="shared" si="737"/>
        <v/>
      </c>
      <c r="AO225" s="90" t="str">
        <f t="shared" si="764"/>
        <v/>
      </c>
      <c r="AP225" s="54" t="str">
        <f t="shared" si="764"/>
        <v/>
      </c>
      <c r="AQ225" s="92" t="str">
        <f t="shared" si="709"/>
        <v/>
      </c>
      <c r="AR225" s="82">
        <f t="shared" si="738"/>
        <v>0</v>
      </c>
      <c r="AS225" s="71">
        <f t="shared" si="710"/>
        <v>0</v>
      </c>
      <c r="AT225" s="78" t="str">
        <f t="shared" si="706"/>
        <v/>
      </c>
      <c r="AU225" s="137">
        <f t="shared" si="739"/>
        <v>0</v>
      </c>
      <c r="AV225" s="137">
        <f t="shared" si="740"/>
        <v>0</v>
      </c>
      <c r="AW225" s="137">
        <f t="shared" si="741"/>
        <v>0</v>
      </c>
      <c r="AX225" s="86" t="str">
        <f t="shared" si="742"/>
        <v/>
      </c>
      <c r="AY225" s="86" t="str">
        <f t="shared" si="743"/>
        <v/>
      </c>
      <c r="AZ225" s="90" t="str">
        <f t="shared" si="765"/>
        <v/>
      </c>
      <c r="BA225" s="54" t="str">
        <f t="shared" si="765"/>
        <v/>
      </c>
      <c r="BB225" s="92" t="str">
        <f t="shared" si="711"/>
        <v/>
      </c>
      <c r="BC225" s="82">
        <f t="shared" si="744"/>
        <v>0</v>
      </c>
      <c r="BD225" s="71">
        <f t="shared" si="712"/>
        <v>0</v>
      </c>
      <c r="BE225" s="98">
        <f t="shared" si="745"/>
        <v>18</v>
      </c>
      <c r="BF225" s="54" t="str">
        <f t="shared" si="766"/>
        <v/>
      </c>
      <c r="BG225" s="92" t="str">
        <f t="shared" si="761"/>
        <v/>
      </c>
      <c r="BH225" s="82">
        <f t="shared" si="727"/>
        <v>0</v>
      </c>
      <c r="BI225" s="71">
        <f t="shared" si="728"/>
        <v>0</v>
      </c>
      <c r="BJ225" s="146"/>
      <c r="BK225" s="97">
        <v>1</v>
      </c>
      <c r="BL225" s="95" t="str">
        <f t="shared" ref="BL225:BP225" si="769">IF(BL224&lt;&gt;"",BL224,"")</f>
        <v/>
      </c>
      <c r="BM225" s="95" t="str">
        <f t="shared" si="769"/>
        <v/>
      </c>
      <c r="BN225" s="95" t="str">
        <f t="shared" si="769"/>
        <v/>
      </c>
      <c r="BO225" s="95" t="str">
        <f t="shared" si="769"/>
        <v/>
      </c>
      <c r="BP225" s="95" t="str">
        <f t="shared" si="769"/>
        <v/>
      </c>
      <c r="BQ225" s="81">
        <f t="shared" si="746"/>
        <v>0</v>
      </c>
      <c r="BR225" s="81">
        <f t="shared" si="747"/>
        <v>0</v>
      </c>
      <c r="BS225" s="81">
        <f t="shared" si="748"/>
        <v>0</v>
      </c>
      <c r="BT225" s="81">
        <f t="shared" si="749"/>
        <v>0</v>
      </c>
      <c r="BU225" s="81">
        <f t="shared" si="750"/>
        <v>0</v>
      </c>
      <c r="BV225" s="13">
        <f t="shared" si="751"/>
        <v>0</v>
      </c>
      <c r="BW225" s="11">
        <f t="shared" si="707"/>
        <v>0</v>
      </c>
      <c r="BX225" s="69">
        <f t="shared" si="713"/>
        <v>0</v>
      </c>
      <c r="BY225" s="69">
        <f>IF($A225&lt;&gt;"",IF(BY224&lt;&gt;0,BY224,IF(BW225&lt;=$AW$2,"Stop Loss",0)),0)</f>
        <v>0</v>
      </c>
      <c r="BZ225" s="69">
        <f t="shared" si="653"/>
        <v>0</v>
      </c>
      <c r="CA225" s="27" t="str">
        <f t="shared" si="714"/>
        <v/>
      </c>
      <c r="CB225" s="27" t="str">
        <f t="shared" si="715"/>
        <v/>
      </c>
      <c r="CC225" s="27" t="str">
        <f t="shared" si="716"/>
        <v/>
      </c>
      <c r="CD225" s="27" t="str">
        <f t="shared" si="717"/>
        <v/>
      </c>
      <c r="CE225" s="27" t="str">
        <f t="shared" si="718"/>
        <v/>
      </c>
      <c r="CF225" s="27" t="str">
        <f t="shared" si="719"/>
        <v/>
      </c>
      <c r="DB225" s="7"/>
      <c r="DI225" s="10">
        <f t="shared" ca="1" si="698"/>
        <v>17</v>
      </c>
    </row>
    <row r="226" spans="1:113">
      <c r="A226" s="149"/>
      <c r="B226" s="82" t="str">
        <f t="shared" si="699"/>
        <v/>
      </c>
      <c r="C226" s="7" t="str">
        <f t="shared" si="700"/>
        <v/>
      </c>
      <c r="D226" s="81">
        <f t="shared" si="701"/>
        <v>0</v>
      </c>
      <c r="E226" s="7" t="str">
        <f t="shared" si="702"/>
        <v>18,</v>
      </c>
      <c r="F226" s="78"/>
      <c r="G226" s="86"/>
      <c r="H226" s="86"/>
      <c r="I226" s="86"/>
      <c r="J226" s="86"/>
      <c r="K226" s="86"/>
      <c r="L226" s="86"/>
      <c r="M226" s="86"/>
      <c r="N226" s="86"/>
      <c r="O226" s="78"/>
      <c r="P226" s="86"/>
      <c r="Q226" s="86"/>
      <c r="R226" s="86"/>
      <c r="S226" s="86"/>
      <c r="T226" s="86"/>
      <c r="U226" s="86"/>
      <c r="V226" s="86"/>
      <c r="W226" s="86"/>
      <c r="X226" s="123" t="str">
        <f t="shared" si="703"/>
        <v/>
      </c>
      <c r="Y226" s="127">
        <f t="shared" si="730"/>
        <v>0</v>
      </c>
      <c r="Z226" s="127">
        <f t="shared" si="731"/>
        <v>0</v>
      </c>
      <c r="AA226" s="127">
        <f t="shared" si="732"/>
        <v>0</v>
      </c>
      <c r="AB226" s="86">
        <f t="shared" si="760"/>
        <v>0</v>
      </c>
      <c r="AC226" s="86">
        <f t="shared" si="760"/>
        <v>0</v>
      </c>
      <c r="AD226" s="90" t="str">
        <f t="shared" si="763"/>
        <v/>
      </c>
      <c r="AE226" s="54" t="str">
        <f t="shared" si="763"/>
        <v/>
      </c>
      <c r="AF226" s="92" t="str">
        <f t="shared" si="708"/>
        <v/>
      </c>
      <c r="AG226" s="82">
        <f t="shared" si="704"/>
        <v>0</v>
      </c>
      <c r="AH226" s="71">
        <f t="shared" si="608"/>
        <v>0</v>
      </c>
      <c r="AI226" s="78" t="str">
        <f t="shared" si="705"/>
        <v/>
      </c>
      <c r="AJ226" s="132">
        <f t="shared" si="733"/>
        <v>0</v>
      </c>
      <c r="AK226" s="132">
        <f t="shared" si="734"/>
        <v>0</v>
      </c>
      <c r="AL226" s="132">
        <f t="shared" si="735"/>
        <v>0</v>
      </c>
      <c r="AM226" s="86" t="str">
        <f t="shared" si="736"/>
        <v/>
      </c>
      <c r="AN226" s="86" t="str">
        <f t="shared" si="737"/>
        <v/>
      </c>
      <c r="AO226" s="90" t="str">
        <f t="shared" si="764"/>
        <v/>
      </c>
      <c r="AP226" s="54" t="str">
        <f t="shared" si="764"/>
        <v/>
      </c>
      <c r="AQ226" s="92" t="str">
        <f t="shared" si="709"/>
        <v/>
      </c>
      <c r="AR226" s="82">
        <f t="shared" si="738"/>
        <v>0</v>
      </c>
      <c r="AS226" s="71">
        <f t="shared" si="710"/>
        <v>0</v>
      </c>
      <c r="AT226" s="78" t="str">
        <f t="shared" si="706"/>
        <v/>
      </c>
      <c r="AU226" s="137">
        <f t="shared" si="739"/>
        <v>0</v>
      </c>
      <c r="AV226" s="137">
        <f t="shared" si="740"/>
        <v>0</v>
      </c>
      <c r="AW226" s="137">
        <f t="shared" si="741"/>
        <v>0</v>
      </c>
      <c r="AX226" s="86" t="str">
        <f t="shared" si="742"/>
        <v/>
      </c>
      <c r="AY226" s="86" t="str">
        <f t="shared" si="743"/>
        <v/>
      </c>
      <c r="AZ226" s="90" t="str">
        <f t="shared" si="765"/>
        <v/>
      </c>
      <c r="BA226" s="54" t="str">
        <f t="shared" si="765"/>
        <v/>
      </c>
      <c r="BB226" s="92" t="str">
        <f t="shared" si="711"/>
        <v/>
      </c>
      <c r="BC226" s="82">
        <f t="shared" si="744"/>
        <v>0</v>
      </c>
      <c r="BD226" s="71">
        <f t="shared" si="712"/>
        <v>0</v>
      </c>
      <c r="BE226" s="98">
        <f t="shared" si="745"/>
        <v>18</v>
      </c>
      <c r="BF226" s="54" t="str">
        <f t="shared" si="766"/>
        <v/>
      </c>
      <c r="BG226" s="92" t="str">
        <f t="shared" si="761"/>
        <v/>
      </c>
      <c r="BH226" s="82">
        <f t="shared" si="727"/>
        <v>0</v>
      </c>
      <c r="BI226" s="71">
        <f t="shared" si="728"/>
        <v>0</v>
      </c>
      <c r="BJ226" s="146"/>
      <c r="BK226" s="97">
        <v>1</v>
      </c>
      <c r="BL226" s="95" t="str">
        <f t="shared" ref="BL226:BP226" si="770">IF(BL225&lt;&gt;"",BL225,"")</f>
        <v/>
      </c>
      <c r="BM226" s="95" t="str">
        <f t="shared" si="770"/>
        <v/>
      </c>
      <c r="BN226" s="95" t="str">
        <f t="shared" si="770"/>
        <v/>
      </c>
      <c r="BO226" s="95" t="str">
        <f t="shared" si="770"/>
        <v/>
      </c>
      <c r="BP226" s="95" t="str">
        <f t="shared" si="770"/>
        <v/>
      </c>
      <c r="BQ226" s="81">
        <f t="shared" si="746"/>
        <v>0</v>
      </c>
      <c r="BR226" s="81">
        <f t="shared" si="747"/>
        <v>0</v>
      </c>
      <c r="BS226" s="81">
        <f t="shared" si="748"/>
        <v>0</v>
      </c>
      <c r="BT226" s="81">
        <f t="shared" si="749"/>
        <v>0</v>
      </c>
      <c r="BU226" s="81">
        <f t="shared" si="750"/>
        <v>0</v>
      </c>
      <c r="BV226" s="13">
        <f t="shared" si="751"/>
        <v>0</v>
      </c>
      <c r="BW226" s="11">
        <f t="shared" si="707"/>
        <v>0</v>
      </c>
      <c r="BX226" s="69">
        <f t="shared" si="713"/>
        <v>0</v>
      </c>
      <c r="BY226" s="69">
        <f>IF($A226&lt;&gt;"",IF(BY225&lt;&gt;0,BY225,IF(BW226&lt;=$AW$2,"Stop Loss",0)),0)</f>
        <v>0</v>
      </c>
      <c r="BZ226" s="69">
        <f t="shared" si="653"/>
        <v>0</v>
      </c>
      <c r="CA226" s="27" t="str">
        <f t="shared" si="714"/>
        <v/>
      </c>
      <c r="CB226" s="27" t="str">
        <f t="shared" si="715"/>
        <v/>
      </c>
      <c r="CC226" s="27" t="str">
        <f t="shared" si="716"/>
        <v/>
      </c>
      <c r="CD226" s="27" t="str">
        <f t="shared" si="717"/>
        <v/>
      </c>
      <c r="CE226" s="27" t="str">
        <f t="shared" si="718"/>
        <v/>
      </c>
      <c r="CF226" s="27" t="str">
        <f t="shared" si="719"/>
        <v/>
      </c>
      <c r="DB226" s="7"/>
      <c r="DI226" s="10">
        <f t="shared" ca="1" si="698"/>
        <v>30</v>
      </c>
    </row>
    <row r="227" spans="1:113">
      <c r="A227" s="149"/>
      <c r="B227" s="82" t="str">
        <f t="shared" si="699"/>
        <v/>
      </c>
      <c r="C227" s="7" t="str">
        <f t="shared" si="700"/>
        <v/>
      </c>
      <c r="D227" s="81">
        <f t="shared" si="701"/>
        <v>0</v>
      </c>
      <c r="E227" s="7" t="str">
        <f t="shared" si="702"/>
        <v>18,</v>
      </c>
      <c r="F227" s="78"/>
      <c r="G227" s="86"/>
      <c r="H227" s="86"/>
      <c r="I227" s="86"/>
      <c r="J227" s="86"/>
      <c r="K227" s="86"/>
      <c r="L227" s="86"/>
      <c r="M227" s="86"/>
      <c r="N227" s="86"/>
      <c r="O227" s="78"/>
      <c r="P227" s="86"/>
      <c r="Q227" s="86"/>
      <c r="R227" s="86"/>
      <c r="S227" s="86"/>
      <c r="T227" s="86"/>
      <c r="U227" s="86"/>
      <c r="V227" s="86"/>
      <c r="W227" s="86"/>
      <c r="X227" s="123" t="str">
        <f t="shared" si="703"/>
        <v/>
      </c>
      <c r="Y227" s="127">
        <f t="shared" si="730"/>
        <v>0</v>
      </c>
      <c r="Z227" s="127">
        <f t="shared" si="731"/>
        <v>0</v>
      </c>
      <c r="AA227" s="127">
        <f t="shared" si="732"/>
        <v>0</v>
      </c>
      <c r="AB227" s="86">
        <f t="shared" si="760"/>
        <v>0</v>
      </c>
      <c r="AC227" s="86">
        <f t="shared" si="760"/>
        <v>0</v>
      </c>
      <c r="AD227" s="90" t="str">
        <f t="shared" si="763"/>
        <v/>
      </c>
      <c r="AE227" s="54" t="str">
        <f t="shared" si="763"/>
        <v/>
      </c>
      <c r="AF227" s="92" t="str">
        <f t="shared" si="708"/>
        <v/>
      </c>
      <c r="AG227" s="82">
        <f t="shared" si="704"/>
        <v>0</v>
      </c>
      <c r="AH227" s="71">
        <f t="shared" si="608"/>
        <v>0</v>
      </c>
      <c r="AI227" s="78" t="str">
        <f t="shared" si="705"/>
        <v/>
      </c>
      <c r="AJ227" s="132">
        <f t="shared" si="733"/>
        <v>0</v>
      </c>
      <c r="AK227" s="132">
        <f t="shared" si="734"/>
        <v>0</v>
      </c>
      <c r="AL227" s="132">
        <f t="shared" si="735"/>
        <v>0</v>
      </c>
      <c r="AM227" s="86" t="str">
        <f t="shared" si="736"/>
        <v/>
      </c>
      <c r="AN227" s="86" t="str">
        <f t="shared" si="737"/>
        <v/>
      </c>
      <c r="AO227" s="90" t="str">
        <f t="shared" si="764"/>
        <v/>
      </c>
      <c r="AP227" s="54" t="str">
        <f t="shared" si="764"/>
        <v/>
      </c>
      <c r="AQ227" s="92" t="str">
        <f t="shared" si="709"/>
        <v/>
      </c>
      <c r="AR227" s="82">
        <f t="shared" si="738"/>
        <v>0</v>
      </c>
      <c r="AS227" s="71">
        <f t="shared" si="710"/>
        <v>0</v>
      </c>
      <c r="AT227" s="78" t="str">
        <f t="shared" si="706"/>
        <v/>
      </c>
      <c r="AU227" s="137">
        <f t="shared" si="739"/>
        <v>0</v>
      </c>
      <c r="AV227" s="137">
        <f t="shared" si="740"/>
        <v>0</v>
      </c>
      <c r="AW227" s="137">
        <f t="shared" si="741"/>
        <v>0</v>
      </c>
      <c r="AX227" s="86" t="str">
        <f t="shared" si="742"/>
        <v/>
      </c>
      <c r="AY227" s="86" t="str">
        <f t="shared" si="743"/>
        <v/>
      </c>
      <c r="AZ227" s="90" t="str">
        <f t="shared" si="765"/>
        <v/>
      </c>
      <c r="BA227" s="54" t="str">
        <f t="shared" si="765"/>
        <v/>
      </c>
      <c r="BB227" s="92" t="str">
        <f t="shared" si="711"/>
        <v/>
      </c>
      <c r="BC227" s="82">
        <f t="shared" si="744"/>
        <v>0</v>
      </c>
      <c r="BD227" s="71">
        <f t="shared" si="712"/>
        <v>0</v>
      </c>
      <c r="BE227" s="98">
        <f t="shared" si="745"/>
        <v>18</v>
      </c>
      <c r="BF227" s="54" t="str">
        <f t="shared" si="766"/>
        <v/>
      </c>
      <c r="BG227" s="92" t="str">
        <f t="shared" si="761"/>
        <v/>
      </c>
      <c r="BH227" s="82">
        <f t="shared" si="727"/>
        <v>0</v>
      </c>
      <c r="BI227" s="71">
        <f t="shared" si="728"/>
        <v>0</v>
      </c>
      <c r="BJ227" s="146"/>
      <c r="BK227" s="97">
        <v>1</v>
      </c>
      <c r="BL227" s="95" t="str">
        <f t="shared" ref="BL227:BP227" si="771">IF(BL226&lt;&gt;"",BL226,"")</f>
        <v/>
      </c>
      <c r="BM227" s="95" t="str">
        <f t="shared" si="771"/>
        <v/>
      </c>
      <c r="BN227" s="95" t="str">
        <f t="shared" si="771"/>
        <v/>
      </c>
      <c r="BO227" s="95" t="str">
        <f t="shared" si="771"/>
        <v/>
      </c>
      <c r="BP227" s="95" t="str">
        <f t="shared" si="771"/>
        <v/>
      </c>
      <c r="BQ227" s="81">
        <f t="shared" si="746"/>
        <v>0</v>
      </c>
      <c r="BR227" s="81">
        <f t="shared" si="747"/>
        <v>0</v>
      </c>
      <c r="BS227" s="81">
        <f t="shared" si="748"/>
        <v>0</v>
      </c>
      <c r="BT227" s="81">
        <f t="shared" si="749"/>
        <v>0</v>
      </c>
      <c r="BU227" s="81">
        <f t="shared" si="750"/>
        <v>0</v>
      </c>
      <c r="BV227" s="13">
        <f t="shared" si="751"/>
        <v>0</v>
      </c>
      <c r="BW227" s="11">
        <f t="shared" si="707"/>
        <v>0</v>
      </c>
      <c r="BX227" s="69">
        <f t="shared" si="713"/>
        <v>0</v>
      </c>
      <c r="BY227" s="69">
        <f>IF($A227&lt;&gt;"",IF(BY226&lt;&gt;0,BY226,IF(BW227&lt;=$AW$2,"Stop Loss",0)),0)</f>
        <v>0</v>
      </c>
      <c r="BZ227" s="69">
        <f t="shared" si="653"/>
        <v>0</v>
      </c>
      <c r="CA227" s="27" t="str">
        <f t="shared" si="714"/>
        <v/>
      </c>
      <c r="CB227" s="27" t="str">
        <f t="shared" si="715"/>
        <v/>
      </c>
      <c r="CC227" s="27" t="str">
        <f t="shared" si="716"/>
        <v/>
      </c>
      <c r="CD227" s="27" t="str">
        <f t="shared" si="717"/>
        <v/>
      </c>
      <c r="CE227" s="27" t="str">
        <f t="shared" si="718"/>
        <v/>
      </c>
      <c r="CF227" s="27" t="str">
        <f t="shared" si="719"/>
        <v/>
      </c>
      <c r="DB227" s="7"/>
      <c r="DI227" s="10">
        <f t="shared" ca="1" si="698"/>
        <v>16</v>
      </c>
    </row>
    <row r="228" spans="1:113">
      <c r="A228" s="149"/>
      <c r="B228" s="82" t="str">
        <f t="shared" si="699"/>
        <v/>
      </c>
      <c r="C228" s="7" t="str">
        <f t="shared" si="700"/>
        <v/>
      </c>
      <c r="D228" s="81">
        <f t="shared" si="701"/>
        <v>0</v>
      </c>
      <c r="E228" s="7" t="str">
        <f t="shared" si="702"/>
        <v>18,</v>
      </c>
      <c r="F228" s="78"/>
      <c r="G228" s="86"/>
      <c r="H228" s="86"/>
      <c r="I228" s="86"/>
      <c r="J228" s="86"/>
      <c r="K228" s="86"/>
      <c r="L228" s="86"/>
      <c r="M228" s="86"/>
      <c r="N228" s="86"/>
      <c r="O228" s="78"/>
      <c r="P228" s="86"/>
      <c r="Q228" s="86"/>
      <c r="R228" s="86"/>
      <c r="S228" s="86"/>
      <c r="T228" s="86"/>
      <c r="U228" s="86"/>
      <c r="V228" s="86"/>
      <c r="W228" s="86"/>
      <c r="X228" s="123" t="str">
        <f t="shared" si="703"/>
        <v/>
      </c>
      <c r="Y228" s="127">
        <f t="shared" si="730"/>
        <v>0</v>
      </c>
      <c r="Z228" s="127">
        <f t="shared" si="731"/>
        <v>0</v>
      </c>
      <c r="AA228" s="127">
        <f t="shared" si="732"/>
        <v>0</v>
      </c>
      <c r="AB228" s="86">
        <f t="shared" si="760"/>
        <v>0</v>
      </c>
      <c r="AC228" s="86">
        <f t="shared" si="760"/>
        <v>0</v>
      </c>
      <c r="AD228" s="90" t="str">
        <f t="shared" si="763"/>
        <v/>
      </c>
      <c r="AE228" s="54" t="str">
        <f t="shared" si="763"/>
        <v/>
      </c>
      <c r="AF228" s="92" t="str">
        <f t="shared" si="708"/>
        <v/>
      </c>
      <c r="AG228" s="82">
        <f t="shared" si="704"/>
        <v>0</v>
      </c>
      <c r="AH228" s="71">
        <f t="shared" si="608"/>
        <v>0</v>
      </c>
      <c r="AI228" s="78" t="str">
        <f t="shared" si="705"/>
        <v/>
      </c>
      <c r="AJ228" s="132">
        <f t="shared" si="733"/>
        <v>0</v>
      </c>
      <c r="AK228" s="132">
        <f t="shared" si="734"/>
        <v>0</v>
      </c>
      <c r="AL228" s="132">
        <f t="shared" si="735"/>
        <v>0</v>
      </c>
      <c r="AM228" s="86" t="str">
        <f t="shared" si="736"/>
        <v/>
      </c>
      <c r="AN228" s="86" t="str">
        <f t="shared" si="737"/>
        <v/>
      </c>
      <c r="AO228" s="90" t="str">
        <f t="shared" si="764"/>
        <v/>
      </c>
      <c r="AP228" s="54" t="str">
        <f t="shared" si="764"/>
        <v/>
      </c>
      <c r="AQ228" s="92" t="str">
        <f t="shared" si="709"/>
        <v/>
      </c>
      <c r="AR228" s="82">
        <f t="shared" si="738"/>
        <v>0</v>
      </c>
      <c r="AS228" s="71">
        <f t="shared" si="710"/>
        <v>0</v>
      </c>
      <c r="AT228" s="78" t="str">
        <f t="shared" si="706"/>
        <v/>
      </c>
      <c r="AU228" s="137">
        <f t="shared" si="739"/>
        <v>0</v>
      </c>
      <c r="AV228" s="137">
        <f t="shared" si="740"/>
        <v>0</v>
      </c>
      <c r="AW228" s="137">
        <f t="shared" si="741"/>
        <v>0</v>
      </c>
      <c r="AX228" s="86" t="str">
        <f t="shared" si="742"/>
        <v/>
      </c>
      <c r="AY228" s="86" t="str">
        <f t="shared" si="743"/>
        <v/>
      </c>
      <c r="AZ228" s="90" t="str">
        <f t="shared" si="765"/>
        <v/>
      </c>
      <c r="BA228" s="54" t="str">
        <f t="shared" si="765"/>
        <v/>
      </c>
      <c r="BB228" s="92" t="str">
        <f t="shared" si="711"/>
        <v/>
      </c>
      <c r="BC228" s="82">
        <f t="shared" si="744"/>
        <v>0</v>
      </c>
      <c r="BD228" s="71">
        <f t="shared" si="712"/>
        <v>0</v>
      </c>
      <c r="BE228" s="98">
        <f t="shared" si="745"/>
        <v>18</v>
      </c>
      <c r="BF228" s="54" t="str">
        <f t="shared" si="766"/>
        <v/>
      </c>
      <c r="BG228" s="92" t="str">
        <f t="shared" si="761"/>
        <v/>
      </c>
      <c r="BH228" s="82">
        <f t="shared" si="727"/>
        <v>0</v>
      </c>
      <c r="BI228" s="71">
        <f t="shared" si="728"/>
        <v>0</v>
      </c>
      <c r="BJ228" s="146"/>
      <c r="BK228" s="97">
        <v>1</v>
      </c>
      <c r="BL228" s="95" t="str">
        <f t="shared" ref="BL228:BP228" si="772">IF(BL227&lt;&gt;"",BL227,"")</f>
        <v/>
      </c>
      <c r="BM228" s="95" t="str">
        <f t="shared" si="772"/>
        <v/>
      </c>
      <c r="BN228" s="95" t="str">
        <f t="shared" si="772"/>
        <v/>
      </c>
      <c r="BO228" s="95" t="str">
        <f t="shared" si="772"/>
        <v/>
      </c>
      <c r="BP228" s="95" t="str">
        <f t="shared" si="772"/>
        <v/>
      </c>
      <c r="BQ228" s="81">
        <f t="shared" si="746"/>
        <v>0</v>
      </c>
      <c r="BR228" s="81">
        <f t="shared" si="747"/>
        <v>0</v>
      </c>
      <c r="BS228" s="81">
        <f t="shared" si="748"/>
        <v>0</v>
      </c>
      <c r="BT228" s="81">
        <f t="shared" si="749"/>
        <v>0</v>
      </c>
      <c r="BU228" s="81">
        <f t="shared" si="750"/>
        <v>0</v>
      </c>
      <c r="BV228" s="13">
        <f t="shared" si="751"/>
        <v>0</v>
      </c>
      <c r="BW228" s="11">
        <f t="shared" si="707"/>
        <v>0</v>
      </c>
      <c r="BX228" s="69">
        <f t="shared" si="713"/>
        <v>0</v>
      </c>
      <c r="BY228" s="69">
        <f>IF($A228&lt;&gt;"",IF(BY227&lt;&gt;0,BY227,IF(BW228&lt;=$AW$2,"Stop Loss",0)),0)</f>
        <v>0</v>
      </c>
      <c r="BZ228" s="69">
        <f t="shared" si="653"/>
        <v>0</v>
      </c>
      <c r="CA228" s="27" t="str">
        <f t="shared" si="714"/>
        <v/>
      </c>
      <c r="CB228" s="27" t="str">
        <f t="shared" si="715"/>
        <v/>
      </c>
      <c r="CC228" s="27" t="str">
        <f t="shared" si="716"/>
        <v/>
      </c>
      <c r="CD228" s="27" t="str">
        <f t="shared" si="717"/>
        <v/>
      </c>
      <c r="CE228" s="27" t="str">
        <f t="shared" si="718"/>
        <v/>
      </c>
      <c r="CF228" s="27" t="str">
        <f t="shared" si="719"/>
        <v/>
      </c>
      <c r="DB228" s="7"/>
      <c r="DI228" s="10">
        <f t="shared" ca="1" si="698"/>
        <v>3</v>
      </c>
    </row>
    <row r="229" spans="1:113">
      <c r="A229" s="149"/>
      <c r="B229" s="82" t="str">
        <f t="shared" si="699"/>
        <v/>
      </c>
      <c r="C229" s="7" t="str">
        <f t="shared" si="700"/>
        <v/>
      </c>
      <c r="D229" s="81">
        <f t="shared" si="701"/>
        <v>0</v>
      </c>
      <c r="E229" s="7" t="str">
        <f t="shared" si="702"/>
        <v>18,</v>
      </c>
      <c r="F229" s="78"/>
      <c r="G229" s="86"/>
      <c r="H229" s="86"/>
      <c r="I229" s="86"/>
      <c r="J229" s="86"/>
      <c r="K229" s="86"/>
      <c r="L229" s="86"/>
      <c r="M229" s="86"/>
      <c r="N229" s="86"/>
      <c r="O229" s="78"/>
      <c r="P229" s="86"/>
      <c r="Q229" s="86"/>
      <c r="R229" s="86"/>
      <c r="S229" s="86"/>
      <c r="T229" s="86"/>
      <c r="U229" s="86"/>
      <c r="V229" s="86"/>
      <c r="W229" s="86"/>
      <c r="X229" s="123" t="str">
        <f t="shared" si="703"/>
        <v/>
      </c>
      <c r="Y229" s="127">
        <f t="shared" si="730"/>
        <v>0</v>
      </c>
      <c r="Z229" s="127">
        <f t="shared" si="731"/>
        <v>0</v>
      </c>
      <c r="AA229" s="127">
        <f t="shared" si="732"/>
        <v>0</v>
      </c>
      <c r="AB229" s="86">
        <f>IF($Y229&gt;$Z229,$Y229-$Z229+AB228,AB228)</f>
        <v>0</v>
      </c>
      <c r="AC229" s="86">
        <f>IF($Z229&gt;$Y229,$Z229-$Y229+AC228,AC228)</f>
        <v>0</v>
      </c>
      <c r="AD229" s="90" t="str">
        <f t="shared" si="763"/>
        <v/>
      </c>
      <c r="AE229" s="54" t="str">
        <f t="shared" si="763"/>
        <v/>
      </c>
      <c r="AF229" s="92" t="str">
        <f t="shared" si="708"/>
        <v/>
      </c>
      <c r="AG229" s="82">
        <f t="shared" si="704"/>
        <v>0</v>
      </c>
      <c r="AH229" s="71">
        <f t="shared" si="608"/>
        <v>0</v>
      </c>
      <c r="AI229" s="78" t="str">
        <f t="shared" si="705"/>
        <v/>
      </c>
      <c r="AJ229" s="132">
        <f t="shared" si="733"/>
        <v>0</v>
      </c>
      <c r="AK229" s="132">
        <f t="shared" si="734"/>
        <v>0</v>
      </c>
      <c r="AL229" s="132">
        <f t="shared" si="735"/>
        <v>0</v>
      </c>
      <c r="AM229" s="86" t="str">
        <f t="shared" si="736"/>
        <v/>
      </c>
      <c r="AN229" s="86" t="str">
        <f t="shared" si="737"/>
        <v/>
      </c>
      <c r="AO229" s="90" t="str">
        <f t="shared" si="764"/>
        <v/>
      </c>
      <c r="AP229" s="54" t="str">
        <f t="shared" si="764"/>
        <v/>
      </c>
      <c r="AQ229" s="92" t="str">
        <f t="shared" si="709"/>
        <v/>
      </c>
      <c r="AR229" s="82">
        <f t="shared" si="738"/>
        <v>0</v>
      </c>
      <c r="AS229" s="71">
        <f t="shared" si="710"/>
        <v>0</v>
      </c>
      <c r="AT229" s="78" t="str">
        <f t="shared" si="706"/>
        <v/>
      </c>
      <c r="AU229" s="137">
        <f t="shared" si="739"/>
        <v>0</v>
      </c>
      <c r="AV229" s="137">
        <f t="shared" si="740"/>
        <v>0</v>
      </c>
      <c r="AW229" s="137">
        <f t="shared" si="741"/>
        <v>0</v>
      </c>
      <c r="AX229" s="86" t="str">
        <f t="shared" si="742"/>
        <v/>
      </c>
      <c r="AY229" s="86" t="str">
        <f t="shared" si="743"/>
        <v/>
      </c>
      <c r="AZ229" s="90" t="str">
        <f t="shared" si="765"/>
        <v/>
      </c>
      <c r="BA229" s="54" t="str">
        <f t="shared" si="765"/>
        <v/>
      </c>
      <c r="BB229" s="92" t="str">
        <f t="shared" si="711"/>
        <v/>
      </c>
      <c r="BC229" s="82">
        <f t="shared" si="744"/>
        <v>0</v>
      </c>
      <c r="BD229" s="71">
        <f t="shared" si="712"/>
        <v>0</v>
      </c>
      <c r="BE229" s="98">
        <f t="shared" si="745"/>
        <v>18</v>
      </c>
      <c r="BF229" s="54" t="str">
        <f t="shared" si="766"/>
        <v/>
      </c>
      <c r="BG229" s="92" t="str">
        <f t="shared" si="761"/>
        <v/>
      </c>
      <c r="BH229" s="82">
        <f t="shared" si="727"/>
        <v>0</v>
      </c>
      <c r="BI229" s="71">
        <f t="shared" si="728"/>
        <v>0</v>
      </c>
      <c r="BJ229" s="146"/>
      <c r="BK229" s="97">
        <v>1</v>
      </c>
      <c r="BL229" s="95" t="str">
        <f t="shared" ref="BL229:BP229" si="773">IF(BL228&lt;&gt;"",BL228,"")</f>
        <v/>
      </c>
      <c r="BM229" s="95" t="str">
        <f t="shared" si="773"/>
        <v/>
      </c>
      <c r="BN229" s="95" t="str">
        <f t="shared" si="773"/>
        <v/>
      </c>
      <c r="BO229" s="95" t="str">
        <f t="shared" si="773"/>
        <v/>
      </c>
      <c r="BP229" s="95" t="str">
        <f t="shared" si="773"/>
        <v/>
      </c>
      <c r="BQ229" s="81">
        <f t="shared" si="746"/>
        <v>0</v>
      </c>
      <c r="BR229" s="81">
        <f t="shared" si="747"/>
        <v>0</v>
      </c>
      <c r="BS229" s="81">
        <f t="shared" si="748"/>
        <v>0</v>
      </c>
      <c r="BT229" s="81">
        <f t="shared" si="749"/>
        <v>0</v>
      </c>
      <c r="BU229" s="81">
        <f t="shared" si="750"/>
        <v>0</v>
      </c>
      <c r="BV229" s="13">
        <f t="shared" si="751"/>
        <v>0</v>
      </c>
      <c r="BW229" s="11">
        <f t="shared" si="707"/>
        <v>0</v>
      </c>
      <c r="BX229" s="69">
        <f t="shared" si="713"/>
        <v>0</v>
      </c>
      <c r="BY229" s="69">
        <f>IF($A229&lt;&gt;"",IF(BY228&lt;&gt;0,BY228,IF(BW229&lt;=$AW$2,"Stop Loss",0)),0)</f>
        <v>0</v>
      </c>
      <c r="BZ229" s="69">
        <f t="shared" si="653"/>
        <v>0</v>
      </c>
      <c r="CA229" s="27" t="str">
        <f t="shared" si="714"/>
        <v/>
      </c>
      <c r="CB229" s="27" t="str">
        <f t="shared" si="715"/>
        <v/>
      </c>
      <c r="CC229" s="27" t="str">
        <f t="shared" si="716"/>
        <v/>
      </c>
      <c r="CD229" s="27" t="str">
        <f t="shared" si="717"/>
        <v/>
      </c>
      <c r="CE229" s="27" t="str">
        <f t="shared" si="718"/>
        <v/>
      </c>
      <c r="CF229" s="27" t="str">
        <f t="shared" si="719"/>
        <v/>
      </c>
      <c r="DB229" s="7"/>
      <c r="DI229" s="10">
        <f t="shared" ca="1" si="698"/>
        <v>14</v>
      </c>
    </row>
    <row r="230" spans="1:113">
      <c r="A230" s="149"/>
      <c r="B230" s="82" t="str">
        <f t="shared" si="699"/>
        <v/>
      </c>
      <c r="C230" s="7" t="str">
        <f t="shared" si="700"/>
        <v/>
      </c>
      <c r="D230" s="81">
        <f t="shared" si="701"/>
        <v>0</v>
      </c>
      <c r="E230" s="7" t="str">
        <f t="shared" si="702"/>
        <v>18,</v>
      </c>
      <c r="F230" s="78"/>
      <c r="G230" s="86"/>
      <c r="H230" s="86"/>
      <c r="I230" s="86"/>
      <c r="J230" s="86"/>
      <c r="K230" s="86"/>
      <c r="L230" s="86"/>
      <c r="M230" s="86"/>
      <c r="N230" s="86"/>
      <c r="O230" s="78"/>
      <c r="P230" s="86"/>
      <c r="Q230" s="86"/>
      <c r="R230" s="86"/>
      <c r="S230" s="86"/>
      <c r="T230" s="86"/>
      <c r="U230" s="86"/>
      <c r="V230" s="86"/>
      <c r="W230" s="86"/>
      <c r="X230" s="123" t="str">
        <f t="shared" si="703"/>
        <v/>
      </c>
      <c r="Y230" s="127">
        <f t="shared" si="730"/>
        <v>0</v>
      </c>
      <c r="Z230" s="127">
        <f t="shared" si="731"/>
        <v>0</v>
      </c>
      <c r="AA230" s="127">
        <f t="shared" si="732"/>
        <v>0</v>
      </c>
      <c r="AB230" s="86">
        <f>AB229</f>
        <v>0</v>
      </c>
      <c r="AC230" s="86">
        <f>AC229</f>
        <v>0</v>
      </c>
      <c r="AD230" s="90" t="str">
        <f>IF($A229&lt;&gt;"",AA229,"")</f>
        <v/>
      </c>
      <c r="AE230" s="92" t="str">
        <f>IF($A229&lt;&gt;"",IF(Y229&gt;Z229,"L","H"),"")</f>
        <v/>
      </c>
      <c r="AF230" s="92" t="str">
        <f t="shared" si="708"/>
        <v/>
      </c>
      <c r="AG230" s="82">
        <f t="shared" si="704"/>
        <v>0</v>
      </c>
      <c r="AH230" s="71">
        <f t="shared" ref="AH230:AH293" si="774">IF($A230&lt;&gt;"",AG230+AH229,0)</f>
        <v>0</v>
      </c>
      <c r="AI230" s="78" t="str">
        <f t="shared" si="705"/>
        <v/>
      </c>
      <c r="AJ230" s="132">
        <f t="shared" si="733"/>
        <v>0</v>
      </c>
      <c r="AK230" s="132">
        <f t="shared" si="734"/>
        <v>0</v>
      </c>
      <c r="AL230" s="132">
        <f t="shared" si="735"/>
        <v>0</v>
      </c>
      <c r="AM230" s="86" t="str">
        <f t="shared" si="736"/>
        <v/>
      </c>
      <c r="AN230" s="86" t="str">
        <f t="shared" si="737"/>
        <v/>
      </c>
      <c r="AO230" s="90" t="str">
        <f>IF($A229&lt;&gt;"",AL229,"")</f>
        <v/>
      </c>
      <c r="AP230" s="92" t="str">
        <f>IF($A229&lt;&gt;"",IF(AM229&lt;&gt;"","O","E"),"")</f>
        <v/>
      </c>
      <c r="AQ230" s="92" t="str">
        <f t="shared" si="709"/>
        <v/>
      </c>
      <c r="AR230" s="82">
        <f t="shared" si="738"/>
        <v>0</v>
      </c>
      <c r="AS230" s="71">
        <f t="shared" si="710"/>
        <v>0</v>
      </c>
      <c r="AT230" s="78" t="str">
        <f t="shared" si="706"/>
        <v/>
      </c>
      <c r="AU230" s="137">
        <f t="shared" si="739"/>
        <v>0</v>
      </c>
      <c r="AV230" s="137">
        <f t="shared" si="740"/>
        <v>0</v>
      </c>
      <c r="AW230" s="137">
        <f t="shared" si="741"/>
        <v>0</v>
      </c>
      <c r="AX230" s="86" t="str">
        <f t="shared" si="742"/>
        <v/>
      </c>
      <c r="AY230" s="86" t="str">
        <f t="shared" si="743"/>
        <v/>
      </c>
      <c r="AZ230" s="90" t="str">
        <f>IF($A229&lt;&gt;"",AW229,"")</f>
        <v/>
      </c>
      <c r="BA230" s="92" t="str">
        <f>IF($A229&lt;&gt;"",IF(AX229&lt;&gt;"","B","R"),"")</f>
        <v/>
      </c>
      <c r="BB230" s="92" t="str">
        <f t="shared" si="711"/>
        <v/>
      </c>
      <c r="BC230" s="82">
        <f t="shared" si="744"/>
        <v>0</v>
      </c>
      <c r="BD230" s="71">
        <f t="shared" si="712"/>
        <v>0</v>
      </c>
      <c r="BE230" s="98">
        <f t="shared" si="745"/>
        <v>18</v>
      </c>
      <c r="BF230" s="92" t="str">
        <f>IF($A229&lt;&gt;"",IF($Y229&gt;$Z229,"H",IF($Z229&gt;$Y229,"L",BF229)),"")</f>
        <v/>
      </c>
      <c r="BG230" s="92" t="str">
        <f>IF($A230&lt;&gt;"",IF($A230=0,"L",IF(BF230&lt;&gt;"",IF(BF230=X230,"W","L"))),"")</f>
        <v/>
      </c>
      <c r="BH230" s="82">
        <f t="shared" si="727"/>
        <v>0</v>
      </c>
      <c r="BI230" s="71">
        <f t="shared" si="728"/>
        <v>0</v>
      </c>
      <c r="BJ230" s="146" t="str">
        <f>AE230&amp;AP230&amp;BA230</f>
        <v/>
      </c>
      <c r="BK230" s="97">
        <v>1</v>
      </c>
      <c r="BL230" s="95" t="str">
        <f>IF($A229&lt;&gt;"",IF($BJ230="LER","11,",IF($BJ230="LOR","02,",IF($BJ230="LEB","01,",IF($BJ230="LOB","12,",IF($BJ230="HER","29,",IF($BJ230="HOR","20,",IF($BJ230="HEB","19,",IF($BJ230="HOB","30,","")))))))),"")</f>
        <v/>
      </c>
      <c r="BM230" s="95" t="str">
        <f>IF($A229&lt;&gt;"",IF($BJ230="LER","13,",IF($BJ230="LOR","04,",IF($BJ230="LEB","03,",IF($BJ230="LOB","14,",IF($BJ230="HER","31,",IF($BJ230="HOR","22,",IF($BJ230="HEB","21,",IF($BJ230="HOB","32,","")))))))),"")</f>
        <v/>
      </c>
      <c r="BN230" s="95" t="str">
        <f>IF($A229&lt;&gt;"",IF($BJ230="LER","15,",IF($BJ230="LOR","06,",IF($BJ230="LEB","05,",IF($BJ230="LOB","16,",IF($BJ230="HER","33,",IF($BJ230="HOR","24,",IF($BJ230="HEB","23,",IF($BJ230="HOB","34,","")))))))),"")</f>
        <v/>
      </c>
      <c r="BO230" s="95" t="str">
        <f>IF($A229&lt;&gt;"",IF($BJ230="LER","17,",IF($BJ230="LOR","08,",IF($BJ230="LEB","07,",IF($BJ230="LOB","18,",IF($BJ230="HER","35,",IF($BJ230="HOR","26,",IF($BJ230="HEB","25,",IF($BJ230="HOB","36,","")))))))),"")</f>
        <v/>
      </c>
      <c r="BP230" s="95" t="str">
        <f>IF($A229&lt;&gt;"",IF($BJ230="LER","",IF($BJ230="LOR","10,",IF($BJ230="LEB","09,",IF($BJ230="LOB","",IF($BJ230="HER","",IF($BJ230="HOR","28,",IF($BJ230="HEB","27,",IF($BJ230="HOB","","")))))))),"")</f>
        <v/>
      </c>
      <c r="BQ230" s="81">
        <f t="shared" si="746"/>
        <v>0</v>
      </c>
      <c r="BR230" s="81">
        <f t="shared" si="747"/>
        <v>0</v>
      </c>
      <c r="BS230" s="81">
        <f t="shared" si="748"/>
        <v>0</v>
      </c>
      <c r="BT230" s="81">
        <f t="shared" si="749"/>
        <v>0</v>
      </c>
      <c r="BU230" s="81">
        <f t="shared" si="750"/>
        <v>0</v>
      </c>
      <c r="BV230" s="13">
        <f t="shared" si="751"/>
        <v>0</v>
      </c>
      <c r="BW230" s="11">
        <f t="shared" si="707"/>
        <v>0</v>
      </c>
      <c r="BX230" s="69">
        <f t="shared" si="713"/>
        <v>0</v>
      </c>
      <c r="BY230" s="69">
        <f>IF($A230&lt;&gt;"",IF(BY229&lt;&gt;0,BY229,IF(BW230&lt;=$AW$2,"Stop Loss",0)),0)</f>
        <v>0</v>
      </c>
      <c r="BZ230" s="69">
        <f t="shared" si="653"/>
        <v>0</v>
      </c>
      <c r="CA230" s="27" t="str">
        <f t="shared" si="714"/>
        <v/>
      </c>
      <c r="CB230" s="27" t="str">
        <f t="shared" si="715"/>
        <v/>
      </c>
      <c r="CC230" s="27" t="str">
        <f t="shared" si="716"/>
        <v/>
      </c>
      <c r="CD230" s="27" t="str">
        <f t="shared" si="717"/>
        <v/>
      </c>
      <c r="CE230" s="27" t="str">
        <f t="shared" si="718"/>
        <v/>
      </c>
      <c r="CF230" s="27" t="str">
        <f t="shared" si="719"/>
        <v/>
      </c>
      <c r="DB230" s="7"/>
      <c r="DI230" s="10">
        <f t="shared" ca="1" si="698"/>
        <v>27</v>
      </c>
    </row>
    <row r="231" spans="1:113">
      <c r="A231" s="149"/>
      <c r="B231" s="82" t="str">
        <f t="shared" si="699"/>
        <v/>
      </c>
      <c r="C231" s="7" t="str">
        <f t="shared" si="700"/>
        <v/>
      </c>
      <c r="D231" s="81">
        <f t="shared" si="701"/>
        <v>0</v>
      </c>
      <c r="E231" s="7" t="str">
        <f t="shared" si="702"/>
        <v>18,</v>
      </c>
      <c r="F231" s="78"/>
      <c r="G231" s="86"/>
      <c r="H231" s="86"/>
      <c r="I231" s="86"/>
      <c r="J231" s="86"/>
      <c r="K231" s="86"/>
      <c r="L231" s="86"/>
      <c r="M231" s="86"/>
      <c r="N231" s="86"/>
      <c r="O231" s="78"/>
      <c r="P231" s="86"/>
      <c r="Q231" s="86"/>
      <c r="R231" s="86"/>
      <c r="S231" s="86"/>
      <c r="T231" s="86"/>
      <c r="U231" s="86"/>
      <c r="V231" s="86"/>
      <c r="W231" s="86"/>
      <c r="X231" s="123" t="str">
        <f t="shared" si="703"/>
        <v/>
      </c>
      <c r="Y231" s="127">
        <f t="shared" si="730"/>
        <v>0</v>
      </c>
      <c r="Z231" s="127">
        <f t="shared" si="731"/>
        <v>0</v>
      </c>
      <c r="AA231" s="127">
        <f t="shared" si="732"/>
        <v>0</v>
      </c>
      <c r="AB231" s="86">
        <f t="shared" ref="AB231:AC237" si="775">AB230</f>
        <v>0</v>
      </c>
      <c r="AC231" s="86">
        <f t="shared" si="775"/>
        <v>0</v>
      </c>
      <c r="AD231" s="90" t="str">
        <f>IF($A230&lt;&gt;"",AD230,"")</f>
        <v/>
      </c>
      <c r="AE231" s="54" t="str">
        <f>IF($A230&lt;&gt;"",AE230,"")</f>
        <v/>
      </c>
      <c r="AF231" s="92" t="str">
        <f t="shared" si="708"/>
        <v/>
      </c>
      <c r="AG231" s="82">
        <f t="shared" si="704"/>
        <v>0</v>
      </c>
      <c r="AH231" s="71">
        <f t="shared" si="774"/>
        <v>0</v>
      </c>
      <c r="AI231" s="78" t="str">
        <f t="shared" si="705"/>
        <v/>
      </c>
      <c r="AJ231" s="132">
        <f t="shared" si="733"/>
        <v>0</v>
      </c>
      <c r="AK231" s="132">
        <f t="shared" si="734"/>
        <v>0</v>
      </c>
      <c r="AL231" s="132">
        <f t="shared" si="735"/>
        <v>0</v>
      </c>
      <c r="AM231" s="86" t="str">
        <f t="shared" si="736"/>
        <v/>
      </c>
      <c r="AN231" s="86" t="str">
        <f t="shared" si="737"/>
        <v/>
      </c>
      <c r="AO231" s="90" t="str">
        <f>IF($A230&lt;&gt;"",AO230,"")</f>
        <v/>
      </c>
      <c r="AP231" s="54" t="str">
        <f>IF($A230&lt;&gt;"",AP230,"")</f>
        <v/>
      </c>
      <c r="AQ231" s="92" t="str">
        <f t="shared" si="709"/>
        <v/>
      </c>
      <c r="AR231" s="82">
        <f t="shared" si="738"/>
        <v>0</v>
      </c>
      <c r="AS231" s="71">
        <f t="shared" si="710"/>
        <v>0</v>
      </c>
      <c r="AT231" s="78" t="str">
        <f t="shared" si="706"/>
        <v/>
      </c>
      <c r="AU231" s="137">
        <f t="shared" si="739"/>
        <v>0</v>
      </c>
      <c r="AV231" s="137">
        <f t="shared" si="740"/>
        <v>0</v>
      </c>
      <c r="AW231" s="137">
        <f t="shared" si="741"/>
        <v>0</v>
      </c>
      <c r="AX231" s="86" t="str">
        <f t="shared" si="742"/>
        <v/>
      </c>
      <c r="AY231" s="86" t="str">
        <f t="shared" si="743"/>
        <v/>
      </c>
      <c r="AZ231" s="90" t="str">
        <f>IF($A230&lt;&gt;"",AZ230,"")</f>
        <v/>
      </c>
      <c r="BA231" s="54" t="str">
        <f>IF($A230&lt;&gt;"",BA230,"")</f>
        <v/>
      </c>
      <c r="BB231" s="92" t="str">
        <f t="shared" si="711"/>
        <v/>
      </c>
      <c r="BC231" s="82">
        <f t="shared" si="744"/>
        <v>0</v>
      </c>
      <c r="BD231" s="71">
        <f t="shared" si="712"/>
        <v>0</v>
      </c>
      <c r="BE231" s="98">
        <f t="shared" si="745"/>
        <v>18</v>
      </c>
      <c r="BF231" s="54" t="str">
        <f>IF($A230&lt;&gt;"",BF230,"")</f>
        <v/>
      </c>
      <c r="BG231" s="92" t="str">
        <f t="shared" ref="BG231:BG265" si="776">IF($A231&lt;&gt;"",IF($A231=0,"L",IF(BF231&lt;&gt;"",IF(BF231=X231,"W","L"))),"")</f>
        <v/>
      </c>
      <c r="BH231" s="82">
        <f t="shared" si="727"/>
        <v>0</v>
      </c>
      <c r="BI231" s="71">
        <f t="shared" si="728"/>
        <v>0</v>
      </c>
      <c r="BJ231" s="146"/>
      <c r="BK231" s="97">
        <v>1</v>
      </c>
      <c r="BL231" s="95" t="str">
        <f>IF(BL230&lt;&gt;"",BL230,"")</f>
        <v/>
      </c>
      <c r="BM231" s="95" t="str">
        <f t="shared" ref="BM231:BP238" si="777">IF(BM230&lt;&gt;"",BM230,"")</f>
        <v/>
      </c>
      <c r="BN231" s="95" t="str">
        <f t="shared" si="777"/>
        <v/>
      </c>
      <c r="BO231" s="95" t="str">
        <f t="shared" si="777"/>
        <v/>
      </c>
      <c r="BP231" s="95" t="str">
        <f t="shared" si="777"/>
        <v/>
      </c>
      <c r="BQ231" s="81">
        <f t="shared" si="746"/>
        <v>0</v>
      </c>
      <c r="BR231" s="81">
        <f t="shared" si="747"/>
        <v>0</v>
      </c>
      <c r="BS231" s="81">
        <f t="shared" si="748"/>
        <v>0</v>
      </c>
      <c r="BT231" s="81">
        <f t="shared" si="749"/>
        <v>0</v>
      </c>
      <c r="BU231" s="81">
        <f t="shared" si="750"/>
        <v>0</v>
      </c>
      <c r="BV231" s="13">
        <f t="shared" si="751"/>
        <v>0</v>
      </c>
      <c r="BW231" s="11">
        <f t="shared" si="707"/>
        <v>0</v>
      </c>
      <c r="BX231" s="69">
        <f t="shared" si="713"/>
        <v>0</v>
      </c>
      <c r="BY231" s="69">
        <f>IF($A231&lt;&gt;"",IF(BY230&lt;&gt;0,BY230,IF(BW231&lt;=$AW$2,"Stop Loss",0)),0)</f>
        <v>0</v>
      </c>
      <c r="BZ231" s="69">
        <f t="shared" si="653"/>
        <v>0</v>
      </c>
      <c r="CA231" s="27" t="str">
        <f t="shared" si="714"/>
        <v/>
      </c>
      <c r="CB231" s="27" t="str">
        <f t="shared" si="715"/>
        <v/>
      </c>
      <c r="CC231" s="27" t="str">
        <f t="shared" si="716"/>
        <v/>
      </c>
      <c r="CD231" s="27" t="str">
        <f t="shared" si="717"/>
        <v/>
      </c>
      <c r="CE231" s="27" t="str">
        <f t="shared" si="718"/>
        <v/>
      </c>
      <c r="CF231" s="27" t="str">
        <f t="shared" si="719"/>
        <v/>
      </c>
      <c r="DB231" s="7"/>
      <c r="DI231" s="10">
        <f t="shared" ca="1" si="698"/>
        <v>6</v>
      </c>
    </row>
    <row r="232" spans="1:113">
      <c r="A232" s="149"/>
      <c r="B232" s="82" t="str">
        <f t="shared" si="699"/>
        <v/>
      </c>
      <c r="C232" s="7" t="str">
        <f t="shared" si="700"/>
        <v/>
      </c>
      <c r="D232" s="81">
        <f t="shared" si="701"/>
        <v>0</v>
      </c>
      <c r="E232" s="7" t="str">
        <f t="shared" si="702"/>
        <v>18,</v>
      </c>
      <c r="F232" s="78"/>
      <c r="G232" s="86"/>
      <c r="H232" s="86"/>
      <c r="I232" s="86"/>
      <c r="J232" s="86"/>
      <c r="K232" s="86"/>
      <c r="L232" s="86"/>
      <c r="M232" s="86"/>
      <c r="N232" s="86"/>
      <c r="O232" s="78"/>
      <c r="P232" s="86"/>
      <c r="Q232" s="86"/>
      <c r="R232" s="86"/>
      <c r="S232" s="86"/>
      <c r="T232" s="86"/>
      <c r="U232" s="86"/>
      <c r="V232" s="86"/>
      <c r="W232" s="86"/>
      <c r="X232" s="123" t="str">
        <f t="shared" si="703"/>
        <v/>
      </c>
      <c r="Y232" s="127">
        <f t="shared" si="730"/>
        <v>0</v>
      </c>
      <c r="Z232" s="127">
        <f t="shared" si="731"/>
        <v>0</v>
      </c>
      <c r="AA232" s="127">
        <f t="shared" si="732"/>
        <v>0</v>
      </c>
      <c r="AB232" s="86">
        <f t="shared" si="775"/>
        <v>0</v>
      </c>
      <c r="AC232" s="86">
        <f t="shared" si="775"/>
        <v>0</v>
      </c>
      <c r="AD232" s="90" t="str">
        <f t="shared" ref="AD232:AE238" si="778">IF($A231&lt;&gt;"",AD231,"")</f>
        <v/>
      </c>
      <c r="AE232" s="54" t="str">
        <f t="shared" si="778"/>
        <v/>
      </c>
      <c r="AF232" s="92" t="str">
        <f t="shared" si="708"/>
        <v/>
      </c>
      <c r="AG232" s="82">
        <f t="shared" si="704"/>
        <v>0</v>
      </c>
      <c r="AH232" s="71">
        <f t="shared" si="774"/>
        <v>0</v>
      </c>
      <c r="AI232" s="78" t="str">
        <f t="shared" si="705"/>
        <v/>
      </c>
      <c r="AJ232" s="132">
        <f t="shared" si="733"/>
        <v>0</v>
      </c>
      <c r="AK232" s="132">
        <f t="shared" si="734"/>
        <v>0</v>
      </c>
      <c r="AL232" s="132">
        <f t="shared" si="735"/>
        <v>0</v>
      </c>
      <c r="AM232" s="86" t="str">
        <f t="shared" si="736"/>
        <v/>
      </c>
      <c r="AN232" s="86" t="str">
        <f t="shared" si="737"/>
        <v/>
      </c>
      <c r="AO232" s="90" t="str">
        <f t="shared" ref="AO232:AP238" si="779">IF($A231&lt;&gt;"",AO231,"")</f>
        <v/>
      </c>
      <c r="AP232" s="54" t="str">
        <f t="shared" si="779"/>
        <v/>
      </c>
      <c r="AQ232" s="92" t="str">
        <f t="shared" si="709"/>
        <v/>
      </c>
      <c r="AR232" s="82">
        <f t="shared" si="738"/>
        <v>0</v>
      </c>
      <c r="AS232" s="71">
        <f t="shared" si="710"/>
        <v>0</v>
      </c>
      <c r="AT232" s="78" t="str">
        <f t="shared" si="706"/>
        <v/>
      </c>
      <c r="AU232" s="137">
        <f t="shared" si="739"/>
        <v>0</v>
      </c>
      <c r="AV232" s="137">
        <f t="shared" si="740"/>
        <v>0</v>
      </c>
      <c r="AW232" s="137">
        <f t="shared" si="741"/>
        <v>0</v>
      </c>
      <c r="AX232" s="86" t="str">
        <f t="shared" si="742"/>
        <v/>
      </c>
      <c r="AY232" s="86" t="str">
        <f t="shared" si="743"/>
        <v/>
      </c>
      <c r="AZ232" s="90" t="str">
        <f t="shared" ref="AZ232:BA238" si="780">IF($A231&lt;&gt;"",AZ231,"")</f>
        <v/>
      </c>
      <c r="BA232" s="54" t="str">
        <f t="shared" si="780"/>
        <v/>
      </c>
      <c r="BB232" s="92" t="str">
        <f t="shared" si="711"/>
        <v/>
      </c>
      <c r="BC232" s="82">
        <f t="shared" si="744"/>
        <v>0</v>
      </c>
      <c r="BD232" s="71">
        <f t="shared" si="712"/>
        <v>0</v>
      </c>
      <c r="BE232" s="98">
        <f t="shared" si="745"/>
        <v>18</v>
      </c>
      <c r="BF232" s="54" t="str">
        <f t="shared" ref="BF232:BF238" si="781">IF($A231&lt;&gt;"",BF231,"")</f>
        <v/>
      </c>
      <c r="BG232" s="92" t="str">
        <f t="shared" si="776"/>
        <v/>
      </c>
      <c r="BH232" s="82">
        <f t="shared" si="727"/>
        <v>0</v>
      </c>
      <c r="BI232" s="71">
        <f t="shared" si="728"/>
        <v>0</v>
      </c>
      <c r="BJ232" s="146"/>
      <c r="BK232" s="97">
        <v>1</v>
      </c>
      <c r="BL232" s="95" t="str">
        <f t="shared" ref="BL232:BL238" si="782">IF(BL231&lt;&gt;"",BL231,"")</f>
        <v/>
      </c>
      <c r="BM232" s="95" t="str">
        <f t="shared" si="777"/>
        <v/>
      </c>
      <c r="BN232" s="95" t="str">
        <f t="shared" si="777"/>
        <v/>
      </c>
      <c r="BO232" s="95" t="str">
        <f t="shared" si="777"/>
        <v/>
      </c>
      <c r="BP232" s="95" t="str">
        <f t="shared" si="777"/>
        <v/>
      </c>
      <c r="BQ232" s="81">
        <f t="shared" si="746"/>
        <v>0</v>
      </c>
      <c r="BR232" s="81">
        <f t="shared" si="747"/>
        <v>0</v>
      </c>
      <c r="BS232" s="81">
        <f t="shared" si="748"/>
        <v>0</v>
      </c>
      <c r="BT232" s="81">
        <f t="shared" si="749"/>
        <v>0</v>
      </c>
      <c r="BU232" s="81">
        <f t="shared" si="750"/>
        <v>0</v>
      </c>
      <c r="BV232" s="13">
        <f t="shared" si="751"/>
        <v>0</v>
      </c>
      <c r="BW232" s="11">
        <f t="shared" si="707"/>
        <v>0</v>
      </c>
      <c r="BX232" s="69">
        <f t="shared" si="713"/>
        <v>0</v>
      </c>
      <c r="BY232" s="69">
        <f>IF($A232&lt;&gt;"",IF(BY231&lt;&gt;0,BY231,IF(BW232&lt;=$AW$2,"Stop Loss",0)),0)</f>
        <v>0</v>
      </c>
      <c r="BZ232" s="69">
        <f t="shared" si="653"/>
        <v>0</v>
      </c>
      <c r="CA232" s="27" t="str">
        <f t="shared" si="714"/>
        <v/>
      </c>
      <c r="CB232" s="27" t="str">
        <f t="shared" si="715"/>
        <v/>
      </c>
      <c r="CC232" s="27" t="str">
        <f t="shared" si="716"/>
        <v/>
      </c>
      <c r="CD232" s="27" t="str">
        <f t="shared" si="717"/>
        <v/>
      </c>
      <c r="CE232" s="27" t="str">
        <f t="shared" si="718"/>
        <v/>
      </c>
      <c r="CF232" s="27" t="str">
        <f t="shared" si="719"/>
        <v/>
      </c>
      <c r="DB232" s="7"/>
      <c r="DI232" s="10">
        <f t="shared" ca="1" si="698"/>
        <v>19</v>
      </c>
    </row>
    <row r="233" spans="1:113">
      <c r="A233" s="149"/>
      <c r="B233" s="82" t="str">
        <f t="shared" si="699"/>
        <v/>
      </c>
      <c r="C233" s="7" t="str">
        <f t="shared" si="700"/>
        <v/>
      </c>
      <c r="D233" s="81">
        <f t="shared" si="701"/>
        <v>0</v>
      </c>
      <c r="E233" s="7" t="str">
        <f t="shared" si="702"/>
        <v>18,</v>
      </c>
      <c r="F233" s="78"/>
      <c r="G233" s="86"/>
      <c r="H233" s="86"/>
      <c r="I233" s="86"/>
      <c r="J233" s="86"/>
      <c r="K233" s="86"/>
      <c r="L233" s="86"/>
      <c r="M233" s="86"/>
      <c r="N233" s="86"/>
      <c r="O233" s="78"/>
      <c r="P233" s="86"/>
      <c r="Q233" s="86"/>
      <c r="R233" s="86"/>
      <c r="S233" s="86"/>
      <c r="T233" s="86"/>
      <c r="U233" s="86"/>
      <c r="V233" s="86"/>
      <c r="W233" s="86"/>
      <c r="X233" s="123" t="str">
        <f t="shared" si="703"/>
        <v/>
      </c>
      <c r="Y233" s="127">
        <f t="shared" si="730"/>
        <v>0</v>
      </c>
      <c r="Z233" s="127">
        <f t="shared" si="731"/>
        <v>0</v>
      </c>
      <c r="AA233" s="127">
        <f t="shared" si="732"/>
        <v>0</v>
      </c>
      <c r="AB233" s="86">
        <f t="shared" si="775"/>
        <v>0</v>
      </c>
      <c r="AC233" s="86">
        <f t="shared" si="775"/>
        <v>0</v>
      </c>
      <c r="AD233" s="90" t="str">
        <f t="shared" si="778"/>
        <v/>
      </c>
      <c r="AE233" s="54" t="str">
        <f t="shared" si="778"/>
        <v/>
      </c>
      <c r="AF233" s="92" t="str">
        <f t="shared" si="708"/>
        <v/>
      </c>
      <c r="AG233" s="82">
        <f t="shared" si="704"/>
        <v>0</v>
      </c>
      <c r="AH233" s="71">
        <f t="shared" si="774"/>
        <v>0</v>
      </c>
      <c r="AI233" s="78" t="str">
        <f t="shared" si="705"/>
        <v/>
      </c>
      <c r="AJ233" s="132">
        <f t="shared" si="733"/>
        <v>0</v>
      </c>
      <c r="AK233" s="132">
        <f t="shared" si="734"/>
        <v>0</v>
      </c>
      <c r="AL233" s="132">
        <f t="shared" si="735"/>
        <v>0</v>
      </c>
      <c r="AM233" s="86" t="str">
        <f t="shared" si="736"/>
        <v/>
      </c>
      <c r="AN233" s="86" t="str">
        <f t="shared" si="737"/>
        <v/>
      </c>
      <c r="AO233" s="90" t="str">
        <f t="shared" si="779"/>
        <v/>
      </c>
      <c r="AP233" s="54" t="str">
        <f t="shared" si="779"/>
        <v/>
      </c>
      <c r="AQ233" s="92" t="str">
        <f t="shared" si="709"/>
        <v/>
      </c>
      <c r="AR233" s="82">
        <f t="shared" si="738"/>
        <v>0</v>
      </c>
      <c r="AS233" s="71">
        <f t="shared" si="710"/>
        <v>0</v>
      </c>
      <c r="AT233" s="78" t="str">
        <f t="shared" si="706"/>
        <v/>
      </c>
      <c r="AU233" s="137">
        <f t="shared" si="739"/>
        <v>0</v>
      </c>
      <c r="AV233" s="137">
        <f t="shared" si="740"/>
        <v>0</v>
      </c>
      <c r="AW233" s="137">
        <f t="shared" si="741"/>
        <v>0</v>
      </c>
      <c r="AX233" s="86" t="str">
        <f t="shared" si="742"/>
        <v/>
      </c>
      <c r="AY233" s="86" t="str">
        <f t="shared" si="743"/>
        <v/>
      </c>
      <c r="AZ233" s="90" t="str">
        <f t="shared" si="780"/>
        <v/>
      </c>
      <c r="BA233" s="54" t="str">
        <f t="shared" si="780"/>
        <v/>
      </c>
      <c r="BB233" s="92" t="str">
        <f t="shared" si="711"/>
        <v/>
      </c>
      <c r="BC233" s="82">
        <f t="shared" si="744"/>
        <v>0</v>
      </c>
      <c r="BD233" s="71">
        <f t="shared" si="712"/>
        <v>0</v>
      </c>
      <c r="BE233" s="98">
        <f t="shared" si="745"/>
        <v>18</v>
      </c>
      <c r="BF233" s="54" t="str">
        <f t="shared" si="781"/>
        <v/>
      </c>
      <c r="BG233" s="92" t="str">
        <f t="shared" si="776"/>
        <v/>
      </c>
      <c r="BH233" s="82">
        <f t="shared" si="727"/>
        <v>0</v>
      </c>
      <c r="BI233" s="71">
        <f t="shared" si="728"/>
        <v>0</v>
      </c>
      <c r="BJ233" s="146"/>
      <c r="BK233" s="97">
        <v>1</v>
      </c>
      <c r="BL233" s="95" t="str">
        <f t="shared" si="782"/>
        <v/>
      </c>
      <c r="BM233" s="95" t="str">
        <f t="shared" si="777"/>
        <v/>
      </c>
      <c r="BN233" s="95" t="str">
        <f t="shared" si="777"/>
        <v/>
      </c>
      <c r="BO233" s="95" t="str">
        <f t="shared" si="777"/>
        <v/>
      </c>
      <c r="BP233" s="95" t="str">
        <f t="shared" si="777"/>
        <v/>
      </c>
      <c r="BQ233" s="81">
        <f t="shared" si="746"/>
        <v>0</v>
      </c>
      <c r="BR233" s="81">
        <f t="shared" si="747"/>
        <v>0</v>
      </c>
      <c r="BS233" s="81">
        <f t="shared" si="748"/>
        <v>0</v>
      </c>
      <c r="BT233" s="81">
        <f t="shared" si="749"/>
        <v>0</v>
      </c>
      <c r="BU233" s="81">
        <f t="shared" si="750"/>
        <v>0</v>
      </c>
      <c r="BV233" s="13">
        <f t="shared" si="751"/>
        <v>0</v>
      </c>
      <c r="BW233" s="11">
        <f t="shared" si="707"/>
        <v>0</v>
      </c>
      <c r="BX233" s="69">
        <f t="shared" si="713"/>
        <v>0</v>
      </c>
      <c r="BY233" s="69">
        <f>IF($A233&lt;&gt;"",IF(BY232&lt;&gt;0,BY232,IF(BW233&lt;=$AW$2,"Stop Loss",0)),0)</f>
        <v>0</v>
      </c>
      <c r="BZ233" s="69">
        <f t="shared" si="653"/>
        <v>0</v>
      </c>
      <c r="CA233" s="27" t="str">
        <f t="shared" si="714"/>
        <v/>
      </c>
      <c r="CB233" s="27" t="str">
        <f t="shared" si="715"/>
        <v/>
      </c>
      <c r="CC233" s="27" t="str">
        <f t="shared" si="716"/>
        <v/>
      </c>
      <c r="CD233" s="27" t="str">
        <f t="shared" si="717"/>
        <v/>
      </c>
      <c r="CE233" s="27" t="str">
        <f t="shared" si="718"/>
        <v/>
      </c>
      <c r="CF233" s="27" t="str">
        <f t="shared" si="719"/>
        <v/>
      </c>
      <c r="DB233" s="7"/>
      <c r="DI233" s="10">
        <f t="shared" ca="1" si="698"/>
        <v>6</v>
      </c>
    </row>
    <row r="234" spans="1:113">
      <c r="A234" s="149"/>
      <c r="B234" s="82" t="str">
        <f t="shared" si="699"/>
        <v/>
      </c>
      <c r="C234" s="7" t="str">
        <f t="shared" si="700"/>
        <v/>
      </c>
      <c r="D234" s="81">
        <f t="shared" si="701"/>
        <v>0</v>
      </c>
      <c r="E234" s="7" t="str">
        <f t="shared" si="702"/>
        <v>18,</v>
      </c>
      <c r="F234" s="78"/>
      <c r="G234" s="86"/>
      <c r="H234" s="86"/>
      <c r="I234" s="86"/>
      <c r="J234" s="86"/>
      <c r="K234" s="86"/>
      <c r="L234" s="86"/>
      <c r="M234" s="86"/>
      <c r="N234" s="86"/>
      <c r="O234" s="78"/>
      <c r="P234" s="86"/>
      <c r="Q234" s="86"/>
      <c r="R234" s="86"/>
      <c r="S234" s="86"/>
      <c r="T234" s="86"/>
      <c r="U234" s="86"/>
      <c r="V234" s="86"/>
      <c r="W234" s="86"/>
      <c r="X234" s="123" t="str">
        <f t="shared" si="703"/>
        <v/>
      </c>
      <c r="Y234" s="127">
        <f t="shared" si="730"/>
        <v>0</v>
      </c>
      <c r="Z234" s="127">
        <f t="shared" si="731"/>
        <v>0</v>
      </c>
      <c r="AA234" s="127">
        <f t="shared" si="732"/>
        <v>0</v>
      </c>
      <c r="AB234" s="86">
        <f t="shared" si="775"/>
        <v>0</v>
      </c>
      <c r="AC234" s="86">
        <f t="shared" si="775"/>
        <v>0</v>
      </c>
      <c r="AD234" s="90" t="str">
        <f t="shared" si="778"/>
        <v/>
      </c>
      <c r="AE234" s="54" t="str">
        <f t="shared" si="778"/>
        <v/>
      </c>
      <c r="AF234" s="92" t="str">
        <f t="shared" si="708"/>
        <v/>
      </c>
      <c r="AG234" s="82">
        <f t="shared" si="704"/>
        <v>0</v>
      </c>
      <c r="AH234" s="71">
        <f t="shared" si="774"/>
        <v>0</v>
      </c>
      <c r="AI234" s="78" t="str">
        <f t="shared" si="705"/>
        <v/>
      </c>
      <c r="AJ234" s="132">
        <f t="shared" si="733"/>
        <v>0</v>
      </c>
      <c r="AK234" s="132">
        <f t="shared" si="734"/>
        <v>0</v>
      </c>
      <c r="AL234" s="132">
        <f t="shared" si="735"/>
        <v>0</v>
      </c>
      <c r="AM234" s="86" t="str">
        <f t="shared" si="736"/>
        <v/>
      </c>
      <c r="AN234" s="86" t="str">
        <f t="shared" si="737"/>
        <v/>
      </c>
      <c r="AO234" s="90" t="str">
        <f t="shared" si="779"/>
        <v/>
      </c>
      <c r="AP234" s="54" t="str">
        <f t="shared" si="779"/>
        <v/>
      </c>
      <c r="AQ234" s="92" t="str">
        <f t="shared" si="709"/>
        <v/>
      </c>
      <c r="AR234" s="82">
        <f t="shared" si="738"/>
        <v>0</v>
      </c>
      <c r="AS234" s="71">
        <f t="shared" si="710"/>
        <v>0</v>
      </c>
      <c r="AT234" s="78" t="str">
        <f t="shared" si="706"/>
        <v/>
      </c>
      <c r="AU234" s="137">
        <f t="shared" si="739"/>
        <v>0</v>
      </c>
      <c r="AV234" s="137">
        <f t="shared" si="740"/>
        <v>0</v>
      </c>
      <c r="AW234" s="137">
        <f t="shared" si="741"/>
        <v>0</v>
      </c>
      <c r="AX234" s="86" t="str">
        <f t="shared" si="742"/>
        <v/>
      </c>
      <c r="AY234" s="86" t="str">
        <f t="shared" si="743"/>
        <v/>
      </c>
      <c r="AZ234" s="90" t="str">
        <f t="shared" si="780"/>
        <v/>
      </c>
      <c r="BA234" s="54" t="str">
        <f t="shared" si="780"/>
        <v/>
      </c>
      <c r="BB234" s="92" t="str">
        <f t="shared" si="711"/>
        <v/>
      </c>
      <c r="BC234" s="82">
        <f t="shared" si="744"/>
        <v>0</v>
      </c>
      <c r="BD234" s="71">
        <f t="shared" si="712"/>
        <v>0</v>
      </c>
      <c r="BE234" s="98">
        <f t="shared" si="745"/>
        <v>18</v>
      </c>
      <c r="BF234" s="54" t="str">
        <f t="shared" si="781"/>
        <v/>
      </c>
      <c r="BG234" s="92" t="str">
        <f t="shared" si="776"/>
        <v/>
      </c>
      <c r="BH234" s="82">
        <f t="shared" si="727"/>
        <v>0</v>
      </c>
      <c r="BI234" s="71">
        <f t="shared" si="728"/>
        <v>0</v>
      </c>
      <c r="BJ234" s="146"/>
      <c r="BK234" s="97">
        <v>1</v>
      </c>
      <c r="BL234" s="95" t="str">
        <f t="shared" si="782"/>
        <v/>
      </c>
      <c r="BM234" s="95" t="str">
        <f t="shared" si="777"/>
        <v/>
      </c>
      <c r="BN234" s="95" t="str">
        <f t="shared" si="777"/>
        <v/>
      </c>
      <c r="BO234" s="95" t="str">
        <f t="shared" si="777"/>
        <v/>
      </c>
      <c r="BP234" s="95" t="str">
        <f t="shared" si="777"/>
        <v/>
      </c>
      <c r="BQ234" s="81">
        <f t="shared" si="746"/>
        <v>0</v>
      </c>
      <c r="BR234" s="81">
        <f t="shared" si="747"/>
        <v>0</v>
      </c>
      <c r="BS234" s="81">
        <f t="shared" si="748"/>
        <v>0</v>
      </c>
      <c r="BT234" s="81">
        <f t="shared" si="749"/>
        <v>0</v>
      </c>
      <c r="BU234" s="81">
        <f t="shared" si="750"/>
        <v>0</v>
      </c>
      <c r="BV234" s="13">
        <f t="shared" si="751"/>
        <v>0</v>
      </c>
      <c r="BW234" s="11">
        <f t="shared" si="707"/>
        <v>0</v>
      </c>
      <c r="BX234" s="69">
        <f t="shared" si="713"/>
        <v>0</v>
      </c>
      <c r="BY234" s="69">
        <f>IF($A234&lt;&gt;"",IF(BY233&lt;&gt;0,BY233,IF(BW234&lt;=$AW$2,"Stop Loss",0)),0)</f>
        <v>0</v>
      </c>
      <c r="BZ234" s="69">
        <f t="shared" si="653"/>
        <v>0</v>
      </c>
      <c r="CA234" s="27" t="str">
        <f t="shared" si="714"/>
        <v/>
      </c>
      <c r="CB234" s="27" t="str">
        <f t="shared" si="715"/>
        <v/>
      </c>
      <c r="CC234" s="27" t="str">
        <f t="shared" si="716"/>
        <v/>
      </c>
      <c r="CD234" s="27" t="str">
        <f t="shared" si="717"/>
        <v/>
      </c>
      <c r="CE234" s="27" t="str">
        <f t="shared" si="718"/>
        <v/>
      </c>
      <c r="CF234" s="27" t="str">
        <f t="shared" si="719"/>
        <v/>
      </c>
      <c r="DB234" s="7"/>
      <c r="DI234" s="10">
        <f t="shared" ca="1" si="698"/>
        <v>22</v>
      </c>
    </row>
    <row r="235" spans="1:113">
      <c r="A235" s="149"/>
      <c r="B235" s="82" t="str">
        <f t="shared" si="699"/>
        <v/>
      </c>
      <c r="C235" s="7" t="str">
        <f t="shared" si="700"/>
        <v/>
      </c>
      <c r="D235" s="81">
        <f t="shared" si="701"/>
        <v>0</v>
      </c>
      <c r="E235" s="7" t="str">
        <f t="shared" si="702"/>
        <v>18,</v>
      </c>
      <c r="F235" s="78"/>
      <c r="G235" s="86"/>
      <c r="H235" s="86"/>
      <c r="I235" s="86"/>
      <c r="J235" s="86"/>
      <c r="K235" s="86"/>
      <c r="L235" s="86"/>
      <c r="M235" s="86"/>
      <c r="N235" s="86"/>
      <c r="O235" s="78"/>
      <c r="P235" s="86"/>
      <c r="Q235" s="86"/>
      <c r="R235" s="86"/>
      <c r="S235" s="86"/>
      <c r="T235" s="86"/>
      <c r="U235" s="86"/>
      <c r="V235" s="86"/>
      <c r="W235" s="86"/>
      <c r="X235" s="123" t="str">
        <f t="shared" si="703"/>
        <v/>
      </c>
      <c r="Y235" s="127">
        <f t="shared" si="730"/>
        <v>0</v>
      </c>
      <c r="Z235" s="127">
        <f t="shared" si="731"/>
        <v>0</v>
      </c>
      <c r="AA235" s="127">
        <f t="shared" si="732"/>
        <v>0</v>
      </c>
      <c r="AB235" s="86">
        <f t="shared" si="775"/>
        <v>0</v>
      </c>
      <c r="AC235" s="86">
        <f t="shared" si="775"/>
        <v>0</v>
      </c>
      <c r="AD235" s="90" t="str">
        <f t="shared" si="778"/>
        <v/>
      </c>
      <c r="AE235" s="54" t="str">
        <f t="shared" si="778"/>
        <v/>
      </c>
      <c r="AF235" s="92" t="str">
        <f t="shared" si="708"/>
        <v/>
      </c>
      <c r="AG235" s="82">
        <f t="shared" si="704"/>
        <v>0</v>
      </c>
      <c r="AH235" s="71">
        <f t="shared" si="774"/>
        <v>0</v>
      </c>
      <c r="AI235" s="78" t="str">
        <f t="shared" si="705"/>
        <v/>
      </c>
      <c r="AJ235" s="132">
        <f t="shared" si="733"/>
        <v>0</v>
      </c>
      <c r="AK235" s="132">
        <f t="shared" si="734"/>
        <v>0</v>
      </c>
      <c r="AL235" s="132">
        <f t="shared" si="735"/>
        <v>0</v>
      </c>
      <c r="AM235" s="86" t="str">
        <f t="shared" si="736"/>
        <v/>
      </c>
      <c r="AN235" s="86" t="str">
        <f t="shared" si="737"/>
        <v/>
      </c>
      <c r="AO235" s="90" t="str">
        <f t="shared" si="779"/>
        <v/>
      </c>
      <c r="AP235" s="54" t="str">
        <f t="shared" si="779"/>
        <v/>
      </c>
      <c r="AQ235" s="92" t="str">
        <f t="shared" si="709"/>
        <v/>
      </c>
      <c r="AR235" s="82">
        <f t="shared" si="738"/>
        <v>0</v>
      </c>
      <c r="AS235" s="71">
        <f t="shared" si="710"/>
        <v>0</v>
      </c>
      <c r="AT235" s="78" t="str">
        <f t="shared" si="706"/>
        <v/>
      </c>
      <c r="AU235" s="137">
        <f t="shared" si="739"/>
        <v>0</v>
      </c>
      <c r="AV235" s="137">
        <f t="shared" si="740"/>
        <v>0</v>
      </c>
      <c r="AW235" s="137">
        <f t="shared" si="741"/>
        <v>0</v>
      </c>
      <c r="AX235" s="86" t="str">
        <f t="shared" si="742"/>
        <v/>
      </c>
      <c r="AY235" s="86" t="str">
        <f t="shared" si="743"/>
        <v/>
      </c>
      <c r="AZ235" s="90" t="str">
        <f t="shared" si="780"/>
        <v/>
      </c>
      <c r="BA235" s="54" t="str">
        <f t="shared" si="780"/>
        <v/>
      </c>
      <c r="BB235" s="92" t="str">
        <f t="shared" si="711"/>
        <v/>
      </c>
      <c r="BC235" s="82">
        <f t="shared" si="744"/>
        <v>0</v>
      </c>
      <c r="BD235" s="71">
        <f t="shared" si="712"/>
        <v>0</v>
      </c>
      <c r="BE235" s="98">
        <f t="shared" si="745"/>
        <v>18</v>
      </c>
      <c r="BF235" s="54" t="str">
        <f t="shared" si="781"/>
        <v/>
      </c>
      <c r="BG235" s="92" t="str">
        <f t="shared" si="776"/>
        <v/>
      </c>
      <c r="BH235" s="82">
        <f t="shared" si="727"/>
        <v>0</v>
      </c>
      <c r="BI235" s="71">
        <f t="shared" si="728"/>
        <v>0</v>
      </c>
      <c r="BJ235" s="146"/>
      <c r="BK235" s="97">
        <v>1</v>
      </c>
      <c r="BL235" s="95" t="str">
        <f t="shared" si="782"/>
        <v/>
      </c>
      <c r="BM235" s="95" t="str">
        <f t="shared" si="777"/>
        <v/>
      </c>
      <c r="BN235" s="95" t="str">
        <f t="shared" si="777"/>
        <v/>
      </c>
      <c r="BO235" s="95" t="str">
        <f t="shared" si="777"/>
        <v/>
      </c>
      <c r="BP235" s="95" t="str">
        <f t="shared" si="777"/>
        <v/>
      </c>
      <c r="BQ235" s="81">
        <f t="shared" si="746"/>
        <v>0</v>
      </c>
      <c r="BR235" s="81">
        <f t="shared" si="747"/>
        <v>0</v>
      </c>
      <c r="BS235" s="81">
        <f t="shared" si="748"/>
        <v>0</v>
      </c>
      <c r="BT235" s="81">
        <f t="shared" si="749"/>
        <v>0</v>
      </c>
      <c r="BU235" s="81">
        <f t="shared" si="750"/>
        <v>0</v>
      </c>
      <c r="BV235" s="13">
        <f t="shared" si="751"/>
        <v>0</v>
      </c>
      <c r="BW235" s="11">
        <f t="shared" si="707"/>
        <v>0</v>
      </c>
      <c r="BX235" s="69">
        <f t="shared" si="713"/>
        <v>0</v>
      </c>
      <c r="BY235" s="69">
        <f>IF($A235&lt;&gt;"",IF(BY234&lt;&gt;0,BY234,IF(BW235&lt;=$AW$2,"Stop Loss",0)),0)</f>
        <v>0</v>
      </c>
      <c r="BZ235" s="69">
        <f t="shared" si="653"/>
        <v>0</v>
      </c>
      <c r="CA235" s="27" t="str">
        <f t="shared" si="714"/>
        <v/>
      </c>
      <c r="CB235" s="27" t="str">
        <f t="shared" si="715"/>
        <v/>
      </c>
      <c r="CC235" s="27" t="str">
        <f t="shared" si="716"/>
        <v/>
      </c>
      <c r="CD235" s="27" t="str">
        <f t="shared" si="717"/>
        <v/>
      </c>
      <c r="CE235" s="27" t="str">
        <f t="shared" si="718"/>
        <v/>
      </c>
      <c r="CF235" s="27" t="str">
        <f t="shared" si="719"/>
        <v/>
      </c>
      <c r="DB235" s="7"/>
      <c r="DI235" s="10">
        <f t="shared" ca="1" si="698"/>
        <v>10</v>
      </c>
    </row>
    <row r="236" spans="1:113">
      <c r="A236" s="149"/>
      <c r="B236" s="82" t="str">
        <f t="shared" si="699"/>
        <v/>
      </c>
      <c r="C236" s="7" t="str">
        <f t="shared" si="700"/>
        <v/>
      </c>
      <c r="D236" s="81">
        <f t="shared" si="701"/>
        <v>0</v>
      </c>
      <c r="E236" s="7" t="str">
        <f t="shared" si="702"/>
        <v>18,</v>
      </c>
      <c r="F236" s="78"/>
      <c r="G236" s="86"/>
      <c r="H236" s="86"/>
      <c r="I236" s="86"/>
      <c r="J236" s="86"/>
      <c r="K236" s="86"/>
      <c r="L236" s="86"/>
      <c r="M236" s="86"/>
      <c r="N236" s="86"/>
      <c r="O236" s="78"/>
      <c r="P236" s="86"/>
      <c r="Q236" s="86"/>
      <c r="R236" s="86"/>
      <c r="S236" s="86"/>
      <c r="T236" s="86"/>
      <c r="U236" s="86"/>
      <c r="V236" s="86"/>
      <c r="W236" s="86"/>
      <c r="X236" s="123" t="str">
        <f t="shared" si="703"/>
        <v/>
      </c>
      <c r="Y236" s="127">
        <f t="shared" si="730"/>
        <v>0</v>
      </c>
      <c r="Z236" s="127">
        <f t="shared" si="731"/>
        <v>0</v>
      </c>
      <c r="AA236" s="127">
        <f t="shared" si="732"/>
        <v>0</v>
      </c>
      <c r="AB236" s="86">
        <f t="shared" si="775"/>
        <v>0</v>
      </c>
      <c r="AC236" s="86">
        <f t="shared" si="775"/>
        <v>0</v>
      </c>
      <c r="AD236" s="90" t="str">
        <f t="shared" si="778"/>
        <v/>
      </c>
      <c r="AE236" s="54" t="str">
        <f t="shared" si="778"/>
        <v/>
      </c>
      <c r="AF236" s="92" t="str">
        <f t="shared" si="708"/>
        <v/>
      </c>
      <c r="AG236" s="82">
        <f t="shared" si="704"/>
        <v>0</v>
      </c>
      <c r="AH236" s="71">
        <f t="shared" si="774"/>
        <v>0</v>
      </c>
      <c r="AI236" s="78" t="str">
        <f t="shared" si="705"/>
        <v/>
      </c>
      <c r="AJ236" s="132">
        <f t="shared" si="733"/>
        <v>0</v>
      </c>
      <c r="AK236" s="132">
        <f t="shared" si="734"/>
        <v>0</v>
      </c>
      <c r="AL236" s="132">
        <f t="shared" si="735"/>
        <v>0</v>
      </c>
      <c r="AM236" s="86" t="str">
        <f t="shared" si="736"/>
        <v/>
      </c>
      <c r="AN236" s="86" t="str">
        <f t="shared" si="737"/>
        <v/>
      </c>
      <c r="AO236" s="90" t="str">
        <f t="shared" si="779"/>
        <v/>
      </c>
      <c r="AP236" s="54" t="str">
        <f t="shared" si="779"/>
        <v/>
      </c>
      <c r="AQ236" s="92" t="str">
        <f t="shared" si="709"/>
        <v/>
      </c>
      <c r="AR236" s="82">
        <f t="shared" si="738"/>
        <v>0</v>
      </c>
      <c r="AS236" s="71">
        <f t="shared" si="710"/>
        <v>0</v>
      </c>
      <c r="AT236" s="78" t="str">
        <f t="shared" si="706"/>
        <v/>
      </c>
      <c r="AU236" s="137">
        <f t="shared" si="739"/>
        <v>0</v>
      </c>
      <c r="AV236" s="137">
        <f t="shared" si="740"/>
        <v>0</v>
      </c>
      <c r="AW236" s="137">
        <f t="shared" si="741"/>
        <v>0</v>
      </c>
      <c r="AX236" s="86" t="str">
        <f t="shared" si="742"/>
        <v/>
      </c>
      <c r="AY236" s="86" t="str">
        <f t="shared" si="743"/>
        <v/>
      </c>
      <c r="AZ236" s="90" t="str">
        <f t="shared" si="780"/>
        <v/>
      </c>
      <c r="BA236" s="54" t="str">
        <f t="shared" si="780"/>
        <v/>
      </c>
      <c r="BB236" s="92" t="str">
        <f t="shared" si="711"/>
        <v/>
      </c>
      <c r="BC236" s="82">
        <f t="shared" si="744"/>
        <v>0</v>
      </c>
      <c r="BD236" s="71">
        <f t="shared" si="712"/>
        <v>0</v>
      </c>
      <c r="BE236" s="98">
        <f t="shared" si="745"/>
        <v>18</v>
      </c>
      <c r="BF236" s="54" t="str">
        <f t="shared" si="781"/>
        <v/>
      </c>
      <c r="BG236" s="92" t="str">
        <f t="shared" si="776"/>
        <v/>
      </c>
      <c r="BH236" s="82">
        <f t="shared" si="727"/>
        <v>0</v>
      </c>
      <c r="BI236" s="71">
        <f t="shared" si="728"/>
        <v>0</v>
      </c>
      <c r="BJ236" s="146"/>
      <c r="BK236" s="97">
        <v>1</v>
      </c>
      <c r="BL236" s="95" t="str">
        <f t="shared" si="782"/>
        <v/>
      </c>
      <c r="BM236" s="95" t="str">
        <f t="shared" si="777"/>
        <v/>
      </c>
      <c r="BN236" s="95" t="str">
        <f t="shared" si="777"/>
        <v/>
      </c>
      <c r="BO236" s="95" t="str">
        <f t="shared" si="777"/>
        <v/>
      </c>
      <c r="BP236" s="95" t="str">
        <f t="shared" si="777"/>
        <v/>
      </c>
      <c r="BQ236" s="81">
        <f t="shared" si="746"/>
        <v>0</v>
      </c>
      <c r="BR236" s="81">
        <f t="shared" si="747"/>
        <v>0</v>
      </c>
      <c r="BS236" s="81">
        <f t="shared" si="748"/>
        <v>0</v>
      </c>
      <c r="BT236" s="81">
        <f t="shared" si="749"/>
        <v>0</v>
      </c>
      <c r="BU236" s="81">
        <f t="shared" si="750"/>
        <v>0</v>
      </c>
      <c r="BV236" s="13">
        <f t="shared" si="751"/>
        <v>0</v>
      </c>
      <c r="BW236" s="11">
        <f t="shared" si="707"/>
        <v>0</v>
      </c>
      <c r="BX236" s="69">
        <f t="shared" si="713"/>
        <v>0</v>
      </c>
      <c r="BY236" s="69">
        <f>IF($A236&lt;&gt;"",IF(BY235&lt;&gt;0,BY235,IF(BW236&lt;=$AW$2,"Stop Loss",0)),0)</f>
        <v>0</v>
      </c>
      <c r="BZ236" s="69">
        <f t="shared" si="653"/>
        <v>0</v>
      </c>
      <c r="CA236" s="27" t="str">
        <f t="shared" si="714"/>
        <v/>
      </c>
      <c r="CB236" s="27" t="str">
        <f t="shared" si="715"/>
        <v/>
      </c>
      <c r="CC236" s="27" t="str">
        <f t="shared" si="716"/>
        <v/>
      </c>
      <c r="CD236" s="27" t="str">
        <f t="shared" si="717"/>
        <v/>
      </c>
      <c r="CE236" s="27" t="str">
        <f t="shared" si="718"/>
        <v/>
      </c>
      <c r="CF236" s="27" t="str">
        <f t="shared" si="719"/>
        <v/>
      </c>
      <c r="DB236" s="7"/>
      <c r="DI236" s="10">
        <f t="shared" ca="1" si="698"/>
        <v>26</v>
      </c>
    </row>
    <row r="237" spans="1:113">
      <c r="A237" s="149"/>
      <c r="B237" s="82" t="str">
        <f t="shared" si="699"/>
        <v/>
      </c>
      <c r="C237" s="7" t="str">
        <f t="shared" si="700"/>
        <v/>
      </c>
      <c r="D237" s="81">
        <f t="shared" si="701"/>
        <v>0</v>
      </c>
      <c r="E237" s="7" t="str">
        <f t="shared" si="702"/>
        <v>18,</v>
      </c>
      <c r="F237" s="78"/>
      <c r="G237" s="86"/>
      <c r="H237" s="86"/>
      <c r="I237" s="86"/>
      <c r="J237" s="86"/>
      <c r="K237" s="86"/>
      <c r="L237" s="86"/>
      <c r="M237" s="86"/>
      <c r="N237" s="86"/>
      <c r="O237" s="78"/>
      <c r="P237" s="86"/>
      <c r="Q237" s="86"/>
      <c r="R237" s="86"/>
      <c r="S237" s="86"/>
      <c r="T237" s="86"/>
      <c r="U237" s="86"/>
      <c r="V237" s="86"/>
      <c r="W237" s="86"/>
      <c r="X237" s="123" t="str">
        <f t="shared" si="703"/>
        <v/>
      </c>
      <c r="Y237" s="127">
        <f t="shared" si="730"/>
        <v>0</v>
      </c>
      <c r="Z237" s="127">
        <f t="shared" si="731"/>
        <v>0</v>
      </c>
      <c r="AA237" s="127">
        <f t="shared" si="732"/>
        <v>0</v>
      </c>
      <c r="AB237" s="86">
        <f t="shared" si="775"/>
        <v>0</v>
      </c>
      <c r="AC237" s="86">
        <f t="shared" si="775"/>
        <v>0</v>
      </c>
      <c r="AD237" s="90" t="str">
        <f t="shared" si="778"/>
        <v/>
      </c>
      <c r="AE237" s="54" t="str">
        <f t="shared" si="778"/>
        <v/>
      </c>
      <c r="AF237" s="92" t="str">
        <f t="shared" si="708"/>
        <v/>
      </c>
      <c r="AG237" s="82">
        <f t="shared" si="704"/>
        <v>0</v>
      </c>
      <c r="AH237" s="71">
        <f t="shared" si="774"/>
        <v>0</v>
      </c>
      <c r="AI237" s="78" t="str">
        <f t="shared" si="705"/>
        <v/>
      </c>
      <c r="AJ237" s="132">
        <f t="shared" si="733"/>
        <v>0</v>
      </c>
      <c r="AK237" s="132">
        <f t="shared" si="734"/>
        <v>0</v>
      </c>
      <c r="AL237" s="132">
        <f t="shared" si="735"/>
        <v>0</v>
      </c>
      <c r="AM237" s="86" t="str">
        <f t="shared" si="736"/>
        <v/>
      </c>
      <c r="AN237" s="86" t="str">
        <f t="shared" si="737"/>
        <v/>
      </c>
      <c r="AO237" s="90" t="str">
        <f t="shared" si="779"/>
        <v/>
      </c>
      <c r="AP237" s="54" t="str">
        <f t="shared" si="779"/>
        <v/>
      </c>
      <c r="AQ237" s="92" t="str">
        <f t="shared" si="709"/>
        <v/>
      </c>
      <c r="AR237" s="82">
        <f t="shared" si="738"/>
        <v>0</v>
      </c>
      <c r="AS237" s="71">
        <f t="shared" si="710"/>
        <v>0</v>
      </c>
      <c r="AT237" s="78" t="str">
        <f t="shared" si="706"/>
        <v/>
      </c>
      <c r="AU237" s="137">
        <f t="shared" si="739"/>
        <v>0</v>
      </c>
      <c r="AV237" s="137">
        <f t="shared" si="740"/>
        <v>0</v>
      </c>
      <c r="AW237" s="137">
        <f t="shared" si="741"/>
        <v>0</v>
      </c>
      <c r="AX237" s="86" t="str">
        <f t="shared" si="742"/>
        <v/>
      </c>
      <c r="AY237" s="86" t="str">
        <f t="shared" si="743"/>
        <v/>
      </c>
      <c r="AZ237" s="90" t="str">
        <f t="shared" si="780"/>
        <v/>
      </c>
      <c r="BA237" s="54" t="str">
        <f t="shared" si="780"/>
        <v/>
      </c>
      <c r="BB237" s="92" t="str">
        <f t="shared" si="711"/>
        <v/>
      </c>
      <c r="BC237" s="82">
        <f t="shared" si="744"/>
        <v>0</v>
      </c>
      <c r="BD237" s="71">
        <f t="shared" si="712"/>
        <v>0</v>
      </c>
      <c r="BE237" s="98">
        <f t="shared" si="745"/>
        <v>18</v>
      </c>
      <c r="BF237" s="54" t="str">
        <f t="shared" si="781"/>
        <v/>
      </c>
      <c r="BG237" s="92" t="str">
        <f t="shared" si="776"/>
        <v/>
      </c>
      <c r="BH237" s="82">
        <f t="shared" si="727"/>
        <v>0</v>
      </c>
      <c r="BI237" s="71">
        <f t="shared" si="728"/>
        <v>0</v>
      </c>
      <c r="BJ237" s="146"/>
      <c r="BK237" s="97">
        <v>1</v>
      </c>
      <c r="BL237" s="95" t="str">
        <f t="shared" si="782"/>
        <v/>
      </c>
      <c r="BM237" s="95" t="str">
        <f t="shared" si="777"/>
        <v/>
      </c>
      <c r="BN237" s="95" t="str">
        <f t="shared" si="777"/>
        <v/>
      </c>
      <c r="BO237" s="95" t="str">
        <f t="shared" si="777"/>
        <v/>
      </c>
      <c r="BP237" s="95" t="str">
        <f t="shared" si="777"/>
        <v/>
      </c>
      <c r="BQ237" s="81">
        <f t="shared" si="746"/>
        <v>0</v>
      </c>
      <c r="BR237" s="81">
        <f t="shared" si="747"/>
        <v>0</v>
      </c>
      <c r="BS237" s="81">
        <f t="shared" si="748"/>
        <v>0</v>
      </c>
      <c r="BT237" s="81">
        <f t="shared" si="749"/>
        <v>0</v>
      </c>
      <c r="BU237" s="81">
        <f t="shared" si="750"/>
        <v>0</v>
      </c>
      <c r="BV237" s="13">
        <f t="shared" si="751"/>
        <v>0</v>
      </c>
      <c r="BW237" s="11">
        <f t="shared" si="707"/>
        <v>0</v>
      </c>
      <c r="BX237" s="69">
        <f t="shared" si="713"/>
        <v>0</v>
      </c>
      <c r="BY237" s="69">
        <f>IF($A237&lt;&gt;"",IF(BY236&lt;&gt;0,BY236,IF(BW237&lt;=$AW$2,"Stop Loss",0)),0)</f>
        <v>0</v>
      </c>
      <c r="BZ237" s="69">
        <f t="shared" si="653"/>
        <v>0</v>
      </c>
      <c r="CA237" s="27" t="str">
        <f t="shared" si="714"/>
        <v/>
      </c>
      <c r="CB237" s="27" t="str">
        <f t="shared" si="715"/>
        <v/>
      </c>
      <c r="CC237" s="27" t="str">
        <f t="shared" si="716"/>
        <v/>
      </c>
      <c r="CD237" s="27" t="str">
        <f t="shared" si="717"/>
        <v/>
      </c>
      <c r="CE237" s="27" t="str">
        <f t="shared" si="718"/>
        <v/>
      </c>
      <c r="CF237" s="27" t="str">
        <f t="shared" si="719"/>
        <v/>
      </c>
      <c r="DB237" s="7"/>
      <c r="DI237" s="10">
        <f t="shared" ca="1" si="698"/>
        <v>27</v>
      </c>
    </row>
    <row r="238" spans="1:113">
      <c r="A238" s="149"/>
      <c r="B238" s="82" t="str">
        <f t="shared" si="699"/>
        <v/>
      </c>
      <c r="C238" s="7" t="str">
        <f t="shared" si="700"/>
        <v/>
      </c>
      <c r="D238" s="81">
        <f t="shared" si="701"/>
        <v>0</v>
      </c>
      <c r="E238" s="7" t="str">
        <f t="shared" si="702"/>
        <v>18,</v>
      </c>
      <c r="F238" s="78"/>
      <c r="G238" s="86"/>
      <c r="H238" s="86"/>
      <c r="I238" s="86"/>
      <c r="J238" s="86"/>
      <c r="K238" s="86"/>
      <c r="L238" s="86"/>
      <c r="M238" s="86"/>
      <c r="N238" s="86"/>
      <c r="O238" s="78"/>
      <c r="P238" s="86"/>
      <c r="Q238" s="86"/>
      <c r="R238" s="86"/>
      <c r="S238" s="86"/>
      <c r="T238" s="86"/>
      <c r="U238" s="86"/>
      <c r="V238" s="86"/>
      <c r="W238" s="86"/>
      <c r="X238" s="123" t="str">
        <f t="shared" si="703"/>
        <v/>
      </c>
      <c r="Y238" s="127">
        <f t="shared" si="730"/>
        <v>0</v>
      </c>
      <c r="Z238" s="127">
        <f t="shared" si="731"/>
        <v>0</v>
      </c>
      <c r="AA238" s="127">
        <f t="shared" si="732"/>
        <v>0</v>
      </c>
      <c r="AB238" s="86">
        <f>IF($Y238&gt;$Z238,$Y238-$Z238+AB237,AB237)</f>
        <v>0</v>
      </c>
      <c r="AC238" s="86">
        <f>IF($Z238&gt;$Y238,$Z238-$Y238+AC237,AC237)</f>
        <v>0</v>
      </c>
      <c r="AD238" s="90" t="str">
        <f t="shared" si="778"/>
        <v/>
      </c>
      <c r="AE238" s="54" t="str">
        <f t="shared" si="778"/>
        <v/>
      </c>
      <c r="AF238" s="92" t="str">
        <f t="shared" si="708"/>
        <v/>
      </c>
      <c r="AG238" s="82">
        <f t="shared" si="704"/>
        <v>0</v>
      </c>
      <c r="AH238" s="71">
        <f t="shared" si="774"/>
        <v>0</v>
      </c>
      <c r="AI238" s="78" t="str">
        <f t="shared" si="705"/>
        <v/>
      </c>
      <c r="AJ238" s="132">
        <f t="shared" si="733"/>
        <v>0</v>
      </c>
      <c r="AK238" s="132">
        <f t="shared" si="734"/>
        <v>0</v>
      </c>
      <c r="AL238" s="132">
        <f t="shared" si="735"/>
        <v>0</v>
      </c>
      <c r="AM238" s="86" t="str">
        <f t="shared" si="736"/>
        <v/>
      </c>
      <c r="AN238" s="86" t="str">
        <f t="shared" si="737"/>
        <v/>
      </c>
      <c r="AO238" s="90" t="str">
        <f t="shared" si="779"/>
        <v/>
      </c>
      <c r="AP238" s="54" t="str">
        <f t="shared" si="779"/>
        <v/>
      </c>
      <c r="AQ238" s="92" t="str">
        <f t="shared" si="709"/>
        <v/>
      </c>
      <c r="AR238" s="82">
        <f t="shared" si="738"/>
        <v>0</v>
      </c>
      <c r="AS238" s="71">
        <f t="shared" si="710"/>
        <v>0</v>
      </c>
      <c r="AT238" s="78" t="str">
        <f t="shared" si="706"/>
        <v/>
      </c>
      <c r="AU238" s="137">
        <f t="shared" si="739"/>
        <v>0</v>
      </c>
      <c r="AV238" s="137">
        <f t="shared" si="740"/>
        <v>0</v>
      </c>
      <c r="AW238" s="137">
        <f t="shared" si="741"/>
        <v>0</v>
      </c>
      <c r="AX238" s="86" t="str">
        <f t="shared" si="742"/>
        <v/>
      </c>
      <c r="AY238" s="86" t="str">
        <f t="shared" si="743"/>
        <v/>
      </c>
      <c r="AZ238" s="90" t="str">
        <f t="shared" si="780"/>
        <v/>
      </c>
      <c r="BA238" s="54" t="str">
        <f t="shared" si="780"/>
        <v/>
      </c>
      <c r="BB238" s="92" t="str">
        <f t="shared" si="711"/>
        <v/>
      </c>
      <c r="BC238" s="82">
        <f t="shared" si="744"/>
        <v>0</v>
      </c>
      <c r="BD238" s="71">
        <f t="shared" si="712"/>
        <v>0</v>
      </c>
      <c r="BE238" s="98">
        <f t="shared" si="745"/>
        <v>18</v>
      </c>
      <c r="BF238" s="54" t="str">
        <f t="shared" si="781"/>
        <v/>
      </c>
      <c r="BG238" s="92" t="str">
        <f t="shared" si="776"/>
        <v/>
      </c>
      <c r="BH238" s="82">
        <f t="shared" si="727"/>
        <v>0</v>
      </c>
      <c r="BI238" s="71">
        <f t="shared" si="728"/>
        <v>0</v>
      </c>
      <c r="BJ238" s="146"/>
      <c r="BK238" s="97">
        <v>1</v>
      </c>
      <c r="BL238" s="95" t="str">
        <f t="shared" si="782"/>
        <v/>
      </c>
      <c r="BM238" s="95" t="str">
        <f t="shared" si="777"/>
        <v/>
      </c>
      <c r="BN238" s="95" t="str">
        <f t="shared" si="777"/>
        <v/>
      </c>
      <c r="BO238" s="95" t="str">
        <f t="shared" si="777"/>
        <v/>
      </c>
      <c r="BP238" s="95" t="str">
        <f t="shared" si="777"/>
        <v/>
      </c>
      <c r="BQ238" s="81">
        <f t="shared" si="746"/>
        <v>0</v>
      </c>
      <c r="BR238" s="81">
        <f t="shared" si="747"/>
        <v>0</v>
      </c>
      <c r="BS238" s="81">
        <f t="shared" si="748"/>
        <v>0</v>
      </c>
      <c r="BT238" s="81">
        <f t="shared" si="749"/>
        <v>0</v>
      </c>
      <c r="BU238" s="81">
        <f t="shared" si="750"/>
        <v>0</v>
      </c>
      <c r="BV238" s="13">
        <f t="shared" si="751"/>
        <v>0</v>
      </c>
      <c r="BW238" s="11">
        <f t="shared" si="707"/>
        <v>0</v>
      </c>
      <c r="BX238" s="69">
        <f t="shared" si="713"/>
        <v>0</v>
      </c>
      <c r="BY238" s="69">
        <f>IF($A238&lt;&gt;"",IF(BY237&lt;&gt;0,BY237,IF(BW238&lt;=$AW$2,"Stop Loss",0)),0)</f>
        <v>0</v>
      </c>
      <c r="BZ238" s="69">
        <f t="shared" si="653"/>
        <v>0</v>
      </c>
      <c r="CA238" s="27" t="str">
        <f t="shared" si="714"/>
        <v/>
      </c>
      <c r="CB238" s="27" t="str">
        <f t="shared" si="715"/>
        <v/>
      </c>
      <c r="CC238" s="27" t="str">
        <f t="shared" si="716"/>
        <v/>
      </c>
      <c r="CD238" s="27" t="str">
        <f t="shared" si="717"/>
        <v/>
      </c>
      <c r="CE238" s="27" t="str">
        <f t="shared" si="718"/>
        <v/>
      </c>
      <c r="CF238" s="27" t="str">
        <f t="shared" si="719"/>
        <v/>
      </c>
      <c r="DB238" s="7"/>
      <c r="DI238" s="10">
        <f t="shared" ca="1" si="698"/>
        <v>17</v>
      </c>
    </row>
    <row r="239" spans="1:113">
      <c r="A239" s="149"/>
      <c r="B239" s="82" t="str">
        <f t="shared" si="699"/>
        <v/>
      </c>
      <c r="C239" s="7" t="str">
        <f t="shared" si="700"/>
        <v/>
      </c>
      <c r="D239" s="81">
        <f t="shared" si="701"/>
        <v>0</v>
      </c>
      <c r="E239" s="7" t="str">
        <f t="shared" si="702"/>
        <v>18,</v>
      </c>
      <c r="F239" s="78"/>
      <c r="G239" s="86"/>
      <c r="H239" s="86"/>
      <c r="I239" s="86"/>
      <c r="J239" s="86"/>
      <c r="K239" s="86"/>
      <c r="L239" s="86"/>
      <c r="M239" s="86"/>
      <c r="N239" s="86"/>
      <c r="O239" s="78"/>
      <c r="P239" s="86"/>
      <c r="Q239" s="86"/>
      <c r="R239" s="86"/>
      <c r="S239" s="86"/>
      <c r="T239" s="86"/>
      <c r="U239" s="86"/>
      <c r="V239" s="86"/>
      <c r="W239" s="86"/>
      <c r="X239" s="123" t="str">
        <f t="shared" si="703"/>
        <v/>
      </c>
      <c r="Y239" s="127">
        <f t="shared" si="730"/>
        <v>0</v>
      </c>
      <c r="Z239" s="127">
        <f t="shared" si="731"/>
        <v>0</v>
      </c>
      <c r="AA239" s="127">
        <f t="shared" si="732"/>
        <v>0</v>
      </c>
      <c r="AB239" s="86">
        <f>AB238</f>
        <v>0</v>
      </c>
      <c r="AC239" s="86">
        <f>AC238</f>
        <v>0</v>
      </c>
      <c r="AD239" s="90" t="str">
        <f>IF($A238&lt;&gt;"",AA238,"")</f>
        <v/>
      </c>
      <c r="AE239" s="92" t="str">
        <f>IF($A238&lt;&gt;"",IF(Y238&gt;Z238,"L","H"),"")</f>
        <v/>
      </c>
      <c r="AF239" s="92" t="str">
        <f t="shared" si="708"/>
        <v/>
      </c>
      <c r="AG239" s="82">
        <f t="shared" si="704"/>
        <v>0</v>
      </c>
      <c r="AH239" s="71">
        <f t="shared" si="774"/>
        <v>0</v>
      </c>
      <c r="AI239" s="78" t="str">
        <f t="shared" si="705"/>
        <v/>
      </c>
      <c r="AJ239" s="132">
        <f t="shared" si="733"/>
        <v>0</v>
      </c>
      <c r="AK239" s="132">
        <f t="shared" si="734"/>
        <v>0</v>
      </c>
      <c r="AL239" s="132">
        <f t="shared" si="735"/>
        <v>0</v>
      </c>
      <c r="AM239" s="86" t="str">
        <f t="shared" si="736"/>
        <v/>
      </c>
      <c r="AN239" s="86" t="str">
        <f t="shared" si="737"/>
        <v/>
      </c>
      <c r="AO239" s="90" t="str">
        <f>IF($A238&lt;&gt;"",AL238,"")</f>
        <v/>
      </c>
      <c r="AP239" s="92" t="str">
        <f>IF($A238&lt;&gt;"",IF(AM238&lt;&gt;"","O","E"),"")</f>
        <v/>
      </c>
      <c r="AQ239" s="92" t="str">
        <f t="shared" si="709"/>
        <v/>
      </c>
      <c r="AR239" s="82">
        <f t="shared" si="738"/>
        <v>0</v>
      </c>
      <c r="AS239" s="71">
        <f t="shared" si="710"/>
        <v>0</v>
      </c>
      <c r="AT239" s="78" t="str">
        <f t="shared" si="706"/>
        <v/>
      </c>
      <c r="AU239" s="137">
        <f t="shared" si="739"/>
        <v>0</v>
      </c>
      <c r="AV239" s="137">
        <f t="shared" si="740"/>
        <v>0</v>
      </c>
      <c r="AW239" s="137">
        <f t="shared" si="741"/>
        <v>0</v>
      </c>
      <c r="AX239" s="86" t="str">
        <f t="shared" si="742"/>
        <v/>
      </c>
      <c r="AY239" s="86" t="str">
        <f t="shared" si="743"/>
        <v/>
      </c>
      <c r="AZ239" s="90" t="str">
        <f>IF($A238&lt;&gt;"",AW238,"")</f>
        <v/>
      </c>
      <c r="BA239" s="92" t="str">
        <f>IF($A238&lt;&gt;"",IF(AX238&lt;&gt;"","B","R"),"")</f>
        <v/>
      </c>
      <c r="BB239" s="92" t="str">
        <f t="shared" si="711"/>
        <v/>
      </c>
      <c r="BC239" s="82">
        <f t="shared" si="744"/>
        <v>0</v>
      </c>
      <c r="BD239" s="71">
        <f t="shared" si="712"/>
        <v>0</v>
      </c>
      <c r="BE239" s="98">
        <f t="shared" si="745"/>
        <v>18</v>
      </c>
      <c r="BF239" s="92" t="str">
        <f>IF($A238&lt;&gt;"",IF($Y238&gt;$Z238,"H",IF($Z238&gt;$Y238,"L",BF238)),"")</f>
        <v/>
      </c>
      <c r="BG239" s="92" t="str">
        <f>IF($A239&lt;&gt;"",IF($A239=0,"L",IF(BF239&lt;&gt;"",IF(BF239=X239,"W","L"))),"")</f>
        <v/>
      </c>
      <c r="BH239" s="82">
        <f t="shared" si="727"/>
        <v>0</v>
      </c>
      <c r="BI239" s="71">
        <f t="shared" si="728"/>
        <v>0</v>
      </c>
      <c r="BJ239" s="146" t="str">
        <f>AE239&amp;AP239&amp;BA239</f>
        <v/>
      </c>
      <c r="BK239" s="97">
        <v>1</v>
      </c>
      <c r="BL239" s="95" t="str">
        <f>IF($A238&lt;&gt;"",IF($BJ239="LER","11,",IF($BJ239="LOR","02,",IF($BJ239="LEB","01,",IF($BJ239="LOB","12,",IF($BJ239="HER","29,",IF($BJ239="HOR","20,",IF($BJ239="HEB","19,",IF($BJ239="HOB","30,","")))))))),"")</f>
        <v/>
      </c>
      <c r="BM239" s="95" t="str">
        <f>IF($A238&lt;&gt;"",IF($BJ239="LER","13,",IF($BJ239="LOR","04,",IF($BJ239="LEB","03,",IF($BJ239="LOB","14,",IF($BJ239="HER","31,",IF($BJ239="HOR","22,",IF($BJ239="HEB","21,",IF($BJ239="HOB","32,","")))))))),"")</f>
        <v/>
      </c>
      <c r="BN239" s="95" t="str">
        <f>IF($A238&lt;&gt;"",IF($BJ239="LER","15,",IF($BJ239="LOR","06,",IF($BJ239="LEB","05,",IF($BJ239="LOB","16,",IF($BJ239="HER","33,",IF($BJ239="HOR","24,",IF($BJ239="HEB","23,",IF($BJ239="HOB","34,","")))))))),"")</f>
        <v/>
      </c>
      <c r="BO239" s="95" t="str">
        <f>IF($A238&lt;&gt;"",IF($BJ239="LER","17,",IF($BJ239="LOR","08,",IF($BJ239="LEB","07,",IF($BJ239="LOB","18,",IF($BJ239="HER","35,",IF($BJ239="HOR","26,",IF($BJ239="HEB","25,",IF($BJ239="HOB","36,","")))))))),"")</f>
        <v/>
      </c>
      <c r="BP239" s="95" t="str">
        <f>IF($A238&lt;&gt;"",IF($BJ239="LER","",IF($BJ239="LOR","10,",IF($BJ239="LEB","09,",IF($BJ239="LOB","",IF($BJ239="HER","",IF($BJ239="HOR","28,",IF($BJ239="HEB","27,",IF($BJ239="HOB","","")))))))),"")</f>
        <v/>
      </c>
      <c r="BQ239" s="81">
        <f t="shared" si="746"/>
        <v>0</v>
      </c>
      <c r="BR239" s="81">
        <f t="shared" si="747"/>
        <v>0</v>
      </c>
      <c r="BS239" s="81">
        <f t="shared" si="748"/>
        <v>0</v>
      </c>
      <c r="BT239" s="81">
        <f t="shared" si="749"/>
        <v>0</v>
      </c>
      <c r="BU239" s="81">
        <f t="shared" si="750"/>
        <v>0</v>
      </c>
      <c r="BV239" s="13">
        <f t="shared" si="751"/>
        <v>0</v>
      </c>
      <c r="BW239" s="11">
        <f t="shared" si="707"/>
        <v>0</v>
      </c>
      <c r="BX239" s="69">
        <f t="shared" si="713"/>
        <v>0</v>
      </c>
      <c r="BY239" s="69">
        <f>IF($A239&lt;&gt;"",IF(BY238&lt;&gt;0,BY238,IF(BW239&lt;=$AW$2,"Stop Loss",0)),0)</f>
        <v>0</v>
      </c>
      <c r="BZ239" s="69">
        <f t="shared" si="653"/>
        <v>0</v>
      </c>
      <c r="CA239" s="27" t="str">
        <f t="shared" si="714"/>
        <v/>
      </c>
      <c r="CB239" s="27" t="str">
        <f t="shared" si="715"/>
        <v/>
      </c>
      <c r="CC239" s="27" t="str">
        <f t="shared" si="716"/>
        <v/>
      </c>
      <c r="CD239" s="27" t="str">
        <f t="shared" si="717"/>
        <v/>
      </c>
      <c r="CE239" s="27" t="str">
        <f t="shared" si="718"/>
        <v/>
      </c>
      <c r="CF239" s="27" t="str">
        <f t="shared" si="719"/>
        <v/>
      </c>
      <c r="DB239" s="7"/>
      <c r="DI239" s="10">
        <f t="shared" ca="1" si="698"/>
        <v>22</v>
      </c>
    </row>
    <row r="240" spans="1:113">
      <c r="A240" s="149"/>
      <c r="B240" s="82" t="str">
        <f t="shared" si="699"/>
        <v/>
      </c>
      <c r="C240" s="7" t="str">
        <f t="shared" si="700"/>
        <v/>
      </c>
      <c r="D240" s="81">
        <f t="shared" si="701"/>
        <v>0</v>
      </c>
      <c r="E240" s="7" t="str">
        <f t="shared" si="702"/>
        <v>18,</v>
      </c>
      <c r="F240" s="78"/>
      <c r="G240" s="86"/>
      <c r="H240" s="86"/>
      <c r="I240" s="86"/>
      <c r="J240" s="86"/>
      <c r="K240" s="86"/>
      <c r="L240" s="86"/>
      <c r="M240" s="86"/>
      <c r="N240" s="86"/>
      <c r="O240" s="78"/>
      <c r="P240" s="86"/>
      <c r="Q240" s="86"/>
      <c r="R240" s="86"/>
      <c r="S240" s="86"/>
      <c r="T240" s="86"/>
      <c r="U240" s="86"/>
      <c r="V240" s="86"/>
      <c r="W240" s="86"/>
      <c r="X240" s="123" t="str">
        <f t="shared" si="703"/>
        <v/>
      </c>
      <c r="Y240" s="127">
        <f t="shared" si="730"/>
        <v>0</v>
      </c>
      <c r="Z240" s="127">
        <f t="shared" si="731"/>
        <v>0</v>
      </c>
      <c r="AA240" s="127">
        <f t="shared" si="732"/>
        <v>0</v>
      </c>
      <c r="AB240" s="86">
        <f t="shared" ref="AB240:AC246" si="783">AB239</f>
        <v>0</v>
      </c>
      <c r="AC240" s="86">
        <f t="shared" si="783"/>
        <v>0</v>
      </c>
      <c r="AD240" s="90" t="str">
        <f>IF($A239&lt;&gt;"",AD239,"")</f>
        <v/>
      </c>
      <c r="AE240" s="54" t="str">
        <f>IF($A239&lt;&gt;"",AE239,"")</f>
        <v/>
      </c>
      <c r="AF240" s="92" t="str">
        <f t="shared" si="708"/>
        <v/>
      </c>
      <c r="AG240" s="82">
        <f t="shared" si="704"/>
        <v>0</v>
      </c>
      <c r="AH240" s="71">
        <f t="shared" si="774"/>
        <v>0</v>
      </c>
      <c r="AI240" s="78" t="str">
        <f t="shared" si="705"/>
        <v/>
      </c>
      <c r="AJ240" s="132">
        <f t="shared" si="733"/>
        <v>0</v>
      </c>
      <c r="AK240" s="132">
        <f t="shared" si="734"/>
        <v>0</v>
      </c>
      <c r="AL240" s="132">
        <f t="shared" si="735"/>
        <v>0</v>
      </c>
      <c r="AM240" s="86" t="str">
        <f t="shared" si="736"/>
        <v/>
      </c>
      <c r="AN240" s="86" t="str">
        <f t="shared" si="737"/>
        <v/>
      </c>
      <c r="AO240" s="90" t="str">
        <f>IF($A239&lt;&gt;"",AO239,"")</f>
        <v/>
      </c>
      <c r="AP240" s="54" t="str">
        <f>IF($A239&lt;&gt;"",AP239,"")</f>
        <v/>
      </c>
      <c r="AQ240" s="92" t="str">
        <f t="shared" si="709"/>
        <v/>
      </c>
      <c r="AR240" s="82">
        <f t="shared" si="738"/>
        <v>0</v>
      </c>
      <c r="AS240" s="71">
        <f t="shared" si="710"/>
        <v>0</v>
      </c>
      <c r="AT240" s="78" t="str">
        <f t="shared" si="706"/>
        <v/>
      </c>
      <c r="AU240" s="137">
        <f t="shared" si="739"/>
        <v>0</v>
      </c>
      <c r="AV240" s="137">
        <f t="shared" si="740"/>
        <v>0</v>
      </c>
      <c r="AW240" s="137">
        <f t="shared" si="741"/>
        <v>0</v>
      </c>
      <c r="AX240" s="86" t="str">
        <f t="shared" si="742"/>
        <v/>
      </c>
      <c r="AY240" s="86" t="str">
        <f t="shared" si="743"/>
        <v/>
      </c>
      <c r="AZ240" s="90" t="str">
        <f>IF($A239&lt;&gt;"",AZ239,"")</f>
        <v/>
      </c>
      <c r="BA240" s="54" t="str">
        <f>IF($A239&lt;&gt;"",BA239,"")</f>
        <v/>
      </c>
      <c r="BB240" s="92" t="str">
        <f t="shared" si="711"/>
        <v/>
      </c>
      <c r="BC240" s="82">
        <f t="shared" si="744"/>
        <v>0</v>
      </c>
      <c r="BD240" s="71">
        <f t="shared" si="712"/>
        <v>0</v>
      </c>
      <c r="BE240" s="98">
        <f t="shared" si="745"/>
        <v>18</v>
      </c>
      <c r="BF240" s="54" t="str">
        <f>IF($A239&lt;&gt;"",BF239,"")</f>
        <v/>
      </c>
      <c r="BG240" s="92" t="str">
        <f t="shared" ref="BG240:BG247" si="784">IF($A240&lt;&gt;"",IF($A240=0,"L",IF(BF240&lt;&gt;"",IF(BF240=X240,"W","L"))),"")</f>
        <v/>
      </c>
      <c r="BH240" s="82">
        <f t="shared" si="727"/>
        <v>0</v>
      </c>
      <c r="BI240" s="71">
        <f t="shared" si="728"/>
        <v>0</v>
      </c>
      <c r="BJ240" s="146"/>
      <c r="BK240" s="97">
        <v>1</v>
      </c>
      <c r="BL240" s="95" t="str">
        <f>IF(BL239&lt;&gt;"",BL239,"")</f>
        <v/>
      </c>
      <c r="BM240" s="95" t="str">
        <f t="shared" ref="BM240:BP240" si="785">IF(BM239&lt;&gt;"",BM239,"")</f>
        <v/>
      </c>
      <c r="BN240" s="95" t="str">
        <f t="shared" si="785"/>
        <v/>
      </c>
      <c r="BO240" s="95" t="str">
        <f t="shared" si="785"/>
        <v/>
      </c>
      <c r="BP240" s="95" t="str">
        <f t="shared" si="785"/>
        <v/>
      </c>
      <c r="BQ240" s="81">
        <f t="shared" si="746"/>
        <v>0</v>
      </c>
      <c r="BR240" s="81">
        <f t="shared" si="747"/>
        <v>0</v>
      </c>
      <c r="BS240" s="81">
        <f t="shared" si="748"/>
        <v>0</v>
      </c>
      <c r="BT240" s="81">
        <f t="shared" si="749"/>
        <v>0</v>
      </c>
      <c r="BU240" s="81">
        <f t="shared" si="750"/>
        <v>0</v>
      </c>
      <c r="BV240" s="13">
        <f t="shared" si="751"/>
        <v>0</v>
      </c>
      <c r="BW240" s="11">
        <f t="shared" si="707"/>
        <v>0</v>
      </c>
      <c r="BX240" s="69">
        <f t="shared" si="713"/>
        <v>0</v>
      </c>
      <c r="BY240" s="69">
        <f>IF($A240&lt;&gt;"",IF(BY239&lt;&gt;0,BY239,IF(BW240&lt;=$AW$2,"Stop Loss",0)),0)</f>
        <v>0</v>
      </c>
      <c r="BZ240" s="69">
        <f t="shared" si="653"/>
        <v>0</v>
      </c>
      <c r="CA240" s="27" t="str">
        <f t="shared" si="714"/>
        <v/>
      </c>
      <c r="CB240" s="27" t="str">
        <f t="shared" si="715"/>
        <v/>
      </c>
      <c r="CC240" s="27" t="str">
        <f t="shared" si="716"/>
        <v/>
      </c>
      <c r="CD240" s="27" t="str">
        <f t="shared" si="717"/>
        <v/>
      </c>
      <c r="CE240" s="27" t="str">
        <f t="shared" si="718"/>
        <v/>
      </c>
      <c r="CF240" s="27" t="str">
        <f t="shared" si="719"/>
        <v/>
      </c>
      <c r="DB240" s="7"/>
      <c r="DI240" s="10">
        <f t="shared" ca="1" si="698"/>
        <v>29</v>
      </c>
    </row>
    <row r="241" spans="1:113">
      <c r="A241" s="149"/>
      <c r="B241" s="82" t="str">
        <f t="shared" si="699"/>
        <v/>
      </c>
      <c r="C241" s="7" t="str">
        <f t="shared" si="700"/>
        <v/>
      </c>
      <c r="D241" s="81">
        <f t="shared" si="701"/>
        <v>0</v>
      </c>
      <c r="E241" s="7" t="str">
        <f t="shared" si="702"/>
        <v>18,</v>
      </c>
      <c r="F241" s="78"/>
      <c r="G241" s="86"/>
      <c r="H241" s="86"/>
      <c r="I241" s="86"/>
      <c r="J241" s="86"/>
      <c r="K241" s="86"/>
      <c r="L241" s="86"/>
      <c r="M241" s="86"/>
      <c r="N241" s="86"/>
      <c r="O241" s="78"/>
      <c r="P241" s="86"/>
      <c r="Q241" s="86"/>
      <c r="R241" s="86"/>
      <c r="S241" s="86"/>
      <c r="T241" s="86"/>
      <c r="U241" s="86"/>
      <c r="V241" s="86"/>
      <c r="W241" s="86"/>
      <c r="X241" s="123" t="str">
        <f t="shared" si="703"/>
        <v/>
      </c>
      <c r="Y241" s="127">
        <f t="shared" si="730"/>
        <v>0</v>
      </c>
      <c r="Z241" s="127">
        <f t="shared" si="731"/>
        <v>0</v>
      </c>
      <c r="AA241" s="127">
        <f t="shared" si="732"/>
        <v>0</v>
      </c>
      <c r="AB241" s="86">
        <f t="shared" si="783"/>
        <v>0</v>
      </c>
      <c r="AC241" s="86">
        <f t="shared" si="783"/>
        <v>0</v>
      </c>
      <c r="AD241" s="90" t="str">
        <f t="shared" ref="AD241:AE247" si="786">IF($A240&lt;&gt;"",AD240,"")</f>
        <v/>
      </c>
      <c r="AE241" s="54" t="str">
        <f t="shared" si="786"/>
        <v/>
      </c>
      <c r="AF241" s="92" t="str">
        <f t="shared" si="708"/>
        <v/>
      </c>
      <c r="AG241" s="82">
        <f t="shared" si="704"/>
        <v>0</v>
      </c>
      <c r="AH241" s="71">
        <f t="shared" si="774"/>
        <v>0</v>
      </c>
      <c r="AI241" s="78" t="str">
        <f t="shared" si="705"/>
        <v/>
      </c>
      <c r="AJ241" s="132">
        <f t="shared" si="733"/>
        <v>0</v>
      </c>
      <c r="AK241" s="132">
        <f t="shared" si="734"/>
        <v>0</v>
      </c>
      <c r="AL241" s="132">
        <f t="shared" si="735"/>
        <v>0</v>
      </c>
      <c r="AM241" s="86" t="str">
        <f t="shared" si="736"/>
        <v/>
      </c>
      <c r="AN241" s="86" t="str">
        <f t="shared" si="737"/>
        <v/>
      </c>
      <c r="AO241" s="90" t="str">
        <f t="shared" ref="AO241:AP247" si="787">IF($A240&lt;&gt;"",AO240,"")</f>
        <v/>
      </c>
      <c r="AP241" s="54" t="str">
        <f t="shared" si="787"/>
        <v/>
      </c>
      <c r="AQ241" s="92" t="str">
        <f t="shared" si="709"/>
        <v/>
      </c>
      <c r="AR241" s="82">
        <f t="shared" si="738"/>
        <v>0</v>
      </c>
      <c r="AS241" s="71">
        <f t="shared" si="710"/>
        <v>0</v>
      </c>
      <c r="AT241" s="78" t="str">
        <f t="shared" si="706"/>
        <v/>
      </c>
      <c r="AU241" s="137">
        <f t="shared" si="739"/>
        <v>0</v>
      </c>
      <c r="AV241" s="137">
        <f t="shared" si="740"/>
        <v>0</v>
      </c>
      <c r="AW241" s="137">
        <f t="shared" si="741"/>
        <v>0</v>
      </c>
      <c r="AX241" s="86" t="str">
        <f t="shared" si="742"/>
        <v/>
      </c>
      <c r="AY241" s="86" t="str">
        <f t="shared" si="743"/>
        <v/>
      </c>
      <c r="AZ241" s="90" t="str">
        <f t="shared" ref="AZ241:BA247" si="788">IF($A240&lt;&gt;"",AZ240,"")</f>
        <v/>
      </c>
      <c r="BA241" s="54" t="str">
        <f t="shared" si="788"/>
        <v/>
      </c>
      <c r="BB241" s="92" t="str">
        <f t="shared" si="711"/>
        <v/>
      </c>
      <c r="BC241" s="82">
        <f t="shared" si="744"/>
        <v>0</v>
      </c>
      <c r="BD241" s="71">
        <f t="shared" si="712"/>
        <v>0</v>
      </c>
      <c r="BE241" s="98">
        <f t="shared" si="745"/>
        <v>18</v>
      </c>
      <c r="BF241" s="54" t="str">
        <f t="shared" ref="BF241:BF247" si="789">IF($A240&lt;&gt;"",BF240,"")</f>
        <v/>
      </c>
      <c r="BG241" s="92" t="str">
        <f t="shared" si="784"/>
        <v/>
      </c>
      <c r="BH241" s="82">
        <f t="shared" si="727"/>
        <v>0</v>
      </c>
      <c r="BI241" s="71">
        <f t="shared" si="728"/>
        <v>0</v>
      </c>
      <c r="BJ241" s="146"/>
      <c r="BK241" s="97">
        <v>1</v>
      </c>
      <c r="BL241" s="95" t="str">
        <f t="shared" ref="BL241:BP247" si="790">IF(BL240&lt;&gt;"",BL240,"")</f>
        <v/>
      </c>
      <c r="BM241" s="95" t="str">
        <f t="shared" si="790"/>
        <v/>
      </c>
      <c r="BN241" s="95" t="str">
        <f t="shared" si="790"/>
        <v/>
      </c>
      <c r="BO241" s="95" t="str">
        <f t="shared" si="790"/>
        <v/>
      </c>
      <c r="BP241" s="95" t="str">
        <f t="shared" si="790"/>
        <v/>
      </c>
      <c r="BQ241" s="81">
        <f t="shared" si="746"/>
        <v>0</v>
      </c>
      <c r="BR241" s="81">
        <f t="shared" si="747"/>
        <v>0</v>
      </c>
      <c r="BS241" s="81">
        <f t="shared" si="748"/>
        <v>0</v>
      </c>
      <c r="BT241" s="81">
        <f t="shared" si="749"/>
        <v>0</v>
      </c>
      <c r="BU241" s="81">
        <f t="shared" si="750"/>
        <v>0</v>
      </c>
      <c r="BV241" s="13">
        <f t="shared" si="751"/>
        <v>0</v>
      </c>
      <c r="BW241" s="11">
        <f t="shared" si="707"/>
        <v>0</v>
      </c>
      <c r="BX241" s="69">
        <f t="shared" si="713"/>
        <v>0</v>
      </c>
      <c r="BY241" s="69">
        <f>IF($A241&lt;&gt;"",IF(BY240&lt;&gt;0,BY240,IF(BW241&lt;=$AW$2,"Stop Loss",0)),0)</f>
        <v>0</v>
      </c>
      <c r="BZ241" s="69">
        <f t="shared" si="653"/>
        <v>0</v>
      </c>
      <c r="CA241" s="27" t="str">
        <f t="shared" si="714"/>
        <v/>
      </c>
      <c r="CB241" s="27" t="str">
        <f t="shared" si="715"/>
        <v/>
      </c>
      <c r="CC241" s="27" t="str">
        <f t="shared" si="716"/>
        <v/>
      </c>
      <c r="CD241" s="27" t="str">
        <f t="shared" si="717"/>
        <v/>
      </c>
      <c r="CE241" s="27" t="str">
        <f t="shared" si="718"/>
        <v/>
      </c>
      <c r="CF241" s="27" t="str">
        <f t="shared" si="719"/>
        <v/>
      </c>
      <c r="DB241" s="7"/>
      <c r="DI241" s="10">
        <f t="shared" ca="1" si="698"/>
        <v>22</v>
      </c>
    </row>
    <row r="242" spans="1:113">
      <c r="A242" s="149"/>
      <c r="B242" s="82" t="str">
        <f t="shared" si="699"/>
        <v/>
      </c>
      <c r="C242" s="7" t="str">
        <f t="shared" si="700"/>
        <v/>
      </c>
      <c r="D242" s="81">
        <f t="shared" si="701"/>
        <v>0</v>
      </c>
      <c r="E242" s="7" t="str">
        <f t="shared" si="702"/>
        <v>18,</v>
      </c>
      <c r="F242" s="78"/>
      <c r="G242" s="86"/>
      <c r="H242" s="86"/>
      <c r="I242" s="86"/>
      <c r="J242" s="86"/>
      <c r="K242" s="86"/>
      <c r="L242" s="86"/>
      <c r="M242" s="86"/>
      <c r="N242" s="86"/>
      <c r="O242" s="78"/>
      <c r="P242" s="86"/>
      <c r="Q242" s="86"/>
      <c r="R242" s="86"/>
      <c r="S242" s="86"/>
      <c r="T242" s="86"/>
      <c r="U242" s="86"/>
      <c r="V242" s="86"/>
      <c r="W242" s="86"/>
      <c r="X242" s="123" t="str">
        <f t="shared" si="703"/>
        <v/>
      </c>
      <c r="Y242" s="127">
        <f t="shared" si="730"/>
        <v>0</v>
      </c>
      <c r="Z242" s="127">
        <f t="shared" si="731"/>
        <v>0</v>
      </c>
      <c r="AA242" s="127">
        <f t="shared" si="732"/>
        <v>0</v>
      </c>
      <c r="AB242" s="86">
        <f t="shared" si="783"/>
        <v>0</v>
      </c>
      <c r="AC242" s="86">
        <f t="shared" si="783"/>
        <v>0</v>
      </c>
      <c r="AD242" s="90" t="str">
        <f t="shared" si="786"/>
        <v/>
      </c>
      <c r="AE242" s="54" t="str">
        <f t="shared" si="786"/>
        <v/>
      </c>
      <c r="AF242" s="92" t="str">
        <f t="shared" si="708"/>
        <v/>
      </c>
      <c r="AG242" s="82">
        <f t="shared" si="704"/>
        <v>0</v>
      </c>
      <c r="AH242" s="71">
        <f t="shared" si="774"/>
        <v>0</v>
      </c>
      <c r="AI242" s="78" t="str">
        <f t="shared" si="705"/>
        <v/>
      </c>
      <c r="AJ242" s="132">
        <f t="shared" si="733"/>
        <v>0</v>
      </c>
      <c r="AK242" s="132">
        <f t="shared" si="734"/>
        <v>0</v>
      </c>
      <c r="AL242" s="132">
        <f t="shared" si="735"/>
        <v>0</v>
      </c>
      <c r="AM242" s="86" t="str">
        <f t="shared" si="736"/>
        <v/>
      </c>
      <c r="AN242" s="86" t="str">
        <f t="shared" si="737"/>
        <v/>
      </c>
      <c r="AO242" s="90" t="str">
        <f t="shared" si="787"/>
        <v/>
      </c>
      <c r="AP242" s="54" t="str">
        <f t="shared" si="787"/>
        <v/>
      </c>
      <c r="AQ242" s="92" t="str">
        <f t="shared" si="709"/>
        <v/>
      </c>
      <c r="AR242" s="82">
        <f t="shared" si="738"/>
        <v>0</v>
      </c>
      <c r="AS242" s="71">
        <f t="shared" si="710"/>
        <v>0</v>
      </c>
      <c r="AT242" s="78" t="str">
        <f t="shared" si="706"/>
        <v/>
      </c>
      <c r="AU242" s="137">
        <f t="shared" si="739"/>
        <v>0</v>
      </c>
      <c r="AV242" s="137">
        <f t="shared" si="740"/>
        <v>0</v>
      </c>
      <c r="AW242" s="137">
        <f t="shared" si="741"/>
        <v>0</v>
      </c>
      <c r="AX242" s="86" t="str">
        <f t="shared" si="742"/>
        <v/>
      </c>
      <c r="AY242" s="86" t="str">
        <f t="shared" si="743"/>
        <v/>
      </c>
      <c r="AZ242" s="90" t="str">
        <f t="shared" si="788"/>
        <v/>
      </c>
      <c r="BA242" s="54" t="str">
        <f t="shared" si="788"/>
        <v/>
      </c>
      <c r="BB242" s="92" t="str">
        <f t="shared" si="711"/>
        <v/>
      </c>
      <c r="BC242" s="82">
        <f t="shared" si="744"/>
        <v>0</v>
      </c>
      <c r="BD242" s="71">
        <f t="shared" si="712"/>
        <v>0</v>
      </c>
      <c r="BE242" s="98">
        <f t="shared" si="745"/>
        <v>18</v>
      </c>
      <c r="BF242" s="54" t="str">
        <f t="shared" si="789"/>
        <v/>
      </c>
      <c r="BG242" s="92" t="str">
        <f t="shared" si="784"/>
        <v/>
      </c>
      <c r="BH242" s="82">
        <f t="shared" si="727"/>
        <v>0</v>
      </c>
      <c r="BI242" s="71">
        <f t="shared" si="728"/>
        <v>0</v>
      </c>
      <c r="BJ242" s="146"/>
      <c r="BK242" s="97">
        <v>1</v>
      </c>
      <c r="BL242" s="95" t="str">
        <f t="shared" si="790"/>
        <v/>
      </c>
      <c r="BM242" s="95" t="str">
        <f t="shared" si="790"/>
        <v/>
      </c>
      <c r="BN242" s="95" t="str">
        <f t="shared" si="790"/>
        <v/>
      </c>
      <c r="BO242" s="95" t="str">
        <f t="shared" si="790"/>
        <v/>
      </c>
      <c r="BP242" s="95" t="str">
        <f t="shared" si="790"/>
        <v/>
      </c>
      <c r="BQ242" s="81">
        <f t="shared" si="746"/>
        <v>0</v>
      </c>
      <c r="BR242" s="81">
        <f t="shared" si="747"/>
        <v>0</v>
      </c>
      <c r="BS242" s="81">
        <f t="shared" si="748"/>
        <v>0</v>
      </c>
      <c r="BT242" s="81">
        <f t="shared" si="749"/>
        <v>0</v>
      </c>
      <c r="BU242" s="81">
        <f t="shared" si="750"/>
        <v>0</v>
      </c>
      <c r="BV242" s="13">
        <f t="shared" si="751"/>
        <v>0</v>
      </c>
      <c r="BW242" s="11">
        <f t="shared" si="707"/>
        <v>0</v>
      </c>
      <c r="BX242" s="69">
        <f t="shared" si="713"/>
        <v>0</v>
      </c>
      <c r="BY242" s="69">
        <f>IF($A242&lt;&gt;"",IF(BY241&lt;&gt;0,BY241,IF(BW242&lt;=$AW$2,"Stop Loss",0)),0)</f>
        <v>0</v>
      </c>
      <c r="BZ242" s="69">
        <f t="shared" si="653"/>
        <v>0</v>
      </c>
      <c r="CA242" s="27" t="str">
        <f t="shared" si="714"/>
        <v/>
      </c>
      <c r="CB242" s="27" t="str">
        <f t="shared" si="715"/>
        <v/>
      </c>
      <c r="CC242" s="27" t="str">
        <f t="shared" si="716"/>
        <v/>
      </c>
      <c r="CD242" s="27" t="str">
        <f t="shared" si="717"/>
        <v/>
      </c>
      <c r="CE242" s="27" t="str">
        <f t="shared" si="718"/>
        <v/>
      </c>
      <c r="CF242" s="27" t="str">
        <f t="shared" si="719"/>
        <v/>
      </c>
      <c r="DB242" s="7"/>
      <c r="DI242" s="10">
        <f t="shared" ca="1" si="698"/>
        <v>27</v>
      </c>
    </row>
    <row r="243" spans="1:113">
      <c r="A243" s="149"/>
      <c r="B243" s="82" t="str">
        <f t="shared" si="699"/>
        <v/>
      </c>
      <c r="C243" s="7" t="str">
        <f t="shared" si="700"/>
        <v/>
      </c>
      <c r="D243" s="81">
        <f t="shared" si="701"/>
        <v>0</v>
      </c>
      <c r="E243" s="7" t="str">
        <f t="shared" si="702"/>
        <v>18,</v>
      </c>
      <c r="F243" s="78"/>
      <c r="G243" s="86"/>
      <c r="H243" s="86"/>
      <c r="I243" s="86"/>
      <c r="J243" s="86"/>
      <c r="K243" s="86"/>
      <c r="L243" s="86"/>
      <c r="M243" s="86"/>
      <c r="N243" s="86"/>
      <c r="O243" s="78"/>
      <c r="P243" s="86"/>
      <c r="Q243" s="86"/>
      <c r="R243" s="86"/>
      <c r="S243" s="86"/>
      <c r="T243" s="86"/>
      <c r="U243" s="86"/>
      <c r="V243" s="86"/>
      <c r="W243" s="86"/>
      <c r="X243" s="123" t="str">
        <f t="shared" si="703"/>
        <v/>
      </c>
      <c r="Y243" s="127">
        <f t="shared" si="730"/>
        <v>0</v>
      </c>
      <c r="Z243" s="127">
        <f t="shared" si="731"/>
        <v>0</v>
      </c>
      <c r="AA243" s="127">
        <f t="shared" si="732"/>
        <v>0</v>
      </c>
      <c r="AB243" s="86">
        <f t="shared" si="783"/>
        <v>0</v>
      </c>
      <c r="AC243" s="86">
        <f t="shared" si="783"/>
        <v>0</v>
      </c>
      <c r="AD243" s="90" t="str">
        <f t="shared" si="786"/>
        <v/>
      </c>
      <c r="AE243" s="54" t="str">
        <f t="shared" si="786"/>
        <v/>
      </c>
      <c r="AF243" s="92" t="str">
        <f t="shared" si="708"/>
        <v/>
      </c>
      <c r="AG243" s="82">
        <f t="shared" si="704"/>
        <v>0</v>
      </c>
      <c r="AH243" s="71">
        <f t="shared" si="774"/>
        <v>0</v>
      </c>
      <c r="AI243" s="78" t="str">
        <f t="shared" si="705"/>
        <v/>
      </c>
      <c r="AJ243" s="132">
        <f t="shared" si="733"/>
        <v>0</v>
      </c>
      <c r="AK243" s="132">
        <f t="shared" si="734"/>
        <v>0</v>
      </c>
      <c r="AL243" s="132">
        <f t="shared" si="735"/>
        <v>0</v>
      </c>
      <c r="AM243" s="86" t="str">
        <f t="shared" si="736"/>
        <v/>
      </c>
      <c r="AN243" s="86" t="str">
        <f t="shared" si="737"/>
        <v/>
      </c>
      <c r="AO243" s="90" t="str">
        <f t="shared" si="787"/>
        <v/>
      </c>
      <c r="AP243" s="54" t="str">
        <f t="shared" si="787"/>
        <v/>
      </c>
      <c r="AQ243" s="92" t="str">
        <f t="shared" si="709"/>
        <v/>
      </c>
      <c r="AR243" s="82">
        <f t="shared" si="738"/>
        <v>0</v>
      </c>
      <c r="AS243" s="71">
        <f t="shared" si="710"/>
        <v>0</v>
      </c>
      <c r="AT243" s="78" t="str">
        <f t="shared" si="706"/>
        <v/>
      </c>
      <c r="AU243" s="137">
        <f t="shared" si="739"/>
        <v>0</v>
      </c>
      <c r="AV243" s="137">
        <f t="shared" si="740"/>
        <v>0</v>
      </c>
      <c r="AW243" s="137">
        <f t="shared" si="741"/>
        <v>0</v>
      </c>
      <c r="AX243" s="86" t="str">
        <f t="shared" si="742"/>
        <v/>
      </c>
      <c r="AY243" s="86" t="str">
        <f t="shared" si="743"/>
        <v/>
      </c>
      <c r="AZ243" s="90" t="str">
        <f t="shared" si="788"/>
        <v/>
      </c>
      <c r="BA243" s="54" t="str">
        <f t="shared" si="788"/>
        <v/>
      </c>
      <c r="BB243" s="92" t="str">
        <f t="shared" si="711"/>
        <v/>
      </c>
      <c r="BC243" s="82">
        <f t="shared" si="744"/>
        <v>0</v>
      </c>
      <c r="BD243" s="71">
        <f t="shared" si="712"/>
        <v>0</v>
      </c>
      <c r="BE243" s="98">
        <f t="shared" si="745"/>
        <v>18</v>
      </c>
      <c r="BF243" s="54" t="str">
        <f t="shared" si="789"/>
        <v/>
      </c>
      <c r="BG243" s="92" t="str">
        <f t="shared" si="784"/>
        <v/>
      </c>
      <c r="BH243" s="82">
        <f t="shared" si="727"/>
        <v>0</v>
      </c>
      <c r="BI243" s="71">
        <f t="shared" si="728"/>
        <v>0</v>
      </c>
      <c r="BJ243" s="146"/>
      <c r="BK243" s="97">
        <v>1</v>
      </c>
      <c r="BL243" s="95" t="str">
        <f t="shared" si="790"/>
        <v/>
      </c>
      <c r="BM243" s="95" t="str">
        <f t="shared" si="790"/>
        <v/>
      </c>
      <c r="BN243" s="95" t="str">
        <f t="shared" si="790"/>
        <v/>
      </c>
      <c r="BO243" s="95" t="str">
        <f t="shared" si="790"/>
        <v/>
      </c>
      <c r="BP243" s="95" t="str">
        <f t="shared" si="790"/>
        <v/>
      </c>
      <c r="BQ243" s="81">
        <f t="shared" si="746"/>
        <v>0</v>
      </c>
      <c r="BR243" s="81">
        <f t="shared" si="747"/>
        <v>0</v>
      </c>
      <c r="BS243" s="81">
        <f t="shared" si="748"/>
        <v>0</v>
      </c>
      <c r="BT243" s="81">
        <f t="shared" si="749"/>
        <v>0</v>
      </c>
      <c r="BU243" s="81">
        <f t="shared" si="750"/>
        <v>0</v>
      </c>
      <c r="BV243" s="13">
        <f t="shared" si="751"/>
        <v>0</v>
      </c>
      <c r="BW243" s="11">
        <f t="shared" si="707"/>
        <v>0</v>
      </c>
      <c r="BX243" s="69">
        <f t="shared" si="713"/>
        <v>0</v>
      </c>
      <c r="BY243" s="69">
        <f>IF($A243&lt;&gt;"",IF(BY242&lt;&gt;0,BY242,IF(BW243&lt;=$AW$2,"Stop Loss",0)),0)</f>
        <v>0</v>
      </c>
      <c r="BZ243" s="69">
        <f t="shared" si="653"/>
        <v>0</v>
      </c>
      <c r="CA243" s="27" t="str">
        <f t="shared" si="714"/>
        <v/>
      </c>
      <c r="CB243" s="27" t="str">
        <f t="shared" si="715"/>
        <v/>
      </c>
      <c r="CC243" s="27" t="str">
        <f t="shared" si="716"/>
        <v/>
      </c>
      <c r="CD243" s="27" t="str">
        <f t="shared" si="717"/>
        <v/>
      </c>
      <c r="CE243" s="27" t="str">
        <f t="shared" si="718"/>
        <v/>
      </c>
      <c r="CF243" s="27" t="str">
        <f t="shared" si="719"/>
        <v/>
      </c>
      <c r="DB243" s="7"/>
      <c r="DI243" s="10">
        <f t="shared" ca="1" si="698"/>
        <v>29</v>
      </c>
    </row>
    <row r="244" spans="1:113">
      <c r="A244" s="149"/>
      <c r="B244" s="82" t="str">
        <f t="shared" si="699"/>
        <v/>
      </c>
      <c r="C244" s="7" t="str">
        <f t="shared" si="700"/>
        <v/>
      </c>
      <c r="D244" s="81">
        <f t="shared" si="701"/>
        <v>0</v>
      </c>
      <c r="E244" s="7" t="str">
        <f t="shared" si="702"/>
        <v>18,</v>
      </c>
      <c r="F244" s="78"/>
      <c r="G244" s="86"/>
      <c r="H244" s="86"/>
      <c r="I244" s="86"/>
      <c r="J244" s="86"/>
      <c r="K244" s="86"/>
      <c r="L244" s="86"/>
      <c r="M244" s="86"/>
      <c r="N244" s="86"/>
      <c r="O244" s="78"/>
      <c r="P244" s="86"/>
      <c r="Q244" s="86"/>
      <c r="R244" s="86"/>
      <c r="S244" s="86"/>
      <c r="T244" s="86"/>
      <c r="U244" s="86"/>
      <c r="V244" s="86"/>
      <c r="W244" s="86"/>
      <c r="X244" s="123" t="str">
        <f t="shared" si="703"/>
        <v/>
      </c>
      <c r="Y244" s="127">
        <f t="shared" si="730"/>
        <v>0</v>
      </c>
      <c r="Z244" s="127">
        <f t="shared" si="731"/>
        <v>0</v>
      </c>
      <c r="AA244" s="127">
        <f t="shared" si="732"/>
        <v>0</v>
      </c>
      <c r="AB244" s="86">
        <f t="shared" si="783"/>
        <v>0</v>
      </c>
      <c r="AC244" s="86">
        <f t="shared" si="783"/>
        <v>0</v>
      </c>
      <c r="AD244" s="90" t="str">
        <f t="shared" si="786"/>
        <v/>
      </c>
      <c r="AE244" s="54" t="str">
        <f t="shared" si="786"/>
        <v/>
      </c>
      <c r="AF244" s="92" t="str">
        <f t="shared" si="708"/>
        <v/>
      </c>
      <c r="AG244" s="82">
        <f t="shared" si="704"/>
        <v>0</v>
      </c>
      <c r="AH244" s="71">
        <f t="shared" si="774"/>
        <v>0</v>
      </c>
      <c r="AI244" s="78" t="str">
        <f t="shared" si="705"/>
        <v/>
      </c>
      <c r="AJ244" s="132">
        <f t="shared" si="733"/>
        <v>0</v>
      </c>
      <c r="AK244" s="132">
        <f t="shared" si="734"/>
        <v>0</v>
      </c>
      <c r="AL244" s="132">
        <f t="shared" si="735"/>
        <v>0</v>
      </c>
      <c r="AM244" s="86" t="str">
        <f t="shared" si="736"/>
        <v/>
      </c>
      <c r="AN244" s="86" t="str">
        <f t="shared" si="737"/>
        <v/>
      </c>
      <c r="AO244" s="90" t="str">
        <f t="shared" si="787"/>
        <v/>
      </c>
      <c r="AP244" s="54" t="str">
        <f t="shared" si="787"/>
        <v/>
      </c>
      <c r="AQ244" s="92" t="str">
        <f t="shared" si="709"/>
        <v/>
      </c>
      <c r="AR244" s="82">
        <f t="shared" si="738"/>
        <v>0</v>
      </c>
      <c r="AS244" s="71">
        <f t="shared" si="710"/>
        <v>0</v>
      </c>
      <c r="AT244" s="78" t="str">
        <f t="shared" si="706"/>
        <v/>
      </c>
      <c r="AU244" s="137">
        <f t="shared" si="739"/>
        <v>0</v>
      </c>
      <c r="AV244" s="137">
        <f t="shared" si="740"/>
        <v>0</v>
      </c>
      <c r="AW244" s="137">
        <f t="shared" si="741"/>
        <v>0</v>
      </c>
      <c r="AX244" s="86" t="str">
        <f t="shared" si="742"/>
        <v/>
      </c>
      <c r="AY244" s="86" t="str">
        <f t="shared" si="743"/>
        <v/>
      </c>
      <c r="AZ244" s="90" t="str">
        <f t="shared" si="788"/>
        <v/>
      </c>
      <c r="BA244" s="54" t="str">
        <f t="shared" si="788"/>
        <v/>
      </c>
      <c r="BB244" s="92" t="str">
        <f t="shared" si="711"/>
        <v/>
      </c>
      <c r="BC244" s="82">
        <f t="shared" si="744"/>
        <v>0</v>
      </c>
      <c r="BD244" s="71">
        <f t="shared" si="712"/>
        <v>0</v>
      </c>
      <c r="BE244" s="98">
        <f t="shared" si="745"/>
        <v>18</v>
      </c>
      <c r="BF244" s="54" t="str">
        <f t="shared" si="789"/>
        <v/>
      </c>
      <c r="BG244" s="92" t="str">
        <f t="shared" si="784"/>
        <v/>
      </c>
      <c r="BH244" s="82">
        <f t="shared" si="727"/>
        <v>0</v>
      </c>
      <c r="BI244" s="71">
        <f t="shared" si="728"/>
        <v>0</v>
      </c>
      <c r="BJ244" s="146"/>
      <c r="BK244" s="97">
        <v>1</v>
      </c>
      <c r="BL244" s="95" t="str">
        <f t="shared" si="790"/>
        <v/>
      </c>
      <c r="BM244" s="95" t="str">
        <f t="shared" si="790"/>
        <v/>
      </c>
      <c r="BN244" s="95" t="str">
        <f t="shared" si="790"/>
        <v/>
      </c>
      <c r="BO244" s="95" t="str">
        <f t="shared" si="790"/>
        <v/>
      </c>
      <c r="BP244" s="95" t="str">
        <f t="shared" si="790"/>
        <v/>
      </c>
      <c r="BQ244" s="81">
        <f t="shared" si="746"/>
        <v>0</v>
      </c>
      <c r="BR244" s="81">
        <f t="shared" si="747"/>
        <v>0</v>
      </c>
      <c r="BS244" s="81">
        <f t="shared" si="748"/>
        <v>0</v>
      </c>
      <c r="BT244" s="81">
        <f t="shared" si="749"/>
        <v>0</v>
      </c>
      <c r="BU244" s="81">
        <f t="shared" si="750"/>
        <v>0</v>
      </c>
      <c r="BV244" s="13">
        <f t="shared" si="751"/>
        <v>0</v>
      </c>
      <c r="BW244" s="11">
        <f t="shared" si="707"/>
        <v>0</v>
      </c>
      <c r="BX244" s="69">
        <f t="shared" si="713"/>
        <v>0</v>
      </c>
      <c r="BY244" s="69">
        <f>IF($A244&lt;&gt;"",IF(BY243&lt;&gt;0,BY243,IF(BW244&lt;=$AW$2,"Stop Loss",0)),0)</f>
        <v>0</v>
      </c>
      <c r="BZ244" s="69">
        <f t="shared" si="653"/>
        <v>0</v>
      </c>
      <c r="CA244" s="27" t="str">
        <f t="shared" si="714"/>
        <v/>
      </c>
      <c r="CB244" s="27" t="str">
        <f t="shared" si="715"/>
        <v/>
      </c>
      <c r="CC244" s="27" t="str">
        <f t="shared" si="716"/>
        <v/>
      </c>
      <c r="CD244" s="27" t="str">
        <f t="shared" si="717"/>
        <v/>
      </c>
      <c r="CE244" s="27" t="str">
        <f t="shared" si="718"/>
        <v/>
      </c>
      <c r="CF244" s="27" t="str">
        <f t="shared" si="719"/>
        <v/>
      </c>
      <c r="DB244" s="7"/>
      <c r="DI244" s="10">
        <f t="shared" ca="1" si="698"/>
        <v>12</v>
      </c>
    </row>
    <row r="245" spans="1:113">
      <c r="A245" s="149"/>
      <c r="B245" s="82" t="str">
        <f t="shared" si="699"/>
        <v/>
      </c>
      <c r="C245" s="7" t="str">
        <f t="shared" si="700"/>
        <v/>
      </c>
      <c r="D245" s="81">
        <f t="shared" si="701"/>
        <v>0</v>
      </c>
      <c r="E245" s="7" t="str">
        <f t="shared" si="702"/>
        <v>18,</v>
      </c>
      <c r="F245" s="78"/>
      <c r="G245" s="86"/>
      <c r="H245" s="86"/>
      <c r="I245" s="86"/>
      <c r="J245" s="86"/>
      <c r="K245" s="86"/>
      <c r="L245" s="86"/>
      <c r="M245" s="86"/>
      <c r="N245" s="86"/>
      <c r="O245" s="78"/>
      <c r="P245" s="86"/>
      <c r="Q245" s="86"/>
      <c r="R245" s="86"/>
      <c r="S245" s="86"/>
      <c r="T245" s="86"/>
      <c r="U245" s="86"/>
      <c r="V245" s="86"/>
      <c r="W245" s="86"/>
      <c r="X245" s="123" t="str">
        <f t="shared" si="703"/>
        <v/>
      </c>
      <c r="Y245" s="127">
        <f t="shared" si="730"/>
        <v>0</v>
      </c>
      <c r="Z245" s="127">
        <f t="shared" si="731"/>
        <v>0</v>
      </c>
      <c r="AA245" s="127">
        <f t="shared" si="732"/>
        <v>0</v>
      </c>
      <c r="AB245" s="86">
        <f t="shared" si="783"/>
        <v>0</v>
      </c>
      <c r="AC245" s="86">
        <f t="shared" si="783"/>
        <v>0</v>
      </c>
      <c r="AD245" s="90" t="str">
        <f t="shared" si="786"/>
        <v/>
      </c>
      <c r="AE245" s="54" t="str">
        <f t="shared" si="786"/>
        <v/>
      </c>
      <c r="AF245" s="92" t="str">
        <f t="shared" si="708"/>
        <v/>
      </c>
      <c r="AG245" s="82">
        <f t="shared" si="704"/>
        <v>0</v>
      </c>
      <c r="AH245" s="71">
        <f t="shared" si="774"/>
        <v>0</v>
      </c>
      <c r="AI245" s="78" t="str">
        <f t="shared" si="705"/>
        <v/>
      </c>
      <c r="AJ245" s="132">
        <f t="shared" si="733"/>
        <v>0</v>
      </c>
      <c r="AK245" s="132">
        <f t="shared" si="734"/>
        <v>0</v>
      </c>
      <c r="AL245" s="132">
        <f t="shared" si="735"/>
        <v>0</v>
      </c>
      <c r="AM245" s="86" t="str">
        <f t="shared" si="736"/>
        <v/>
      </c>
      <c r="AN245" s="86" t="str">
        <f t="shared" si="737"/>
        <v/>
      </c>
      <c r="AO245" s="90" t="str">
        <f t="shared" si="787"/>
        <v/>
      </c>
      <c r="AP245" s="54" t="str">
        <f t="shared" si="787"/>
        <v/>
      </c>
      <c r="AQ245" s="92" t="str">
        <f t="shared" si="709"/>
        <v/>
      </c>
      <c r="AR245" s="82">
        <f t="shared" si="738"/>
        <v>0</v>
      </c>
      <c r="AS245" s="71">
        <f t="shared" si="710"/>
        <v>0</v>
      </c>
      <c r="AT245" s="78" t="str">
        <f t="shared" si="706"/>
        <v/>
      </c>
      <c r="AU245" s="137">
        <f t="shared" si="739"/>
        <v>0</v>
      </c>
      <c r="AV245" s="137">
        <f t="shared" si="740"/>
        <v>0</v>
      </c>
      <c r="AW245" s="137">
        <f t="shared" si="741"/>
        <v>0</v>
      </c>
      <c r="AX245" s="86" t="str">
        <f t="shared" si="742"/>
        <v/>
      </c>
      <c r="AY245" s="86" t="str">
        <f t="shared" si="743"/>
        <v/>
      </c>
      <c r="AZ245" s="90" t="str">
        <f t="shared" si="788"/>
        <v/>
      </c>
      <c r="BA245" s="54" t="str">
        <f t="shared" si="788"/>
        <v/>
      </c>
      <c r="BB245" s="92" t="str">
        <f t="shared" si="711"/>
        <v/>
      </c>
      <c r="BC245" s="82">
        <f t="shared" si="744"/>
        <v>0</v>
      </c>
      <c r="BD245" s="71">
        <f t="shared" si="712"/>
        <v>0</v>
      </c>
      <c r="BE245" s="98">
        <f t="shared" si="745"/>
        <v>18</v>
      </c>
      <c r="BF245" s="54" t="str">
        <f t="shared" si="789"/>
        <v/>
      </c>
      <c r="BG245" s="92" t="str">
        <f t="shared" si="784"/>
        <v/>
      </c>
      <c r="BH245" s="82">
        <f t="shared" si="727"/>
        <v>0</v>
      </c>
      <c r="BI245" s="71">
        <f t="shared" si="728"/>
        <v>0</v>
      </c>
      <c r="BJ245" s="146"/>
      <c r="BK245" s="97">
        <v>1</v>
      </c>
      <c r="BL245" s="95" t="str">
        <f t="shared" si="790"/>
        <v/>
      </c>
      <c r="BM245" s="95" t="str">
        <f t="shared" si="790"/>
        <v/>
      </c>
      <c r="BN245" s="95" t="str">
        <f t="shared" si="790"/>
        <v/>
      </c>
      <c r="BO245" s="95" t="str">
        <f t="shared" si="790"/>
        <v/>
      </c>
      <c r="BP245" s="95" t="str">
        <f t="shared" si="790"/>
        <v/>
      </c>
      <c r="BQ245" s="81">
        <f t="shared" si="746"/>
        <v>0</v>
      </c>
      <c r="BR245" s="81">
        <f t="shared" si="747"/>
        <v>0</v>
      </c>
      <c r="BS245" s="81">
        <f t="shared" si="748"/>
        <v>0</v>
      </c>
      <c r="BT245" s="81">
        <f t="shared" si="749"/>
        <v>0</v>
      </c>
      <c r="BU245" s="81">
        <f t="shared" si="750"/>
        <v>0</v>
      </c>
      <c r="BV245" s="13">
        <f t="shared" si="751"/>
        <v>0</v>
      </c>
      <c r="BW245" s="11">
        <f t="shared" si="707"/>
        <v>0</v>
      </c>
      <c r="BX245" s="69">
        <f t="shared" si="713"/>
        <v>0</v>
      </c>
      <c r="BY245" s="69">
        <f>IF($A245&lt;&gt;"",IF(BY244&lt;&gt;0,BY244,IF(BW245&lt;=$AW$2,"Stop Loss",0)),0)</f>
        <v>0</v>
      </c>
      <c r="BZ245" s="69">
        <f t="shared" ref="BZ245:BZ308" si="791">IF(BW245&gt;BZ244,BW245,BZ244)</f>
        <v>0</v>
      </c>
      <c r="CA245" s="27" t="str">
        <f t="shared" si="714"/>
        <v/>
      </c>
      <c r="CB245" s="27" t="str">
        <f t="shared" si="715"/>
        <v/>
      </c>
      <c r="CC245" s="27" t="str">
        <f t="shared" si="716"/>
        <v/>
      </c>
      <c r="CD245" s="27" t="str">
        <f t="shared" si="717"/>
        <v/>
      </c>
      <c r="CE245" s="27" t="str">
        <f t="shared" si="718"/>
        <v/>
      </c>
      <c r="CF245" s="27" t="str">
        <f t="shared" si="719"/>
        <v/>
      </c>
      <c r="DB245" s="7"/>
      <c r="DI245" s="10">
        <f t="shared" ca="1" si="698"/>
        <v>18</v>
      </c>
    </row>
    <row r="246" spans="1:113">
      <c r="A246" s="149"/>
      <c r="B246" s="82" t="str">
        <f t="shared" si="699"/>
        <v/>
      </c>
      <c r="C246" s="7" t="str">
        <f t="shared" si="700"/>
        <v/>
      </c>
      <c r="D246" s="81">
        <f t="shared" si="701"/>
        <v>0</v>
      </c>
      <c r="E246" s="7" t="str">
        <f t="shared" si="702"/>
        <v>18,</v>
      </c>
      <c r="F246" s="78"/>
      <c r="G246" s="86"/>
      <c r="H246" s="86"/>
      <c r="I246" s="86"/>
      <c r="J246" s="86"/>
      <c r="K246" s="86"/>
      <c r="L246" s="86"/>
      <c r="M246" s="86"/>
      <c r="N246" s="86"/>
      <c r="O246" s="78"/>
      <c r="P246" s="86"/>
      <c r="Q246" s="86"/>
      <c r="R246" s="86"/>
      <c r="S246" s="86"/>
      <c r="T246" s="86"/>
      <c r="U246" s="86"/>
      <c r="V246" s="86"/>
      <c r="W246" s="86"/>
      <c r="X246" s="123" t="str">
        <f t="shared" si="703"/>
        <v/>
      </c>
      <c r="Y246" s="127">
        <f t="shared" si="730"/>
        <v>0</v>
      </c>
      <c r="Z246" s="127">
        <f t="shared" si="731"/>
        <v>0</v>
      </c>
      <c r="AA246" s="127">
        <f t="shared" si="732"/>
        <v>0</v>
      </c>
      <c r="AB246" s="86">
        <f t="shared" si="783"/>
        <v>0</v>
      </c>
      <c r="AC246" s="86">
        <f t="shared" si="783"/>
        <v>0</v>
      </c>
      <c r="AD246" s="90" t="str">
        <f t="shared" si="786"/>
        <v/>
      </c>
      <c r="AE246" s="54" t="str">
        <f t="shared" si="786"/>
        <v/>
      </c>
      <c r="AF246" s="92" t="str">
        <f t="shared" si="708"/>
        <v/>
      </c>
      <c r="AG246" s="82">
        <f t="shared" si="704"/>
        <v>0</v>
      </c>
      <c r="AH246" s="71">
        <f t="shared" si="774"/>
        <v>0</v>
      </c>
      <c r="AI246" s="78" t="str">
        <f t="shared" si="705"/>
        <v/>
      </c>
      <c r="AJ246" s="132">
        <f t="shared" si="733"/>
        <v>0</v>
      </c>
      <c r="AK246" s="132">
        <f t="shared" si="734"/>
        <v>0</v>
      </c>
      <c r="AL246" s="132">
        <f t="shared" si="735"/>
        <v>0</v>
      </c>
      <c r="AM246" s="86" t="str">
        <f t="shared" si="736"/>
        <v/>
      </c>
      <c r="AN246" s="86" t="str">
        <f t="shared" si="737"/>
        <v/>
      </c>
      <c r="AO246" s="90" t="str">
        <f t="shared" si="787"/>
        <v/>
      </c>
      <c r="AP246" s="54" t="str">
        <f t="shared" si="787"/>
        <v/>
      </c>
      <c r="AQ246" s="92" t="str">
        <f t="shared" si="709"/>
        <v/>
      </c>
      <c r="AR246" s="82">
        <f t="shared" si="738"/>
        <v>0</v>
      </c>
      <c r="AS246" s="71">
        <f t="shared" si="710"/>
        <v>0</v>
      </c>
      <c r="AT246" s="78" t="str">
        <f t="shared" si="706"/>
        <v/>
      </c>
      <c r="AU246" s="137">
        <f t="shared" si="739"/>
        <v>0</v>
      </c>
      <c r="AV246" s="137">
        <f t="shared" si="740"/>
        <v>0</v>
      </c>
      <c r="AW246" s="137">
        <f t="shared" si="741"/>
        <v>0</v>
      </c>
      <c r="AX246" s="86" t="str">
        <f t="shared" si="742"/>
        <v/>
      </c>
      <c r="AY246" s="86" t="str">
        <f t="shared" si="743"/>
        <v/>
      </c>
      <c r="AZ246" s="90" t="str">
        <f t="shared" si="788"/>
        <v/>
      </c>
      <c r="BA246" s="54" t="str">
        <f t="shared" si="788"/>
        <v/>
      </c>
      <c r="BB246" s="92" t="str">
        <f t="shared" si="711"/>
        <v/>
      </c>
      <c r="BC246" s="82">
        <f t="shared" si="744"/>
        <v>0</v>
      </c>
      <c r="BD246" s="71">
        <f t="shared" si="712"/>
        <v>0</v>
      </c>
      <c r="BE246" s="98">
        <f t="shared" si="745"/>
        <v>18</v>
      </c>
      <c r="BF246" s="54" t="str">
        <f t="shared" si="789"/>
        <v/>
      </c>
      <c r="BG246" s="92" t="str">
        <f t="shared" si="784"/>
        <v/>
      </c>
      <c r="BH246" s="82">
        <f t="shared" si="727"/>
        <v>0</v>
      </c>
      <c r="BI246" s="71">
        <f t="shared" si="728"/>
        <v>0</v>
      </c>
      <c r="BJ246" s="146"/>
      <c r="BK246" s="97">
        <v>1</v>
      </c>
      <c r="BL246" s="95" t="str">
        <f t="shared" si="790"/>
        <v/>
      </c>
      <c r="BM246" s="95" t="str">
        <f t="shared" si="790"/>
        <v/>
      </c>
      <c r="BN246" s="95" t="str">
        <f t="shared" si="790"/>
        <v/>
      </c>
      <c r="BO246" s="95" t="str">
        <f t="shared" si="790"/>
        <v/>
      </c>
      <c r="BP246" s="95" t="str">
        <f t="shared" si="790"/>
        <v/>
      </c>
      <c r="BQ246" s="81">
        <f t="shared" si="746"/>
        <v>0</v>
      </c>
      <c r="BR246" s="81">
        <f t="shared" si="747"/>
        <v>0</v>
      </c>
      <c r="BS246" s="81">
        <f t="shared" si="748"/>
        <v>0</v>
      </c>
      <c r="BT246" s="81">
        <f t="shared" si="749"/>
        <v>0</v>
      </c>
      <c r="BU246" s="81">
        <f t="shared" si="750"/>
        <v>0</v>
      </c>
      <c r="BV246" s="13">
        <f t="shared" si="751"/>
        <v>0</v>
      </c>
      <c r="BW246" s="11">
        <f t="shared" si="707"/>
        <v>0</v>
      </c>
      <c r="BX246" s="69">
        <f t="shared" si="713"/>
        <v>0</v>
      </c>
      <c r="BY246" s="69">
        <f>IF($A246&lt;&gt;"",IF(BY245&lt;&gt;0,BY245,IF(BW246&lt;=$AW$2,"Stop Loss",0)),0)</f>
        <v>0</v>
      </c>
      <c r="BZ246" s="69">
        <f t="shared" si="791"/>
        <v>0</v>
      </c>
      <c r="CA246" s="27" t="str">
        <f t="shared" si="714"/>
        <v/>
      </c>
      <c r="CB246" s="27" t="str">
        <f t="shared" si="715"/>
        <v/>
      </c>
      <c r="CC246" s="27" t="str">
        <f t="shared" si="716"/>
        <v/>
      </c>
      <c r="CD246" s="27" t="str">
        <f t="shared" si="717"/>
        <v/>
      </c>
      <c r="CE246" s="27" t="str">
        <f t="shared" si="718"/>
        <v/>
      </c>
      <c r="CF246" s="27" t="str">
        <f t="shared" si="719"/>
        <v/>
      </c>
      <c r="DB246" s="7"/>
      <c r="DI246" s="10">
        <f t="shared" ca="1" si="698"/>
        <v>11</v>
      </c>
    </row>
    <row r="247" spans="1:113">
      <c r="A247" s="149"/>
      <c r="B247" s="82" t="str">
        <f t="shared" si="699"/>
        <v/>
      </c>
      <c r="C247" s="7" t="str">
        <f t="shared" si="700"/>
        <v/>
      </c>
      <c r="D247" s="81">
        <f t="shared" si="701"/>
        <v>0</v>
      </c>
      <c r="E247" s="7" t="str">
        <f t="shared" si="702"/>
        <v>18,</v>
      </c>
      <c r="F247" s="78"/>
      <c r="G247" s="86"/>
      <c r="H247" s="86"/>
      <c r="I247" s="86"/>
      <c r="J247" s="86"/>
      <c r="K247" s="86"/>
      <c r="L247" s="86"/>
      <c r="M247" s="86"/>
      <c r="N247" s="86"/>
      <c r="O247" s="78"/>
      <c r="P247" s="86"/>
      <c r="Q247" s="86"/>
      <c r="R247" s="86"/>
      <c r="S247" s="86"/>
      <c r="T247" s="86"/>
      <c r="U247" s="86"/>
      <c r="V247" s="86"/>
      <c r="W247" s="86"/>
      <c r="X247" s="123" t="str">
        <f t="shared" si="703"/>
        <v/>
      </c>
      <c r="Y247" s="127">
        <f t="shared" si="730"/>
        <v>0</v>
      </c>
      <c r="Z247" s="127">
        <f t="shared" si="731"/>
        <v>0</v>
      </c>
      <c r="AA247" s="127">
        <f t="shared" si="732"/>
        <v>0</v>
      </c>
      <c r="AB247" s="86">
        <f>IF($Y247&gt;$Z247,$Y247-$Z247+AB246,AB246)</f>
        <v>0</v>
      </c>
      <c r="AC247" s="86">
        <f>IF($Z247&gt;$Y247,$Z247-$Y247+AC246,AC246)</f>
        <v>0</v>
      </c>
      <c r="AD247" s="90" t="str">
        <f t="shared" si="786"/>
        <v/>
      </c>
      <c r="AE247" s="54" t="str">
        <f t="shared" si="786"/>
        <v/>
      </c>
      <c r="AF247" s="92" t="str">
        <f t="shared" si="708"/>
        <v/>
      </c>
      <c r="AG247" s="82">
        <f t="shared" si="704"/>
        <v>0</v>
      </c>
      <c r="AH247" s="71">
        <f t="shared" si="774"/>
        <v>0</v>
      </c>
      <c r="AI247" s="78" t="str">
        <f t="shared" si="705"/>
        <v/>
      </c>
      <c r="AJ247" s="132">
        <f t="shared" si="733"/>
        <v>0</v>
      </c>
      <c r="AK247" s="132">
        <f t="shared" si="734"/>
        <v>0</v>
      </c>
      <c r="AL247" s="132">
        <f t="shared" si="735"/>
        <v>0</v>
      </c>
      <c r="AM247" s="86" t="str">
        <f t="shared" si="736"/>
        <v/>
      </c>
      <c r="AN247" s="86" t="str">
        <f t="shared" si="737"/>
        <v/>
      </c>
      <c r="AO247" s="90" t="str">
        <f t="shared" si="787"/>
        <v/>
      </c>
      <c r="AP247" s="54" t="str">
        <f t="shared" si="787"/>
        <v/>
      </c>
      <c r="AQ247" s="92" t="str">
        <f t="shared" si="709"/>
        <v/>
      </c>
      <c r="AR247" s="82">
        <f t="shared" si="738"/>
        <v>0</v>
      </c>
      <c r="AS247" s="71">
        <f t="shared" si="710"/>
        <v>0</v>
      </c>
      <c r="AT247" s="78" t="str">
        <f t="shared" si="706"/>
        <v/>
      </c>
      <c r="AU247" s="137">
        <f t="shared" si="739"/>
        <v>0</v>
      </c>
      <c r="AV247" s="137">
        <f t="shared" si="740"/>
        <v>0</v>
      </c>
      <c r="AW247" s="137">
        <f t="shared" si="741"/>
        <v>0</v>
      </c>
      <c r="AX247" s="86" t="str">
        <f t="shared" si="742"/>
        <v/>
      </c>
      <c r="AY247" s="86" t="str">
        <f t="shared" si="743"/>
        <v/>
      </c>
      <c r="AZ247" s="90" t="str">
        <f t="shared" si="788"/>
        <v/>
      </c>
      <c r="BA247" s="54" t="str">
        <f t="shared" si="788"/>
        <v/>
      </c>
      <c r="BB247" s="92" t="str">
        <f t="shared" si="711"/>
        <v/>
      </c>
      <c r="BC247" s="82">
        <f t="shared" si="744"/>
        <v>0</v>
      </c>
      <c r="BD247" s="71">
        <f t="shared" si="712"/>
        <v>0</v>
      </c>
      <c r="BE247" s="98">
        <f t="shared" si="745"/>
        <v>18</v>
      </c>
      <c r="BF247" s="54" t="str">
        <f t="shared" si="789"/>
        <v/>
      </c>
      <c r="BG247" s="92" t="str">
        <f t="shared" si="784"/>
        <v/>
      </c>
      <c r="BH247" s="82">
        <f t="shared" si="727"/>
        <v>0</v>
      </c>
      <c r="BI247" s="71">
        <f t="shared" si="728"/>
        <v>0</v>
      </c>
      <c r="BJ247" s="146"/>
      <c r="BK247" s="97">
        <v>1</v>
      </c>
      <c r="BL247" s="95" t="str">
        <f t="shared" si="790"/>
        <v/>
      </c>
      <c r="BM247" s="95" t="str">
        <f t="shared" si="790"/>
        <v/>
      </c>
      <c r="BN247" s="95" t="str">
        <f t="shared" si="790"/>
        <v/>
      </c>
      <c r="BO247" s="95" t="str">
        <f t="shared" si="790"/>
        <v/>
      </c>
      <c r="BP247" s="95" t="str">
        <f t="shared" si="790"/>
        <v/>
      </c>
      <c r="BQ247" s="81">
        <f t="shared" si="746"/>
        <v>0</v>
      </c>
      <c r="BR247" s="81">
        <f t="shared" si="747"/>
        <v>0</v>
      </c>
      <c r="BS247" s="81">
        <f t="shared" si="748"/>
        <v>0</v>
      </c>
      <c r="BT247" s="81">
        <f t="shared" si="749"/>
        <v>0</v>
      </c>
      <c r="BU247" s="81">
        <f t="shared" si="750"/>
        <v>0</v>
      </c>
      <c r="BV247" s="13">
        <f t="shared" si="751"/>
        <v>0</v>
      </c>
      <c r="BW247" s="11">
        <f t="shared" si="707"/>
        <v>0</v>
      </c>
      <c r="BX247" s="69">
        <f t="shared" si="713"/>
        <v>0</v>
      </c>
      <c r="BY247" s="69">
        <f>IF($A247&lt;&gt;"",IF(BY246&lt;&gt;0,BY246,IF(BW247&lt;=$AW$2,"Stop Loss",0)),0)</f>
        <v>0</v>
      </c>
      <c r="BZ247" s="69">
        <f t="shared" si="791"/>
        <v>0</v>
      </c>
      <c r="CA247" s="27" t="str">
        <f t="shared" si="714"/>
        <v/>
      </c>
      <c r="CB247" s="27" t="str">
        <f t="shared" si="715"/>
        <v/>
      </c>
      <c r="CC247" s="27" t="str">
        <f t="shared" si="716"/>
        <v/>
      </c>
      <c r="CD247" s="27" t="str">
        <f t="shared" si="717"/>
        <v/>
      </c>
      <c r="CE247" s="27" t="str">
        <f t="shared" si="718"/>
        <v/>
      </c>
      <c r="CF247" s="27" t="str">
        <f t="shared" si="719"/>
        <v/>
      </c>
      <c r="DB247" s="7"/>
      <c r="DI247" s="10">
        <f t="shared" ca="1" si="698"/>
        <v>16</v>
      </c>
    </row>
    <row r="248" spans="1:113">
      <c r="A248" s="149"/>
      <c r="B248" s="82" t="str">
        <f t="shared" si="699"/>
        <v/>
      </c>
      <c r="C248" s="7" t="str">
        <f t="shared" si="700"/>
        <v/>
      </c>
      <c r="D248" s="81">
        <f t="shared" si="701"/>
        <v>0</v>
      </c>
      <c r="E248" s="7" t="str">
        <f t="shared" si="702"/>
        <v>18,</v>
      </c>
      <c r="F248" s="78"/>
      <c r="G248" s="86"/>
      <c r="H248" s="86"/>
      <c r="I248" s="86"/>
      <c r="J248" s="86"/>
      <c r="K248" s="86"/>
      <c r="L248" s="86"/>
      <c r="M248" s="86"/>
      <c r="N248" s="86"/>
      <c r="O248" s="78"/>
      <c r="P248" s="86"/>
      <c r="Q248" s="86"/>
      <c r="R248" s="86"/>
      <c r="S248" s="86"/>
      <c r="T248" s="86"/>
      <c r="U248" s="86"/>
      <c r="V248" s="86"/>
      <c r="W248" s="86"/>
      <c r="X248" s="123" t="str">
        <f t="shared" si="703"/>
        <v/>
      </c>
      <c r="Y248" s="127">
        <f t="shared" si="730"/>
        <v>0</v>
      </c>
      <c r="Z248" s="127">
        <f t="shared" si="731"/>
        <v>0</v>
      </c>
      <c r="AA248" s="127">
        <f t="shared" si="732"/>
        <v>0</v>
      </c>
      <c r="AB248" s="86">
        <f>AB247</f>
        <v>0</v>
      </c>
      <c r="AC248" s="86">
        <f>AC247</f>
        <v>0</v>
      </c>
      <c r="AD248" s="90" t="str">
        <f>IF($A247&lt;&gt;"",AA247,"")</f>
        <v/>
      </c>
      <c r="AE248" s="92" t="str">
        <f>IF($A247&lt;&gt;"",IF(Y247&gt;Z247,"L","H"),"")</f>
        <v/>
      </c>
      <c r="AF248" s="92" t="str">
        <f t="shared" si="708"/>
        <v/>
      </c>
      <c r="AG248" s="82">
        <f t="shared" si="704"/>
        <v>0</v>
      </c>
      <c r="AH248" s="71">
        <f t="shared" si="774"/>
        <v>0</v>
      </c>
      <c r="AI248" s="78" t="str">
        <f t="shared" si="705"/>
        <v/>
      </c>
      <c r="AJ248" s="132">
        <f t="shared" si="733"/>
        <v>0</v>
      </c>
      <c r="AK248" s="132">
        <f t="shared" si="734"/>
        <v>0</v>
      </c>
      <c r="AL248" s="132">
        <f t="shared" si="735"/>
        <v>0</v>
      </c>
      <c r="AM248" s="86" t="str">
        <f t="shared" si="736"/>
        <v/>
      </c>
      <c r="AN248" s="86" t="str">
        <f t="shared" si="737"/>
        <v/>
      </c>
      <c r="AO248" s="90" t="str">
        <f>IF($A247&lt;&gt;"",AL247,"")</f>
        <v/>
      </c>
      <c r="AP248" s="92" t="str">
        <f>IF($A247&lt;&gt;"",IF(AM247&lt;&gt;"","O","E"),"")</f>
        <v/>
      </c>
      <c r="AQ248" s="92" t="str">
        <f t="shared" si="709"/>
        <v/>
      </c>
      <c r="AR248" s="82">
        <f t="shared" si="738"/>
        <v>0</v>
      </c>
      <c r="AS248" s="71">
        <f t="shared" si="710"/>
        <v>0</v>
      </c>
      <c r="AT248" s="78" t="str">
        <f t="shared" si="706"/>
        <v/>
      </c>
      <c r="AU248" s="137">
        <f t="shared" si="739"/>
        <v>0</v>
      </c>
      <c r="AV248" s="137">
        <f t="shared" si="740"/>
        <v>0</v>
      </c>
      <c r="AW248" s="137">
        <f t="shared" si="741"/>
        <v>0</v>
      </c>
      <c r="AX248" s="86" t="str">
        <f t="shared" si="742"/>
        <v/>
      </c>
      <c r="AY248" s="86" t="str">
        <f t="shared" si="743"/>
        <v/>
      </c>
      <c r="AZ248" s="90" t="str">
        <f>IF($A247&lt;&gt;"",AW247,"")</f>
        <v/>
      </c>
      <c r="BA248" s="92" t="str">
        <f>IF($A247&lt;&gt;"",IF(AX247&lt;&gt;"","B","R"),"")</f>
        <v/>
      </c>
      <c r="BB248" s="92" t="str">
        <f t="shared" si="711"/>
        <v/>
      </c>
      <c r="BC248" s="82">
        <f t="shared" si="744"/>
        <v>0</v>
      </c>
      <c r="BD248" s="71">
        <f t="shared" si="712"/>
        <v>0</v>
      </c>
      <c r="BE248" s="98">
        <f t="shared" si="745"/>
        <v>18</v>
      </c>
      <c r="BF248" s="92" t="str">
        <f>IF($A247&lt;&gt;"",IF($Y247&gt;$Z247,"H",IF($Z247&gt;$Y247,"L",BF247)),"")</f>
        <v/>
      </c>
      <c r="BG248" s="92" t="str">
        <f>IF($A248&lt;&gt;"",IF($A248=0,"L",IF(BF248&lt;&gt;"",IF(BF248=X248,"W","L"))),"")</f>
        <v/>
      </c>
      <c r="BH248" s="82">
        <f t="shared" si="727"/>
        <v>0</v>
      </c>
      <c r="BI248" s="71">
        <f t="shared" si="728"/>
        <v>0</v>
      </c>
      <c r="BJ248" s="146" t="str">
        <f>AE248&amp;AP248&amp;BA248</f>
        <v/>
      </c>
      <c r="BK248" s="97">
        <v>1</v>
      </c>
      <c r="BL248" s="95" t="str">
        <f>IF($A247&lt;&gt;"",IF($BJ248="LER","11,",IF($BJ248="LOR","02,",IF($BJ248="LEB","01,",IF($BJ248="LOB","12,",IF($BJ248="HER","29,",IF($BJ248="HOR","20,",IF($BJ248="HEB","19,",IF($BJ248="HOB","30,","")))))))),"")</f>
        <v/>
      </c>
      <c r="BM248" s="95" t="str">
        <f>IF($A247&lt;&gt;"",IF($BJ248="LER","13,",IF($BJ248="LOR","04,",IF($BJ248="LEB","03,",IF($BJ248="LOB","14,",IF($BJ248="HER","31,",IF($BJ248="HOR","22,",IF($BJ248="HEB","21,",IF($BJ248="HOB","32,","")))))))),"")</f>
        <v/>
      </c>
      <c r="BN248" s="95" t="str">
        <f>IF($A247&lt;&gt;"",IF($BJ248="LER","15,",IF($BJ248="LOR","06,",IF($BJ248="LEB","05,",IF($BJ248="LOB","16,",IF($BJ248="HER","33,",IF($BJ248="HOR","24,",IF($BJ248="HEB","23,",IF($BJ248="HOB","34,","")))))))),"")</f>
        <v/>
      </c>
      <c r="BO248" s="95" t="str">
        <f>IF($A247&lt;&gt;"",IF($BJ248="LER","17,",IF($BJ248="LOR","08,",IF($BJ248="LEB","07,",IF($BJ248="LOB","18,",IF($BJ248="HER","35,",IF($BJ248="HOR","26,",IF($BJ248="HEB","25,",IF($BJ248="HOB","36,","")))))))),"")</f>
        <v/>
      </c>
      <c r="BP248" s="95" t="str">
        <f>IF($A247&lt;&gt;"",IF($BJ248="LER","",IF($BJ248="LOR","10,",IF($BJ248="LEB","09,",IF($BJ248="LOB","",IF($BJ248="HER","",IF($BJ248="HOR","28,",IF($BJ248="HEB","27,",IF($BJ248="HOB","","")))))))),"")</f>
        <v/>
      </c>
      <c r="BQ248" s="81">
        <f t="shared" si="746"/>
        <v>0</v>
      </c>
      <c r="BR248" s="81">
        <f t="shared" si="747"/>
        <v>0</v>
      </c>
      <c r="BS248" s="81">
        <f t="shared" si="748"/>
        <v>0</v>
      </c>
      <c r="BT248" s="81">
        <f t="shared" si="749"/>
        <v>0</v>
      </c>
      <c r="BU248" s="81">
        <f t="shared" si="750"/>
        <v>0</v>
      </c>
      <c r="BV248" s="13">
        <f t="shared" si="751"/>
        <v>0</v>
      </c>
      <c r="BW248" s="11">
        <f t="shared" si="707"/>
        <v>0</v>
      </c>
      <c r="BX248" s="69">
        <f t="shared" si="713"/>
        <v>0</v>
      </c>
      <c r="BY248" s="69">
        <f>IF($A248&lt;&gt;"",IF(BY247&lt;&gt;0,BY247,IF(BW248&lt;=$AW$2,"Stop Loss",0)),0)</f>
        <v>0</v>
      </c>
      <c r="BZ248" s="69">
        <f t="shared" si="791"/>
        <v>0</v>
      </c>
      <c r="CA248" s="27" t="str">
        <f t="shared" si="714"/>
        <v/>
      </c>
      <c r="CB248" s="27" t="str">
        <f t="shared" si="715"/>
        <v/>
      </c>
      <c r="CC248" s="27" t="str">
        <f t="shared" si="716"/>
        <v/>
      </c>
      <c r="CD248" s="27" t="str">
        <f t="shared" si="717"/>
        <v/>
      </c>
      <c r="CE248" s="27" t="str">
        <f t="shared" si="718"/>
        <v/>
      </c>
      <c r="CF248" s="27" t="str">
        <f t="shared" si="719"/>
        <v/>
      </c>
      <c r="DB248" s="7"/>
      <c r="DI248" s="10">
        <f t="shared" ca="1" si="698"/>
        <v>17</v>
      </c>
    </row>
    <row r="249" spans="1:113">
      <c r="A249" s="149"/>
      <c r="B249" s="82" t="str">
        <f t="shared" si="699"/>
        <v/>
      </c>
      <c r="C249" s="7" t="str">
        <f t="shared" si="700"/>
        <v/>
      </c>
      <c r="D249" s="81">
        <f t="shared" si="701"/>
        <v>0</v>
      </c>
      <c r="E249" s="7" t="str">
        <f t="shared" si="702"/>
        <v>18,</v>
      </c>
      <c r="F249" s="78"/>
      <c r="G249" s="86"/>
      <c r="H249" s="86"/>
      <c r="I249" s="86"/>
      <c r="J249" s="86"/>
      <c r="K249" s="86"/>
      <c r="L249" s="86"/>
      <c r="M249" s="86"/>
      <c r="N249" s="86"/>
      <c r="O249" s="78"/>
      <c r="P249" s="86"/>
      <c r="Q249" s="86"/>
      <c r="R249" s="86"/>
      <c r="S249" s="86"/>
      <c r="T249" s="86"/>
      <c r="U249" s="86"/>
      <c r="V249" s="86"/>
      <c r="W249" s="86"/>
      <c r="X249" s="123" t="str">
        <f t="shared" si="703"/>
        <v/>
      </c>
      <c r="Y249" s="127">
        <f t="shared" si="730"/>
        <v>0</v>
      </c>
      <c r="Z249" s="127">
        <f t="shared" si="731"/>
        <v>0</v>
      </c>
      <c r="AA249" s="127">
        <f t="shared" si="732"/>
        <v>0</v>
      </c>
      <c r="AB249" s="86">
        <f t="shared" ref="AB249:AC255" si="792">AB248</f>
        <v>0</v>
      </c>
      <c r="AC249" s="86">
        <f t="shared" si="792"/>
        <v>0</v>
      </c>
      <c r="AD249" s="90" t="str">
        <f>IF($A248&lt;&gt;"",AD248,"")</f>
        <v/>
      </c>
      <c r="AE249" s="54" t="str">
        <f>IF($A248&lt;&gt;"",AE248,"")</f>
        <v/>
      </c>
      <c r="AF249" s="92" t="str">
        <f t="shared" si="708"/>
        <v/>
      </c>
      <c r="AG249" s="82">
        <f t="shared" si="704"/>
        <v>0</v>
      </c>
      <c r="AH249" s="71">
        <f t="shared" si="774"/>
        <v>0</v>
      </c>
      <c r="AI249" s="78" t="str">
        <f t="shared" si="705"/>
        <v/>
      </c>
      <c r="AJ249" s="132">
        <f t="shared" si="733"/>
        <v>0</v>
      </c>
      <c r="AK249" s="132">
        <f t="shared" si="734"/>
        <v>0</v>
      </c>
      <c r="AL249" s="132">
        <f t="shared" si="735"/>
        <v>0</v>
      </c>
      <c r="AM249" s="86" t="str">
        <f t="shared" si="736"/>
        <v/>
      </c>
      <c r="AN249" s="86" t="str">
        <f t="shared" si="737"/>
        <v/>
      </c>
      <c r="AO249" s="90" t="str">
        <f>IF($A248&lt;&gt;"",AO248,"")</f>
        <v/>
      </c>
      <c r="AP249" s="54" t="str">
        <f>IF($A248&lt;&gt;"",AP248,"")</f>
        <v/>
      </c>
      <c r="AQ249" s="92" t="str">
        <f t="shared" si="709"/>
        <v/>
      </c>
      <c r="AR249" s="82">
        <f t="shared" si="738"/>
        <v>0</v>
      </c>
      <c r="AS249" s="71">
        <f t="shared" si="710"/>
        <v>0</v>
      </c>
      <c r="AT249" s="78" t="str">
        <f t="shared" si="706"/>
        <v/>
      </c>
      <c r="AU249" s="137">
        <f t="shared" si="739"/>
        <v>0</v>
      </c>
      <c r="AV249" s="137">
        <f t="shared" si="740"/>
        <v>0</v>
      </c>
      <c r="AW249" s="137">
        <f t="shared" si="741"/>
        <v>0</v>
      </c>
      <c r="AX249" s="86" t="str">
        <f t="shared" si="742"/>
        <v/>
      </c>
      <c r="AY249" s="86" t="str">
        <f t="shared" si="743"/>
        <v/>
      </c>
      <c r="AZ249" s="90" t="str">
        <f>IF($A248&lt;&gt;"",AZ248,"")</f>
        <v/>
      </c>
      <c r="BA249" s="54" t="str">
        <f>IF($A248&lt;&gt;"",BA248,"")</f>
        <v/>
      </c>
      <c r="BB249" s="92" t="str">
        <f t="shared" si="711"/>
        <v/>
      </c>
      <c r="BC249" s="82">
        <f t="shared" si="744"/>
        <v>0</v>
      </c>
      <c r="BD249" s="71">
        <f t="shared" si="712"/>
        <v>0</v>
      </c>
      <c r="BE249" s="98">
        <f t="shared" si="745"/>
        <v>18</v>
      </c>
      <c r="BF249" s="54" t="str">
        <f>IF($A248&lt;&gt;"",BF248,"")</f>
        <v/>
      </c>
      <c r="BG249" s="92" t="str">
        <f t="shared" ref="BG249:BG265" si="793">IF($A249&lt;&gt;"",IF($A249=0,"L",IF(BF249&lt;&gt;"",IF(BF249=X249,"W","L"))),"")</f>
        <v/>
      </c>
      <c r="BH249" s="82">
        <f t="shared" si="727"/>
        <v>0</v>
      </c>
      <c r="BI249" s="71">
        <f t="shared" si="728"/>
        <v>0</v>
      </c>
      <c r="BJ249" s="146"/>
      <c r="BK249" s="97">
        <v>1</v>
      </c>
      <c r="BL249" s="95" t="str">
        <f>IF(BL248&lt;&gt;"",BL248,"")</f>
        <v/>
      </c>
      <c r="BM249" s="95" t="str">
        <f t="shared" ref="BM249:BP249" si="794">IF(BM248&lt;&gt;"",BM248,"")</f>
        <v/>
      </c>
      <c r="BN249" s="95" t="str">
        <f t="shared" si="794"/>
        <v/>
      </c>
      <c r="BO249" s="95" t="str">
        <f t="shared" si="794"/>
        <v/>
      </c>
      <c r="BP249" s="95" t="str">
        <f t="shared" si="794"/>
        <v/>
      </c>
      <c r="BQ249" s="81">
        <f t="shared" si="746"/>
        <v>0</v>
      </c>
      <c r="BR249" s="81">
        <f t="shared" si="747"/>
        <v>0</v>
      </c>
      <c r="BS249" s="81">
        <f t="shared" si="748"/>
        <v>0</v>
      </c>
      <c r="BT249" s="81">
        <f t="shared" si="749"/>
        <v>0</v>
      </c>
      <c r="BU249" s="81">
        <f t="shared" si="750"/>
        <v>0</v>
      </c>
      <c r="BV249" s="13">
        <f t="shared" si="751"/>
        <v>0</v>
      </c>
      <c r="BW249" s="11">
        <f t="shared" si="707"/>
        <v>0</v>
      </c>
      <c r="BX249" s="69">
        <f t="shared" si="713"/>
        <v>0</v>
      </c>
      <c r="BY249" s="69">
        <f>IF($A249&lt;&gt;"",IF(BY248&lt;&gt;0,BY248,IF(BW249&lt;=$AW$2,"Stop Loss",0)),0)</f>
        <v>0</v>
      </c>
      <c r="BZ249" s="69">
        <f t="shared" si="791"/>
        <v>0</v>
      </c>
      <c r="CA249" s="27" t="str">
        <f t="shared" si="714"/>
        <v/>
      </c>
      <c r="CB249" s="27" t="str">
        <f t="shared" si="715"/>
        <v/>
      </c>
      <c r="CC249" s="27" t="str">
        <f t="shared" si="716"/>
        <v/>
      </c>
      <c r="CD249" s="27" t="str">
        <f t="shared" si="717"/>
        <v/>
      </c>
      <c r="CE249" s="27" t="str">
        <f t="shared" si="718"/>
        <v/>
      </c>
      <c r="CF249" s="27" t="str">
        <f t="shared" si="719"/>
        <v/>
      </c>
      <c r="DB249" s="7"/>
      <c r="DI249" s="10">
        <f t="shared" ca="1" si="698"/>
        <v>10</v>
      </c>
    </row>
    <row r="250" spans="1:113">
      <c r="A250" s="149"/>
      <c r="B250" s="82" t="str">
        <f t="shared" si="699"/>
        <v/>
      </c>
      <c r="C250" s="7" t="str">
        <f t="shared" si="700"/>
        <v/>
      </c>
      <c r="D250" s="81">
        <f t="shared" si="701"/>
        <v>0</v>
      </c>
      <c r="E250" s="7" t="str">
        <f t="shared" si="702"/>
        <v>18,</v>
      </c>
      <c r="F250" s="78"/>
      <c r="G250" s="86"/>
      <c r="H250" s="86"/>
      <c r="I250" s="86"/>
      <c r="J250" s="86"/>
      <c r="K250" s="86"/>
      <c r="L250" s="86"/>
      <c r="M250" s="86"/>
      <c r="N250" s="86"/>
      <c r="O250" s="78"/>
      <c r="P250" s="86"/>
      <c r="Q250" s="86"/>
      <c r="R250" s="86"/>
      <c r="S250" s="86"/>
      <c r="T250" s="86"/>
      <c r="U250" s="86"/>
      <c r="V250" s="86"/>
      <c r="W250" s="86"/>
      <c r="X250" s="123" t="str">
        <f t="shared" si="703"/>
        <v/>
      </c>
      <c r="Y250" s="127">
        <f t="shared" si="730"/>
        <v>0</v>
      </c>
      <c r="Z250" s="127">
        <f t="shared" si="731"/>
        <v>0</v>
      </c>
      <c r="AA250" s="127">
        <f t="shared" si="732"/>
        <v>0</v>
      </c>
      <c r="AB250" s="86">
        <f t="shared" si="792"/>
        <v>0</v>
      </c>
      <c r="AC250" s="86">
        <f t="shared" si="792"/>
        <v>0</v>
      </c>
      <c r="AD250" s="90" t="str">
        <f t="shared" ref="AD250:AE256" si="795">IF($A249&lt;&gt;"",AD249,"")</f>
        <v/>
      </c>
      <c r="AE250" s="54" t="str">
        <f t="shared" si="795"/>
        <v/>
      </c>
      <c r="AF250" s="92" t="str">
        <f t="shared" si="708"/>
        <v/>
      </c>
      <c r="AG250" s="82">
        <f t="shared" si="704"/>
        <v>0</v>
      </c>
      <c r="AH250" s="71">
        <f t="shared" si="774"/>
        <v>0</v>
      </c>
      <c r="AI250" s="78" t="str">
        <f t="shared" si="705"/>
        <v/>
      </c>
      <c r="AJ250" s="132">
        <f t="shared" si="733"/>
        <v>0</v>
      </c>
      <c r="AK250" s="132">
        <f t="shared" si="734"/>
        <v>0</v>
      </c>
      <c r="AL250" s="132">
        <f t="shared" si="735"/>
        <v>0</v>
      </c>
      <c r="AM250" s="86" t="str">
        <f t="shared" si="736"/>
        <v/>
      </c>
      <c r="AN250" s="86" t="str">
        <f t="shared" si="737"/>
        <v/>
      </c>
      <c r="AO250" s="90" t="str">
        <f t="shared" ref="AO250:AP256" si="796">IF($A249&lt;&gt;"",AO249,"")</f>
        <v/>
      </c>
      <c r="AP250" s="54" t="str">
        <f t="shared" si="796"/>
        <v/>
      </c>
      <c r="AQ250" s="92" t="str">
        <f t="shared" si="709"/>
        <v/>
      </c>
      <c r="AR250" s="82">
        <f t="shared" si="738"/>
        <v>0</v>
      </c>
      <c r="AS250" s="71">
        <f t="shared" si="710"/>
        <v>0</v>
      </c>
      <c r="AT250" s="78" t="str">
        <f t="shared" si="706"/>
        <v/>
      </c>
      <c r="AU250" s="137">
        <f t="shared" si="739"/>
        <v>0</v>
      </c>
      <c r="AV250" s="137">
        <f t="shared" si="740"/>
        <v>0</v>
      </c>
      <c r="AW250" s="137">
        <f t="shared" si="741"/>
        <v>0</v>
      </c>
      <c r="AX250" s="86" t="str">
        <f t="shared" si="742"/>
        <v/>
      </c>
      <c r="AY250" s="86" t="str">
        <f t="shared" si="743"/>
        <v/>
      </c>
      <c r="AZ250" s="90" t="str">
        <f t="shared" ref="AZ250:BA256" si="797">IF($A249&lt;&gt;"",AZ249,"")</f>
        <v/>
      </c>
      <c r="BA250" s="54" t="str">
        <f t="shared" si="797"/>
        <v/>
      </c>
      <c r="BB250" s="92" t="str">
        <f t="shared" si="711"/>
        <v/>
      </c>
      <c r="BC250" s="82">
        <f t="shared" si="744"/>
        <v>0</v>
      </c>
      <c r="BD250" s="71">
        <f t="shared" si="712"/>
        <v>0</v>
      </c>
      <c r="BE250" s="98">
        <f t="shared" si="745"/>
        <v>18</v>
      </c>
      <c r="BF250" s="54" t="str">
        <f t="shared" ref="BF250:BF256" si="798">IF($A249&lt;&gt;"",BF249,"")</f>
        <v/>
      </c>
      <c r="BG250" s="92" t="str">
        <f t="shared" si="793"/>
        <v/>
      </c>
      <c r="BH250" s="82">
        <f t="shared" si="727"/>
        <v>0</v>
      </c>
      <c r="BI250" s="71">
        <f t="shared" si="728"/>
        <v>0</v>
      </c>
      <c r="BJ250" s="146"/>
      <c r="BK250" s="97">
        <v>1</v>
      </c>
      <c r="BL250" s="95" t="str">
        <f t="shared" ref="BL250:BP256" si="799">IF(BL249&lt;&gt;"",BL249,"")</f>
        <v/>
      </c>
      <c r="BM250" s="95" t="str">
        <f t="shared" si="799"/>
        <v/>
      </c>
      <c r="BN250" s="95" t="str">
        <f t="shared" si="799"/>
        <v/>
      </c>
      <c r="BO250" s="95" t="str">
        <f t="shared" si="799"/>
        <v/>
      </c>
      <c r="BP250" s="95" t="str">
        <f t="shared" si="799"/>
        <v/>
      </c>
      <c r="BQ250" s="81">
        <f t="shared" si="746"/>
        <v>0</v>
      </c>
      <c r="BR250" s="81">
        <f t="shared" si="747"/>
        <v>0</v>
      </c>
      <c r="BS250" s="81">
        <f t="shared" si="748"/>
        <v>0</v>
      </c>
      <c r="BT250" s="81">
        <f t="shared" si="749"/>
        <v>0</v>
      </c>
      <c r="BU250" s="81">
        <f t="shared" si="750"/>
        <v>0</v>
      </c>
      <c r="BV250" s="13">
        <f t="shared" si="751"/>
        <v>0</v>
      </c>
      <c r="BW250" s="11">
        <f t="shared" si="707"/>
        <v>0</v>
      </c>
      <c r="BX250" s="69">
        <f t="shared" si="713"/>
        <v>0</v>
      </c>
      <c r="BY250" s="69">
        <f>IF($A250&lt;&gt;"",IF(BY249&lt;&gt;0,BY249,IF(BW250&lt;=$AW$2,"Stop Loss",0)),0)</f>
        <v>0</v>
      </c>
      <c r="BZ250" s="69">
        <f t="shared" si="791"/>
        <v>0</v>
      </c>
      <c r="CA250" s="27" t="str">
        <f t="shared" si="714"/>
        <v/>
      </c>
      <c r="CB250" s="27" t="str">
        <f t="shared" si="715"/>
        <v/>
      </c>
      <c r="CC250" s="27" t="str">
        <f t="shared" si="716"/>
        <v/>
      </c>
      <c r="CD250" s="27" t="str">
        <f t="shared" si="717"/>
        <v/>
      </c>
      <c r="CE250" s="27" t="str">
        <f t="shared" si="718"/>
        <v/>
      </c>
      <c r="CF250" s="27" t="str">
        <f t="shared" si="719"/>
        <v/>
      </c>
      <c r="DB250" s="7"/>
      <c r="DI250" s="10">
        <f t="shared" ca="1" si="698"/>
        <v>13</v>
      </c>
    </row>
    <row r="251" spans="1:113">
      <c r="A251" s="149"/>
      <c r="B251" s="82" t="str">
        <f t="shared" si="699"/>
        <v/>
      </c>
      <c r="C251" s="7" t="str">
        <f t="shared" si="700"/>
        <v/>
      </c>
      <c r="D251" s="81">
        <f t="shared" si="701"/>
        <v>0</v>
      </c>
      <c r="E251" s="7" t="str">
        <f t="shared" si="702"/>
        <v>18,</v>
      </c>
      <c r="F251" s="78"/>
      <c r="G251" s="86"/>
      <c r="H251" s="86"/>
      <c r="I251" s="86"/>
      <c r="J251" s="86"/>
      <c r="K251" s="86"/>
      <c r="L251" s="86"/>
      <c r="M251" s="86"/>
      <c r="N251" s="86"/>
      <c r="O251" s="78"/>
      <c r="P251" s="86"/>
      <c r="Q251" s="86"/>
      <c r="R251" s="86"/>
      <c r="S251" s="86"/>
      <c r="T251" s="86"/>
      <c r="U251" s="86"/>
      <c r="V251" s="86"/>
      <c r="W251" s="86"/>
      <c r="X251" s="123" t="str">
        <f t="shared" si="703"/>
        <v/>
      </c>
      <c r="Y251" s="127">
        <f t="shared" si="730"/>
        <v>0</v>
      </c>
      <c r="Z251" s="127">
        <f t="shared" si="731"/>
        <v>0</v>
      </c>
      <c r="AA251" s="127">
        <f t="shared" si="732"/>
        <v>0</v>
      </c>
      <c r="AB251" s="86">
        <f t="shared" si="792"/>
        <v>0</v>
      </c>
      <c r="AC251" s="86">
        <f t="shared" si="792"/>
        <v>0</v>
      </c>
      <c r="AD251" s="90" t="str">
        <f t="shared" si="795"/>
        <v/>
      </c>
      <c r="AE251" s="54" t="str">
        <f t="shared" si="795"/>
        <v/>
      </c>
      <c r="AF251" s="92" t="str">
        <f t="shared" si="708"/>
        <v/>
      </c>
      <c r="AG251" s="82">
        <f t="shared" si="704"/>
        <v>0</v>
      </c>
      <c r="AH251" s="71">
        <f t="shared" si="774"/>
        <v>0</v>
      </c>
      <c r="AI251" s="78" t="str">
        <f t="shared" si="705"/>
        <v/>
      </c>
      <c r="AJ251" s="132">
        <f t="shared" si="733"/>
        <v>0</v>
      </c>
      <c r="AK251" s="132">
        <f t="shared" si="734"/>
        <v>0</v>
      </c>
      <c r="AL251" s="132">
        <f t="shared" si="735"/>
        <v>0</v>
      </c>
      <c r="AM251" s="86" t="str">
        <f t="shared" si="736"/>
        <v/>
      </c>
      <c r="AN251" s="86" t="str">
        <f t="shared" si="737"/>
        <v/>
      </c>
      <c r="AO251" s="90" t="str">
        <f t="shared" si="796"/>
        <v/>
      </c>
      <c r="AP251" s="54" t="str">
        <f t="shared" si="796"/>
        <v/>
      </c>
      <c r="AQ251" s="92" t="str">
        <f t="shared" si="709"/>
        <v/>
      </c>
      <c r="AR251" s="82">
        <f t="shared" si="738"/>
        <v>0</v>
      </c>
      <c r="AS251" s="71">
        <f t="shared" si="710"/>
        <v>0</v>
      </c>
      <c r="AT251" s="78" t="str">
        <f t="shared" si="706"/>
        <v/>
      </c>
      <c r="AU251" s="137">
        <f t="shared" si="739"/>
        <v>0</v>
      </c>
      <c r="AV251" s="137">
        <f t="shared" si="740"/>
        <v>0</v>
      </c>
      <c r="AW251" s="137">
        <f t="shared" si="741"/>
        <v>0</v>
      </c>
      <c r="AX251" s="86" t="str">
        <f t="shared" si="742"/>
        <v/>
      </c>
      <c r="AY251" s="86" t="str">
        <f t="shared" si="743"/>
        <v/>
      </c>
      <c r="AZ251" s="90" t="str">
        <f t="shared" si="797"/>
        <v/>
      </c>
      <c r="BA251" s="54" t="str">
        <f t="shared" si="797"/>
        <v/>
      </c>
      <c r="BB251" s="92" t="str">
        <f t="shared" si="711"/>
        <v/>
      </c>
      <c r="BC251" s="82">
        <f t="shared" si="744"/>
        <v>0</v>
      </c>
      <c r="BD251" s="71">
        <f t="shared" si="712"/>
        <v>0</v>
      </c>
      <c r="BE251" s="98">
        <f t="shared" si="745"/>
        <v>18</v>
      </c>
      <c r="BF251" s="54" t="str">
        <f t="shared" si="798"/>
        <v/>
      </c>
      <c r="BG251" s="92" t="str">
        <f t="shared" si="793"/>
        <v/>
      </c>
      <c r="BH251" s="82">
        <f t="shared" si="727"/>
        <v>0</v>
      </c>
      <c r="BI251" s="71">
        <f t="shared" si="728"/>
        <v>0</v>
      </c>
      <c r="BJ251" s="146"/>
      <c r="BK251" s="97">
        <v>1</v>
      </c>
      <c r="BL251" s="95" t="str">
        <f t="shared" si="799"/>
        <v/>
      </c>
      <c r="BM251" s="95" t="str">
        <f t="shared" si="799"/>
        <v/>
      </c>
      <c r="BN251" s="95" t="str">
        <f t="shared" si="799"/>
        <v/>
      </c>
      <c r="BO251" s="95" t="str">
        <f t="shared" si="799"/>
        <v/>
      </c>
      <c r="BP251" s="95" t="str">
        <f t="shared" si="799"/>
        <v/>
      </c>
      <c r="BQ251" s="81">
        <f t="shared" si="746"/>
        <v>0</v>
      </c>
      <c r="BR251" s="81">
        <f t="shared" si="747"/>
        <v>0</v>
      </c>
      <c r="BS251" s="81">
        <f t="shared" si="748"/>
        <v>0</v>
      </c>
      <c r="BT251" s="81">
        <f t="shared" si="749"/>
        <v>0</v>
      </c>
      <c r="BU251" s="81">
        <f t="shared" si="750"/>
        <v>0</v>
      </c>
      <c r="BV251" s="13">
        <f t="shared" si="751"/>
        <v>0</v>
      </c>
      <c r="BW251" s="11">
        <f t="shared" si="707"/>
        <v>0</v>
      </c>
      <c r="BX251" s="69">
        <f t="shared" si="713"/>
        <v>0</v>
      </c>
      <c r="BY251" s="69">
        <f>IF($A251&lt;&gt;"",IF(BY250&lt;&gt;0,BY250,IF(BW251&lt;=$AW$2,"Stop Loss",0)),0)</f>
        <v>0</v>
      </c>
      <c r="BZ251" s="69">
        <f t="shared" si="791"/>
        <v>0</v>
      </c>
      <c r="CA251" s="27" t="str">
        <f t="shared" si="714"/>
        <v/>
      </c>
      <c r="CB251" s="27" t="str">
        <f t="shared" si="715"/>
        <v/>
      </c>
      <c r="CC251" s="27" t="str">
        <f t="shared" si="716"/>
        <v/>
      </c>
      <c r="CD251" s="27" t="str">
        <f t="shared" si="717"/>
        <v/>
      </c>
      <c r="CE251" s="27" t="str">
        <f t="shared" si="718"/>
        <v/>
      </c>
      <c r="CF251" s="27" t="str">
        <f t="shared" si="719"/>
        <v/>
      </c>
      <c r="DB251" s="7"/>
      <c r="DI251" s="10">
        <f t="shared" ca="1" si="698"/>
        <v>8</v>
      </c>
    </row>
    <row r="252" spans="1:113">
      <c r="A252" s="149"/>
      <c r="B252" s="82" t="str">
        <f t="shared" si="699"/>
        <v/>
      </c>
      <c r="C252" s="7" t="str">
        <f t="shared" si="700"/>
        <v/>
      </c>
      <c r="D252" s="81">
        <f t="shared" si="701"/>
        <v>0</v>
      </c>
      <c r="E252" s="7" t="str">
        <f t="shared" si="702"/>
        <v>18,</v>
      </c>
      <c r="F252" s="78"/>
      <c r="G252" s="86"/>
      <c r="H252" s="86"/>
      <c r="I252" s="86"/>
      <c r="J252" s="86"/>
      <c r="K252" s="86"/>
      <c r="L252" s="86"/>
      <c r="M252" s="86"/>
      <c r="N252" s="86"/>
      <c r="O252" s="78"/>
      <c r="P252" s="86"/>
      <c r="Q252" s="86"/>
      <c r="R252" s="86"/>
      <c r="S252" s="86"/>
      <c r="T252" s="86"/>
      <c r="U252" s="86"/>
      <c r="V252" s="86"/>
      <c r="W252" s="86"/>
      <c r="X252" s="123" t="str">
        <f t="shared" si="703"/>
        <v/>
      </c>
      <c r="Y252" s="127">
        <f t="shared" si="730"/>
        <v>0</v>
      </c>
      <c r="Z252" s="127">
        <f t="shared" si="731"/>
        <v>0</v>
      </c>
      <c r="AA252" s="127">
        <f t="shared" si="732"/>
        <v>0</v>
      </c>
      <c r="AB252" s="86">
        <f t="shared" si="792"/>
        <v>0</v>
      </c>
      <c r="AC252" s="86">
        <f t="shared" si="792"/>
        <v>0</v>
      </c>
      <c r="AD252" s="90" t="str">
        <f t="shared" si="795"/>
        <v/>
      </c>
      <c r="AE252" s="54" t="str">
        <f t="shared" si="795"/>
        <v/>
      </c>
      <c r="AF252" s="92" t="str">
        <f t="shared" si="708"/>
        <v/>
      </c>
      <c r="AG252" s="82">
        <f t="shared" si="704"/>
        <v>0</v>
      </c>
      <c r="AH252" s="71">
        <f t="shared" si="774"/>
        <v>0</v>
      </c>
      <c r="AI252" s="78" t="str">
        <f t="shared" si="705"/>
        <v/>
      </c>
      <c r="AJ252" s="132">
        <f t="shared" si="733"/>
        <v>0</v>
      </c>
      <c r="AK252" s="132">
        <f t="shared" si="734"/>
        <v>0</v>
      </c>
      <c r="AL252" s="132">
        <f t="shared" si="735"/>
        <v>0</v>
      </c>
      <c r="AM252" s="86" t="str">
        <f t="shared" si="736"/>
        <v/>
      </c>
      <c r="AN252" s="86" t="str">
        <f t="shared" si="737"/>
        <v/>
      </c>
      <c r="AO252" s="90" t="str">
        <f t="shared" si="796"/>
        <v/>
      </c>
      <c r="AP252" s="54" t="str">
        <f t="shared" si="796"/>
        <v/>
      </c>
      <c r="AQ252" s="92" t="str">
        <f t="shared" si="709"/>
        <v/>
      </c>
      <c r="AR252" s="82">
        <f t="shared" si="738"/>
        <v>0</v>
      </c>
      <c r="AS252" s="71">
        <f t="shared" si="710"/>
        <v>0</v>
      </c>
      <c r="AT252" s="78" t="str">
        <f t="shared" si="706"/>
        <v/>
      </c>
      <c r="AU252" s="137">
        <f t="shared" si="739"/>
        <v>0</v>
      </c>
      <c r="AV252" s="137">
        <f t="shared" si="740"/>
        <v>0</v>
      </c>
      <c r="AW252" s="137">
        <f t="shared" si="741"/>
        <v>0</v>
      </c>
      <c r="AX252" s="86" t="str">
        <f t="shared" si="742"/>
        <v/>
      </c>
      <c r="AY252" s="86" t="str">
        <f t="shared" si="743"/>
        <v/>
      </c>
      <c r="AZ252" s="90" t="str">
        <f t="shared" si="797"/>
        <v/>
      </c>
      <c r="BA252" s="54" t="str">
        <f t="shared" si="797"/>
        <v/>
      </c>
      <c r="BB252" s="92" t="str">
        <f t="shared" si="711"/>
        <v/>
      </c>
      <c r="BC252" s="82">
        <f t="shared" si="744"/>
        <v>0</v>
      </c>
      <c r="BD252" s="71">
        <f t="shared" si="712"/>
        <v>0</v>
      </c>
      <c r="BE252" s="98">
        <f t="shared" si="745"/>
        <v>18</v>
      </c>
      <c r="BF252" s="54" t="str">
        <f t="shared" si="798"/>
        <v/>
      </c>
      <c r="BG252" s="92" t="str">
        <f t="shared" si="793"/>
        <v/>
      </c>
      <c r="BH252" s="82">
        <f t="shared" si="727"/>
        <v>0</v>
      </c>
      <c r="BI252" s="71">
        <f t="shared" si="728"/>
        <v>0</v>
      </c>
      <c r="BJ252" s="146"/>
      <c r="BK252" s="97">
        <v>1</v>
      </c>
      <c r="BL252" s="95" t="str">
        <f t="shared" si="799"/>
        <v/>
      </c>
      <c r="BM252" s="95" t="str">
        <f t="shared" si="799"/>
        <v/>
      </c>
      <c r="BN252" s="95" t="str">
        <f t="shared" si="799"/>
        <v/>
      </c>
      <c r="BO252" s="95" t="str">
        <f t="shared" si="799"/>
        <v/>
      </c>
      <c r="BP252" s="95" t="str">
        <f t="shared" si="799"/>
        <v/>
      </c>
      <c r="BQ252" s="81">
        <f t="shared" si="746"/>
        <v>0</v>
      </c>
      <c r="BR252" s="81">
        <f t="shared" si="747"/>
        <v>0</v>
      </c>
      <c r="BS252" s="81">
        <f t="shared" si="748"/>
        <v>0</v>
      </c>
      <c r="BT252" s="81">
        <f t="shared" si="749"/>
        <v>0</v>
      </c>
      <c r="BU252" s="81">
        <f t="shared" si="750"/>
        <v>0</v>
      </c>
      <c r="BV252" s="13">
        <f t="shared" si="751"/>
        <v>0</v>
      </c>
      <c r="BW252" s="11">
        <f t="shared" si="707"/>
        <v>0</v>
      </c>
      <c r="BX252" s="69">
        <f t="shared" si="713"/>
        <v>0</v>
      </c>
      <c r="BY252" s="69">
        <f>IF($A252&lt;&gt;"",IF(BY251&lt;&gt;0,BY251,IF(BW252&lt;=$AW$2,"Stop Loss",0)),0)</f>
        <v>0</v>
      </c>
      <c r="BZ252" s="69">
        <f t="shared" si="791"/>
        <v>0</v>
      </c>
      <c r="CA252" s="27" t="str">
        <f t="shared" si="714"/>
        <v/>
      </c>
      <c r="CB252" s="27" t="str">
        <f t="shared" si="715"/>
        <v/>
      </c>
      <c r="CC252" s="27" t="str">
        <f t="shared" si="716"/>
        <v/>
      </c>
      <c r="CD252" s="27" t="str">
        <f t="shared" si="717"/>
        <v/>
      </c>
      <c r="CE252" s="27" t="str">
        <f t="shared" si="718"/>
        <v/>
      </c>
      <c r="CF252" s="27" t="str">
        <f t="shared" si="719"/>
        <v/>
      </c>
      <c r="DB252" s="7"/>
      <c r="DI252" s="10">
        <f t="shared" ca="1" si="698"/>
        <v>14</v>
      </c>
    </row>
    <row r="253" spans="1:113">
      <c r="A253" s="149"/>
      <c r="B253" s="82" t="str">
        <f t="shared" si="699"/>
        <v/>
      </c>
      <c r="C253" s="7" t="str">
        <f t="shared" si="700"/>
        <v/>
      </c>
      <c r="D253" s="81">
        <f t="shared" si="701"/>
        <v>0</v>
      </c>
      <c r="E253" s="7" t="str">
        <f t="shared" si="702"/>
        <v>18,</v>
      </c>
      <c r="F253" s="78"/>
      <c r="G253" s="86"/>
      <c r="H253" s="86"/>
      <c r="I253" s="86"/>
      <c r="J253" s="86"/>
      <c r="K253" s="86"/>
      <c r="L253" s="86"/>
      <c r="M253" s="86"/>
      <c r="N253" s="86"/>
      <c r="O253" s="78"/>
      <c r="P253" s="86"/>
      <c r="Q253" s="86"/>
      <c r="R253" s="86"/>
      <c r="S253" s="86"/>
      <c r="T253" s="86"/>
      <c r="U253" s="86"/>
      <c r="V253" s="86"/>
      <c r="W253" s="86"/>
      <c r="X253" s="123" t="str">
        <f t="shared" si="703"/>
        <v/>
      </c>
      <c r="Y253" s="127">
        <f t="shared" si="730"/>
        <v>0</v>
      </c>
      <c r="Z253" s="127">
        <f t="shared" si="731"/>
        <v>0</v>
      </c>
      <c r="AA253" s="127">
        <f t="shared" si="732"/>
        <v>0</v>
      </c>
      <c r="AB253" s="86">
        <f t="shared" si="792"/>
        <v>0</v>
      </c>
      <c r="AC253" s="86">
        <f t="shared" si="792"/>
        <v>0</v>
      </c>
      <c r="AD253" s="90" t="str">
        <f t="shared" si="795"/>
        <v/>
      </c>
      <c r="AE253" s="54" t="str">
        <f t="shared" si="795"/>
        <v/>
      </c>
      <c r="AF253" s="92" t="str">
        <f t="shared" si="708"/>
        <v/>
      </c>
      <c r="AG253" s="82">
        <f t="shared" si="704"/>
        <v>0</v>
      </c>
      <c r="AH253" s="71">
        <f t="shared" si="774"/>
        <v>0</v>
      </c>
      <c r="AI253" s="78" t="str">
        <f t="shared" si="705"/>
        <v/>
      </c>
      <c r="AJ253" s="132">
        <f t="shared" si="733"/>
        <v>0</v>
      </c>
      <c r="AK253" s="132">
        <f t="shared" si="734"/>
        <v>0</v>
      </c>
      <c r="AL253" s="132">
        <f t="shared" si="735"/>
        <v>0</v>
      </c>
      <c r="AM253" s="86" t="str">
        <f t="shared" si="736"/>
        <v/>
      </c>
      <c r="AN253" s="86" t="str">
        <f t="shared" si="737"/>
        <v/>
      </c>
      <c r="AO253" s="90" t="str">
        <f t="shared" si="796"/>
        <v/>
      </c>
      <c r="AP253" s="54" t="str">
        <f t="shared" si="796"/>
        <v/>
      </c>
      <c r="AQ253" s="92" t="str">
        <f t="shared" si="709"/>
        <v/>
      </c>
      <c r="AR253" s="82">
        <f t="shared" si="738"/>
        <v>0</v>
      </c>
      <c r="AS253" s="71">
        <f t="shared" si="710"/>
        <v>0</v>
      </c>
      <c r="AT253" s="78" t="str">
        <f t="shared" si="706"/>
        <v/>
      </c>
      <c r="AU253" s="137">
        <f t="shared" si="739"/>
        <v>0</v>
      </c>
      <c r="AV253" s="137">
        <f t="shared" si="740"/>
        <v>0</v>
      </c>
      <c r="AW253" s="137">
        <f t="shared" si="741"/>
        <v>0</v>
      </c>
      <c r="AX253" s="86" t="str">
        <f t="shared" si="742"/>
        <v/>
      </c>
      <c r="AY253" s="86" t="str">
        <f t="shared" si="743"/>
        <v/>
      </c>
      <c r="AZ253" s="90" t="str">
        <f t="shared" si="797"/>
        <v/>
      </c>
      <c r="BA253" s="54" t="str">
        <f t="shared" si="797"/>
        <v/>
      </c>
      <c r="BB253" s="92" t="str">
        <f t="shared" si="711"/>
        <v/>
      </c>
      <c r="BC253" s="82">
        <f t="shared" si="744"/>
        <v>0</v>
      </c>
      <c r="BD253" s="71">
        <f t="shared" si="712"/>
        <v>0</v>
      </c>
      <c r="BE253" s="98">
        <f t="shared" si="745"/>
        <v>18</v>
      </c>
      <c r="BF253" s="54" t="str">
        <f t="shared" si="798"/>
        <v/>
      </c>
      <c r="BG253" s="92" t="str">
        <f t="shared" si="793"/>
        <v/>
      </c>
      <c r="BH253" s="82">
        <f t="shared" si="727"/>
        <v>0</v>
      </c>
      <c r="BI253" s="71">
        <f t="shared" si="728"/>
        <v>0</v>
      </c>
      <c r="BJ253" s="146"/>
      <c r="BK253" s="97">
        <v>1</v>
      </c>
      <c r="BL253" s="95" t="str">
        <f t="shared" si="799"/>
        <v/>
      </c>
      <c r="BM253" s="95" t="str">
        <f t="shared" si="799"/>
        <v/>
      </c>
      <c r="BN253" s="95" t="str">
        <f t="shared" si="799"/>
        <v/>
      </c>
      <c r="BO253" s="95" t="str">
        <f t="shared" si="799"/>
        <v/>
      </c>
      <c r="BP253" s="95" t="str">
        <f t="shared" si="799"/>
        <v/>
      </c>
      <c r="BQ253" s="81">
        <f t="shared" si="746"/>
        <v>0</v>
      </c>
      <c r="BR253" s="81">
        <f t="shared" si="747"/>
        <v>0</v>
      </c>
      <c r="BS253" s="81">
        <f t="shared" si="748"/>
        <v>0</v>
      </c>
      <c r="BT253" s="81">
        <f t="shared" si="749"/>
        <v>0</v>
      </c>
      <c r="BU253" s="81">
        <f t="shared" si="750"/>
        <v>0</v>
      </c>
      <c r="BV253" s="13">
        <f t="shared" si="751"/>
        <v>0</v>
      </c>
      <c r="BW253" s="11">
        <f t="shared" si="707"/>
        <v>0</v>
      </c>
      <c r="BX253" s="69">
        <f t="shared" si="713"/>
        <v>0</v>
      </c>
      <c r="BY253" s="69">
        <f>IF($A253&lt;&gt;"",IF(BY252&lt;&gt;0,BY252,IF(BW253&lt;=$AW$2,"Stop Loss",0)),0)</f>
        <v>0</v>
      </c>
      <c r="BZ253" s="69">
        <f t="shared" si="791"/>
        <v>0</v>
      </c>
      <c r="CA253" s="27" t="str">
        <f t="shared" si="714"/>
        <v/>
      </c>
      <c r="CB253" s="27" t="str">
        <f t="shared" si="715"/>
        <v/>
      </c>
      <c r="CC253" s="27" t="str">
        <f t="shared" si="716"/>
        <v/>
      </c>
      <c r="CD253" s="27" t="str">
        <f t="shared" si="717"/>
        <v/>
      </c>
      <c r="CE253" s="27" t="str">
        <f t="shared" si="718"/>
        <v/>
      </c>
      <c r="CF253" s="27" t="str">
        <f t="shared" si="719"/>
        <v/>
      </c>
      <c r="DB253" s="7"/>
      <c r="DI253" s="10">
        <f t="shared" ca="1" si="698"/>
        <v>2</v>
      </c>
    </row>
    <row r="254" spans="1:113">
      <c r="A254" s="149"/>
      <c r="B254" s="82" t="str">
        <f t="shared" si="699"/>
        <v/>
      </c>
      <c r="C254" s="7" t="str">
        <f t="shared" si="700"/>
        <v/>
      </c>
      <c r="D254" s="81">
        <f t="shared" si="701"/>
        <v>0</v>
      </c>
      <c r="E254" s="7" t="str">
        <f t="shared" si="702"/>
        <v>18,</v>
      </c>
      <c r="F254" s="78"/>
      <c r="G254" s="86"/>
      <c r="H254" s="86"/>
      <c r="I254" s="86"/>
      <c r="J254" s="86"/>
      <c r="K254" s="86"/>
      <c r="L254" s="86"/>
      <c r="M254" s="86"/>
      <c r="N254" s="86"/>
      <c r="O254" s="78"/>
      <c r="P254" s="86"/>
      <c r="Q254" s="86"/>
      <c r="R254" s="86"/>
      <c r="S254" s="86"/>
      <c r="T254" s="86"/>
      <c r="U254" s="86"/>
      <c r="V254" s="86"/>
      <c r="W254" s="86"/>
      <c r="X254" s="123" t="str">
        <f t="shared" si="703"/>
        <v/>
      </c>
      <c r="Y254" s="127">
        <f t="shared" si="730"/>
        <v>0</v>
      </c>
      <c r="Z254" s="127">
        <f t="shared" si="731"/>
        <v>0</v>
      </c>
      <c r="AA254" s="127">
        <f t="shared" si="732"/>
        <v>0</v>
      </c>
      <c r="AB254" s="86">
        <f t="shared" si="792"/>
        <v>0</v>
      </c>
      <c r="AC254" s="86">
        <f t="shared" si="792"/>
        <v>0</v>
      </c>
      <c r="AD254" s="90" t="str">
        <f t="shared" si="795"/>
        <v/>
      </c>
      <c r="AE254" s="54" t="str">
        <f t="shared" si="795"/>
        <v/>
      </c>
      <c r="AF254" s="92" t="str">
        <f t="shared" si="708"/>
        <v/>
      </c>
      <c r="AG254" s="82">
        <f t="shared" si="704"/>
        <v>0</v>
      </c>
      <c r="AH254" s="71">
        <f t="shared" si="774"/>
        <v>0</v>
      </c>
      <c r="AI254" s="78" t="str">
        <f t="shared" si="705"/>
        <v/>
      </c>
      <c r="AJ254" s="132">
        <f t="shared" si="733"/>
        <v>0</v>
      </c>
      <c r="AK254" s="132">
        <f t="shared" si="734"/>
        <v>0</v>
      </c>
      <c r="AL254" s="132">
        <f t="shared" si="735"/>
        <v>0</v>
      </c>
      <c r="AM254" s="86" t="str">
        <f t="shared" si="736"/>
        <v/>
      </c>
      <c r="AN254" s="86" t="str">
        <f t="shared" si="737"/>
        <v/>
      </c>
      <c r="AO254" s="90" t="str">
        <f t="shared" si="796"/>
        <v/>
      </c>
      <c r="AP254" s="54" t="str">
        <f t="shared" si="796"/>
        <v/>
      </c>
      <c r="AQ254" s="92" t="str">
        <f t="shared" si="709"/>
        <v/>
      </c>
      <c r="AR254" s="82">
        <f t="shared" si="738"/>
        <v>0</v>
      </c>
      <c r="AS254" s="71">
        <f t="shared" si="710"/>
        <v>0</v>
      </c>
      <c r="AT254" s="78" t="str">
        <f t="shared" si="706"/>
        <v/>
      </c>
      <c r="AU254" s="137">
        <f t="shared" si="739"/>
        <v>0</v>
      </c>
      <c r="AV254" s="137">
        <f t="shared" si="740"/>
        <v>0</v>
      </c>
      <c r="AW254" s="137">
        <f t="shared" si="741"/>
        <v>0</v>
      </c>
      <c r="AX254" s="86" t="str">
        <f t="shared" si="742"/>
        <v/>
      </c>
      <c r="AY254" s="86" t="str">
        <f t="shared" si="743"/>
        <v/>
      </c>
      <c r="AZ254" s="90" t="str">
        <f t="shared" si="797"/>
        <v/>
      </c>
      <c r="BA254" s="54" t="str">
        <f t="shared" si="797"/>
        <v/>
      </c>
      <c r="BB254" s="92" t="str">
        <f t="shared" si="711"/>
        <v/>
      </c>
      <c r="BC254" s="82">
        <f t="shared" si="744"/>
        <v>0</v>
      </c>
      <c r="BD254" s="71">
        <f t="shared" si="712"/>
        <v>0</v>
      </c>
      <c r="BE254" s="98">
        <f t="shared" si="745"/>
        <v>18</v>
      </c>
      <c r="BF254" s="54" t="str">
        <f t="shared" si="798"/>
        <v/>
      </c>
      <c r="BG254" s="92" t="str">
        <f t="shared" si="793"/>
        <v/>
      </c>
      <c r="BH254" s="82">
        <f t="shared" si="727"/>
        <v>0</v>
      </c>
      <c r="BI254" s="71">
        <f t="shared" si="728"/>
        <v>0</v>
      </c>
      <c r="BJ254" s="146"/>
      <c r="BK254" s="97">
        <v>1</v>
      </c>
      <c r="BL254" s="95" t="str">
        <f t="shared" si="799"/>
        <v/>
      </c>
      <c r="BM254" s="95" t="str">
        <f t="shared" si="799"/>
        <v/>
      </c>
      <c r="BN254" s="95" t="str">
        <f t="shared" si="799"/>
        <v/>
      </c>
      <c r="BO254" s="95" t="str">
        <f t="shared" si="799"/>
        <v/>
      </c>
      <c r="BP254" s="95" t="str">
        <f t="shared" si="799"/>
        <v/>
      </c>
      <c r="BQ254" s="81">
        <f t="shared" si="746"/>
        <v>0</v>
      </c>
      <c r="BR254" s="81">
        <f t="shared" si="747"/>
        <v>0</v>
      </c>
      <c r="BS254" s="81">
        <f t="shared" si="748"/>
        <v>0</v>
      </c>
      <c r="BT254" s="81">
        <f t="shared" si="749"/>
        <v>0</v>
      </c>
      <c r="BU254" s="81">
        <f t="shared" si="750"/>
        <v>0</v>
      </c>
      <c r="BV254" s="13">
        <f t="shared" si="751"/>
        <v>0</v>
      </c>
      <c r="BW254" s="11">
        <f t="shared" si="707"/>
        <v>0</v>
      </c>
      <c r="BX254" s="69">
        <f t="shared" si="713"/>
        <v>0</v>
      </c>
      <c r="BY254" s="69">
        <f>IF($A254&lt;&gt;"",IF(BY253&lt;&gt;0,BY253,IF(BW254&lt;=$AW$2,"Stop Loss",0)),0)</f>
        <v>0</v>
      </c>
      <c r="BZ254" s="69">
        <f t="shared" si="791"/>
        <v>0</v>
      </c>
      <c r="CA254" s="27" t="str">
        <f t="shared" si="714"/>
        <v/>
      </c>
      <c r="CB254" s="27" t="str">
        <f t="shared" si="715"/>
        <v/>
      </c>
      <c r="CC254" s="27" t="str">
        <f t="shared" si="716"/>
        <v/>
      </c>
      <c r="CD254" s="27" t="str">
        <f t="shared" si="717"/>
        <v/>
      </c>
      <c r="CE254" s="27" t="str">
        <f t="shared" si="718"/>
        <v/>
      </c>
      <c r="CF254" s="27" t="str">
        <f t="shared" si="719"/>
        <v/>
      </c>
      <c r="DB254" s="7"/>
      <c r="DI254" s="10">
        <f t="shared" ca="1" si="698"/>
        <v>14</v>
      </c>
    </row>
    <row r="255" spans="1:113">
      <c r="A255" s="149"/>
      <c r="B255" s="82" t="str">
        <f t="shared" si="699"/>
        <v/>
      </c>
      <c r="C255" s="7" t="str">
        <f t="shared" si="700"/>
        <v/>
      </c>
      <c r="D255" s="81">
        <f t="shared" si="701"/>
        <v>0</v>
      </c>
      <c r="E255" s="7" t="str">
        <f t="shared" si="702"/>
        <v>18,</v>
      </c>
      <c r="F255" s="78"/>
      <c r="G255" s="86"/>
      <c r="H255" s="86"/>
      <c r="I255" s="86"/>
      <c r="J255" s="86"/>
      <c r="K255" s="86"/>
      <c r="L255" s="86"/>
      <c r="M255" s="86"/>
      <c r="N255" s="86"/>
      <c r="O255" s="78"/>
      <c r="P255" s="86"/>
      <c r="Q255" s="86"/>
      <c r="R255" s="86"/>
      <c r="S255" s="86"/>
      <c r="T255" s="86"/>
      <c r="U255" s="86"/>
      <c r="V255" s="86"/>
      <c r="W255" s="86"/>
      <c r="X255" s="123" t="str">
        <f t="shared" si="703"/>
        <v/>
      </c>
      <c r="Y255" s="127">
        <f t="shared" si="730"/>
        <v>0</v>
      </c>
      <c r="Z255" s="127">
        <f t="shared" si="731"/>
        <v>0</v>
      </c>
      <c r="AA255" s="127">
        <f t="shared" si="732"/>
        <v>0</v>
      </c>
      <c r="AB255" s="86">
        <f t="shared" si="792"/>
        <v>0</v>
      </c>
      <c r="AC255" s="86">
        <f t="shared" si="792"/>
        <v>0</v>
      </c>
      <c r="AD255" s="90" t="str">
        <f t="shared" si="795"/>
        <v/>
      </c>
      <c r="AE255" s="54" t="str">
        <f t="shared" si="795"/>
        <v/>
      </c>
      <c r="AF255" s="92" t="str">
        <f t="shared" si="708"/>
        <v/>
      </c>
      <c r="AG255" s="82">
        <f t="shared" si="704"/>
        <v>0</v>
      </c>
      <c r="AH255" s="71">
        <f t="shared" si="774"/>
        <v>0</v>
      </c>
      <c r="AI255" s="78" t="str">
        <f t="shared" si="705"/>
        <v/>
      </c>
      <c r="AJ255" s="132">
        <f t="shared" si="733"/>
        <v>0</v>
      </c>
      <c r="AK255" s="132">
        <f t="shared" si="734"/>
        <v>0</v>
      </c>
      <c r="AL255" s="132">
        <f t="shared" si="735"/>
        <v>0</v>
      </c>
      <c r="AM255" s="86" t="str">
        <f t="shared" si="736"/>
        <v/>
      </c>
      <c r="AN255" s="86" t="str">
        <f t="shared" si="737"/>
        <v/>
      </c>
      <c r="AO255" s="90" t="str">
        <f t="shared" si="796"/>
        <v/>
      </c>
      <c r="AP255" s="54" t="str">
        <f t="shared" si="796"/>
        <v/>
      </c>
      <c r="AQ255" s="92" t="str">
        <f t="shared" si="709"/>
        <v/>
      </c>
      <c r="AR255" s="82">
        <f t="shared" si="738"/>
        <v>0</v>
      </c>
      <c r="AS255" s="71">
        <f t="shared" si="710"/>
        <v>0</v>
      </c>
      <c r="AT255" s="78" t="str">
        <f t="shared" si="706"/>
        <v/>
      </c>
      <c r="AU255" s="137">
        <f t="shared" si="739"/>
        <v>0</v>
      </c>
      <c r="AV255" s="137">
        <f t="shared" si="740"/>
        <v>0</v>
      </c>
      <c r="AW255" s="137">
        <f t="shared" si="741"/>
        <v>0</v>
      </c>
      <c r="AX255" s="86" t="str">
        <f t="shared" si="742"/>
        <v/>
      </c>
      <c r="AY255" s="86" t="str">
        <f t="shared" si="743"/>
        <v/>
      </c>
      <c r="AZ255" s="90" t="str">
        <f t="shared" si="797"/>
        <v/>
      </c>
      <c r="BA255" s="54" t="str">
        <f t="shared" si="797"/>
        <v/>
      </c>
      <c r="BB255" s="92" t="str">
        <f t="shared" si="711"/>
        <v/>
      </c>
      <c r="BC255" s="82">
        <f t="shared" si="744"/>
        <v>0</v>
      </c>
      <c r="BD255" s="71">
        <f t="shared" si="712"/>
        <v>0</v>
      </c>
      <c r="BE255" s="98">
        <f t="shared" si="745"/>
        <v>18</v>
      </c>
      <c r="BF255" s="54" t="str">
        <f t="shared" si="798"/>
        <v/>
      </c>
      <c r="BG255" s="92" t="str">
        <f t="shared" si="793"/>
        <v/>
      </c>
      <c r="BH255" s="82">
        <f t="shared" si="727"/>
        <v>0</v>
      </c>
      <c r="BI255" s="71">
        <f t="shared" si="728"/>
        <v>0</v>
      </c>
      <c r="BJ255" s="146"/>
      <c r="BK255" s="97">
        <v>1</v>
      </c>
      <c r="BL255" s="95" t="str">
        <f t="shared" si="799"/>
        <v/>
      </c>
      <c r="BM255" s="95" t="str">
        <f t="shared" si="799"/>
        <v/>
      </c>
      <c r="BN255" s="95" t="str">
        <f t="shared" si="799"/>
        <v/>
      </c>
      <c r="BO255" s="95" t="str">
        <f t="shared" si="799"/>
        <v/>
      </c>
      <c r="BP255" s="95" t="str">
        <f t="shared" si="799"/>
        <v/>
      </c>
      <c r="BQ255" s="81">
        <f t="shared" si="746"/>
        <v>0</v>
      </c>
      <c r="BR255" s="81">
        <f t="shared" si="747"/>
        <v>0</v>
      </c>
      <c r="BS255" s="81">
        <f t="shared" si="748"/>
        <v>0</v>
      </c>
      <c r="BT255" s="81">
        <f t="shared" si="749"/>
        <v>0</v>
      </c>
      <c r="BU255" s="81">
        <f t="shared" si="750"/>
        <v>0</v>
      </c>
      <c r="BV255" s="13">
        <f t="shared" si="751"/>
        <v>0</v>
      </c>
      <c r="BW255" s="11">
        <f t="shared" si="707"/>
        <v>0</v>
      </c>
      <c r="BX255" s="69">
        <f t="shared" si="713"/>
        <v>0</v>
      </c>
      <c r="BY255" s="69">
        <f>IF($A255&lt;&gt;"",IF(BY254&lt;&gt;0,BY254,IF(BW255&lt;=$AW$2,"Stop Loss",0)),0)</f>
        <v>0</v>
      </c>
      <c r="BZ255" s="69">
        <f t="shared" si="791"/>
        <v>0</v>
      </c>
      <c r="CA255" s="27" t="str">
        <f t="shared" si="714"/>
        <v/>
      </c>
      <c r="CB255" s="27" t="str">
        <f t="shared" si="715"/>
        <v/>
      </c>
      <c r="CC255" s="27" t="str">
        <f t="shared" si="716"/>
        <v/>
      </c>
      <c r="CD255" s="27" t="str">
        <f t="shared" si="717"/>
        <v/>
      </c>
      <c r="CE255" s="27" t="str">
        <f t="shared" si="718"/>
        <v/>
      </c>
      <c r="CF255" s="27" t="str">
        <f t="shared" si="719"/>
        <v/>
      </c>
      <c r="DB255" s="7"/>
      <c r="DI255" s="10">
        <f t="shared" ca="1" si="698"/>
        <v>36</v>
      </c>
    </row>
    <row r="256" spans="1:113">
      <c r="A256" s="149"/>
      <c r="B256" s="82" t="str">
        <f t="shared" si="699"/>
        <v/>
      </c>
      <c r="C256" s="7" t="str">
        <f t="shared" si="700"/>
        <v/>
      </c>
      <c r="D256" s="81">
        <f t="shared" si="701"/>
        <v>0</v>
      </c>
      <c r="E256" s="7" t="str">
        <f t="shared" si="702"/>
        <v>18,</v>
      </c>
      <c r="F256" s="78"/>
      <c r="G256" s="86"/>
      <c r="H256" s="86"/>
      <c r="I256" s="86"/>
      <c r="J256" s="86"/>
      <c r="K256" s="86"/>
      <c r="L256" s="86"/>
      <c r="M256" s="86"/>
      <c r="N256" s="86"/>
      <c r="O256" s="78"/>
      <c r="P256" s="86"/>
      <c r="Q256" s="86"/>
      <c r="R256" s="86"/>
      <c r="S256" s="86"/>
      <c r="T256" s="86"/>
      <c r="U256" s="86"/>
      <c r="V256" s="86"/>
      <c r="W256" s="86"/>
      <c r="X256" s="123" t="str">
        <f t="shared" si="703"/>
        <v/>
      </c>
      <c r="Y256" s="127">
        <f t="shared" si="730"/>
        <v>0</v>
      </c>
      <c r="Z256" s="127">
        <f t="shared" si="731"/>
        <v>0</v>
      </c>
      <c r="AA256" s="127">
        <f t="shared" si="732"/>
        <v>0</v>
      </c>
      <c r="AB256" s="86">
        <f>IF($Y256&gt;$Z256,$Y256-$Z256+AB255,AB255)</f>
        <v>0</v>
      </c>
      <c r="AC256" s="86">
        <f>IF($Z256&gt;$Y256,$Z256-$Y256+AC255,AC255)</f>
        <v>0</v>
      </c>
      <c r="AD256" s="90" t="str">
        <f t="shared" si="795"/>
        <v/>
      </c>
      <c r="AE256" s="54" t="str">
        <f t="shared" si="795"/>
        <v/>
      </c>
      <c r="AF256" s="92" t="str">
        <f t="shared" si="708"/>
        <v/>
      </c>
      <c r="AG256" s="82">
        <f t="shared" si="704"/>
        <v>0</v>
      </c>
      <c r="AH256" s="71">
        <f t="shared" si="774"/>
        <v>0</v>
      </c>
      <c r="AI256" s="78" t="str">
        <f t="shared" si="705"/>
        <v/>
      </c>
      <c r="AJ256" s="132">
        <f t="shared" si="733"/>
        <v>0</v>
      </c>
      <c r="AK256" s="132">
        <f t="shared" si="734"/>
        <v>0</v>
      </c>
      <c r="AL256" s="132">
        <f t="shared" si="735"/>
        <v>0</v>
      </c>
      <c r="AM256" s="86" t="str">
        <f t="shared" si="736"/>
        <v/>
      </c>
      <c r="AN256" s="86" t="str">
        <f t="shared" si="737"/>
        <v/>
      </c>
      <c r="AO256" s="90" t="str">
        <f t="shared" si="796"/>
        <v/>
      </c>
      <c r="AP256" s="54" t="str">
        <f t="shared" si="796"/>
        <v/>
      </c>
      <c r="AQ256" s="92" t="str">
        <f t="shared" si="709"/>
        <v/>
      </c>
      <c r="AR256" s="82">
        <f t="shared" si="738"/>
        <v>0</v>
      </c>
      <c r="AS256" s="71">
        <f t="shared" si="710"/>
        <v>0</v>
      </c>
      <c r="AT256" s="78" t="str">
        <f t="shared" si="706"/>
        <v/>
      </c>
      <c r="AU256" s="137">
        <f t="shared" si="739"/>
        <v>0</v>
      </c>
      <c r="AV256" s="137">
        <f t="shared" si="740"/>
        <v>0</v>
      </c>
      <c r="AW256" s="137">
        <f t="shared" si="741"/>
        <v>0</v>
      </c>
      <c r="AX256" s="86" t="str">
        <f t="shared" si="742"/>
        <v/>
      </c>
      <c r="AY256" s="86" t="str">
        <f t="shared" si="743"/>
        <v/>
      </c>
      <c r="AZ256" s="90" t="str">
        <f t="shared" si="797"/>
        <v/>
      </c>
      <c r="BA256" s="54" t="str">
        <f t="shared" si="797"/>
        <v/>
      </c>
      <c r="BB256" s="92" t="str">
        <f t="shared" si="711"/>
        <v/>
      </c>
      <c r="BC256" s="82">
        <f t="shared" si="744"/>
        <v>0</v>
      </c>
      <c r="BD256" s="71">
        <f t="shared" si="712"/>
        <v>0</v>
      </c>
      <c r="BE256" s="98">
        <f t="shared" si="745"/>
        <v>18</v>
      </c>
      <c r="BF256" s="54" t="str">
        <f t="shared" si="798"/>
        <v/>
      </c>
      <c r="BG256" s="92" t="str">
        <f t="shared" si="793"/>
        <v/>
      </c>
      <c r="BH256" s="82">
        <f t="shared" si="727"/>
        <v>0</v>
      </c>
      <c r="BI256" s="71">
        <f t="shared" si="728"/>
        <v>0</v>
      </c>
      <c r="BJ256" s="146"/>
      <c r="BK256" s="97">
        <v>1</v>
      </c>
      <c r="BL256" s="95" t="str">
        <f t="shared" si="799"/>
        <v/>
      </c>
      <c r="BM256" s="95" t="str">
        <f t="shared" si="799"/>
        <v/>
      </c>
      <c r="BN256" s="95" t="str">
        <f t="shared" si="799"/>
        <v/>
      </c>
      <c r="BO256" s="95" t="str">
        <f t="shared" si="799"/>
        <v/>
      </c>
      <c r="BP256" s="95" t="str">
        <f t="shared" si="799"/>
        <v/>
      </c>
      <c r="BQ256" s="81">
        <f t="shared" si="746"/>
        <v>0</v>
      </c>
      <c r="BR256" s="81">
        <f t="shared" si="747"/>
        <v>0</v>
      </c>
      <c r="BS256" s="81">
        <f t="shared" si="748"/>
        <v>0</v>
      </c>
      <c r="BT256" s="81">
        <f t="shared" si="749"/>
        <v>0</v>
      </c>
      <c r="BU256" s="81">
        <f t="shared" si="750"/>
        <v>0</v>
      </c>
      <c r="BV256" s="13">
        <f t="shared" si="751"/>
        <v>0</v>
      </c>
      <c r="BW256" s="11">
        <f t="shared" si="707"/>
        <v>0</v>
      </c>
      <c r="BX256" s="69">
        <f t="shared" si="713"/>
        <v>0</v>
      </c>
      <c r="BY256" s="69">
        <f>IF($A256&lt;&gt;"",IF(BY255&lt;&gt;0,BY255,IF(BW256&lt;=$AW$2,"Stop Loss",0)),0)</f>
        <v>0</v>
      </c>
      <c r="BZ256" s="69">
        <f t="shared" si="791"/>
        <v>0</v>
      </c>
      <c r="CA256" s="27" t="str">
        <f t="shared" si="714"/>
        <v/>
      </c>
      <c r="CB256" s="27" t="str">
        <f t="shared" si="715"/>
        <v/>
      </c>
      <c r="CC256" s="27" t="str">
        <f t="shared" si="716"/>
        <v/>
      </c>
      <c r="CD256" s="27" t="str">
        <f t="shared" si="717"/>
        <v/>
      </c>
      <c r="CE256" s="27" t="str">
        <f t="shared" si="718"/>
        <v/>
      </c>
      <c r="CF256" s="27" t="str">
        <f t="shared" si="719"/>
        <v/>
      </c>
      <c r="DB256" s="7"/>
      <c r="DI256" s="10">
        <f t="shared" ca="1" si="698"/>
        <v>2</v>
      </c>
    </row>
    <row r="257" spans="1:113">
      <c r="A257" s="149"/>
      <c r="B257" s="82" t="str">
        <f t="shared" si="699"/>
        <v/>
      </c>
      <c r="C257" s="7" t="str">
        <f t="shared" si="700"/>
        <v/>
      </c>
      <c r="D257" s="81">
        <f t="shared" si="701"/>
        <v>0</v>
      </c>
      <c r="E257" s="7" t="str">
        <f t="shared" si="702"/>
        <v>18,</v>
      </c>
      <c r="F257" s="78"/>
      <c r="G257" s="86"/>
      <c r="H257" s="86"/>
      <c r="I257" s="86"/>
      <c r="J257" s="86"/>
      <c r="K257" s="86"/>
      <c r="L257" s="86"/>
      <c r="M257" s="86"/>
      <c r="N257" s="86"/>
      <c r="O257" s="78"/>
      <c r="P257" s="86"/>
      <c r="Q257" s="86"/>
      <c r="R257" s="86"/>
      <c r="S257" s="86"/>
      <c r="T257" s="86"/>
      <c r="U257" s="86"/>
      <c r="V257" s="86"/>
      <c r="W257" s="86"/>
      <c r="X257" s="123" t="str">
        <f t="shared" si="703"/>
        <v/>
      </c>
      <c r="Y257" s="127">
        <f t="shared" si="730"/>
        <v>0</v>
      </c>
      <c r="Z257" s="127">
        <f t="shared" si="731"/>
        <v>0</v>
      </c>
      <c r="AA257" s="127">
        <f t="shared" si="732"/>
        <v>0</v>
      </c>
      <c r="AB257" s="86">
        <f>AB256</f>
        <v>0</v>
      </c>
      <c r="AC257" s="86">
        <f>AC256</f>
        <v>0</v>
      </c>
      <c r="AD257" s="90" t="str">
        <f>IF($A256&lt;&gt;"",AA256,"")</f>
        <v/>
      </c>
      <c r="AE257" s="92" t="str">
        <f>IF($A256&lt;&gt;"",IF(Y256&gt;Z256,"L","H"),"")</f>
        <v/>
      </c>
      <c r="AF257" s="92" t="str">
        <f t="shared" si="708"/>
        <v/>
      </c>
      <c r="AG257" s="82">
        <f t="shared" si="704"/>
        <v>0</v>
      </c>
      <c r="AH257" s="71">
        <f t="shared" si="774"/>
        <v>0</v>
      </c>
      <c r="AI257" s="78" t="str">
        <f t="shared" si="705"/>
        <v/>
      </c>
      <c r="AJ257" s="132">
        <f t="shared" si="733"/>
        <v>0</v>
      </c>
      <c r="AK257" s="132">
        <f t="shared" si="734"/>
        <v>0</v>
      </c>
      <c r="AL257" s="132">
        <f t="shared" si="735"/>
        <v>0</v>
      </c>
      <c r="AM257" s="86" t="str">
        <f t="shared" si="736"/>
        <v/>
      </c>
      <c r="AN257" s="86" t="str">
        <f t="shared" si="737"/>
        <v/>
      </c>
      <c r="AO257" s="90" t="str">
        <f>IF($A256&lt;&gt;"",AL256,"")</f>
        <v/>
      </c>
      <c r="AP257" s="92" t="str">
        <f>IF($A256&lt;&gt;"",IF(AM256&lt;&gt;"","O","E"),"")</f>
        <v/>
      </c>
      <c r="AQ257" s="92" t="str">
        <f t="shared" si="709"/>
        <v/>
      </c>
      <c r="AR257" s="82">
        <f t="shared" si="738"/>
        <v>0</v>
      </c>
      <c r="AS257" s="71">
        <f t="shared" si="710"/>
        <v>0</v>
      </c>
      <c r="AT257" s="78" t="str">
        <f t="shared" si="706"/>
        <v/>
      </c>
      <c r="AU257" s="137">
        <f t="shared" si="739"/>
        <v>0</v>
      </c>
      <c r="AV257" s="137">
        <f t="shared" si="740"/>
        <v>0</v>
      </c>
      <c r="AW257" s="137">
        <f t="shared" si="741"/>
        <v>0</v>
      </c>
      <c r="AX257" s="86" t="str">
        <f t="shared" si="742"/>
        <v/>
      </c>
      <c r="AY257" s="86" t="str">
        <f t="shared" si="743"/>
        <v/>
      </c>
      <c r="AZ257" s="90" t="str">
        <f>IF($A256&lt;&gt;"",AW256,"")</f>
        <v/>
      </c>
      <c r="BA257" s="92" t="str">
        <f>IF($A256&lt;&gt;"",IF(AX256&lt;&gt;"","B","R"),"")</f>
        <v/>
      </c>
      <c r="BB257" s="92" t="str">
        <f t="shared" si="711"/>
        <v/>
      </c>
      <c r="BC257" s="82">
        <f t="shared" si="744"/>
        <v>0</v>
      </c>
      <c r="BD257" s="71">
        <f t="shared" si="712"/>
        <v>0</v>
      </c>
      <c r="BE257" s="98">
        <f t="shared" si="745"/>
        <v>18</v>
      </c>
      <c r="BF257" s="92" t="str">
        <f>IF($A256&lt;&gt;"",IF($Y256&gt;$Z256,"H",IF($Z256&gt;$Y256,"L",BF256)),"")</f>
        <v/>
      </c>
      <c r="BG257" s="92" t="str">
        <f>IF($A257&lt;&gt;"",IF($A257=0,"L",IF(BF257&lt;&gt;"",IF(BF257=X257,"W","L"))),"")</f>
        <v/>
      </c>
      <c r="BH257" s="82">
        <f t="shared" si="727"/>
        <v>0</v>
      </c>
      <c r="BI257" s="71">
        <f t="shared" si="728"/>
        <v>0</v>
      </c>
      <c r="BJ257" s="146" t="str">
        <f>AE257&amp;AP257&amp;BA257</f>
        <v/>
      </c>
      <c r="BK257" s="97">
        <v>1</v>
      </c>
      <c r="BL257" s="95" t="str">
        <f>IF($A256&lt;&gt;"",IF($BJ257="LER","11,",IF($BJ257="LOR","02,",IF($BJ257="LEB","01,",IF($BJ257="LOB","12,",IF($BJ257="HER","29,",IF($BJ257="HOR","20,",IF($BJ257="HEB","19,",IF($BJ257="HOB","30,","")))))))),"")</f>
        <v/>
      </c>
      <c r="BM257" s="95" t="str">
        <f>IF($A256&lt;&gt;"",IF($BJ257="LER","13,",IF($BJ257="LOR","04,",IF($BJ257="LEB","03,",IF($BJ257="LOB","14,",IF($BJ257="HER","31,",IF($BJ257="HOR","22,",IF($BJ257="HEB","21,",IF($BJ257="HOB","32,","")))))))),"")</f>
        <v/>
      </c>
      <c r="BN257" s="95" t="str">
        <f>IF($A256&lt;&gt;"",IF($BJ257="LER","15,",IF($BJ257="LOR","06,",IF($BJ257="LEB","05,",IF($BJ257="LOB","16,",IF($BJ257="HER","33,",IF($BJ257="HOR","24,",IF($BJ257="HEB","23,",IF($BJ257="HOB","34,","")))))))),"")</f>
        <v/>
      </c>
      <c r="BO257" s="95" t="str">
        <f>IF($A256&lt;&gt;"",IF($BJ257="LER","17,",IF($BJ257="LOR","08,",IF($BJ257="LEB","07,",IF($BJ257="LOB","18,",IF($BJ257="HER","35,",IF($BJ257="HOR","26,",IF($BJ257="HEB","25,",IF($BJ257="HOB","36,","")))))))),"")</f>
        <v/>
      </c>
      <c r="BP257" s="95" t="str">
        <f>IF($A256&lt;&gt;"",IF($BJ257="LER","",IF($BJ257="LOR","10,",IF($BJ257="LEB","09,",IF($BJ257="LOB","",IF($BJ257="HER","",IF($BJ257="HOR","28,",IF($BJ257="HEB","27,",IF($BJ257="HOB","","")))))))),"")</f>
        <v/>
      </c>
      <c r="BQ257" s="81">
        <f t="shared" si="746"/>
        <v>0</v>
      </c>
      <c r="BR257" s="81">
        <f t="shared" si="747"/>
        <v>0</v>
      </c>
      <c r="BS257" s="81">
        <f t="shared" si="748"/>
        <v>0</v>
      </c>
      <c r="BT257" s="81">
        <f t="shared" si="749"/>
        <v>0</v>
      </c>
      <c r="BU257" s="81">
        <f t="shared" si="750"/>
        <v>0</v>
      </c>
      <c r="BV257" s="13">
        <f t="shared" si="751"/>
        <v>0</v>
      </c>
      <c r="BW257" s="11">
        <f t="shared" si="707"/>
        <v>0</v>
      </c>
      <c r="BX257" s="69">
        <f t="shared" si="713"/>
        <v>0</v>
      </c>
      <c r="BY257" s="69">
        <f>IF($A257&lt;&gt;"",IF(BY256&lt;&gt;0,BY256,IF(BW257&lt;=$AW$2,"Stop Loss",0)),0)</f>
        <v>0</v>
      </c>
      <c r="BZ257" s="69">
        <f t="shared" si="791"/>
        <v>0</v>
      </c>
      <c r="CA257" s="27" t="str">
        <f t="shared" si="714"/>
        <v/>
      </c>
      <c r="CB257" s="27" t="str">
        <f t="shared" si="715"/>
        <v/>
      </c>
      <c r="CC257" s="27" t="str">
        <f t="shared" si="716"/>
        <v/>
      </c>
      <c r="CD257" s="27" t="str">
        <f t="shared" si="717"/>
        <v/>
      </c>
      <c r="CE257" s="27" t="str">
        <f t="shared" si="718"/>
        <v/>
      </c>
      <c r="CF257" s="27" t="str">
        <f t="shared" si="719"/>
        <v/>
      </c>
      <c r="DB257" s="7"/>
      <c r="DI257" s="10">
        <f t="shared" ca="1" si="698"/>
        <v>3</v>
      </c>
    </row>
    <row r="258" spans="1:113">
      <c r="A258" s="149"/>
      <c r="B258" s="82" t="str">
        <f t="shared" si="699"/>
        <v/>
      </c>
      <c r="C258" s="7" t="str">
        <f t="shared" si="700"/>
        <v/>
      </c>
      <c r="D258" s="81">
        <f t="shared" si="701"/>
        <v>0</v>
      </c>
      <c r="E258" s="7" t="str">
        <f t="shared" si="702"/>
        <v>18,</v>
      </c>
      <c r="F258" s="78"/>
      <c r="G258" s="86"/>
      <c r="H258" s="86"/>
      <c r="I258" s="86"/>
      <c r="J258" s="86"/>
      <c r="K258" s="86"/>
      <c r="L258" s="86"/>
      <c r="M258" s="86"/>
      <c r="N258" s="86"/>
      <c r="O258" s="78"/>
      <c r="P258" s="86"/>
      <c r="Q258" s="86"/>
      <c r="R258" s="86"/>
      <c r="S258" s="86"/>
      <c r="T258" s="86"/>
      <c r="U258" s="86"/>
      <c r="V258" s="86"/>
      <c r="W258" s="86"/>
      <c r="X258" s="123" t="str">
        <f t="shared" si="703"/>
        <v/>
      </c>
      <c r="Y258" s="127">
        <f t="shared" si="730"/>
        <v>0</v>
      </c>
      <c r="Z258" s="127">
        <f t="shared" si="731"/>
        <v>0</v>
      </c>
      <c r="AA258" s="127">
        <f t="shared" si="732"/>
        <v>0</v>
      </c>
      <c r="AB258" s="86">
        <f t="shared" ref="AB258:AC264" si="800">AB257</f>
        <v>0</v>
      </c>
      <c r="AC258" s="86">
        <f t="shared" si="800"/>
        <v>0</v>
      </c>
      <c r="AD258" s="90" t="str">
        <f>IF($A257&lt;&gt;"",AD257,"")</f>
        <v/>
      </c>
      <c r="AE258" s="54" t="str">
        <f>IF($A257&lt;&gt;"",AE257,"")</f>
        <v/>
      </c>
      <c r="AF258" s="92" t="str">
        <f t="shared" si="708"/>
        <v/>
      </c>
      <c r="AG258" s="82">
        <f t="shared" si="704"/>
        <v>0</v>
      </c>
      <c r="AH258" s="71">
        <f t="shared" si="774"/>
        <v>0</v>
      </c>
      <c r="AI258" s="78" t="str">
        <f t="shared" si="705"/>
        <v/>
      </c>
      <c r="AJ258" s="132">
        <f t="shared" si="733"/>
        <v>0</v>
      </c>
      <c r="AK258" s="132">
        <f t="shared" si="734"/>
        <v>0</v>
      </c>
      <c r="AL258" s="132">
        <f t="shared" si="735"/>
        <v>0</v>
      </c>
      <c r="AM258" s="86" t="str">
        <f t="shared" si="736"/>
        <v/>
      </c>
      <c r="AN258" s="86" t="str">
        <f t="shared" si="737"/>
        <v/>
      </c>
      <c r="AO258" s="90" t="str">
        <f>IF($A257&lt;&gt;"",AO257,"")</f>
        <v/>
      </c>
      <c r="AP258" s="54" t="str">
        <f>IF($A257&lt;&gt;"",AP257,"")</f>
        <v/>
      </c>
      <c r="AQ258" s="92" t="str">
        <f t="shared" si="709"/>
        <v/>
      </c>
      <c r="AR258" s="82">
        <f t="shared" si="738"/>
        <v>0</v>
      </c>
      <c r="AS258" s="71">
        <f t="shared" si="710"/>
        <v>0</v>
      </c>
      <c r="AT258" s="78" t="str">
        <f t="shared" si="706"/>
        <v/>
      </c>
      <c r="AU258" s="137">
        <f t="shared" si="739"/>
        <v>0</v>
      </c>
      <c r="AV258" s="137">
        <f t="shared" si="740"/>
        <v>0</v>
      </c>
      <c r="AW258" s="137">
        <f t="shared" si="741"/>
        <v>0</v>
      </c>
      <c r="AX258" s="86" t="str">
        <f t="shared" si="742"/>
        <v/>
      </c>
      <c r="AY258" s="86" t="str">
        <f t="shared" si="743"/>
        <v/>
      </c>
      <c r="AZ258" s="90" t="str">
        <f>IF($A257&lt;&gt;"",AZ257,"")</f>
        <v/>
      </c>
      <c r="BA258" s="54" t="str">
        <f>IF($A257&lt;&gt;"",BA257,"")</f>
        <v/>
      </c>
      <c r="BB258" s="92" t="str">
        <f t="shared" si="711"/>
        <v/>
      </c>
      <c r="BC258" s="82">
        <f t="shared" si="744"/>
        <v>0</v>
      </c>
      <c r="BD258" s="71">
        <f t="shared" si="712"/>
        <v>0</v>
      </c>
      <c r="BE258" s="98">
        <f t="shared" si="745"/>
        <v>18</v>
      </c>
      <c r="BF258" s="54" t="str">
        <f>IF($A257&lt;&gt;"",BF257,"")</f>
        <v/>
      </c>
      <c r="BG258" s="92" t="str">
        <f t="shared" ref="BG258:BG265" si="801">IF($A258&lt;&gt;"",IF($A258=0,"L",IF(BF258&lt;&gt;"",IF(BF258=X258,"W","L"))),"")</f>
        <v/>
      </c>
      <c r="BH258" s="82">
        <f t="shared" si="727"/>
        <v>0</v>
      </c>
      <c r="BI258" s="71">
        <f t="shared" si="728"/>
        <v>0</v>
      </c>
      <c r="BJ258" s="146"/>
      <c r="BK258" s="97">
        <v>1</v>
      </c>
      <c r="BL258" s="95" t="str">
        <f>IF(BL257&lt;&gt;"",BL257,"")</f>
        <v/>
      </c>
      <c r="BM258" s="95" t="str">
        <f t="shared" ref="BM258:BP258" si="802">IF(BM257&lt;&gt;"",BM257,"")</f>
        <v/>
      </c>
      <c r="BN258" s="95" t="str">
        <f t="shared" si="802"/>
        <v/>
      </c>
      <c r="BO258" s="95" t="str">
        <f t="shared" si="802"/>
        <v/>
      </c>
      <c r="BP258" s="95" t="str">
        <f t="shared" si="802"/>
        <v/>
      </c>
      <c r="BQ258" s="81">
        <f t="shared" si="746"/>
        <v>0</v>
      </c>
      <c r="BR258" s="81">
        <f t="shared" si="747"/>
        <v>0</v>
      </c>
      <c r="BS258" s="81">
        <f t="shared" si="748"/>
        <v>0</v>
      </c>
      <c r="BT258" s="81">
        <f t="shared" si="749"/>
        <v>0</v>
      </c>
      <c r="BU258" s="81">
        <f t="shared" si="750"/>
        <v>0</v>
      </c>
      <c r="BV258" s="13">
        <f t="shared" si="751"/>
        <v>0</v>
      </c>
      <c r="BW258" s="11">
        <f t="shared" si="707"/>
        <v>0</v>
      </c>
      <c r="BX258" s="69">
        <f t="shared" si="713"/>
        <v>0</v>
      </c>
      <c r="BY258" s="69">
        <f>IF($A258&lt;&gt;"",IF(BY257&lt;&gt;0,BY257,IF(BW258&lt;=$AW$2,"Stop Loss",0)),0)</f>
        <v>0</v>
      </c>
      <c r="BZ258" s="69">
        <f t="shared" si="791"/>
        <v>0</v>
      </c>
      <c r="CA258" s="27" t="str">
        <f t="shared" si="714"/>
        <v/>
      </c>
      <c r="CB258" s="27" t="str">
        <f t="shared" si="715"/>
        <v/>
      </c>
      <c r="CC258" s="27" t="str">
        <f t="shared" si="716"/>
        <v/>
      </c>
      <c r="CD258" s="27" t="str">
        <f t="shared" si="717"/>
        <v/>
      </c>
      <c r="CE258" s="27" t="str">
        <f t="shared" si="718"/>
        <v/>
      </c>
      <c r="CF258" s="27" t="str">
        <f t="shared" si="719"/>
        <v/>
      </c>
      <c r="DB258" s="7"/>
      <c r="DI258" s="10">
        <f t="shared" ca="1" si="698"/>
        <v>25</v>
      </c>
    </row>
    <row r="259" spans="1:113">
      <c r="A259" s="149"/>
      <c r="B259" s="82" t="str">
        <f t="shared" si="699"/>
        <v/>
      </c>
      <c r="C259" s="7" t="str">
        <f t="shared" si="700"/>
        <v/>
      </c>
      <c r="D259" s="81">
        <f t="shared" si="701"/>
        <v>0</v>
      </c>
      <c r="E259" s="7" t="str">
        <f t="shared" si="702"/>
        <v>18,</v>
      </c>
      <c r="F259" s="78"/>
      <c r="G259" s="86"/>
      <c r="H259" s="86"/>
      <c r="I259" s="86"/>
      <c r="J259" s="86"/>
      <c r="K259" s="86"/>
      <c r="L259" s="86"/>
      <c r="M259" s="86"/>
      <c r="N259" s="86"/>
      <c r="O259" s="78"/>
      <c r="P259" s="86"/>
      <c r="Q259" s="86"/>
      <c r="R259" s="86"/>
      <c r="S259" s="86"/>
      <c r="T259" s="86"/>
      <c r="U259" s="86"/>
      <c r="V259" s="86"/>
      <c r="W259" s="86"/>
      <c r="X259" s="123" t="str">
        <f t="shared" si="703"/>
        <v/>
      </c>
      <c r="Y259" s="127">
        <f t="shared" si="730"/>
        <v>0</v>
      </c>
      <c r="Z259" s="127">
        <f t="shared" si="731"/>
        <v>0</v>
      </c>
      <c r="AA259" s="127">
        <f t="shared" si="732"/>
        <v>0</v>
      </c>
      <c r="AB259" s="86">
        <f t="shared" si="800"/>
        <v>0</v>
      </c>
      <c r="AC259" s="86">
        <f t="shared" si="800"/>
        <v>0</v>
      </c>
      <c r="AD259" s="90" t="str">
        <f t="shared" ref="AD259:AE265" si="803">IF($A258&lt;&gt;"",AD258,"")</f>
        <v/>
      </c>
      <c r="AE259" s="54" t="str">
        <f t="shared" si="803"/>
        <v/>
      </c>
      <c r="AF259" s="92" t="str">
        <f t="shared" si="708"/>
        <v/>
      </c>
      <c r="AG259" s="82">
        <f t="shared" si="704"/>
        <v>0</v>
      </c>
      <c r="AH259" s="71">
        <f t="shared" si="774"/>
        <v>0</v>
      </c>
      <c r="AI259" s="78" t="str">
        <f t="shared" si="705"/>
        <v/>
      </c>
      <c r="AJ259" s="132">
        <f t="shared" si="733"/>
        <v>0</v>
      </c>
      <c r="AK259" s="132">
        <f t="shared" si="734"/>
        <v>0</v>
      </c>
      <c r="AL259" s="132">
        <f t="shared" si="735"/>
        <v>0</v>
      </c>
      <c r="AM259" s="86" t="str">
        <f t="shared" si="736"/>
        <v/>
      </c>
      <c r="AN259" s="86" t="str">
        <f t="shared" si="737"/>
        <v/>
      </c>
      <c r="AO259" s="90" t="str">
        <f t="shared" ref="AO259:AP265" si="804">IF($A258&lt;&gt;"",AO258,"")</f>
        <v/>
      </c>
      <c r="AP259" s="54" t="str">
        <f t="shared" si="804"/>
        <v/>
      </c>
      <c r="AQ259" s="92" t="str">
        <f t="shared" si="709"/>
        <v/>
      </c>
      <c r="AR259" s="82">
        <f t="shared" si="738"/>
        <v>0</v>
      </c>
      <c r="AS259" s="71">
        <f t="shared" si="710"/>
        <v>0</v>
      </c>
      <c r="AT259" s="78" t="str">
        <f t="shared" si="706"/>
        <v/>
      </c>
      <c r="AU259" s="137">
        <f t="shared" si="739"/>
        <v>0</v>
      </c>
      <c r="AV259" s="137">
        <f t="shared" si="740"/>
        <v>0</v>
      </c>
      <c r="AW259" s="137">
        <f t="shared" si="741"/>
        <v>0</v>
      </c>
      <c r="AX259" s="86" t="str">
        <f t="shared" si="742"/>
        <v/>
      </c>
      <c r="AY259" s="86" t="str">
        <f t="shared" si="743"/>
        <v/>
      </c>
      <c r="AZ259" s="90" t="str">
        <f t="shared" ref="AZ259:BA265" si="805">IF($A258&lt;&gt;"",AZ258,"")</f>
        <v/>
      </c>
      <c r="BA259" s="54" t="str">
        <f t="shared" si="805"/>
        <v/>
      </c>
      <c r="BB259" s="92" t="str">
        <f t="shared" si="711"/>
        <v/>
      </c>
      <c r="BC259" s="82">
        <f t="shared" si="744"/>
        <v>0</v>
      </c>
      <c r="BD259" s="71">
        <f t="shared" si="712"/>
        <v>0</v>
      </c>
      <c r="BE259" s="98">
        <f t="shared" si="745"/>
        <v>18</v>
      </c>
      <c r="BF259" s="54" t="str">
        <f t="shared" ref="BF259:BF265" si="806">IF($A258&lt;&gt;"",BF258,"")</f>
        <v/>
      </c>
      <c r="BG259" s="92" t="str">
        <f t="shared" si="801"/>
        <v/>
      </c>
      <c r="BH259" s="82">
        <f t="shared" si="727"/>
        <v>0</v>
      </c>
      <c r="BI259" s="71">
        <f t="shared" si="728"/>
        <v>0</v>
      </c>
      <c r="BJ259" s="146"/>
      <c r="BK259" s="97">
        <v>1</v>
      </c>
      <c r="BL259" s="95" t="str">
        <f t="shared" ref="BL259:BP259" si="807">IF(BL258&lt;&gt;"",BL258,"")</f>
        <v/>
      </c>
      <c r="BM259" s="95" t="str">
        <f t="shared" si="807"/>
        <v/>
      </c>
      <c r="BN259" s="95" t="str">
        <f t="shared" si="807"/>
        <v/>
      </c>
      <c r="BO259" s="95" t="str">
        <f t="shared" si="807"/>
        <v/>
      </c>
      <c r="BP259" s="95" t="str">
        <f t="shared" si="807"/>
        <v/>
      </c>
      <c r="BQ259" s="81">
        <f t="shared" si="746"/>
        <v>0</v>
      </c>
      <c r="BR259" s="81">
        <f t="shared" si="747"/>
        <v>0</v>
      </c>
      <c r="BS259" s="81">
        <f t="shared" si="748"/>
        <v>0</v>
      </c>
      <c r="BT259" s="81">
        <f t="shared" si="749"/>
        <v>0</v>
      </c>
      <c r="BU259" s="81">
        <f t="shared" si="750"/>
        <v>0</v>
      </c>
      <c r="BV259" s="13">
        <f t="shared" si="751"/>
        <v>0</v>
      </c>
      <c r="BW259" s="11">
        <f t="shared" si="707"/>
        <v>0</v>
      </c>
      <c r="BX259" s="69">
        <f t="shared" si="713"/>
        <v>0</v>
      </c>
      <c r="BY259" s="69">
        <f>IF($A259&lt;&gt;"",IF(BY258&lt;&gt;0,BY258,IF(BW259&lt;=$AW$2,"Stop Loss",0)),0)</f>
        <v>0</v>
      </c>
      <c r="BZ259" s="69">
        <f t="shared" si="791"/>
        <v>0</v>
      </c>
      <c r="CA259" s="27" t="str">
        <f t="shared" si="714"/>
        <v/>
      </c>
      <c r="CB259" s="27" t="str">
        <f t="shared" si="715"/>
        <v/>
      </c>
      <c r="CC259" s="27" t="str">
        <f t="shared" si="716"/>
        <v/>
      </c>
      <c r="CD259" s="27" t="str">
        <f t="shared" si="717"/>
        <v/>
      </c>
      <c r="CE259" s="27" t="str">
        <f t="shared" si="718"/>
        <v/>
      </c>
      <c r="CF259" s="27" t="str">
        <f t="shared" si="719"/>
        <v/>
      </c>
      <c r="DB259" s="7"/>
      <c r="DI259" s="10">
        <f t="shared" ca="1" si="698"/>
        <v>18</v>
      </c>
    </row>
    <row r="260" spans="1:113">
      <c r="A260" s="149"/>
      <c r="B260" s="82" t="str">
        <f t="shared" si="699"/>
        <v/>
      </c>
      <c r="C260" s="7" t="str">
        <f t="shared" si="700"/>
        <v/>
      </c>
      <c r="D260" s="81">
        <f t="shared" si="701"/>
        <v>0</v>
      </c>
      <c r="E260" s="7" t="str">
        <f t="shared" si="702"/>
        <v>18,</v>
      </c>
      <c r="F260" s="78"/>
      <c r="G260" s="86"/>
      <c r="H260" s="86"/>
      <c r="I260" s="86"/>
      <c r="J260" s="86"/>
      <c r="K260" s="86"/>
      <c r="L260" s="86"/>
      <c r="M260" s="86"/>
      <c r="N260" s="86"/>
      <c r="O260" s="78"/>
      <c r="P260" s="86"/>
      <c r="Q260" s="86"/>
      <c r="R260" s="86"/>
      <c r="S260" s="86"/>
      <c r="T260" s="86"/>
      <c r="U260" s="86"/>
      <c r="V260" s="86"/>
      <c r="W260" s="86"/>
      <c r="X260" s="123" t="str">
        <f t="shared" si="703"/>
        <v/>
      </c>
      <c r="Y260" s="127">
        <f t="shared" si="730"/>
        <v>0</v>
      </c>
      <c r="Z260" s="127">
        <f t="shared" si="731"/>
        <v>0</v>
      </c>
      <c r="AA260" s="127">
        <f t="shared" si="732"/>
        <v>0</v>
      </c>
      <c r="AB260" s="86">
        <f t="shared" si="800"/>
        <v>0</v>
      </c>
      <c r="AC260" s="86">
        <f t="shared" si="800"/>
        <v>0</v>
      </c>
      <c r="AD260" s="90" t="str">
        <f t="shared" si="803"/>
        <v/>
      </c>
      <c r="AE260" s="54" t="str">
        <f t="shared" si="803"/>
        <v/>
      </c>
      <c r="AF260" s="92" t="str">
        <f t="shared" si="708"/>
        <v/>
      </c>
      <c r="AG260" s="82">
        <f t="shared" si="704"/>
        <v>0</v>
      </c>
      <c r="AH260" s="71">
        <f t="shared" si="774"/>
        <v>0</v>
      </c>
      <c r="AI260" s="78" t="str">
        <f t="shared" si="705"/>
        <v/>
      </c>
      <c r="AJ260" s="132">
        <f t="shared" si="733"/>
        <v>0</v>
      </c>
      <c r="AK260" s="132">
        <f t="shared" si="734"/>
        <v>0</v>
      </c>
      <c r="AL260" s="132">
        <f t="shared" si="735"/>
        <v>0</v>
      </c>
      <c r="AM260" s="86" t="str">
        <f t="shared" si="736"/>
        <v/>
      </c>
      <c r="AN260" s="86" t="str">
        <f t="shared" si="737"/>
        <v/>
      </c>
      <c r="AO260" s="90" t="str">
        <f t="shared" si="804"/>
        <v/>
      </c>
      <c r="AP260" s="54" t="str">
        <f t="shared" si="804"/>
        <v/>
      </c>
      <c r="AQ260" s="92" t="str">
        <f t="shared" si="709"/>
        <v/>
      </c>
      <c r="AR260" s="82">
        <f t="shared" si="738"/>
        <v>0</v>
      </c>
      <c r="AS260" s="71">
        <f t="shared" si="710"/>
        <v>0</v>
      </c>
      <c r="AT260" s="78" t="str">
        <f t="shared" si="706"/>
        <v/>
      </c>
      <c r="AU260" s="137">
        <f t="shared" si="739"/>
        <v>0</v>
      </c>
      <c r="AV260" s="137">
        <f t="shared" si="740"/>
        <v>0</v>
      </c>
      <c r="AW260" s="137">
        <f t="shared" si="741"/>
        <v>0</v>
      </c>
      <c r="AX260" s="86" t="str">
        <f t="shared" si="742"/>
        <v/>
      </c>
      <c r="AY260" s="86" t="str">
        <f t="shared" si="743"/>
        <v/>
      </c>
      <c r="AZ260" s="90" t="str">
        <f t="shared" si="805"/>
        <v/>
      </c>
      <c r="BA260" s="54" t="str">
        <f t="shared" si="805"/>
        <v/>
      </c>
      <c r="BB260" s="92" t="str">
        <f t="shared" si="711"/>
        <v/>
      </c>
      <c r="BC260" s="82">
        <f t="shared" si="744"/>
        <v>0</v>
      </c>
      <c r="BD260" s="71">
        <f t="shared" si="712"/>
        <v>0</v>
      </c>
      <c r="BE260" s="98">
        <f t="shared" si="745"/>
        <v>18</v>
      </c>
      <c r="BF260" s="54" t="str">
        <f t="shared" si="806"/>
        <v/>
      </c>
      <c r="BG260" s="92" t="str">
        <f t="shared" si="801"/>
        <v/>
      </c>
      <c r="BH260" s="82">
        <f t="shared" si="727"/>
        <v>0</v>
      </c>
      <c r="BI260" s="71">
        <f t="shared" si="728"/>
        <v>0</v>
      </c>
      <c r="BJ260" s="146"/>
      <c r="BK260" s="97">
        <v>1</v>
      </c>
      <c r="BL260" s="95" t="str">
        <f t="shared" ref="BL260:BP260" si="808">IF(BL259&lt;&gt;"",BL259,"")</f>
        <v/>
      </c>
      <c r="BM260" s="95" t="str">
        <f t="shared" si="808"/>
        <v/>
      </c>
      <c r="BN260" s="95" t="str">
        <f t="shared" si="808"/>
        <v/>
      </c>
      <c r="BO260" s="95" t="str">
        <f t="shared" si="808"/>
        <v/>
      </c>
      <c r="BP260" s="95" t="str">
        <f t="shared" si="808"/>
        <v/>
      </c>
      <c r="BQ260" s="81">
        <f t="shared" si="746"/>
        <v>0</v>
      </c>
      <c r="BR260" s="81">
        <f t="shared" si="747"/>
        <v>0</v>
      </c>
      <c r="BS260" s="81">
        <f t="shared" si="748"/>
        <v>0</v>
      </c>
      <c r="BT260" s="81">
        <f t="shared" si="749"/>
        <v>0</v>
      </c>
      <c r="BU260" s="81">
        <f t="shared" si="750"/>
        <v>0</v>
      </c>
      <c r="BV260" s="13">
        <f t="shared" si="751"/>
        <v>0</v>
      </c>
      <c r="BW260" s="11">
        <f t="shared" si="707"/>
        <v>0</v>
      </c>
      <c r="BX260" s="69">
        <f t="shared" si="713"/>
        <v>0</v>
      </c>
      <c r="BY260" s="69">
        <f>IF($A260&lt;&gt;"",IF(BY259&lt;&gt;0,BY259,IF(BW260&lt;=$AW$2,"Stop Loss",0)),0)</f>
        <v>0</v>
      </c>
      <c r="BZ260" s="69">
        <f t="shared" si="791"/>
        <v>0</v>
      </c>
      <c r="CA260" s="27" t="str">
        <f t="shared" si="714"/>
        <v/>
      </c>
      <c r="CB260" s="27" t="str">
        <f t="shared" si="715"/>
        <v/>
      </c>
      <c r="CC260" s="27" t="str">
        <f t="shared" si="716"/>
        <v/>
      </c>
      <c r="CD260" s="27" t="str">
        <f t="shared" si="717"/>
        <v/>
      </c>
      <c r="CE260" s="27" t="str">
        <f t="shared" si="718"/>
        <v/>
      </c>
      <c r="CF260" s="27" t="str">
        <f t="shared" si="719"/>
        <v/>
      </c>
      <c r="DB260" s="7"/>
      <c r="DI260" s="10">
        <f t="shared" ca="1" si="698"/>
        <v>8</v>
      </c>
    </row>
    <row r="261" spans="1:113">
      <c r="A261" s="149"/>
      <c r="B261" s="82" t="str">
        <f t="shared" si="699"/>
        <v/>
      </c>
      <c r="C261" s="7" t="str">
        <f t="shared" si="700"/>
        <v/>
      </c>
      <c r="D261" s="81">
        <f t="shared" si="701"/>
        <v>0</v>
      </c>
      <c r="E261" s="7" t="str">
        <f t="shared" si="702"/>
        <v>18,</v>
      </c>
      <c r="F261" s="78"/>
      <c r="G261" s="86"/>
      <c r="H261" s="86"/>
      <c r="I261" s="86"/>
      <c r="J261" s="86"/>
      <c r="K261" s="86"/>
      <c r="L261" s="86"/>
      <c r="M261" s="86"/>
      <c r="N261" s="86"/>
      <c r="O261" s="78"/>
      <c r="P261" s="86"/>
      <c r="Q261" s="86"/>
      <c r="R261" s="86"/>
      <c r="S261" s="86"/>
      <c r="T261" s="86"/>
      <c r="U261" s="86"/>
      <c r="V261" s="86"/>
      <c r="W261" s="86"/>
      <c r="X261" s="123" t="str">
        <f t="shared" si="703"/>
        <v/>
      </c>
      <c r="Y261" s="127">
        <f t="shared" si="730"/>
        <v>0</v>
      </c>
      <c r="Z261" s="127">
        <f t="shared" si="731"/>
        <v>0</v>
      </c>
      <c r="AA261" s="127">
        <f t="shared" si="732"/>
        <v>0</v>
      </c>
      <c r="AB261" s="86">
        <f t="shared" si="800"/>
        <v>0</v>
      </c>
      <c r="AC261" s="86">
        <f t="shared" si="800"/>
        <v>0</v>
      </c>
      <c r="AD261" s="90" t="str">
        <f t="shared" si="803"/>
        <v/>
      </c>
      <c r="AE261" s="54" t="str">
        <f t="shared" si="803"/>
        <v/>
      </c>
      <c r="AF261" s="92" t="str">
        <f t="shared" si="708"/>
        <v/>
      </c>
      <c r="AG261" s="82">
        <f t="shared" si="704"/>
        <v>0</v>
      </c>
      <c r="AH261" s="71">
        <f t="shared" si="774"/>
        <v>0</v>
      </c>
      <c r="AI261" s="78" t="str">
        <f t="shared" si="705"/>
        <v/>
      </c>
      <c r="AJ261" s="132">
        <f t="shared" si="733"/>
        <v>0</v>
      </c>
      <c r="AK261" s="132">
        <f t="shared" si="734"/>
        <v>0</v>
      </c>
      <c r="AL261" s="132">
        <f t="shared" si="735"/>
        <v>0</v>
      </c>
      <c r="AM261" s="86" t="str">
        <f t="shared" si="736"/>
        <v/>
      </c>
      <c r="AN261" s="86" t="str">
        <f t="shared" si="737"/>
        <v/>
      </c>
      <c r="AO261" s="90" t="str">
        <f t="shared" si="804"/>
        <v/>
      </c>
      <c r="AP261" s="54" t="str">
        <f t="shared" si="804"/>
        <v/>
      </c>
      <c r="AQ261" s="92" t="str">
        <f t="shared" si="709"/>
        <v/>
      </c>
      <c r="AR261" s="82">
        <f t="shared" si="738"/>
        <v>0</v>
      </c>
      <c r="AS261" s="71">
        <f t="shared" si="710"/>
        <v>0</v>
      </c>
      <c r="AT261" s="78" t="str">
        <f t="shared" si="706"/>
        <v/>
      </c>
      <c r="AU261" s="137">
        <f t="shared" si="739"/>
        <v>0</v>
      </c>
      <c r="AV261" s="137">
        <f t="shared" si="740"/>
        <v>0</v>
      </c>
      <c r="AW261" s="137">
        <f t="shared" si="741"/>
        <v>0</v>
      </c>
      <c r="AX261" s="86" t="str">
        <f t="shared" si="742"/>
        <v/>
      </c>
      <c r="AY261" s="86" t="str">
        <f t="shared" si="743"/>
        <v/>
      </c>
      <c r="AZ261" s="90" t="str">
        <f t="shared" si="805"/>
        <v/>
      </c>
      <c r="BA261" s="54" t="str">
        <f t="shared" si="805"/>
        <v/>
      </c>
      <c r="BB261" s="92" t="str">
        <f t="shared" si="711"/>
        <v/>
      </c>
      <c r="BC261" s="82">
        <f t="shared" si="744"/>
        <v>0</v>
      </c>
      <c r="BD261" s="71">
        <f t="shared" si="712"/>
        <v>0</v>
      </c>
      <c r="BE261" s="98">
        <f t="shared" si="745"/>
        <v>18</v>
      </c>
      <c r="BF261" s="54" t="str">
        <f t="shared" si="806"/>
        <v/>
      </c>
      <c r="BG261" s="92" t="str">
        <f t="shared" si="801"/>
        <v/>
      </c>
      <c r="BH261" s="82">
        <f t="shared" si="727"/>
        <v>0</v>
      </c>
      <c r="BI261" s="71">
        <f t="shared" si="728"/>
        <v>0</v>
      </c>
      <c r="BJ261" s="146"/>
      <c r="BK261" s="97">
        <v>1</v>
      </c>
      <c r="BL261" s="95" t="str">
        <f t="shared" ref="BL261:BP261" si="809">IF(BL260&lt;&gt;"",BL260,"")</f>
        <v/>
      </c>
      <c r="BM261" s="95" t="str">
        <f t="shared" si="809"/>
        <v/>
      </c>
      <c r="BN261" s="95" t="str">
        <f t="shared" si="809"/>
        <v/>
      </c>
      <c r="BO261" s="95" t="str">
        <f t="shared" si="809"/>
        <v/>
      </c>
      <c r="BP261" s="95" t="str">
        <f t="shared" si="809"/>
        <v/>
      </c>
      <c r="BQ261" s="81">
        <f t="shared" si="746"/>
        <v>0</v>
      </c>
      <c r="BR261" s="81">
        <f t="shared" si="747"/>
        <v>0</v>
      </c>
      <c r="BS261" s="81">
        <f t="shared" si="748"/>
        <v>0</v>
      </c>
      <c r="BT261" s="81">
        <f t="shared" si="749"/>
        <v>0</v>
      </c>
      <c r="BU261" s="81">
        <f t="shared" si="750"/>
        <v>0</v>
      </c>
      <c r="BV261" s="13">
        <f t="shared" si="751"/>
        <v>0</v>
      </c>
      <c r="BW261" s="11">
        <f t="shared" si="707"/>
        <v>0</v>
      </c>
      <c r="BX261" s="69">
        <f t="shared" si="713"/>
        <v>0</v>
      </c>
      <c r="BY261" s="69">
        <f>IF($A261&lt;&gt;"",IF(BY260&lt;&gt;0,BY260,IF(BW261&lt;=$AW$2,"Stop Loss",0)),0)</f>
        <v>0</v>
      </c>
      <c r="BZ261" s="69">
        <f t="shared" si="791"/>
        <v>0</v>
      </c>
      <c r="CA261" s="27" t="str">
        <f t="shared" si="714"/>
        <v/>
      </c>
      <c r="CB261" s="27" t="str">
        <f t="shared" si="715"/>
        <v/>
      </c>
      <c r="CC261" s="27" t="str">
        <f t="shared" si="716"/>
        <v/>
      </c>
      <c r="CD261" s="27" t="str">
        <f t="shared" si="717"/>
        <v/>
      </c>
      <c r="CE261" s="27" t="str">
        <f t="shared" si="718"/>
        <v/>
      </c>
      <c r="CF261" s="27" t="str">
        <f t="shared" si="719"/>
        <v/>
      </c>
      <c r="DB261" s="7"/>
      <c r="DI261" s="10">
        <f t="shared" ref="DI261:DI324" ca="1" si="810">IF($A$2="no",INT(RAND()*36+1),INT(RAND()*37))</f>
        <v>16</v>
      </c>
    </row>
    <row r="262" spans="1:113">
      <c r="A262" s="149"/>
      <c r="B262" s="82" t="str">
        <f t="shared" ref="B262:B325" si="811">IF(A262="","",IF(BF263="","DB",BF263&amp;","&amp;BL263&amp;BM263&amp;BN263&amp;BO263&amp;BP263))</f>
        <v/>
      </c>
      <c r="C262" s="7" t="str">
        <f t="shared" ref="C262:C325" si="812">IF(AND(BX262=0,BY262=0),"",IF(BX262="Profit Target","profit target",IF(BY262="Stop Loss","stop loss","")))</f>
        <v/>
      </c>
      <c r="D262" s="81">
        <f t="shared" ref="D262:D325" si="813">BV262</f>
        <v>0</v>
      </c>
      <c r="E262" s="7" t="str">
        <f t="shared" ref="E262:E325" si="814">IF(COUNTBLANK(BL263:BP263)=5,BE263&amp;",",IF(COUNTBLANK(BL263:BP263)=1,BE263&amp;","&amp;"1,1,1,1,",BE263&amp;","&amp;"1,1,1,1,1,"))</f>
        <v>18,</v>
      </c>
      <c r="F262" s="78"/>
      <c r="G262" s="86"/>
      <c r="H262" s="86"/>
      <c r="I262" s="86"/>
      <c r="J262" s="86"/>
      <c r="K262" s="86"/>
      <c r="L262" s="86"/>
      <c r="M262" s="86"/>
      <c r="N262" s="86"/>
      <c r="O262" s="78"/>
      <c r="P262" s="86"/>
      <c r="Q262" s="86"/>
      <c r="R262" s="86"/>
      <c r="S262" s="86"/>
      <c r="T262" s="86"/>
      <c r="U262" s="86"/>
      <c r="V262" s="86"/>
      <c r="W262" s="86"/>
      <c r="X262" s="123" t="str">
        <f t="shared" ref="X262:X325" si="815">IF($A262&lt;&gt;"",VLOOKUP($A262,$CY$107:$DH$144,7),"")</f>
        <v/>
      </c>
      <c r="Y262" s="127">
        <f t="shared" si="730"/>
        <v>0</v>
      </c>
      <c r="Z262" s="127">
        <f t="shared" si="731"/>
        <v>0</v>
      </c>
      <c r="AA262" s="127">
        <f t="shared" si="732"/>
        <v>0</v>
      </c>
      <c r="AB262" s="86">
        <f t="shared" si="800"/>
        <v>0</v>
      </c>
      <c r="AC262" s="86">
        <f t="shared" si="800"/>
        <v>0</v>
      </c>
      <c r="AD262" s="90" t="str">
        <f t="shared" si="803"/>
        <v/>
      </c>
      <c r="AE262" s="54" t="str">
        <f t="shared" si="803"/>
        <v/>
      </c>
      <c r="AF262" s="92" t="str">
        <f t="shared" si="708"/>
        <v/>
      </c>
      <c r="AG262" s="82">
        <f t="shared" ref="AG262:AG325" si="816">IF($A262&lt;&gt;"",IF(OR($BX261&lt;&gt;0,$BY261&lt;&gt;0),"0",IF(AE262&lt;&gt;"",IF(AF262="W",(1*AD262),(-1*AD262)),0)),0)</f>
        <v>0</v>
      </c>
      <c r="AH262" s="71">
        <f t="shared" si="774"/>
        <v>0</v>
      </c>
      <c r="AI262" s="78" t="str">
        <f t="shared" ref="AI262:AI325" si="817">IF($A262&lt;&gt;"",VLOOKUP($A262,$CY$107:$DH$144,9),"")</f>
        <v/>
      </c>
      <c r="AJ262" s="132">
        <f t="shared" si="733"/>
        <v>0</v>
      </c>
      <c r="AK262" s="132">
        <f t="shared" si="734"/>
        <v>0</v>
      </c>
      <c r="AL262" s="132">
        <f t="shared" si="735"/>
        <v>0</v>
      </c>
      <c r="AM262" s="86" t="str">
        <f t="shared" si="736"/>
        <v/>
      </c>
      <c r="AN262" s="86" t="str">
        <f t="shared" si="737"/>
        <v/>
      </c>
      <c r="AO262" s="90" t="str">
        <f t="shared" si="804"/>
        <v/>
      </c>
      <c r="AP262" s="54" t="str">
        <f t="shared" si="804"/>
        <v/>
      </c>
      <c r="AQ262" s="92" t="str">
        <f t="shared" si="709"/>
        <v/>
      </c>
      <c r="AR262" s="82">
        <f t="shared" si="738"/>
        <v>0</v>
      </c>
      <c r="AS262" s="71">
        <f t="shared" si="710"/>
        <v>0</v>
      </c>
      <c r="AT262" s="78" t="str">
        <f t="shared" ref="AT262:AT325" si="818">IF($A262&lt;&gt;"",VLOOKUP($A262,$CY$107:$DH$144,8),"")</f>
        <v/>
      </c>
      <c r="AU262" s="137">
        <f t="shared" si="739"/>
        <v>0</v>
      </c>
      <c r="AV262" s="137">
        <f t="shared" si="740"/>
        <v>0</v>
      </c>
      <c r="AW262" s="137">
        <f t="shared" si="741"/>
        <v>0</v>
      </c>
      <c r="AX262" s="86" t="str">
        <f t="shared" si="742"/>
        <v/>
      </c>
      <c r="AY262" s="86" t="str">
        <f t="shared" si="743"/>
        <v/>
      </c>
      <c r="AZ262" s="90" t="str">
        <f t="shared" si="805"/>
        <v/>
      </c>
      <c r="BA262" s="54" t="str">
        <f t="shared" si="805"/>
        <v/>
      </c>
      <c r="BB262" s="92" t="str">
        <f t="shared" si="711"/>
        <v/>
      </c>
      <c r="BC262" s="82">
        <f t="shared" si="744"/>
        <v>0</v>
      </c>
      <c r="BD262" s="71">
        <f t="shared" si="712"/>
        <v>0</v>
      </c>
      <c r="BE262" s="98">
        <f t="shared" si="745"/>
        <v>18</v>
      </c>
      <c r="BF262" s="54" t="str">
        <f t="shared" si="806"/>
        <v/>
      </c>
      <c r="BG262" s="92" t="str">
        <f t="shared" si="801"/>
        <v/>
      </c>
      <c r="BH262" s="82">
        <f t="shared" si="727"/>
        <v>0</v>
      </c>
      <c r="BI262" s="71">
        <f t="shared" si="728"/>
        <v>0</v>
      </c>
      <c r="BJ262" s="146"/>
      <c r="BK262" s="97">
        <v>1</v>
      </c>
      <c r="BL262" s="95" t="str">
        <f t="shared" ref="BL262:BP262" si="819">IF(BL261&lt;&gt;"",BL261,"")</f>
        <v/>
      </c>
      <c r="BM262" s="95" t="str">
        <f t="shared" si="819"/>
        <v/>
      </c>
      <c r="BN262" s="95" t="str">
        <f t="shared" si="819"/>
        <v/>
      </c>
      <c r="BO262" s="95" t="str">
        <f t="shared" si="819"/>
        <v/>
      </c>
      <c r="BP262" s="95" t="str">
        <f t="shared" si="819"/>
        <v/>
      </c>
      <c r="BQ262" s="81">
        <f t="shared" si="746"/>
        <v>0</v>
      </c>
      <c r="BR262" s="81">
        <f t="shared" si="747"/>
        <v>0</v>
      </c>
      <c r="BS262" s="81">
        <f t="shared" si="748"/>
        <v>0</v>
      </c>
      <c r="BT262" s="81">
        <f t="shared" si="749"/>
        <v>0</v>
      </c>
      <c r="BU262" s="81">
        <f t="shared" si="750"/>
        <v>0</v>
      </c>
      <c r="BV262" s="13">
        <f t="shared" si="751"/>
        <v>0</v>
      </c>
      <c r="BW262" s="11">
        <f t="shared" ref="BW262:BW325" si="820">IF(A262&lt;&gt;"",BV262+BW261,0)</f>
        <v>0</v>
      </c>
      <c r="BX262" s="69">
        <f t="shared" si="713"/>
        <v>0</v>
      </c>
      <c r="BY262" s="69">
        <f>IF($A262&lt;&gt;"",IF(BY261&lt;&gt;0,BY261,IF(BW262&lt;=$AW$2,"Stop Loss",0)),0)</f>
        <v>0</v>
      </c>
      <c r="BZ262" s="69">
        <f t="shared" si="791"/>
        <v>0</v>
      </c>
      <c r="CA262" s="27" t="str">
        <f t="shared" si="714"/>
        <v/>
      </c>
      <c r="CB262" s="27" t="str">
        <f t="shared" si="715"/>
        <v/>
      </c>
      <c r="CC262" s="27" t="str">
        <f t="shared" si="716"/>
        <v/>
      </c>
      <c r="CD262" s="27" t="str">
        <f t="shared" si="717"/>
        <v/>
      </c>
      <c r="CE262" s="27" t="str">
        <f t="shared" si="718"/>
        <v/>
      </c>
      <c r="CF262" s="27" t="str">
        <f t="shared" si="719"/>
        <v/>
      </c>
      <c r="DB262" s="7"/>
      <c r="DI262" s="10">
        <f t="shared" ca="1" si="810"/>
        <v>13</v>
      </c>
    </row>
    <row r="263" spans="1:113">
      <c r="A263" s="149"/>
      <c r="B263" s="82" t="str">
        <f t="shared" si="811"/>
        <v/>
      </c>
      <c r="C263" s="7" t="str">
        <f t="shared" si="812"/>
        <v/>
      </c>
      <c r="D263" s="81">
        <f t="shared" si="813"/>
        <v>0</v>
      </c>
      <c r="E263" s="7" t="str">
        <f t="shared" si="814"/>
        <v>18,</v>
      </c>
      <c r="F263" s="78"/>
      <c r="G263" s="86"/>
      <c r="H263" s="86"/>
      <c r="I263" s="86"/>
      <c r="J263" s="86"/>
      <c r="K263" s="86"/>
      <c r="L263" s="86"/>
      <c r="M263" s="86"/>
      <c r="N263" s="86"/>
      <c r="O263" s="78"/>
      <c r="P263" s="86"/>
      <c r="Q263" s="86"/>
      <c r="R263" s="86"/>
      <c r="S263" s="86"/>
      <c r="T263" s="86"/>
      <c r="U263" s="86"/>
      <c r="V263" s="86"/>
      <c r="W263" s="86"/>
      <c r="X263" s="123" t="str">
        <f t="shared" si="815"/>
        <v/>
      </c>
      <c r="Y263" s="127">
        <f t="shared" si="730"/>
        <v>0</v>
      </c>
      <c r="Z263" s="127">
        <f t="shared" si="731"/>
        <v>0</v>
      </c>
      <c r="AA263" s="127">
        <f t="shared" si="732"/>
        <v>0</v>
      </c>
      <c r="AB263" s="86">
        <f t="shared" si="800"/>
        <v>0</v>
      </c>
      <c r="AC263" s="86">
        <f t="shared" si="800"/>
        <v>0</v>
      </c>
      <c r="AD263" s="90" t="str">
        <f t="shared" si="803"/>
        <v/>
      </c>
      <c r="AE263" s="54" t="str">
        <f t="shared" si="803"/>
        <v/>
      </c>
      <c r="AF263" s="92" t="str">
        <f t="shared" ref="AF263:AF326" si="821">IF($A263&lt;&gt;"",IF($A263=0,"L",IF(AE263&lt;&gt;"",IF(AE263=X263,"W","L"))),"")</f>
        <v/>
      </c>
      <c r="AG263" s="82">
        <f t="shared" si="816"/>
        <v>0</v>
      </c>
      <c r="AH263" s="71">
        <f t="shared" si="774"/>
        <v>0</v>
      </c>
      <c r="AI263" s="78" t="str">
        <f t="shared" si="817"/>
        <v/>
      </c>
      <c r="AJ263" s="132">
        <f t="shared" si="733"/>
        <v>0</v>
      </c>
      <c r="AK263" s="132">
        <f t="shared" si="734"/>
        <v>0</v>
      </c>
      <c r="AL263" s="132">
        <f t="shared" si="735"/>
        <v>0</v>
      </c>
      <c r="AM263" s="86" t="str">
        <f t="shared" si="736"/>
        <v/>
      </c>
      <c r="AN263" s="86" t="str">
        <f t="shared" si="737"/>
        <v/>
      </c>
      <c r="AO263" s="90" t="str">
        <f t="shared" si="804"/>
        <v/>
      </c>
      <c r="AP263" s="54" t="str">
        <f t="shared" si="804"/>
        <v/>
      </c>
      <c r="AQ263" s="92" t="str">
        <f t="shared" ref="AQ263:AQ326" si="822">IF($A263&lt;&gt;"",IF($A263=0,"L",IF(AP263&lt;&gt;"",IF(AP263=AI263,"W","L"))),"")</f>
        <v/>
      </c>
      <c r="AR263" s="82">
        <f t="shared" si="738"/>
        <v>0</v>
      </c>
      <c r="AS263" s="71">
        <f t="shared" ref="AS263:AS326" si="823">IF($A263&lt;&gt;"",AR263+AS262,0)</f>
        <v>0</v>
      </c>
      <c r="AT263" s="78" t="str">
        <f t="shared" si="818"/>
        <v/>
      </c>
      <c r="AU263" s="137">
        <f t="shared" si="739"/>
        <v>0</v>
      </c>
      <c r="AV263" s="137">
        <f t="shared" si="740"/>
        <v>0</v>
      </c>
      <c r="AW263" s="137">
        <f t="shared" si="741"/>
        <v>0</v>
      </c>
      <c r="AX263" s="86" t="str">
        <f t="shared" si="742"/>
        <v/>
      </c>
      <c r="AY263" s="86" t="str">
        <f t="shared" si="743"/>
        <v/>
      </c>
      <c r="AZ263" s="90" t="str">
        <f t="shared" si="805"/>
        <v/>
      </c>
      <c r="BA263" s="54" t="str">
        <f t="shared" si="805"/>
        <v/>
      </c>
      <c r="BB263" s="92" t="str">
        <f t="shared" ref="BB263:BB326" si="824">IF($A263&lt;&gt;"",IF($A263=0,"L",IF(BA263&lt;&gt;"",IF(BA263=AT263,"W","L"))),"")</f>
        <v/>
      </c>
      <c r="BC263" s="82">
        <f t="shared" si="744"/>
        <v>0</v>
      </c>
      <c r="BD263" s="71">
        <f t="shared" ref="BD263:BD326" si="825">IF($A263&lt;&gt;"",BC263+BD262,0)</f>
        <v>0</v>
      </c>
      <c r="BE263" s="98">
        <f t="shared" si="745"/>
        <v>18</v>
      </c>
      <c r="BF263" s="54" t="str">
        <f t="shared" si="806"/>
        <v/>
      </c>
      <c r="BG263" s="92" t="str">
        <f t="shared" si="801"/>
        <v/>
      </c>
      <c r="BH263" s="82">
        <f t="shared" si="727"/>
        <v>0</v>
      </c>
      <c r="BI263" s="71">
        <f t="shared" si="728"/>
        <v>0</v>
      </c>
      <c r="BJ263" s="146"/>
      <c r="BK263" s="97">
        <v>1</v>
      </c>
      <c r="BL263" s="95" t="str">
        <f t="shared" ref="BL263:BP263" si="826">IF(BL262&lt;&gt;"",BL262,"")</f>
        <v/>
      </c>
      <c r="BM263" s="95" t="str">
        <f t="shared" si="826"/>
        <v/>
      </c>
      <c r="BN263" s="95" t="str">
        <f t="shared" si="826"/>
        <v/>
      </c>
      <c r="BO263" s="95" t="str">
        <f t="shared" si="826"/>
        <v/>
      </c>
      <c r="BP263" s="95" t="str">
        <f t="shared" si="826"/>
        <v/>
      </c>
      <c r="BQ263" s="81">
        <f t="shared" si="746"/>
        <v>0</v>
      </c>
      <c r="BR263" s="81">
        <f t="shared" si="747"/>
        <v>0</v>
      </c>
      <c r="BS263" s="81">
        <f t="shared" si="748"/>
        <v>0</v>
      </c>
      <c r="BT263" s="81">
        <f t="shared" si="749"/>
        <v>0</v>
      </c>
      <c r="BU263" s="81">
        <f t="shared" si="750"/>
        <v>0</v>
      </c>
      <c r="BV263" s="13">
        <f t="shared" si="751"/>
        <v>0</v>
      </c>
      <c r="BW263" s="11">
        <f t="shared" si="820"/>
        <v>0</v>
      </c>
      <c r="BX263" s="69">
        <f t="shared" ref="BX263:BX326" si="827">IF($A263&lt;&gt;"",IF(BX262&gt;0,BX262,IF(BW263&gt;=$AW$1,"Profit Target",0)),0)</f>
        <v>0</v>
      </c>
      <c r="BY263" s="69">
        <f>IF($A263&lt;&gt;"",IF(BY262&lt;&gt;0,BY262,IF(BW263&lt;=$AW$2,"Stop Loss",0)),0)</f>
        <v>0</v>
      </c>
      <c r="BZ263" s="69">
        <f t="shared" si="791"/>
        <v>0</v>
      </c>
      <c r="CA263" s="27" t="str">
        <f t="shared" ref="CA263:CA326" si="828">IF(AE263&lt;&gt;"",AE263&amp;",","")</f>
        <v/>
      </c>
      <c r="CB263" s="27" t="str">
        <f t="shared" ref="CB263:CB326" si="829">IF(AP263&lt;&gt;"",AP263&amp;",","")</f>
        <v/>
      </c>
      <c r="CC263" s="27" t="str">
        <f t="shared" ref="CC263:CC326" si="830">IF(BA263&lt;&gt;"",BA263&amp;",","")</f>
        <v/>
      </c>
      <c r="CD263" s="27" t="str">
        <f t="shared" ref="CD263:CD326" si="831">IF(AD263="","",CONCATENATE(AD263,","))</f>
        <v/>
      </c>
      <c r="CE263" s="27" t="str">
        <f t="shared" ref="CE263:CE326" si="832">IF(AO263="","",CONCATENATE(AO263,","))</f>
        <v/>
      </c>
      <c r="CF263" s="27" t="str">
        <f t="shared" ref="CF263:CF326" si="833">IF(AZ263="","",CONCATENATE(AZ263,","))</f>
        <v/>
      </c>
      <c r="DB263" s="7"/>
      <c r="DI263" s="10">
        <f t="shared" ca="1" si="810"/>
        <v>14</v>
      </c>
    </row>
    <row r="264" spans="1:113">
      <c r="A264" s="149"/>
      <c r="B264" s="82" t="str">
        <f t="shared" si="811"/>
        <v/>
      </c>
      <c r="C264" s="7" t="str">
        <f t="shared" si="812"/>
        <v/>
      </c>
      <c r="D264" s="81">
        <f t="shared" si="813"/>
        <v>0</v>
      </c>
      <c r="E264" s="7" t="str">
        <f t="shared" si="814"/>
        <v>18,</v>
      </c>
      <c r="F264" s="78"/>
      <c r="G264" s="86"/>
      <c r="H264" s="86"/>
      <c r="I264" s="86"/>
      <c r="J264" s="86"/>
      <c r="K264" s="86"/>
      <c r="L264" s="86"/>
      <c r="M264" s="86"/>
      <c r="N264" s="86"/>
      <c r="O264" s="78"/>
      <c r="P264" s="86"/>
      <c r="Q264" s="86"/>
      <c r="R264" s="86"/>
      <c r="S264" s="86"/>
      <c r="T264" s="86"/>
      <c r="U264" s="86"/>
      <c r="V264" s="86"/>
      <c r="W264" s="86"/>
      <c r="X264" s="123" t="str">
        <f t="shared" si="815"/>
        <v/>
      </c>
      <c r="Y264" s="127">
        <f t="shared" si="730"/>
        <v>0</v>
      </c>
      <c r="Z264" s="127">
        <f t="shared" si="731"/>
        <v>0</v>
      </c>
      <c r="AA264" s="127">
        <f t="shared" si="732"/>
        <v>0</v>
      </c>
      <c r="AB264" s="86">
        <f t="shared" si="800"/>
        <v>0</v>
      </c>
      <c r="AC264" s="86">
        <f t="shared" si="800"/>
        <v>0</v>
      </c>
      <c r="AD264" s="90" t="str">
        <f t="shared" si="803"/>
        <v/>
      </c>
      <c r="AE264" s="54" t="str">
        <f t="shared" si="803"/>
        <v/>
      </c>
      <c r="AF264" s="92" t="str">
        <f t="shared" si="821"/>
        <v/>
      </c>
      <c r="AG264" s="82">
        <f t="shared" si="816"/>
        <v>0</v>
      </c>
      <c r="AH264" s="71">
        <f t="shared" si="774"/>
        <v>0</v>
      </c>
      <c r="AI264" s="78" t="str">
        <f t="shared" si="817"/>
        <v/>
      </c>
      <c r="AJ264" s="132">
        <f t="shared" si="733"/>
        <v>0</v>
      </c>
      <c r="AK264" s="132">
        <f t="shared" si="734"/>
        <v>0</v>
      </c>
      <c r="AL264" s="132">
        <f t="shared" si="735"/>
        <v>0</v>
      </c>
      <c r="AM264" s="86" t="str">
        <f t="shared" si="736"/>
        <v/>
      </c>
      <c r="AN264" s="86" t="str">
        <f t="shared" si="737"/>
        <v/>
      </c>
      <c r="AO264" s="90" t="str">
        <f t="shared" si="804"/>
        <v/>
      </c>
      <c r="AP264" s="54" t="str">
        <f t="shared" si="804"/>
        <v/>
      </c>
      <c r="AQ264" s="92" t="str">
        <f t="shared" si="822"/>
        <v/>
      </c>
      <c r="AR264" s="82">
        <f t="shared" si="738"/>
        <v>0</v>
      </c>
      <c r="AS264" s="71">
        <f t="shared" si="823"/>
        <v>0</v>
      </c>
      <c r="AT264" s="78" t="str">
        <f t="shared" si="818"/>
        <v/>
      </c>
      <c r="AU264" s="137">
        <f t="shared" si="739"/>
        <v>0</v>
      </c>
      <c r="AV264" s="137">
        <f t="shared" si="740"/>
        <v>0</v>
      </c>
      <c r="AW264" s="137">
        <f t="shared" si="741"/>
        <v>0</v>
      </c>
      <c r="AX264" s="86" t="str">
        <f t="shared" si="742"/>
        <v/>
      </c>
      <c r="AY264" s="86" t="str">
        <f t="shared" si="743"/>
        <v/>
      </c>
      <c r="AZ264" s="90" t="str">
        <f t="shared" si="805"/>
        <v/>
      </c>
      <c r="BA264" s="54" t="str">
        <f t="shared" si="805"/>
        <v/>
      </c>
      <c r="BB264" s="92" t="str">
        <f t="shared" si="824"/>
        <v/>
      </c>
      <c r="BC264" s="82">
        <f t="shared" si="744"/>
        <v>0</v>
      </c>
      <c r="BD264" s="71">
        <f t="shared" si="825"/>
        <v>0</v>
      </c>
      <c r="BE264" s="98">
        <f t="shared" si="745"/>
        <v>18</v>
      </c>
      <c r="BF264" s="54" t="str">
        <f t="shared" si="806"/>
        <v/>
      </c>
      <c r="BG264" s="92" t="str">
        <f t="shared" si="801"/>
        <v/>
      </c>
      <c r="BH264" s="82">
        <f t="shared" si="727"/>
        <v>0</v>
      </c>
      <c r="BI264" s="71">
        <f t="shared" si="728"/>
        <v>0</v>
      </c>
      <c r="BJ264" s="146"/>
      <c r="BK264" s="97">
        <v>1</v>
      </c>
      <c r="BL264" s="95" t="str">
        <f t="shared" ref="BL264:BP264" si="834">IF(BL263&lt;&gt;"",BL263,"")</f>
        <v/>
      </c>
      <c r="BM264" s="95" t="str">
        <f t="shared" si="834"/>
        <v/>
      </c>
      <c r="BN264" s="95" t="str">
        <f t="shared" si="834"/>
        <v/>
      </c>
      <c r="BO264" s="95" t="str">
        <f t="shared" si="834"/>
        <v/>
      </c>
      <c r="BP264" s="95" t="str">
        <f t="shared" si="834"/>
        <v/>
      </c>
      <c r="BQ264" s="81">
        <f t="shared" si="746"/>
        <v>0</v>
      </c>
      <c r="BR264" s="81">
        <f t="shared" si="747"/>
        <v>0</v>
      </c>
      <c r="BS264" s="81">
        <f t="shared" si="748"/>
        <v>0</v>
      </c>
      <c r="BT264" s="81">
        <f t="shared" si="749"/>
        <v>0</v>
      </c>
      <c r="BU264" s="81">
        <f t="shared" si="750"/>
        <v>0</v>
      </c>
      <c r="BV264" s="13">
        <f t="shared" si="751"/>
        <v>0</v>
      </c>
      <c r="BW264" s="11">
        <f t="shared" si="820"/>
        <v>0</v>
      </c>
      <c r="BX264" s="69">
        <f t="shared" si="827"/>
        <v>0</v>
      </c>
      <c r="BY264" s="69">
        <f>IF($A264&lt;&gt;"",IF(BY263&lt;&gt;0,BY263,IF(BW264&lt;=$AW$2,"Stop Loss",0)),0)</f>
        <v>0</v>
      </c>
      <c r="BZ264" s="69">
        <f t="shared" si="791"/>
        <v>0</v>
      </c>
      <c r="CA264" s="27" t="str">
        <f t="shared" si="828"/>
        <v/>
      </c>
      <c r="CB264" s="27" t="str">
        <f t="shared" si="829"/>
        <v/>
      </c>
      <c r="CC264" s="27" t="str">
        <f t="shared" si="830"/>
        <v/>
      </c>
      <c r="CD264" s="27" t="str">
        <f t="shared" si="831"/>
        <v/>
      </c>
      <c r="CE264" s="27" t="str">
        <f t="shared" si="832"/>
        <v/>
      </c>
      <c r="CF264" s="27" t="str">
        <f t="shared" si="833"/>
        <v/>
      </c>
      <c r="DB264" s="7"/>
      <c r="DI264" s="10">
        <f t="shared" ca="1" si="810"/>
        <v>19</v>
      </c>
    </row>
    <row r="265" spans="1:113">
      <c r="A265" s="149"/>
      <c r="B265" s="82" t="str">
        <f t="shared" si="811"/>
        <v/>
      </c>
      <c r="C265" s="7" t="str">
        <f t="shared" si="812"/>
        <v/>
      </c>
      <c r="D265" s="81">
        <f t="shared" si="813"/>
        <v>0</v>
      </c>
      <c r="E265" s="7" t="str">
        <f t="shared" si="814"/>
        <v>18,</v>
      </c>
      <c r="F265" s="78"/>
      <c r="G265" s="86"/>
      <c r="H265" s="86"/>
      <c r="I265" s="86"/>
      <c r="J265" s="86"/>
      <c r="K265" s="86"/>
      <c r="L265" s="86"/>
      <c r="M265" s="86"/>
      <c r="N265" s="86"/>
      <c r="O265" s="78"/>
      <c r="P265" s="86"/>
      <c r="Q265" s="86"/>
      <c r="R265" s="86"/>
      <c r="S265" s="86"/>
      <c r="T265" s="86"/>
      <c r="U265" s="86"/>
      <c r="V265" s="86"/>
      <c r="W265" s="86"/>
      <c r="X265" s="123" t="str">
        <f t="shared" si="815"/>
        <v/>
      </c>
      <c r="Y265" s="127">
        <f t="shared" si="730"/>
        <v>0</v>
      </c>
      <c r="Z265" s="127">
        <f t="shared" si="731"/>
        <v>0</v>
      </c>
      <c r="AA265" s="127">
        <f t="shared" si="732"/>
        <v>0</v>
      </c>
      <c r="AB265" s="86">
        <f>IF($Y265&gt;$Z265,$Y265-$Z265+AB264,AB264)</f>
        <v>0</v>
      </c>
      <c r="AC265" s="86">
        <f>IF($Z265&gt;$Y265,$Z265-$Y265+AC264,AC264)</f>
        <v>0</v>
      </c>
      <c r="AD265" s="90" t="str">
        <f t="shared" si="803"/>
        <v/>
      </c>
      <c r="AE265" s="54" t="str">
        <f t="shared" si="803"/>
        <v/>
      </c>
      <c r="AF265" s="92" t="str">
        <f t="shared" si="821"/>
        <v/>
      </c>
      <c r="AG265" s="82">
        <f t="shared" si="816"/>
        <v>0</v>
      </c>
      <c r="AH265" s="71">
        <f t="shared" si="774"/>
        <v>0</v>
      </c>
      <c r="AI265" s="78" t="str">
        <f t="shared" si="817"/>
        <v/>
      </c>
      <c r="AJ265" s="132">
        <f t="shared" si="733"/>
        <v>0</v>
      </c>
      <c r="AK265" s="132">
        <f t="shared" si="734"/>
        <v>0</v>
      </c>
      <c r="AL265" s="132">
        <f t="shared" si="735"/>
        <v>0</v>
      </c>
      <c r="AM265" s="86" t="str">
        <f t="shared" si="736"/>
        <v/>
      </c>
      <c r="AN265" s="86" t="str">
        <f t="shared" si="737"/>
        <v/>
      </c>
      <c r="AO265" s="90" t="str">
        <f t="shared" si="804"/>
        <v/>
      </c>
      <c r="AP265" s="54" t="str">
        <f t="shared" si="804"/>
        <v/>
      </c>
      <c r="AQ265" s="92" t="str">
        <f t="shared" si="822"/>
        <v/>
      </c>
      <c r="AR265" s="82">
        <f t="shared" si="738"/>
        <v>0</v>
      </c>
      <c r="AS265" s="71">
        <f t="shared" si="823"/>
        <v>0</v>
      </c>
      <c r="AT265" s="78" t="str">
        <f t="shared" si="818"/>
        <v/>
      </c>
      <c r="AU265" s="137">
        <f t="shared" si="739"/>
        <v>0</v>
      </c>
      <c r="AV265" s="137">
        <f t="shared" si="740"/>
        <v>0</v>
      </c>
      <c r="AW265" s="137">
        <f t="shared" si="741"/>
        <v>0</v>
      </c>
      <c r="AX265" s="86" t="str">
        <f t="shared" si="742"/>
        <v/>
      </c>
      <c r="AY265" s="86" t="str">
        <f t="shared" si="743"/>
        <v/>
      </c>
      <c r="AZ265" s="90" t="str">
        <f t="shared" si="805"/>
        <v/>
      </c>
      <c r="BA265" s="54" t="str">
        <f t="shared" si="805"/>
        <v/>
      </c>
      <c r="BB265" s="92" t="str">
        <f t="shared" si="824"/>
        <v/>
      </c>
      <c r="BC265" s="82">
        <f t="shared" si="744"/>
        <v>0</v>
      </c>
      <c r="BD265" s="71">
        <f t="shared" si="825"/>
        <v>0</v>
      </c>
      <c r="BE265" s="98">
        <f t="shared" si="745"/>
        <v>18</v>
      </c>
      <c r="BF265" s="54" t="str">
        <f t="shared" si="806"/>
        <v/>
      </c>
      <c r="BG265" s="92" t="str">
        <f t="shared" si="801"/>
        <v/>
      </c>
      <c r="BH265" s="82">
        <f t="shared" si="727"/>
        <v>0</v>
      </c>
      <c r="BI265" s="71">
        <f t="shared" si="728"/>
        <v>0</v>
      </c>
      <c r="BJ265" s="146"/>
      <c r="BK265" s="97">
        <v>1</v>
      </c>
      <c r="BL265" s="95" t="str">
        <f t="shared" ref="BL265:BP265" si="835">IF(BL264&lt;&gt;"",BL264,"")</f>
        <v/>
      </c>
      <c r="BM265" s="95" t="str">
        <f t="shared" si="835"/>
        <v/>
      </c>
      <c r="BN265" s="95" t="str">
        <f t="shared" si="835"/>
        <v/>
      </c>
      <c r="BO265" s="95" t="str">
        <f t="shared" si="835"/>
        <v/>
      </c>
      <c r="BP265" s="95" t="str">
        <f t="shared" si="835"/>
        <v/>
      </c>
      <c r="BQ265" s="81">
        <f t="shared" si="746"/>
        <v>0</v>
      </c>
      <c r="BR265" s="81">
        <f t="shared" si="747"/>
        <v>0</v>
      </c>
      <c r="BS265" s="81">
        <f t="shared" si="748"/>
        <v>0</v>
      </c>
      <c r="BT265" s="81">
        <f t="shared" si="749"/>
        <v>0</v>
      </c>
      <c r="BU265" s="81">
        <f t="shared" si="750"/>
        <v>0</v>
      </c>
      <c r="BV265" s="13">
        <f t="shared" si="751"/>
        <v>0</v>
      </c>
      <c r="BW265" s="11">
        <f t="shared" si="820"/>
        <v>0</v>
      </c>
      <c r="BX265" s="69">
        <f t="shared" si="827"/>
        <v>0</v>
      </c>
      <c r="BY265" s="69">
        <f>IF($A265&lt;&gt;"",IF(BY264&lt;&gt;0,BY264,IF(BW265&lt;=$AW$2,"Stop Loss",0)),0)</f>
        <v>0</v>
      </c>
      <c r="BZ265" s="69">
        <f t="shared" si="791"/>
        <v>0</v>
      </c>
      <c r="CA265" s="27" t="str">
        <f t="shared" si="828"/>
        <v/>
      </c>
      <c r="CB265" s="27" t="str">
        <f t="shared" si="829"/>
        <v/>
      </c>
      <c r="CC265" s="27" t="str">
        <f t="shared" si="830"/>
        <v/>
      </c>
      <c r="CD265" s="27" t="str">
        <f t="shared" si="831"/>
        <v/>
      </c>
      <c r="CE265" s="27" t="str">
        <f t="shared" si="832"/>
        <v/>
      </c>
      <c r="CF265" s="27" t="str">
        <f t="shared" si="833"/>
        <v/>
      </c>
      <c r="DB265" s="7"/>
      <c r="DI265" s="10">
        <f t="shared" ca="1" si="810"/>
        <v>19</v>
      </c>
    </row>
    <row r="266" spans="1:113">
      <c r="A266" s="149"/>
      <c r="B266" s="82" t="str">
        <f t="shared" si="811"/>
        <v/>
      </c>
      <c r="C266" s="7" t="str">
        <f t="shared" si="812"/>
        <v/>
      </c>
      <c r="D266" s="81">
        <f t="shared" si="813"/>
        <v>0</v>
      </c>
      <c r="E266" s="7" t="str">
        <f t="shared" si="814"/>
        <v>18,</v>
      </c>
      <c r="F266" s="78"/>
      <c r="G266" s="86"/>
      <c r="H266" s="86"/>
      <c r="I266" s="86"/>
      <c r="J266" s="86"/>
      <c r="K266" s="86"/>
      <c r="L266" s="86"/>
      <c r="M266" s="86"/>
      <c r="N266" s="86"/>
      <c r="O266" s="78"/>
      <c r="P266" s="86"/>
      <c r="Q266" s="86"/>
      <c r="R266" s="86"/>
      <c r="S266" s="86"/>
      <c r="T266" s="86"/>
      <c r="U266" s="86"/>
      <c r="V266" s="86"/>
      <c r="W266" s="86"/>
      <c r="X266" s="123" t="str">
        <f t="shared" si="815"/>
        <v/>
      </c>
      <c r="Y266" s="127">
        <f t="shared" si="730"/>
        <v>0</v>
      </c>
      <c r="Z266" s="127">
        <f t="shared" si="731"/>
        <v>0</v>
      </c>
      <c r="AA266" s="127">
        <f t="shared" si="732"/>
        <v>0</v>
      </c>
      <c r="AB266" s="86">
        <f>AB265</f>
        <v>0</v>
      </c>
      <c r="AC266" s="86">
        <f>AC265</f>
        <v>0</v>
      </c>
      <c r="AD266" s="90" t="str">
        <f>IF($A265&lt;&gt;"",AA265,"")</f>
        <v/>
      </c>
      <c r="AE266" s="92" t="str">
        <f>IF($A265&lt;&gt;"",IF(Y265&gt;Z265,"L","H"),"")</f>
        <v/>
      </c>
      <c r="AF266" s="92" t="str">
        <f t="shared" si="821"/>
        <v/>
      </c>
      <c r="AG266" s="82">
        <f t="shared" si="816"/>
        <v>0</v>
      </c>
      <c r="AH266" s="71">
        <f t="shared" si="774"/>
        <v>0</v>
      </c>
      <c r="AI266" s="78" t="str">
        <f t="shared" si="817"/>
        <v/>
      </c>
      <c r="AJ266" s="132">
        <f t="shared" si="733"/>
        <v>0</v>
      </c>
      <c r="AK266" s="132">
        <f t="shared" si="734"/>
        <v>0</v>
      </c>
      <c r="AL266" s="132">
        <f t="shared" si="735"/>
        <v>0</v>
      </c>
      <c r="AM266" s="86" t="str">
        <f t="shared" si="736"/>
        <v/>
      </c>
      <c r="AN266" s="86" t="str">
        <f t="shared" si="737"/>
        <v/>
      </c>
      <c r="AO266" s="90" t="str">
        <f>IF($A265&lt;&gt;"",AL265,"")</f>
        <v/>
      </c>
      <c r="AP266" s="92" t="str">
        <f>IF($A265&lt;&gt;"",IF(AM265&lt;&gt;"","O","E"),"")</f>
        <v/>
      </c>
      <c r="AQ266" s="92" t="str">
        <f t="shared" si="822"/>
        <v/>
      </c>
      <c r="AR266" s="82">
        <f t="shared" si="738"/>
        <v>0</v>
      </c>
      <c r="AS266" s="71">
        <f t="shared" si="823"/>
        <v>0</v>
      </c>
      <c r="AT266" s="78" t="str">
        <f t="shared" si="818"/>
        <v/>
      </c>
      <c r="AU266" s="137">
        <f t="shared" si="739"/>
        <v>0</v>
      </c>
      <c r="AV266" s="137">
        <f t="shared" si="740"/>
        <v>0</v>
      </c>
      <c r="AW266" s="137">
        <f t="shared" si="741"/>
        <v>0</v>
      </c>
      <c r="AX266" s="86" t="str">
        <f t="shared" si="742"/>
        <v/>
      </c>
      <c r="AY266" s="86" t="str">
        <f t="shared" si="743"/>
        <v/>
      </c>
      <c r="AZ266" s="90" t="str">
        <f>IF($A265&lt;&gt;"",AW265,"")</f>
        <v/>
      </c>
      <c r="BA266" s="92" t="str">
        <f>IF($A265&lt;&gt;"",IF(AX265&lt;&gt;"","B","R"),"")</f>
        <v/>
      </c>
      <c r="BB266" s="92" t="str">
        <f t="shared" si="824"/>
        <v/>
      </c>
      <c r="BC266" s="82">
        <f t="shared" si="744"/>
        <v>0</v>
      </c>
      <c r="BD266" s="71">
        <f t="shared" si="825"/>
        <v>0</v>
      </c>
      <c r="BE266" s="98">
        <f t="shared" si="745"/>
        <v>18</v>
      </c>
      <c r="BF266" s="92" t="str">
        <f>IF($A265&lt;&gt;"",IF($Y265&gt;$Z265,"H",IF($Z265&gt;$Y265,"L",BF265)),"")</f>
        <v/>
      </c>
      <c r="BG266" s="92" t="str">
        <f>IF($A266&lt;&gt;"",IF($A266=0,"L",IF(BF266&lt;&gt;"",IF(BF266=X266,"W","L"))),"")</f>
        <v/>
      </c>
      <c r="BH266" s="82">
        <f t="shared" si="727"/>
        <v>0</v>
      </c>
      <c r="BI266" s="71">
        <f t="shared" si="728"/>
        <v>0</v>
      </c>
      <c r="BJ266" s="146" t="str">
        <f>AE266&amp;AP266&amp;BA266</f>
        <v/>
      </c>
      <c r="BK266" s="97">
        <v>1</v>
      </c>
      <c r="BL266" s="95" t="str">
        <f>IF($A265&lt;&gt;"",IF($BJ266="LER","11,",IF($BJ266="LOR","02,",IF($BJ266="LEB","01,",IF($BJ266="LOB","12,",IF($BJ266="HER","29,",IF($BJ266="HOR","20,",IF($BJ266="HEB","19,",IF($BJ266="HOB","30,","")))))))),"")</f>
        <v/>
      </c>
      <c r="BM266" s="95" t="str">
        <f>IF($A265&lt;&gt;"",IF($BJ266="LER","13,",IF($BJ266="LOR","04,",IF($BJ266="LEB","03,",IF($BJ266="LOB","14,",IF($BJ266="HER","31,",IF($BJ266="HOR","22,",IF($BJ266="HEB","21,",IF($BJ266="HOB","32,","")))))))),"")</f>
        <v/>
      </c>
      <c r="BN266" s="95" t="str">
        <f>IF($A265&lt;&gt;"",IF($BJ266="LER","15,",IF($BJ266="LOR","06,",IF($BJ266="LEB","05,",IF($BJ266="LOB","16,",IF($BJ266="HER","33,",IF($BJ266="HOR","24,",IF($BJ266="HEB","23,",IF($BJ266="HOB","34,","")))))))),"")</f>
        <v/>
      </c>
      <c r="BO266" s="95" t="str">
        <f>IF($A265&lt;&gt;"",IF($BJ266="LER","17,",IF($BJ266="LOR","08,",IF($BJ266="LEB","07,",IF($BJ266="LOB","18,",IF($BJ266="HER","35,",IF($BJ266="HOR","26,",IF($BJ266="HEB","25,",IF($BJ266="HOB","36,","")))))))),"")</f>
        <v/>
      </c>
      <c r="BP266" s="95" t="str">
        <f>IF($A265&lt;&gt;"",IF($BJ266="LER","",IF($BJ266="LOR","10,",IF($BJ266="LEB","09,",IF($BJ266="LOB","",IF($BJ266="HER","",IF($BJ266="HOR","28,",IF($BJ266="HEB","27,",IF($BJ266="HOB","","")))))))),"")</f>
        <v/>
      </c>
      <c r="BQ266" s="81">
        <f t="shared" si="746"/>
        <v>0</v>
      </c>
      <c r="BR266" s="81">
        <f t="shared" si="747"/>
        <v>0</v>
      </c>
      <c r="BS266" s="81">
        <f t="shared" si="748"/>
        <v>0</v>
      </c>
      <c r="BT266" s="81">
        <f t="shared" si="749"/>
        <v>0</v>
      </c>
      <c r="BU266" s="81">
        <f t="shared" si="750"/>
        <v>0</v>
      </c>
      <c r="BV266" s="13">
        <f t="shared" si="751"/>
        <v>0</v>
      </c>
      <c r="BW266" s="11">
        <f t="shared" si="820"/>
        <v>0</v>
      </c>
      <c r="BX266" s="69">
        <f t="shared" si="827"/>
        <v>0</v>
      </c>
      <c r="BY266" s="69">
        <f>IF($A266&lt;&gt;"",IF(BY265&lt;&gt;0,BY265,IF(BW266&lt;=$AW$2,"Stop Loss",0)),0)</f>
        <v>0</v>
      </c>
      <c r="BZ266" s="69">
        <f t="shared" si="791"/>
        <v>0</v>
      </c>
      <c r="CA266" s="27" t="str">
        <f t="shared" si="828"/>
        <v/>
      </c>
      <c r="CB266" s="27" t="str">
        <f t="shared" si="829"/>
        <v/>
      </c>
      <c r="CC266" s="27" t="str">
        <f t="shared" si="830"/>
        <v/>
      </c>
      <c r="CD266" s="27" t="str">
        <f t="shared" si="831"/>
        <v/>
      </c>
      <c r="CE266" s="27" t="str">
        <f t="shared" si="832"/>
        <v/>
      </c>
      <c r="CF266" s="27" t="str">
        <f t="shared" si="833"/>
        <v/>
      </c>
      <c r="DB266" s="7"/>
      <c r="DI266" s="10">
        <f t="shared" ca="1" si="810"/>
        <v>7</v>
      </c>
    </row>
    <row r="267" spans="1:113">
      <c r="A267" s="149"/>
      <c r="B267" s="82" t="str">
        <f t="shared" si="811"/>
        <v/>
      </c>
      <c r="C267" s="7" t="str">
        <f t="shared" si="812"/>
        <v/>
      </c>
      <c r="D267" s="81">
        <f t="shared" si="813"/>
        <v>0</v>
      </c>
      <c r="E267" s="7" t="str">
        <f t="shared" si="814"/>
        <v>18,</v>
      </c>
      <c r="F267" s="78"/>
      <c r="G267" s="86"/>
      <c r="H267" s="86"/>
      <c r="I267" s="86"/>
      <c r="J267" s="86"/>
      <c r="K267" s="86"/>
      <c r="L267" s="86"/>
      <c r="M267" s="86"/>
      <c r="N267" s="86"/>
      <c r="O267" s="78"/>
      <c r="P267" s="86"/>
      <c r="Q267" s="86"/>
      <c r="R267" s="86"/>
      <c r="S267" s="86"/>
      <c r="T267" s="86"/>
      <c r="U267" s="86"/>
      <c r="V267" s="86"/>
      <c r="W267" s="86"/>
      <c r="X267" s="123" t="str">
        <f t="shared" si="815"/>
        <v/>
      </c>
      <c r="Y267" s="127">
        <f t="shared" si="730"/>
        <v>0</v>
      </c>
      <c r="Z267" s="127">
        <f t="shared" si="731"/>
        <v>0</v>
      </c>
      <c r="AA267" s="127">
        <f t="shared" si="732"/>
        <v>0</v>
      </c>
      <c r="AB267" s="86">
        <f t="shared" ref="AB267:AC273" si="836">AB266</f>
        <v>0</v>
      </c>
      <c r="AC267" s="86">
        <f t="shared" si="836"/>
        <v>0</v>
      </c>
      <c r="AD267" s="90" t="str">
        <f>IF($A266&lt;&gt;"",AD266,"")</f>
        <v/>
      </c>
      <c r="AE267" s="54" t="str">
        <f>IF($A266&lt;&gt;"",AE266,"")</f>
        <v/>
      </c>
      <c r="AF267" s="92" t="str">
        <f t="shared" si="821"/>
        <v/>
      </c>
      <c r="AG267" s="82">
        <f t="shared" si="816"/>
        <v>0</v>
      </c>
      <c r="AH267" s="71">
        <f t="shared" si="774"/>
        <v>0</v>
      </c>
      <c r="AI267" s="78" t="str">
        <f t="shared" si="817"/>
        <v/>
      </c>
      <c r="AJ267" s="132">
        <f t="shared" si="733"/>
        <v>0</v>
      </c>
      <c r="AK267" s="132">
        <f t="shared" si="734"/>
        <v>0</v>
      </c>
      <c r="AL267" s="132">
        <f t="shared" si="735"/>
        <v>0</v>
      </c>
      <c r="AM267" s="86" t="str">
        <f t="shared" si="736"/>
        <v/>
      </c>
      <c r="AN267" s="86" t="str">
        <f t="shared" si="737"/>
        <v/>
      </c>
      <c r="AO267" s="90" t="str">
        <f>IF($A266&lt;&gt;"",AO266,"")</f>
        <v/>
      </c>
      <c r="AP267" s="54" t="str">
        <f>IF($A266&lt;&gt;"",AP266,"")</f>
        <v/>
      </c>
      <c r="AQ267" s="92" t="str">
        <f t="shared" si="822"/>
        <v/>
      </c>
      <c r="AR267" s="82">
        <f t="shared" si="738"/>
        <v>0</v>
      </c>
      <c r="AS267" s="71">
        <f t="shared" si="823"/>
        <v>0</v>
      </c>
      <c r="AT267" s="78" t="str">
        <f t="shared" si="818"/>
        <v/>
      </c>
      <c r="AU267" s="137">
        <f t="shared" si="739"/>
        <v>0</v>
      </c>
      <c r="AV267" s="137">
        <f t="shared" si="740"/>
        <v>0</v>
      </c>
      <c r="AW267" s="137">
        <f t="shared" si="741"/>
        <v>0</v>
      </c>
      <c r="AX267" s="86" t="str">
        <f t="shared" si="742"/>
        <v/>
      </c>
      <c r="AY267" s="86" t="str">
        <f t="shared" si="743"/>
        <v/>
      </c>
      <c r="AZ267" s="90" t="str">
        <f>IF($A266&lt;&gt;"",AZ266,"")</f>
        <v/>
      </c>
      <c r="BA267" s="54" t="str">
        <f>IF($A266&lt;&gt;"",BA266,"")</f>
        <v/>
      </c>
      <c r="BB267" s="92" t="str">
        <f t="shared" si="824"/>
        <v/>
      </c>
      <c r="BC267" s="82">
        <f t="shared" si="744"/>
        <v>0</v>
      </c>
      <c r="BD267" s="71">
        <f t="shared" si="825"/>
        <v>0</v>
      </c>
      <c r="BE267" s="98">
        <f t="shared" si="745"/>
        <v>18</v>
      </c>
      <c r="BF267" s="54" t="str">
        <f>IF($A266&lt;&gt;"",BF266,"")</f>
        <v/>
      </c>
      <c r="BG267" s="92" t="str">
        <f t="shared" ref="BG267:BG301" si="837">IF($A267&lt;&gt;"",IF($A267=0,"L",IF(BF267&lt;&gt;"",IF(BF267=X267,"W","L"))),"")</f>
        <v/>
      </c>
      <c r="BH267" s="82">
        <f t="shared" si="727"/>
        <v>0</v>
      </c>
      <c r="BI267" s="71">
        <f t="shared" si="728"/>
        <v>0</v>
      </c>
      <c r="BJ267" s="146"/>
      <c r="BK267" s="97">
        <v>1</v>
      </c>
      <c r="BL267" s="95" t="str">
        <f>IF(BL266&lt;&gt;"",BL266,"")</f>
        <v/>
      </c>
      <c r="BM267" s="95" t="str">
        <f t="shared" ref="BM267:BP274" si="838">IF(BM266&lt;&gt;"",BM266,"")</f>
        <v/>
      </c>
      <c r="BN267" s="95" t="str">
        <f t="shared" si="838"/>
        <v/>
      </c>
      <c r="BO267" s="95" t="str">
        <f t="shared" si="838"/>
        <v/>
      </c>
      <c r="BP267" s="95" t="str">
        <f t="shared" si="838"/>
        <v/>
      </c>
      <c r="BQ267" s="81">
        <f t="shared" si="746"/>
        <v>0</v>
      </c>
      <c r="BR267" s="81">
        <f t="shared" si="747"/>
        <v>0</v>
      </c>
      <c r="BS267" s="81">
        <f t="shared" si="748"/>
        <v>0</v>
      </c>
      <c r="BT267" s="81">
        <f t="shared" si="749"/>
        <v>0</v>
      </c>
      <c r="BU267" s="81">
        <f t="shared" si="750"/>
        <v>0</v>
      </c>
      <c r="BV267" s="13">
        <f t="shared" si="751"/>
        <v>0</v>
      </c>
      <c r="BW267" s="11">
        <f t="shared" si="820"/>
        <v>0</v>
      </c>
      <c r="BX267" s="69">
        <f t="shared" si="827"/>
        <v>0</v>
      </c>
      <c r="BY267" s="69">
        <f>IF($A267&lt;&gt;"",IF(BY266&lt;&gt;0,BY266,IF(BW267&lt;=$AW$2,"Stop Loss",0)),0)</f>
        <v>0</v>
      </c>
      <c r="BZ267" s="69">
        <f t="shared" si="791"/>
        <v>0</v>
      </c>
      <c r="CA267" s="27" t="str">
        <f t="shared" si="828"/>
        <v/>
      </c>
      <c r="CB267" s="27" t="str">
        <f t="shared" si="829"/>
        <v/>
      </c>
      <c r="CC267" s="27" t="str">
        <f t="shared" si="830"/>
        <v/>
      </c>
      <c r="CD267" s="27" t="str">
        <f t="shared" si="831"/>
        <v/>
      </c>
      <c r="CE267" s="27" t="str">
        <f t="shared" si="832"/>
        <v/>
      </c>
      <c r="CF267" s="27" t="str">
        <f t="shared" si="833"/>
        <v/>
      </c>
      <c r="DB267" s="7"/>
      <c r="DI267" s="10">
        <f t="shared" ca="1" si="810"/>
        <v>9</v>
      </c>
    </row>
    <row r="268" spans="1:113">
      <c r="A268" s="149"/>
      <c r="B268" s="82" t="str">
        <f t="shared" si="811"/>
        <v/>
      </c>
      <c r="C268" s="7" t="str">
        <f t="shared" si="812"/>
        <v/>
      </c>
      <c r="D268" s="81">
        <f t="shared" si="813"/>
        <v>0</v>
      </c>
      <c r="E268" s="7" t="str">
        <f t="shared" si="814"/>
        <v>18,</v>
      </c>
      <c r="F268" s="78"/>
      <c r="G268" s="86"/>
      <c r="H268" s="86"/>
      <c r="I268" s="86"/>
      <c r="J268" s="86"/>
      <c r="K268" s="86"/>
      <c r="L268" s="86"/>
      <c r="M268" s="86"/>
      <c r="N268" s="86"/>
      <c r="O268" s="78"/>
      <c r="P268" s="86"/>
      <c r="Q268" s="86"/>
      <c r="R268" s="86"/>
      <c r="S268" s="86"/>
      <c r="T268" s="86"/>
      <c r="U268" s="86"/>
      <c r="V268" s="86"/>
      <c r="W268" s="86"/>
      <c r="X268" s="123" t="str">
        <f t="shared" si="815"/>
        <v/>
      </c>
      <c r="Y268" s="127">
        <f t="shared" si="730"/>
        <v>0</v>
      </c>
      <c r="Z268" s="127">
        <f t="shared" si="731"/>
        <v>0</v>
      </c>
      <c r="AA268" s="127">
        <f t="shared" si="732"/>
        <v>0</v>
      </c>
      <c r="AB268" s="86">
        <f t="shared" si="836"/>
        <v>0</v>
      </c>
      <c r="AC268" s="86">
        <f t="shared" si="836"/>
        <v>0</v>
      </c>
      <c r="AD268" s="90" t="str">
        <f t="shared" ref="AD268:AE274" si="839">IF($A267&lt;&gt;"",AD267,"")</f>
        <v/>
      </c>
      <c r="AE268" s="54" t="str">
        <f t="shared" si="839"/>
        <v/>
      </c>
      <c r="AF268" s="92" t="str">
        <f t="shared" si="821"/>
        <v/>
      </c>
      <c r="AG268" s="82">
        <f t="shared" si="816"/>
        <v>0</v>
      </c>
      <c r="AH268" s="71">
        <f t="shared" si="774"/>
        <v>0</v>
      </c>
      <c r="AI268" s="78" t="str">
        <f t="shared" si="817"/>
        <v/>
      </c>
      <c r="AJ268" s="132">
        <f t="shared" si="733"/>
        <v>0</v>
      </c>
      <c r="AK268" s="132">
        <f t="shared" si="734"/>
        <v>0</v>
      </c>
      <c r="AL268" s="132">
        <f t="shared" si="735"/>
        <v>0</v>
      </c>
      <c r="AM268" s="86" t="str">
        <f t="shared" si="736"/>
        <v/>
      </c>
      <c r="AN268" s="86" t="str">
        <f t="shared" si="737"/>
        <v/>
      </c>
      <c r="AO268" s="90" t="str">
        <f t="shared" ref="AO268:AP274" si="840">IF($A267&lt;&gt;"",AO267,"")</f>
        <v/>
      </c>
      <c r="AP268" s="54" t="str">
        <f t="shared" si="840"/>
        <v/>
      </c>
      <c r="AQ268" s="92" t="str">
        <f t="shared" si="822"/>
        <v/>
      </c>
      <c r="AR268" s="82">
        <f t="shared" si="738"/>
        <v>0</v>
      </c>
      <c r="AS268" s="71">
        <f t="shared" si="823"/>
        <v>0</v>
      </c>
      <c r="AT268" s="78" t="str">
        <f t="shared" si="818"/>
        <v/>
      </c>
      <c r="AU268" s="137">
        <f t="shared" si="739"/>
        <v>0</v>
      </c>
      <c r="AV268" s="137">
        <f t="shared" si="740"/>
        <v>0</v>
      </c>
      <c r="AW268" s="137">
        <f t="shared" si="741"/>
        <v>0</v>
      </c>
      <c r="AX268" s="86" t="str">
        <f t="shared" si="742"/>
        <v/>
      </c>
      <c r="AY268" s="86" t="str">
        <f t="shared" si="743"/>
        <v/>
      </c>
      <c r="AZ268" s="90" t="str">
        <f t="shared" ref="AZ268:BA274" si="841">IF($A267&lt;&gt;"",AZ267,"")</f>
        <v/>
      </c>
      <c r="BA268" s="54" t="str">
        <f t="shared" si="841"/>
        <v/>
      </c>
      <c r="BB268" s="92" t="str">
        <f t="shared" si="824"/>
        <v/>
      </c>
      <c r="BC268" s="82">
        <f t="shared" si="744"/>
        <v>0</v>
      </c>
      <c r="BD268" s="71">
        <f t="shared" si="825"/>
        <v>0</v>
      </c>
      <c r="BE268" s="98">
        <f t="shared" si="745"/>
        <v>18</v>
      </c>
      <c r="BF268" s="54" t="str">
        <f t="shared" ref="BF268:BF274" si="842">IF($A267&lt;&gt;"",BF267,"")</f>
        <v/>
      </c>
      <c r="BG268" s="92" t="str">
        <f t="shared" si="837"/>
        <v/>
      </c>
      <c r="BH268" s="82">
        <f t="shared" si="727"/>
        <v>0</v>
      </c>
      <c r="BI268" s="71">
        <f t="shared" si="728"/>
        <v>0</v>
      </c>
      <c r="BJ268" s="146"/>
      <c r="BK268" s="97">
        <v>1</v>
      </c>
      <c r="BL268" s="95" t="str">
        <f t="shared" ref="BL268:BL274" si="843">IF(BL267&lt;&gt;"",BL267,"")</f>
        <v/>
      </c>
      <c r="BM268" s="95" t="str">
        <f t="shared" si="838"/>
        <v/>
      </c>
      <c r="BN268" s="95" t="str">
        <f t="shared" si="838"/>
        <v/>
      </c>
      <c r="BO268" s="95" t="str">
        <f t="shared" si="838"/>
        <v/>
      </c>
      <c r="BP268" s="95" t="str">
        <f t="shared" si="838"/>
        <v/>
      </c>
      <c r="BQ268" s="81">
        <f t="shared" si="746"/>
        <v>0</v>
      </c>
      <c r="BR268" s="81">
        <f t="shared" si="747"/>
        <v>0</v>
      </c>
      <c r="BS268" s="81">
        <f t="shared" si="748"/>
        <v>0</v>
      </c>
      <c r="BT268" s="81">
        <f t="shared" si="749"/>
        <v>0</v>
      </c>
      <c r="BU268" s="81">
        <f t="shared" si="750"/>
        <v>0</v>
      </c>
      <c r="BV268" s="13">
        <f t="shared" si="751"/>
        <v>0</v>
      </c>
      <c r="BW268" s="11">
        <f t="shared" si="820"/>
        <v>0</v>
      </c>
      <c r="BX268" s="69">
        <f t="shared" si="827"/>
        <v>0</v>
      </c>
      <c r="BY268" s="69">
        <f>IF($A268&lt;&gt;"",IF(BY267&lt;&gt;0,BY267,IF(BW268&lt;=$AW$2,"Stop Loss",0)),0)</f>
        <v>0</v>
      </c>
      <c r="BZ268" s="69">
        <f t="shared" si="791"/>
        <v>0</v>
      </c>
      <c r="CA268" s="27" t="str">
        <f t="shared" si="828"/>
        <v/>
      </c>
      <c r="CB268" s="27" t="str">
        <f t="shared" si="829"/>
        <v/>
      </c>
      <c r="CC268" s="27" t="str">
        <f t="shared" si="830"/>
        <v/>
      </c>
      <c r="CD268" s="27" t="str">
        <f t="shared" si="831"/>
        <v/>
      </c>
      <c r="CE268" s="27" t="str">
        <f t="shared" si="832"/>
        <v/>
      </c>
      <c r="CF268" s="27" t="str">
        <f t="shared" si="833"/>
        <v/>
      </c>
      <c r="DB268" s="7"/>
      <c r="DI268" s="10">
        <f t="shared" ca="1" si="810"/>
        <v>19</v>
      </c>
    </row>
    <row r="269" spans="1:113">
      <c r="A269" s="149"/>
      <c r="B269" s="82" t="str">
        <f t="shared" si="811"/>
        <v/>
      </c>
      <c r="C269" s="7" t="str">
        <f t="shared" si="812"/>
        <v/>
      </c>
      <c r="D269" s="81">
        <f t="shared" si="813"/>
        <v>0</v>
      </c>
      <c r="E269" s="7" t="str">
        <f t="shared" si="814"/>
        <v>18,</v>
      </c>
      <c r="F269" s="78"/>
      <c r="G269" s="86"/>
      <c r="H269" s="86"/>
      <c r="I269" s="86"/>
      <c r="J269" s="86"/>
      <c r="K269" s="86"/>
      <c r="L269" s="86"/>
      <c r="M269" s="86"/>
      <c r="N269" s="86"/>
      <c r="O269" s="78"/>
      <c r="P269" s="86"/>
      <c r="Q269" s="86"/>
      <c r="R269" s="86"/>
      <c r="S269" s="86"/>
      <c r="T269" s="86"/>
      <c r="U269" s="86"/>
      <c r="V269" s="86"/>
      <c r="W269" s="86"/>
      <c r="X269" s="123" t="str">
        <f t="shared" si="815"/>
        <v/>
      </c>
      <c r="Y269" s="127">
        <f t="shared" si="730"/>
        <v>0</v>
      </c>
      <c r="Z269" s="127">
        <f t="shared" si="731"/>
        <v>0</v>
      </c>
      <c r="AA269" s="127">
        <f t="shared" si="732"/>
        <v>0</v>
      </c>
      <c r="AB269" s="86">
        <f t="shared" si="836"/>
        <v>0</v>
      </c>
      <c r="AC269" s="86">
        <f t="shared" si="836"/>
        <v>0</v>
      </c>
      <c r="AD269" s="90" t="str">
        <f t="shared" si="839"/>
        <v/>
      </c>
      <c r="AE269" s="54" t="str">
        <f t="shared" si="839"/>
        <v/>
      </c>
      <c r="AF269" s="92" t="str">
        <f t="shared" si="821"/>
        <v/>
      </c>
      <c r="AG269" s="82">
        <f t="shared" si="816"/>
        <v>0</v>
      </c>
      <c r="AH269" s="71">
        <f t="shared" si="774"/>
        <v>0</v>
      </c>
      <c r="AI269" s="78" t="str">
        <f t="shared" si="817"/>
        <v/>
      </c>
      <c r="AJ269" s="132">
        <f t="shared" si="733"/>
        <v>0</v>
      </c>
      <c r="AK269" s="132">
        <f t="shared" si="734"/>
        <v>0</v>
      </c>
      <c r="AL269" s="132">
        <f t="shared" si="735"/>
        <v>0</v>
      </c>
      <c r="AM269" s="86" t="str">
        <f t="shared" si="736"/>
        <v/>
      </c>
      <c r="AN269" s="86" t="str">
        <f t="shared" si="737"/>
        <v/>
      </c>
      <c r="AO269" s="90" t="str">
        <f t="shared" si="840"/>
        <v/>
      </c>
      <c r="AP269" s="54" t="str">
        <f t="shared" si="840"/>
        <v/>
      </c>
      <c r="AQ269" s="92" t="str">
        <f t="shared" si="822"/>
        <v/>
      </c>
      <c r="AR269" s="82">
        <f t="shared" si="738"/>
        <v>0</v>
      </c>
      <c r="AS269" s="71">
        <f t="shared" si="823"/>
        <v>0</v>
      </c>
      <c r="AT269" s="78" t="str">
        <f t="shared" si="818"/>
        <v/>
      </c>
      <c r="AU269" s="137">
        <f t="shared" si="739"/>
        <v>0</v>
      </c>
      <c r="AV269" s="137">
        <f t="shared" si="740"/>
        <v>0</v>
      </c>
      <c r="AW269" s="137">
        <f t="shared" si="741"/>
        <v>0</v>
      </c>
      <c r="AX269" s="86" t="str">
        <f t="shared" si="742"/>
        <v/>
      </c>
      <c r="AY269" s="86" t="str">
        <f t="shared" si="743"/>
        <v/>
      </c>
      <c r="AZ269" s="90" t="str">
        <f t="shared" si="841"/>
        <v/>
      </c>
      <c r="BA269" s="54" t="str">
        <f t="shared" si="841"/>
        <v/>
      </c>
      <c r="BB269" s="92" t="str">
        <f t="shared" si="824"/>
        <v/>
      </c>
      <c r="BC269" s="82">
        <f t="shared" si="744"/>
        <v>0</v>
      </c>
      <c r="BD269" s="71">
        <f t="shared" si="825"/>
        <v>0</v>
      </c>
      <c r="BE269" s="98">
        <f t="shared" si="745"/>
        <v>18</v>
      </c>
      <c r="BF269" s="54" t="str">
        <f t="shared" si="842"/>
        <v/>
      </c>
      <c r="BG269" s="92" t="str">
        <f t="shared" si="837"/>
        <v/>
      </c>
      <c r="BH269" s="82">
        <f t="shared" ref="BH269:BH332" si="844">IF($A269&lt;&gt;"",IF(OR($BX268&lt;&gt;0,$BY268&lt;&gt;0),"0",IF(BF269&lt;&gt;"",IF(BG269="W",(1*BE269),(-1*BE269)),0)),0)</f>
        <v>0</v>
      </c>
      <c r="BI269" s="71">
        <f t="shared" ref="BI269:BI332" si="845">IF($A269&lt;&gt;"",BH269+BI268,0)</f>
        <v>0</v>
      </c>
      <c r="BJ269" s="146"/>
      <c r="BK269" s="97">
        <v>1</v>
      </c>
      <c r="BL269" s="95" t="str">
        <f t="shared" si="843"/>
        <v/>
      </c>
      <c r="BM269" s="95" t="str">
        <f t="shared" si="838"/>
        <v/>
      </c>
      <c r="BN269" s="95" t="str">
        <f t="shared" si="838"/>
        <v/>
      </c>
      <c r="BO269" s="95" t="str">
        <f t="shared" si="838"/>
        <v/>
      </c>
      <c r="BP269" s="95" t="str">
        <f t="shared" si="838"/>
        <v/>
      </c>
      <c r="BQ269" s="81">
        <f t="shared" si="746"/>
        <v>0</v>
      </c>
      <c r="BR269" s="81">
        <f t="shared" si="747"/>
        <v>0</v>
      </c>
      <c r="BS269" s="81">
        <f t="shared" si="748"/>
        <v>0</v>
      </c>
      <c r="BT269" s="81">
        <f t="shared" si="749"/>
        <v>0</v>
      </c>
      <c r="BU269" s="81">
        <f t="shared" si="750"/>
        <v>0</v>
      </c>
      <c r="BV269" s="13">
        <f t="shared" si="751"/>
        <v>0</v>
      </c>
      <c r="BW269" s="11">
        <f t="shared" si="820"/>
        <v>0</v>
      </c>
      <c r="BX269" s="69">
        <f t="shared" si="827"/>
        <v>0</v>
      </c>
      <c r="BY269" s="69">
        <f>IF($A269&lt;&gt;"",IF(BY268&lt;&gt;0,BY268,IF(BW269&lt;=$AW$2,"Stop Loss",0)),0)</f>
        <v>0</v>
      </c>
      <c r="BZ269" s="69">
        <f t="shared" si="791"/>
        <v>0</v>
      </c>
      <c r="CA269" s="27" t="str">
        <f t="shared" si="828"/>
        <v/>
      </c>
      <c r="CB269" s="27" t="str">
        <f t="shared" si="829"/>
        <v/>
      </c>
      <c r="CC269" s="27" t="str">
        <f t="shared" si="830"/>
        <v/>
      </c>
      <c r="CD269" s="27" t="str">
        <f t="shared" si="831"/>
        <v/>
      </c>
      <c r="CE269" s="27" t="str">
        <f t="shared" si="832"/>
        <v/>
      </c>
      <c r="CF269" s="27" t="str">
        <f t="shared" si="833"/>
        <v/>
      </c>
      <c r="DB269" s="7"/>
      <c r="DI269" s="10">
        <f t="shared" ca="1" si="810"/>
        <v>14</v>
      </c>
    </row>
    <row r="270" spans="1:113">
      <c r="A270" s="149"/>
      <c r="B270" s="82" t="str">
        <f t="shared" si="811"/>
        <v/>
      </c>
      <c r="C270" s="7" t="str">
        <f t="shared" si="812"/>
        <v/>
      </c>
      <c r="D270" s="81">
        <f t="shared" si="813"/>
        <v>0</v>
      </c>
      <c r="E270" s="7" t="str">
        <f t="shared" si="814"/>
        <v>18,</v>
      </c>
      <c r="F270" s="78"/>
      <c r="G270" s="86"/>
      <c r="H270" s="86"/>
      <c r="I270" s="86"/>
      <c r="J270" s="86"/>
      <c r="K270" s="86"/>
      <c r="L270" s="86"/>
      <c r="M270" s="86"/>
      <c r="N270" s="86"/>
      <c r="O270" s="78"/>
      <c r="P270" s="86"/>
      <c r="Q270" s="86"/>
      <c r="R270" s="86"/>
      <c r="S270" s="86"/>
      <c r="T270" s="86"/>
      <c r="U270" s="86"/>
      <c r="V270" s="86"/>
      <c r="W270" s="86"/>
      <c r="X270" s="123" t="str">
        <f t="shared" si="815"/>
        <v/>
      </c>
      <c r="Y270" s="127">
        <f t="shared" ref="Y270:Y333" si="846">COUNTIF(X262:X270,"H")</f>
        <v>0</v>
      </c>
      <c r="Z270" s="127">
        <f t="shared" ref="Z270:Z333" si="847">COUNTIF(X262:X270,"L")</f>
        <v>0</v>
      </c>
      <c r="AA270" s="127">
        <f t="shared" ref="AA270:AA333" si="848">IF(Y270&gt;Z270,Y270-Z270,Z270-Y270)</f>
        <v>0</v>
      </c>
      <c r="AB270" s="86">
        <f t="shared" si="836"/>
        <v>0</v>
      </c>
      <c r="AC270" s="86">
        <f t="shared" si="836"/>
        <v>0</v>
      </c>
      <c r="AD270" s="90" t="str">
        <f t="shared" si="839"/>
        <v/>
      </c>
      <c r="AE270" s="54" t="str">
        <f t="shared" si="839"/>
        <v/>
      </c>
      <c r="AF270" s="92" t="str">
        <f t="shared" si="821"/>
        <v/>
      </c>
      <c r="AG270" s="82">
        <f t="shared" si="816"/>
        <v>0</v>
      </c>
      <c r="AH270" s="71">
        <f t="shared" si="774"/>
        <v>0</v>
      </c>
      <c r="AI270" s="78" t="str">
        <f t="shared" si="817"/>
        <v/>
      </c>
      <c r="AJ270" s="132">
        <f t="shared" ref="AJ270:AJ333" si="849">COUNTIF(AI262:AI270,"E")</f>
        <v>0</v>
      </c>
      <c r="AK270" s="132">
        <f t="shared" ref="AK270:AK333" si="850">COUNTIF(AI262:AI270,"O")</f>
        <v>0</v>
      </c>
      <c r="AL270" s="132">
        <f t="shared" ref="AL270:AL333" si="851">IF(AJ270&gt;AK270,AJ270-AK270,AK270-AJ270)</f>
        <v>0</v>
      </c>
      <c r="AM270" s="86" t="str">
        <f t="shared" ref="AM270:AM333" si="852">IF(AJ270&gt;AK270,AJ270-AK270,"")</f>
        <v/>
      </c>
      <c r="AN270" s="86" t="str">
        <f t="shared" ref="AN270:AN333" si="853">IF(AK270&gt;AJ270,AK270-AJ270,"")</f>
        <v/>
      </c>
      <c r="AO270" s="90" t="str">
        <f t="shared" si="840"/>
        <v/>
      </c>
      <c r="AP270" s="54" t="str">
        <f t="shared" si="840"/>
        <v/>
      </c>
      <c r="AQ270" s="92" t="str">
        <f t="shared" si="822"/>
        <v/>
      </c>
      <c r="AR270" s="82">
        <f t="shared" ref="AR270:AR333" si="854">IF(A270&lt;&gt;"",IF(OR($BX269&lt;&gt;0,$BY269&lt;&gt;0),"0",IF(AQ270&lt;&gt;"",IF(AQ270="W",(1*AO270),(-1*AO270)),0)),0)</f>
        <v>0</v>
      </c>
      <c r="AS270" s="71">
        <f t="shared" si="823"/>
        <v>0</v>
      </c>
      <c r="AT270" s="78" t="str">
        <f t="shared" si="818"/>
        <v/>
      </c>
      <c r="AU270" s="137">
        <f t="shared" ref="AU270:AU333" si="855">COUNTIF(AT262:AT270,"R")</f>
        <v>0</v>
      </c>
      <c r="AV270" s="137">
        <f t="shared" ref="AV270:AV333" si="856">COUNTIF(AT262:AT270,"B")</f>
        <v>0</v>
      </c>
      <c r="AW270" s="137">
        <f t="shared" ref="AW270:AW333" si="857">IF(AU270&gt;AV270,AU270-AV270,AV270-AU270)</f>
        <v>0</v>
      </c>
      <c r="AX270" s="86" t="str">
        <f t="shared" ref="AX270:AX333" si="858">IF(AU270&gt;AV270,AU270-AV270,"")</f>
        <v/>
      </c>
      <c r="AY270" s="86" t="str">
        <f t="shared" ref="AY270:AY333" si="859">IF(AV270&gt;AU270,AV270-AU270,"")</f>
        <v/>
      </c>
      <c r="AZ270" s="90" t="str">
        <f t="shared" si="841"/>
        <v/>
      </c>
      <c r="BA270" s="54" t="str">
        <f t="shared" si="841"/>
        <v/>
      </c>
      <c r="BB270" s="92" t="str">
        <f t="shared" si="824"/>
        <v/>
      </c>
      <c r="BC270" s="82">
        <f t="shared" ref="BC270:BC333" si="860">IF($A270&lt;&gt;"",IF(OR($BX269&lt;&gt;0,$BY269&lt;&gt;0),"0",IF(BB270&lt;&gt;"",IF(BB270="W",(1*AZ270),(-1*AZ270)),0)),0)</f>
        <v>0</v>
      </c>
      <c r="BD270" s="71">
        <f t="shared" si="825"/>
        <v>0</v>
      </c>
      <c r="BE270" s="98">
        <f t="shared" si="745"/>
        <v>18</v>
      </c>
      <c r="BF270" s="54" t="str">
        <f t="shared" si="842"/>
        <v/>
      </c>
      <c r="BG270" s="92" t="str">
        <f t="shared" si="837"/>
        <v/>
      </c>
      <c r="BH270" s="82">
        <f t="shared" si="844"/>
        <v>0</v>
      </c>
      <c r="BI270" s="71">
        <f t="shared" si="845"/>
        <v>0</v>
      </c>
      <c r="BJ270" s="146"/>
      <c r="BK270" s="97">
        <v>1</v>
      </c>
      <c r="BL270" s="95" t="str">
        <f t="shared" si="843"/>
        <v/>
      </c>
      <c r="BM270" s="95" t="str">
        <f t="shared" si="838"/>
        <v/>
      </c>
      <c r="BN270" s="95" t="str">
        <f t="shared" si="838"/>
        <v/>
      </c>
      <c r="BO270" s="95" t="str">
        <f t="shared" si="838"/>
        <v/>
      </c>
      <c r="BP270" s="95" t="str">
        <f t="shared" si="838"/>
        <v/>
      </c>
      <c r="BQ270" s="81">
        <f t="shared" si="746"/>
        <v>0</v>
      </c>
      <c r="BR270" s="81">
        <f t="shared" si="747"/>
        <v>0</v>
      </c>
      <c r="BS270" s="81">
        <f t="shared" si="748"/>
        <v>0</v>
      </c>
      <c r="BT270" s="81">
        <f t="shared" si="749"/>
        <v>0</v>
      </c>
      <c r="BU270" s="81">
        <f t="shared" si="750"/>
        <v>0</v>
      </c>
      <c r="BV270" s="13">
        <f t="shared" si="751"/>
        <v>0</v>
      </c>
      <c r="BW270" s="11">
        <f t="shared" si="820"/>
        <v>0</v>
      </c>
      <c r="BX270" s="69">
        <f t="shared" si="827"/>
        <v>0</v>
      </c>
      <c r="BY270" s="69">
        <f>IF($A270&lt;&gt;"",IF(BY269&lt;&gt;0,BY269,IF(BW270&lt;=$AW$2,"Stop Loss",0)),0)</f>
        <v>0</v>
      </c>
      <c r="BZ270" s="69">
        <f t="shared" si="791"/>
        <v>0</v>
      </c>
      <c r="CA270" s="27" t="str">
        <f t="shared" si="828"/>
        <v/>
      </c>
      <c r="CB270" s="27" t="str">
        <f t="shared" si="829"/>
        <v/>
      </c>
      <c r="CC270" s="27" t="str">
        <f t="shared" si="830"/>
        <v/>
      </c>
      <c r="CD270" s="27" t="str">
        <f t="shared" si="831"/>
        <v/>
      </c>
      <c r="CE270" s="27" t="str">
        <f t="shared" si="832"/>
        <v/>
      </c>
      <c r="CF270" s="27" t="str">
        <f t="shared" si="833"/>
        <v/>
      </c>
      <c r="DB270" s="7"/>
      <c r="DI270" s="10">
        <f t="shared" ca="1" si="810"/>
        <v>19</v>
      </c>
    </row>
    <row r="271" spans="1:113">
      <c r="A271" s="149"/>
      <c r="B271" s="82" t="str">
        <f t="shared" si="811"/>
        <v/>
      </c>
      <c r="C271" s="7" t="str">
        <f t="shared" si="812"/>
        <v/>
      </c>
      <c r="D271" s="81">
        <f t="shared" si="813"/>
        <v>0</v>
      </c>
      <c r="E271" s="7" t="str">
        <f t="shared" si="814"/>
        <v>18,</v>
      </c>
      <c r="F271" s="78"/>
      <c r="G271" s="86"/>
      <c r="H271" s="86"/>
      <c r="I271" s="86"/>
      <c r="J271" s="86"/>
      <c r="K271" s="86"/>
      <c r="L271" s="86"/>
      <c r="M271" s="86"/>
      <c r="N271" s="86"/>
      <c r="O271" s="78"/>
      <c r="P271" s="86"/>
      <c r="Q271" s="86"/>
      <c r="R271" s="86"/>
      <c r="S271" s="86"/>
      <c r="T271" s="86"/>
      <c r="U271" s="86"/>
      <c r="V271" s="86"/>
      <c r="W271" s="86"/>
      <c r="X271" s="123" t="str">
        <f t="shared" si="815"/>
        <v/>
      </c>
      <c r="Y271" s="127">
        <f t="shared" si="846"/>
        <v>0</v>
      </c>
      <c r="Z271" s="127">
        <f t="shared" si="847"/>
        <v>0</v>
      </c>
      <c r="AA271" s="127">
        <f t="shared" si="848"/>
        <v>0</v>
      </c>
      <c r="AB271" s="86">
        <f t="shared" si="836"/>
        <v>0</v>
      </c>
      <c r="AC271" s="86">
        <f t="shared" si="836"/>
        <v>0</v>
      </c>
      <c r="AD271" s="90" t="str">
        <f t="shared" si="839"/>
        <v/>
      </c>
      <c r="AE271" s="54" t="str">
        <f t="shared" si="839"/>
        <v/>
      </c>
      <c r="AF271" s="92" t="str">
        <f t="shared" si="821"/>
        <v/>
      </c>
      <c r="AG271" s="82">
        <f t="shared" si="816"/>
        <v>0</v>
      </c>
      <c r="AH271" s="71">
        <f t="shared" si="774"/>
        <v>0</v>
      </c>
      <c r="AI271" s="78" t="str">
        <f t="shared" si="817"/>
        <v/>
      </c>
      <c r="AJ271" s="132">
        <f t="shared" si="849"/>
        <v>0</v>
      </c>
      <c r="AK271" s="132">
        <f t="shared" si="850"/>
        <v>0</v>
      </c>
      <c r="AL271" s="132">
        <f t="shared" si="851"/>
        <v>0</v>
      </c>
      <c r="AM271" s="86" t="str">
        <f t="shared" si="852"/>
        <v/>
      </c>
      <c r="AN271" s="86" t="str">
        <f t="shared" si="853"/>
        <v/>
      </c>
      <c r="AO271" s="90" t="str">
        <f t="shared" si="840"/>
        <v/>
      </c>
      <c r="AP271" s="54" t="str">
        <f t="shared" si="840"/>
        <v/>
      </c>
      <c r="AQ271" s="92" t="str">
        <f t="shared" si="822"/>
        <v/>
      </c>
      <c r="AR271" s="82">
        <f t="shared" si="854"/>
        <v>0</v>
      </c>
      <c r="AS271" s="71">
        <f t="shared" si="823"/>
        <v>0</v>
      </c>
      <c r="AT271" s="78" t="str">
        <f t="shared" si="818"/>
        <v/>
      </c>
      <c r="AU271" s="137">
        <f t="shared" si="855"/>
        <v>0</v>
      </c>
      <c r="AV271" s="137">
        <f t="shared" si="856"/>
        <v>0</v>
      </c>
      <c r="AW271" s="137">
        <f t="shared" si="857"/>
        <v>0</v>
      </c>
      <c r="AX271" s="86" t="str">
        <f t="shared" si="858"/>
        <v/>
      </c>
      <c r="AY271" s="86" t="str">
        <f t="shared" si="859"/>
        <v/>
      </c>
      <c r="AZ271" s="90" t="str">
        <f t="shared" si="841"/>
        <v/>
      </c>
      <c r="BA271" s="54" t="str">
        <f t="shared" si="841"/>
        <v/>
      </c>
      <c r="BB271" s="92" t="str">
        <f t="shared" si="824"/>
        <v/>
      </c>
      <c r="BC271" s="82">
        <f t="shared" si="860"/>
        <v>0</v>
      </c>
      <c r="BD271" s="71">
        <f t="shared" si="825"/>
        <v>0</v>
      </c>
      <c r="BE271" s="98">
        <f t="shared" ref="BE271:BE334" si="861">$AW$3</f>
        <v>18</v>
      </c>
      <c r="BF271" s="54" t="str">
        <f t="shared" si="842"/>
        <v/>
      </c>
      <c r="BG271" s="92" t="str">
        <f t="shared" si="837"/>
        <v/>
      </c>
      <c r="BH271" s="82">
        <f t="shared" si="844"/>
        <v>0</v>
      </c>
      <c r="BI271" s="71">
        <f t="shared" si="845"/>
        <v>0</v>
      </c>
      <c r="BJ271" s="146"/>
      <c r="BK271" s="97">
        <v>1</v>
      </c>
      <c r="BL271" s="95" t="str">
        <f t="shared" si="843"/>
        <v/>
      </c>
      <c r="BM271" s="95" t="str">
        <f t="shared" si="838"/>
        <v/>
      </c>
      <c r="BN271" s="95" t="str">
        <f t="shared" si="838"/>
        <v/>
      </c>
      <c r="BO271" s="95" t="str">
        <f t="shared" si="838"/>
        <v/>
      </c>
      <c r="BP271" s="95" t="str">
        <f t="shared" si="838"/>
        <v/>
      </c>
      <c r="BQ271" s="81">
        <f t="shared" ref="BQ271:BQ334" si="862">IF($A271&lt;&gt;"",IF(ABS($A271)=ABS(LEFT(BL271,2)),35*$BK271,-1*$BK271),0)</f>
        <v>0</v>
      </c>
      <c r="BR271" s="81">
        <f t="shared" ref="BR271:BR334" si="863">IF($A271&lt;&gt;"",IF(ABS($A271)=ABS(LEFT(BM271,2)),35*$BK271,-1*$BK271),0)</f>
        <v>0</v>
      </c>
      <c r="BS271" s="81">
        <f t="shared" ref="BS271:BS334" si="864">IF($A271&lt;&gt;"",IF(ABS($A271)=ABS(LEFT(BN271,2)),35*$BK271,-1*$BK271),0)</f>
        <v>0</v>
      </c>
      <c r="BT271" s="81">
        <f t="shared" ref="BT271:BT334" si="865">IF($A271&lt;&gt;"",IF(ABS($A271)=ABS(LEFT(BO271,2)),35*$BK271,-1*$BK271),0)</f>
        <v>0</v>
      </c>
      <c r="BU271" s="81">
        <f t="shared" ref="BU271:BU334" si="866">IF(BP271&lt;&gt;"",IF(ABS($A271)=ABS(LEFT(BP271,2)),35*$BK271,-1*$BK271),0)</f>
        <v>0</v>
      </c>
      <c r="BV271" s="13">
        <f t="shared" ref="BV271:BV334" si="867">IF(A271&lt;&gt;"",IF(OR(BX270&lt;&gt;0,BY270&lt;&gt;0),0,BH271+SUM(BQ271:BU271)),0)</f>
        <v>0</v>
      </c>
      <c r="BW271" s="11">
        <f t="shared" si="820"/>
        <v>0</v>
      </c>
      <c r="BX271" s="69">
        <f t="shared" si="827"/>
        <v>0</v>
      </c>
      <c r="BY271" s="69">
        <f>IF($A271&lt;&gt;"",IF(BY270&lt;&gt;0,BY270,IF(BW271&lt;=$AW$2,"Stop Loss",0)),0)</f>
        <v>0</v>
      </c>
      <c r="BZ271" s="69">
        <f t="shared" si="791"/>
        <v>0</v>
      </c>
      <c r="CA271" s="27" t="str">
        <f t="shared" si="828"/>
        <v/>
      </c>
      <c r="CB271" s="27" t="str">
        <f t="shared" si="829"/>
        <v/>
      </c>
      <c r="CC271" s="27" t="str">
        <f t="shared" si="830"/>
        <v/>
      </c>
      <c r="CD271" s="27" t="str">
        <f t="shared" si="831"/>
        <v/>
      </c>
      <c r="CE271" s="27" t="str">
        <f t="shared" si="832"/>
        <v/>
      </c>
      <c r="CF271" s="27" t="str">
        <f t="shared" si="833"/>
        <v/>
      </c>
      <c r="DB271" s="7"/>
      <c r="DI271" s="10">
        <f t="shared" ca="1" si="810"/>
        <v>32</v>
      </c>
    </row>
    <row r="272" spans="1:113">
      <c r="A272" s="149"/>
      <c r="B272" s="82" t="str">
        <f t="shared" si="811"/>
        <v/>
      </c>
      <c r="C272" s="7" t="str">
        <f t="shared" si="812"/>
        <v/>
      </c>
      <c r="D272" s="81">
        <f t="shared" si="813"/>
        <v>0</v>
      </c>
      <c r="E272" s="7" t="str">
        <f t="shared" si="814"/>
        <v>18,</v>
      </c>
      <c r="F272" s="78"/>
      <c r="G272" s="86"/>
      <c r="H272" s="86"/>
      <c r="I272" s="86"/>
      <c r="J272" s="86"/>
      <c r="K272" s="86"/>
      <c r="L272" s="86"/>
      <c r="M272" s="86"/>
      <c r="N272" s="86"/>
      <c r="O272" s="78"/>
      <c r="P272" s="86"/>
      <c r="Q272" s="86"/>
      <c r="R272" s="86"/>
      <c r="S272" s="86"/>
      <c r="T272" s="86"/>
      <c r="U272" s="86"/>
      <c r="V272" s="86"/>
      <c r="W272" s="86"/>
      <c r="X272" s="123" t="str">
        <f t="shared" si="815"/>
        <v/>
      </c>
      <c r="Y272" s="127">
        <f t="shared" si="846"/>
        <v>0</v>
      </c>
      <c r="Z272" s="127">
        <f t="shared" si="847"/>
        <v>0</v>
      </c>
      <c r="AA272" s="127">
        <f t="shared" si="848"/>
        <v>0</v>
      </c>
      <c r="AB272" s="86">
        <f t="shared" si="836"/>
        <v>0</v>
      </c>
      <c r="AC272" s="86">
        <f t="shared" si="836"/>
        <v>0</v>
      </c>
      <c r="AD272" s="90" t="str">
        <f t="shared" si="839"/>
        <v/>
      </c>
      <c r="AE272" s="54" t="str">
        <f t="shared" si="839"/>
        <v/>
      </c>
      <c r="AF272" s="92" t="str">
        <f t="shared" si="821"/>
        <v/>
      </c>
      <c r="AG272" s="82">
        <f t="shared" si="816"/>
        <v>0</v>
      </c>
      <c r="AH272" s="71">
        <f t="shared" si="774"/>
        <v>0</v>
      </c>
      <c r="AI272" s="78" t="str">
        <f t="shared" si="817"/>
        <v/>
      </c>
      <c r="AJ272" s="132">
        <f t="shared" si="849"/>
        <v>0</v>
      </c>
      <c r="AK272" s="132">
        <f t="shared" si="850"/>
        <v>0</v>
      </c>
      <c r="AL272" s="132">
        <f t="shared" si="851"/>
        <v>0</v>
      </c>
      <c r="AM272" s="86" t="str">
        <f t="shared" si="852"/>
        <v/>
      </c>
      <c r="AN272" s="86" t="str">
        <f t="shared" si="853"/>
        <v/>
      </c>
      <c r="AO272" s="90" t="str">
        <f t="shared" si="840"/>
        <v/>
      </c>
      <c r="AP272" s="54" t="str">
        <f t="shared" si="840"/>
        <v/>
      </c>
      <c r="AQ272" s="92" t="str">
        <f t="shared" si="822"/>
        <v/>
      </c>
      <c r="AR272" s="82">
        <f t="shared" si="854"/>
        <v>0</v>
      </c>
      <c r="AS272" s="71">
        <f t="shared" si="823"/>
        <v>0</v>
      </c>
      <c r="AT272" s="78" t="str">
        <f t="shared" si="818"/>
        <v/>
      </c>
      <c r="AU272" s="137">
        <f t="shared" si="855"/>
        <v>0</v>
      </c>
      <c r="AV272" s="137">
        <f t="shared" si="856"/>
        <v>0</v>
      </c>
      <c r="AW272" s="137">
        <f t="shared" si="857"/>
        <v>0</v>
      </c>
      <c r="AX272" s="86" t="str">
        <f t="shared" si="858"/>
        <v/>
      </c>
      <c r="AY272" s="86" t="str">
        <f t="shared" si="859"/>
        <v/>
      </c>
      <c r="AZ272" s="90" t="str">
        <f t="shared" si="841"/>
        <v/>
      </c>
      <c r="BA272" s="54" t="str">
        <f t="shared" si="841"/>
        <v/>
      </c>
      <c r="BB272" s="92" t="str">
        <f t="shared" si="824"/>
        <v/>
      </c>
      <c r="BC272" s="82">
        <f t="shared" si="860"/>
        <v>0</v>
      </c>
      <c r="BD272" s="71">
        <f t="shared" si="825"/>
        <v>0</v>
      </c>
      <c r="BE272" s="98">
        <f t="shared" si="861"/>
        <v>18</v>
      </c>
      <c r="BF272" s="54" t="str">
        <f t="shared" si="842"/>
        <v/>
      </c>
      <c r="BG272" s="92" t="str">
        <f t="shared" si="837"/>
        <v/>
      </c>
      <c r="BH272" s="82">
        <f t="shared" si="844"/>
        <v>0</v>
      </c>
      <c r="BI272" s="71">
        <f t="shared" si="845"/>
        <v>0</v>
      </c>
      <c r="BJ272" s="146"/>
      <c r="BK272" s="97">
        <v>1</v>
      </c>
      <c r="BL272" s="95" t="str">
        <f t="shared" si="843"/>
        <v/>
      </c>
      <c r="BM272" s="95" t="str">
        <f t="shared" si="838"/>
        <v/>
      </c>
      <c r="BN272" s="95" t="str">
        <f t="shared" si="838"/>
        <v/>
      </c>
      <c r="BO272" s="95" t="str">
        <f t="shared" si="838"/>
        <v/>
      </c>
      <c r="BP272" s="95" t="str">
        <f t="shared" si="838"/>
        <v/>
      </c>
      <c r="BQ272" s="81">
        <f t="shared" si="862"/>
        <v>0</v>
      </c>
      <c r="BR272" s="81">
        <f t="shared" si="863"/>
        <v>0</v>
      </c>
      <c r="BS272" s="81">
        <f t="shared" si="864"/>
        <v>0</v>
      </c>
      <c r="BT272" s="81">
        <f t="shared" si="865"/>
        <v>0</v>
      </c>
      <c r="BU272" s="81">
        <f t="shared" si="866"/>
        <v>0</v>
      </c>
      <c r="BV272" s="13">
        <f t="shared" si="867"/>
        <v>0</v>
      </c>
      <c r="BW272" s="11">
        <f t="shared" si="820"/>
        <v>0</v>
      </c>
      <c r="BX272" s="69">
        <f t="shared" si="827"/>
        <v>0</v>
      </c>
      <c r="BY272" s="69">
        <f>IF($A272&lt;&gt;"",IF(BY271&lt;&gt;0,BY271,IF(BW272&lt;=$AW$2,"Stop Loss",0)),0)</f>
        <v>0</v>
      </c>
      <c r="BZ272" s="69">
        <f t="shared" si="791"/>
        <v>0</v>
      </c>
      <c r="CA272" s="27" t="str">
        <f t="shared" si="828"/>
        <v/>
      </c>
      <c r="CB272" s="27" t="str">
        <f t="shared" si="829"/>
        <v/>
      </c>
      <c r="CC272" s="27" t="str">
        <f t="shared" si="830"/>
        <v/>
      </c>
      <c r="CD272" s="27" t="str">
        <f t="shared" si="831"/>
        <v/>
      </c>
      <c r="CE272" s="27" t="str">
        <f t="shared" si="832"/>
        <v/>
      </c>
      <c r="CF272" s="27" t="str">
        <f t="shared" si="833"/>
        <v/>
      </c>
      <c r="DB272" s="7"/>
      <c r="DI272" s="10">
        <f t="shared" ca="1" si="810"/>
        <v>33</v>
      </c>
    </row>
    <row r="273" spans="1:113">
      <c r="A273" s="149"/>
      <c r="B273" s="82" t="str">
        <f t="shared" si="811"/>
        <v/>
      </c>
      <c r="C273" s="7" t="str">
        <f t="shared" si="812"/>
        <v/>
      </c>
      <c r="D273" s="81">
        <f t="shared" si="813"/>
        <v>0</v>
      </c>
      <c r="E273" s="7" t="str">
        <f t="shared" si="814"/>
        <v>18,</v>
      </c>
      <c r="F273" s="78"/>
      <c r="G273" s="86"/>
      <c r="H273" s="86"/>
      <c r="I273" s="86"/>
      <c r="J273" s="86"/>
      <c r="K273" s="86"/>
      <c r="L273" s="86"/>
      <c r="M273" s="86"/>
      <c r="N273" s="86"/>
      <c r="O273" s="78"/>
      <c r="P273" s="86"/>
      <c r="Q273" s="86"/>
      <c r="R273" s="86"/>
      <c r="S273" s="86"/>
      <c r="T273" s="86"/>
      <c r="U273" s="86"/>
      <c r="V273" s="86"/>
      <c r="W273" s="86"/>
      <c r="X273" s="123" t="str">
        <f t="shared" si="815"/>
        <v/>
      </c>
      <c r="Y273" s="127">
        <f t="shared" si="846"/>
        <v>0</v>
      </c>
      <c r="Z273" s="127">
        <f t="shared" si="847"/>
        <v>0</v>
      </c>
      <c r="AA273" s="127">
        <f t="shared" si="848"/>
        <v>0</v>
      </c>
      <c r="AB273" s="86">
        <f t="shared" si="836"/>
        <v>0</v>
      </c>
      <c r="AC273" s="86">
        <f t="shared" si="836"/>
        <v>0</v>
      </c>
      <c r="AD273" s="90" t="str">
        <f t="shared" si="839"/>
        <v/>
      </c>
      <c r="AE273" s="54" t="str">
        <f t="shared" si="839"/>
        <v/>
      </c>
      <c r="AF273" s="92" t="str">
        <f t="shared" si="821"/>
        <v/>
      </c>
      <c r="AG273" s="82">
        <f t="shared" si="816"/>
        <v>0</v>
      </c>
      <c r="AH273" s="71">
        <f t="shared" si="774"/>
        <v>0</v>
      </c>
      <c r="AI273" s="78" t="str">
        <f t="shared" si="817"/>
        <v/>
      </c>
      <c r="AJ273" s="132">
        <f t="shared" si="849"/>
        <v>0</v>
      </c>
      <c r="AK273" s="132">
        <f t="shared" si="850"/>
        <v>0</v>
      </c>
      <c r="AL273" s="132">
        <f t="shared" si="851"/>
        <v>0</v>
      </c>
      <c r="AM273" s="86" t="str">
        <f t="shared" si="852"/>
        <v/>
      </c>
      <c r="AN273" s="86" t="str">
        <f t="shared" si="853"/>
        <v/>
      </c>
      <c r="AO273" s="90" t="str">
        <f t="shared" si="840"/>
        <v/>
      </c>
      <c r="AP273" s="54" t="str">
        <f t="shared" si="840"/>
        <v/>
      </c>
      <c r="AQ273" s="92" t="str">
        <f t="shared" si="822"/>
        <v/>
      </c>
      <c r="AR273" s="82">
        <f t="shared" si="854"/>
        <v>0</v>
      </c>
      <c r="AS273" s="71">
        <f t="shared" si="823"/>
        <v>0</v>
      </c>
      <c r="AT273" s="78" t="str">
        <f t="shared" si="818"/>
        <v/>
      </c>
      <c r="AU273" s="137">
        <f t="shared" si="855"/>
        <v>0</v>
      </c>
      <c r="AV273" s="137">
        <f t="shared" si="856"/>
        <v>0</v>
      </c>
      <c r="AW273" s="137">
        <f t="shared" si="857"/>
        <v>0</v>
      </c>
      <c r="AX273" s="86" t="str">
        <f t="shared" si="858"/>
        <v/>
      </c>
      <c r="AY273" s="86" t="str">
        <f t="shared" si="859"/>
        <v/>
      </c>
      <c r="AZ273" s="90" t="str">
        <f t="shared" si="841"/>
        <v/>
      </c>
      <c r="BA273" s="54" t="str">
        <f t="shared" si="841"/>
        <v/>
      </c>
      <c r="BB273" s="92" t="str">
        <f t="shared" si="824"/>
        <v/>
      </c>
      <c r="BC273" s="82">
        <f t="shared" si="860"/>
        <v>0</v>
      </c>
      <c r="BD273" s="71">
        <f t="shared" si="825"/>
        <v>0</v>
      </c>
      <c r="BE273" s="98">
        <f t="shared" si="861"/>
        <v>18</v>
      </c>
      <c r="BF273" s="54" t="str">
        <f t="shared" si="842"/>
        <v/>
      </c>
      <c r="BG273" s="92" t="str">
        <f t="shared" si="837"/>
        <v/>
      </c>
      <c r="BH273" s="82">
        <f t="shared" si="844"/>
        <v>0</v>
      </c>
      <c r="BI273" s="71">
        <f t="shared" si="845"/>
        <v>0</v>
      </c>
      <c r="BJ273" s="146"/>
      <c r="BK273" s="97">
        <v>1</v>
      </c>
      <c r="BL273" s="95" t="str">
        <f t="shared" si="843"/>
        <v/>
      </c>
      <c r="BM273" s="95" t="str">
        <f t="shared" si="838"/>
        <v/>
      </c>
      <c r="BN273" s="95" t="str">
        <f t="shared" si="838"/>
        <v/>
      </c>
      <c r="BO273" s="95" t="str">
        <f t="shared" si="838"/>
        <v/>
      </c>
      <c r="BP273" s="95" t="str">
        <f t="shared" si="838"/>
        <v/>
      </c>
      <c r="BQ273" s="81">
        <f t="shared" si="862"/>
        <v>0</v>
      </c>
      <c r="BR273" s="81">
        <f t="shared" si="863"/>
        <v>0</v>
      </c>
      <c r="BS273" s="81">
        <f t="shared" si="864"/>
        <v>0</v>
      </c>
      <c r="BT273" s="81">
        <f t="shared" si="865"/>
        <v>0</v>
      </c>
      <c r="BU273" s="81">
        <f t="shared" si="866"/>
        <v>0</v>
      </c>
      <c r="BV273" s="13">
        <f t="shared" si="867"/>
        <v>0</v>
      </c>
      <c r="BW273" s="11">
        <f t="shared" si="820"/>
        <v>0</v>
      </c>
      <c r="BX273" s="69">
        <f t="shared" si="827"/>
        <v>0</v>
      </c>
      <c r="BY273" s="69">
        <f>IF($A273&lt;&gt;"",IF(BY272&lt;&gt;0,BY272,IF(BW273&lt;=$AW$2,"Stop Loss",0)),0)</f>
        <v>0</v>
      </c>
      <c r="BZ273" s="69">
        <f t="shared" si="791"/>
        <v>0</v>
      </c>
      <c r="CA273" s="27" t="str">
        <f t="shared" si="828"/>
        <v/>
      </c>
      <c r="CB273" s="27" t="str">
        <f t="shared" si="829"/>
        <v/>
      </c>
      <c r="CC273" s="27" t="str">
        <f t="shared" si="830"/>
        <v/>
      </c>
      <c r="CD273" s="27" t="str">
        <f t="shared" si="831"/>
        <v/>
      </c>
      <c r="CE273" s="27" t="str">
        <f t="shared" si="832"/>
        <v/>
      </c>
      <c r="CF273" s="27" t="str">
        <f t="shared" si="833"/>
        <v/>
      </c>
      <c r="DB273" s="7"/>
      <c r="DI273" s="10">
        <f t="shared" ca="1" si="810"/>
        <v>6</v>
      </c>
    </row>
    <row r="274" spans="1:113">
      <c r="A274" s="149"/>
      <c r="B274" s="82" t="str">
        <f t="shared" si="811"/>
        <v/>
      </c>
      <c r="C274" s="7" t="str">
        <f t="shared" si="812"/>
        <v/>
      </c>
      <c r="D274" s="81">
        <f t="shared" si="813"/>
        <v>0</v>
      </c>
      <c r="E274" s="7" t="str">
        <f t="shared" si="814"/>
        <v>18,</v>
      </c>
      <c r="F274" s="78"/>
      <c r="G274" s="86"/>
      <c r="H274" s="86"/>
      <c r="I274" s="86"/>
      <c r="J274" s="86"/>
      <c r="K274" s="86"/>
      <c r="L274" s="86"/>
      <c r="M274" s="86"/>
      <c r="N274" s="86"/>
      <c r="O274" s="78"/>
      <c r="P274" s="86"/>
      <c r="Q274" s="86"/>
      <c r="R274" s="86"/>
      <c r="S274" s="86"/>
      <c r="T274" s="86"/>
      <c r="U274" s="86"/>
      <c r="V274" s="86"/>
      <c r="W274" s="86"/>
      <c r="X274" s="123" t="str">
        <f t="shared" si="815"/>
        <v/>
      </c>
      <c r="Y274" s="127">
        <f t="shared" si="846"/>
        <v>0</v>
      </c>
      <c r="Z274" s="127">
        <f t="shared" si="847"/>
        <v>0</v>
      </c>
      <c r="AA274" s="127">
        <f t="shared" si="848"/>
        <v>0</v>
      </c>
      <c r="AB274" s="86">
        <f>IF($Y274&gt;$Z274,$Y274-$Z274+AB273,AB273)</f>
        <v>0</v>
      </c>
      <c r="AC274" s="86">
        <f>IF($Z274&gt;$Y274,$Z274-$Y274+AC273,AC273)</f>
        <v>0</v>
      </c>
      <c r="AD274" s="90" t="str">
        <f t="shared" si="839"/>
        <v/>
      </c>
      <c r="AE274" s="54" t="str">
        <f t="shared" si="839"/>
        <v/>
      </c>
      <c r="AF274" s="92" t="str">
        <f t="shared" si="821"/>
        <v/>
      </c>
      <c r="AG274" s="82">
        <f t="shared" si="816"/>
        <v>0</v>
      </c>
      <c r="AH274" s="71">
        <f t="shared" si="774"/>
        <v>0</v>
      </c>
      <c r="AI274" s="78" t="str">
        <f t="shared" si="817"/>
        <v/>
      </c>
      <c r="AJ274" s="132">
        <f t="shared" si="849"/>
        <v>0</v>
      </c>
      <c r="AK274" s="132">
        <f t="shared" si="850"/>
        <v>0</v>
      </c>
      <c r="AL274" s="132">
        <f t="shared" si="851"/>
        <v>0</v>
      </c>
      <c r="AM274" s="86" t="str">
        <f t="shared" si="852"/>
        <v/>
      </c>
      <c r="AN274" s="86" t="str">
        <f t="shared" si="853"/>
        <v/>
      </c>
      <c r="AO274" s="90" t="str">
        <f t="shared" si="840"/>
        <v/>
      </c>
      <c r="AP274" s="54" t="str">
        <f t="shared" si="840"/>
        <v/>
      </c>
      <c r="AQ274" s="92" t="str">
        <f t="shared" si="822"/>
        <v/>
      </c>
      <c r="AR274" s="82">
        <f t="shared" si="854"/>
        <v>0</v>
      </c>
      <c r="AS274" s="71">
        <f t="shared" si="823"/>
        <v>0</v>
      </c>
      <c r="AT274" s="78" t="str">
        <f t="shared" si="818"/>
        <v/>
      </c>
      <c r="AU274" s="137">
        <f t="shared" si="855"/>
        <v>0</v>
      </c>
      <c r="AV274" s="137">
        <f t="shared" si="856"/>
        <v>0</v>
      </c>
      <c r="AW274" s="137">
        <f t="shared" si="857"/>
        <v>0</v>
      </c>
      <c r="AX274" s="86" t="str">
        <f t="shared" si="858"/>
        <v/>
      </c>
      <c r="AY274" s="86" t="str">
        <f t="shared" si="859"/>
        <v/>
      </c>
      <c r="AZ274" s="90" t="str">
        <f t="shared" si="841"/>
        <v/>
      </c>
      <c r="BA274" s="54" t="str">
        <f t="shared" si="841"/>
        <v/>
      </c>
      <c r="BB274" s="92" t="str">
        <f t="shared" si="824"/>
        <v/>
      </c>
      <c r="BC274" s="82">
        <f t="shared" si="860"/>
        <v>0</v>
      </c>
      <c r="BD274" s="71">
        <f t="shared" si="825"/>
        <v>0</v>
      </c>
      <c r="BE274" s="98">
        <f t="shared" si="861"/>
        <v>18</v>
      </c>
      <c r="BF274" s="54" t="str">
        <f t="shared" si="842"/>
        <v/>
      </c>
      <c r="BG274" s="92" t="str">
        <f t="shared" si="837"/>
        <v/>
      </c>
      <c r="BH274" s="82">
        <f t="shared" si="844"/>
        <v>0</v>
      </c>
      <c r="BI274" s="71">
        <f t="shared" si="845"/>
        <v>0</v>
      </c>
      <c r="BJ274" s="146"/>
      <c r="BK274" s="97">
        <v>1</v>
      </c>
      <c r="BL274" s="95" t="str">
        <f t="shared" si="843"/>
        <v/>
      </c>
      <c r="BM274" s="95" t="str">
        <f t="shared" si="838"/>
        <v/>
      </c>
      <c r="BN274" s="95" t="str">
        <f t="shared" si="838"/>
        <v/>
      </c>
      <c r="BO274" s="95" t="str">
        <f t="shared" si="838"/>
        <v/>
      </c>
      <c r="BP274" s="95" t="str">
        <f t="shared" si="838"/>
        <v/>
      </c>
      <c r="BQ274" s="81">
        <f t="shared" si="862"/>
        <v>0</v>
      </c>
      <c r="BR274" s="81">
        <f t="shared" si="863"/>
        <v>0</v>
      </c>
      <c r="BS274" s="81">
        <f t="shared" si="864"/>
        <v>0</v>
      </c>
      <c r="BT274" s="81">
        <f t="shared" si="865"/>
        <v>0</v>
      </c>
      <c r="BU274" s="81">
        <f t="shared" si="866"/>
        <v>0</v>
      </c>
      <c r="BV274" s="13">
        <f t="shared" si="867"/>
        <v>0</v>
      </c>
      <c r="BW274" s="11">
        <f t="shared" si="820"/>
        <v>0</v>
      </c>
      <c r="BX274" s="69">
        <f t="shared" si="827"/>
        <v>0</v>
      </c>
      <c r="BY274" s="69">
        <f>IF($A274&lt;&gt;"",IF(BY273&lt;&gt;0,BY273,IF(BW274&lt;=$AW$2,"Stop Loss",0)),0)</f>
        <v>0</v>
      </c>
      <c r="BZ274" s="69">
        <f t="shared" si="791"/>
        <v>0</v>
      </c>
      <c r="CA274" s="27" t="str">
        <f t="shared" si="828"/>
        <v/>
      </c>
      <c r="CB274" s="27" t="str">
        <f t="shared" si="829"/>
        <v/>
      </c>
      <c r="CC274" s="27" t="str">
        <f t="shared" si="830"/>
        <v/>
      </c>
      <c r="CD274" s="27" t="str">
        <f t="shared" si="831"/>
        <v/>
      </c>
      <c r="CE274" s="27" t="str">
        <f t="shared" si="832"/>
        <v/>
      </c>
      <c r="CF274" s="27" t="str">
        <f t="shared" si="833"/>
        <v/>
      </c>
      <c r="DB274" s="7"/>
      <c r="DI274" s="10">
        <f t="shared" ca="1" si="810"/>
        <v>19</v>
      </c>
    </row>
    <row r="275" spans="1:113">
      <c r="A275" s="149"/>
      <c r="B275" s="82" t="str">
        <f t="shared" si="811"/>
        <v/>
      </c>
      <c r="C275" s="7" t="str">
        <f t="shared" si="812"/>
        <v/>
      </c>
      <c r="D275" s="81">
        <f t="shared" si="813"/>
        <v>0</v>
      </c>
      <c r="E275" s="7" t="str">
        <f t="shared" si="814"/>
        <v>18,</v>
      </c>
      <c r="F275" s="78"/>
      <c r="G275" s="86"/>
      <c r="H275" s="86"/>
      <c r="I275" s="86"/>
      <c r="J275" s="86"/>
      <c r="K275" s="86"/>
      <c r="L275" s="86"/>
      <c r="M275" s="86"/>
      <c r="N275" s="86"/>
      <c r="O275" s="78"/>
      <c r="P275" s="86"/>
      <c r="Q275" s="86"/>
      <c r="R275" s="86"/>
      <c r="S275" s="86"/>
      <c r="T275" s="86"/>
      <c r="U275" s="86"/>
      <c r="V275" s="86"/>
      <c r="W275" s="86"/>
      <c r="X275" s="123" t="str">
        <f t="shared" si="815"/>
        <v/>
      </c>
      <c r="Y275" s="127">
        <f t="shared" si="846"/>
        <v>0</v>
      </c>
      <c r="Z275" s="127">
        <f t="shared" si="847"/>
        <v>0</v>
      </c>
      <c r="AA275" s="127">
        <f t="shared" si="848"/>
        <v>0</v>
      </c>
      <c r="AB275" s="86">
        <f>AB274</f>
        <v>0</v>
      </c>
      <c r="AC275" s="86">
        <f>AC274</f>
        <v>0</v>
      </c>
      <c r="AD275" s="90" t="str">
        <f>IF($A274&lt;&gt;"",AA274,"")</f>
        <v/>
      </c>
      <c r="AE275" s="92" t="str">
        <f>IF($A274&lt;&gt;"",IF(Y274&gt;Z274,"L","H"),"")</f>
        <v/>
      </c>
      <c r="AF275" s="92" t="str">
        <f t="shared" si="821"/>
        <v/>
      </c>
      <c r="AG275" s="82">
        <f t="shared" si="816"/>
        <v>0</v>
      </c>
      <c r="AH275" s="71">
        <f t="shared" si="774"/>
        <v>0</v>
      </c>
      <c r="AI275" s="78" t="str">
        <f t="shared" si="817"/>
        <v/>
      </c>
      <c r="AJ275" s="132">
        <f t="shared" si="849"/>
        <v>0</v>
      </c>
      <c r="AK275" s="132">
        <f t="shared" si="850"/>
        <v>0</v>
      </c>
      <c r="AL275" s="132">
        <f t="shared" si="851"/>
        <v>0</v>
      </c>
      <c r="AM275" s="86" t="str">
        <f t="shared" si="852"/>
        <v/>
      </c>
      <c r="AN275" s="86" t="str">
        <f t="shared" si="853"/>
        <v/>
      </c>
      <c r="AO275" s="90" t="str">
        <f>IF($A274&lt;&gt;"",AL274,"")</f>
        <v/>
      </c>
      <c r="AP275" s="92" t="str">
        <f>IF($A274&lt;&gt;"",IF(AM274&lt;&gt;"","O","E"),"")</f>
        <v/>
      </c>
      <c r="AQ275" s="92" t="str">
        <f t="shared" si="822"/>
        <v/>
      </c>
      <c r="AR275" s="82">
        <f t="shared" si="854"/>
        <v>0</v>
      </c>
      <c r="AS275" s="71">
        <f t="shared" si="823"/>
        <v>0</v>
      </c>
      <c r="AT275" s="78" t="str">
        <f t="shared" si="818"/>
        <v/>
      </c>
      <c r="AU275" s="137">
        <f t="shared" si="855"/>
        <v>0</v>
      </c>
      <c r="AV275" s="137">
        <f t="shared" si="856"/>
        <v>0</v>
      </c>
      <c r="AW275" s="137">
        <f t="shared" si="857"/>
        <v>0</v>
      </c>
      <c r="AX275" s="86" t="str">
        <f t="shared" si="858"/>
        <v/>
      </c>
      <c r="AY275" s="86" t="str">
        <f t="shared" si="859"/>
        <v/>
      </c>
      <c r="AZ275" s="90" t="str">
        <f>IF($A274&lt;&gt;"",AW274,"")</f>
        <v/>
      </c>
      <c r="BA275" s="92" t="str">
        <f>IF($A274&lt;&gt;"",IF(AX274&lt;&gt;"","B","R"),"")</f>
        <v/>
      </c>
      <c r="BB275" s="92" t="str">
        <f t="shared" si="824"/>
        <v/>
      </c>
      <c r="BC275" s="82">
        <f t="shared" si="860"/>
        <v>0</v>
      </c>
      <c r="BD275" s="71">
        <f t="shared" si="825"/>
        <v>0</v>
      </c>
      <c r="BE275" s="98">
        <f t="shared" si="861"/>
        <v>18</v>
      </c>
      <c r="BF275" s="92" t="str">
        <f>IF($A274&lt;&gt;"",IF($Y274&gt;$Z274,"H",IF($Z274&gt;$Y274,"L",BF274)),"")</f>
        <v/>
      </c>
      <c r="BG275" s="92" t="str">
        <f>IF($A275&lt;&gt;"",IF($A275=0,"L",IF(BF275&lt;&gt;"",IF(BF275=X275,"W","L"))),"")</f>
        <v/>
      </c>
      <c r="BH275" s="82">
        <f t="shared" si="844"/>
        <v>0</v>
      </c>
      <c r="BI275" s="71">
        <f t="shared" si="845"/>
        <v>0</v>
      </c>
      <c r="BJ275" s="146" t="str">
        <f>AE275&amp;AP275&amp;BA275</f>
        <v/>
      </c>
      <c r="BK275" s="97">
        <v>1</v>
      </c>
      <c r="BL275" s="95" t="str">
        <f>IF($A274&lt;&gt;"",IF($BJ275="LER","11,",IF($BJ275="LOR","02,",IF($BJ275="LEB","01,",IF($BJ275="LOB","12,",IF($BJ275="HER","29,",IF($BJ275="HOR","20,",IF($BJ275="HEB","19,",IF($BJ275="HOB","30,","")))))))),"")</f>
        <v/>
      </c>
      <c r="BM275" s="95" t="str">
        <f>IF($A274&lt;&gt;"",IF($BJ275="LER","13,",IF($BJ275="LOR","04,",IF($BJ275="LEB","03,",IF($BJ275="LOB","14,",IF($BJ275="HER","31,",IF($BJ275="HOR","22,",IF($BJ275="HEB","21,",IF($BJ275="HOB","32,","")))))))),"")</f>
        <v/>
      </c>
      <c r="BN275" s="95" t="str">
        <f>IF($A274&lt;&gt;"",IF($BJ275="LER","15,",IF($BJ275="LOR","06,",IF($BJ275="LEB","05,",IF($BJ275="LOB","16,",IF($BJ275="HER","33,",IF($BJ275="HOR","24,",IF($BJ275="HEB","23,",IF($BJ275="HOB","34,","")))))))),"")</f>
        <v/>
      </c>
      <c r="BO275" s="95" t="str">
        <f>IF($A274&lt;&gt;"",IF($BJ275="LER","17,",IF($BJ275="LOR","08,",IF($BJ275="LEB","07,",IF($BJ275="LOB","18,",IF($BJ275="HER","35,",IF($BJ275="HOR","26,",IF($BJ275="HEB","25,",IF($BJ275="HOB","36,","")))))))),"")</f>
        <v/>
      </c>
      <c r="BP275" s="95" t="str">
        <f>IF($A274&lt;&gt;"",IF($BJ275="LER","",IF($BJ275="LOR","10,",IF($BJ275="LEB","09,",IF($BJ275="LOB","",IF($BJ275="HER","",IF($BJ275="HOR","28,",IF($BJ275="HEB","27,",IF($BJ275="HOB","","")))))))),"")</f>
        <v/>
      </c>
      <c r="BQ275" s="81">
        <f t="shared" si="862"/>
        <v>0</v>
      </c>
      <c r="BR275" s="81">
        <f t="shared" si="863"/>
        <v>0</v>
      </c>
      <c r="BS275" s="81">
        <f t="shared" si="864"/>
        <v>0</v>
      </c>
      <c r="BT275" s="81">
        <f t="shared" si="865"/>
        <v>0</v>
      </c>
      <c r="BU275" s="81">
        <f t="shared" si="866"/>
        <v>0</v>
      </c>
      <c r="BV275" s="13">
        <f t="shared" si="867"/>
        <v>0</v>
      </c>
      <c r="BW275" s="11">
        <f t="shared" si="820"/>
        <v>0</v>
      </c>
      <c r="BX275" s="69">
        <f t="shared" si="827"/>
        <v>0</v>
      </c>
      <c r="BY275" s="69">
        <f>IF($A275&lt;&gt;"",IF(BY274&lt;&gt;0,BY274,IF(BW275&lt;=$AW$2,"Stop Loss",0)),0)</f>
        <v>0</v>
      </c>
      <c r="BZ275" s="69">
        <f t="shared" si="791"/>
        <v>0</v>
      </c>
      <c r="CA275" s="27" t="str">
        <f t="shared" si="828"/>
        <v/>
      </c>
      <c r="CB275" s="27" t="str">
        <f t="shared" si="829"/>
        <v/>
      </c>
      <c r="CC275" s="27" t="str">
        <f t="shared" si="830"/>
        <v/>
      </c>
      <c r="CD275" s="27" t="str">
        <f t="shared" si="831"/>
        <v/>
      </c>
      <c r="CE275" s="27" t="str">
        <f t="shared" si="832"/>
        <v/>
      </c>
      <c r="CF275" s="27" t="str">
        <f t="shared" si="833"/>
        <v/>
      </c>
      <c r="DB275" s="7"/>
      <c r="DI275" s="10">
        <f t="shared" ca="1" si="810"/>
        <v>9</v>
      </c>
    </row>
    <row r="276" spans="1:113">
      <c r="A276" s="149"/>
      <c r="B276" s="82" t="str">
        <f t="shared" si="811"/>
        <v/>
      </c>
      <c r="C276" s="7" t="str">
        <f t="shared" si="812"/>
        <v/>
      </c>
      <c r="D276" s="81">
        <f t="shared" si="813"/>
        <v>0</v>
      </c>
      <c r="E276" s="7" t="str">
        <f t="shared" si="814"/>
        <v>18,</v>
      </c>
      <c r="F276" s="78"/>
      <c r="G276" s="86"/>
      <c r="H276" s="86"/>
      <c r="I276" s="86"/>
      <c r="J276" s="86"/>
      <c r="K276" s="86"/>
      <c r="L276" s="86"/>
      <c r="M276" s="86"/>
      <c r="N276" s="86"/>
      <c r="O276" s="78"/>
      <c r="P276" s="86"/>
      <c r="Q276" s="86"/>
      <c r="R276" s="86"/>
      <c r="S276" s="86"/>
      <c r="T276" s="86"/>
      <c r="U276" s="86"/>
      <c r="V276" s="86"/>
      <c r="W276" s="86"/>
      <c r="X276" s="123" t="str">
        <f t="shared" si="815"/>
        <v/>
      </c>
      <c r="Y276" s="127">
        <f t="shared" si="846"/>
        <v>0</v>
      </c>
      <c r="Z276" s="127">
        <f t="shared" si="847"/>
        <v>0</v>
      </c>
      <c r="AA276" s="127">
        <f t="shared" si="848"/>
        <v>0</v>
      </c>
      <c r="AB276" s="86">
        <f t="shared" ref="AB276:AC282" si="868">AB275</f>
        <v>0</v>
      </c>
      <c r="AC276" s="86">
        <f t="shared" si="868"/>
        <v>0</v>
      </c>
      <c r="AD276" s="90" t="str">
        <f>IF($A275&lt;&gt;"",AD275,"")</f>
        <v/>
      </c>
      <c r="AE276" s="54" t="str">
        <f>IF($A275&lt;&gt;"",AE275,"")</f>
        <v/>
      </c>
      <c r="AF276" s="92" t="str">
        <f t="shared" si="821"/>
        <v/>
      </c>
      <c r="AG276" s="82">
        <f t="shared" si="816"/>
        <v>0</v>
      </c>
      <c r="AH276" s="71">
        <f t="shared" si="774"/>
        <v>0</v>
      </c>
      <c r="AI276" s="78" t="str">
        <f t="shared" si="817"/>
        <v/>
      </c>
      <c r="AJ276" s="132">
        <f t="shared" si="849"/>
        <v>0</v>
      </c>
      <c r="AK276" s="132">
        <f t="shared" si="850"/>
        <v>0</v>
      </c>
      <c r="AL276" s="132">
        <f t="shared" si="851"/>
        <v>0</v>
      </c>
      <c r="AM276" s="86" t="str">
        <f t="shared" si="852"/>
        <v/>
      </c>
      <c r="AN276" s="86" t="str">
        <f t="shared" si="853"/>
        <v/>
      </c>
      <c r="AO276" s="90" t="str">
        <f>IF($A275&lt;&gt;"",AO275,"")</f>
        <v/>
      </c>
      <c r="AP276" s="54" t="str">
        <f>IF($A275&lt;&gt;"",AP275,"")</f>
        <v/>
      </c>
      <c r="AQ276" s="92" t="str">
        <f t="shared" si="822"/>
        <v/>
      </c>
      <c r="AR276" s="82">
        <f t="shared" si="854"/>
        <v>0</v>
      </c>
      <c r="AS276" s="71">
        <f t="shared" si="823"/>
        <v>0</v>
      </c>
      <c r="AT276" s="78" t="str">
        <f t="shared" si="818"/>
        <v/>
      </c>
      <c r="AU276" s="137">
        <f t="shared" si="855"/>
        <v>0</v>
      </c>
      <c r="AV276" s="137">
        <f t="shared" si="856"/>
        <v>0</v>
      </c>
      <c r="AW276" s="137">
        <f t="shared" si="857"/>
        <v>0</v>
      </c>
      <c r="AX276" s="86" t="str">
        <f t="shared" si="858"/>
        <v/>
      </c>
      <c r="AY276" s="86" t="str">
        <f t="shared" si="859"/>
        <v/>
      </c>
      <c r="AZ276" s="90" t="str">
        <f>IF($A275&lt;&gt;"",AZ275,"")</f>
        <v/>
      </c>
      <c r="BA276" s="54" t="str">
        <f>IF($A275&lt;&gt;"",BA275,"")</f>
        <v/>
      </c>
      <c r="BB276" s="92" t="str">
        <f t="shared" si="824"/>
        <v/>
      </c>
      <c r="BC276" s="82">
        <f t="shared" si="860"/>
        <v>0</v>
      </c>
      <c r="BD276" s="71">
        <f t="shared" si="825"/>
        <v>0</v>
      </c>
      <c r="BE276" s="98">
        <f t="shared" si="861"/>
        <v>18</v>
      </c>
      <c r="BF276" s="54" t="str">
        <f>IF($A275&lt;&gt;"",BF275,"")</f>
        <v/>
      </c>
      <c r="BG276" s="92" t="str">
        <f t="shared" ref="BG276:BG283" si="869">IF($A276&lt;&gt;"",IF($A276=0,"L",IF(BF276&lt;&gt;"",IF(BF276=X276,"W","L"))),"")</f>
        <v/>
      </c>
      <c r="BH276" s="82">
        <f t="shared" si="844"/>
        <v>0</v>
      </c>
      <c r="BI276" s="71">
        <f t="shared" si="845"/>
        <v>0</v>
      </c>
      <c r="BJ276" s="146"/>
      <c r="BK276" s="97">
        <v>1</v>
      </c>
      <c r="BL276" s="95" t="str">
        <f>IF(BL275&lt;&gt;"",BL275,"")</f>
        <v/>
      </c>
      <c r="BM276" s="95" t="str">
        <f t="shared" ref="BM276:BP276" si="870">IF(BM275&lt;&gt;"",BM275,"")</f>
        <v/>
      </c>
      <c r="BN276" s="95" t="str">
        <f t="shared" si="870"/>
        <v/>
      </c>
      <c r="BO276" s="95" t="str">
        <f t="shared" si="870"/>
        <v/>
      </c>
      <c r="BP276" s="95" t="str">
        <f t="shared" si="870"/>
        <v/>
      </c>
      <c r="BQ276" s="81">
        <f t="shared" si="862"/>
        <v>0</v>
      </c>
      <c r="BR276" s="81">
        <f t="shared" si="863"/>
        <v>0</v>
      </c>
      <c r="BS276" s="81">
        <f t="shared" si="864"/>
        <v>0</v>
      </c>
      <c r="BT276" s="81">
        <f t="shared" si="865"/>
        <v>0</v>
      </c>
      <c r="BU276" s="81">
        <f t="shared" si="866"/>
        <v>0</v>
      </c>
      <c r="BV276" s="13">
        <f t="shared" si="867"/>
        <v>0</v>
      </c>
      <c r="BW276" s="11">
        <f t="shared" si="820"/>
        <v>0</v>
      </c>
      <c r="BX276" s="69">
        <f t="shared" si="827"/>
        <v>0</v>
      </c>
      <c r="BY276" s="69">
        <f>IF($A276&lt;&gt;"",IF(BY275&lt;&gt;0,BY275,IF(BW276&lt;=$AW$2,"Stop Loss",0)),0)</f>
        <v>0</v>
      </c>
      <c r="BZ276" s="69">
        <f t="shared" si="791"/>
        <v>0</v>
      </c>
      <c r="CA276" s="27" t="str">
        <f t="shared" si="828"/>
        <v/>
      </c>
      <c r="CB276" s="27" t="str">
        <f t="shared" si="829"/>
        <v/>
      </c>
      <c r="CC276" s="27" t="str">
        <f t="shared" si="830"/>
        <v/>
      </c>
      <c r="CD276" s="27" t="str">
        <f t="shared" si="831"/>
        <v/>
      </c>
      <c r="CE276" s="27" t="str">
        <f t="shared" si="832"/>
        <v/>
      </c>
      <c r="CF276" s="27" t="str">
        <f t="shared" si="833"/>
        <v/>
      </c>
      <c r="DB276" s="7"/>
      <c r="DI276" s="10">
        <f t="shared" ca="1" si="810"/>
        <v>0</v>
      </c>
    </row>
    <row r="277" spans="1:113">
      <c r="A277" s="149"/>
      <c r="B277" s="82" t="str">
        <f t="shared" si="811"/>
        <v/>
      </c>
      <c r="C277" s="7" t="str">
        <f t="shared" si="812"/>
        <v/>
      </c>
      <c r="D277" s="81">
        <f t="shared" si="813"/>
        <v>0</v>
      </c>
      <c r="E277" s="7" t="str">
        <f t="shared" si="814"/>
        <v>18,</v>
      </c>
      <c r="F277" s="78"/>
      <c r="G277" s="86"/>
      <c r="H277" s="86"/>
      <c r="I277" s="86"/>
      <c r="J277" s="86"/>
      <c r="K277" s="86"/>
      <c r="L277" s="86"/>
      <c r="M277" s="86"/>
      <c r="N277" s="86"/>
      <c r="O277" s="78"/>
      <c r="P277" s="86"/>
      <c r="Q277" s="86"/>
      <c r="R277" s="86"/>
      <c r="S277" s="86"/>
      <c r="T277" s="86"/>
      <c r="U277" s="86"/>
      <c r="V277" s="86"/>
      <c r="W277" s="86"/>
      <c r="X277" s="123" t="str">
        <f t="shared" si="815"/>
        <v/>
      </c>
      <c r="Y277" s="127">
        <f t="shared" si="846"/>
        <v>0</v>
      </c>
      <c r="Z277" s="127">
        <f t="shared" si="847"/>
        <v>0</v>
      </c>
      <c r="AA277" s="127">
        <f t="shared" si="848"/>
        <v>0</v>
      </c>
      <c r="AB277" s="86">
        <f t="shared" si="868"/>
        <v>0</v>
      </c>
      <c r="AC277" s="86">
        <f t="shared" si="868"/>
        <v>0</v>
      </c>
      <c r="AD277" s="90" t="str">
        <f t="shared" ref="AD277:AE283" si="871">IF($A276&lt;&gt;"",AD276,"")</f>
        <v/>
      </c>
      <c r="AE277" s="54" t="str">
        <f t="shared" si="871"/>
        <v/>
      </c>
      <c r="AF277" s="92" t="str">
        <f t="shared" si="821"/>
        <v/>
      </c>
      <c r="AG277" s="82">
        <f t="shared" si="816"/>
        <v>0</v>
      </c>
      <c r="AH277" s="71">
        <f t="shared" si="774"/>
        <v>0</v>
      </c>
      <c r="AI277" s="78" t="str">
        <f t="shared" si="817"/>
        <v/>
      </c>
      <c r="AJ277" s="132">
        <f t="shared" si="849"/>
        <v>0</v>
      </c>
      <c r="AK277" s="132">
        <f t="shared" si="850"/>
        <v>0</v>
      </c>
      <c r="AL277" s="132">
        <f t="shared" si="851"/>
        <v>0</v>
      </c>
      <c r="AM277" s="86" t="str">
        <f t="shared" si="852"/>
        <v/>
      </c>
      <c r="AN277" s="86" t="str">
        <f t="shared" si="853"/>
        <v/>
      </c>
      <c r="AO277" s="90" t="str">
        <f t="shared" ref="AO277:AP283" si="872">IF($A276&lt;&gt;"",AO276,"")</f>
        <v/>
      </c>
      <c r="AP277" s="54" t="str">
        <f t="shared" si="872"/>
        <v/>
      </c>
      <c r="AQ277" s="92" t="str">
        <f t="shared" si="822"/>
        <v/>
      </c>
      <c r="AR277" s="82">
        <f t="shared" si="854"/>
        <v>0</v>
      </c>
      <c r="AS277" s="71">
        <f t="shared" si="823"/>
        <v>0</v>
      </c>
      <c r="AT277" s="78" t="str">
        <f t="shared" si="818"/>
        <v/>
      </c>
      <c r="AU277" s="137">
        <f t="shared" si="855"/>
        <v>0</v>
      </c>
      <c r="AV277" s="137">
        <f t="shared" si="856"/>
        <v>0</v>
      </c>
      <c r="AW277" s="137">
        <f t="shared" si="857"/>
        <v>0</v>
      </c>
      <c r="AX277" s="86" t="str">
        <f t="shared" si="858"/>
        <v/>
      </c>
      <c r="AY277" s="86" t="str">
        <f t="shared" si="859"/>
        <v/>
      </c>
      <c r="AZ277" s="90" t="str">
        <f t="shared" ref="AZ277:BA283" si="873">IF($A276&lt;&gt;"",AZ276,"")</f>
        <v/>
      </c>
      <c r="BA277" s="54" t="str">
        <f t="shared" si="873"/>
        <v/>
      </c>
      <c r="BB277" s="92" t="str">
        <f t="shared" si="824"/>
        <v/>
      </c>
      <c r="BC277" s="82">
        <f t="shared" si="860"/>
        <v>0</v>
      </c>
      <c r="BD277" s="71">
        <f t="shared" si="825"/>
        <v>0</v>
      </c>
      <c r="BE277" s="98">
        <f t="shared" si="861"/>
        <v>18</v>
      </c>
      <c r="BF277" s="54" t="str">
        <f t="shared" ref="BF277:BF283" si="874">IF($A276&lt;&gt;"",BF276,"")</f>
        <v/>
      </c>
      <c r="BG277" s="92" t="str">
        <f t="shared" si="869"/>
        <v/>
      </c>
      <c r="BH277" s="82">
        <f t="shared" si="844"/>
        <v>0</v>
      </c>
      <c r="BI277" s="71">
        <f t="shared" si="845"/>
        <v>0</v>
      </c>
      <c r="BJ277" s="146"/>
      <c r="BK277" s="97">
        <v>1</v>
      </c>
      <c r="BL277" s="95" t="str">
        <f t="shared" ref="BL277:BP283" si="875">IF(BL276&lt;&gt;"",BL276,"")</f>
        <v/>
      </c>
      <c r="BM277" s="95" t="str">
        <f t="shared" si="875"/>
        <v/>
      </c>
      <c r="BN277" s="95" t="str">
        <f t="shared" si="875"/>
        <v/>
      </c>
      <c r="BO277" s="95" t="str">
        <f t="shared" si="875"/>
        <v/>
      </c>
      <c r="BP277" s="95" t="str">
        <f t="shared" si="875"/>
        <v/>
      </c>
      <c r="BQ277" s="81">
        <f t="shared" si="862"/>
        <v>0</v>
      </c>
      <c r="BR277" s="81">
        <f t="shared" si="863"/>
        <v>0</v>
      </c>
      <c r="BS277" s="81">
        <f t="shared" si="864"/>
        <v>0</v>
      </c>
      <c r="BT277" s="81">
        <f t="shared" si="865"/>
        <v>0</v>
      </c>
      <c r="BU277" s="81">
        <f t="shared" si="866"/>
        <v>0</v>
      </c>
      <c r="BV277" s="13">
        <f t="shared" si="867"/>
        <v>0</v>
      </c>
      <c r="BW277" s="11">
        <f t="shared" si="820"/>
        <v>0</v>
      </c>
      <c r="BX277" s="69">
        <f t="shared" si="827"/>
        <v>0</v>
      </c>
      <c r="BY277" s="69">
        <f>IF($A277&lt;&gt;"",IF(BY276&lt;&gt;0,BY276,IF(BW277&lt;=$AW$2,"Stop Loss",0)),0)</f>
        <v>0</v>
      </c>
      <c r="BZ277" s="69">
        <f t="shared" si="791"/>
        <v>0</v>
      </c>
      <c r="CA277" s="27" t="str">
        <f t="shared" si="828"/>
        <v/>
      </c>
      <c r="CB277" s="27" t="str">
        <f t="shared" si="829"/>
        <v/>
      </c>
      <c r="CC277" s="27" t="str">
        <f t="shared" si="830"/>
        <v/>
      </c>
      <c r="CD277" s="27" t="str">
        <f t="shared" si="831"/>
        <v/>
      </c>
      <c r="CE277" s="27" t="str">
        <f t="shared" si="832"/>
        <v/>
      </c>
      <c r="CF277" s="27" t="str">
        <f t="shared" si="833"/>
        <v/>
      </c>
      <c r="DB277" s="7"/>
      <c r="DI277" s="10">
        <f t="shared" ca="1" si="810"/>
        <v>17</v>
      </c>
    </row>
    <row r="278" spans="1:113">
      <c r="A278" s="149"/>
      <c r="B278" s="82" t="str">
        <f t="shared" si="811"/>
        <v/>
      </c>
      <c r="C278" s="7" t="str">
        <f t="shared" si="812"/>
        <v/>
      </c>
      <c r="D278" s="81">
        <f t="shared" si="813"/>
        <v>0</v>
      </c>
      <c r="E278" s="7" t="str">
        <f t="shared" si="814"/>
        <v>18,</v>
      </c>
      <c r="F278" s="78"/>
      <c r="G278" s="86"/>
      <c r="H278" s="86"/>
      <c r="I278" s="86"/>
      <c r="J278" s="86"/>
      <c r="K278" s="86"/>
      <c r="L278" s="86"/>
      <c r="M278" s="86"/>
      <c r="N278" s="86"/>
      <c r="O278" s="78"/>
      <c r="P278" s="86"/>
      <c r="Q278" s="86"/>
      <c r="R278" s="86"/>
      <c r="S278" s="86"/>
      <c r="T278" s="86"/>
      <c r="U278" s="86"/>
      <c r="V278" s="86"/>
      <c r="W278" s="86"/>
      <c r="X278" s="123" t="str">
        <f t="shared" si="815"/>
        <v/>
      </c>
      <c r="Y278" s="127">
        <f t="shared" si="846"/>
        <v>0</v>
      </c>
      <c r="Z278" s="127">
        <f t="shared" si="847"/>
        <v>0</v>
      </c>
      <c r="AA278" s="127">
        <f t="shared" si="848"/>
        <v>0</v>
      </c>
      <c r="AB278" s="86">
        <f t="shared" si="868"/>
        <v>0</v>
      </c>
      <c r="AC278" s="86">
        <f t="shared" si="868"/>
        <v>0</v>
      </c>
      <c r="AD278" s="90" t="str">
        <f t="shared" si="871"/>
        <v/>
      </c>
      <c r="AE278" s="54" t="str">
        <f t="shared" si="871"/>
        <v/>
      </c>
      <c r="AF278" s="92" t="str">
        <f t="shared" si="821"/>
        <v/>
      </c>
      <c r="AG278" s="82">
        <f t="shared" si="816"/>
        <v>0</v>
      </c>
      <c r="AH278" s="71">
        <f t="shared" si="774"/>
        <v>0</v>
      </c>
      <c r="AI278" s="78" t="str">
        <f t="shared" si="817"/>
        <v/>
      </c>
      <c r="AJ278" s="132">
        <f t="shared" si="849"/>
        <v>0</v>
      </c>
      <c r="AK278" s="132">
        <f t="shared" si="850"/>
        <v>0</v>
      </c>
      <c r="AL278" s="132">
        <f t="shared" si="851"/>
        <v>0</v>
      </c>
      <c r="AM278" s="86" t="str">
        <f t="shared" si="852"/>
        <v/>
      </c>
      <c r="AN278" s="86" t="str">
        <f t="shared" si="853"/>
        <v/>
      </c>
      <c r="AO278" s="90" t="str">
        <f t="shared" si="872"/>
        <v/>
      </c>
      <c r="AP278" s="54" t="str">
        <f t="shared" si="872"/>
        <v/>
      </c>
      <c r="AQ278" s="92" t="str">
        <f t="shared" si="822"/>
        <v/>
      </c>
      <c r="AR278" s="82">
        <f t="shared" si="854"/>
        <v>0</v>
      </c>
      <c r="AS278" s="71">
        <f t="shared" si="823"/>
        <v>0</v>
      </c>
      <c r="AT278" s="78" t="str">
        <f t="shared" si="818"/>
        <v/>
      </c>
      <c r="AU278" s="137">
        <f t="shared" si="855"/>
        <v>0</v>
      </c>
      <c r="AV278" s="137">
        <f t="shared" si="856"/>
        <v>0</v>
      </c>
      <c r="AW278" s="137">
        <f t="shared" si="857"/>
        <v>0</v>
      </c>
      <c r="AX278" s="86" t="str">
        <f t="shared" si="858"/>
        <v/>
      </c>
      <c r="AY278" s="86" t="str">
        <f t="shared" si="859"/>
        <v/>
      </c>
      <c r="AZ278" s="90" t="str">
        <f t="shared" si="873"/>
        <v/>
      </c>
      <c r="BA278" s="54" t="str">
        <f t="shared" si="873"/>
        <v/>
      </c>
      <c r="BB278" s="92" t="str">
        <f t="shared" si="824"/>
        <v/>
      </c>
      <c r="BC278" s="82">
        <f t="shared" si="860"/>
        <v>0</v>
      </c>
      <c r="BD278" s="71">
        <f t="shared" si="825"/>
        <v>0</v>
      </c>
      <c r="BE278" s="98">
        <f t="shared" si="861"/>
        <v>18</v>
      </c>
      <c r="BF278" s="54" t="str">
        <f t="shared" si="874"/>
        <v/>
      </c>
      <c r="BG278" s="92" t="str">
        <f t="shared" si="869"/>
        <v/>
      </c>
      <c r="BH278" s="82">
        <f t="shared" si="844"/>
        <v>0</v>
      </c>
      <c r="BI278" s="71">
        <f t="shared" si="845"/>
        <v>0</v>
      </c>
      <c r="BJ278" s="146"/>
      <c r="BK278" s="97">
        <v>1</v>
      </c>
      <c r="BL278" s="95" t="str">
        <f t="shared" si="875"/>
        <v/>
      </c>
      <c r="BM278" s="95" t="str">
        <f t="shared" si="875"/>
        <v/>
      </c>
      <c r="BN278" s="95" t="str">
        <f t="shared" si="875"/>
        <v/>
      </c>
      <c r="BO278" s="95" t="str">
        <f t="shared" si="875"/>
        <v/>
      </c>
      <c r="BP278" s="95" t="str">
        <f t="shared" si="875"/>
        <v/>
      </c>
      <c r="BQ278" s="81">
        <f t="shared" si="862"/>
        <v>0</v>
      </c>
      <c r="BR278" s="81">
        <f t="shared" si="863"/>
        <v>0</v>
      </c>
      <c r="BS278" s="81">
        <f t="shared" si="864"/>
        <v>0</v>
      </c>
      <c r="BT278" s="81">
        <f t="shared" si="865"/>
        <v>0</v>
      </c>
      <c r="BU278" s="81">
        <f t="shared" si="866"/>
        <v>0</v>
      </c>
      <c r="BV278" s="13">
        <f t="shared" si="867"/>
        <v>0</v>
      </c>
      <c r="BW278" s="11">
        <f t="shared" si="820"/>
        <v>0</v>
      </c>
      <c r="BX278" s="69">
        <f t="shared" si="827"/>
        <v>0</v>
      </c>
      <c r="BY278" s="69">
        <f>IF($A278&lt;&gt;"",IF(BY277&lt;&gt;0,BY277,IF(BW278&lt;=$AW$2,"Stop Loss",0)),0)</f>
        <v>0</v>
      </c>
      <c r="BZ278" s="69">
        <f t="shared" si="791"/>
        <v>0</v>
      </c>
      <c r="CA278" s="27" t="str">
        <f t="shared" si="828"/>
        <v/>
      </c>
      <c r="CB278" s="27" t="str">
        <f t="shared" si="829"/>
        <v/>
      </c>
      <c r="CC278" s="27" t="str">
        <f t="shared" si="830"/>
        <v/>
      </c>
      <c r="CD278" s="27" t="str">
        <f t="shared" si="831"/>
        <v/>
      </c>
      <c r="CE278" s="27" t="str">
        <f t="shared" si="832"/>
        <v/>
      </c>
      <c r="CF278" s="27" t="str">
        <f t="shared" si="833"/>
        <v/>
      </c>
      <c r="DB278" s="7"/>
      <c r="DI278" s="10">
        <f t="shared" ca="1" si="810"/>
        <v>13</v>
      </c>
    </row>
    <row r="279" spans="1:113">
      <c r="A279" s="149"/>
      <c r="B279" s="82" t="str">
        <f t="shared" si="811"/>
        <v/>
      </c>
      <c r="C279" s="7" t="str">
        <f t="shared" si="812"/>
        <v/>
      </c>
      <c r="D279" s="81">
        <f t="shared" si="813"/>
        <v>0</v>
      </c>
      <c r="E279" s="7" t="str">
        <f t="shared" si="814"/>
        <v>18,</v>
      </c>
      <c r="F279" s="78"/>
      <c r="G279" s="86"/>
      <c r="H279" s="86"/>
      <c r="I279" s="86"/>
      <c r="J279" s="86"/>
      <c r="K279" s="86"/>
      <c r="L279" s="86"/>
      <c r="M279" s="86"/>
      <c r="N279" s="86"/>
      <c r="O279" s="78"/>
      <c r="P279" s="86"/>
      <c r="Q279" s="86"/>
      <c r="R279" s="86"/>
      <c r="S279" s="86"/>
      <c r="T279" s="86"/>
      <c r="U279" s="86"/>
      <c r="V279" s="86"/>
      <c r="W279" s="86"/>
      <c r="X279" s="123" t="str">
        <f t="shared" si="815"/>
        <v/>
      </c>
      <c r="Y279" s="127">
        <f t="shared" si="846"/>
        <v>0</v>
      </c>
      <c r="Z279" s="127">
        <f t="shared" si="847"/>
        <v>0</v>
      </c>
      <c r="AA279" s="127">
        <f t="shared" si="848"/>
        <v>0</v>
      </c>
      <c r="AB279" s="86">
        <f t="shared" si="868"/>
        <v>0</v>
      </c>
      <c r="AC279" s="86">
        <f t="shared" si="868"/>
        <v>0</v>
      </c>
      <c r="AD279" s="90" t="str">
        <f t="shared" si="871"/>
        <v/>
      </c>
      <c r="AE279" s="54" t="str">
        <f t="shared" si="871"/>
        <v/>
      </c>
      <c r="AF279" s="92" t="str">
        <f t="shared" si="821"/>
        <v/>
      </c>
      <c r="AG279" s="82">
        <f t="shared" si="816"/>
        <v>0</v>
      </c>
      <c r="AH279" s="71">
        <f t="shared" si="774"/>
        <v>0</v>
      </c>
      <c r="AI279" s="78" t="str">
        <f t="shared" si="817"/>
        <v/>
      </c>
      <c r="AJ279" s="132">
        <f t="shared" si="849"/>
        <v>0</v>
      </c>
      <c r="AK279" s="132">
        <f t="shared" si="850"/>
        <v>0</v>
      </c>
      <c r="AL279" s="132">
        <f t="shared" si="851"/>
        <v>0</v>
      </c>
      <c r="AM279" s="86" t="str">
        <f t="shared" si="852"/>
        <v/>
      </c>
      <c r="AN279" s="86" t="str">
        <f t="shared" si="853"/>
        <v/>
      </c>
      <c r="AO279" s="90" t="str">
        <f t="shared" si="872"/>
        <v/>
      </c>
      <c r="AP279" s="54" t="str">
        <f t="shared" si="872"/>
        <v/>
      </c>
      <c r="AQ279" s="92" t="str">
        <f t="shared" si="822"/>
        <v/>
      </c>
      <c r="AR279" s="82">
        <f t="shared" si="854"/>
        <v>0</v>
      </c>
      <c r="AS279" s="71">
        <f t="shared" si="823"/>
        <v>0</v>
      </c>
      <c r="AT279" s="78" t="str">
        <f t="shared" si="818"/>
        <v/>
      </c>
      <c r="AU279" s="137">
        <f t="shared" si="855"/>
        <v>0</v>
      </c>
      <c r="AV279" s="137">
        <f t="shared" si="856"/>
        <v>0</v>
      </c>
      <c r="AW279" s="137">
        <f t="shared" si="857"/>
        <v>0</v>
      </c>
      <c r="AX279" s="86" t="str">
        <f t="shared" si="858"/>
        <v/>
      </c>
      <c r="AY279" s="86" t="str">
        <f t="shared" si="859"/>
        <v/>
      </c>
      <c r="AZ279" s="90" t="str">
        <f t="shared" si="873"/>
        <v/>
      </c>
      <c r="BA279" s="54" t="str">
        <f t="shared" si="873"/>
        <v/>
      </c>
      <c r="BB279" s="92" t="str">
        <f t="shared" si="824"/>
        <v/>
      </c>
      <c r="BC279" s="82">
        <f t="shared" si="860"/>
        <v>0</v>
      </c>
      <c r="BD279" s="71">
        <f t="shared" si="825"/>
        <v>0</v>
      </c>
      <c r="BE279" s="98">
        <f t="shared" si="861"/>
        <v>18</v>
      </c>
      <c r="BF279" s="54" t="str">
        <f t="shared" si="874"/>
        <v/>
      </c>
      <c r="BG279" s="92" t="str">
        <f t="shared" si="869"/>
        <v/>
      </c>
      <c r="BH279" s="82">
        <f t="shared" si="844"/>
        <v>0</v>
      </c>
      <c r="BI279" s="71">
        <f t="shared" si="845"/>
        <v>0</v>
      </c>
      <c r="BJ279" s="146"/>
      <c r="BK279" s="97">
        <v>1</v>
      </c>
      <c r="BL279" s="95" t="str">
        <f t="shared" si="875"/>
        <v/>
      </c>
      <c r="BM279" s="95" t="str">
        <f t="shared" si="875"/>
        <v/>
      </c>
      <c r="BN279" s="95" t="str">
        <f t="shared" si="875"/>
        <v/>
      </c>
      <c r="BO279" s="95" t="str">
        <f t="shared" si="875"/>
        <v/>
      </c>
      <c r="BP279" s="95" t="str">
        <f t="shared" si="875"/>
        <v/>
      </c>
      <c r="BQ279" s="81">
        <f t="shared" si="862"/>
        <v>0</v>
      </c>
      <c r="BR279" s="81">
        <f t="shared" si="863"/>
        <v>0</v>
      </c>
      <c r="BS279" s="81">
        <f t="shared" si="864"/>
        <v>0</v>
      </c>
      <c r="BT279" s="81">
        <f t="shared" si="865"/>
        <v>0</v>
      </c>
      <c r="BU279" s="81">
        <f t="shared" si="866"/>
        <v>0</v>
      </c>
      <c r="BV279" s="13">
        <f t="shared" si="867"/>
        <v>0</v>
      </c>
      <c r="BW279" s="11">
        <f t="shared" si="820"/>
        <v>0</v>
      </c>
      <c r="BX279" s="69">
        <f t="shared" si="827"/>
        <v>0</v>
      </c>
      <c r="BY279" s="69">
        <f>IF($A279&lt;&gt;"",IF(BY278&lt;&gt;0,BY278,IF(BW279&lt;=$AW$2,"Stop Loss",0)),0)</f>
        <v>0</v>
      </c>
      <c r="BZ279" s="69">
        <f t="shared" si="791"/>
        <v>0</v>
      </c>
      <c r="CA279" s="27" t="str">
        <f t="shared" si="828"/>
        <v/>
      </c>
      <c r="CB279" s="27" t="str">
        <f t="shared" si="829"/>
        <v/>
      </c>
      <c r="CC279" s="27" t="str">
        <f t="shared" si="830"/>
        <v/>
      </c>
      <c r="CD279" s="27" t="str">
        <f t="shared" si="831"/>
        <v/>
      </c>
      <c r="CE279" s="27" t="str">
        <f t="shared" si="832"/>
        <v/>
      </c>
      <c r="CF279" s="27" t="str">
        <f t="shared" si="833"/>
        <v/>
      </c>
      <c r="DB279" s="7"/>
      <c r="DI279" s="10">
        <f t="shared" ca="1" si="810"/>
        <v>16</v>
      </c>
    </row>
    <row r="280" spans="1:113">
      <c r="A280" s="149"/>
      <c r="B280" s="82" t="str">
        <f t="shared" si="811"/>
        <v/>
      </c>
      <c r="C280" s="7" t="str">
        <f t="shared" si="812"/>
        <v/>
      </c>
      <c r="D280" s="81">
        <f t="shared" si="813"/>
        <v>0</v>
      </c>
      <c r="E280" s="7" t="str">
        <f t="shared" si="814"/>
        <v>18,</v>
      </c>
      <c r="F280" s="78"/>
      <c r="G280" s="86"/>
      <c r="H280" s="86"/>
      <c r="I280" s="86"/>
      <c r="J280" s="86"/>
      <c r="K280" s="86"/>
      <c r="L280" s="86"/>
      <c r="M280" s="86"/>
      <c r="N280" s="86"/>
      <c r="O280" s="78"/>
      <c r="P280" s="86"/>
      <c r="Q280" s="86"/>
      <c r="R280" s="86"/>
      <c r="S280" s="86"/>
      <c r="T280" s="86"/>
      <c r="U280" s="86"/>
      <c r="V280" s="86"/>
      <c r="W280" s="86"/>
      <c r="X280" s="123" t="str">
        <f t="shared" si="815"/>
        <v/>
      </c>
      <c r="Y280" s="127">
        <f t="shared" si="846"/>
        <v>0</v>
      </c>
      <c r="Z280" s="127">
        <f t="shared" si="847"/>
        <v>0</v>
      </c>
      <c r="AA280" s="127">
        <f t="shared" si="848"/>
        <v>0</v>
      </c>
      <c r="AB280" s="86">
        <f t="shared" si="868"/>
        <v>0</v>
      </c>
      <c r="AC280" s="86">
        <f t="shared" si="868"/>
        <v>0</v>
      </c>
      <c r="AD280" s="90" t="str">
        <f t="shared" si="871"/>
        <v/>
      </c>
      <c r="AE280" s="54" t="str">
        <f t="shared" si="871"/>
        <v/>
      </c>
      <c r="AF280" s="92" t="str">
        <f t="shared" si="821"/>
        <v/>
      </c>
      <c r="AG280" s="82">
        <f t="shared" si="816"/>
        <v>0</v>
      </c>
      <c r="AH280" s="71">
        <f t="shared" si="774"/>
        <v>0</v>
      </c>
      <c r="AI280" s="78" t="str">
        <f t="shared" si="817"/>
        <v/>
      </c>
      <c r="AJ280" s="132">
        <f t="shared" si="849"/>
        <v>0</v>
      </c>
      <c r="AK280" s="132">
        <f t="shared" si="850"/>
        <v>0</v>
      </c>
      <c r="AL280" s="132">
        <f t="shared" si="851"/>
        <v>0</v>
      </c>
      <c r="AM280" s="86" t="str">
        <f t="shared" si="852"/>
        <v/>
      </c>
      <c r="AN280" s="86" t="str">
        <f t="shared" si="853"/>
        <v/>
      </c>
      <c r="AO280" s="90" t="str">
        <f t="shared" si="872"/>
        <v/>
      </c>
      <c r="AP280" s="54" t="str">
        <f t="shared" si="872"/>
        <v/>
      </c>
      <c r="AQ280" s="92" t="str">
        <f t="shared" si="822"/>
        <v/>
      </c>
      <c r="AR280" s="82">
        <f t="shared" si="854"/>
        <v>0</v>
      </c>
      <c r="AS280" s="71">
        <f t="shared" si="823"/>
        <v>0</v>
      </c>
      <c r="AT280" s="78" t="str">
        <f t="shared" si="818"/>
        <v/>
      </c>
      <c r="AU280" s="137">
        <f t="shared" si="855"/>
        <v>0</v>
      </c>
      <c r="AV280" s="137">
        <f t="shared" si="856"/>
        <v>0</v>
      </c>
      <c r="AW280" s="137">
        <f t="shared" si="857"/>
        <v>0</v>
      </c>
      <c r="AX280" s="86" t="str">
        <f t="shared" si="858"/>
        <v/>
      </c>
      <c r="AY280" s="86" t="str">
        <f t="shared" si="859"/>
        <v/>
      </c>
      <c r="AZ280" s="90" t="str">
        <f t="shared" si="873"/>
        <v/>
      </c>
      <c r="BA280" s="54" t="str">
        <f t="shared" si="873"/>
        <v/>
      </c>
      <c r="BB280" s="92" t="str">
        <f t="shared" si="824"/>
        <v/>
      </c>
      <c r="BC280" s="82">
        <f t="shared" si="860"/>
        <v>0</v>
      </c>
      <c r="BD280" s="71">
        <f t="shared" si="825"/>
        <v>0</v>
      </c>
      <c r="BE280" s="98">
        <f t="shared" si="861"/>
        <v>18</v>
      </c>
      <c r="BF280" s="54" t="str">
        <f t="shared" si="874"/>
        <v/>
      </c>
      <c r="BG280" s="92" t="str">
        <f t="shared" si="869"/>
        <v/>
      </c>
      <c r="BH280" s="82">
        <f t="shared" si="844"/>
        <v>0</v>
      </c>
      <c r="BI280" s="71">
        <f t="shared" si="845"/>
        <v>0</v>
      </c>
      <c r="BJ280" s="146"/>
      <c r="BK280" s="97">
        <v>1</v>
      </c>
      <c r="BL280" s="95" t="str">
        <f t="shared" si="875"/>
        <v/>
      </c>
      <c r="BM280" s="95" t="str">
        <f t="shared" si="875"/>
        <v/>
      </c>
      <c r="BN280" s="95" t="str">
        <f t="shared" si="875"/>
        <v/>
      </c>
      <c r="BO280" s="95" t="str">
        <f t="shared" si="875"/>
        <v/>
      </c>
      <c r="BP280" s="95" t="str">
        <f t="shared" si="875"/>
        <v/>
      </c>
      <c r="BQ280" s="81">
        <f t="shared" si="862"/>
        <v>0</v>
      </c>
      <c r="BR280" s="81">
        <f t="shared" si="863"/>
        <v>0</v>
      </c>
      <c r="BS280" s="81">
        <f t="shared" si="864"/>
        <v>0</v>
      </c>
      <c r="BT280" s="81">
        <f t="shared" si="865"/>
        <v>0</v>
      </c>
      <c r="BU280" s="81">
        <f t="shared" si="866"/>
        <v>0</v>
      </c>
      <c r="BV280" s="13">
        <f t="shared" si="867"/>
        <v>0</v>
      </c>
      <c r="BW280" s="11">
        <f t="shared" si="820"/>
        <v>0</v>
      </c>
      <c r="BX280" s="69">
        <f t="shared" si="827"/>
        <v>0</v>
      </c>
      <c r="BY280" s="69">
        <f>IF($A280&lt;&gt;"",IF(BY279&lt;&gt;0,BY279,IF(BW280&lt;=$AW$2,"Stop Loss",0)),0)</f>
        <v>0</v>
      </c>
      <c r="BZ280" s="69">
        <f t="shared" si="791"/>
        <v>0</v>
      </c>
      <c r="CA280" s="27" t="str">
        <f t="shared" si="828"/>
        <v/>
      </c>
      <c r="CB280" s="27" t="str">
        <f t="shared" si="829"/>
        <v/>
      </c>
      <c r="CC280" s="27" t="str">
        <f t="shared" si="830"/>
        <v/>
      </c>
      <c r="CD280" s="27" t="str">
        <f t="shared" si="831"/>
        <v/>
      </c>
      <c r="CE280" s="27" t="str">
        <f t="shared" si="832"/>
        <v/>
      </c>
      <c r="CF280" s="27" t="str">
        <f t="shared" si="833"/>
        <v/>
      </c>
      <c r="DB280" s="7"/>
      <c r="DI280" s="10">
        <f t="shared" ca="1" si="810"/>
        <v>30</v>
      </c>
    </row>
    <row r="281" spans="1:113">
      <c r="A281" s="149"/>
      <c r="B281" s="82" t="str">
        <f t="shared" si="811"/>
        <v/>
      </c>
      <c r="C281" s="7" t="str">
        <f t="shared" si="812"/>
        <v/>
      </c>
      <c r="D281" s="81">
        <f t="shared" si="813"/>
        <v>0</v>
      </c>
      <c r="E281" s="7" t="str">
        <f t="shared" si="814"/>
        <v>18,</v>
      </c>
      <c r="F281" s="78"/>
      <c r="G281" s="86"/>
      <c r="H281" s="86"/>
      <c r="I281" s="86"/>
      <c r="J281" s="86"/>
      <c r="K281" s="86"/>
      <c r="L281" s="86"/>
      <c r="M281" s="86"/>
      <c r="N281" s="86"/>
      <c r="O281" s="78"/>
      <c r="P281" s="86"/>
      <c r="Q281" s="86"/>
      <c r="R281" s="86"/>
      <c r="S281" s="86"/>
      <c r="T281" s="86"/>
      <c r="U281" s="86"/>
      <c r="V281" s="86"/>
      <c r="W281" s="86"/>
      <c r="X281" s="123" t="str">
        <f t="shared" si="815"/>
        <v/>
      </c>
      <c r="Y281" s="127">
        <f t="shared" si="846"/>
        <v>0</v>
      </c>
      <c r="Z281" s="127">
        <f t="shared" si="847"/>
        <v>0</v>
      </c>
      <c r="AA281" s="127">
        <f t="shared" si="848"/>
        <v>0</v>
      </c>
      <c r="AB281" s="86">
        <f t="shared" si="868"/>
        <v>0</v>
      </c>
      <c r="AC281" s="86">
        <f t="shared" si="868"/>
        <v>0</v>
      </c>
      <c r="AD281" s="90" t="str">
        <f t="shared" si="871"/>
        <v/>
      </c>
      <c r="AE281" s="54" t="str">
        <f t="shared" si="871"/>
        <v/>
      </c>
      <c r="AF281" s="92" t="str">
        <f t="shared" si="821"/>
        <v/>
      </c>
      <c r="AG281" s="82">
        <f t="shared" si="816"/>
        <v>0</v>
      </c>
      <c r="AH281" s="71">
        <f t="shared" si="774"/>
        <v>0</v>
      </c>
      <c r="AI281" s="78" t="str">
        <f t="shared" si="817"/>
        <v/>
      </c>
      <c r="AJ281" s="132">
        <f t="shared" si="849"/>
        <v>0</v>
      </c>
      <c r="AK281" s="132">
        <f t="shared" si="850"/>
        <v>0</v>
      </c>
      <c r="AL281" s="132">
        <f t="shared" si="851"/>
        <v>0</v>
      </c>
      <c r="AM281" s="86" t="str">
        <f t="shared" si="852"/>
        <v/>
      </c>
      <c r="AN281" s="86" t="str">
        <f t="shared" si="853"/>
        <v/>
      </c>
      <c r="AO281" s="90" t="str">
        <f t="shared" si="872"/>
        <v/>
      </c>
      <c r="AP281" s="54" t="str">
        <f t="shared" si="872"/>
        <v/>
      </c>
      <c r="AQ281" s="92" t="str">
        <f t="shared" si="822"/>
        <v/>
      </c>
      <c r="AR281" s="82">
        <f t="shared" si="854"/>
        <v>0</v>
      </c>
      <c r="AS281" s="71">
        <f t="shared" si="823"/>
        <v>0</v>
      </c>
      <c r="AT281" s="78" t="str">
        <f t="shared" si="818"/>
        <v/>
      </c>
      <c r="AU281" s="137">
        <f t="shared" si="855"/>
        <v>0</v>
      </c>
      <c r="AV281" s="137">
        <f t="shared" si="856"/>
        <v>0</v>
      </c>
      <c r="AW281" s="137">
        <f t="shared" si="857"/>
        <v>0</v>
      </c>
      <c r="AX281" s="86" t="str">
        <f t="shared" si="858"/>
        <v/>
      </c>
      <c r="AY281" s="86" t="str">
        <f t="shared" si="859"/>
        <v/>
      </c>
      <c r="AZ281" s="90" t="str">
        <f t="shared" si="873"/>
        <v/>
      </c>
      <c r="BA281" s="54" t="str">
        <f t="shared" si="873"/>
        <v/>
      </c>
      <c r="BB281" s="92" t="str">
        <f t="shared" si="824"/>
        <v/>
      </c>
      <c r="BC281" s="82">
        <f t="shared" si="860"/>
        <v>0</v>
      </c>
      <c r="BD281" s="71">
        <f t="shared" si="825"/>
        <v>0</v>
      </c>
      <c r="BE281" s="98">
        <f t="shared" si="861"/>
        <v>18</v>
      </c>
      <c r="BF281" s="54" t="str">
        <f t="shared" si="874"/>
        <v/>
      </c>
      <c r="BG281" s="92" t="str">
        <f t="shared" si="869"/>
        <v/>
      </c>
      <c r="BH281" s="82">
        <f t="shared" si="844"/>
        <v>0</v>
      </c>
      <c r="BI281" s="71">
        <f t="shared" si="845"/>
        <v>0</v>
      </c>
      <c r="BJ281" s="146"/>
      <c r="BK281" s="97">
        <v>1</v>
      </c>
      <c r="BL281" s="95" t="str">
        <f t="shared" si="875"/>
        <v/>
      </c>
      <c r="BM281" s="95" t="str">
        <f t="shared" si="875"/>
        <v/>
      </c>
      <c r="BN281" s="95" t="str">
        <f t="shared" si="875"/>
        <v/>
      </c>
      <c r="BO281" s="95" t="str">
        <f t="shared" si="875"/>
        <v/>
      </c>
      <c r="BP281" s="95" t="str">
        <f t="shared" si="875"/>
        <v/>
      </c>
      <c r="BQ281" s="81">
        <f t="shared" si="862"/>
        <v>0</v>
      </c>
      <c r="BR281" s="81">
        <f t="shared" si="863"/>
        <v>0</v>
      </c>
      <c r="BS281" s="81">
        <f t="shared" si="864"/>
        <v>0</v>
      </c>
      <c r="BT281" s="81">
        <f t="shared" si="865"/>
        <v>0</v>
      </c>
      <c r="BU281" s="81">
        <f t="shared" si="866"/>
        <v>0</v>
      </c>
      <c r="BV281" s="13">
        <f t="shared" si="867"/>
        <v>0</v>
      </c>
      <c r="BW281" s="11">
        <f t="shared" si="820"/>
        <v>0</v>
      </c>
      <c r="BX281" s="69">
        <f t="shared" si="827"/>
        <v>0</v>
      </c>
      <c r="BY281" s="69">
        <f>IF($A281&lt;&gt;"",IF(BY280&lt;&gt;0,BY280,IF(BW281&lt;=$AW$2,"Stop Loss",0)),0)</f>
        <v>0</v>
      </c>
      <c r="BZ281" s="69">
        <f t="shared" si="791"/>
        <v>0</v>
      </c>
      <c r="CA281" s="27" t="str">
        <f t="shared" si="828"/>
        <v/>
      </c>
      <c r="CB281" s="27" t="str">
        <f t="shared" si="829"/>
        <v/>
      </c>
      <c r="CC281" s="27" t="str">
        <f t="shared" si="830"/>
        <v/>
      </c>
      <c r="CD281" s="27" t="str">
        <f t="shared" si="831"/>
        <v/>
      </c>
      <c r="CE281" s="27" t="str">
        <f t="shared" si="832"/>
        <v/>
      </c>
      <c r="CF281" s="27" t="str">
        <f t="shared" si="833"/>
        <v/>
      </c>
      <c r="DB281" s="7"/>
      <c r="DI281" s="10">
        <f t="shared" ca="1" si="810"/>
        <v>32</v>
      </c>
    </row>
    <row r="282" spans="1:113">
      <c r="A282" s="149"/>
      <c r="B282" s="82" t="str">
        <f t="shared" si="811"/>
        <v/>
      </c>
      <c r="C282" s="7" t="str">
        <f t="shared" si="812"/>
        <v/>
      </c>
      <c r="D282" s="81">
        <f t="shared" si="813"/>
        <v>0</v>
      </c>
      <c r="E282" s="7" t="str">
        <f t="shared" si="814"/>
        <v>18,</v>
      </c>
      <c r="F282" s="78"/>
      <c r="G282" s="86"/>
      <c r="H282" s="86"/>
      <c r="I282" s="86"/>
      <c r="J282" s="86"/>
      <c r="K282" s="86"/>
      <c r="L282" s="86"/>
      <c r="M282" s="86"/>
      <c r="N282" s="86"/>
      <c r="O282" s="78"/>
      <c r="P282" s="86"/>
      <c r="Q282" s="86"/>
      <c r="R282" s="86"/>
      <c r="S282" s="86"/>
      <c r="T282" s="86"/>
      <c r="U282" s="86"/>
      <c r="V282" s="86"/>
      <c r="W282" s="86"/>
      <c r="X282" s="123" t="str">
        <f t="shared" si="815"/>
        <v/>
      </c>
      <c r="Y282" s="127">
        <f t="shared" si="846"/>
        <v>0</v>
      </c>
      <c r="Z282" s="127">
        <f t="shared" si="847"/>
        <v>0</v>
      </c>
      <c r="AA282" s="127">
        <f t="shared" si="848"/>
        <v>0</v>
      </c>
      <c r="AB282" s="86">
        <f t="shared" si="868"/>
        <v>0</v>
      </c>
      <c r="AC282" s="86">
        <f t="shared" si="868"/>
        <v>0</v>
      </c>
      <c r="AD282" s="90" t="str">
        <f t="shared" si="871"/>
        <v/>
      </c>
      <c r="AE282" s="54" t="str">
        <f t="shared" si="871"/>
        <v/>
      </c>
      <c r="AF282" s="92" t="str">
        <f t="shared" si="821"/>
        <v/>
      </c>
      <c r="AG282" s="82">
        <f t="shared" si="816"/>
        <v>0</v>
      </c>
      <c r="AH282" s="71">
        <f t="shared" si="774"/>
        <v>0</v>
      </c>
      <c r="AI282" s="78" t="str">
        <f t="shared" si="817"/>
        <v/>
      </c>
      <c r="AJ282" s="132">
        <f t="shared" si="849"/>
        <v>0</v>
      </c>
      <c r="AK282" s="132">
        <f t="shared" si="850"/>
        <v>0</v>
      </c>
      <c r="AL282" s="132">
        <f t="shared" si="851"/>
        <v>0</v>
      </c>
      <c r="AM282" s="86" t="str">
        <f t="shared" si="852"/>
        <v/>
      </c>
      <c r="AN282" s="86" t="str">
        <f t="shared" si="853"/>
        <v/>
      </c>
      <c r="AO282" s="90" t="str">
        <f t="shared" si="872"/>
        <v/>
      </c>
      <c r="AP282" s="54" t="str">
        <f t="shared" si="872"/>
        <v/>
      </c>
      <c r="AQ282" s="92" t="str">
        <f t="shared" si="822"/>
        <v/>
      </c>
      <c r="AR282" s="82">
        <f t="shared" si="854"/>
        <v>0</v>
      </c>
      <c r="AS282" s="71">
        <f t="shared" si="823"/>
        <v>0</v>
      </c>
      <c r="AT282" s="78" t="str">
        <f t="shared" si="818"/>
        <v/>
      </c>
      <c r="AU282" s="137">
        <f t="shared" si="855"/>
        <v>0</v>
      </c>
      <c r="AV282" s="137">
        <f t="shared" si="856"/>
        <v>0</v>
      </c>
      <c r="AW282" s="137">
        <f t="shared" si="857"/>
        <v>0</v>
      </c>
      <c r="AX282" s="86" t="str">
        <f t="shared" si="858"/>
        <v/>
      </c>
      <c r="AY282" s="86" t="str">
        <f t="shared" si="859"/>
        <v/>
      </c>
      <c r="AZ282" s="90" t="str">
        <f t="shared" si="873"/>
        <v/>
      </c>
      <c r="BA282" s="54" t="str">
        <f t="shared" si="873"/>
        <v/>
      </c>
      <c r="BB282" s="92" t="str">
        <f t="shared" si="824"/>
        <v/>
      </c>
      <c r="BC282" s="82">
        <f t="shared" si="860"/>
        <v>0</v>
      </c>
      <c r="BD282" s="71">
        <f t="shared" si="825"/>
        <v>0</v>
      </c>
      <c r="BE282" s="98">
        <f t="shared" si="861"/>
        <v>18</v>
      </c>
      <c r="BF282" s="54" t="str">
        <f t="shared" si="874"/>
        <v/>
      </c>
      <c r="BG282" s="92" t="str">
        <f t="shared" si="869"/>
        <v/>
      </c>
      <c r="BH282" s="82">
        <f t="shared" si="844"/>
        <v>0</v>
      </c>
      <c r="BI282" s="71">
        <f t="shared" si="845"/>
        <v>0</v>
      </c>
      <c r="BJ282" s="146"/>
      <c r="BK282" s="97">
        <v>1</v>
      </c>
      <c r="BL282" s="95" t="str">
        <f t="shared" si="875"/>
        <v/>
      </c>
      <c r="BM282" s="95" t="str">
        <f t="shared" si="875"/>
        <v/>
      </c>
      <c r="BN282" s="95" t="str">
        <f t="shared" si="875"/>
        <v/>
      </c>
      <c r="BO282" s="95" t="str">
        <f t="shared" si="875"/>
        <v/>
      </c>
      <c r="BP282" s="95" t="str">
        <f t="shared" si="875"/>
        <v/>
      </c>
      <c r="BQ282" s="81">
        <f t="shared" si="862"/>
        <v>0</v>
      </c>
      <c r="BR282" s="81">
        <f t="shared" si="863"/>
        <v>0</v>
      </c>
      <c r="BS282" s="81">
        <f t="shared" si="864"/>
        <v>0</v>
      </c>
      <c r="BT282" s="81">
        <f t="shared" si="865"/>
        <v>0</v>
      </c>
      <c r="BU282" s="81">
        <f t="shared" si="866"/>
        <v>0</v>
      </c>
      <c r="BV282" s="13">
        <f t="shared" si="867"/>
        <v>0</v>
      </c>
      <c r="BW282" s="11">
        <f t="shared" si="820"/>
        <v>0</v>
      </c>
      <c r="BX282" s="69">
        <f t="shared" si="827"/>
        <v>0</v>
      </c>
      <c r="BY282" s="69">
        <f>IF($A282&lt;&gt;"",IF(BY281&lt;&gt;0,BY281,IF(BW282&lt;=$AW$2,"Stop Loss",0)),0)</f>
        <v>0</v>
      </c>
      <c r="BZ282" s="69">
        <f t="shared" si="791"/>
        <v>0</v>
      </c>
      <c r="CA282" s="27" t="str">
        <f t="shared" si="828"/>
        <v/>
      </c>
      <c r="CB282" s="27" t="str">
        <f t="shared" si="829"/>
        <v/>
      </c>
      <c r="CC282" s="27" t="str">
        <f t="shared" si="830"/>
        <v/>
      </c>
      <c r="CD282" s="27" t="str">
        <f t="shared" si="831"/>
        <v/>
      </c>
      <c r="CE282" s="27" t="str">
        <f t="shared" si="832"/>
        <v/>
      </c>
      <c r="CF282" s="27" t="str">
        <f t="shared" si="833"/>
        <v/>
      </c>
      <c r="DB282" s="7"/>
      <c r="DI282" s="10">
        <f t="shared" ca="1" si="810"/>
        <v>36</v>
      </c>
    </row>
    <row r="283" spans="1:113">
      <c r="A283" s="149"/>
      <c r="B283" s="82" t="str">
        <f t="shared" si="811"/>
        <v/>
      </c>
      <c r="C283" s="7" t="str">
        <f t="shared" si="812"/>
        <v/>
      </c>
      <c r="D283" s="81">
        <f t="shared" si="813"/>
        <v>0</v>
      </c>
      <c r="E283" s="7" t="str">
        <f t="shared" si="814"/>
        <v>18,</v>
      </c>
      <c r="F283" s="78"/>
      <c r="G283" s="86"/>
      <c r="H283" s="86"/>
      <c r="I283" s="86"/>
      <c r="J283" s="86"/>
      <c r="K283" s="86"/>
      <c r="L283" s="86"/>
      <c r="M283" s="86"/>
      <c r="N283" s="86"/>
      <c r="O283" s="78"/>
      <c r="P283" s="86"/>
      <c r="Q283" s="86"/>
      <c r="R283" s="86"/>
      <c r="S283" s="86"/>
      <c r="T283" s="86"/>
      <c r="U283" s="86"/>
      <c r="V283" s="86"/>
      <c r="W283" s="86"/>
      <c r="X283" s="123" t="str">
        <f t="shared" si="815"/>
        <v/>
      </c>
      <c r="Y283" s="127">
        <f t="shared" si="846"/>
        <v>0</v>
      </c>
      <c r="Z283" s="127">
        <f t="shared" si="847"/>
        <v>0</v>
      </c>
      <c r="AA283" s="127">
        <f t="shared" si="848"/>
        <v>0</v>
      </c>
      <c r="AB283" s="86">
        <f>IF($Y283&gt;$Z283,$Y283-$Z283+AB282,AB282)</f>
        <v>0</v>
      </c>
      <c r="AC283" s="86">
        <f>IF($Z283&gt;$Y283,$Z283-$Y283+AC282,AC282)</f>
        <v>0</v>
      </c>
      <c r="AD283" s="90" t="str">
        <f t="shared" si="871"/>
        <v/>
      </c>
      <c r="AE283" s="54" t="str">
        <f t="shared" si="871"/>
        <v/>
      </c>
      <c r="AF283" s="92" t="str">
        <f t="shared" si="821"/>
        <v/>
      </c>
      <c r="AG283" s="82">
        <f t="shared" si="816"/>
        <v>0</v>
      </c>
      <c r="AH283" s="71">
        <f t="shared" si="774"/>
        <v>0</v>
      </c>
      <c r="AI283" s="78" t="str">
        <f t="shared" si="817"/>
        <v/>
      </c>
      <c r="AJ283" s="132">
        <f t="shared" si="849"/>
        <v>0</v>
      </c>
      <c r="AK283" s="132">
        <f t="shared" si="850"/>
        <v>0</v>
      </c>
      <c r="AL283" s="132">
        <f t="shared" si="851"/>
        <v>0</v>
      </c>
      <c r="AM283" s="86" t="str">
        <f t="shared" si="852"/>
        <v/>
      </c>
      <c r="AN283" s="86" t="str">
        <f t="shared" si="853"/>
        <v/>
      </c>
      <c r="AO283" s="90" t="str">
        <f t="shared" si="872"/>
        <v/>
      </c>
      <c r="AP283" s="54" t="str">
        <f t="shared" si="872"/>
        <v/>
      </c>
      <c r="AQ283" s="92" t="str">
        <f t="shared" si="822"/>
        <v/>
      </c>
      <c r="AR283" s="82">
        <f t="shared" si="854"/>
        <v>0</v>
      </c>
      <c r="AS283" s="71">
        <f t="shared" si="823"/>
        <v>0</v>
      </c>
      <c r="AT283" s="78" t="str">
        <f t="shared" si="818"/>
        <v/>
      </c>
      <c r="AU283" s="137">
        <f t="shared" si="855"/>
        <v>0</v>
      </c>
      <c r="AV283" s="137">
        <f t="shared" si="856"/>
        <v>0</v>
      </c>
      <c r="AW283" s="137">
        <f t="shared" si="857"/>
        <v>0</v>
      </c>
      <c r="AX283" s="86" t="str">
        <f t="shared" si="858"/>
        <v/>
      </c>
      <c r="AY283" s="86" t="str">
        <f t="shared" si="859"/>
        <v/>
      </c>
      <c r="AZ283" s="90" t="str">
        <f t="shared" si="873"/>
        <v/>
      </c>
      <c r="BA283" s="54" t="str">
        <f t="shared" si="873"/>
        <v/>
      </c>
      <c r="BB283" s="92" t="str">
        <f t="shared" si="824"/>
        <v/>
      </c>
      <c r="BC283" s="82">
        <f t="shared" si="860"/>
        <v>0</v>
      </c>
      <c r="BD283" s="71">
        <f t="shared" si="825"/>
        <v>0</v>
      </c>
      <c r="BE283" s="98">
        <f t="shared" si="861"/>
        <v>18</v>
      </c>
      <c r="BF283" s="54" t="str">
        <f t="shared" si="874"/>
        <v/>
      </c>
      <c r="BG283" s="92" t="str">
        <f t="shared" si="869"/>
        <v/>
      </c>
      <c r="BH283" s="82">
        <f t="shared" si="844"/>
        <v>0</v>
      </c>
      <c r="BI283" s="71">
        <f t="shared" si="845"/>
        <v>0</v>
      </c>
      <c r="BJ283" s="146"/>
      <c r="BK283" s="97">
        <v>1</v>
      </c>
      <c r="BL283" s="95" t="str">
        <f t="shared" si="875"/>
        <v/>
      </c>
      <c r="BM283" s="95" t="str">
        <f t="shared" si="875"/>
        <v/>
      </c>
      <c r="BN283" s="95" t="str">
        <f t="shared" si="875"/>
        <v/>
      </c>
      <c r="BO283" s="95" t="str">
        <f t="shared" si="875"/>
        <v/>
      </c>
      <c r="BP283" s="95" t="str">
        <f t="shared" si="875"/>
        <v/>
      </c>
      <c r="BQ283" s="81">
        <f t="shared" si="862"/>
        <v>0</v>
      </c>
      <c r="BR283" s="81">
        <f t="shared" si="863"/>
        <v>0</v>
      </c>
      <c r="BS283" s="81">
        <f t="shared" si="864"/>
        <v>0</v>
      </c>
      <c r="BT283" s="81">
        <f t="shared" si="865"/>
        <v>0</v>
      </c>
      <c r="BU283" s="81">
        <f t="shared" si="866"/>
        <v>0</v>
      </c>
      <c r="BV283" s="13">
        <f t="shared" si="867"/>
        <v>0</v>
      </c>
      <c r="BW283" s="11">
        <f t="shared" si="820"/>
        <v>0</v>
      </c>
      <c r="BX283" s="69">
        <f t="shared" si="827"/>
        <v>0</v>
      </c>
      <c r="BY283" s="69">
        <f>IF($A283&lt;&gt;"",IF(BY282&lt;&gt;0,BY282,IF(BW283&lt;=$AW$2,"Stop Loss",0)),0)</f>
        <v>0</v>
      </c>
      <c r="BZ283" s="69">
        <f t="shared" si="791"/>
        <v>0</v>
      </c>
      <c r="CA283" s="27" t="str">
        <f t="shared" si="828"/>
        <v/>
      </c>
      <c r="CB283" s="27" t="str">
        <f t="shared" si="829"/>
        <v/>
      </c>
      <c r="CC283" s="27" t="str">
        <f t="shared" si="830"/>
        <v/>
      </c>
      <c r="CD283" s="27" t="str">
        <f t="shared" si="831"/>
        <v/>
      </c>
      <c r="CE283" s="27" t="str">
        <f t="shared" si="832"/>
        <v/>
      </c>
      <c r="CF283" s="27" t="str">
        <f t="shared" si="833"/>
        <v/>
      </c>
      <c r="DB283" s="7"/>
      <c r="DI283" s="10">
        <f t="shared" ca="1" si="810"/>
        <v>7</v>
      </c>
    </row>
    <row r="284" spans="1:113">
      <c r="A284" s="149"/>
      <c r="B284" s="82" t="str">
        <f t="shared" si="811"/>
        <v/>
      </c>
      <c r="C284" s="7" t="str">
        <f t="shared" si="812"/>
        <v/>
      </c>
      <c r="D284" s="81">
        <f t="shared" si="813"/>
        <v>0</v>
      </c>
      <c r="E284" s="7" t="str">
        <f t="shared" si="814"/>
        <v>18,</v>
      </c>
      <c r="F284" s="78"/>
      <c r="G284" s="86"/>
      <c r="H284" s="86"/>
      <c r="I284" s="86"/>
      <c r="J284" s="86"/>
      <c r="K284" s="86"/>
      <c r="L284" s="86"/>
      <c r="M284" s="86"/>
      <c r="N284" s="86"/>
      <c r="O284" s="78"/>
      <c r="P284" s="86"/>
      <c r="Q284" s="86"/>
      <c r="R284" s="86"/>
      <c r="S284" s="86"/>
      <c r="T284" s="86"/>
      <c r="U284" s="86"/>
      <c r="V284" s="86"/>
      <c r="W284" s="86"/>
      <c r="X284" s="123" t="str">
        <f t="shared" si="815"/>
        <v/>
      </c>
      <c r="Y284" s="127">
        <f t="shared" si="846"/>
        <v>0</v>
      </c>
      <c r="Z284" s="127">
        <f t="shared" si="847"/>
        <v>0</v>
      </c>
      <c r="AA284" s="127">
        <f t="shared" si="848"/>
        <v>0</v>
      </c>
      <c r="AB284" s="86">
        <f>AB283</f>
        <v>0</v>
      </c>
      <c r="AC284" s="86">
        <f>AC283</f>
        <v>0</v>
      </c>
      <c r="AD284" s="90" t="str">
        <f>IF($A283&lt;&gt;"",AA283,"")</f>
        <v/>
      </c>
      <c r="AE284" s="92" t="str">
        <f>IF($A283&lt;&gt;"",IF(Y283&gt;Z283,"L","H"),"")</f>
        <v/>
      </c>
      <c r="AF284" s="92" t="str">
        <f t="shared" si="821"/>
        <v/>
      </c>
      <c r="AG284" s="82">
        <f t="shared" si="816"/>
        <v>0</v>
      </c>
      <c r="AH284" s="71">
        <f t="shared" si="774"/>
        <v>0</v>
      </c>
      <c r="AI284" s="78" t="str">
        <f t="shared" si="817"/>
        <v/>
      </c>
      <c r="AJ284" s="132">
        <f t="shared" si="849"/>
        <v>0</v>
      </c>
      <c r="AK284" s="132">
        <f t="shared" si="850"/>
        <v>0</v>
      </c>
      <c r="AL284" s="132">
        <f t="shared" si="851"/>
        <v>0</v>
      </c>
      <c r="AM284" s="86" t="str">
        <f t="shared" si="852"/>
        <v/>
      </c>
      <c r="AN284" s="86" t="str">
        <f t="shared" si="853"/>
        <v/>
      </c>
      <c r="AO284" s="90" t="str">
        <f>IF($A283&lt;&gt;"",AL283,"")</f>
        <v/>
      </c>
      <c r="AP284" s="92" t="str">
        <f>IF($A283&lt;&gt;"",IF(AM283&lt;&gt;"","O","E"),"")</f>
        <v/>
      </c>
      <c r="AQ284" s="92" t="str">
        <f t="shared" si="822"/>
        <v/>
      </c>
      <c r="AR284" s="82">
        <f t="shared" si="854"/>
        <v>0</v>
      </c>
      <c r="AS284" s="71">
        <f t="shared" si="823"/>
        <v>0</v>
      </c>
      <c r="AT284" s="78" t="str">
        <f t="shared" si="818"/>
        <v/>
      </c>
      <c r="AU284" s="137">
        <f t="shared" si="855"/>
        <v>0</v>
      </c>
      <c r="AV284" s="137">
        <f t="shared" si="856"/>
        <v>0</v>
      </c>
      <c r="AW284" s="137">
        <f t="shared" si="857"/>
        <v>0</v>
      </c>
      <c r="AX284" s="86" t="str">
        <f t="shared" si="858"/>
        <v/>
      </c>
      <c r="AY284" s="86" t="str">
        <f t="shared" si="859"/>
        <v/>
      </c>
      <c r="AZ284" s="90" t="str">
        <f>IF($A283&lt;&gt;"",AW283,"")</f>
        <v/>
      </c>
      <c r="BA284" s="92" t="str">
        <f>IF($A283&lt;&gt;"",IF(AX283&lt;&gt;"","B","R"),"")</f>
        <v/>
      </c>
      <c r="BB284" s="92" t="str">
        <f t="shared" si="824"/>
        <v/>
      </c>
      <c r="BC284" s="82">
        <f t="shared" si="860"/>
        <v>0</v>
      </c>
      <c r="BD284" s="71">
        <f t="shared" si="825"/>
        <v>0</v>
      </c>
      <c r="BE284" s="98">
        <f t="shared" si="861"/>
        <v>18</v>
      </c>
      <c r="BF284" s="92" t="str">
        <f>IF($A283&lt;&gt;"",IF($Y283&gt;$Z283,"H",IF($Z283&gt;$Y283,"L",BF283)),"")</f>
        <v/>
      </c>
      <c r="BG284" s="92" t="str">
        <f>IF($A284&lt;&gt;"",IF($A284=0,"L",IF(BF284&lt;&gt;"",IF(BF284=X284,"W","L"))),"")</f>
        <v/>
      </c>
      <c r="BH284" s="82">
        <f t="shared" si="844"/>
        <v>0</v>
      </c>
      <c r="BI284" s="71">
        <f t="shared" si="845"/>
        <v>0</v>
      </c>
      <c r="BJ284" s="146" t="str">
        <f>AE284&amp;AP284&amp;BA284</f>
        <v/>
      </c>
      <c r="BK284" s="97">
        <v>1</v>
      </c>
      <c r="BL284" s="95" t="str">
        <f>IF($A283&lt;&gt;"",IF($BJ284="LER","11,",IF($BJ284="LOR","02,",IF($BJ284="LEB","01,",IF($BJ284="LOB","12,",IF($BJ284="HER","29,",IF($BJ284="HOR","20,",IF($BJ284="HEB","19,",IF($BJ284="HOB","30,","")))))))),"")</f>
        <v/>
      </c>
      <c r="BM284" s="95" t="str">
        <f>IF($A283&lt;&gt;"",IF($BJ284="LER","13,",IF($BJ284="LOR","04,",IF($BJ284="LEB","03,",IF($BJ284="LOB","14,",IF($BJ284="HER","31,",IF($BJ284="HOR","22,",IF($BJ284="HEB","21,",IF($BJ284="HOB","32,","")))))))),"")</f>
        <v/>
      </c>
      <c r="BN284" s="95" t="str">
        <f>IF($A283&lt;&gt;"",IF($BJ284="LER","15,",IF($BJ284="LOR","06,",IF($BJ284="LEB","05,",IF($BJ284="LOB","16,",IF($BJ284="HER","33,",IF($BJ284="HOR","24,",IF($BJ284="HEB","23,",IF($BJ284="HOB","34,","")))))))),"")</f>
        <v/>
      </c>
      <c r="BO284" s="95" t="str">
        <f>IF($A283&lt;&gt;"",IF($BJ284="LER","17,",IF($BJ284="LOR","08,",IF($BJ284="LEB","07,",IF($BJ284="LOB","18,",IF($BJ284="HER","35,",IF($BJ284="HOR","26,",IF($BJ284="HEB","25,",IF($BJ284="HOB","36,","")))))))),"")</f>
        <v/>
      </c>
      <c r="BP284" s="95" t="str">
        <f>IF($A283&lt;&gt;"",IF($BJ284="LER","",IF($BJ284="LOR","10,",IF($BJ284="LEB","09,",IF($BJ284="LOB","",IF($BJ284="HER","",IF($BJ284="HOR","28,",IF($BJ284="HEB","27,",IF($BJ284="HOB","","")))))))),"")</f>
        <v/>
      </c>
      <c r="BQ284" s="81">
        <f t="shared" si="862"/>
        <v>0</v>
      </c>
      <c r="BR284" s="81">
        <f t="shared" si="863"/>
        <v>0</v>
      </c>
      <c r="BS284" s="81">
        <f t="shared" si="864"/>
        <v>0</v>
      </c>
      <c r="BT284" s="81">
        <f t="shared" si="865"/>
        <v>0</v>
      </c>
      <c r="BU284" s="81">
        <f t="shared" si="866"/>
        <v>0</v>
      </c>
      <c r="BV284" s="13">
        <f t="shared" si="867"/>
        <v>0</v>
      </c>
      <c r="BW284" s="11">
        <f t="shared" si="820"/>
        <v>0</v>
      </c>
      <c r="BX284" s="69">
        <f t="shared" si="827"/>
        <v>0</v>
      </c>
      <c r="BY284" s="69">
        <f>IF($A284&lt;&gt;"",IF(BY283&lt;&gt;0,BY283,IF(BW284&lt;=$AW$2,"Stop Loss",0)),0)</f>
        <v>0</v>
      </c>
      <c r="BZ284" s="69">
        <f t="shared" si="791"/>
        <v>0</v>
      </c>
      <c r="CA284" s="27" t="str">
        <f t="shared" si="828"/>
        <v/>
      </c>
      <c r="CB284" s="27" t="str">
        <f t="shared" si="829"/>
        <v/>
      </c>
      <c r="CC284" s="27" t="str">
        <f t="shared" si="830"/>
        <v/>
      </c>
      <c r="CD284" s="27" t="str">
        <f t="shared" si="831"/>
        <v/>
      </c>
      <c r="CE284" s="27" t="str">
        <f t="shared" si="832"/>
        <v/>
      </c>
      <c r="CF284" s="27" t="str">
        <f t="shared" si="833"/>
        <v/>
      </c>
      <c r="DB284" s="7"/>
      <c r="DI284" s="10">
        <f t="shared" ca="1" si="810"/>
        <v>1</v>
      </c>
    </row>
    <row r="285" spans="1:113">
      <c r="A285" s="149"/>
      <c r="B285" s="82" t="str">
        <f t="shared" si="811"/>
        <v/>
      </c>
      <c r="C285" s="7" t="str">
        <f t="shared" si="812"/>
        <v/>
      </c>
      <c r="D285" s="81">
        <f t="shared" si="813"/>
        <v>0</v>
      </c>
      <c r="E285" s="7" t="str">
        <f t="shared" si="814"/>
        <v>18,</v>
      </c>
      <c r="F285" s="78"/>
      <c r="G285" s="86"/>
      <c r="H285" s="86"/>
      <c r="I285" s="86"/>
      <c r="J285" s="86"/>
      <c r="K285" s="86"/>
      <c r="L285" s="86"/>
      <c r="M285" s="86"/>
      <c r="N285" s="86"/>
      <c r="O285" s="78"/>
      <c r="P285" s="86"/>
      <c r="Q285" s="86"/>
      <c r="R285" s="86"/>
      <c r="S285" s="86"/>
      <c r="T285" s="86"/>
      <c r="U285" s="86"/>
      <c r="V285" s="86"/>
      <c r="W285" s="86"/>
      <c r="X285" s="123" t="str">
        <f t="shared" si="815"/>
        <v/>
      </c>
      <c r="Y285" s="127">
        <f t="shared" si="846"/>
        <v>0</v>
      </c>
      <c r="Z285" s="127">
        <f t="shared" si="847"/>
        <v>0</v>
      </c>
      <c r="AA285" s="127">
        <f t="shared" si="848"/>
        <v>0</v>
      </c>
      <c r="AB285" s="86">
        <f t="shared" ref="AB285:AC291" si="876">AB284</f>
        <v>0</v>
      </c>
      <c r="AC285" s="86">
        <f t="shared" si="876"/>
        <v>0</v>
      </c>
      <c r="AD285" s="90" t="str">
        <f>IF($A284&lt;&gt;"",AD284,"")</f>
        <v/>
      </c>
      <c r="AE285" s="54" t="str">
        <f>IF($A284&lt;&gt;"",AE284,"")</f>
        <v/>
      </c>
      <c r="AF285" s="92" t="str">
        <f t="shared" si="821"/>
        <v/>
      </c>
      <c r="AG285" s="82">
        <f t="shared" si="816"/>
        <v>0</v>
      </c>
      <c r="AH285" s="71">
        <f t="shared" si="774"/>
        <v>0</v>
      </c>
      <c r="AI285" s="78" t="str">
        <f t="shared" si="817"/>
        <v/>
      </c>
      <c r="AJ285" s="132">
        <f t="shared" si="849"/>
        <v>0</v>
      </c>
      <c r="AK285" s="132">
        <f t="shared" si="850"/>
        <v>0</v>
      </c>
      <c r="AL285" s="132">
        <f t="shared" si="851"/>
        <v>0</v>
      </c>
      <c r="AM285" s="86" t="str">
        <f t="shared" si="852"/>
        <v/>
      </c>
      <c r="AN285" s="86" t="str">
        <f t="shared" si="853"/>
        <v/>
      </c>
      <c r="AO285" s="90" t="str">
        <f>IF($A284&lt;&gt;"",AO284,"")</f>
        <v/>
      </c>
      <c r="AP285" s="54" t="str">
        <f>IF($A284&lt;&gt;"",AP284,"")</f>
        <v/>
      </c>
      <c r="AQ285" s="92" t="str">
        <f t="shared" si="822"/>
        <v/>
      </c>
      <c r="AR285" s="82">
        <f t="shared" si="854"/>
        <v>0</v>
      </c>
      <c r="AS285" s="71">
        <f t="shared" si="823"/>
        <v>0</v>
      </c>
      <c r="AT285" s="78" t="str">
        <f t="shared" si="818"/>
        <v/>
      </c>
      <c r="AU285" s="137">
        <f t="shared" si="855"/>
        <v>0</v>
      </c>
      <c r="AV285" s="137">
        <f t="shared" si="856"/>
        <v>0</v>
      </c>
      <c r="AW285" s="137">
        <f t="shared" si="857"/>
        <v>0</v>
      </c>
      <c r="AX285" s="86" t="str">
        <f t="shared" si="858"/>
        <v/>
      </c>
      <c r="AY285" s="86" t="str">
        <f t="shared" si="859"/>
        <v/>
      </c>
      <c r="AZ285" s="90" t="str">
        <f>IF($A284&lt;&gt;"",AZ284,"")</f>
        <v/>
      </c>
      <c r="BA285" s="54" t="str">
        <f>IF($A284&lt;&gt;"",BA284,"")</f>
        <v/>
      </c>
      <c r="BB285" s="92" t="str">
        <f t="shared" si="824"/>
        <v/>
      </c>
      <c r="BC285" s="82">
        <f t="shared" si="860"/>
        <v>0</v>
      </c>
      <c r="BD285" s="71">
        <f t="shared" si="825"/>
        <v>0</v>
      </c>
      <c r="BE285" s="98">
        <f t="shared" si="861"/>
        <v>18</v>
      </c>
      <c r="BF285" s="54" t="str">
        <f>IF($A284&lt;&gt;"",BF284,"")</f>
        <v/>
      </c>
      <c r="BG285" s="92" t="str">
        <f t="shared" ref="BG285:BG301" si="877">IF($A285&lt;&gt;"",IF($A285=0,"L",IF(BF285&lt;&gt;"",IF(BF285=X285,"W","L"))),"")</f>
        <v/>
      </c>
      <c r="BH285" s="82">
        <f t="shared" si="844"/>
        <v>0</v>
      </c>
      <c r="BI285" s="71">
        <f t="shared" si="845"/>
        <v>0</v>
      </c>
      <c r="BJ285" s="146"/>
      <c r="BK285" s="97">
        <v>1</v>
      </c>
      <c r="BL285" s="95" t="str">
        <f>IF(BL284&lt;&gt;"",BL284,"")</f>
        <v/>
      </c>
      <c r="BM285" s="95" t="str">
        <f t="shared" ref="BM285:BP285" si="878">IF(BM284&lt;&gt;"",BM284,"")</f>
        <v/>
      </c>
      <c r="BN285" s="95" t="str">
        <f t="shared" si="878"/>
        <v/>
      </c>
      <c r="BO285" s="95" t="str">
        <f t="shared" si="878"/>
        <v/>
      </c>
      <c r="BP285" s="95" t="str">
        <f t="shared" si="878"/>
        <v/>
      </c>
      <c r="BQ285" s="81">
        <f t="shared" si="862"/>
        <v>0</v>
      </c>
      <c r="BR285" s="81">
        <f t="shared" si="863"/>
        <v>0</v>
      </c>
      <c r="BS285" s="81">
        <f t="shared" si="864"/>
        <v>0</v>
      </c>
      <c r="BT285" s="81">
        <f t="shared" si="865"/>
        <v>0</v>
      </c>
      <c r="BU285" s="81">
        <f t="shared" si="866"/>
        <v>0</v>
      </c>
      <c r="BV285" s="13">
        <f t="shared" si="867"/>
        <v>0</v>
      </c>
      <c r="BW285" s="11">
        <f t="shared" si="820"/>
        <v>0</v>
      </c>
      <c r="BX285" s="69">
        <f t="shared" si="827"/>
        <v>0</v>
      </c>
      <c r="BY285" s="69">
        <f>IF($A285&lt;&gt;"",IF(BY284&lt;&gt;0,BY284,IF(BW285&lt;=$AW$2,"Stop Loss",0)),0)</f>
        <v>0</v>
      </c>
      <c r="BZ285" s="69">
        <f t="shared" si="791"/>
        <v>0</v>
      </c>
      <c r="CA285" s="27" t="str">
        <f t="shared" si="828"/>
        <v/>
      </c>
      <c r="CB285" s="27" t="str">
        <f t="shared" si="829"/>
        <v/>
      </c>
      <c r="CC285" s="27" t="str">
        <f t="shared" si="830"/>
        <v/>
      </c>
      <c r="CD285" s="27" t="str">
        <f t="shared" si="831"/>
        <v/>
      </c>
      <c r="CE285" s="27" t="str">
        <f t="shared" si="832"/>
        <v/>
      </c>
      <c r="CF285" s="27" t="str">
        <f t="shared" si="833"/>
        <v/>
      </c>
      <c r="DB285" s="7"/>
      <c r="DI285" s="10">
        <f t="shared" ca="1" si="810"/>
        <v>19</v>
      </c>
    </row>
    <row r="286" spans="1:113">
      <c r="A286" s="149"/>
      <c r="B286" s="82" t="str">
        <f t="shared" si="811"/>
        <v/>
      </c>
      <c r="C286" s="7" t="str">
        <f t="shared" si="812"/>
        <v/>
      </c>
      <c r="D286" s="81">
        <f t="shared" si="813"/>
        <v>0</v>
      </c>
      <c r="E286" s="7" t="str">
        <f t="shared" si="814"/>
        <v>18,</v>
      </c>
      <c r="F286" s="78"/>
      <c r="G286" s="86"/>
      <c r="H286" s="86"/>
      <c r="I286" s="86"/>
      <c r="J286" s="86"/>
      <c r="K286" s="86"/>
      <c r="L286" s="86"/>
      <c r="M286" s="86"/>
      <c r="N286" s="86"/>
      <c r="O286" s="78"/>
      <c r="P286" s="86"/>
      <c r="Q286" s="86"/>
      <c r="R286" s="86"/>
      <c r="S286" s="86"/>
      <c r="T286" s="86"/>
      <c r="U286" s="86"/>
      <c r="V286" s="86"/>
      <c r="W286" s="86"/>
      <c r="X286" s="123" t="str">
        <f t="shared" si="815"/>
        <v/>
      </c>
      <c r="Y286" s="127">
        <f t="shared" si="846"/>
        <v>0</v>
      </c>
      <c r="Z286" s="127">
        <f t="shared" si="847"/>
        <v>0</v>
      </c>
      <c r="AA286" s="127">
        <f t="shared" si="848"/>
        <v>0</v>
      </c>
      <c r="AB286" s="86">
        <f t="shared" si="876"/>
        <v>0</v>
      </c>
      <c r="AC286" s="86">
        <f t="shared" si="876"/>
        <v>0</v>
      </c>
      <c r="AD286" s="90" t="str">
        <f t="shared" ref="AD286:AE292" si="879">IF($A285&lt;&gt;"",AD285,"")</f>
        <v/>
      </c>
      <c r="AE286" s="54" t="str">
        <f t="shared" si="879"/>
        <v/>
      </c>
      <c r="AF286" s="92" t="str">
        <f t="shared" si="821"/>
        <v/>
      </c>
      <c r="AG286" s="82">
        <f t="shared" si="816"/>
        <v>0</v>
      </c>
      <c r="AH286" s="71">
        <f t="shared" si="774"/>
        <v>0</v>
      </c>
      <c r="AI286" s="78" t="str">
        <f t="shared" si="817"/>
        <v/>
      </c>
      <c r="AJ286" s="132">
        <f t="shared" si="849"/>
        <v>0</v>
      </c>
      <c r="AK286" s="132">
        <f t="shared" si="850"/>
        <v>0</v>
      </c>
      <c r="AL286" s="132">
        <f t="shared" si="851"/>
        <v>0</v>
      </c>
      <c r="AM286" s="86" t="str">
        <f t="shared" si="852"/>
        <v/>
      </c>
      <c r="AN286" s="86" t="str">
        <f t="shared" si="853"/>
        <v/>
      </c>
      <c r="AO286" s="90" t="str">
        <f t="shared" ref="AO286:AP292" si="880">IF($A285&lt;&gt;"",AO285,"")</f>
        <v/>
      </c>
      <c r="AP286" s="54" t="str">
        <f t="shared" si="880"/>
        <v/>
      </c>
      <c r="AQ286" s="92" t="str">
        <f t="shared" si="822"/>
        <v/>
      </c>
      <c r="AR286" s="82">
        <f t="shared" si="854"/>
        <v>0</v>
      </c>
      <c r="AS286" s="71">
        <f t="shared" si="823"/>
        <v>0</v>
      </c>
      <c r="AT286" s="78" t="str">
        <f t="shared" si="818"/>
        <v/>
      </c>
      <c r="AU286" s="137">
        <f t="shared" si="855"/>
        <v>0</v>
      </c>
      <c r="AV286" s="137">
        <f t="shared" si="856"/>
        <v>0</v>
      </c>
      <c r="AW286" s="137">
        <f t="shared" si="857"/>
        <v>0</v>
      </c>
      <c r="AX286" s="86" t="str">
        <f t="shared" si="858"/>
        <v/>
      </c>
      <c r="AY286" s="86" t="str">
        <f t="shared" si="859"/>
        <v/>
      </c>
      <c r="AZ286" s="90" t="str">
        <f t="shared" ref="AZ286:BA292" si="881">IF($A285&lt;&gt;"",AZ285,"")</f>
        <v/>
      </c>
      <c r="BA286" s="54" t="str">
        <f t="shared" si="881"/>
        <v/>
      </c>
      <c r="BB286" s="92" t="str">
        <f t="shared" si="824"/>
        <v/>
      </c>
      <c r="BC286" s="82">
        <f t="shared" si="860"/>
        <v>0</v>
      </c>
      <c r="BD286" s="71">
        <f t="shared" si="825"/>
        <v>0</v>
      </c>
      <c r="BE286" s="98">
        <f t="shared" si="861"/>
        <v>18</v>
      </c>
      <c r="BF286" s="54" t="str">
        <f t="shared" ref="BF286:BF292" si="882">IF($A285&lt;&gt;"",BF285,"")</f>
        <v/>
      </c>
      <c r="BG286" s="92" t="str">
        <f t="shared" si="877"/>
        <v/>
      </c>
      <c r="BH286" s="82">
        <f t="shared" si="844"/>
        <v>0</v>
      </c>
      <c r="BI286" s="71">
        <f t="shared" si="845"/>
        <v>0</v>
      </c>
      <c r="BJ286" s="146"/>
      <c r="BK286" s="97">
        <v>1</v>
      </c>
      <c r="BL286" s="95" t="str">
        <f t="shared" ref="BL286:BP292" si="883">IF(BL285&lt;&gt;"",BL285,"")</f>
        <v/>
      </c>
      <c r="BM286" s="95" t="str">
        <f t="shared" si="883"/>
        <v/>
      </c>
      <c r="BN286" s="95" t="str">
        <f t="shared" si="883"/>
        <v/>
      </c>
      <c r="BO286" s="95" t="str">
        <f t="shared" si="883"/>
        <v/>
      </c>
      <c r="BP286" s="95" t="str">
        <f t="shared" si="883"/>
        <v/>
      </c>
      <c r="BQ286" s="81">
        <f t="shared" si="862"/>
        <v>0</v>
      </c>
      <c r="BR286" s="81">
        <f t="shared" si="863"/>
        <v>0</v>
      </c>
      <c r="BS286" s="81">
        <f t="shared" si="864"/>
        <v>0</v>
      </c>
      <c r="BT286" s="81">
        <f t="shared" si="865"/>
        <v>0</v>
      </c>
      <c r="BU286" s="81">
        <f t="shared" si="866"/>
        <v>0</v>
      </c>
      <c r="BV286" s="13">
        <f t="shared" si="867"/>
        <v>0</v>
      </c>
      <c r="BW286" s="11">
        <f t="shared" si="820"/>
        <v>0</v>
      </c>
      <c r="BX286" s="69">
        <f t="shared" si="827"/>
        <v>0</v>
      </c>
      <c r="BY286" s="69">
        <f>IF($A286&lt;&gt;"",IF(BY285&lt;&gt;0,BY285,IF(BW286&lt;=$AW$2,"Stop Loss",0)),0)</f>
        <v>0</v>
      </c>
      <c r="BZ286" s="69">
        <f t="shared" si="791"/>
        <v>0</v>
      </c>
      <c r="CA286" s="27" t="str">
        <f t="shared" si="828"/>
        <v/>
      </c>
      <c r="CB286" s="27" t="str">
        <f t="shared" si="829"/>
        <v/>
      </c>
      <c r="CC286" s="27" t="str">
        <f t="shared" si="830"/>
        <v/>
      </c>
      <c r="CD286" s="27" t="str">
        <f t="shared" si="831"/>
        <v/>
      </c>
      <c r="CE286" s="27" t="str">
        <f t="shared" si="832"/>
        <v/>
      </c>
      <c r="CF286" s="27" t="str">
        <f t="shared" si="833"/>
        <v/>
      </c>
      <c r="DB286" s="7"/>
      <c r="DI286" s="10">
        <f t="shared" ca="1" si="810"/>
        <v>31</v>
      </c>
    </row>
    <row r="287" spans="1:113">
      <c r="A287" s="149"/>
      <c r="B287" s="82" t="str">
        <f t="shared" si="811"/>
        <v/>
      </c>
      <c r="C287" s="7" t="str">
        <f t="shared" si="812"/>
        <v/>
      </c>
      <c r="D287" s="81">
        <f t="shared" si="813"/>
        <v>0</v>
      </c>
      <c r="E287" s="7" t="str">
        <f t="shared" si="814"/>
        <v>18,</v>
      </c>
      <c r="F287" s="78"/>
      <c r="G287" s="86"/>
      <c r="H287" s="86"/>
      <c r="I287" s="86"/>
      <c r="J287" s="86"/>
      <c r="K287" s="86"/>
      <c r="L287" s="86"/>
      <c r="M287" s="86"/>
      <c r="N287" s="86"/>
      <c r="O287" s="78"/>
      <c r="P287" s="86"/>
      <c r="Q287" s="86"/>
      <c r="R287" s="86"/>
      <c r="S287" s="86"/>
      <c r="T287" s="86"/>
      <c r="U287" s="86"/>
      <c r="V287" s="86"/>
      <c r="W287" s="86"/>
      <c r="X287" s="123" t="str">
        <f t="shared" si="815"/>
        <v/>
      </c>
      <c r="Y287" s="127">
        <f t="shared" si="846"/>
        <v>0</v>
      </c>
      <c r="Z287" s="127">
        <f t="shared" si="847"/>
        <v>0</v>
      </c>
      <c r="AA287" s="127">
        <f t="shared" si="848"/>
        <v>0</v>
      </c>
      <c r="AB287" s="86">
        <f t="shared" si="876"/>
        <v>0</v>
      </c>
      <c r="AC287" s="86">
        <f t="shared" si="876"/>
        <v>0</v>
      </c>
      <c r="AD287" s="90" t="str">
        <f t="shared" si="879"/>
        <v/>
      </c>
      <c r="AE287" s="54" t="str">
        <f t="shared" si="879"/>
        <v/>
      </c>
      <c r="AF287" s="92" t="str">
        <f t="shared" si="821"/>
        <v/>
      </c>
      <c r="AG287" s="82">
        <f t="shared" si="816"/>
        <v>0</v>
      </c>
      <c r="AH287" s="71">
        <f t="shared" si="774"/>
        <v>0</v>
      </c>
      <c r="AI287" s="78" t="str">
        <f t="shared" si="817"/>
        <v/>
      </c>
      <c r="AJ287" s="132">
        <f t="shared" si="849"/>
        <v>0</v>
      </c>
      <c r="AK287" s="132">
        <f t="shared" si="850"/>
        <v>0</v>
      </c>
      <c r="AL287" s="132">
        <f t="shared" si="851"/>
        <v>0</v>
      </c>
      <c r="AM287" s="86" t="str">
        <f t="shared" si="852"/>
        <v/>
      </c>
      <c r="AN287" s="86" t="str">
        <f t="shared" si="853"/>
        <v/>
      </c>
      <c r="AO287" s="90" t="str">
        <f t="shared" si="880"/>
        <v/>
      </c>
      <c r="AP287" s="54" t="str">
        <f t="shared" si="880"/>
        <v/>
      </c>
      <c r="AQ287" s="92" t="str">
        <f t="shared" si="822"/>
        <v/>
      </c>
      <c r="AR287" s="82">
        <f t="shared" si="854"/>
        <v>0</v>
      </c>
      <c r="AS287" s="71">
        <f t="shared" si="823"/>
        <v>0</v>
      </c>
      <c r="AT287" s="78" t="str">
        <f t="shared" si="818"/>
        <v/>
      </c>
      <c r="AU287" s="137">
        <f t="shared" si="855"/>
        <v>0</v>
      </c>
      <c r="AV287" s="137">
        <f t="shared" si="856"/>
        <v>0</v>
      </c>
      <c r="AW287" s="137">
        <f t="shared" si="857"/>
        <v>0</v>
      </c>
      <c r="AX287" s="86" t="str">
        <f t="shared" si="858"/>
        <v/>
      </c>
      <c r="AY287" s="86" t="str">
        <f t="shared" si="859"/>
        <v/>
      </c>
      <c r="AZ287" s="90" t="str">
        <f t="shared" si="881"/>
        <v/>
      </c>
      <c r="BA287" s="54" t="str">
        <f t="shared" si="881"/>
        <v/>
      </c>
      <c r="BB287" s="92" t="str">
        <f t="shared" si="824"/>
        <v/>
      </c>
      <c r="BC287" s="82">
        <f t="shared" si="860"/>
        <v>0</v>
      </c>
      <c r="BD287" s="71">
        <f t="shared" si="825"/>
        <v>0</v>
      </c>
      <c r="BE287" s="98">
        <f t="shared" si="861"/>
        <v>18</v>
      </c>
      <c r="BF287" s="54" t="str">
        <f t="shared" si="882"/>
        <v/>
      </c>
      <c r="BG287" s="92" t="str">
        <f t="shared" si="877"/>
        <v/>
      </c>
      <c r="BH287" s="82">
        <f t="shared" si="844"/>
        <v>0</v>
      </c>
      <c r="BI287" s="71">
        <f t="shared" si="845"/>
        <v>0</v>
      </c>
      <c r="BJ287" s="146"/>
      <c r="BK287" s="97">
        <v>1</v>
      </c>
      <c r="BL287" s="95" t="str">
        <f t="shared" si="883"/>
        <v/>
      </c>
      <c r="BM287" s="95" t="str">
        <f t="shared" si="883"/>
        <v/>
      </c>
      <c r="BN287" s="95" t="str">
        <f t="shared" si="883"/>
        <v/>
      </c>
      <c r="BO287" s="95" t="str">
        <f t="shared" si="883"/>
        <v/>
      </c>
      <c r="BP287" s="95" t="str">
        <f t="shared" si="883"/>
        <v/>
      </c>
      <c r="BQ287" s="81">
        <f t="shared" si="862"/>
        <v>0</v>
      </c>
      <c r="BR287" s="81">
        <f t="shared" si="863"/>
        <v>0</v>
      </c>
      <c r="BS287" s="81">
        <f t="shared" si="864"/>
        <v>0</v>
      </c>
      <c r="BT287" s="81">
        <f t="shared" si="865"/>
        <v>0</v>
      </c>
      <c r="BU287" s="81">
        <f t="shared" si="866"/>
        <v>0</v>
      </c>
      <c r="BV287" s="13">
        <f t="shared" si="867"/>
        <v>0</v>
      </c>
      <c r="BW287" s="11">
        <f t="shared" si="820"/>
        <v>0</v>
      </c>
      <c r="BX287" s="69">
        <f t="shared" si="827"/>
        <v>0</v>
      </c>
      <c r="BY287" s="69">
        <f>IF($A287&lt;&gt;"",IF(BY286&lt;&gt;0,BY286,IF(BW287&lt;=$AW$2,"Stop Loss",0)),0)</f>
        <v>0</v>
      </c>
      <c r="BZ287" s="69">
        <f t="shared" si="791"/>
        <v>0</v>
      </c>
      <c r="CA287" s="27" t="str">
        <f t="shared" si="828"/>
        <v/>
      </c>
      <c r="CB287" s="27" t="str">
        <f t="shared" si="829"/>
        <v/>
      </c>
      <c r="CC287" s="27" t="str">
        <f t="shared" si="830"/>
        <v/>
      </c>
      <c r="CD287" s="27" t="str">
        <f t="shared" si="831"/>
        <v/>
      </c>
      <c r="CE287" s="27" t="str">
        <f t="shared" si="832"/>
        <v/>
      </c>
      <c r="CF287" s="27" t="str">
        <f t="shared" si="833"/>
        <v/>
      </c>
      <c r="DB287" s="7"/>
      <c r="DI287" s="10">
        <f t="shared" ca="1" si="810"/>
        <v>33</v>
      </c>
    </row>
    <row r="288" spans="1:113">
      <c r="A288" s="149"/>
      <c r="B288" s="82" t="str">
        <f t="shared" si="811"/>
        <v/>
      </c>
      <c r="C288" s="7" t="str">
        <f t="shared" si="812"/>
        <v/>
      </c>
      <c r="D288" s="81">
        <f t="shared" si="813"/>
        <v>0</v>
      </c>
      <c r="E288" s="7" t="str">
        <f t="shared" si="814"/>
        <v>18,</v>
      </c>
      <c r="F288" s="78"/>
      <c r="G288" s="86"/>
      <c r="H288" s="86"/>
      <c r="I288" s="86"/>
      <c r="J288" s="86"/>
      <c r="K288" s="86"/>
      <c r="L288" s="86"/>
      <c r="M288" s="86"/>
      <c r="N288" s="86"/>
      <c r="O288" s="78"/>
      <c r="P288" s="86"/>
      <c r="Q288" s="86"/>
      <c r="R288" s="86"/>
      <c r="S288" s="86"/>
      <c r="T288" s="86"/>
      <c r="U288" s="86"/>
      <c r="V288" s="86"/>
      <c r="W288" s="86"/>
      <c r="X288" s="123" t="str">
        <f t="shared" si="815"/>
        <v/>
      </c>
      <c r="Y288" s="127">
        <f t="shared" si="846"/>
        <v>0</v>
      </c>
      <c r="Z288" s="127">
        <f t="shared" si="847"/>
        <v>0</v>
      </c>
      <c r="AA288" s="127">
        <f t="shared" si="848"/>
        <v>0</v>
      </c>
      <c r="AB288" s="86">
        <f t="shared" si="876"/>
        <v>0</v>
      </c>
      <c r="AC288" s="86">
        <f t="shared" si="876"/>
        <v>0</v>
      </c>
      <c r="AD288" s="90" t="str">
        <f t="shared" si="879"/>
        <v/>
      </c>
      <c r="AE288" s="54" t="str">
        <f t="shared" si="879"/>
        <v/>
      </c>
      <c r="AF288" s="92" t="str">
        <f t="shared" si="821"/>
        <v/>
      </c>
      <c r="AG288" s="82">
        <f t="shared" si="816"/>
        <v>0</v>
      </c>
      <c r="AH288" s="71">
        <f t="shared" si="774"/>
        <v>0</v>
      </c>
      <c r="AI288" s="78" t="str">
        <f t="shared" si="817"/>
        <v/>
      </c>
      <c r="AJ288" s="132">
        <f t="shared" si="849"/>
        <v>0</v>
      </c>
      <c r="AK288" s="132">
        <f t="shared" si="850"/>
        <v>0</v>
      </c>
      <c r="AL288" s="132">
        <f t="shared" si="851"/>
        <v>0</v>
      </c>
      <c r="AM288" s="86" t="str">
        <f t="shared" si="852"/>
        <v/>
      </c>
      <c r="AN288" s="86" t="str">
        <f t="shared" si="853"/>
        <v/>
      </c>
      <c r="AO288" s="90" t="str">
        <f t="shared" si="880"/>
        <v/>
      </c>
      <c r="AP288" s="54" t="str">
        <f t="shared" si="880"/>
        <v/>
      </c>
      <c r="AQ288" s="92" t="str">
        <f t="shared" si="822"/>
        <v/>
      </c>
      <c r="AR288" s="82">
        <f t="shared" si="854"/>
        <v>0</v>
      </c>
      <c r="AS288" s="71">
        <f t="shared" si="823"/>
        <v>0</v>
      </c>
      <c r="AT288" s="78" t="str">
        <f t="shared" si="818"/>
        <v/>
      </c>
      <c r="AU288" s="137">
        <f t="shared" si="855"/>
        <v>0</v>
      </c>
      <c r="AV288" s="137">
        <f t="shared" si="856"/>
        <v>0</v>
      </c>
      <c r="AW288" s="137">
        <f t="shared" si="857"/>
        <v>0</v>
      </c>
      <c r="AX288" s="86" t="str">
        <f t="shared" si="858"/>
        <v/>
      </c>
      <c r="AY288" s="86" t="str">
        <f t="shared" si="859"/>
        <v/>
      </c>
      <c r="AZ288" s="90" t="str">
        <f t="shared" si="881"/>
        <v/>
      </c>
      <c r="BA288" s="54" t="str">
        <f t="shared" si="881"/>
        <v/>
      </c>
      <c r="BB288" s="92" t="str">
        <f t="shared" si="824"/>
        <v/>
      </c>
      <c r="BC288" s="82">
        <f t="shared" si="860"/>
        <v>0</v>
      </c>
      <c r="BD288" s="71">
        <f t="shared" si="825"/>
        <v>0</v>
      </c>
      <c r="BE288" s="98">
        <f t="shared" si="861"/>
        <v>18</v>
      </c>
      <c r="BF288" s="54" t="str">
        <f t="shared" si="882"/>
        <v/>
      </c>
      <c r="BG288" s="92" t="str">
        <f t="shared" si="877"/>
        <v/>
      </c>
      <c r="BH288" s="82">
        <f t="shared" si="844"/>
        <v>0</v>
      </c>
      <c r="BI288" s="71">
        <f t="shared" si="845"/>
        <v>0</v>
      </c>
      <c r="BJ288" s="146"/>
      <c r="BK288" s="97">
        <v>1</v>
      </c>
      <c r="BL288" s="95" t="str">
        <f t="shared" si="883"/>
        <v/>
      </c>
      <c r="BM288" s="95" t="str">
        <f t="shared" si="883"/>
        <v/>
      </c>
      <c r="BN288" s="95" t="str">
        <f t="shared" si="883"/>
        <v/>
      </c>
      <c r="BO288" s="95" t="str">
        <f t="shared" si="883"/>
        <v/>
      </c>
      <c r="BP288" s="95" t="str">
        <f t="shared" si="883"/>
        <v/>
      </c>
      <c r="BQ288" s="81">
        <f t="shared" si="862"/>
        <v>0</v>
      </c>
      <c r="BR288" s="81">
        <f t="shared" si="863"/>
        <v>0</v>
      </c>
      <c r="BS288" s="81">
        <f t="shared" si="864"/>
        <v>0</v>
      </c>
      <c r="BT288" s="81">
        <f t="shared" si="865"/>
        <v>0</v>
      </c>
      <c r="BU288" s="81">
        <f t="shared" si="866"/>
        <v>0</v>
      </c>
      <c r="BV288" s="13">
        <f t="shared" si="867"/>
        <v>0</v>
      </c>
      <c r="BW288" s="11">
        <f t="shared" si="820"/>
        <v>0</v>
      </c>
      <c r="BX288" s="69">
        <f t="shared" si="827"/>
        <v>0</v>
      </c>
      <c r="BY288" s="69">
        <f>IF($A288&lt;&gt;"",IF(BY287&lt;&gt;0,BY287,IF(BW288&lt;=$AW$2,"Stop Loss",0)),0)</f>
        <v>0</v>
      </c>
      <c r="BZ288" s="69">
        <f t="shared" si="791"/>
        <v>0</v>
      </c>
      <c r="CA288" s="27" t="str">
        <f t="shared" si="828"/>
        <v/>
      </c>
      <c r="CB288" s="27" t="str">
        <f t="shared" si="829"/>
        <v/>
      </c>
      <c r="CC288" s="27" t="str">
        <f t="shared" si="830"/>
        <v/>
      </c>
      <c r="CD288" s="27" t="str">
        <f t="shared" si="831"/>
        <v/>
      </c>
      <c r="CE288" s="27" t="str">
        <f t="shared" si="832"/>
        <v/>
      </c>
      <c r="CF288" s="27" t="str">
        <f t="shared" si="833"/>
        <v/>
      </c>
      <c r="DB288" s="7"/>
      <c r="DI288" s="10">
        <f t="shared" ca="1" si="810"/>
        <v>29</v>
      </c>
    </row>
    <row r="289" spans="1:113">
      <c r="A289" s="149"/>
      <c r="B289" s="82" t="str">
        <f t="shared" si="811"/>
        <v/>
      </c>
      <c r="C289" s="7" t="str">
        <f t="shared" si="812"/>
        <v/>
      </c>
      <c r="D289" s="81">
        <f t="shared" si="813"/>
        <v>0</v>
      </c>
      <c r="E289" s="7" t="str">
        <f t="shared" si="814"/>
        <v>18,</v>
      </c>
      <c r="F289" s="78"/>
      <c r="G289" s="86"/>
      <c r="H289" s="86"/>
      <c r="I289" s="86"/>
      <c r="J289" s="86"/>
      <c r="K289" s="86"/>
      <c r="L289" s="86"/>
      <c r="M289" s="86"/>
      <c r="N289" s="86"/>
      <c r="O289" s="78"/>
      <c r="P289" s="86"/>
      <c r="Q289" s="86"/>
      <c r="R289" s="86"/>
      <c r="S289" s="86"/>
      <c r="T289" s="86"/>
      <c r="U289" s="86"/>
      <c r="V289" s="86"/>
      <c r="W289" s="86"/>
      <c r="X289" s="123" t="str">
        <f t="shared" si="815"/>
        <v/>
      </c>
      <c r="Y289" s="127">
        <f t="shared" si="846"/>
        <v>0</v>
      </c>
      <c r="Z289" s="127">
        <f t="shared" si="847"/>
        <v>0</v>
      </c>
      <c r="AA289" s="127">
        <f t="shared" si="848"/>
        <v>0</v>
      </c>
      <c r="AB289" s="86">
        <f t="shared" si="876"/>
        <v>0</v>
      </c>
      <c r="AC289" s="86">
        <f t="shared" si="876"/>
        <v>0</v>
      </c>
      <c r="AD289" s="90" t="str">
        <f t="shared" si="879"/>
        <v/>
      </c>
      <c r="AE289" s="54" t="str">
        <f t="shared" si="879"/>
        <v/>
      </c>
      <c r="AF289" s="92" t="str">
        <f t="shared" si="821"/>
        <v/>
      </c>
      <c r="AG289" s="82">
        <f t="shared" si="816"/>
        <v>0</v>
      </c>
      <c r="AH289" s="71">
        <f t="shared" si="774"/>
        <v>0</v>
      </c>
      <c r="AI289" s="78" t="str">
        <f t="shared" si="817"/>
        <v/>
      </c>
      <c r="AJ289" s="132">
        <f t="shared" si="849"/>
        <v>0</v>
      </c>
      <c r="AK289" s="132">
        <f t="shared" si="850"/>
        <v>0</v>
      </c>
      <c r="AL289" s="132">
        <f t="shared" si="851"/>
        <v>0</v>
      </c>
      <c r="AM289" s="86" t="str">
        <f t="shared" si="852"/>
        <v/>
      </c>
      <c r="AN289" s="86" t="str">
        <f t="shared" si="853"/>
        <v/>
      </c>
      <c r="AO289" s="90" t="str">
        <f t="shared" si="880"/>
        <v/>
      </c>
      <c r="AP289" s="54" t="str">
        <f t="shared" si="880"/>
        <v/>
      </c>
      <c r="AQ289" s="92" t="str">
        <f t="shared" si="822"/>
        <v/>
      </c>
      <c r="AR289" s="82">
        <f t="shared" si="854"/>
        <v>0</v>
      </c>
      <c r="AS289" s="71">
        <f t="shared" si="823"/>
        <v>0</v>
      </c>
      <c r="AT289" s="78" t="str">
        <f t="shared" si="818"/>
        <v/>
      </c>
      <c r="AU289" s="137">
        <f t="shared" si="855"/>
        <v>0</v>
      </c>
      <c r="AV289" s="137">
        <f t="shared" si="856"/>
        <v>0</v>
      </c>
      <c r="AW289" s="137">
        <f t="shared" si="857"/>
        <v>0</v>
      </c>
      <c r="AX289" s="86" t="str">
        <f t="shared" si="858"/>
        <v/>
      </c>
      <c r="AY289" s="86" t="str">
        <f t="shared" si="859"/>
        <v/>
      </c>
      <c r="AZ289" s="90" t="str">
        <f t="shared" si="881"/>
        <v/>
      </c>
      <c r="BA289" s="54" t="str">
        <f t="shared" si="881"/>
        <v/>
      </c>
      <c r="BB289" s="92" t="str">
        <f t="shared" si="824"/>
        <v/>
      </c>
      <c r="BC289" s="82">
        <f t="shared" si="860"/>
        <v>0</v>
      </c>
      <c r="BD289" s="71">
        <f t="shared" si="825"/>
        <v>0</v>
      </c>
      <c r="BE289" s="98">
        <f t="shared" si="861"/>
        <v>18</v>
      </c>
      <c r="BF289" s="54" t="str">
        <f t="shared" si="882"/>
        <v/>
      </c>
      <c r="BG289" s="92" t="str">
        <f t="shared" si="877"/>
        <v/>
      </c>
      <c r="BH289" s="82">
        <f t="shared" si="844"/>
        <v>0</v>
      </c>
      <c r="BI289" s="71">
        <f t="shared" si="845"/>
        <v>0</v>
      </c>
      <c r="BJ289" s="146"/>
      <c r="BK289" s="97">
        <v>1</v>
      </c>
      <c r="BL289" s="95" t="str">
        <f t="shared" si="883"/>
        <v/>
      </c>
      <c r="BM289" s="95" t="str">
        <f t="shared" si="883"/>
        <v/>
      </c>
      <c r="BN289" s="95" t="str">
        <f t="shared" si="883"/>
        <v/>
      </c>
      <c r="BO289" s="95" t="str">
        <f t="shared" si="883"/>
        <v/>
      </c>
      <c r="BP289" s="95" t="str">
        <f t="shared" si="883"/>
        <v/>
      </c>
      <c r="BQ289" s="81">
        <f t="shared" si="862"/>
        <v>0</v>
      </c>
      <c r="BR289" s="81">
        <f t="shared" si="863"/>
        <v>0</v>
      </c>
      <c r="BS289" s="81">
        <f t="shared" si="864"/>
        <v>0</v>
      </c>
      <c r="BT289" s="81">
        <f t="shared" si="865"/>
        <v>0</v>
      </c>
      <c r="BU289" s="81">
        <f t="shared" si="866"/>
        <v>0</v>
      </c>
      <c r="BV289" s="13">
        <f t="shared" si="867"/>
        <v>0</v>
      </c>
      <c r="BW289" s="11">
        <f t="shared" si="820"/>
        <v>0</v>
      </c>
      <c r="BX289" s="69">
        <f t="shared" si="827"/>
        <v>0</v>
      </c>
      <c r="BY289" s="69">
        <f>IF($A289&lt;&gt;"",IF(BY288&lt;&gt;0,BY288,IF(BW289&lt;=$AW$2,"Stop Loss",0)),0)</f>
        <v>0</v>
      </c>
      <c r="BZ289" s="69">
        <f t="shared" si="791"/>
        <v>0</v>
      </c>
      <c r="CA289" s="27" t="str">
        <f t="shared" si="828"/>
        <v/>
      </c>
      <c r="CB289" s="27" t="str">
        <f t="shared" si="829"/>
        <v/>
      </c>
      <c r="CC289" s="27" t="str">
        <f t="shared" si="830"/>
        <v/>
      </c>
      <c r="CD289" s="27" t="str">
        <f t="shared" si="831"/>
        <v/>
      </c>
      <c r="CE289" s="27" t="str">
        <f t="shared" si="832"/>
        <v/>
      </c>
      <c r="CF289" s="27" t="str">
        <f t="shared" si="833"/>
        <v/>
      </c>
      <c r="DB289" s="7"/>
      <c r="DI289" s="10">
        <f t="shared" ca="1" si="810"/>
        <v>36</v>
      </c>
    </row>
    <row r="290" spans="1:113">
      <c r="A290" s="149"/>
      <c r="B290" s="82" t="str">
        <f t="shared" si="811"/>
        <v/>
      </c>
      <c r="C290" s="7" t="str">
        <f t="shared" si="812"/>
        <v/>
      </c>
      <c r="D290" s="81">
        <f t="shared" si="813"/>
        <v>0</v>
      </c>
      <c r="E290" s="7" t="str">
        <f t="shared" si="814"/>
        <v>18,</v>
      </c>
      <c r="F290" s="78"/>
      <c r="G290" s="86"/>
      <c r="H290" s="86"/>
      <c r="I290" s="86"/>
      <c r="J290" s="86"/>
      <c r="K290" s="86"/>
      <c r="L290" s="86"/>
      <c r="M290" s="86"/>
      <c r="N290" s="86"/>
      <c r="O290" s="78"/>
      <c r="P290" s="86"/>
      <c r="Q290" s="86"/>
      <c r="R290" s="86"/>
      <c r="S290" s="86"/>
      <c r="T290" s="86"/>
      <c r="U290" s="86"/>
      <c r="V290" s="86"/>
      <c r="W290" s="86"/>
      <c r="X290" s="123" t="str">
        <f t="shared" si="815"/>
        <v/>
      </c>
      <c r="Y290" s="127">
        <f t="shared" si="846"/>
        <v>0</v>
      </c>
      <c r="Z290" s="127">
        <f t="shared" si="847"/>
        <v>0</v>
      </c>
      <c r="AA290" s="127">
        <f t="shared" si="848"/>
        <v>0</v>
      </c>
      <c r="AB290" s="86">
        <f t="shared" si="876"/>
        <v>0</v>
      </c>
      <c r="AC290" s="86">
        <f t="shared" si="876"/>
        <v>0</v>
      </c>
      <c r="AD290" s="90" t="str">
        <f t="shared" si="879"/>
        <v/>
      </c>
      <c r="AE290" s="54" t="str">
        <f t="shared" si="879"/>
        <v/>
      </c>
      <c r="AF290" s="92" t="str">
        <f t="shared" si="821"/>
        <v/>
      </c>
      <c r="AG290" s="82">
        <f t="shared" si="816"/>
        <v>0</v>
      </c>
      <c r="AH290" s="71">
        <f t="shared" si="774"/>
        <v>0</v>
      </c>
      <c r="AI290" s="78" t="str">
        <f t="shared" si="817"/>
        <v/>
      </c>
      <c r="AJ290" s="132">
        <f t="shared" si="849"/>
        <v>0</v>
      </c>
      <c r="AK290" s="132">
        <f t="shared" si="850"/>
        <v>0</v>
      </c>
      <c r="AL290" s="132">
        <f t="shared" si="851"/>
        <v>0</v>
      </c>
      <c r="AM290" s="86" t="str">
        <f t="shared" si="852"/>
        <v/>
      </c>
      <c r="AN290" s="86" t="str">
        <f t="shared" si="853"/>
        <v/>
      </c>
      <c r="AO290" s="90" t="str">
        <f t="shared" si="880"/>
        <v/>
      </c>
      <c r="AP290" s="54" t="str">
        <f t="shared" si="880"/>
        <v/>
      </c>
      <c r="AQ290" s="92" t="str">
        <f t="shared" si="822"/>
        <v/>
      </c>
      <c r="AR290" s="82">
        <f t="shared" si="854"/>
        <v>0</v>
      </c>
      <c r="AS290" s="71">
        <f t="shared" si="823"/>
        <v>0</v>
      </c>
      <c r="AT290" s="78" t="str">
        <f t="shared" si="818"/>
        <v/>
      </c>
      <c r="AU290" s="137">
        <f t="shared" si="855"/>
        <v>0</v>
      </c>
      <c r="AV290" s="137">
        <f t="shared" si="856"/>
        <v>0</v>
      </c>
      <c r="AW290" s="137">
        <f t="shared" si="857"/>
        <v>0</v>
      </c>
      <c r="AX290" s="86" t="str">
        <f t="shared" si="858"/>
        <v/>
      </c>
      <c r="AY290" s="86" t="str">
        <f t="shared" si="859"/>
        <v/>
      </c>
      <c r="AZ290" s="90" t="str">
        <f t="shared" si="881"/>
        <v/>
      </c>
      <c r="BA290" s="54" t="str">
        <f t="shared" si="881"/>
        <v/>
      </c>
      <c r="BB290" s="92" t="str">
        <f t="shared" si="824"/>
        <v/>
      </c>
      <c r="BC290" s="82">
        <f t="shared" si="860"/>
        <v>0</v>
      </c>
      <c r="BD290" s="71">
        <f t="shared" si="825"/>
        <v>0</v>
      </c>
      <c r="BE290" s="98">
        <f t="shared" si="861"/>
        <v>18</v>
      </c>
      <c r="BF290" s="54" t="str">
        <f t="shared" si="882"/>
        <v/>
      </c>
      <c r="BG290" s="92" t="str">
        <f t="shared" si="877"/>
        <v/>
      </c>
      <c r="BH290" s="82">
        <f t="shared" si="844"/>
        <v>0</v>
      </c>
      <c r="BI290" s="71">
        <f t="shared" si="845"/>
        <v>0</v>
      </c>
      <c r="BJ290" s="146"/>
      <c r="BK290" s="97">
        <v>1</v>
      </c>
      <c r="BL290" s="95" t="str">
        <f t="shared" si="883"/>
        <v/>
      </c>
      <c r="BM290" s="95" t="str">
        <f t="shared" si="883"/>
        <v/>
      </c>
      <c r="BN290" s="95" t="str">
        <f t="shared" si="883"/>
        <v/>
      </c>
      <c r="BO290" s="95" t="str">
        <f t="shared" si="883"/>
        <v/>
      </c>
      <c r="BP290" s="95" t="str">
        <f t="shared" si="883"/>
        <v/>
      </c>
      <c r="BQ290" s="81">
        <f t="shared" si="862"/>
        <v>0</v>
      </c>
      <c r="BR290" s="81">
        <f t="shared" si="863"/>
        <v>0</v>
      </c>
      <c r="BS290" s="81">
        <f t="shared" si="864"/>
        <v>0</v>
      </c>
      <c r="BT290" s="81">
        <f t="shared" si="865"/>
        <v>0</v>
      </c>
      <c r="BU290" s="81">
        <f t="shared" si="866"/>
        <v>0</v>
      </c>
      <c r="BV290" s="13">
        <f t="shared" si="867"/>
        <v>0</v>
      </c>
      <c r="BW290" s="11">
        <f t="shared" si="820"/>
        <v>0</v>
      </c>
      <c r="BX290" s="69">
        <f t="shared" si="827"/>
        <v>0</v>
      </c>
      <c r="BY290" s="69">
        <f>IF($A290&lt;&gt;"",IF(BY289&lt;&gt;0,BY289,IF(BW290&lt;=$AW$2,"Stop Loss",0)),0)</f>
        <v>0</v>
      </c>
      <c r="BZ290" s="69">
        <f t="shared" si="791"/>
        <v>0</v>
      </c>
      <c r="CA290" s="27" t="str">
        <f t="shared" si="828"/>
        <v/>
      </c>
      <c r="CB290" s="27" t="str">
        <f t="shared" si="829"/>
        <v/>
      </c>
      <c r="CC290" s="27" t="str">
        <f t="shared" si="830"/>
        <v/>
      </c>
      <c r="CD290" s="27" t="str">
        <f t="shared" si="831"/>
        <v/>
      </c>
      <c r="CE290" s="27" t="str">
        <f t="shared" si="832"/>
        <v/>
      </c>
      <c r="CF290" s="27" t="str">
        <f t="shared" si="833"/>
        <v/>
      </c>
      <c r="DB290" s="7"/>
      <c r="DI290" s="10">
        <f t="shared" ca="1" si="810"/>
        <v>9</v>
      </c>
    </row>
    <row r="291" spans="1:113">
      <c r="A291" s="149"/>
      <c r="B291" s="82" t="str">
        <f t="shared" si="811"/>
        <v/>
      </c>
      <c r="C291" s="7" t="str">
        <f t="shared" si="812"/>
        <v/>
      </c>
      <c r="D291" s="81">
        <f t="shared" si="813"/>
        <v>0</v>
      </c>
      <c r="E291" s="7" t="str">
        <f t="shared" si="814"/>
        <v>18,</v>
      </c>
      <c r="F291" s="78"/>
      <c r="G291" s="86"/>
      <c r="H291" s="86"/>
      <c r="I291" s="86"/>
      <c r="J291" s="86"/>
      <c r="K291" s="86"/>
      <c r="L291" s="86"/>
      <c r="M291" s="86"/>
      <c r="N291" s="86"/>
      <c r="O291" s="78"/>
      <c r="P291" s="86"/>
      <c r="Q291" s="86"/>
      <c r="R291" s="86"/>
      <c r="S291" s="86"/>
      <c r="T291" s="86"/>
      <c r="U291" s="86"/>
      <c r="V291" s="86"/>
      <c r="W291" s="86"/>
      <c r="X291" s="123" t="str">
        <f t="shared" si="815"/>
        <v/>
      </c>
      <c r="Y291" s="127">
        <f t="shared" si="846"/>
        <v>0</v>
      </c>
      <c r="Z291" s="127">
        <f t="shared" si="847"/>
        <v>0</v>
      </c>
      <c r="AA291" s="127">
        <f t="shared" si="848"/>
        <v>0</v>
      </c>
      <c r="AB291" s="86">
        <f t="shared" si="876"/>
        <v>0</v>
      </c>
      <c r="AC291" s="86">
        <f t="shared" si="876"/>
        <v>0</v>
      </c>
      <c r="AD291" s="90" t="str">
        <f t="shared" si="879"/>
        <v/>
      </c>
      <c r="AE291" s="54" t="str">
        <f t="shared" si="879"/>
        <v/>
      </c>
      <c r="AF291" s="92" t="str">
        <f t="shared" si="821"/>
        <v/>
      </c>
      <c r="AG291" s="82">
        <f t="shared" si="816"/>
        <v>0</v>
      </c>
      <c r="AH291" s="71">
        <f t="shared" si="774"/>
        <v>0</v>
      </c>
      <c r="AI291" s="78" t="str">
        <f t="shared" si="817"/>
        <v/>
      </c>
      <c r="AJ291" s="132">
        <f t="shared" si="849"/>
        <v>0</v>
      </c>
      <c r="AK291" s="132">
        <f t="shared" si="850"/>
        <v>0</v>
      </c>
      <c r="AL291" s="132">
        <f t="shared" si="851"/>
        <v>0</v>
      </c>
      <c r="AM291" s="86" t="str">
        <f t="shared" si="852"/>
        <v/>
      </c>
      <c r="AN291" s="86" t="str">
        <f t="shared" si="853"/>
        <v/>
      </c>
      <c r="AO291" s="90" t="str">
        <f t="shared" si="880"/>
        <v/>
      </c>
      <c r="AP291" s="54" t="str">
        <f t="shared" si="880"/>
        <v/>
      </c>
      <c r="AQ291" s="92" t="str">
        <f t="shared" si="822"/>
        <v/>
      </c>
      <c r="AR291" s="82">
        <f t="shared" si="854"/>
        <v>0</v>
      </c>
      <c r="AS291" s="71">
        <f t="shared" si="823"/>
        <v>0</v>
      </c>
      <c r="AT291" s="78" t="str">
        <f t="shared" si="818"/>
        <v/>
      </c>
      <c r="AU291" s="137">
        <f t="shared" si="855"/>
        <v>0</v>
      </c>
      <c r="AV291" s="137">
        <f t="shared" si="856"/>
        <v>0</v>
      </c>
      <c r="AW291" s="137">
        <f t="shared" si="857"/>
        <v>0</v>
      </c>
      <c r="AX291" s="86" t="str">
        <f t="shared" si="858"/>
        <v/>
      </c>
      <c r="AY291" s="86" t="str">
        <f t="shared" si="859"/>
        <v/>
      </c>
      <c r="AZ291" s="90" t="str">
        <f t="shared" si="881"/>
        <v/>
      </c>
      <c r="BA291" s="54" t="str">
        <f t="shared" si="881"/>
        <v/>
      </c>
      <c r="BB291" s="92" t="str">
        <f t="shared" si="824"/>
        <v/>
      </c>
      <c r="BC291" s="82">
        <f t="shared" si="860"/>
        <v>0</v>
      </c>
      <c r="BD291" s="71">
        <f t="shared" si="825"/>
        <v>0</v>
      </c>
      <c r="BE291" s="98">
        <f t="shared" si="861"/>
        <v>18</v>
      </c>
      <c r="BF291" s="54" t="str">
        <f t="shared" si="882"/>
        <v/>
      </c>
      <c r="BG291" s="92" t="str">
        <f t="shared" si="877"/>
        <v/>
      </c>
      <c r="BH291" s="82">
        <f t="shared" si="844"/>
        <v>0</v>
      </c>
      <c r="BI291" s="71">
        <f t="shared" si="845"/>
        <v>0</v>
      </c>
      <c r="BJ291" s="146"/>
      <c r="BK291" s="97">
        <v>1</v>
      </c>
      <c r="BL291" s="95" t="str">
        <f t="shared" si="883"/>
        <v/>
      </c>
      <c r="BM291" s="95" t="str">
        <f t="shared" si="883"/>
        <v/>
      </c>
      <c r="BN291" s="95" t="str">
        <f t="shared" si="883"/>
        <v/>
      </c>
      <c r="BO291" s="95" t="str">
        <f t="shared" si="883"/>
        <v/>
      </c>
      <c r="BP291" s="95" t="str">
        <f t="shared" si="883"/>
        <v/>
      </c>
      <c r="BQ291" s="81">
        <f t="shared" si="862"/>
        <v>0</v>
      </c>
      <c r="BR291" s="81">
        <f t="shared" si="863"/>
        <v>0</v>
      </c>
      <c r="BS291" s="81">
        <f t="shared" si="864"/>
        <v>0</v>
      </c>
      <c r="BT291" s="81">
        <f t="shared" si="865"/>
        <v>0</v>
      </c>
      <c r="BU291" s="81">
        <f t="shared" si="866"/>
        <v>0</v>
      </c>
      <c r="BV291" s="13">
        <f t="shared" si="867"/>
        <v>0</v>
      </c>
      <c r="BW291" s="11">
        <f t="shared" si="820"/>
        <v>0</v>
      </c>
      <c r="BX291" s="69">
        <f t="shared" si="827"/>
        <v>0</v>
      </c>
      <c r="BY291" s="69">
        <f>IF($A291&lt;&gt;"",IF(BY290&lt;&gt;0,BY290,IF(BW291&lt;=$AW$2,"Stop Loss",0)),0)</f>
        <v>0</v>
      </c>
      <c r="BZ291" s="69">
        <f t="shared" si="791"/>
        <v>0</v>
      </c>
      <c r="CA291" s="27" t="str">
        <f t="shared" si="828"/>
        <v/>
      </c>
      <c r="CB291" s="27" t="str">
        <f t="shared" si="829"/>
        <v/>
      </c>
      <c r="CC291" s="27" t="str">
        <f t="shared" si="830"/>
        <v/>
      </c>
      <c r="CD291" s="27" t="str">
        <f t="shared" si="831"/>
        <v/>
      </c>
      <c r="CE291" s="27" t="str">
        <f t="shared" si="832"/>
        <v/>
      </c>
      <c r="CF291" s="27" t="str">
        <f t="shared" si="833"/>
        <v/>
      </c>
      <c r="DB291" s="7"/>
      <c r="DI291" s="10">
        <f t="shared" ca="1" si="810"/>
        <v>27</v>
      </c>
    </row>
    <row r="292" spans="1:113">
      <c r="A292" s="149"/>
      <c r="B292" s="82" t="str">
        <f t="shared" si="811"/>
        <v/>
      </c>
      <c r="C292" s="7" t="str">
        <f t="shared" si="812"/>
        <v/>
      </c>
      <c r="D292" s="81">
        <f t="shared" si="813"/>
        <v>0</v>
      </c>
      <c r="E292" s="7" t="str">
        <f t="shared" si="814"/>
        <v>18,</v>
      </c>
      <c r="F292" s="78"/>
      <c r="G292" s="86"/>
      <c r="H292" s="86"/>
      <c r="I292" s="86"/>
      <c r="J292" s="86"/>
      <c r="K292" s="86"/>
      <c r="L292" s="86"/>
      <c r="M292" s="86"/>
      <c r="N292" s="86"/>
      <c r="O292" s="78"/>
      <c r="P292" s="86"/>
      <c r="Q292" s="86"/>
      <c r="R292" s="86"/>
      <c r="S292" s="86"/>
      <c r="T292" s="86"/>
      <c r="U292" s="86"/>
      <c r="V292" s="86"/>
      <c r="W292" s="86"/>
      <c r="X292" s="123" t="str">
        <f t="shared" si="815"/>
        <v/>
      </c>
      <c r="Y292" s="127">
        <f t="shared" si="846"/>
        <v>0</v>
      </c>
      <c r="Z292" s="127">
        <f t="shared" si="847"/>
        <v>0</v>
      </c>
      <c r="AA292" s="127">
        <f t="shared" si="848"/>
        <v>0</v>
      </c>
      <c r="AB292" s="86">
        <f>IF($Y292&gt;$Z292,$Y292-$Z292+AB291,AB291)</f>
        <v>0</v>
      </c>
      <c r="AC292" s="86">
        <f>IF($Z292&gt;$Y292,$Z292-$Y292+AC291,AC291)</f>
        <v>0</v>
      </c>
      <c r="AD292" s="90" t="str">
        <f t="shared" si="879"/>
        <v/>
      </c>
      <c r="AE292" s="54" t="str">
        <f t="shared" si="879"/>
        <v/>
      </c>
      <c r="AF292" s="92" t="str">
        <f t="shared" si="821"/>
        <v/>
      </c>
      <c r="AG292" s="82">
        <f t="shared" si="816"/>
        <v>0</v>
      </c>
      <c r="AH292" s="71">
        <f t="shared" si="774"/>
        <v>0</v>
      </c>
      <c r="AI292" s="78" t="str">
        <f t="shared" si="817"/>
        <v/>
      </c>
      <c r="AJ292" s="132">
        <f t="shared" si="849"/>
        <v>0</v>
      </c>
      <c r="AK292" s="132">
        <f t="shared" si="850"/>
        <v>0</v>
      </c>
      <c r="AL292" s="132">
        <f t="shared" si="851"/>
        <v>0</v>
      </c>
      <c r="AM292" s="86" t="str">
        <f t="shared" si="852"/>
        <v/>
      </c>
      <c r="AN292" s="86" t="str">
        <f t="shared" si="853"/>
        <v/>
      </c>
      <c r="AO292" s="90" t="str">
        <f t="shared" si="880"/>
        <v/>
      </c>
      <c r="AP292" s="54" t="str">
        <f t="shared" si="880"/>
        <v/>
      </c>
      <c r="AQ292" s="92" t="str">
        <f t="shared" si="822"/>
        <v/>
      </c>
      <c r="AR292" s="82">
        <f t="shared" si="854"/>
        <v>0</v>
      </c>
      <c r="AS292" s="71">
        <f t="shared" si="823"/>
        <v>0</v>
      </c>
      <c r="AT292" s="78" t="str">
        <f t="shared" si="818"/>
        <v/>
      </c>
      <c r="AU292" s="137">
        <f t="shared" si="855"/>
        <v>0</v>
      </c>
      <c r="AV292" s="137">
        <f t="shared" si="856"/>
        <v>0</v>
      </c>
      <c r="AW292" s="137">
        <f t="shared" si="857"/>
        <v>0</v>
      </c>
      <c r="AX292" s="86" t="str">
        <f t="shared" si="858"/>
        <v/>
      </c>
      <c r="AY292" s="86" t="str">
        <f t="shared" si="859"/>
        <v/>
      </c>
      <c r="AZ292" s="90" t="str">
        <f t="shared" si="881"/>
        <v/>
      </c>
      <c r="BA292" s="54" t="str">
        <f t="shared" si="881"/>
        <v/>
      </c>
      <c r="BB292" s="92" t="str">
        <f t="shared" si="824"/>
        <v/>
      </c>
      <c r="BC292" s="82">
        <f t="shared" si="860"/>
        <v>0</v>
      </c>
      <c r="BD292" s="71">
        <f t="shared" si="825"/>
        <v>0</v>
      </c>
      <c r="BE292" s="98">
        <f t="shared" si="861"/>
        <v>18</v>
      </c>
      <c r="BF292" s="54" t="str">
        <f t="shared" si="882"/>
        <v/>
      </c>
      <c r="BG292" s="92" t="str">
        <f t="shared" si="877"/>
        <v/>
      </c>
      <c r="BH292" s="82">
        <f t="shared" si="844"/>
        <v>0</v>
      </c>
      <c r="BI292" s="71">
        <f t="shared" si="845"/>
        <v>0</v>
      </c>
      <c r="BJ292" s="146"/>
      <c r="BK292" s="97">
        <v>1</v>
      </c>
      <c r="BL292" s="95" t="str">
        <f t="shared" si="883"/>
        <v/>
      </c>
      <c r="BM292" s="95" t="str">
        <f t="shared" si="883"/>
        <v/>
      </c>
      <c r="BN292" s="95" t="str">
        <f t="shared" si="883"/>
        <v/>
      </c>
      <c r="BO292" s="95" t="str">
        <f t="shared" si="883"/>
        <v/>
      </c>
      <c r="BP292" s="95" t="str">
        <f t="shared" si="883"/>
        <v/>
      </c>
      <c r="BQ292" s="81">
        <f t="shared" si="862"/>
        <v>0</v>
      </c>
      <c r="BR292" s="81">
        <f t="shared" si="863"/>
        <v>0</v>
      </c>
      <c r="BS292" s="81">
        <f t="shared" si="864"/>
        <v>0</v>
      </c>
      <c r="BT292" s="81">
        <f t="shared" si="865"/>
        <v>0</v>
      </c>
      <c r="BU292" s="81">
        <f t="shared" si="866"/>
        <v>0</v>
      </c>
      <c r="BV292" s="13">
        <f t="shared" si="867"/>
        <v>0</v>
      </c>
      <c r="BW292" s="11">
        <f t="shared" si="820"/>
        <v>0</v>
      </c>
      <c r="BX292" s="69">
        <f t="shared" si="827"/>
        <v>0</v>
      </c>
      <c r="BY292" s="69">
        <f>IF($A292&lt;&gt;"",IF(BY291&lt;&gt;0,BY291,IF(BW292&lt;=$AW$2,"Stop Loss",0)),0)</f>
        <v>0</v>
      </c>
      <c r="BZ292" s="69">
        <f t="shared" si="791"/>
        <v>0</v>
      </c>
      <c r="CA292" s="27" t="str">
        <f t="shared" si="828"/>
        <v/>
      </c>
      <c r="CB292" s="27" t="str">
        <f t="shared" si="829"/>
        <v/>
      </c>
      <c r="CC292" s="27" t="str">
        <f t="shared" si="830"/>
        <v/>
      </c>
      <c r="CD292" s="27" t="str">
        <f t="shared" si="831"/>
        <v/>
      </c>
      <c r="CE292" s="27" t="str">
        <f t="shared" si="832"/>
        <v/>
      </c>
      <c r="CF292" s="27" t="str">
        <f t="shared" si="833"/>
        <v/>
      </c>
      <c r="DB292" s="7"/>
      <c r="DI292" s="10">
        <f t="shared" ca="1" si="810"/>
        <v>10</v>
      </c>
    </row>
    <row r="293" spans="1:113">
      <c r="A293" s="149"/>
      <c r="B293" s="82" t="str">
        <f t="shared" si="811"/>
        <v/>
      </c>
      <c r="C293" s="7" t="str">
        <f t="shared" si="812"/>
        <v/>
      </c>
      <c r="D293" s="81">
        <f t="shared" si="813"/>
        <v>0</v>
      </c>
      <c r="E293" s="7" t="str">
        <f t="shared" si="814"/>
        <v>18,</v>
      </c>
      <c r="F293" s="78"/>
      <c r="G293" s="86"/>
      <c r="H293" s="86"/>
      <c r="I293" s="86"/>
      <c r="J293" s="86"/>
      <c r="K293" s="86"/>
      <c r="L293" s="86"/>
      <c r="M293" s="86"/>
      <c r="N293" s="86"/>
      <c r="O293" s="78"/>
      <c r="P293" s="86"/>
      <c r="Q293" s="86"/>
      <c r="R293" s="86"/>
      <c r="S293" s="86"/>
      <c r="T293" s="86"/>
      <c r="U293" s="86"/>
      <c r="V293" s="86"/>
      <c r="W293" s="86"/>
      <c r="X293" s="123" t="str">
        <f t="shared" si="815"/>
        <v/>
      </c>
      <c r="Y293" s="127">
        <f t="shared" si="846"/>
        <v>0</v>
      </c>
      <c r="Z293" s="127">
        <f t="shared" si="847"/>
        <v>0</v>
      </c>
      <c r="AA293" s="127">
        <f t="shared" si="848"/>
        <v>0</v>
      </c>
      <c r="AB293" s="86">
        <f>AB292</f>
        <v>0</v>
      </c>
      <c r="AC293" s="86">
        <f>AC292</f>
        <v>0</v>
      </c>
      <c r="AD293" s="90" t="str">
        <f>IF($A292&lt;&gt;"",AA292,"")</f>
        <v/>
      </c>
      <c r="AE293" s="92" t="str">
        <f>IF($A292&lt;&gt;"",IF(Y292&gt;Z292,"L","H"),"")</f>
        <v/>
      </c>
      <c r="AF293" s="92" t="str">
        <f t="shared" si="821"/>
        <v/>
      </c>
      <c r="AG293" s="82">
        <f t="shared" si="816"/>
        <v>0</v>
      </c>
      <c r="AH293" s="71">
        <f t="shared" si="774"/>
        <v>0</v>
      </c>
      <c r="AI293" s="78" t="str">
        <f t="shared" si="817"/>
        <v/>
      </c>
      <c r="AJ293" s="132">
        <f t="shared" si="849"/>
        <v>0</v>
      </c>
      <c r="AK293" s="132">
        <f t="shared" si="850"/>
        <v>0</v>
      </c>
      <c r="AL293" s="132">
        <f t="shared" si="851"/>
        <v>0</v>
      </c>
      <c r="AM293" s="86" t="str">
        <f t="shared" si="852"/>
        <v/>
      </c>
      <c r="AN293" s="86" t="str">
        <f t="shared" si="853"/>
        <v/>
      </c>
      <c r="AO293" s="90" t="str">
        <f>IF($A292&lt;&gt;"",AL292,"")</f>
        <v/>
      </c>
      <c r="AP293" s="92" t="str">
        <f>IF($A292&lt;&gt;"",IF(AM292&lt;&gt;"","O","E"),"")</f>
        <v/>
      </c>
      <c r="AQ293" s="92" t="str">
        <f t="shared" si="822"/>
        <v/>
      </c>
      <c r="AR293" s="82">
        <f t="shared" si="854"/>
        <v>0</v>
      </c>
      <c r="AS293" s="71">
        <f t="shared" si="823"/>
        <v>0</v>
      </c>
      <c r="AT293" s="78" t="str">
        <f t="shared" si="818"/>
        <v/>
      </c>
      <c r="AU293" s="137">
        <f t="shared" si="855"/>
        <v>0</v>
      </c>
      <c r="AV293" s="137">
        <f t="shared" si="856"/>
        <v>0</v>
      </c>
      <c r="AW293" s="137">
        <f t="shared" si="857"/>
        <v>0</v>
      </c>
      <c r="AX293" s="86" t="str">
        <f t="shared" si="858"/>
        <v/>
      </c>
      <c r="AY293" s="86" t="str">
        <f t="shared" si="859"/>
        <v/>
      </c>
      <c r="AZ293" s="90" t="str">
        <f>IF($A292&lt;&gt;"",AW292,"")</f>
        <v/>
      </c>
      <c r="BA293" s="92" t="str">
        <f>IF($A292&lt;&gt;"",IF(AX292&lt;&gt;"","B","R"),"")</f>
        <v/>
      </c>
      <c r="BB293" s="92" t="str">
        <f t="shared" si="824"/>
        <v/>
      </c>
      <c r="BC293" s="82">
        <f t="shared" si="860"/>
        <v>0</v>
      </c>
      <c r="BD293" s="71">
        <f t="shared" si="825"/>
        <v>0</v>
      </c>
      <c r="BE293" s="98">
        <f t="shared" si="861"/>
        <v>18</v>
      </c>
      <c r="BF293" s="92" t="str">
        <f>IF($A292&lt;&gt;"",IF($Y292&gt;$Z292,"H",IF($Z292&gt;$Y292,"L",BF292)),"")</f>
        <v/>
      </c>
      <c r="BG293" s="92" t="str">
        <f>IF($A293&lt;&gt;"",IF($A293=0,"L",IF(BF293&lt;&gt;"",IF(BF293=X293,"W","L"))),"")</f>
        <v/>
      </c>
      <c r="BH293" s="82">
        <f t="shared" si="844"/>
        <v>0</v>
      </c>
      <c r="BI293" s="71">
        <f t="shared" si="845"/>
        <v>0</v>
      </c>
      <c r="BJ293" s="146" t="str">
        <f>AE293&amp;AP293&amp;BA293</f>
        <v/>
      </c>
      <c r="BK293" s="97">
        <v>1</v>
      </c>
      <c r="BL293" s="95" t="str">
        <f>IF($A292&lt;&gt;"",IF($BJ293="LER","11,",IF($BJ293="LOR","02,",IF($BJ293="LEB","01,",IF($BJ293="LOB","12,",IF($BJ293="HER","29,",IF($BJ293="HOR","20,",IF($BJ293="HEB","19,",IF($BJ293="HOB","30,","")))))))),"")</f>
        <v/>
      </c>
      <c r="BM293" s="95" t="str">
        <f>IF($A292&lt;&gt;"",IF($BJ293="LER","13,",IF($BJ293="LOR","04,",IF($BJ293="LEB","03,",IF($BJ293="LOB","14,",IF($BJ293="HER","31,",IF($BJ293="HOR","22,",IF($BJ293="HEB","21,",IF($BJ293="HOB","32,","")))))))),"")</f>
        <v/>
      </c>
      <c r="BN293" s="95" t="str">
        <f>IF($A292&lt;&gt;"",IF($BJ293="LER","15,",IF($BJ293="LOR","06,",IF($BJ293="LEB","05,",IF($BJ293="LOB","16,",IF($BJ293="HER","33,",IF($BJ293="HOR","24,",IF($BJ293="HEB","23,",IF($BJ293="HOB","34,","")))))))),"")</f>
        <v/>
      </c>
      <c r="BO293" s="95" t="str">
        <f>IF($A292&lt;&gt;"",IF($BJ293="LER","17,",IF($BJ293="LOR","08,",IF($BJ293="LEB","07,",IF($BJ293="LOB","18,",IF($BJ293="HER","35,",IF($BJ293="HOR","26,",IF($BJ293="HEB","25,",IF($BJ293="HOB","36,","")))))))),"")</f>
        <v/>
      </c>
      <c r="BP293" s="95" t="str">
        <f>IF($A292&lt;&gt;"",IF($BJ293="LER","",IF($BJ293="LOR","10,",IF($BJ293="LEB","09,",IF($BJ293="LOB","",IF($BJ293="HER","",IF($BJ293="HOR","28,",IF($BJ293="HEB","27,",IF($BJ293="HOB","","")))))))),"")</f>
        <v/>
      </c>
      <c r="BQ293" s="81">
        <f t="shared" si="862"/>
        <v>0</v>
      </c>
      <c r="BR293" s="81">
        <f t="shared" si="863"/>
        <v>0</v>
      </c>
      <c r="BS293" s="81">
        <f t="shared" si="864"/>
        <v>0</v>
      </c>
      <c r="BT293" s="81">
        <f t="shared" si="865"/>
        <v>0</v>
      </c>
      <c r="BU293" s="81">
        <f t="shared" si="866"/>
        <v>0</v>
      </c>
      <c r="BV293" s="13">
        <f t="shared" si="867"/>
        <v>0</v>
      </c>
      <c r="BW293" s="11">
        <f t="shared" si="820"/>
        <v>0</v>
      </c>
      <c r="BX293" s="69">
        <f t="shared" si="827"/>
        <v>0</v>
      </c>
      <c r="BY293" s="69">
        <f>IF($A293&lt;&gt;"",IF(BY292&lt;&gt;0,BY292,IF(BW293&lt;=$AW$2,"Stop Loss",0)),0)</f>
        <v>0</v>
      </c>
      <c r="BZ293" s="69">
        <f t="shared" si="791"/>
        <v>0</v>
      </c>
      <c r="CA293" s="27" t="str">
        <f t="shared" si="828"/>
        <v/>
      </c>
      <c r="CB293" s="27" t="str">
        <f t="shared" si="829"/>
        <v/>
      </c>
      <c r="CC293" s="27" t="str">
        <f t="shared" si="830"/>
        <v/>
      </c>
      <c r="CD293" s="27" t="str">
        <f t="shared" si="831"/>
        <v/>
      </c>
      <c r="CE293" s="27" t="str">
        <f t="shared" si="832"/>
        <v/>
      </c>
      <c r="CF293" s="27" t="str">
        <f t="shared" si="833"/>
        <v/>
      </c>
      <c r="DB293" s="7"/>
      <c r="DI293" s="10">
        <f t="shared" ca="1" si="810"/>
        <v>18</v>
      </c>
    </row>
    <row r="294" spans="1:113">
      <c r="A294" s="149"/>
      <c r="B294" s="82" t="str">
        <f t="shared" si="811"/>
        <v/>
      </c>
      <c r="C294" s="7" t="str">
        <f t="shared" si="812"/>
        <v/>
      </c>
      <c r="D294" s="81">
        <f t="shared" si="813"/>
        <v>0</v>
      </c>
      <c r="E294" s="7" t="str">
        <f t="shared" si="814"/>
        <v>18,</v>
      </c>
      <c r="F294" s="78"/>
      <c r="G294" s="86"/>
      <c r="H294" s="86"/>
      <c r="I294" s="86"/>
      <c r="J294" s="86"/>
      <c r="K294" s="86"/>
      <c r="L294" s="86"/>
      <c r="M294" s="86"/>
      <c r="N294" s="86"/>
      <c r="O294" s="78"/>
      <c r="P294" s="86"/>
      <c r="Q294" s="86"/>
      <c r="R294" s="86"/>
      <c r="S294" s="86"/>
      <c r="T294" s="86"/>
      <c r="U294" s="86"/>
      <c r="V294" s="86"/>
      <c r="W294" s="86"/>
      <c r="X294" s="123" t="str">
        <f t="shared" si="815"/>
        <v/>
      </c>
      <c r="Y294" s="127">
        <f t="shared" si="846"/>
        <v>0</v>
      </c>
      <c r="Z294" s="127">
        <f t="shared" si="847"/>
        <v>0</v>
      </c>
      <c r="AA294" s="127">
        <f t="shared" si="848"/>
        <v>0</v>
      </c>
      <c r="AB294" s="86">
        <f t="shared" ref="AB294:AC300" si="884">AB293</f>
        <v>0</v>
      </c>
      <c r="AC294" s="86">
        <f t="shared" si="884"/>
        <v>0</v>
      </c>
      <c r="AD294" s="90" t="str">
        <f>IF($A293&lt;&gt;"",AD293,"")</f>
        <v/>
      </c>
      <c r="AE294" s="54" t="str">
        <f>IF($A293&lt;&gt;"",AE293,"")</f>
        <v/>
      </c>
      <c r="AF294" s="92" t="str">
        <f t="shared" si="821"/>
        <v/>
      </c>
      <c r="AG294" s="82">
        <f t="shared" si="816"/>
        <v>0</v>
      </c>
      <c r="AH294" s="71">
        <f t="shared" ref="AH294:AH357" si="885">IF($A294&lt;&gt;"",AG294+AH293,0)</f>
        <v>0</v>
      </c>
      <c r="AI294" s="78" t="str">
        <f t="shared" si="817"/>
        <v/>
      </c>
      <c r="AJ294" s="132">
        <f t="shared" si="849"/>
        <v>0</v>
      </c>
      <c r="AK294" s="132">
        <f t="shared" si="850"/>
        <v>0</v>
      </c>
      <c r="AL294" s="132">
        <f t="shared" si="851"/>
        <v>0</v>
      </c>
      <c r="AM294" s="86" t="str">
        <f t="shared" si="852"/>
        <v/>
      </c>
      <c r="AN294" s="86" t="str">
        <f t="shared" si="853"/>
        <v/>
      </c>
      <c r="AO294" s="90" t="str">
        <f>IF($A293&lt;&gt;"",AO293,"")</f>
        <v/>
      </c>
      <c r="AP294" s="54" t="str">
        <f>IF($A293&lt;&gt;"",AP293,"")</f>
        <v/>
      </c>
      <c r="AQ294" s="92" t="str">
        <f t="shared" si="822"/>
        <v/>
      </c>
      <c r="AR294" s="82">
        <f t="shared" si="854"/>
        <v>0</v>
      </c>
      <c r="AS294" s="71">
        <f t="shared" si="823"/>
        <v>0</v>
      </c>
      <c r="AT294" s="78" t="str">
        <f t="shared" si="818"/>
        <v/>
      </c>
      <c r="AU294" s="137">
        <f t="shared" si="855"/>
        <v>0</v>
      </c>
      <c r="AV294" s="137">
        <f t="shared" si="856"/>
        <v>0</v>
      </c>
      <c r="AW294" s="137">
        <f t="shared" si="857"/>
        <v>0</v>
      </c>
      <c r="AX294" s="86" t="str">
        <f t="shared" si="858"/>
        <v/>
      </c>
      <c r="AY294" s="86" t="str">
        <f t="shared" si="859"/>
        <v/>
      </c>
      <c r="AZ294" s="90" t="str">
        <f>IF($A293&lt;&gt;"",AZ293,"")</f>
        <v/>
      </c>
      <c r="BA294" s="54" t="str">
        <f>IF($A293&lt;&gt;"",BA293,"")</f>
        <v/>
      </c>
      <c r="BB294" s="92" t="str">
        <f t="shared" si="824"/>
        <v/>
      </c>
      <c r="BC294" s="82">
        <f t="shared" si="860"/>
        <v>0</v>
      </c>
      <c r="BD294" s="71">
        <f t="shared" si="825"/>
        <v>0</v>
      </c>
      <c r="BE294" s="98">
        <f t="shared" si="861"/>
        <v>18</v>
      </c>
      <c r="BF294" s="54" t="str">
        <f>IF($A293&lt;&gt;"",BF293,"")</f>
        <v/>
      </c>
      <c r="BG294" s="92" t="str">
        <f t="shared" ref="BG294:BG301" si="886">IF($A294&lt;&gt;"",IF($A294=0,"L",IF(BF294&lt;&gt;"",IF(BF294=X294,"W","L"))),"")</f>
        <v/>
      </c>
      <c r="BH294" s="82">
        <f t="shared" si="844"/>
        <v>0</v>
      </c>
      <c r="BI294" s="71">
        <f t="shared" si="845"/>
        <v>0</v>
      </c>
      <c r="BJ294" s="146"/>
      <c r="BK294" s="97">
        <v>1</v>
      </c>
      <c r="BL294" s="95" t="str">
        <f>IF(BL293&lt;&gt;"",BL293,"")</f>
        <v/>
      </c>
      <c r="BM294" s="95" t="str">
        <f t="shared" ref="BM294:BP294" si="887">IF(BM293&lt;&gt;"",BM293,"")</f>
        <v/>
      </c>
      <c r="BN294" s="95" t="str">
        <f t="shared" si="887"/>
        <v/>
      </c>
      <c r="BO294" s="95" t="str">
        <f t="shared" si="887"/>
        <v/>
      </c>
      <c r="BP294" s="95" t="str">
        <f t="shared" si="887"/>
        <v/>
      </c>
      <c r="BQ294" s="81">
        <f t="shared" si="862"/>
        <v>0</v>
      </c>
      <c r="BR294" s="81">
        <f t="shared" si="863"/>
        <v>0</v>
      </c>
      <c r="BS294" s="81">
        <f t="shared" si="864"/>
        <v>0</v>
      </c>
      <c r="BT294" s="81">
        <f t="shared" si="865"/>
        <v>0</v>
      </c>
      <c r="BU294" s="81">
        <f t="shared" si="866"/>
        <v>0</v>
      </c>
      <c r="BV294" s="13">
        <f t="shared" si="867"/>
        <v>0</v>
      </c>
      <c r="BW294" s="11">
        <f t="shared" si="820"/>
        <v>0</v>
      </c>
      <c r="BX294" s="69">
        <f t="shared" si="827"/>
        <v>0</v>
      </c>
      <c r="BY294" s="69">
        <f>IF($A294&lt;&gt;"",IF(BY293&lt;&gt;0,BY293,IF(BW294&lt;=$AW$2,"Stop Loss",0)),0)</f>
        <v>0</v>
      </c>
      <c r="BZ294" s="69">
        <f t="shared" si="791"/>
        <v>0</v>
      </c>
      <c r="CA294" s="27" t="str">
        <f t="shared" si="828"/>
        <v/>
      </c>
      <c r="CB294" s="27" t="str">
        <f t="shared" si="829"/>
        <v/>
      </c>
      <c r="CC294" s="27" t="str">
        <f t="shared" si="830"/>
        <v/>
      </c>
      <c r="CD294" s="27" t="str">
        <f t="shared" si="831"/>
        <v/>
      </c>
      <c r="CE294" s="27" t="str">
        <f t="shared" si="832"/>
        <v/>
      </c>
      <c r="CF294" s="27" t="str">
        <f t="shared" si="833"/>
        <v/>
      </c>
      <c r="DB294" s="7"/>
      <c r="DI294" s="10">
        <f t="shared" ca="1" si="810"/>
        <v>11</v>
      </c>
    </row>
    <row r="295" spans="1:113">
      <c r="A295" s="149"/>
      <c r="B295" s="82" t="str">
        <f t="shared" si="811"/>
        <v/>
      </c>
      <c r="C295" s="7" t="str">
        <f t="shared" si="812"/>
        <v/>
      </c>
      <c r="D295" s="81">
        <f t="shared" si="813"/>
        <v>0</v>
      </c>
      <c r="E295" s="7" t="str">
        <f t="shared" si="814"/>
        <v>18,</v>
      </c>
      <c r="F295" s="78"/>
      <c r="G295" s="86"/>
      <c r="H295" s="86"/>
      <c r="I295" s="86"/>
      <c r="J295" s="86"/>
      <c r="K295" s="86"/>
      <c r="L295" s="86"/>
      <c r="M295" s="86"/>
      <c r="N295" s="86"/>
      <c r="O295" s="78"/>
      <c r="P295" s="86"/>
      <c r="Q295" s="86"/>
      <c r="R295" s="86"/>
      <c r="S295" s="86"/>
      <c r="T295" s="86"/>
      <c r="U295" s="86"/>
      <c r="V295" s="86"/>
      <c r="W295" s="86"/>
      <c r="X295" s="123" t="str">
        <f t="shared" si="815"/>
        <v/>
      </c>
      <c r="Y295" s="127">
        <f t="shared" si="846"/>
        <v>0</v>
      </c>
      <c r="Z295" s="127">
        <f t="shared" si="847"/>
        <v>0</v>
      </c>
      <c r="AA295" s="127">
        <f t="shared" si="848"/>
        <v>0</v>
      </c>
      <c r="AB295" s="86">
        <f t="shared" si="884"/>
        <v>0</v>
      </c>
      <c r="AC295" s="86">
        <f t="shared" si="884"/>
        <v>0</v>
      </c>
      <c r="AD295" s="90" t="str">
        <f t="shared" ref="AD295:AE301" si="888">IF($A294&lt;&gt;"",AD294,"")</f>
        <v/>
      </c>
      <c r="AE295" s="54" t="str">
        <f t="shared" si="888"/>
        <v/>
      </c>
      <c r="AF295" s="92" t="str">
        <f t="shared" si="821"/>
        <v/>
      </c>
      <c r="AG295" s="82">
        <f t="shared" si="816"/>
        <v>0</v>
      </c>
      <c r="AH295" s="71">
        <f t="shared" si="885"/>
        <v>0</v>
      </c>
      <c r="AI295" s="78" t="str">
        <f t="shared" si="817"/>
        <v/>
      </c>
      <c r="AJ295" s="132">
        <f t="shared" si="849"/>
        <v>0</v>
      </c>
      <c r="AK295" s="132">
        <f t="shared" si="850"/>
        <v>0</v>
      </c>
      <c r="AL295" s="132">
        <f t="shared" si="851"/>
        <v>0</v>
      </c>
      <c r="AM295" s="86" t="str">
        <f t="shared" si="852"/>
        <v/>
      </c>
      <c r="AN295" s="86" t="str">
        <f t="shared" si="853"/>
        <v/>
      </c>
      <c r="AO295" s="90" t="str">
        <f t="shared" ref="AO295:AP301" si="889">IF($A294&lt;&gt;"",AO294,"")</f>
        <v/>
      </c>
      <c r="AP295" s="54" t="str">
        <f t="shared" si="889"/>
        <v/>
      </c>
      <c r="AQ295" s="92" t="str">
        <f t="shared" si="822"/>
        <v/>
      </c>
      <c r="AR295" s="82">
        <f t="shared" si="854"/>
        <v>0</v>
      </c>
      <c r="AS295" s="71">
        <f t="shared" si="823"/>
        <v>0</v>
      </c>
      <c r="AT295" s="78" t="str">
        <f t="shared" si="818"/>
        <v/>
      </c>
      <c r="AU295" s="137">
        <f t="shared" si="855"/>
        <v>0</v>
      </c>
      <c r="AV295" s="137">
        <f t="shared" si="856"/>
        <v>0</v>
      </c>
      <c r="AW295" s="137">
        <f t="shared" si="857"/>
        <v>0</v>
      </c>
      <c r="AX295" s="86" t="str">
        <f t="shared" si="858"/>
        <v/>
      </c>
      <c r="AY295" s="86" t="str">
        <f t="shared" si="859"/>
        <v/>
      </c>
      <c r="AZ295" s="90" t="str">
        <f t="shared" ref="AZ295:BA301" si="890">IF($A294&lt;&gt;"",AZ294,"")</f>
        <v/>
      </c>
      <c r="BA295" s="54" t="str">
        <f t="shared" si="890"/>
        <v/>
      </c>
      <c r="BB295" s="92" t="str">
        <f t="shared" si="824"/>
        <v/>
      </c>
      <c r="BC295" s="82">
        <f t="shared" si="860"/>
        <v>0</v>
      </c>
      <c r="BD295" s="71">
        <f t="shared" si="825"/>
        <v>0</v>
      </c>
      <c r="BE295" s="98">
        <f t="shared" si="861"/>
        <v>18</v>
      </c>
      <c r="BF295" s="54" t="str">
        <f t="shared" ref="BF295:BF301" si="891">IF($A294&lt;&gt;"",BF294,"")</f>
        <v/>
      </c>
      <c r="BG295" s="92" t="str">
        <f t="shared" si="886"/>
        <v/>
      </c>
      <c r="BH295" s="82">
        <f t="shared" si="844"/>
        <v>0</v>
      </c>
      <c r="BI295" s="71">
        <f t="shared" si="845"/>
        <v>0</v>
      </c>
      <c r="BJ295" s="146"/>
      <c r="BK295" s="97">
        <v>1</v>
      </c>
      <c r="BL295" s="95" t="str">
        <f t="shared" ref="BL295:BP295" si="892">IF(BL294&lt;&gt;"",BL294,"")</f>
        <v/>
      </c>
      <c r="BM295" s="95" t="str">
        <f t="shared" si="892"/>
        <v/>
      </c>
      <c r="BN295" s="95" t="str">
        <f t="shared" si="892"/>
        <v/>
      </c>
      <c r="BO295" s="95" t="str">
        <f t="shared" si="892"/>
        <v/>
      </c>
      <c r="BP295" s="95" t="str">
        <f t="shared" si="892"/>
        <v/>
      </c>
      <c r="BQ295" s="81">
        <f t="shared" si="862"/>
        <v>0</v>
      </c>
      <c r="BR295" s="81">
        <f t="shared" si="863"/>
        <v>0</v>
      </c>
      <c r="BS295" s="81">
        <f t="shared" si="864"/>
        <v>0</v>
      </c>
      <c r="BT295" s="81">
        <f t="shared" si="865"/>
        <v>0</v>
      </c>
      <c r="BU295" s="81">
        <f t="shared" si="866"/>
        <v>0</v>
      </c>
      <c r="BV295" s="13">
        <f t="shared" si="867"/>
        <v>0</v>
      </c>
      <c r="BW295" s="11">
        <f t="shared" si="820"/>
        <v>0</v>
      </c>
      <c r="BX295" s="69">
        <f t="shared" si="827"/>
        <v>0</v>
      </c>
      <c r="BY295" s="69">
        <f>IF($A295&lt;&gt;"",IF(BY294&lt;&gt;0,BY294,IF(BW295&lt;=$AW$2,"Stop Loss",0)),0)</f>
        <v>0</v>
      </c>
      <c r="BZ295" s="69">
        <f t="shared" si="791"/>
        <v>0</v>
      </c>
      <c r="CA295" s="27" t="str">
        <f t="shared" si="828"/>
        <v/>
      </c>
      <c r="CB295" s="27" t="str">
        <f t="shared" si="829"/>
        <v/>
      </c>
      <c r="CC295" s="27" t="str">
        <f t="shared" si="830"/>
        <v/>
      </c>
      <c r="CD295" s="27" t="str">
        <f t="shared" si="831"/>
        <v/>
      </c>
      <c r="CE295" s="27" t="str">
        <f t="shared" si="832"/>
        <v/>
      </c>
      <c r="CF295" s="27" t="str">
        <f t="shared" si="833"/>
        <v/>
      </c>
      <c r="DB295" s="7"/>
      <c r="DI295" s="10">
        <f t="shared" ca="1" si="810"/>
        <v>31</v>
      </c>
    </row>
    <row r="296" spans="1:113">
      <c r="A296" s="149"/>
      <c r="B296" s="82" t="str">
        <f t="shared" si="811"/>
        <v/>
      </c>
      <c r="C296" s="7" t="str">
        <f t="shared" si="812"/>
        <v/>
      </c>
      <c r="D296" s="81">
        <f t="shared" si="813"/>
        <v>0</v>
      </c>
      <c r="E296" s="7" t="str">
        <f t="shared" si="814"/>
        <v>18,</v>
      </c>
      <c r="F296" s="78"/>
      <c r="G296" s="86"/>
      <c r="H296" s="86"/>
      <c r="I296" s="86"/>
      <c r="J296" s="86"/>
      <c r="K296" s="86"/>
      <c r="L296" s="86"/>
      <c r="M296" s="86"/>
      <c r="N296" s="86"/>
      <c r="O296" s="78"/>
      <c r="P296" s="86"/>
      <c r="Q296" s="86"/>
      <c r="R296" s="86"/>
      <c r="S296" s="86"/>
      <c r="T296" s="86"/>
      <c r="U296" s="86"/>
      <c r="V296" s="86"/>
      <c r="W296" s="86"/>
      <c r="X296" s="123" t="str">
        <f t="shared" si="815"/>
        <v/>
      </c>
      <c r="Y296" s="127">
        <f t="shared" si="846"/>
        <v>0</v>
      </c>
      <c r="Z296" s="127">
        <f t="shared" si="847"/>
        <v>0</v>
      </c>
      <c r="AA296" s="127">
        <f t="shared" si="848"/>
        <v>0</v>
      </c>
      <c r="AB296" s="86">
        <f t="shared" si="884"/>
        <v>0</v>
      </c>
      <c r="AC296" s="86">
        <f t="shared" si="884"/>
        <v>0</v>
      </c>
      <c r="AD296" s="90" t="str">
        <f t="shared" si="888"/>
        <v/>
      </c>
      <c r="AE296" s="54" t="str">
        <f t="shared" si="888"/>
        <v/>
      </c>
      <c r="AF296" s="92" t="str">
        <f t="shared" si="821"/>
        <v/>
      </c>
      <c r="AG296" s="82">
        <f t="shared" si="816"/>
        <v>0</v>
      </c>
      <c r="AH296" s="71">
        <f t="shared" si="885"/>
        <v>0</v>
      </c>
      <c r="AI296" s="78" t="str">
        <f t="shared" si="817"/>
        <v/>
      </c>
      <c r="AJ296" s="132">
        <f t="shared" si="849"/>
        <v>0</v>
      </c>
      <c r="AK296" s="132">
        <f t="shared" si="850"/>
        <v>0</v>
      </c>
      <c r="AL296" s="132">
        <f t="shared" si="851"/>
        <v>0</v>
      </c>
      <c r="AM296" s="86" t="str">
        <f t="shared" si="852"/>
        <v/>
      </c>
      <c r="AN296" s="86" t="str">
        <f t="shared" si="853"/>
        <v/>
      </c>
      <c r="AO296" s="90" t="str">
        <f t="shared" si="889"/>
        <v/>
      </c>
      <c r="AP296" s="54" t="str">
        <f t="shared" si="889"/>
        <v/>
      </c>
      <c r="AQ296" s="92" t="str">
        <f t="shared" si="822"/>
        <v/>
      </c>
      <c r="AR296" s="82">
        <f t="shared" si="854"/>
        <v>0</v>
      </c>
      <c r="AS296" s="71">
        <f t="shared" si="823"/>
        <v>0</v>
      </c>
      <c r="AT296" s="78" t="str">
        <f t="shared" si="818"/>
        <v/>
      </c>
      <c r="AU296" s="137">
        <f t="shared" si="855"/>
        <v>0</v>
      </c>
      <c r="AV296" s="137">
        <f t="shared" si="856"/>
        <v>0</v>
      </c>
      <c r="AW296" s="137">
        <f t="shared" si="857"/>
        <v>0</v>
      </c>
      <c r="AX296" s="86" t="str">
        <f t="shared" si="858"/>
        <v/>
      </c>
      <c r="AY296" s="86" t="str">
        <f t="shared" si="859"/>
        <v/>
      </c>
      <c r="AZ296" s="90" t="str">
        <f t="shared" si="890"/>
        <v/>
      </c>
      <c r="BA296" s="54" t="str">
        <f t="shared" si="890"/>
        <v/>
      </c>
      <c r="BB296" s="92" t="str">
        <f t="shared" si="824"/>
        <v/>
      </c>
      <c r="BC296" s="82">
        <f t="shared" si="860"/>
        <v>0</v>
      </c>
      <c r="BD296" s="71">
        <f t="shared" si="825"/>
        <v>0</v>
      </c>
      <c r="BE296" s="98">
        <f t="shared" si="861"/>
        <v>18</v>
      </c>
      <c r="BF296" s="54" t="str">
        <f t="shared" si="891"/>
        <v/>
      </c>
      <c r="BG296" s="92" t="str">
        <f t="shared" si="886"/>
        <v/>
      </c>
      <c r="BH296" s="82">
        <f t="shared" si="844"/>
        <v>0</v>
      </c>
      <c r="BI296" s="71">
        <f t="shared" si="845"/>
        <v>0</v>
      </c>
      <c r="BJ296" s="146"/>
      <c r="BK296" s="97">
        <v>1</v>
      </c>
      <c r="BL296" s="95" t="str">
        <f t="shared" ref="BL296:BP296" si="893">IF(BL295&lt;&gt;"",BL295,"")</f>
        <v/>
      </c>
      <c r="BM296" s="95" t="str">
        <f t="shared" si="893"/>
        <v/>
      </c>
      <c r="BN296" s="95" t="str">
        <f t="shared" si="893"/>
        <v/>
      </c>
      <c r="BO296" s="95" t="str">
        <f t="shared" si="893"/>
        <v/>
      </c>
      <c r="BP296" s="95" t="str">
        <f t="shared" si="893"/>
        <v/>
      </c>
      <c r="BQ296" s="81">
        <f t="shared" si="862"/>
        <v>0</v>
      </c>
      <c r="BR296" s="81">
        <f t="shared" si="863"/>
        <v>0</v>
      </c>
      <c r="BS296" s="81">
        <f t="shared" si="864"/>
        <v>0</v>
      </c>
      <c r="BT296" s="81">
        <f t="shared" si="865"/>
        <v>0</v>
      </c>
      <c r="BU296" s="81">
        <f t="shared" si="866"/>
        <v>0</v>
      </c>
      <c r="BV296" s="13">
        <f t="shared" si="867"/>
        <v>0</v>
      </c>
      <c r="BW296" s="11">
        <f t="shared" si="820"/>
        <v>0</v>
      </c>
      <c r="BX296" s="69">
        <f t="shared" si="827"/>
        <v>0</v>
      </c>
      <c r="BY296" s="69">
        <f>IF($A296&lt;&gt;"",IF(BY295&lt;&gt;0,BY295,IF(BW296&lt;=$AW$2,"Stop Loss",0)),0)</f>
        <v>0</v>
      </c>
      <c r="BZ296" s="69">
        <f t="shared" si="791"/>
        <v>0</v>
      </c>
      <c r="CA296" s="27" t="str">
        <f t="shared" si="828"/>
        <v/>
      </c>
      <c r="CB296" s="27" t="str">
        <f t="shared" si="829"/>
        <v/>
      </c>
      <c r="CC296" s="27" t="str">
        <f t="shared" si="830"/>
        <v/>
      </c>
      <c r="CD296" s="27" t="str">
        <f t="shared" si="831"/>
        <v/>
      </c>
      <c r="CE296" s="27" t="str">
        <f t="shared" si="832"/>
        <v/>
      </c>
      <c r="CF296" s="27" t="str">
        <f t="shared" si="833"/>
        <v/>
      </c>
      <c r="DB296" s="7"/>
      <c r="DI296" s="10">
        <f t="shared" ca="1" si="810"/>
        <v>12</v>
      </c>
    </row>
    <row r="297" spans="1:113">
      <c r="A297" s="149"/>
      <c r="B297" s="82" t="str">
        <f t="shared" si="811"/>
        <v/>
      </c>
      <c r="C297" s="7" t="str">
        <f t="shared" si="812"/>
        <v/>
      </c>
      <c r="D297" s="81">
        <f t="shared" si="813"/>
        <v>0</v>
      </c>
      <c r="E297" s="7" t="str">
        <f t="shared" si="814"/>
        <v>18,</v>
      </c>
      <c r="F297" s="78"/>
      <c r="G297" s="86"/>
      <c r="H297" s="86"/>
      <c r="I297" s="86"/>
      <c r="J297" s="86"/>
      <c r="K297" s="86"/>
      <c r="L297" s="86"/>
      <c r="M297" s="86"/>
      <c r="N297" s="86"/>
      <c r="O297" s="78"/>
      <c r="P297" s="86"/>
      <c r="Q297" s="86"/>
      <c r="R297" s="86"/>
      <c r="S297" s="86"/>
      <c r="T297" s="86"/>
      <c r="U297" s="86"/>
      <c r="V297" s="86"/>
      <c r="W297" s="86"/>
      <c r="X297" s="123" t="str">
        <f t="shared" si="815"/>
        <v/>
      </c>
      <c r="Y297" s="127">
        <f t="shared" si="846"/>
        <v>0</v>
      </c>
      <c r="Z297" s="127">
        <f t="shared" si="847"/>
        <v>0</v>
      </c>
      <c r="AA297" s="127">
        <f t="shared" si="848"/>
        <v>0</v>
      </c>
      <c r="AB297" s="86">
        <f t="shared" si="884"/>
        <v>0</v>
      </c>
      <c r="AC297" s="86">
        <f t="shared" si="884"/>
        <v>0</v>
      </c>
      <c r="AD297" s="90" t="str">
        <f t="shared" si="888"/>
        <v/>
      </c>
      <c r="AE297" s="54" t="str">
        <f t="shared" si="888"/>
        <v/>
      </c>
      <c r="AF297" s="92" t="str">
        <f t="shared" si="821"/>
        <v/>
      </c>
      <c r="AG297" s="82">
        <f t="shared" si="816"/>
        <v>0</v>
      </c>
      <c r="AH297" s="71">
        <f t="shared" si="885"/>
        <v>0</v>
      </c>
      <c r="AI297" s="78" t="str">
        <f t="shared" si="817"/>
        <v/>
      </c>
      <c r="AJ297" s="132">
        <f t="shared" si="849"/>
        <v>0</v>
      </c>
      <c r="AK297" s="132">
        <f t="shared" si="850"/>
        <v>0</v>
      </c>
      <c r="AL297" s="132">
        <f t="shared" si="851"/>
        <v>0</v>
      </c>
      <c r="AM297" s="86" t="str">
        <f t="shared" si="852"/>
        <v/>
      </c>
      <c r="AN297" s="86" t="str">
        <f t="shared" si="853"/>
        <v/>
      </c>
      <c r="AO297" s="90" t="str">
        <f t="shared" si="889"/>
        <v/>
      </c>
      <c r="AP297" s="54" t="str">
        <f t="shared" si="889"/>
        <v/>
      </c>
      <c r="AQ297" s="92" t="str">
        <f t="shared" si="822"/>
        <v/>
      </c>
      <c r="AR297" s="82">
        <f t="shared" si="854"/>
        <v>0</v>
      </c>
      <c r="AS297" s="71">
        <f t="shared" si="823"/>
        <v>0</v>
      </c>
      <c r="AT297" s="78" t="str">
        <f t="shared" si="818"/>
        <v/>
      </c>
      <c r="AU297" s="137">
        <f t="shared" si="855"/>
        <v>0</v>
      </c>
      <c r="AV297" s="137">
        <f t="shared" si="856"/>
        <v>0</v>
      </c>
      <c r="AW297" s="137">
        <f t="shared" si="857"/>
        <v>0</v>
      </c>
      <c r="AX297" s="86" t="str">
        <f t="shared" si="858"/>
        <v/>
      </c>
      <c r="AY297" s="86" t="str">
        <f t="shared" si="859"/>
        <v/>
      </c>
      <c r="AZ297" s="90" t="str">
        <f t="shared" si="890"/>
        <v/>
      </c>
      <c r="BA297" s="54" t="str">
        <f t="shared" si="890"/>
        <v/>
      </c>
      <c r="BB297" s="92" t="str">
        <f t="shared" si="824"/>
        <v/>
      </c>
      <c r="BC297" s="82">
        <f t="shared" si="860"/>
        <v>0</v>
      </c>
      <c r="BD297" s="71">
        <f t="shared" si="825"/>
        <v>0</v>
      </c>
      <c r="BE297" s="98">
        <f t="shared" si="861"/>
        <v>18</v>
      </c>
      <c r="BF297" s="54" t="str">
        <f t="shared" si="891"/>
        <v/>
      </c>
      <c r="BG297" s="92" t="str">
        <f t="shared" si="886"/>
        <v/>
      </c>
      <c r="BH297" s="82">
        <f t="shared" si="844"/>
        <v>0</v>
      </c>
      <c r="BI297" s="71">
        <f t="shared" si="845"/>
        <v>0</v>
      </c>
      <c r="BJ297" s="146"/>
      <c r="BK297" s="97">
        <v>1</v>
      </c>
      <c r="BL297" s="95" t="str">
        <f t="shared" ref="BL297:BP297" si="894">IF(BL296&lt;&gt;"",BL296,"")</f>
        <v/>
      </c>
      <c r="BM297" s="95" t="str">
        <f t="shared" si="894"/>
        <v/>
      </c>
      <c r="BN297" s="95" t="str">
        <f t="shared" si="894"/>
        <v/>
      </c>
      <c r="BO297" s="95" t="str">
        <f t="shared" si="894"/>
        <v/>
      </c>
      <c r="BP297" s="95" t="str">
        <f t="shared" si="894"/>
        <v/>
      </c>
      <c r="BQ297" s="81">
        <f t="shared" si="862"/>
        <v>0</v>
      </c>
      <c r="BR297" s="81">
        <f t="shared" si="863"/>
        <v>0</v>
      </c>
      <c r="BS297" s="81">
        <f t="shared" si="864"/>
        <v>0</v>
      </c>
      <c r="BT297" s="81">
        <f t="shared" si="865"/>
        <v>0</v>
      </c>
      <c r="BU297" s="81">
        <f t="shared" si="866"/>
        <v>0</v>
      </c>
      <c r="BV297" s="13">
        <f t="shared" si="867"/>
        <v>0</v>
      </c>
      <c r="BW297" s="11">
        <f t="shared" si="820"/>
        <v>0</v>
      </c>
      <c r="BX297" s="69">
        <f t="shared" si="827"/>
        <v>0</v>
      </c>
      <c r="BY297" s="69">
        <f>IF($A297&lt;&gt;"",IF(BY296&lt;&gt;0,BY296,IF(BW297&lt;=$AW$2,"Stop Loss",0)),0)</f>
        <v>0</v>
      </c>
      <c r="BZ297" s="69">
        <f t="shared" si="791"/>
        <v>0</v>
      </c>
      <c r="CA297" s="27" t="str">
        <f t="shared" si="828"/>
        <v/>
      </c>
      <c r="CB297" s="27" t="str">
        <f t="shared" si="829"/>
        <v/>
      </c>
      <c r="CC297" s="27" t="str">
        <f t="shared" si="830"/>
        <v/>
      </c>
      <c r="CD297" s="27" t="str">
        <f t="shared" si="831"/>
        <v/>
      </c>
      <c r="CE297" s="27" t="str">
        <f t="shared" si="832"/>
        <v/>
      </c>
      <c r="CF297" s="27" t="str">
        <f t="shared" si="833"/>
        <v/>
      </c>
      <c r="DB297" s="7"/>
      <c r="DI297" s="10">
        <f t="shared" ca="1" si="810"/>
        <v>35</v>
      </c>
    </row>
    <row r="298" spans="1:113">
      <c r="A298" s="149"/>
      <c r="B298" s="82" t="str">
        <f t="shared" si="811"/>
        <v/>
      </c>
      <c r="C298" s="7" t="str">
        <f t="shared" si="812"/>
        <v/>
      </c>
      <c r="D298" s="81">
        <f t="shared" si="813"/>
        <v>0</v>
      </c>
      <c r="E298" s="7" t="str">
        <f t="shared" si="814"/>
        <v>18,</v>
      </c>
      <c r="F298" s="78"/>
      <c r="G298" s="86"/>
      <c r="H298" s="86"/>
      <c r="I298" s="86"/>
      <c r="J298" s="86"/>
      <c r="K298" s="86"/>
      <c r="L298" s="86"/>
      <c r="M298" s="86"/>
      <c r="N298" s="86"/>
      <c r="O298" s="78"/>
      <c r="P298" s="86"/>
      <c r="Q298" s="86"/>
      <c r="R298" s="86"/>
      <c r="S298" s="86"/>
      <c r="T298" s="86"/>
      <c r="U298" s="86"/>
      <c r="V298" s="86"/>
      <c r="W298" s="86"/>
      <c r="X298" s="123" t="str">
        <f t="shared" si="815"/>
        <v/>
      </c>
      <c r="Y298" s="127">
        <f t="shared" si="846"/>
        <v>0</v>
      </c>
      <c r="Z298" s="127">
        <f t="shared" si="847"/>
        <v>0</v>
      </c>
      <c r="AA298" s="127">
        <f t="shared" si="848"/>
        <v>0</v>
      </c>
      <c r="AB298" s="86">
        <f t="shared" si="884"/>
        <v>0</v>
      </c>
      <c r="AC298" s="86">
        <f t="shared" si="884"/>
        <v>0</v>
      </c>
      <c r="AD298" s="90" t="str">
        <f t="shared" si="888"/>
        <v/>
      </c>
      <c r="AE298" s="54" t="str">
        <f t="shared" si="888"/>
        <v/>
      </c>
      <c r="AF298" s="92" t="str">
        <f t="shared" si="821"/>
        <v/>
      </c>
      <c r="AG298" s="82">
        <f t="shared" si="816"/>
        <v>0</v>
      </c>
      <c r="AH298" s="71">
        <f t="shared" si="885"/>
        <v>0</v>
      </c>
      <c r="AI298" s="78" t="str">
        <f t="shared" si="817"/>
        <v/>
      </c>
      <c r="AJ298" s="132">
        <f t="shared" si="849"/>
        <v>0</v>
      </c>
      <c r="AK298" s="132">
        <f t="shared" si="850"/>
        <v>0</v>
      </c>
      <c r="AL298" s="132">
        <f t="shared" si="851"/>
        <v>0</v>
      </c>
      <c r="AM298" s="86" t="str">
        <f t="shared" si="852"/>
        <v/>
      </c>
      <c r="AN298" s="86" t="str">
        <f t="shared" si="853"/>
        <v/>
      </c>
      <c r="AO298" s="90" t="str">
        <f t="shared" si="889"/>
        <v/>
      </c>
      <c r="AP298" s="54" t="str">
        <f t="shared" si="889"/>
        <v/>
      </c>
      <c r="AQ298" s="92" t="str">
        <f t="shared" si="822"/>
        <v/>
      </c>
      <c r="AR298" s="82">
        <f t="shared" si="854"/>
        <v>0</v>
      </c>
      <c r="AS298" s="71">
        <f t="shared" si="823"/>
        <v>0</v>
      </c>
      <c r="AT298" s="78" t="str">
        <f t="shared" si="818"/>
        <v/>
      </c>
      <c r="AU298" s="137">
        <f t="shared" si="855"/>
        <v>0</v>
      </c>
      <c r="AV298" s="137">
        <f t="shared" si="856"/>
        <v>0</v>
      </c>
      <c r="AW298" s="137">
        <f t="shared" si="857"/>
        <v>0</v>
      </c>
      <c r="AX298" s="86" t="str">
        <f t="shared" si="858"/>
        <v/>
      </c>
      <c r="AY298" s="86" t="str">
        <f t="shared" si="859"/>
        <v/>
      </c>
      <c r="AZ298" s="90" t="str">
        <f t="shared" si="890"/>
        <v/>
      </c>
      <c r="BA298" s="54" t="str">
        <f t="shared" si="890"/>
        <v/>
      </c>
      <c r="BB298" s="92" t="str">
        <f t="shared" si="824"/>
        <v/>
      </c>
      <c r="BC298" s="82">
        <f t="shared" si="860"/>
        <v>0</v>
      </c>
      <c r="BD298" s="71">
        <f t="shared" si="825"/>
        <v>0</v>
      </c>
      <c r="BE298" s="98">
        <f t="shared" si="861"/>
        <v>18</v>
      </c>
      <c r="BF298" s="54" t="str">
        <f t="shared" si="891"/>
        <v/>
      </c>
      <c r="BG298" s="92" t="str">
        <f t="shared" si="886"/>
        <v/>
      </c>
      <c r="BH298" s="82">
        <f t="shared" si="844"/>
        <v>0</v>
      </c>
      <c r="BI298" s="71">
        <f t="shared" si="845"/>
        <v>0</v>
      </c>
      <c r="BJ298" s="146"/>
      <c r="BK298" s="97">
        <v>1</v>
      </c>
      <c r="BL298" s="95" t="str">
        <f t="shared" ref="BL298:BP298" si="895">IF(BL297&lt;&gt;"",BL297,"")</f>
        <v/>
      </c>
      <c r="BM298" s="95" t="str">
        <f t="shared" si="895"/>
        <v/>
      </c>
      <c r="BN298" s="95" t="str">
        <f t="shared" si="895"/>
        <v/>
      </c>
      <c r="BO298" s="95" t="str">
        <f t="shared" si="895"/>
        <v/>
      </c>
      <c r="BP298" s="95" t="str">
        <f t="shared" si="895"/>
        <v/>
      </c>
      <c r="BQ298" s="81">
        <f t="shared" si="862"/>
        <v>0</v>
      </c>
      <c r="BR298" s="81">
        <f t="shared" si="863"/>
        <v>0</v>
      </c>
      <c r="BS298" s="81">
        <f t="shared" si="864"/>
        <v>0</v>
      </c>
      <c r="BT298" s="81">
        <f t="shared" si="865"/>
        <v>0</v>
      </c>
      <c r="BU298" s="81">
        <f t="shared" si="866"/>
        <v>0</v>
      </c>
      <c r="BV298" s="13">
        <f t="shared" si="867"/>
        <v>0</v>
      </c>
      <c r="BW298" s="11">
        <f t="shared" si="820"/>
        <v>0</v>
      </c>
      <c r="BX298" s="69">
        <f t="shared" si="827"/>
        <v>0</v>
      </c>
      <c r="BY298" s="69">
        <f>IF($A298&lt;&gt;"",IF(BY297&lt;&gt;0,BY297,IF(BW298&lt;=$AW$2,"Stop Loss",0)),0)</f>
        <v>0</v>
      </c>
      <c r="BZ298" s="69">
        <f t="shared" si="791"/>
        <v>0</v>
      </c>
      <c r="CA298" s="27" t="str">
        <f t="shared" si="828"/>
        <v/>
      </c>
      <c r="CB298" s="27" t="str">
        <f t="shared" si="829"/>
        <v/>
      </c>
      <c r="CC298" s="27" t="str">
        <f t="shared" si="830"/>
        <v/>
      </c>
      <c r="CD298" s="27" t="str">
        <f t="shared" si="831"/>
        <v/>
      </c>
      <c r="CE298" s="27" t="str">
        <f t="shared" si="832"/>
        <v/>
      </c>
      <c r="CF298" s="27" t="str">
        <f t="shared" si="833"/>
        <v/>
      </c>
      <c r="DB298" s="7"/>
      <c r="DI298" s="10">
        <f t="shared" ca="1" si="810"/>
        <v>9</v>
      </c>
    </row>
    <row r="299" spans="1:113">
      <c r="A299" s="149"/>
      <c r="B299" s="82" t="str">
        <f t="shared" si="811"/>
        <v/>
      </c>
      <c r="C299" s="7" t="str">
        <f t="shared" si="812"/>
        <v/>
      </c>
      <c r="D299" s="81">
        <f t="shared" si="813"/>
        <v>0</v>
      </c>
      <c r="E299" s="7" t="str">
        <f t="shared" si="814"/>
        <v>18,</v>
      </c>
      <c r="F299" s="78"/>
      <c r="G299" s="86"/>
      <c r="H299" s="86"/>
      <c r="I299" s="86"/>
      <c r="J299" s="86"/>
      <c r="K299" s="86"/>
      <c r="L299" s="86"/>
      <c r="M299" s="86"/>
      <c r="N299" s="86"/>
      <c r="O299" s="78"/>
      <c r="P299" s="86"/>
      <c r="Q299" s="86"/>
      <c r="R299" s="86"/>
      <c r="S299" s="86"/>
      <c r="T299" s="86"/>
      <c r="U299" s="86"/>
      <c r="V299" s="86"/>
      <c r="W299" s="86"/>
      <c r="X299" s="123" t="str">
        <f t="shared" si="815"/>
        <v/>
      </c>
      <c r="Y299" s="127">
        <f t="shared" si="846"/>
        <v>0</v>
      </c>
      <c r="Z299" s="127">
        <f t="shared" si="847"/>
        <v>0</v>
      </c>
      <c r="AA299" s="127">
        <f t="shared" si="848"/>
        <v>0</v>
      </c>
      <c r="AB299" s="86">
        <f t="shared" si="884"/>
        <v>0</v>
      </c>
      <c r="AC299" s="86">
        <f t="shared" si="884"/>
        <v>0</v>
      </c>
      <c r="AD299" s="90" t="str">
        <f t="shared" si="888"/>
        <v/>
      </c>
      <c r="AE299" s="54" t="str">
        <f t="shared" si="888"/>
        <v/>
      </c>
      <c r="AF299" s="92" t="str">
        <f t="shared" si="821"/>
        <v/>
      </c>
      <c r="AG299" s="82">
        <f t="shared" si="816"/>
        <v>0</v>
      </c>
      <c r="AH299" s="71">
        <f t="shared" si="885"/>
        <v>0</v>
      </c>
      <c r="AI299" s="78" t="str">
        <f t="shared" si="817"/>
        <v/>
      </c>
      <c r="AJ299" s="132">
        <f t="shared" si="849"/>
        <v>0</v>
      </c>
      <c r="AK299" s="132">
        <f t="shared" si="850"/>
        <v>0</v>
      </c>
      <c r="AL299" s="132">
        <f t="shared" si="851"/>
        <v>0</v>
      </c>
      <c r="AM299" s="86" t="str">
        <f t="shared" si="852"/>
        <v/>
      </c>
      <c r="AN299" s="86" t="str">
        <f t="shared" si="853"/>
        <v/>
      </c>
      <c r="AO299" s="90" t="str">
        <f t="shared" si="889"/>
        <v/>
      </c>
      <c r="AP299" s="54" t="str">
        <f t="shared" si="889"/>
        <v/>
      </c>
      <c r="AQ299" s="92" t="str">
        <f t="shared" si="822"/>
        <v/>
      </c>
      <c r="AR299" s="82">
        <f t="shared" si="854"/>
        <v>0</v>
      </c>
      <c r="AS299" s="71">
        <f t="shared" si="823"/>
        <v>0</v>
      </c>
      <c r="AT299" s="78" t="str">
        <f t="shared" si="818"/>
        <v/>
      </c>
      <c r="AU299" s="137">
        <f t="shared" si="855"/>
        <v>0</v>
      </c>
      <c r="AV299" s="137">
        <f t="shared" si="856"/>
        <v>0</v>
      </c>
      <c r="AW299" s="137">
        <f t="shared" si="857"/>
        <v>0</v>
      </c>
      <c r="AX299" s="86" t="str">
        <f t="shared" si="858"/>
        <v/>
      </c>
      <c r="AY299" s="86" t="str">
        <f t="shared" si="859"/>
        <v/>
      </c>
      <c r="AZ299" s="90" t="str">
        <f t="shared" si="890"/>
        <v/>
      </c>
      <c r="BA299" s="54" t="str">
        <f t="shared" si="890"/>
        <v/>
      </c>
      <c r="BB299" s="92" t="str">
        <f t="shared" si="824"/>
        <v/>
      </c>
      <c r="BC299" s="82">
        <f t="shared" si="860"/>
        <v>0</v>
      </c>
      <c r="BD299" s="71">
        <f t="shared" si="825"/>
        <v>0</v>
      </c>
      <c r="BE299" s="98">
        <f t="shared" si="861"/>
        <v>18</v>
      </c>
      <c r="BF299" s="54" t="str">
        <f t="shared" si="891"/>
        <v/>
      </c>
      <c r="BG299" s="92" t="str">
        <f t="shared" si="886"/>
        <v/>
      </c>
      <c r="BH299" s="82">
        <f t="shared" si="844"/>
        <v>0</v>
      </c>
      <c r="BI299" s="71">
        <f t="shared" si="845"/>
        <v>0</v>
      </c>
      <c r="BJ299" s="146"/>
      <c r="BK299" s="97">
        <v>1</v>
      </c>
      <c r="BL299" s="95" t="str">
        <f t="shared" ref="BL299:BP299" si="896">IF(BL298&lt;&gt;"",BL298,"")</f>
        <v/>
      </c>
      <c r="BM299" s="95" t="str">
        <f t="shared" si="896"/>
        <v/>
      </c>
      <c r="BN299" s="95" t="str">
        <f t="shared" si="896"/>
        <v/>
      </c>
      <c r="BO299" s="95" t="str">
        <f t="shared" si="896"/>
        <v/>
      </c>
      <c r="BP299" s="95" t="str">
        <f t="shared" si="896"/>
        <v/>
      </c>
      <c r="BQ299" s="81">
        <f t="shared" si="862"/>
        <v>0</v>
      </c>
      <c r="BR299" s="81">
        <f t="shared" si="863"/>
        <v>0</v>
      </c>
      <c r="BS299" s="81">
        <f t="shared" si="864"/>
        <v>0</v>
      </c>
      <c r="BT299" s="81">
        <f t="shared" si="865"/>
        <v>0</v>
      </c>
      <c r="BU299" s="81">
        <f t="shared" si="866"/>
        <v>0</v>
      </c>
      <c r="BV299" s="13">
        <f t="shared" si="867"/>
        <v>0</v>
      </c>
      <c r="BW299" s="11">
        <f t="shared" si="820"/>
        <v>0</v>
      </c>
      <c r="BX299" s="69">
        <f t="shared" si="827"/>
        <v>0</v>
      </c>
      <c r="BY299" s="69">
        <f>IF($A299&lt;&gt;"",IF(BY298&lt;&gt;0,BY298,IF(BW299&lt;=$AW$2,"Stop Loss",0)),0)</f>
        <v>0</v>
      </c>
      <c r="BZ299" s="69">
        <f t="shared" si="791"/>
        <v>0</v>
      </c>
      <c r="CA299" s="27" t="str">
        <f t="shared" si="828"/>
        <v/>
      </c>
      <c r="CB299" s="27" t="str">
        <f t="shared" si="829"/>
        <v/>
      </c>
      <c r="CC299" s="27" t="str">
        <f t="shared" si="830"/>
        <v/>
      </c>
      <c r="CD299" s="27" t="str">
        <f t="shared" si="831"/>
        <v/>
      </c>
      <c r="CE299" s="27" t="str">
        <f t="shared" si="832"/>
        <v/>
      </c>
      <c r="CF299" s="27" t="str">
        <f t="shared" si="833"/>
        <v/>
      </c>
      <c r="DB299" s="7"/>
      <c r="DI299" s="10">
        <f t="shared" ca="1" si="810"/>
        <v>0</v>
      </c>
    </row>
    <row r="300" spans="1:113">
      <c r="A300" s="149"/>
      <c r="B300" s="82" t="str">
        <f t="shared" si="811"/>
        <v/>
      </c>
      <c r="C300" s="7" t="str">
        <f t="shared" si="812"/>
        <v/>
      </c>
      <c r="D300" s="81">
        <f t="shared" si="813"/>
        <v>0</v>
      </c>
      <c r="E300" s="7" t="str">
        <f t="shared" si="814"/>
        <v>18,</v>
      </c>
      <c r="F300" s="78"/>
      <c r="G300" s="86"/>
      <c r="H300" s="86"/>
      <c r="I300" s="86"/>
      <c r="J300" s="86"/>
      <c r="K300" s="86"/>
      <c r="L300" s="86"/>
      <c r="M300" s="86"/>
      <c r="N300" s="86"/>
      <c r="O300" s="78"/>
      <c r="P300" s="86"/>
      <c r="Q300" s="86"/>
      <c r="R300" s="86"/>
      <c r="S300" s="86"/>
      <c r="T300" s="86"/>
      <c r="U300" s="86"/>
      <c r="V300" s="86"/>
      <c r="W300" s="86"/>
      <c r="X300" s="123" t="str">
        <f t="shared" si="815"/>
        <v/>
      </c>
      <c r="Y300" s="127">
        <f t="shared" si="846"/>
        <v>0</v>
      </c>
      <c r="Z300" s="127">
        <f t="shared" si="847"/>
        <v>0</v>
      </c>
      <c r="AA300" s="127">
        <f t="shared" si="848"/>
        <v>0</v>
      </c>
      <c r="AB300" s="86">
        <f t="shared" si="884"/>
        <v>0</v>
      </c>
      <c r="AC300" s="86">
        <f t="shared" si="884"/>
        <v>0</v>
      </c>
      <c r="AD300" s="90" t="str">
        <f t="shared" si="888"/>
        <v/>
      </c>
      <c r="AE300" s="54" t="str">
        <f t="shared" si="888"/>
        <v/>
      </c>
      <c r="AF300" s="92" t="str">
        <f t="shared" si="821"/>
        <v/>
      </c>
      <c r="AG300" s="82">
        <f t="shared" si="816"/>
        <v>0</v>
      </c>
      <c r="AH300" s="71">
        <f t="shared" si="885"/>
        <v>0</v>
      </c>
      <c r="AI300" s="78" t="str">
        <f t="shared" si="817"/>
        <v/>
      </c>
      <c r="AJ300" s="132">
        <f t="shared" si="849"/>
        <v>0</v>
      </c>
      <c r="AK300" s="132">
        <f t="shared" si="850"/>
        <v>0</v>
      </c>
      <c r="AL300" s="132">
        <f t="shared" si="851"/>
        <v>0</v>
      </c>
      <c r="AM300" s="86" t="str">
        <f t="shared" si="852"/>
        <v/>
      </c>
      <c r="AN300" s="86" t="str">
        <f t="shared" si="853"/>
        <v/>
      </c>
      <c r="AO300" s="90" t="str">
        <f t="shared" si="889"/>
        <v/>
      </c>
      <c r="AP300" s="54" t="str">
        <f t="shared" si="889"/>
        <v/>
      </c>
      <c r="AQ300" s="92" t="str">
        <f t="shared" si="822"/>
        <v/>
      </c>
      <c r="AR300" s="82">
        <f t="shared" si="854"/>
        <v>0</v>
      </c>
      <c r="AS300" s="71">
        <f t="shared" si="823"/>
        <v>0</v>
      </c>
      <c r="AT300" s="78" t="str">
        <f t="shared" si="818"/>
        <v/>
      </c>
      <c r="AU300" s="137">
        <f t="shared" si="855"/>
        <v>0</v>
      </c>
      <c r="AV300" s="137">
        <f t="shared" si="856"/>
        <v>0</v>
      </c>
      <c r="AW300" s="137">
        <f t="shared" si="857"/>
        <v>0</v>
      </c>
      <c r="AX300" s="86" t="str">
        <f t="shared" si="858"/>
        <v/>
      </c>
      <c r="AY300" s="86" t="str">
        <f t="shared" si="859"/>
        <v/>
      </c>
      <c r="AZ300" s="90" t="str">
        <f t="shared" si="890"/>
        <v/>
      </c>
      <c r="BA300" s="54" t="str">
        <f t="shared" si="890"/>
        <v/>
      </c>
      <c r="BB300" s="92" t="str">
        <f t="shared" si="824"/>
        <v/>
      </c>
      <c r="BC300" s="82">
        <f t="shared" si="860"/>
        <v>0</v>
      </c>
      <c r="BD300" s="71">
        <f t="shared" si="825"/>
        <v>0</v>
      </c>
      <c r="BE300" s="98">
        <f t="shared" si="861"/>
        <v>18</v>
      </c>
      <c r="BF300" s="54" t="str">
        <f t="shared" si="891"/>
        <v/>
      </c>
      <c r="BG300" s="92" t="str">
        <f t="shared" si="886"/>
        <v/>
      </c>
      <c r="BH300" s="82">
        <f t="shared" si="844"/>
        <v>0</v>
      </c>
      <c r="BI300" s="71">
        <f t="shared" si="845"/>
        <v>0</v>
      </c>
      <c r="BJ300" s="146"/>
      <c r="BK300" s="97">
        <v>1</v>
      </c>
      <c r="BL300" s="95" t="str">
        <f t="shared" ref="BL300:BP300" si="897">IF(BL299&lt;&gt;"",BL299,"")</f>
        <v/>
      </c>
      <c r="BM300" s="95" t="str">
        <f t="shared" si="897"/>
        <v/>
      </c>
      <c r="BN300" s="95" t="str">
        <f t="shared" si="897"/>
        <v/>
      </c>
      <c r="BO300" s="95" t="str">
        <f t="shared" si="897"/>
        <v/>
      </c>
      <c r="BP300" s="95" t="str">
        <f t="shared" si="897"/>
        <v/>
      </c>
      <c r="BQ300" s="81">
        <f t="shared" si="862"/>
        <v>0</v>
      </c>
      <c r="BR300" s="81">
        <f t="shared" si="863"/>
        <v>0</v>
      </c>
      <c r="BS300" s="81">
        <f t="shared" si="864"/>
        <v>0</v>
      </c>
      <c r="BT300" s="81">
        <f t="shared" si="865"/>
        <v>0</v>
      </c>
      <c r="BU300" s="81">
        <f t="shared" si="866"/>
        <v>0</v>
      </c>
      <c r="BV300" s="13">
        <f t="shared" si="867"/>
        <v>0</v>
      </c>
      <c r="BW300" s="11">
        <f t="shared" si="820"/>
        <v>0</v>
      </c>
      <c r="BX300" s="69">
        <f t="shared" si="827"/>
        <v>0</v>
      </c>
      <c r="BY300" s="69">
        <f>IF($A300&lt;&gt;"",IF(BY299&lt;&gt;0,BY299,IF(BW300&lt;=$AW$2,"Stop Loss",0)),0)</f>
        <v>0</v>
      </c>
      <c r="BZ300" s="69">
        <f t="shared" si="791"/>
        <v>0</v>
      </c>
      <c r="CA300" s="27" t="str">
        <f t="shared" si="828"/>
        <v/>
      </c>
      <c r="CB300" s="27" t="str">
        <f t="shared" si="829"/>
        <v/>
      </c>
      <c r="CC300" s="27" t="str">
        <f t="shared" si="830"/>
        <v/>
      </c>
      <c r="CD300" s="27" t="str">
        <f t="shared" si="831"/>
        <v/>
      </c>
      <c r="CE300" s="27" t="str">
        <f t="shared" si="832"/>
        <v/>
      </c>
      <c r="CF300" s="27" t="str">
        <f t="shared" si="833"/>
        <v/>
      </c>
      <c r="DB300" s="7"/>
      <c r="DI300" s="10">
        <f t="shared" ca="1" si="810"/>
        <v>27</v>
      </c>
    </row>
    <row r="301" spans="1:113">
      <c r="A301" s="149"/>
      <c r="B301" s="82" t="str">
        <f t="shared" si="811"/>
        <v/>
      </c>
      <c r="C301" s="7" t="str">
        <f t="shared" si="812"/>
        <v/>
      </c>
      <c r="D301" s="81">
        <f t="shared" si="813"/>
        <v>0</v>
      </c>
      <c r="E301" s="7" t="str">
        <f t="shared" si="814"/>
        <v>18,</v>
      </c>
      <c r="F301" s="78"/>
      <c r="G301" s="86"/>
      <c r="H301" s="86"/>
      <c r="I301" s="86"/>
      <c r="J301" s="86"/>
      <c r="K301" s="86"/>
      <c r="L301" s="86"/>
      <c r="M301" s="86"/>
      <c r="N301" s="86"/>
      <c r="O301" s="78"/>
      <c r="P301" s="86"/>
      <c r="Q301" s="86"/>
      <c r="R301" s="86"/>
      <c r="S301" s="86"/>
      <c r="T301" s="86"/>
      <c r="U301" s="86"/>
      <c r="V301" s="86"/>
      <c r="W301" s="86"/>
      <c r="X301" s="123" t="str">
        <f t="shared" si="815"/>
        <v/>
      </c>
      <c r="Y301" s="127">
        <f t="shared" si="846"/>
        <v>0</v>
      </c>
      <c r="Z301" s="127">
        <f t="shared" si="847"/>
        <v>0</v>
      </c>
      <c r="AA301" s="127">
        <f t="shared" si="848"/>
        <v>0</v>
      </c>
      <c r="AB301" s="86">
        <f>IF($Y301&gt;$Z301,$Y301-$Z301+AB300,AB300)</f>
        <v>0</v>
      </c>
      <c r="AC301" s="86">
        <f>IF($Z301&gt;$Y301,$Z301-$Y301+AC300,AC300)</f>
        <v>0</v>
      </c>
      <c r="AD301" s="90" t="str">
        <f t="shared" si="888"/>
        <v/>
      </c>
      <c r="AE301" s="54" t="str">
        <f t="shared" si="888"/>
        <v/>
      </c>
      <c r="AF301" s="92" t="str">
        <f t="shared" si="821"/>
        <v/>
      </c>
      <c r="AG301" s="82">
        <f t="shared" si="816"/>
        <v>0</v>
      </c>
      <c r="AH301" s="71">
        <f t="shared" si="885"/>
        <v>0</v>
      </c>
      <c r="AI301" s="78" t="str">
        <f t="shared" si="817"/>
        <v/>
      </c>
      <c r="AJ301" s="132">
        <f t="shared" si="849"/>
        <v>0</v>
      </c>
      <c r="AK301" s="132">
        <f t="shared" si="850"/>
        <v>0</v>
      </c>
      <c r="AL301" s="132">
        <f t="shared" si="851"/>
        <v>0</v>
      </c>
      <c r="AM301" s="86" t="str">
        <f t="shared" si="852"/>
        <v/>
      </c>
      <c r="AN301" s="86" t="str">
        <f t="shared" si="853"/>
        <v/>
      </c>
      <c r="AO301" s="90" t="str">
        <f t="shared" si="889"/>
        <v/>
      </c>
      <c r="AP301" s="54" t="str">
        <f t="shared" si="889"/>
        <v/>
      </c>
      <c r="AQ301" s="92" t="str">
        <f t="shared" si="822"/>
        <v/>
      </c>
      <c r="AR301" s="82">
        <f t="shared" si="854"/>
        <v>0</v>
      </c>
      <c r="AS301" s="71">
        <f t="shared" si="823"/>
        <v>0</v>
      </c>
      <c r="AT301" s="78" t="str">
        <f t="shared" si="818"/>
        <v/>
      </c>
      <c r="AU301" s="137">
        <f t="shared" si="855"/>
        <v>0</v>
      </c>
      <c r="AV301" s="137">
        <f t="shared" si="856"/>
        <v>0</v>
      </c>
      <c r="AW301" s="137">
        <f t="shared" si="857"/>
        <v>0</v>
      </c>
      <c r="AX301" s="86" t="str">
        <f t="shared" si="858"/>
        <v/>
      </c>
      <c r="AY301" s="86" t="str">
        <f t="shared" si="859"/>
        <v/>
      </c>
      <c r="AZ301" s="90" t="str">
        <f t="shared" si="890"/>
        <v/>
      </c>
      <c r="BA301" s="54" t="str">
        <f t="shared" si="890"/>
        <v/>
      </c>
      <c r="BB301" s="92" t="str">
        <f t="shared" si="824"/>
        <v/>
      </c>
      <c r="BC301" s="82">
        <f t="shared" si="860"/>
        <v>0</v>
      </c>
      <c r="BD301" s="71">
        <f t="shared" si="825"/>
        <v>0</v>
      </c>
      <c r="BE301" s="98">
        <f t="shared" si="861"/>
        <v>18</v>
      </c>
      <c r="BF301" s="54" t="str">
        <f t="shared" si="891"/>
        <v/>
      </c>
      <c r="BG301" s="92" t="str">
        <f t="shared" si="886"/>
        <v/>
      </c>
      <c r="BH301" s="82">
        <f t="shared" si="844"/>
        <v>0</v>
      </c>
      <c r="BI301" s="71">
        <f t="shared" si="845"/>
        <v>0</v>
      </c>
      <c r="BJ301" s="146"/>
      <c r="BK301" s="97">
        <v>1</v>
      </c>
      <c r="BL301" s="95" t="str">
        <f t="shared" ref="BL301:BP301" si="898">IF(BL300&lt;&gt;"",BL300,"")</f>
        <v/>
      </c>
      <c r="BM301" s="95" t="str">
        <f t="shared" si="898"/>
        <v/>
      </c>
      <c r="BN301" s="95" t="str">
        <f t="shared" si="898"/>
        <v/>
      </c>
      <c r="BO301" s="95" t="str">
        <f t="shared" si="898"/>
        <v/>
      </c>
      <c r="BP301" s="95" t="str">
        <f t="shared" si="898"/>
        <v/>
      </c>
      <c r="BQ301" s="81">
        <f t="shared" si="862"/>
        <v>0</v>
      </c>
      <c r="BR301" s="81">
        <f t="shared" si="863"/>
        <v>0</v>
      </c>
      <c r="BS301" s="81">
        <f t="shared" si="864"/>
        <v>0</v>
      </c>
      <c r="BT301" s="81">
        <f t="shared" si="865"/>
        <v>0</v>
      </c>
      <c r="BU301" s="81">
        <f t="shared" si="866"/>
        <v>0</v>
      </c>
      <c r="BV301" s="13">
        <f t="shared" si="867"/>
        <v>0</v>
      </c>
      <c r="BW301" s="11">
        <f t="shared" si="820"/>
        <v>0</v>
      </c>
      <c r="BX301" s="69">
        <f t="shared" si="827"/>
        <v>0</v>
      </c>
      <c r="BY301" s="69">
        <f>IF($A301&lt;&gt;"",IF(BY300&lt;&gt;0,BY300,IF(BW301&lt;=$AW$2,"Stop Loss",0)),0)</f>
        <v>0</v>
      </c>
      <c r="BZ301" s="69">
        <f t="shared" si="791"/>
        <v>0</v>
      </c>
      <c r="CA301" s="27" t="str">
        <f t="shared" si="828"/>
        <v/>
      </c>
      <c r="CB301" s="27" t="str">
        <f t="shared" si="829"/>
        <v/>
      </c>
      <c r="CC301" s="27" t="str">
        <f t="shared" si="830"/>
        <v/>
      </c>
      <c r="CD301" s="27" t="str">
        <f t="shared" si="831"/>
        <v/>
      </c>
      <c r="CE301" s="27" t="str">
        <f t="shared" si="832"/>
        <v/>
      </c>
      <c r="CF301" s="27" t="str">
        <f t="shared" si="833"/>
        <v/>
      </c>
      <c r="DB301" s="7"/>
      <c r="DI301" s="10">
        <f t="shared" ca="1" si="810"/>
        <v>8</v>
      </c>
    </row>
    <row r="302" spans="1:113">
      <c r="A302" s="149"/>
      <c r="B302" s="82" t="str">
        <f t="shared" si="811"/>
        <v/>
      </c>
      <c r="C302" s="7" t="str">
        <f t="shared" si="812"/>
        <v/>
      </c>
      <c r="D302" s="81">
        <f t="shared" si="813"/>
        <v>0</v>
      </c>
      <c r="E302" s="7" t="str">
        <f t="shared" si="814"/>
        <v>18,</v>
      </c>
      <c r="F302" s="78"/>
      <c r="G302" s="86"/>
      <c r="H302" s="86"/>
      <c r="I302" s="86"/>
      <c r="J302" s="86"/>
      <c r="K302" s="86"/>
      <c r="L302" s="86"/>
      <c r="M302" s="86"/>
      <c r="N302" s="86"/>
      <c r="O302" s="78"/>
      <c r="P302" s="86"/>
      <c r="Q302" s="86"/>
      <c r="R302" s="86"/>
      <c r="S302" s="86"/>
      <c r="T302" s="86"/>
      <c r="U302" s="86"/>
      <c r="V302" s="86"/>
      <c r="W302" s="86"/>
      <c r="X302" s="123" t="str">
        <f t="shared" si="815"/>
        <v/>
      </c>
      <c r="Y302" s="127">
        <f t="shared" si="846"/>
        <v>0</v>
      </c>
      <c r="Z302" s="127">
        <f t="shared" si="847"/>
        <v>0</v>
      </c>
      <c r="AA302" s="127">
        <f t="shared" si="848"/>
        <v>0</v>
      </c>
      <c r="AB302" s="86">
        <f>AB301</f>
        <v>0</v>
      </c>
      <c r="AC302" s="86">
        <f>AC301</f>
        <v>0</v>
      </c>
      <c r="AD302" s="90" t="str">
        <f>IF($A301&lt;&gt;"",AA301,"")</f>
        <v/>
      </c>
      <c r="AE302" s="92" t="str">
        <f>IF($A301&lt;&gt;"",IF(Y301&gt;Z301,"L","H"),"")</f>
        <v/>
      </c>
      <c r="AF302" s="92" t="str">
        <f t="shared" si="821"/>
        <v/>
      </c>
      <c r="AG302" s="82">
        <f t="shared" si="816"/>
        <v>0</v>
      </c>
      <c r="AH302" s="71">
        <f t="shared" si="885"/>
        <v>0</v>
      </c>
      <c r="AI302" s="78" t="str">
        <f t="shared" si="817"/>
        <v/>
      </c>
      <c r="AJ302" s="132">
        <f t="shared" si="849"/>
        <v>0</v>
      </c>
      <c r="AK302" s="132">
        <f t="shared" si="850"/>
        <v>0</v>
      </c>
      <c r="AL302" s="132">
        <f t="shared" si="851"/>
        <v>0</v>
      </c>
      <c r="AM302" s="86" t="str">
        <f t="shared" si="852"/>
        <v/>
      </c>
      <c r="AN302" s="86" t="str">
        <f t="shared" si="853"/>
        <v/>
      </c>
      <c r="AO302" s="90" t="str">
        <f>IF($A301&lt;&gt;"",AL301,"")</f>
        <v/>
      </c>
      <c r="AP302" s="92" t="str">
        <f>IF($A301&lt;&gt;"",IF(AM301&lt;&gt;"","O","E"),"")</f>
        <v/>
      </c>
      <c r="AQ302" s="92" t="str">
        <f t="shared" si="822"/>
        <v/>
      </c>
      <c r="AR302" s="82">
        <f t="shared" si="854"/>
        <v>0</v>
      </c>
      <c r="AS302" s="71">
        <f t="shared" si="823"/>
        <v>0</v>
      </c>
      <c r="AT302" s="78" t="str">
        <f t="shared" si="818"/>
        <v/>
      </c>
      <c r="AU302" s="137">
        <f t="shared" si="855"/>
        <v>0</v>
      </c>
      <c r="AV302" s="137">
        <f t="shared" si="856"/>
        <v>0</v>
      </c>
      <c r="AW302" s="137">
        <f t="shared" si="857"/>
        <v>0</v>
      </c>
      <c r="AX302" s="86" t="str">
        <f t="shared" si="858"/>
        <v/>
      </c>
      <c r="AY302" s="86" t="str">
        <f t="shared" si="859"/>
        <v/>
      </c>
      <c r="AZ302" s="90" t="str">
        <f>IF($A301&lt;&gt;"",AW301,"")</f>
        <v/>
      </c>
      <c r="BA302" s="92" t="str">
        <f>IF($A301&lt;&gt;"",IF(AX301&lt;&gt;"","B","R"),"")</f>
        <v/>
      </c>
      <c r="BB302" s="92" t="str">
        <f t="shared" si="824"/>
        <v/>
      </c>
      <c r="BC302" s="82">
        <f t="shared" si="860"/>
        <v>0</v>
      </c>
      <c r="BD302" s="71">
        <f t="shared" si="825"/>
        <v>0</v>
      </c>
      <c r="BE302" s="98">
        <f t="shared" si="861"/>
        <v>18</v>
      </c>
      <c r="BF302" s="92" t="str">
        <f>IF($A301&lt;&gt;"",IF($Y301&gt;$Z301,"H",IF($Z301&gt;$Y301,"L",BF301)),"")</f>
        <v/>
      </c>
      <c r="BG302" s="92" t="str">
        <f>IF($A302&lt;&gt;"",IF($A302=0,"L",IF(BF302&lt;&gt;"",IF(BF302=X302,"W","L"))),"")</f>
        <v/>
      </c>
      <c r="BH302" s="82">
        <f t="shared" si="844"/>
        <v>0</v>
      </c>
      <c r="BI302" s="71">
        <f t="shared" si="845"/>
        <v>0</v>
      </c>
      <c r="BJ302" s="146" t="str">
        <f>AE302&amp;AP302&amp;BA302</f>
        <v/>
      </c>
      <c r="BK302" s="97">
        <v>1</v>
      </c>
      <c r="BL302" s="95" t="str">
        <f>IF($A301&lt;&gt;"",IF($BJ302="LER","11,",IF($BJ302="LOR","02,",IF($BJ302="LEB","01,",IF($BJ302="LOB","12,",IF($BJ302="HER","29,",IF($BJ302="HOR","20,",IF($BJ302="HEB","19,",IF($BJ302="HOB","30,","")))))))),"")</f>
        <v/>
      </c>
      <c r="BM302" s="95" t="str">
        <f>IF($A301&lt;&gt;"",IF($BJ302="LER","13,",IF($BJ302="LOR","04,",IF($BJ302="LEB","03,",IF($BJ302="LOB","14,",IF($BJ302="HER","31,",IF($BJ302="HOR","22,",IF($BJ302="HEB","21,",IF($BJ302="HOB","32,","")))))))),"")</f>
        <v/>
      </c>
      <c r="BN302" s="95" t="str">
        <f>IF($A301&lt;&gt;"",IF($BJ302="LER","15,",IF($BJ302="LOR","06,",IF($BJ302="LEB","05,",IF($BJ302="LOB","16,",IF($BJ302="HER","33,",IF($BJ302="HOR","24,",IF($BJ302="HEB","23,",IF($BJ302="HOB","34,","")))))))),"")</f>
        <v/>
      </c>
      <c r="BO302" s="95" t="str">
        <f>IF($A301&lt;&gt;"",IF($BJ302="LER","17,",IF($BJ302="LOR","08,",IF($BJ302="LEB","07,",IF($BJ302="LOB","18,",IF($BJ302="HER","35,",IF($BJ302="HOR","26,",IF($BJ302="HEB","25,",IF($BJ302="HOB","36,","")))))))),"")</f>
        <v/>
      </c>
      <c r="BP302" s="95" t="str">
        <f>IF($A301&lt;&gt;"",IF($BJ302="LER","",IF($BJ302="LOR","10,",IF($BJ302="LEB","09,",IF($BJ302="LOB","",IF($BJ302="HER","",IF($BJ302="HOR","28,",IF($BJ302="HEB","27,",IF($BJ302="HOB","","")))))))),"")</f>
        <v/>
      </c>
      <c r="BQ302" s="81">
        <f t="shared" si="862"/>
        <v>0</v>
      </c>
      <c r="BR302" s="81">
        <f t="shared" si="863"/>
        <v>0</v>
      </c>
      <c r="BS302" s="81">
        <f t="shared" si="864"/>
        <v>0</v>
      </c>
      <c r="BT302" s="81">
        <f t="shared" si="865"/>
        <v>0</v>
      </c>
      <c r="BU302" s="81">
        <f t="shared" si="866"/>
        <v>0</v>
      </c>
      <c r="BV302" s="13">
        <f t="shared" si="867"/>
        <v>0</v>
      </c>
      <c r="BW302" s="11">
        <f t="shared" si="820"/>
        <v>0</v>
      </c>
      <c r="BX302" s="69">
        <f t="shared" si="827"/>
        <v>0</v>
      </c>
      <c r="BY302" s="69">
        <f>IF($A302&lt;&gt;"",IF(BY301&lt;&gt;0,BY301,IF(BW302&lt;=$AW$2,"Stop Loss",0)),0)</f>
        <v>0</v>
      </c>
      <c r="BZ302" s="69">
        <f t="shared" si="791"/>
        <v>0</v>
      </c>
      <c r="CA302" s="27" t="str">
        <f t="shared" si="828"/>
        <v/>
      </c>
      <c r="CB302" s="27" t="str">
        <f t="shared" si="829"/>
        <v/>
      </c>
      <c r="CC302" s="27" t="str">
        <f t="shared" si="830"/>
        <v/>
      </c>
      <c r="CD302" s="27" t="str">
        <f t="shared" si="831"/>
        <v/>
      </c>
      <c r="CE302" s="27" t="str">
        <f t="shared" si="832"/>
        <v/>
      </c>
      <c r="CF302" s="27" t="str">
        <f t="shared" si="833"/>
        <v/>
      </c>
      <c r="DB302" s="7"/>
      <c r="DI302" s="10">
        <f t="shared" ca="1" si="810"/>
        <v>30</v>
      </c>
    </row>
    <row r="303" spans="1:113">
      <c r="A303" s="149"/>
      <c r="B303" s="82" t="str">
        <f t="shared" si="811"/>
        <v/>
      </c>
      <c r="C303" s="7" t="str">
        <f t="shared" si="812"/>
        <v/>
      </c>
      <c r="D303" s="81">
        <f t="shared" si="813"/>
        <v>0</v>
      </c>
      <c r="E303" s="7" t="str">
        <f t="shared" si="814"/>
        <v>18,</v>
      </c>
      <c r="F303" s="78"/>
      <c r="G303" s="86"/>
      <c r="H303" s="86"/>
      <c r="I303" s="86"/>
      <c r="J303" s="86"/>
      <c r="K303" s="86"/>
      <c r="L303" s="86"/>
      <c r="M303" s="86"/>
      <c r="N303" s="86"/>
      <c r="O303" s="78"/>
      <c r="P303" s="86"/>
      <c r="Q303" s="86"/>
      <c r="R303" s="86"/>
      <c r="S303" s="86"/>
      <c r="T303" s="86"/>
      <c r="U303" s="86"/>
      <c r="V303" s="86"/>
      <c r="W303" s="86"/>
      <c r="X303" s="123" t="str">
        <f t="shared" si="815"/>
        <v/>
      </c>
      <c r="Y303" s="127">
        <f t="shared" si="846"/>
        <v>0</v>
      </c>
      <c r="Z303" s="127">
        <f t="shared" si="847"/>
        <v>0</v>
      </c>
      <c r="AA303" s="127">
        <f t="shared" si="848"/>
        <v>0</v>
      </c>
      <c r="AB303" s="86">
        <f t="shared" ref="AB303:AC309" si="899">AB302</f>
        <v>0</v>
      </c>
      <c r="AC303" s="86">
        <f t="shared" si="899"/>
        <v>0</v>
      </c>
      <c r="AD303" s="90" t="str">
        <f>IF($A302&lt;&gt;"",AD302,"")</f>
        <v/>
      </c>
      <c r="AE303" s="54" t="str">
        <f>IF($A302&lt;&gt;"",AE302,"")</f>
        <v/>
      </c>
      <c r="AF303" s="92" t="str">
        <f t="shared" si="821"/>
        <v/>
      </c>
      <c r="AG303" s="82">
        <f t="shared" si="816"/>
        <v>0</v>
      </c>
      <c r="AH303" s="71">
        <f t="shared" si="885"/>
        <v>0</v>
      </c>
      <c r="AI303" s="78" t="str">
        <f t="shared" si="817"/>
        <v/>
      </c>
      <c r="AJ303" s="132">
        <f t="shared" si="849"/>
        <v>0</v>
      </c>
      <c r="AK303" s="132">
        <f t="shared" si="850"/>
        <v>0</v>
      </c>
      <c r="AL303" s="132">
        <f t="shared" si="851"/>
        <v>0</v>
      </c>
      <c r="AM303" s="86" t="str">
        <f t="shared" si="852"/>
        <v/>
      </c>
      <c r="AN303" s="86" t="str">
        <f t="shared" si="853"/>
        <v/>
      </c>
      <c r="AO303" s="90" t="str">
        <f>IF($A302&lt;&gt;"",AO302,"")</f>
        <v/>
      </c>
      <c r="AP303" s="54" t="str">
        <f>IF($A302&lt;&gt;"",AP302,"")</f>
        <v/>
      </c>
      <c r="AQ303" s="92" t="str">
        <f t="shared" si="822"/>
        <v/>
      </c>
      <c r="AR303" s="82">
        <f t="shared" si="854"/>
        <v>0</v>
      </c>
      <c r="AS303" s="71">
        <f t="shared" si="823"/>
        <v>0</v>
      </c>
      <c r="AT303" s="78" t="str">
        <f t="shared" si="818"/>
        <v/>
      </c>
      <c r="AU303" s="137">
        <f t="shared" si="855"/>
        <v>0</v>
      </c>
      <c r="AV303" s="137">
        <f t="shared" si="856"/>
        <v>0</v>
      </c>
      <c r="AW303" s="137">
        <f t="shared" si="857"/>
        <v>0</v>
      </c>
      <c r="AX303" s="86" t="str">
        <f t="shared" si="858"/>
        <v/>
      </c>
      <c r="AY303" s="86" t="str">
        <f t="shared" si="859"/>
        <v/>
      </c>
      <c r="AZ303" s="90" t="str">
        <f>IF($A302&lt;&gt;"",AZ302,"")</f>
        <v/>
      </c>
      <c r="BA303" s="54" t="str">
        <f>IF($A302&lt;&gt;"",BA302,"")</f>
        <v/>
      </c>
      <c r="BB303" s="92" t="str">
        <f t="shared" si="824"/>
        <v/>
      </c>
      <c r="BC303" s="82">
        <f t="shared" si="860"/>
        <v>0</v>
      </c>
      <c r="BD303" s="71">
        <f t="shared" si="825"/>
        <v>0</v>
      </c>
      <c r="BE303" s="98">
        <f t="shared" si="861"/>
        <v>18</v>
      </c>
      <c r="BF303" s="54" t="str">
        <f>IF($A302&lt;&gt;"",BF302,"")</f>
        <v/>
      </c>
      <c r="BG303" s="92" t="str">
        <f t="shared" ref="BG303:BG337" si="900">IF($A303&lt;&gt;"",IF($A303=0,"L",IF(BF303&lt;&gt;"",IF(BF303=X303,"W","L"))),"")</f>
        <v/>
      </c>
      <c r="BH303" s="82">
        <f t="shared" si="844"/>
        <v>0</v>
      </c>
      <c r="BI303" s="71">
        <f t="shared" si="845"/>
        <v>0</v>
      </c>
      <c r="BJ303" s="146"/>
      <c r="BK303" s="97">
        <v>1</v>
      </c>
      <c r="BL303" s="95" t="str">
        <f>IF(BL302&lt;&gt;"",BL302,"")</f>
        <v/>
      </c>
      <c r="BM303" s="95" t="str">
        <f t="shared" ref="BM303:BP310" si="901">IF(BM302&lt;&gt;"",BM302,"")</f>
        <v/>
      </c>
      <c r="BN303" s="95" t="str">
        <f t="shared" si="901"/>
        <v/>
      </c>
      <c r="BO303" s="95" t="str">
        <f t="shared" si="901"/>
        <v/>
      </c>
      <c r="BP303" s="95" t="str">
        <f t="shared" si="901"/>
        <v/>
      </c>
      <c r="BQ303" s="81">
        <f t="shared" si="862"/>
        <v>0</v>
      </c>
      <c r="BR303" s="81">
        <f t="shared" si="863"/>
        <v>0</v>
      </c>
      <c r="BS303" s="81">
        <f t="shared" si="864"/>
        <v>0</v>
      </c>
      <c r="BT303" s="81">
        <f t="shared" si="865"/>
        <v>0</v>
      </c>
      <c r="BU303" s="81">
        <f t="shared" si="866"/>
        <v>0</v>
      </c>
      <c r="BV303" s="13">
        <f t="shared" si="867"/>
        <v>0</v>
      </c>
      <c r="BW303" s="11">
        <f t="shared" si="820"/>
        <v>0</v>
      </c>
      <c r="BX303" s="69">
        <f t="shared" si="827"/>
        <v>0</v>
      </c>
      <c r="BY303" s="69">
        <f>IF($A303&lt;&gt;"",IF(BY302&lt;&gt;0,BY302,IF(BW303&lt;=$AW$2,"Stop Loss",0)),0)</f>
        <v>0</v>
      </c>
      <c r="BZ303" s="69">
        <f t="shared" si="791"/>
        <v>0</v>
      </c>
      <c r="CA303" s="27" t="str">
        <f t="shared" si="828"/>
        <v/>
      </c>
      <c r="CB303" s="27" t="str">
        <f t="shared" si="829"/>
        <v/>
      </c>
      <c r="CC303" s="27" t="str">
        <f t="shared" si="830"/>
        <v/>
      </c>
      <c r="CD303" s="27" t="str">
        <f t="shared" si="831"/>
        <v/>
      </c>
      <c r="CE303" s="27" t="str">
        <f t="shared" si="832"/>
        <v/>
      </c>
      <c r="CF303" s="27" t="str">
        <f t="shared" si="833"/>
        <v/>
      </c>
      <c r="DB303" s="7"/>
      <c r="DI303" s="10">
        <f t="shared" ca="1" si="810"/>
        <v>28</v>
      </c>
    </row>
    <row r="304" spans="1:113">
      <c r="A304" s="149"/>
      <c r="B304" s="82" t="str">
        <f t="shared" si="811"/>
        <v/>
      </c>
      <c r="C304" s="7" t="str">
        <f t="shared" si="812"/>
        <v/>
      </c>
      <c r="D304" s="81">
        <f t="shared" si="813"/>
        <v>0</v>
      </c>
      <c r="E304" s="7" t="str">
        <f t="shared" si="814"/>
        <v>18,</v>
      </c>
      <c r="F304" s="78"/>
      <c r="G304" s="86"/>
      <c r="H304" s="86"/>
      <c r="I304" s="86"/>
      <c r="J304" s="86"/>
      <c r="K304" s="86"/>
      <c r="L304" s="86"/>
      <c r="M304" s="86"/>
      <c r="N304" s="86"/>
      <c r="O304" s="78"/>
      <c r="P304" s="86"/>
      <c r="Q304" s="86"/>
      <c r="R304" s="86"/>
      <c r="S304" s="86"/>
      <c r="T304" s="86"/>
      <c r="U304" s="86"/>
      <c r="V304" s="86"/>
      <c r="W304" s="86"/>
      <c r="X304" s="123" t="str">
        <f t="shared" si="815"/>
        <v/>
      </c>
      <c r="Y304" s="127">
        <f t="shared" si="846"/>
        <v>0</v>
      </c>
      <c r="Z304" s="127">
        <f t="shared" si="847"/>
        <v>0</v>
      </c>
      <c r="AA304" s="127">
        <f t="shared" si="848"/>
        <v>0</v>
      </c>
      <c r="AB304" s="86">
        <f t="shared" si="899"/>
        <v>0</v>
      </c>
      <c r="AC304" s="86">
        <f t="shared" si="899"/>
        <v>0</v>
      </c>
      <c r="AD304" s="90" t="str">
        <f t="shared" ref="AD304:AE310" si="902">IF($A303&lt;&gt;"",AD303,"")</f>
        <v/>
      </c>
      <c r="AE304" s="54" t="str">
        <f t="shared" si="902"/>
        <v/>
      </c>
      <c r="AF304" s="92" t="str">
        <f t="shared" si="821"/>
        <v/>
      </c>
      <c r="AG304" s="82">
        <f t="shared" si="816"/>
        <v>0</v>
      </c>
      <c r="AH304" s="71">
        <f t="shared" si="885"/>
        <v>0</v>
      </c>
      <c r="AI304" s="78" t="str">
        <f t="shared" si="817"/>
        <v/>
      </c>
      <c r="AJ304" s="132">
        <f t="shared" si="849"/>
        <v>0</v>
      </c>
      <c r="AK304" s="132">
        <f t="shared" si="850"/>
        <v>0</v>
      </c>
      <c r="AL304" s="132">
        <f t="shared" si="851"/>
        <v>0</v>
      </c>
      <c r="AM304" s="86" t="str">
        <f t="shared" si="852"/>
        <v/>
      </c>
      <c r="AN304" s="86" t="str">
        <f t="shared" si="853"/>
        <v/>
      </c>
      <c r="AO304" s="90" t="str">
        <f t="shared" ref="AO304:AP310" si="903">IF($A303&lt;&gt;"",AO303,"")</f>
        <v/>
      </c>
      <c r="AP304" s="54" t="str">
        <f t="shared" si="903"/>
        <v/>
      </c>
      <c r="AQ304" s="92" t="str">
        <f t="shared" si="822"/>
        <v/>
      </c>
      <c r="AR304" s="82">
        <f t="shared" si="854"/>
        <v>0</v>
      </c>
      <c r="AS304" s="71">
        <f t="shared" si="823"/>
        <v>0</v>
      </c>
      <c r="AT304" s="78" t="str">
        <f t="shared" si="818"/>
        <v/>
      </c>
      <c r="AU304" s="137">
        <f t="shared" si="855"/>
        <v>0</v>
      </c>
      <c r="AV304" s="137">
        <f t="shared" si="856"/>
        <v>0</v>
      </c>
      <c r="AW304" s="137">
        <f t="shared" si="857"/>
        <v>0</v>
      </c>
      <c r="AX304" s="86" t="str">
        <f t="shared" si="858"/>
        <v/>
      </c>
      <c r="AY304" s="86" t="str">
        <f t="shared" si="859"/>
        <v/>
      </c>
      <c r="AZ304" s="90" t="str">
        <f t="shared" ref="AZ304:BA310" si="904">IF($A303&lt;&gt;"",AZ303,"")</f>
        <v/>
      </c>
      <c r="BA304" s="54" t="str">
        <f t="shared" si="904"/>
        <v/>
      </c>
      <c r="BB304" s="92" t="str">
        <f t="shared" si="824"/>
        <v/>
      </c>
      <c r="BC304" s="82">
        <f t="shared" si="860"/>
        <v>0</v>
      </c>
      <c r="BD304" s="71">
        <f t="shared" si="825"/>
        <v>0</v>
      </c>
      <c r="BE304" s="98">
        <f t="shared" si="861"/>
        <v>18</v>
      </c>
      <c r="BF304" s="54" t="str">
        <f t="shared" ref="BF304:BF310" si="905">IF($A303&lt;&gt;"",BF303,"")</f>
        <v/>
      </c>
      <c r="BG304" s="92" t="str">
        <f t="shared" si="900"/>
        <v/>
      </c>
      <c r="BH304" s="82">
        <f t="shared" si="844"/>
        <v>0</v>
      </c>
      <c r="BI304" s="71">
        <f t="shared" si="845"/>
        <v>0</v>
      </c>
      <c r="BJ304" s="146"/>
      <c r="BK304" s="97">
        <v>1</v>
      </c>
      <c r="BL304" s="95" t="str">
        <f t="shared" ref="BL304:BL310" si="906">IF(BL303&lt;&gt;"",BL303,"")</f>
        <v/>
      </c>
      <c r="BM304" s="95" t="str">
        <f t="shared" si="901"/>
        <v/>
      </c>
      <c r="BN304" s="95" t="str">
        <f t="shared" si="901"/>
        <v/>
      </c>
      <c r="BO304" s="95" t="str">
        <f t="shared" si="901"/>
        <v/>
      </c>
      <c r="BP304" s="95" t="str">
        <f t="shared" si="901"/>
        <v/>
      </c>
      <c r="BQ304" s="81">
        <f t="shared" si="862"/>
        <v>0</v>
      </c>
      <c r="BR304" s="81">
        <f t="shared" si="863"/>
        <v>0</v>
      </c>
      <c r="BS304" s="81">
        <f t="shared" si="864"/>
        <v>0</v>
      </c>
      <c r="BT304" s="81">
        <f t="shared" si="865"/>
        <v>0</v>
      </c>
      <c r="BU304" s="81">
        <f t="shared" si="866"/>
        <v>0</v>
      </c>
      <c r="BV304" s="13">
        <f t="shared" si="867"/>
        <v>0</v>
      </c>
      <c r="BW304" s="11">
        <f t="shared" si="820"/>
        <v>0</v>
      </c>
      <c r="BX304" s="69">
        <f t="shared" si="827"/>
        <v>0</v>
      </c>
      <c r="BY304" s="69">
        <f>IF($A304&lt;&gt;"",IF(BY303&lt;&gt;0,BY303,IF(BW304&lt;=$AW$2,"Stop Loss",0)),0)</f>
        <v>0</v>
      </c>
      <c r="BZ304" s="69">
        <f t="shared" si="791"/>
        <v>0</v>
      </c>
      <c r="CA304" s="27" t="str">
        <f t="shared" si="828"/>
        <v/>
      </c>
      <c r="CB304" s="27" t="str">
        <f t="shared" si="829"/>
        <v/>
      </c>
      <c r="CC304" s="27" t="str">
        <f t="shared" si="830"/>
        <v/>
      </c>
      <c r="CD304" s="27" t="str">
        <f t="shared" si="831"/>
        <v/>
      </c>
      <c r="CE304" s="27" t="str">
        <f t="shared" si="832"/>
        <v/>
      </c>
      <c r="CF304" s="27" t="str">
        <f t="shared" si="833"/>
        <v/>
      </c>
      <c r="DB304" s="7"/>
      <c r="DI304" s="10">
        <f t="shared" ca="1" si="810"/>
        <v>23</v>
      </c>
    </row>
    <row r="305" spans="1:113">
      <c r="A305" s="149"/>
      <c r="B305" s="82" t="str">
        <f t="shared" si="811"/>
        <v/>
      </c>
      <c r="C305" s="7" t="str">
        <f t="shared" si="812"/>
        <v/>
      </c>
      <c r="D305" s="81">
        <f t="shared" si="813"/>
        <v>0</v>
      </c>
      <c r="E305" s="7" t="str">
        <f t="shared" si="814"/>
        <v>18,</v>
      </c>
      <c r="F305" s="78"/>
      <c r="G305" s="86"/>
      <c r="H305" s="86"/>
      <c r="I305" s="86"/>
      <c r="J305" s="86"/>
      <c r="K305" s="86"/>
      <c r="L305" s="86"/>
      <c r="M305" s="86"/>
      <c r="N305" s="86"/>
      <c r="O305" s="78"/>
      <c r="P305" s="86"/>
      <c r="Q305" s="86"/>
      <c r="R305" s="86"/>
      <c r="S305" s="86"/>
      <c r="T305" s="86"/>
      <c r="U305" s="86"/>
      <c r="V305" s="86"/>
      <c r="W305" s="86"/>
      <c r="X305" s="123" t="str">
        <f t="shared" si="815"/>
        <v/>
      </c>
      <c r="Y305" s="127">
        <f t="shared" si="846"/>
        <v>0</v>
      </c>
      <c r="Z305" s="127">
        <f t="shared" si="847"/>
        <v>0</v>
      </c>
      <c r="AA305" s="127">
        <f t="shared" si="848"/>
        <v>0</v>
      </c>
      <c r="AB305" s="86">
        <f t="shared" si="899"/>
        <v>0</v>
      </c>
      <c r="AC305" s="86">
        <f t="shared" si="899"/>
        <v>0</v>
      </c>
      <c r="AD305" s="90" t="str">
        <f t="shared" si="902"/>
        <v/>
      </c>
      <c r="AE305" s="54" t="str">
        <f t="shared" si="902"/>
        <v/>
      </c>
      <c r="AF305" s="92" t="str">
        <f t="shared" si="821"/>
        <v/>
      </c>
      <c r="AG305" s="82">
        <f t="shared" si="816"/>
        <v>0</v>
      </c>
      <c r="AH305" s="71">
        <f t="shared" si="885"/>
        <v>0</v>
      </c>
      <c r="AI305" s="78" t="str">
        <f t="shared" si="817"/>
        <v/>
      </c>
      <c r="AJ305" s="132">
        <f t="shared" si="849"/>
        <v>0</v>
      </c>
      <c r="AK305" s="132">
        <f t="shared" si="850"/>
        <v>0</v>
      </c>
      <c r="AL305" s="132">
        <f t="shared" si="851"/>
        <v>0</v>
      </c>
      <c r="AM305" s="86" t="str">
        <f t="shared" si="852"/>
        <v/>
      </c>
      <c r="AN305" s="86" t="str">
        <f t="shared" si="853"/>
        <v/>
      </c>
      <c r="AO305" s="90" t="str">
        <f t="shared" si="903"/>
        <v/>
      </c>
      <c r="AP305" s="54" t="str">
        <f t="shared" si="903"/>
        <v/>
      </c>
      <c r="AQ305" s="92" t="str">
        <f t="shared" si="822"/>
        <v/>
      </c>
      <c r="AR305" s="82">
        <f t="shared" si="854"/>
        <v>0</v>
      </c>
      <c r="AS305" s="71">
        <f t="shared" si="823"/>
        <v>0</v>
      </c>
      <c r="AT305" s="78" t="str">
        <f t="shared" si="818"/>
        <v/>
      </c>
      <c r="AU305" s="137">
        <f t="shared" si="855"/>
        <v>0</v>
      </c>
      <c r="AV305" s="137">
        <f t="shared" si="856"/>
        <v>0</v>
      </c>
      <c r="AW305" s="137">
        <f t="shared" si="857"/>
        <v>0</v>
      </c>
      <c r="AX305" s="86" t="str">
        <f t="shared" si="858"/>
        <v/>
      </c>
      <c r="AY305" s="86" t="str">
        <f t="shared" si="859"/>
        <v/>
      </c>
      <c r="AZ305" s="90" t="str">
        <f t="shared" si="904"/>
        <v/>
      </c>
      <c r="BA305" s="54" t="str">
        <f t="shared" si="904"/>
        <v/>
      </c>
      <c r="BB305" s="92" t="str">
        <f t="shared" si="824"/>
        <v/>
      </c>
      <c r="BC305" s="82">
        <f t="shared" si="860"/>
        <v>0</v>
      </c>
      <c r="BD305" s="71">
        <f t="shared" si="825"/>
        <v>0</v>
      </c>
      <c r="BE305" s="98">
        <f t="shared" si="861"/>
        <v>18</v>
      </c>
      <c r="BF305" s="54" t="str">
        <f t="shared" si="905"/>
        <v/>
      </c>
      <c r="BG305" s="92" t="str">
        <f t="shared" si="900"/>
        <v/>
      </c>
      <c r="BH305" s="82">
        <f t="shared" si="844"/>
        <v>0</v>
      </c>
      <c r="BI305" s="71">
        <f t="shared" si="845"/>
        <v>0</v>
      </c>
      <c r="BJ305" s="146"/>
      <c r="BK305" s="97">
        <v>1</v>
      </c>
      <c r="BL305" s="95" t="str">
        <f t="shared" si="906"/>
        <v/>
      </c>
      <c r="BM305" s="95" t="str">
        <f t="shared" si="901"/>
        <v/>
      </c>
      <c r="BN305" s="95" t="str">
        <f t="shared" si="901"/>
        <v/>
      </c>
      <c r="BO305" s="95" t="str">
        <f t="shared" si="901"/>
        <v/>
      </c>
      <c r="BP305" s="95" t="str">
        <f t="shared" si="901"/>
        <v/>
      </c>
      <c r="BQ305" s="81">
        <f t="shared" si="862"/>
        <v>0</v>
      </c>
      <c r="BR305" s="81">
        <f t="shared" si="863"/>
        <v>0</v>
      </c>
      <c r="BS305" s="81">
        <f t="shared" si="864"/>
        <v>0</v>
      </c>
      <c r="BT305" s="81">
        <f t="shared" si="865"/>
        <v>0</v>
      </c>
      <c r="BU305" s="81">
        <f t="shared" si="866"/>
        <v>0</v>
      </c>
      <c r="BV305" s="13">
        <f t="shared" si="867"/>
        <v>0</v>
      </c>
      <c r="BW305" s="11">
        <f t="shared" si="820"/>
        <v>0</v>
      </c>
      <c r="BX305" s="69">
        <f t="shared" si="827"/>
        <v>0</v>
      </c>
      <c r="BY305" s="69">
        <f>IF($A305&lt;&gt;"",IF(BY304&lt;&gt;0,BY304,IF(BW305&lt;=$AW$2,"Stop Loss",0)),0)</f>
        <v>0</v>
      </c>
      <c r="BZ305" s="69">
        <f t="shared" si="791"/>
        <v>0</v>
      </c>
      <c r="CA305" s="27" t="str">
        <f t="shared" si="828"/>
        <v/>
      </c>
      <c r="CB305" s="27" t="str">
        <f t="shared" si="829"/>
        <v/>
      </c>
      <c r="CC305" s="27" t="str">
        <f t="shared" si="830"/>
        <v/>
      </c>
      <c r="CD305" s="27" t="str">
        <f t="shared" si="831"/>
        <v/>
      </c>
      <c r="CE305" s="27" t="str">
        <f t="shared" si="832"/>
        <v/>
      </c>
      <c r="CF305" s="27" t="str">
        <f t="shared" si="833"/>
        <v/>
      </c>
      <c r="DB305" s="7"/>
      <c r="DI305" s="10">
        <f t="shared" ca="1" si="810"/>
        <v>9</v>
      </c>
    </row>
    <row r="306" spans="1:113">
      <c r="A306" s="149"/>
      <c r="B306" s="82" t="str">
        <f t="shared" si="811"/>
        <v/>
      </c>
      <c r="C306" s="7" t="str">
        <f t="shared" si="812"/>
        <v/>
      </c>
      <c r="D306" s="81">
        <f t="shared" si="813"/>
        <v>0</v>
      </c>
      <c r="E306" s="7" t="str">
        <f t="shared" si="814"/>
        <v>18,</v>
      </c>
      <c r="F306" s="78"/>
      <c r="G306" s="86"/>
      <c r="H306" s="86"/>
      <c r="I306" s="86"/>
      <c r="J306" s="86"/>
      <c r="K306" s="86"/>
      <c r="L306" s="86"/>
      <c r="M306" s="86"/>
      <c r="N306" s="86"/>
      <c r="O306" s="78"/>
      <c r="P306" s="86"/>
      <c r="Q306" s="86"/>
      <c r="R306" s="86"/>
      <c r="S306" s="86"/>
      <c r="T306" s="86"/>
      <c r="U306" s="86"/>
      <c r="V306" s="86"/>
      <c r="W306" s="86"/>
      <c r="X306" s="123" t="str">
        <f t="shared" si="815"/>
        <v/>
      </c>
      <c r="Y306" s="127">
        <f t="shared" si="846"/>
        <v>0</v>
      </c>
      <c r="Z306" s="127">
        <f t="shared" si="847"/>
        <v>0</v>
      </c>
      <c r="AA306" s="127">
        <f t="shared" si="848"/>
        <v>0</v>
      </c>
      <c r="AB306" s="86">
        <f t="shared" si="899"/>
        <v>0</v>
      </c>
      <c r="AC306" s="86">
        <f t="shared" si="899"/>
        <v>0</v>
      </c>
      <c r="AD306" s="90" t="str">
        <f t="shared" si="902"/>
        <v/>
      </c>
      <c r="AE306" s="54" t="str">
        <f t="shared" si="902"/>
        <v/>
      </c>
      <c r="AF306" s="92" t="str">
        <f t="shared" si="821"/>
        <v/>
      </c>
      <c r="AG306" s="82">
        <f t="shared" si="816"/>
        <v>0</v>
      </c>
      <c r="AH306" s="71">
        <f t="shared" si="885"/>
        <v>0</v>
      </c>
      <c r="AI306" s="78" t="str">
        <f t="shared" si="817"/>
        <v/>
      </c>
      <c r="AJ306" s="132">
        <f t="shared" si="849"/>
        <v>0</v>
      </c>
      <c r="AK306" s="132">
        <f t="shared" si="850"/>
        <v>0</v>
      </c>
      <c r="AL306" s="132">
        <f t="shared" si="851"/>
        <v>0</v>
      </c>
      <c r="AM306" s="86" t="str">
        <f t="shared" si="852"/>
        <v/>
      </c>
      <c r="AN306" s="86" t="str">
        <f t="shared" si="853"/>
        <v/>
      </c>
      <c r="AO306" s="90" t="str">
        <f t="shared" si="903"/>
        <v/>
      </c>
      <c r="AP306" s="54" t="str">
        <f t="shared" si="903"/>
        <v/>
      </c>
      <c r="AQ306" s="92" t="str">
        <f t="shared" si="822"/>
        <v/>
      </c>
      <c r="AR306" s="82">
        <f t="shared" si="854"/>
        <v>0</v>
      </c>
      <c r="AS306" s="71">
        <f t="shared" si="823"/>
        <v>0</v>
      </c>
      <c r="AT306" s="78" t="str">
        <f t="shared" si="818"/>
        <v/>
      </c>
      <c r="AU306" s="137">
        <f t="shared" si="855"/>
        <v>0</v>
      </c>
      <c r="AV306" s="137">
        <f t="shared" si="856"/>
        <v>0</v>
      </c>
      <c r="AW306" s="137">
        <f t="shared" si="857"/>
        <v>0</v>
      </c>
      <c r="AX306" s="86" t="str">
        <f t="shared" si="858"/>
        <v/>
      </c>
      <c r="AY306" s="86" t="str">
        <f t="shared" si="859"/>
        <v/>
      </c>
      <c r="AZ306" s="90" t="str">
        <f t="shared" si="904"/>
        <v/>
      </c>
      <c r="BA306" s="54" t="str">
        <f t="shared" si="904"/>
        <v/>
      </c>
      <c r="BB306" s="92" t="str">
        <f t="shared" si="824"/>
        <v/>
      </c>
      <c r="BC306" s="82">
        <f t="shared" si="860"/>
        <v>0</v>
      </c>
      <c r="BD306" s="71">
        <f t="shared" si="825"/>
        <v>0</v>
      </c>
      <c r="BE306" s="98">
        <f t="shared" si="861"/>
        <v>18</v>
      </c>
      <c r="BF306" s="54" t="str">
        <f t="shared" si="905"/>
        <v/>
      </c>
      <c r="BG306" s="92" t="str">
        <f t="shared" si="900"/>
        <v/>
      </c>
      <c r="BH306" s="82">
        <f t="shared" si="844"/>
        <v>0</v>
      </c>
      <c r="BI306" s="71">
        <f t="shared" si="845"/>
        <v>0</v>
      </c>
      <c r="BJ306" s="146"/>
      <c r="BK306" s="97">
        <v>1</v>
      </c>
      <c r="BL306" s="95" t="str">
        <f t="shared" si="906"/>
        <v/>
      </c>
      <c r="BM306" s="95" t="str">
        <f t="shared" si="901"/>
        <v/>
      </c>
      <c r="BN306" s="95" t="str">
        <f t="shared" si="901"/>
        <v/>
      </c>
      <c r="BO306" s="95" t="str">
        <f t="shared" si="901"/>
        <v/>
      </c>
      <c r="BP306" s="95" t="str">
        <f t="shared" si="901"/>
        <v/>
      </c>
      <c r="BQ306" s="81">
        <f t="shared" si="862"/>
        <v>0</v>
      </c>
      <c r="BR306" s="81">
        <f t="shared" si="863"/>
        <v>0</v>
      </c>
      <c r="BS306" s="81">
        <f t="shared" si="864"/>
        <v>0</v>
      </c>
      <c r="BT306" s="81">
        <f t="shared" si="865"/>
        <v>0</v>
      </c>
      <c r="BU306" s="81">
        <f t="shared" si="866"/>
        <v>0</v>
      </c>
      <c r="BV306" s="13">
        <f t="shared" si="867"/>
        <v>0</v>
      </c>
      <c r="BW306" s="11">
        <f t="shared" si="820"/>
        <v>0</v>
      </c>
      <c r="BX306" s="69">
        <f t="shared" si="827"/>
        <v>0</v>
      </c>
      <c r="BY306" s="69">
        <f>IF($A306&lt;&gt;"",IF(BY305&lt;&gt;0,BY305,IF(BW306&lt;=$AW$2,"Stop Loss",0)),0)</f>
        <v>0</v>
      </c>
      <c r="BZ306" s="69">
        <f t="shared" si="791"/>
        <v>0</v>
      </c>
      <c r="CA306" s="27" t="str">
        <f t="shared" si="828"/>
        <v/>
      </c>
      <c r="CB306" s="27" t="str">
        <f t="shared" si="829"/>
        <v/>
      </c>
      <c r="CC306" s="27" t="str">
        <f t="shared" si="830"/>
        <v/>
      </c>
      <c r="CD306" s="27" t="str">
        <f t="shared" si="831"/>
        <v/>
      </c>
      <c r="CE306" s="27" t="str">
        <f t="shared" si="832"/>
        <v/>
      </c>
      <c r="CF306" s="27" t="str">
        <f t="shared" si="833"/>
        <v/>
      </c>
      <c r="DB306" s="7"/>
      <c r="DI306" s="10">
        <f t="shared" ca="1" si="810"/>
        <v>16</v>
      </c>
    </row>
    <row r="307" spans="1:113">
      <c r="A307" s="149"/>
      <c r="B307" s="82" t="str">
        <f t="shared" si="811"/>
        <v/>
      </c>
      <c r="C307" s="7" t="str">
        <f t="shared" si="812"/>
        <v/>
      </c>
      <c r="D307" s="81">
        <f t="shared" si="813"/>
        <v>0</v>
      </c>
      <c r="E307" s="7" t="str">
        <f t="shared" si="814"/>
        <v>18,</v>
      </c>
      <c r="F307" s="78"/>
      <c r="G307" s="86"/>
      <c r="H307" s="86"/>
      <c r="I307" s="86"/>
      <c r="J307" s="86"/>
      <c r="K307" s="86"/>
      <c r="L307" s="86"/>
      <c r="M307" s="86"/>
      <c r="N307" s="86"/>
      <c r="O307" s="78"/>
      <c r="P307" s="86"/>
      <c r="Q307" s="86"/>
      <c r="R307" s="86"/>
      <c r="S307" s="86"/>
      <c r="T307" s="86"/>
      <c r="U307" s="86"/>
      <c r="V307" s="86"/>
      <c r="W307" s="86"/>
      <c r="X307" s="123" t="str">
        <f t="shared" si="815"/>
        <v/>
      </c>
      <c r="Y307" s="127">
        <f t="shared" si="846"/>
        <v>0</v>
      </c>
      <c r="Z307" s="127">
        <f t="shared" si="847"/>
        <v>0</v>
      </c>
      <c r="AA307" s="127">
        <f t="shared" si="848"/>
        <v>0</v>
      </c>
      <c r="AB307" s="86">
        <f t="shared" si="899"/>
        <v>0</v>
      </c>
      <c r="AC307" s="86">
        <f t="shared" si="899"/>
        <v>0</v>
      </c>
      <c r="AD307" s="90" t="str">
        <f t="shared" si="902"/>
        <v/>
      </c>
      <c r="AE307" s="54" t="str">
        <f t="shared" si="902"/>
        <v/>
      </c>
      <c r="AF307" s="92" t="str">
        <f t="shared" si="821"/>
        <v/>
      </c>
      <c r="AG307" s="82">
        <f t="shared" si="816"/>
        <v>0</v>
      </c>
      <c r="AH307" s="71">
        <f t="shared" si="885"/>
        <v>0</v>
      </c>
      <c r="AI307" s="78" t="str">
        <f t="shared" si="817"/>
        <v/>
      </c>
      <c r="AJ307" s="132">
        <f t="shared" si="849"/>
        <v>0</v>
      </c>
      <c r="AK307" s="132">
        <f t="shared" si="850"/>
        <v>0</v>
      </c>
      <c r="AL307" s="132">
        <f t="shared" si="851"/>
        <v>0</v>
      </c>
      <c r="AM307" s="86" t="str">
        <f t="shared" si="852"/>
        <v/>
      </c>
      <c r="AN307" s="86" t="str">
        <f t="shared" si="853"/>
        <v/>
      </c>
      <c r="AO307" s="90" t="str">
        <f t="shared" si="903"/>
        <v/>
      </c>
      <c r="AP307" s="54" t="str">
        <f t="shared" si="903"/>
        <v/>
      </c>
      <c r="AQ307" s="92" t="str">
        <f t="shared" si="822"/>
        <v/>
      </c>
      <c r="AR307" s="82">
        <f t="shared" si="854"/>
        <v>0</v>
      </c>
      <c r="AS307" s="71">
        <f t="shared" si="823"/>
        <v>0</v>
      </c>
      <c r="AT307" s="78" t="str">
        <f t="shared" si="818"/>
        <v/>
      </c>
      <c r="AU307" s="137">
        <f t="shared" si="855"/>
        <v>0</v>
      </c>
      <c r="AV307" s="137">
        <f t="shared" si="856"/>
        <v>0</v>
      </c>
      <c r="AW307" s="137">
        <f t="shared" si="857"/>
        <v>0</v>
      </c>
      <c r="AX307" s="86" t="str">
        <f t="shared" si="858"/>
        <v/>
      </c>
      <c r="AY307" s="86" t="str">
        <f t="shared" si="859"/>
        <v/>
      </c>
      <c r="AZ307" s="90" t="str">
        <f t="shared" si="904"/>
        <v/>
      </c>
      <c r="BA307" s="54" t="str">
        <f t="shared" si="904"/>
        <v/>
      </c>
      <c r="BB307" s="92" t="str">
        <f t="shared" si="824"/>
        <v/>
      </c>
      <c r="BC307" s="82">
        <f t="shared" si="860"/>
        <v>0</v>
      </c>
      <c r="BD307" s="71">
        <f t="shared" si="825"/>
        <v>0</v>
      </c>
      <c r="BE307" s="98">
        <f t="shared" si="861"/>
        <v>18</v>
      </c>
      <c r="BF307" s="54" t="str">
        <f t="shared" si="905"/>
        <v/>
      </c>
      <c r="BG307" s="92" t="str">
        <f t="shared" si="900"/>
        <v/>
      </c>
      <c r="BH307" s="82">
        <f t="shared" si="844"/>
        <v>0</v>
      </c>
      <c r="BI307" s="71">
        <f t="shared" si="845"/>
        <v>0</v>
      </c>
      <c r="BJ307" s="146"/>
      <c r="BK307" s="97">
        <v>1</v>
      </c>
      <c r="BL307" s="95" t="str">
        <f t="shared" si="906"/>
        <v/>
      </c>
      <c r="BM307" s="95" t="str">
        <f t="shared" si="901"/>
        <v/>
      </c>
      <c r="BN307" s="95" t="str">
        <f t="shared" si="901"/>
        <v/>
      </c>
      <c r="BO307" s="95" t="str">
        <f t="shared" si="901"/>
        <v/>
      </c>
      <c r="BP307" s="95" t="str">
        <f t="shared" si="901"/>
        <v/>
      </c>
      <c r="BQ307" s="81">
        <f t="shared" si="862"/>
        <v>0</v>
      </c>
      <c r="BR307" s="81">
        <f t="shared" si="863"/>
        <v>0</v>
      </c>
      <c r="BS307" s="81">
        <f t="shared" si="864"/>
        <v>0</v>
      </c>
      <c r="BT307" s="81">
        <f t="shared" si="865"/>
        <v>0</v>
      </c>
      <c r="BU307" s="81">
        <f t="shared" si="866"/>
        <v>0</v>
      </c>
      <c r="BV307" s="13">
        <f t="shared" si="867"/>
        <v>0</v>
      </c>
      <c r="BW307" s="11">
        <f t="shared" si="820"/>
        <v>0</v>
      </c>
      <c r="BX307" s="69">
        <f t="shared" si="827"/>
        <v>0</v>
      </c>
      <c r="BY307" s="69">
        <f>IF($A307&lt;&gt;"",IF(BY306&lt;&gt;0,BY306,IF(BW307&lt;=$AW$2,"Stop Loss",0)),0)</f>
        <v>0</v>
      </c>
      <c r="BZ307" s="69">
        <f t="shared" si="791"/>
        <v>0</v>
      </c>
      <c r="CA307" s="27" t="str">
        <f t="shared" si="828"/>
        <v/>
      </c>
      <c r="CB307" s="27" t="str">
        <f t="shared" si="829"/>
        <v/>
      </c>
      <c r="CC307" s="27" t="str">
        <f t="shared" si="830"/>
        <v/>
      </c>
      <c r="CD307" s="27" t="str">
        <f t="shared" si="831"/>
        <v/>
      </c>
      <c r="CE307" s="27" t="str">
        <f t="shared" si="832"/>
        <v/>
      </c>
      <c r="CF307" s="27" t="str">
        <f t="shared" si="833"/>
        <v/>
      </c>
      <c r="DB307" s="7"/>
      <c r="DI307" s="10">
        <f t="shared" ca="1" si="810"/>
        <v>3</v>
      </c>
    </row>
    <row r="308" spans="1:113">
      <c r="A308" s="149"/>
      <c r="B308" s="82" t="str">
        <f t="shared" si="811"/>
        <v/>
      </c>
      <c r="C308" s="7" t="str">
        <f t="shared" si="812"/>
        <v/>
      </c>
      <c r="D308" s="81">
        <f t="shared" si="813"/>
        <v>0</v>
      </c>
      <c r="E308" s="7" t="str">
        <f t="shared" si="814"/>
        <v>18,</v>
      </c>
      <c r="F308" s="78"/>
      <c r="G308" s="86"/>
      <c r="H308" s="86"/>
      <c r="I308" s="86"/>
      <c r="J308" s="86"/>
      <c r="K308" s="86"/>
      <c r="L308" s="86"/>
      <c r="M308" s="86"/>
      <c r="N308" s="86"/>
      <c r="O308" s="78"/>
      <c r="P308" s="86"/>
      <c r="Q308" s="86"/>
      <c r="R308" s="86"/>
      <c r="S308" s="86"/>
      <c r="T308" s="86"/>
      <c r="U308" s="86"/>
      <c r="V308" s="86"/>
      <c r="W308" s="86"/>
      <c r="X308" s="123" t="str">
        <f t="shared" si="815"/>
        <v/>
      </c>
      <c r="Y308" s="127">
        <f t="shared" si="846"/>
        <v>0</v>
      </c>
      <c r="Z308" s="127">
        <f t="shared" si="847"/>
        <v>0</v>
      </c>
      <c r="AA308" s="127">
        <f t="shared" si="848"/>
        <v>0</v>
      </c>
      <c r="AB308" s="86">
        <f t="shared" si="899"/>
        <v>0</v>
      </c>
      <c r="AC308" s="86">
        <f t="shared" si="899"/>
        <v>0</v>
      </c>
      <c r="AD308" s="90" t="str">
        <f t="shared" si="902"/>
        <v/>
      </c>
      <c r="AE308" s="54" t="str">
        <f t="shared" si="902"/>
        <v/>
      </c>
      <c r="AF308" s="92" t="str">
        <f t="shared" si="821"/>
        <v/>
      </c>
      <c r="AG308" s="82">
        <f t="shared" si="816"/>
        <v>0</v>
      </c>
      <c r="AH308" s="71">
        <f t="shared" si="885"/>
        <v>0</v>
      </c>
      <c r="AI308" s="78" t="str">
        <f t="shared" si="817"/>
        <v/>
      </c>
      <c r="AJ308" s="132">
        <f t="shared" si="849"/>
        <v>0</v>
      </c>
      <c r="AK308" s="132">
        <f t="shared" si="850"/>
        <v>0</v>
      </c>
      <c r="AL308" s="132">
        <f t="shared" si="851"/>
        <v>0</v>
      </c>
      <c r="AM308" s="86" t="str">
        <f t="shared" si="852"/>
        <v/>
      </c>
      <c r="AN308" s="86" t="str">
        <f t="shared" si="853"/>
        <v/>
      </c>
      <c r="AO308" s="90" t="str">
        <f t="shared" si="903"/>
        <v/>
      </c>
      <c r="AP308" s="54" t="str">
        <f t="shared" si="903"/>
        <v/>
      </c>
      <c r="AQ308" s="92" t="str">
        <f t="shared" si="822"/>
        <v/>
      </c>
      <c r="AR308" s="82">
        <f t="shared" si="854"/>
        <v>0</v>
      </c>
      <c r="AS308" s="71">
        <f t="shared" si="823"/>
        <v>0</v>
      </c>
      <c r="AT308" s="78" t="str">
        <f t="shared" si="818"/>
        <v/>
      </c>
      <c r="AU308" s="137">
        <f t="shared" si="855"/>
        <v>0</v>
      </c>
      <c r="AV308" s="137">
        <f t="shared" si="856"/>
        <v>0</v>
      </c>
      <c r="AW308" s="137">
        <f t="shared" si="857"/>
        <v>0</v>
      </c>
      <c r="AX308" s="86" t="str">
        <f t="shared" si="858"/>
        <v/>
      </c>
      <c r="AY308" s="86" t="str">
        <f t="shared" si="859"/>
        <v/>
      </c>
      <c r="AZ308" s="90" t="str">
        <f t="shared" si="904"/>
        <v/>
      </c>
      <c r="BA308" s="54" t="str">
        <f t="shared" si="904"/>
        <v/>
      </c>
      <c r="BB308" s="92" t="str">
        <f t="shared" si="824"/>
        <v/>
      </c>
      <c r="BC308" s="82">
        <f t="shared" si="860"/>
        <v>0</v>
      </c>
      <c r="BD308" s="71">
        <f t="shared" si="825"/>
        <v>0</v>
      </c>
      <c r="BE308" s="98">
        <f t="shared" si="861"/>
        <v>18</v>
      </c>
      <c r="BF308" s="54" t="str">
        <f t="shared" si="905"/>
        <v/>
      </c>
      <c r="BG308" s="92" t="str">
        <f t="shared" si="900"/>
        <v/>
      </c>
      <c r="BH308" s="82">
        <f t="shared" si="844"/>
        <v>0</v>
      </c>
      <c r="BI308" s="71">
        <f t="shared" si="845"/>
        <v>0</v>
      </c>
      <c r="BJ308" s="146"/>
      <c r="BK308" s="97">
        <v>1</v>
      </c>
      <c r="BL308" s="95" t="str">
        <f t="shared" si="906"/>
        <v/>
      </c>
      <c r="BM308" s="95" t="str">
        <f t="shared" si="901"/>
        <v/>
      </c>
      <c r="BN308" s="95" t="str">
        <f t="shared" si="901"/>
        <v/>
      </c>
      <c r="BO308" s="95" t="str">
        <f t="shared" si="901"/>
        <v/>
      </c>
      <c r="BP308" s="95" t="str">
        <f t="shared" si="901"/>
        <v/>
      </c>
      <c r="BQ308" s="81">
        <f t="shared" si="862"/>
        <v>0</v>
      </c>
      <c r="BR308" s="81">
        <f t="shared" si="863"/>
        <v>0</v>
      </c>
      <c r="BS308" s="81">
        <f t="shared" si="864"/>
        <v>0</v>
      </c>
      <c r="BT308" s="81">
        <f t="shared" si="865"/>
        <v>0</v>
      </c>
      <c r="BU308" s="81">
        <f t="shared" si="866"/>
        <v>0</v>
      </c>
      <c r="BV308" s="13">
        <f t="shared" si="867"/>
        <v>0</v>
      </c>
      <c r="BW308" s="11">
        <f t="shared" si="820"/>
        <v>0</v>
      </c>
      <c r="BX308" s="69">
        <f t="shared" si="827"/>
        <v>0</v>
      </c>
      <c r="BY308" s="69">
        <f>IF($A308&lt;&gt;"",IF(BY307&lt;&gt;0,BY307,IF(BW308&lt;=$AW$2,"Stop Loss",0)),0)</f>
        <v>0</v>
      </c>
      <c r="BZ308" s="69">
        <f t="shared" si="791"/>
        <v>0</v>
      </c>
      <c r="CA308" s="27" t="str">
        <f t="shared" si="828"/>
        <v/>
      </c>
      <c r="CB308" s="27" t="str">
        <f t="shared" si="829"/>
        <v/>
      </c>
      <c r="CC308" s="27" t="str">
        <f t="shared" si="830"/>
        <v/>
      </c>
      <c r="CD308" s="27" t="str">
        <f t="shared" si="831"/>
        <v/>
      </c>
      <c r="CE308" s="27" t="str">
        <f t="shared" si="832"/>
        <v/>
      </c>
      <c r="CF308" s="27" t="str">
        <f t="shared" si="833"/>
        <v/>
      </c>
      <c r="DB308" s="7"/>
      <c r="DI308" s="10">
        <f t="shared" ca="1" si="810"/>
        <v>27</v>
      </c>
    </row>
    <row r="309" spans="1:113">
      <c r="A309" s="149"/>
      <c r="B309" s="82" t="str">
        <f t="shared" si="811"/>
        <v/>
      </c>
      <c r="C309" s="7" t="str">
        <f t="shared" si="812"/>
        <v/>
      </c>
      <c r="D309" s="81">
        <f t="shared" si="813"/>
        <v>0</v>
      </c>
      <c r="E309" s="7" t="str">
        <f t="shared" si="814"/>
        <v>18,</v>
      </c>
      <c r="F309" s="78"/>
      <c r="G309" s="86"/>
      <c r="H309" s="86"/>
      <c r="I309" s="86"/>
      <c r="J309" s="86"/>
      <c r="K309" s="86"/>
      <c r="L309" s="86"/>
      <c r="M309" s="86"/>
      <c r="N309" s="86"/>
      <c r="O309" s="78"/>
      <c r="P309" s="86"/>
      <c r="Q309" s="86"/>
      <c r="R309" s="86"/>
      <c r="S309" s="86"/>
      <c r="T309" s="86"/>
      <c r="U309" s="86"/>
      <c r="V309" s="86"/>
      <c r="W309" s="86"/>
      <c r="X309" s="123" t="str">
        <f t="shared" si="815"/>
        <v/>
      </c>
      <c r="Y309" s="127">
        <f t="shared" si="846"/>
        <v>0</v>
      </c>
      <c r="Z309" s="127">
        <f t="shared" si="847"/>
        <v>0</v>
      </c>
      <c r="AA309" s="127">
        <f t="shared" si="848"/>
        <v>0</v>
      </c>
      <c r="AB309" s="86">
        <f t="shared" si="899"/>
        <v>0</v>
      </c>
      <c r="AC309" s="86">
        <f t="shared" si="899"/>
        <v>0</v>
      </c>
      <c r="AD309" s="90" t="str">
        <f t="shared" si="902"/>
        <v/>
      </c>
      <c r="AE309" s="54" t="str">
        <f t="shared" si="902"/>
        <v/>
      </c>
      <c r="AF309" s="92" t="str">
        <f t="shared" si="821"/>
        <v/>
      </c>
      <c r="AG309" s="82">
        <f t="shared" si="816"/>
        <v>0</v>
      </c>
      <c r="AH309" s="71">
        <f t="shared" si="885"/>
        <v>0</v>
      </c>
      <c r="AI309" s="78" t="str">
        <f t="shared" si="817"/>
        <v/>
      </c>
      <c r="AJ309" s="132">
        <f t="shared" si="849"/>
        <v>0</v>
      </c>
      <c r="AK309" s="132">
        <f t="shared" si="850"/>
        <v>0</v>
      </c>
      <c r="AL309" s="132">
        <f t="shared" si="851"/>
        <v>0</v>
      </c>
      <c r="AM309" s="86" t="str">
        <f t="shared" si="852"/>
        <v/>
      </c>
      <c r="AN309" s="86" t="str">
        <f t="shared" si="853"/>
        <v/>
      </c>
      <c r="AO309" s="90" t="str">
        <f t="shared" si="903"/>
        <v/>
      </c>
      <c r="AP309" s="54" t="str">
        <f t="shared" si="903"/>
        <v/>
      </c>
      <c r="AQ309" s="92" t="str">
        <f t="shared" si="822"/>
        <v/>
      </c>
      <c r="AR309" s="82">
        <f t="shared" si="854"/>
        <v>0</v>
      </c>
      <c r="AS309" s="71">
        <f t="shared" si="823"/>
        <v>0</v>
      </c>
      <c r="AT309" s="78" t="str">
        <f t="shared" si="818"/>
        <v/>
      </c>
      <c r="AU309" s="137">
        <f t="shared" si="855"/>
        <v>0</v>
      </c>
      <c r="AV309" s="137">
        <f t="shared" si="856"/>
        <v>0</v>
      </c>
      <c r="AW309" s="137">
        <f t="shared" si="857"/>
        <v>0</v>
      </c>
      <c r="AX309" s="86" t="str">
        <f t="shared" si="858"/>
        <v/>
      </c>
      <c r="AY309" s="86" t="str">
        <f t="shared" si="859"/>
        <v/>
      </c>
      <c r="AZ309" s="90" t="str">
        <f t="shared" si="904"/>
        <v/>
      </c>
      <c r="BA309" s="54" t="str">
        <f t="shared" si="904"/>
        <v/>
      </c>
      <c r="BB309" s="92" t="str">
        <f t="shared" si="824"/>
        <v/>
      </c>
      <c r="BC309" s="82">
        <f t="shared" si="860"/>
        <v>0</v>
      </c>
      <c r="BD309" s="71">
        <f t="shared" si="825"/>
        <v>0</v>
      </c>
      <c r="BE309" s="98">
        <f t="shared" si="861"/>
        <v>18</v>
      </c>
      <c r="BF309" s="54" t="str">
        <f t="shared" si="905"/>
        <v/>
      </c>
      <c r="BG309" s="92" t="str">
        <f t="shared" si="900"/>
        <v/>
      </c>
      <c r="BH309" s="82">
        <f t="shared" si="844"/>
        <v>0</v>
      </c>
      <c r="BI309" s="71">
        <f t="shared" si="845"/>
        <v>0</v>
      </c>
      <c r="BJ309" s="146"/>
      <c r="BK309" s="97">
        <v>1</v>
      </c>
      <c r="BL309" s="95" t="str">
        <f t="shared" si="906"/>
        <v/>
      </c>
      <c r="BM309" s="95" t="str">
        <f t="shared" si="901"/>
        <v/>
      </c>
      <c r="BN309" s="95" t="str">
        <f t="shared" si="901"/>
        <v/>
      </c>
      <c r="BO309" s="95" t="str">
        <f t="shared" si="901"/>
        <v/>
      </c>
      <c r="BP309" s="95" t="str">
        <f t="shared" si="901"/>
        <v/>
      </c>
      <c r="BQ309" s="81">
        <f t="shared" si="862"/>
        <v>0</v>
      </c>
      <c r="BR309" s="81">
        <f t="shared" si="863"/>
        <v>0</v>
      </c>
      <c r="BS309" s="81">
        <f t="shared" si="864"/>
        <v>0</v>
      </c>
      <c r="BT309" s="81">
        <f t="shared" si="865"/>
        <v>0</v>
      </c>
      <c r="BU309" s="81">
        <f t="shared" si="866"/>
        <v>0</v>
      </c>
      <c r="BV309" s="13">
        <f t="shared" si="867"/>
        <v>0</v>
      </c>
      <c r="BW309" s="11">
        <f t="shared" si="820"/>
        <v>0</v>
      </c>
      <c r="BX309" s="69">
        <f t="shared" si="827"/>
        <v>0</v>
      </c>
      <c r="BY309" s="69">
        <f>IF($A309&lt;&gt;"",IF(BY308&lt;&gt;0,BY308,IF(BW309&lt;=$AW$2,"Stop Loss",0)),0)</f>
        <v>0</v>
      </c>
      <c r="BZ309" s="69">
        <f t="shared" ref="BZ309:BZ372" si="907">IF(BW309&gt;BZ308,BW309,BZ308)</f>
        <v>0</v>
      </c>
      <c r="CA309" s="27" t="str">
        <f t="shared" si="828"/>
        <v/>
      </c>
      <c r="CB309" s="27" t="str">
        <f t="shared" si="829"/>
        <v/>
      </c>
      <c r="CC309" s="27" t="str">
        <f t="shared" si="830"/>
        <v/>
      </c>
      <c r="CD309" s="27" t="str">
        <f t="shared" si="831"/>
        <v/>
      </c>
      <c r="CE309" s="27" t="str">
        <f t="shared" si="832"/>
        <v/>
      </c>
      <c r="CF309" s="27" t="str">
        <f t="shared" si="833"/>
        <v/>
      </c>
      <c r="DB309" s="7"/>
      <c r="DI309" s="10">
        <f t="shared" ca="1" si="810"/>
        <v>12</v>
      </c>
    </row>
    <row r="310" spans="1:113">
      <c r="A310" s="149"/>
      <c r="B310" s="82" t="str">
        <f t="shared" si="811"/>
        <v/>
      </c>
      <c r="C310" s="7" t="str">
        <f t="shared" si="812"/>
        <v/>
      </c>
      <c r="D310" s="81">
        <f t="shared" si="813"/>
        <v>0</v>
      </c>
      <c r="E310" s="7" t="str">
        <f t="shared" si="814"/>
        <v>18,</v>
      </c>
      <c r="F310" s="78"/>
      <c r="G310" s="86"/>
      <c r="H310" s="86"/>
      <c r="I310" s="86"/>
      <c r="J310" s="86"/>
      <c r="K310" s="86"/>
      <c r="L310" s="86"/>
      <c r="M310" s="86"/>
      <c r="N310" s="86"/>
      <c r="O310" s="78"/>
      <c r="P310" s="86"/>
      <c r="Q310" s="86"/>
      <c r="R310" s="86"/>
      <c r="S310" s="86"/>
      <c r="T310" s="86"/>
      <c r="U310" s="86"/>
      <c r="V310" s="86"/>
      <c r="W310" s="86"/>
      <c r="X310" s="123" t="str">
        <f t="shared" si="815"/>
        <v/>
      </c>
      <c r="Y310" s="127">
        <f t="shared" si="846"/>
        <v>0</v>
      </c>
      <c r="Z310" s="127">
        <f t="shared" si="847"/>
        <v>0</v>
      </c>
      <c r="AA310" s="127">
        <f t="shared" si="848"/>
        <v>0</v>
      </c>
      <c r="AB310" s="86">
        <f>IF($Y310&gt;$Z310,$Y310-$Z310+AB309,AB309)</f>
        <v>0</v>
      </c>
      <c r="AC310" s="86">
        <f>IF($Z310&gt;$Y310,$Z310-$Y310+AC309,AC309)</f>
        <v>0</v>
      </c>
      <c r="AD310" s="90" t="str">
        <f t="shared" si="902"/>
        <v/>
      </c>
      <c r="AE310" s="54" t="str">
        <f t="shared" si="902"/>
        <v/>
      </c>
      <c r="AF310" s="92" t="str">
        <f t="shared" si="821"/>
        <v/>
      </c>
      <c r="AG310" s="82">
        <f t="shared" si="816"/>
        <v>0</v>
      </c>
      <c r="AH310" s="71">
        <f t="shared" si="885"/>
        <v>0</v>
      </c>
      <c r="AI310" s="78" t="str">
        <f t="shared" si="817"/>
        <v/>
      </c>
      <c r="AJ310" s="132">
        <f t="shared" si="849"/>
        <v>0</v>
      </c>
      <c r="AK310" s="132">
        <f t="shared" si="850"/>
        <v>0</v>
      </c>
      <c r="AL310" s="132">
        <f t="shared" si="851"/>
        <v>0</v>
      </c>
      <c r="AM310" s="86" t="str">
        <f t="shared" si="852"/>
        <v/>
      </c>
      <c r="AN310" s="86" t="str">
        <f t="shared" si="853"/>
        <v/>
      </c>
      <c r="AO310" s="90" t="str">
        <f t="shared" si="903"/>
        <v/>
      </c>
      <c r="AP310" s="54" t="str">
        <f t="shared" si="903"/>
        <v/>
      </c>
      <c r="AQ310" s="92" t="str">
        <f t="shared" si="822"/>
        <v/>
      </c>
      <c r="AR310" s="82">
        <f t="shared" si="854"/>
        <v>0</v>
      </c>
      <c r="AS310" s="71">
        <f t="shared" si="823"/>
        <v>0</v>
      </c>
      <c r="AT310" s="78" t="str">
        <f t="shared" si="818"/>
        <v/>
      </c>
      <c r="AU310" s="137">
        <f t="shared" si="855"/>
        <v>0</v>
      </c>
      <c r="AV310" s="137">
        <f t="shared" si="856"/>
        <v>0</v>
      </c>
      <c r="AW310" s="137">
        <f t="shared" si="857"/>
        <v>0</v>
      </c>
      <c r="AX310" s="86" t="str">
        <f t="shared" si="858"/>
        <v/>
      </c>
      <c r="AY310" s="86" t="str">
        <f t="shared" si="859"/>
        <v/>
      </c>
      <c r="AZ310" s="90" t="str">
        <f t="shared" si="904"/>
        <v/>
      </c>
      <c r="BA310" s="54" t="str">
        <f t="shared" si="904"/>
        <v/>
      </c>
      <c r="BB310" s="92" t="str">
        <f t="shared" si="824"/>
        <v/>
      </c>
      <c r="BC310" s="82">
        <f t="shared" si="860"/>
        <v>0</v>
      </c>
      <c r="BD310" s="71">
        <f t="shared" si="825"/>
        <v>0</v>
      </c>
      <c r="BE310" s="98">
        <f t="shared" si="861"/>
        <v>18</v>
      </c>
      <c r="BF310" s="54" t="str">
        <f t="shared" si="905"/>
        <v/>
      </c>
      <c r="BG310" s="92" t="str">
        <f t="shared" si="900"/>
        <v/>
      </c>
      <c r="BH310" s="82">
        <f t="shared" si="844"/>
        <v>0</v>
      </c>
      <c r="BI310" s="71">
        <f t="shared" si="845"/>
        <v>0</v>
      </c>
      <c r="BJ310" s="146"/>
      <c r="BK310" s="97">
        <v>1</v>
      </c>
      <c r="BL310" s="95" t="str">
        <f t="shared" si="906"/>
        <v/>
      </c>
      <c r="BM310" s="95" t="str">
        <f t="shared" si="901"/>
        <v/>
      </c>
      <c r="BN310" s="95" t="str">
        <f t="shared" si="901"/>
        <v/>
      </c>
      <c r="BO310" s="95" t="str">
        <f t="shared" si="901"/>
        <v/>
      </c>
      <c r="BP310" s="95" t="str">
        <f t="shared" si="901"/>
        <v/>
      </c>
      <c r="BQ310" s="81">
        <f t="shared" si="862"/>
        <v>0</v>
      </c>
      <c r="BR310" s="81">
        <f t="shared" si="863"/>
        <v>0</v>
      </c>
      <c r="BS310" s="81">
        <f t="shared" si="864"/>
        <v>0</v>
      </c>
      <c r="BT310" s="81">
        <f t="shared" si="865"/>
        <v>0</v>
      </c>
      <c r="BU310" s="81">
        <f t="shared" si="866"/>
        <v>0</v>
      </c>
      <c r="BV310" s="13">
        <f t="shared" si="867"/>
        <v>0</v>
      </c>
      <c r="BW310" s="11">
        <f t="shared" si="820"/>
        <v>0</v>
      </c>
      <c r="BX310" s="69">
        <f t="shared" si="827"/>
        <v>0</v>
      </c>
      <c r="BY310" s="69">
        <f>IF($A310&lt;&gt;"",IF(BY309&lt;&gt;0,BY309,IF(BW310&lt;=$AW$2,"Stop Loss",0)),0)</f>
        <v>0</v>
      </c>
      <c r="BZ310" s="69">
        <f t="shared" si="907"/>
        <v>0</v>
      </c>
      <c r="CA310" s="27" t="str">
        <f t="shared" si="828"/>
        <v/>
      </c>
      <c r="CB310" s="27" t="str">
        <f t="shared" si="829"/>
        <v/>
      </c>
      <c r="CC310" s="27" t="str">
        <f t="shared" si="830"/>
        <v/>
      </c>
      <c r="CD310" s="27" t="str">
        <f t="shared" si="831"/>
        <v/>
      </c>
      <c r="CE310" s="27" t="str">
        <f t="shared" si="832"/>
        <v/>
      </c>
      <c r="CF310" s="27" t="str">
        <f t="shared" si="833"/>
        <v/>
      </c>
      <c r="DB310" s="7"/>
      <c r="DI310" s="10">
        <f t="shared" ca="1" si="810"/>
        <v>31</v>
      </c>
    </row>
    <row r="311" spans="1:113">
      <c r="A311" s="149"/>
      <c r="B311" s="82" t="str">
        <f t="shared" si="811"/>
        <v/>
      </c>
      <c r="C311" s="7" t="str">
        <f t="shared" si="812"/>
        <v/>
      </c>
      <c r="D311" s="81">
        <f t="shared" si="813"/>
        <v>0</v>
      </c>
      <c r="E311" s="7" t="str">
        <f t="shared" si="814"/>
        <v>18,</v>
      </c>
      <c r="F311" s="78"/>
      <c r="G311" s="86"/>
      <c r="H311" s="86"/>
      <c r="I311" s="86"/>
      <c r="J311" s="86"/>
      <c r="K311" s="86"/>
      <c r="L311" s="86"/>
      <c r="M311" s="86"/>
      <c r="N311" s="86"/>
      <c r="O311" s="78"/>
      <c r="P311" s="86"/>
      <c r="Q311" s="86"/>
      <c r="R311" s="86"/>
      <c r="S311" s="86"/>
      <c r="T311" s="86"/>
      <c r="U311" s="86"/>
      <c r="V311" s="86"/>
      <c r="W311" s="86"/>
      <c r="X311" s="123" t="str">
        <f t="shared" si="815"/>
        <v/>
      </c>
      <c r="Y311" s="127">
        <f t="shared" si="846"/>
        <v>0</v>
      </c>
      <c r="Z311" s="127">
        <f t="shared" si="847"/>
        <v>0</v>
      </c>
      <c r="AA311" s="127">
        <f t="shared" si="848"/>
        <v>0</v>
      </c>
      <c r="AB311" s="86">
        <f>AB310</f>
        <v>0</v>
      </c>
      <c r="AC311" s="86">
        <f>AC310</f>
        <v>0</v>
      </c>
      <c r="AD311" s="90" t="str">
        <f>IF($A310&lt;&gt;"",AA310,"")</f>
        <v/>
      </c>
      <c r="AE311" s="92" t="str">
        <f>IF($A310&lt;&gt;"",IF(Y310&gt;Z310,"L","H"),"")</f>
        <v/>
      </c>
      <c r="AF311" s="92" t="str">
        <f t="shared" si="821"/>
        <v/>
      </c>
      <c r="AG311" s="82">
        <f t="shared" si="816"/>
        <v>0</v>
      </c>
      <c r="AH311" s="71">
        <f t="shared" si="885"/>
        <v>0</v>
      </c>
      <c r="AI311" s="78" t="str">
        <f t="shared" si="817"/>
        <v/>
      </c>
      <c r="AJ311" s="132">
        <f t="shared" si="849"/>
        <v>0</v>
      </c>
      <c r="AK311" s="132">
        <f t="shared" si="850"/>
        <v>0</v>
      </c>
      <c r="AL311" s="132">
        <f t="shared" si="851"/>
        <v>0</v>
      </c>
      <c r="AM311" s="86" t="str">
        <f t="shared" si="852"/>
        <v/>
      </c>
      <c r="AN311" s="86" t="str">
        <f t="shared" si="853"/>
        <v/>
      </c>
      <c r="AO311" s="90" t="str">
        <f>IF($A310&lt;&gt;"",AL310,"")</f>
        <v/>
      </c>
      <c r="AP311" s="92" t="str">
        <f>IF($A310&lt;&gt;"",IF(AM310&lt;&gt;"","O","E"),"")</f>
        <v/>
      </c>
      <c r="AQ311" s="92" t="str">
        <f t="shared" si="822"/>
        <v/>
      </c>
      <c r="AR311" s="82">
        <f t="shared" si="854"/>
        <v>0</v>
      </c>
      <c r="AS311" s="71">
        <f t="shared" si="823"/>
        <v>0</v>
      </c>
      <c r="AT311" s="78" t="str">
        <f t="shared" si="818"/>
        <v/>
      </c>
      <c r="AU311" s="137">
        <f t="shared" si="855"/>
        <v>0</v>
      </c>
      <c r="AV311" s="137">
        <f t="shared" si="856"/>
        <v>0</v>
      </c>
      <c r="AW311" s="137">
        <f t="shared" si="857"/>
        <v>0</v>
      </c>
      <c r="AX311" s="86" t="str">
        <f t="shared" si="858"/>
        <v/>
      </c>
      <c r="AY311" s="86" t="str">
        <f t="shared" si="859"/>
        <v/>
      </c>
      <c r="AZ311" s="90" t="str">
        <f>IF($A310&lt;&gt;"",AW310,"")</f>
        <v/>
      </c>
      <c r="BA311" s="92" t="str">
        <f>IF($A310&lt;&gt;"",IF(AX310&lt;&gt;"","B","R"),"")</f>
        <v/>
      </c>
      <c r="BB311" s="92" t="str">
        <f t="shared" si="824"/>
        <v/>
      </c>
      <c r="BC311" s="82">
        <f t="shared" si="860"/>
        <v>0</v>
      </c>
      <c r="BD311" s="71">
        <f t="shared" si="825"/>
        <v>0</v>
      </c>
      <c r="BE311" s="98">
        <f t="shared" si="861"/>
        <v>18</v>
      </c>
      <c r="BF311" s="92" t="str">
        <f>IF($A310&lt;&gt;"",IF($Y310&gt;$Z310,"H",IF($Z310&gt;$Y310,"L",BF310)),"")</f>
        <v/>
      </c>
      <c r="BG311" s="92" t="str">
        <f>IF($A311&lt;&gt;"",IF($A311=0,"L",IF(BF311&lt;&gt;"",IF(BF311=X311,"W","L"))),"")</f>
        <v/>
      </c>
      <c r="BH311" s="82">
        <f t="shared" si="844"/>
        <v>0</v>
      </c>
      <c r="BI311" s="71">
        <f t="shared" si="845"/>
        <v>0</v>
      </c>
      <c r="BJ311" s="146" t="str">
        <f>AE311&amp;AP311&amp;BA311</f>
        <v/>
      </c>
      <c r="BK311" s="97">
        <v>1</v>
      </c>
      <c r="BL311" s="95" t="str">
        <f>IF($A310&lt;&gt;"",IF($BJ311="LER","11,",IF($BJ311="LOR","02,",IF($BJ311="LEB","01,",IF($BJ311="LOB","12,",IF($BJ311="HER","29,",IF($BJ311="HOR","20,",IF($BJ311="HEB","19,",IF($BJ311="HOB","30,","")))))))),"")</f>
        <v/>
      </c>
      <c r="BM311" s="95" t="str">
        <f>IF($A310&lt;&gt;"",IF($BJ311="LER","13,",IF($BJ311="LOR","04,",IF($BJ311="LEB","03,",IF($BJ311="LOB","14,",IF($BJ311="HER","31,",IF($BJ311="HOR","22,",IF($BJ311="HEB","21,",IF($BJ311="HOB","32,","")))))))),"")</f>
        <v/>
      </c>
      <c r="BN311" s="95" t="str">
        <f>IF($A310&lt;&gt;"",IF($BJ311="LER","15,",IF($BJ311="LOR","06,",IF($BJ311="LEB","05,",IF($BJ311="LOB","16,",IF($BJ311="HER","33,",IF($BJ311="HOR","24,",IF($BJ311="HEB","23,",IF($BJ311="HOB","34,","")))))))),"")</f>
        <v/>
      </c>
      <c r="BO311" s="95" t="str">
        <f>IF($A310&lt;&gt;"",IF($BJ311="LER","17,",IF($BJ311="LOR","08,",IF($BJ311="LEB","07,",IF($BJ311="LOB","18,",IF($BJ311="HER","35,",IF($BJ311="HOR","26,",IF($BJ311="HEB","25,",IF($BJ311="HOB","36,","")))))))),"")</f>
        <v/>
      </c>
      <c r="BP311" s="95" t="str">
        <f>IF($A310&lt;&gt;"",IF($BJ311="LER","",IF($BJ311="LOR","10,",IF($BJ311="LEB","09,",IF($BJ311="LOB","",IF($BJ311="HER","",IF($BJ311="HOR","28,",IF($BJ311="HEB","27,",IF($BJ311="HOB","","")))))))),"")</f>
        <v/>
      </c>
      <c r="BQ311" s="81">
        <f t="shared" si="862"/>
        <v>0</v>
      </c>
      <c r="BR311" s="81">
        <f t="shared" si="863"/>
        <v>0</v>
      </c>
      <c r="BS311" s="81">
        <f t="shared" si="864"/>
        <v>0</v>
      </c>
      <c r="BT311" s="81">
        <f t="shared" si="865"/>
        <v>0</v>
      </c>
      <c r="BU311" s="81">
        <f t="shared" si="866"/>
        <v>0</v>
      </c>
      <c r="BV311" s="13">
        <f t="shared" si="867"/>
        <v>0</v>
      </c>
      <c r="BW311" s="11">
        <f t="shared" si="820"/>
        <v>0</v>
      </c>
      <c r="BX311" s="69">
        <f t="shared" si="827"/>
        <v>0</v>
      </c>
      <c r="BY311" s="69">
        <f>IF($A311&lt;&gt;"",IF(BY310&lt;&gt;0,BY310,IF(BW311&lt;=$AW$2,"Stop Loss",0)),0)</f>
        <v>0</v>
      </c>
      <c r="BZ311" s="69">
        <f t="shared" si="907"/>
        <v>0</v>
      </c>
      <c r="CA311" s="27" t="str">
        <f t="shared" si="828"/>
        <v/>
      </c>
      <c r="CB311" s="27" t="str">
        <f t="shared" si="829"/>
        <v/>
      </c>
      <c r="CC311" s="27" t="str">
        <f t="shared" si="830"/>
        <v/>
      </c>
      <c r="CD311" s="27" t="str">
        <f t="shared" si="831"/>
        <v/>
      </c>
      <c r="CE311" s="27" t="str">
        <f t="shared" si="832"/>
        <v/>
      </c>
      <c r="CF311" s="27" t="str">
        <f t="shared" si="833"/>
        <v/>
      </c>
      <c r="DB311" s="7"/>
      <c r="DI311" s="10">
        <f t="shared" ca="1" si="810"/>
        <v>19</v>
      </c>
    </row>
    <row r="312" spans="1:113">
      <c r="A312" s="149"/>
      <c r="B312" s="82" t="str">
        <f t="shared" si="811"/>
        <v/>
      </c>
      <c r="C312" s="7" t="str">
        <f t="shared" si="812"/>
        <v/>
      </c>
      <c r="D312" s="81">
        <f t="shared" si="813"/>
        <v>0</v>
      </c>
      <c r="E312" s="7" t="str">
        <f t="shared" si="814"/>
        <v>18,</v>
      </c>
      <c r="F312" s="78"/>
      <c r="G312" s="86"/>
      <c r="H312" s="86"/>
      <c r="I312" s="86"/>
      <c r="J312" s="86"/>
      <c r="K312" s="86"/>
      <c r="L312" s="86"/>
      <c r="M312" s="86"/>
      <c r="N312" s="86"/>
      <c r="O312" s="78"/>
      <c r="P312" s="86"/>
      <c r="Q312" s="86"/>
      <c r="R312" s="86"/>
      <c r="S312" s="86"/>
      <c r="T312" s="86"/>
      <c r="U312" s="86"/>
      <c r="V312" s="86"/>
      <c r="W312" s="86"/>
      <c r="X312" s="123" t="str">
        <f t="shared" si="815"/>
        <v/>
      </c>
      <c r="Y312" s="127">
        <f t="shared" si="846"/>
        <v>0</v>
      </c>
      <c r="Z312" s="127">
        <f t="shared" si="847"/>
        <v>0</v>
      </c>
      <c r="AA312" s="127">
        <f t="shared" si="848"/>
        <v>0</v>
      </c>
      <c r="AB312" s="86">
        <f t="shared" ref="AB312:AC318" si="908">AB311</f>
        <v>0</v>
      </c>
      <c r="AC312" s="86">
        <f t="shared" si="908"/>
        <v>0</v>
      </c>
      <c r="AD312" s="90" t="str">
        <f>IF($A311&lt;&gt;"",AD311,"")</f>
        <v/>
      </c>
      <c r="AE312" s="54" t="str">
        <f>IF($A311&lt;&gt;"",AE311,"")</f>
        <v/>
      </c>
      <c r="AF312" s="92" t="str">
        <f t="shared" si="821"/>
        <v/>
      </c>
      <c r="AG312" s="82">
        <f t="shared" si="816"/>
        <v>0</v>
      </c>
      <c r="AH312" s="71">
        <f t="shared" si="885"/>
        <v>0</v>
      </c>
      <c r="AI312" s="78" t="str">
        <f t="shared" si="817"/>
        <v/>
      </c>
      <c r="AJ312" s="132">
        <f t="shared" si="849"/>
        <v>0</v>
      </c>
      <c r="AK312" s="132">
        <f t="shared" si="850"/>
        <v>0</v>
      </c>
      <c r="AL312" s="132">
        <f t="shared" si="851"/>
        <v>0</v>
      </c>
      <c r="AM312" s="86" t="str">
        <f t="shared" si="852"/>
        <v/>
      </c>
      <c r="AN312" s="86" t="str">
        <f t="shared" si="853"/>
        <v/>
      </c>
      <c r="AO312" s="90" t="str">
        <f>IF($A311&lt;&gt;"",AO311,"")</f>
        <v/>
      </c>
      <c r="AP312" s="54" t="str">
        <f>IF($A311&lt;&gt;"",AP311,"")</f>
        <v/>
      </c>
      <c r="AQ312" s="92" t="str">
        <f t="shared" si="822"/>
        <v/>
      </c>
      <c r="AR312" s="82">
        <f t="shared" si="854"/>
        <v>0</v>
      </c>
      <c r="AS312" s="71">
        <f t="shared" si="823"/>
        <v>0</v>
      </c>
      <c r="AT312" s="78" t="str">
        <f t="shared" si="818"/>
        <v/>
      </c>
      <c r="AU312" s="137">
        <f t="shared" si="855"/>
        <v>0</v>
      </c>
      <c r="AV312" s="137">
        <f t="shared" si="856"/>
        <v>0</v>
      </c>
      <c r="AW312" s="137">
        <f t="shared" si="857"/>
        <v>0</v>
      </c>
      <c r="AX312" s="86" t="str">
        <f t="shared" si="858"/>
        <v/>
      </c>
      <c r="AY312" s="86" t="str">
        <f t="shared" si="859"/>
        <v/>
      </c>
      <c r="AZ312" s="90" t="str">
        <f>IF($A311&lt;&gt;"",AZ311,"")</f>
        <v/>
      </c>
      <c r="BA312" s="54" t="str">
        <f>IF($A311&lt;&gt;"",BA311,"")</f>
        <v/>
      </c>
      <c r="BB312" s="92" t="str">
        <f t="shared" si="824"/>
        <v/>
      </c>
      <c r="BC312" s="82">
        <f t="shared" si="860"/>
        <v>0</v>
      </c>
      <c r="BD312" s="71">
        <f t="shared" si="825"/>
        <v>0</v>
      </c>
      <c r="BE312" s="98">
        <f t="shared" si="861"/>
        <v>18</v>
      </c>
      <c r="BF312" s="54" t="str">
        <f>IF($A311&lt;&gt;"",BF311,"")</f>
        <v/>
      </c>
      <c r="BG312" s="92" t="str">
        <f t="shared" ref="BG312:BG319" si="909">IF($A312&lt;&gt;"",IF($A312=0,"L",IF(BF312&lt;&gt;"",IF(BF312=X312,"W","L"))),"")</f>
        <v/>
      </c>
      <c r="BH312" s="82">
        <f t="shared" si="844"/>
        <v>0</v>
      </c>
      <c r="BI312" s="71">
        <f t="shared" si="845"/>
        <v>0</v>
      </c>
      <c r="BJ312" s="146"/>
      <c r="BK312" s="97">
        <v>1</v>
      </c>
      <c r="BL312" s="95" t="str">
        <f>IF(BL311&lt;&gt;"",BL311,"")</f>
        <v/>
      </c>
      <c r="BM312" s="95" t="str">
        <f t="shared" ref="BM312:BP312" si="910">IF(BM311&lt;&gt;"",BM311,"")</f>
        <v/>
      </c>
      <c r="BN312" s="95" t="str">
        <f t="shared" si="910"/>
        <v/>
      </c>
      <c r="BO312" s="95" t="str">
        <f t="shared" si="910"/>
        <v/>
      </c>
      <c r="BP312" s="95" t="str">
        <f t="shared" si="910"/>
        <v/>
      </c>
      <c r="BQ312" s="81">
        <f t="shared" si="862"/>
        <v>0</v>
      </c>
      <c r="BR312" s="81">
        <f t="shared" si="863"/>
        <v>0</v>
      </c>
      <c r="BS312" s="81">
        <f t="shared" si="864"/>
        <v>0</v>
      </c>
      <c r="BT312" s="81">
        <f t="shared" si="865"/>
        <v>0</v>
      </c>
      <c r="BU312" s="81">
        <f t="shared" si="866"/>
        <v>0</v>
      </c>
      <c r="BV312" s="13">
        <f t="shared" si="867"/>
        <v>0</v>
      </c>
      <c r="BW312" s="11">
        <f t="shared" si="820"/>
        <v>0</v>
      </c>
      <c r="BX312" s="69">
        <f t="shared" si="827"/>
        <v>0</v>
      </c>
      <c r="BY312" s="69">
        <f>IF($A312&lt;&gt;"",IF(BY311&lt;&gt;0,BY311,IF(BW312&lt;=$AW$2,"Stop Loss",0)),0)</f>
        <v>0</v>
      </c>
      <c r="BZ312" s="69">
        <f t="shared" si="907"/>
        <v>0</v>
      </c>
      <c r="CA312" s="27" t="str">
        <f t="shared" si="828"/>
        <v/>
      </c>
      <c r="CB312" s="27" t="str">
        <f t="shared" si="829"/>
        <v/>
      </c>
      <c r="CC312" s="27" t="str">
        <f t="shared" si="830"/>
        <v/>
      </c>
      <c r="CD312" s="27" t="str">
        <f t="shared" si="831"/>
        <v/>
      </c>
      <c r="CE312" s="27" t="str">
        <f t="shared" si="832"/>
        <v/>
      </c>
      <c r="CF312" s="27" t="str">
        <f t="shared" si="833"/>
        <v/>
      </c>
      <c r="DB312" s="7"/>
      <c r="DI312" s="10">
        <f t="shared" ca="1" si="810"/>
        <v>27</v>
      </c>
    </row>
    <row r="313" spans="1:113">
      <c r="A313" s="149"/>
      <c r="B313" s="82" t="str">
        <f t="shared" si="811"/>
        <v/>
      </c>
      <c r="C313" s="7" t="str">
        <f t="shared" si="812"/>
        <v/>
      </c>
      <c r="D313" s="81">
        <f t="shared" si="813"/>
        <v>0</v>
      </c>
      <c r="E313" s="7" t="str">
        <f t="shared" si="814"/>
        <v>18,</v>
      </c>
      <c r="F313" s="78"/>
      <c r="G313" s="86"/>
      <c r="H313" s="86"/>
      <c r="I313" s="86"/>
      <c r="J313" s="86"/>
      <c r="K313" s="86"/>
      <c r="L313" s="86"/>
      <c r="M313" s="86"/>
      <c r="N313" s="86"/>
      <c r="O313" s="78"/>
      <c r="P313" s="86"/>
      <c r="Q313" s="86"/>
      <c r="R313" s="86"/>
      <c r="S313" s="86"/>
      <c r="T313" s="86"/>
      <c r="U313" s="86"/>
      <c r="V313" s="86"/>
      <c r="W313" s="86"/>
      <c r="X313" s="123" t="str">
        <f t="shared" si="815"/>
        <v/>
      </c>
      <c r="Y313" s="127">
        <f t="shared" si="846"/>
        <v>0</v>
      </c>
      <c r="Z313" s="127">
        <f t="shared" si="847"/>
        <v>0</v>
      </c>
      <c r="AA313" s="127">
        <f t="shared" si="848"/>
        <v>0</v>
      </c>
      <c r="AB313" s="86">
        <f t="shared" si="908"/>
        <v>0</v>
      </c>
      <c r="AC313" s="86">
        <f t="shared" si="908"/>
        <v>0</v>
      </c>
      <c r="AD313" s="90" t="str">
        <f t="shared" ref="AD313:AE319" si="911">IF($A312&lt;&gt;"",AD312,"")</f>
        <v/>
      </c>
      <c r="AE313" s="54" t="str">
        <f t="shared" si="911"/>
        <v/>
      </c>
      <c r="AF313" s="92" t="str">
        <f t="shared" si="821"/>
        <v/>
      </c>
      <c r="AG313" s="82">
        <f t="shared" si="816"/>
        <v>0</v>
      </c>
      <c r="AH313" s="71">
        <f t="shared" si="885"/>
        <v>0</v>
      </c>
      <c r="AI313" s="78" t="str">
        <f t="shared" si="817"/>
        <v/>
      </c>
      <c r="AJ313" s="132">
        <f t="shared" si="849"/>
        <v>0</v>
      </c>
      <c r="AK313" s="132">
        <f t="shared" si="850"/>
        <v>0</v>
      </c>
      <c r="AL313" s="132">
        <f t="shared" si="851"/>
        <v>0</v>
      </c>
      <c r="AM313" s="86" t="str">
        <f t="shared" si="852"/>
        <v/>
      </c>
      <c r="AN313" s="86" t="str">
        <f t="shared" si="853"/>
        <v/>
      </c>
      <c r="AO313" s="90" t="str">
        <f t="shared" ref="AO313:AP319" si="912">IF($A312&lt;&gt;"",AO312,"")</f>
        <v/>
      </c>
      <c r="AP313" s="54" t="str">
        <f t="shared" si="912"/>
        <v/>
      </c>
      <c r="AQ313" s="92" t="str">
        <f t="shared" si="822"/>
        <v/>
      </c>
      <c r="AR313" s="82">
        <f t="shared" si="854"/>
        <v>0</v>
      </c>
      <c r="AS313" s="71">
        <f t="shared" si="823"/>
        <v>0</v>
      </c>
      <c r="AT313" s="78" t="str">
        <f t="shared" si="818"/>
        <v/>
      </c>
      <c r="AU313" s="137">
        <f t="shared" si="855"/>
        <v>0</v>
      </c>
      <c r="AV313" s="137">
        <f t="shared" si="856"/>
        <v>0</v>
      </c>
      <c r="AW313" s="137">
        <f t="shared" si="857"/>
        <v>0</v>
      </c>
      <c r="AX313" s="86" t="str">
        <f t="shared" si="858"/>
        <v/>
      </c>
      <c r="AY313" s="86" t="str">
        <f t="shared" si="859"/>
        <v/>
      </c>
      <c r="AZ313" s="90" t="str">
        <f t="shared" ref="AZ313:BA319" si="913">IF($A312&lt;&gt;"",AZ312,"")</f>
        <v/>
      </c>
      <c r="BA313" s="54" t="str">
        <f t="shared" si="913"/>
        <v/>
      </c>
      <c r="BB313" s="92" t="str">
        <f t="shared" si="824"/>
        <v/>
      </c>
      <c r="BC313" s="82">
        <f t="shared" si="860"/>
        <v>0</v>
      </c>
      <c r="BD313" s="71">
        <f t="shared" si="825"/>
        <v>0</v>
      </c>
      <c r="BE313" s="98">
        <f t="shared" si="861"/>
        <v>18</v>
      </c>
      <c r="BF313" s="54" t="str">
        <f t="shared" ref="BF313:BF319" si="914">IF($A312&lt;&gt;"",BF312,"")</f>
        <v/>
      </c>
      <c r="BG313" s="92" t="str">
        <f t="shared" si="909"/>
        <v/>
      </c>
      <c r="BH313" s="82">
        <f t="shared" si="844"/>
        <v>0</v>
      </c>
      <c r="BI313" s="71">
        <f t="shared" si="845"/>
        <v>0</v>
      </c>
      <c r="BJ313" s="146"/>
      <c r="BK313" s="97">
        <v>1</v>
      </c>
      <c r="BL313" s="95" t="str">
        <f t="shared" ref="BL313:BP319" si="915">IF(BL312&lt;&gt;"",BL312,"")</f>
        <v/>
      </c>
      <c r="BM313" s="95" t="str">
        <f t="shared" si="915"/>
        <v/>
      </c>
      <c r="BN313" s="95" t="str">
        <f t="shared" si="915"/>
        <v/>
      </c>
      <c r="BO313" s="95" t="str">
        <f t="shared" si="915"/>
        <v/>
      </c>
      <c r="BP313" s="95" t="str">
        <f t="shared" si="915"/>
        <v/>
      </c>
      <c r="BQ313" s="81">
        <f t="shared" si="862"/>
        <v>0</v>
      </c>
      <c r="BR313" s="81">
        <f t="shared" si="863"/>
        <v>0</v>
      </c>
      <c r="BS313" s="81">
        <f t="shared" si="864"/>
        <v>0</v>
      </c>
      <c r="BT313" s="81">
        <f t="shared" si="865"/>
        <v>0</v>
      </c>
      <c r="BU313" s="81">
        <f t="shared" si="866"/>
        <v>0</v>
      </c>
      <c r="BV313" s="13">
        <f t="shared" si="867"/>
        <v>0</v>
      </c>
      <c r="BW313" s="11">
        <f t="shared" si="820"/>
        <v>0</v>
      </c>
      <c r="BX313" s="69">
        <f t="shared" si="827"/>
        <v>0</v>
      </c>
      <c r="BY313" s="69">
        <f>IF($A313&lt;&gt;"",IF(BY312&lt;&gt;0,BY312,IF(BW313&lt;=$AW$2,"Stop Loss",0)),0)</f>
        <v>0</v>
      </c>
      <c r="BZ313" s="69">
        <f t="shared" si="907"/>
        <v>0</v>
      </c>
      <c r="CA313" s="27" t="str">
        <f t="shared" si="828"/>
        <v/>
      </c>
      <c r="CB313" s="27" t="str">
        <f t="shared" si="829"/>
        <v/>
      </c>
      <c r="CC313" s="27" t="str">
        <f t="shared" si="830"/>
        <v/>
      </c>
      <c r="CD313" s="27" t="str">
        <f t="shared" si="831"/>
        <v/>
      </c>
      <c r="CE313" s="27" t="str">
        <f t="shared" si="832"/>
        <v/>
      </c>
      <c r="CF313" s="27" t="str">
        <f t="shared" si="833"/>
        <v/>
      </c>
      <c r="DB313" s="7"/>
      <c r="DI313" s="10">
        <f t="shared" ca="1" si="810"/>
        <v>15</v>
      </c>
    </row>
    <row r="314" spans="1:113">
      <c r="A314" s="149"/>
      <c r="B314" s="82" t="str">
        <f t="shared" si="811"/>
        <v/>
      </c>
      <c r="C314" s="7" t="str">
        <f t="shared" si="812"/>
        <v/>
      </c>
      <c r="D314" s="81">
        <f t="shared" si="813"/>
        <v>0</v>
      </c>
      <c r="E314" s="7" t="str">
        <f t="shared" si="814"/>
        <v>18,</v>
      </c>
      <c r="F314" s="78"/>
      <c r="G314" s="86"/>
      <c r="H314" s="86"/>
      <c r="I314" s="86"/>
      <c r="J314" s="86"/>
      <c r="K314" s="86"/>
      <c r="L314" s="86"/>
      <c r="M314" s="86"/>
      <c r="N314" s="86"/>
      <c r="O314" s="78"/>
      <c r="P314" s="86"/>
      <c r="Q314" s="86"/>
      <c r="R314" s="86"/>
      <c r="S314" s="86"/>
      <c r="T314" s="86"/>
      <c r="U314" s="86"/>
      <c r="V314" s="86"/>
      <c r="W314" s="86"/>
      <c r="X314" s="123" t="str">
        <f t="shared" si="815"/>
        <v/>
      </c>
      <c r="Y314" s="127">
        <f t="shared" si="846"/>
        <v>0</v>
      </c>
      <c r="Z314" s="127">
        <f t="shared" si="847"/>
        <v>0</v>
      </c>
      <c r="AA314" s="127">
        <f t="shared" si="848"/>
        <v>0</v>
      </c>
      <c r="AB314" s="86">
        <f t="shared" si="908"/>
        <v>0</v>
      </c>
      <c r="AC314" s="86">
        <f t="shared" si="908"/>
        <v>0</v>
      </c>
      <c r="AD314" s="90" t="str">
        <f t="shared" si="911"/>
        <v/>
      </c>
      <c r="AE314" s="54" t="str">
        <f t="shared" si="911"/>
        <v/>
      </c>
      <c r="AF314" s="92" t="str">
        <f t="shared" si="821"/>
        <v/>
      </c>
      <c r="AG314" s="82">
        <f t="shared" si="816"/>
        <v>0</v>
      </c>
      <c r="AH314" s="71">
        <f t="shared" si="885"/>
        <v>0</v>
      </c>
      <c r="AI314" s="78" t="str">
        <f t="shared" si="817"/>
        <v/>
      </c>
      <c r="AJ314" s="132">
        <f t="shared" si="849"/>
        <v>0</v>
      </c>
      <c r="AK314" s="132">
        <f t="shared" si="850"/>
        <v>0</v>
      </c>
      <c r="AL314" s="132">
        <f t="shared" si="851"/>
        <v>0</v>
      </c>
      <c r="AM314" s="86" t="str">
        <f t="shared" si="852"/>
        <v/>
      </c>
      <c r="AN314" s="86" t="str">
        <f t="shared" si="853"/>
        <v/>
      </c>
      <c r="AO314" s="90" t="str">
        <f t="shared" si="912"/>
        <v/>
      </c>
      <c r="AP314" s="54" t="str">
        <f t="shared" si="912"/>
        <v/>
      </c>
      <c r="AQ314" s="92" t="str">
        <f t="shared" si="822"/>
        <v/>
      </c>
      <c r="AR314" s="82">
        <f t="shared" si="854"/>
        <v>0</v>
      </c>
      <c r="AS314" s="71">
        <f t="shared" si="823"/>
        <v>0</v>
      </c>
      <c r="AT314" s="78" t="str">
        <f t="shared" si="818"/>
        <v/>
      </c>
      <c r="AU314" s="137">
        <f t="shared" si="855"/>
        <v>0</v>
      </c>
      <c r="AV314" s="137">
        <f t="shared" si="856"/>
        <v>0</v>
      </c>
      <c r="AW314" s="137">
        <f t="shared" si="857"/>
        <v>0</v>
      </c>
      <c r="AX314" s="86" t="str">
        <f t="shared" si="858"/>
        <v/>
      </c>
      <c r="AY314" s="86" t="str">
        <f t="shared" si="859"/>
        <v/>
      </c>
      <c r="AZ314" s="90" t="str">
        <f t="shared" si="913"/>
        <v/>
      </c>
      <c r="BA314" s="54" t="str">
        <f t="shared" si="913"/>
        <v/>
      </c>
      <c r="BB314" s="92" t="str">
        <f t="shared" si="824"/>
        <v/>
      </c>
      <c r="BC314" s="82">
        <f t="shared" si="860"/>
        <v>0</v>
      </c>
      <c r="BD314" s="71">
        <f t="shared" si="825"/>
        <v>0</v>
      </c>
      <c r="BE314" s="98">
        <f t="shared" si="861"/>
        <v>18</v>
      </c>
      <c r="BF314" s="54" t="str">
        <f t="shared" si="914"/>
        <v/>
      </c>
      <c r="BG314" s="92" t="str">
        <f t="shared" si="909"/>
        <v/>
      </c>
      <c r="BH314" s="82">
        <f t="shared" si="844"/>
        <v>0</v>
      </c>
      <c r="BI314" s="71">
        <f t="shared" si="845"/>
        <v>0</v>
      </c>
      <c r="BJ314" s="146"/>
      <c r="BK314" s="97">
        <v>1</v>
      </c>
      <c r="BL314" s="95" t="str">
        <f t="shared" si="915"/>
        <v/>
      </c>
      <c r="BM314" s="95" t="str">
        <f t="shared" si="915"/>
        <v/>
      </c>
      <c r="BN314" s="95" t="str">
        <f t="shared" si="915"/>
        <v/>
      </c>
      <c r="BO314" s="95" t="str">
        <f t="shared" si="915"/>
        <v/>
      </c>
      <c r="BP314" s="95" t="str">
        <f t="shared" si="915"/>
        <v/>
      </c>
      <c r="BQ314" s="81">
        <f t="shared" si="862"/>
        <v>0</v>
      </c>
      <c r="BR314" s="81">
        <f t="shared" si="863"/>
        <v>0</v>
      </c>
      <c r="BS314" s="81">
        <f t="shared" si="864"/>
        <v>0</v>
      </c>
      <c r="BT314" s="81">
        <f t="shared" si="865"/>
        <v>0</v>
      </c>
      <c r="BU314" s="81">
        <f t="shared" si="866"/>
        <v>0</v>
      </c>
      <c r="BV314" s="13">
        <f t="shared" si="867"/>
        <v>0</v>
      </c>
      <c r="BW314" s="11">
        <f t="shared" si="820"/>
        <v>0</v>
      </c>
      <c r="BX314" s="69">
        <f t="shared" si="827"/>
        <v>0</v>
      </c>
      <c r="BY314" s="69">
        <f>IF($A314&lt;&gt;"",IF(BY313&lt;&gt;0,BY313,IF(BW314&lt;=$AW$2,"Stop Loss",0)),0)</f>
        <v>0</v>
      </c>
      <c r="BZ314" s="69">
        <f t="shared" si="907"/>
        <v>0</v>
      </c>
      <c r="CA314" s="27" t="str">
        <f t="shared" si="828"/>
        <v/>
      </c>
      <c r="CB314" s="27" t="str">
        <f t="shared" si="829"/>
        <v/>
      </c>
      <c r="CC314" s="27" t="str">
        <f t="shared" si="830"/>
        <v/>
      </c>
      <c r="CD314" s="27" t="str">
        <f t="shared" si="831"/>
        <v/>
      </c>
      <c r="CE314" s="27" t="str">
        <f t="shared" si="832"/>
        <v/>
      </c>
      <c r="CF314" s="27" t="str">
        <f t="shared" si="833"/>
        <v/>
      </c>
      <c r="DB314" s="7"/>
      <c r="DI314" s="10">
        <f t="shared" ca="1" si="810"/>
        <v>10</v>
      </c>
    </row>
    <row r="315" spans="1:113">
      <c r="A315" s="149"/>
      <c r="B315" s="82" t="str">
        <f t="shared" si="811"/>
        <v/>
      </c>
      <c r="C315" s="7" t="str">
        <f t="shared" si="812"/>
        <v/>
      </c>
      <c r="D315" s="81">
        <f t="shared" si="813"/>
        <v>0</v>
      </c>
      <c r="E315" s="7" t="str">
        <f t="shared" si="814"/>
        <v>18,</v>
      </c>
      <c r="F315" s="78"/>
      <c r="G315" s="86"/>
      <c r="H315" s="86"/>
      <c r="I315" s="86"/>
      <c r="J315" s="86"/>
      <c r="K315" s="86"/>
      <c r="L315" s="86"/>
      <c r="M315" s="86"/>
      <c r="N315" s="86"/>
      <c r="O315" s="78"/>
      <c r="P315" s="86"/>
      <c r="Q315" s="86"/>
      <c r="R315" s="86"/>
      <c r="S315" s="86"/>
      <c r="T315" s="86"/>
      <c r="U315" s="86"/>
      <c r="V315" s="86"/>
      <c r="W315" s="86"/>
      <c r="X315" s="123" t="str">
        <f t="shared" si="815"/>
        <v/>
      </c>
      <c r="Y315" s="127">
        <f t="shared" si="846"/>
        <v>0</v>
      </c>
      <c r="Z315" s="127">
        <f t="shared" si="847"/>
        <v>0</v>
      </c>
      <c r="AA315" s="127">
        <f t="shared" si="848"/>
        <v>0</v>
      </c>
      <c r="AB315" s="86">
        <f t="shared" si="908"/>
        <v>0</v>
      </c>
      <c r="AC315" s="86">
        <f t="shared" si="908"/>
        <v>0</v>
      </c>
      <c r="AD315" s="90" t="str">
        <f t="shared" si="911"/>
        <v/>
      </c>
      <c r="AE315" s="54" t="str">
        <f t="shared" si="911"/>
        <v/>
      </c>
      <c r="AF315" s="92" t="str">
        <f t="shared" si="821"/>
        <v/>
      </c>
      <c r="AG315" s="82">
        <f t="shared" si="816"/>
        <v>0</v>
      </c>
      <c r="AH315" s="71">
        <f t="shared" si="885"/>
        <v>0</v>
      </c>
      <c r="AI315" s="78" t="str">
        <f t="shared" si="817"/>
        <v/>
      </c>
      <c r="AJ315" s="132">
        <f t="shared" si="849"/>
        <v>0</v>
      </c>
      <c r="AK315" s="132">
        <f t="shared" si="850"/>
        <v>0</v>
      </c>
      <c r="AL315" s="132">
        <f t="shared" si="851"/>
        <v>0</v>
      </c>
      <c r="AM315" s="86" t="str">
        <f t="shared" si="852"/>
        <v/>
      </c>
      <c r="AN315" s="86" t="str">
        <f t="shared" si="853"/>
        <v/>
      </c>
      <c r="AO315" s="90" t="str">
        <f t="shared" si="912"/>
        <v/>
      </c>
      <c r="AP315" s="54" t="str">
        <f t="shared" si="912"/>
        <v/>
      </c>
      <c r="AQ315" s="92" t="str">
        <f t="shared" si="822"/>
        <v/>
      </c>
      <c r="AR315" s="82">
        <f t="shared" si="854"/>
        <v>0</v>
      </c>
      <c r="AS315" s="71">
        <f t="shared" si="823"/>
        <v>0</v>
      </c>
      <c r="AT315" s="78" t="str">
        <f t="shared" si="818"/>
        <v/>
      </c>
      <c r="AU315" s="137">
        <f t="shared" si="855"/>
        <v>0</v>
      </c>
      <c r="AV315" s="137">
        <f t="shared" si="856"/>
        <v>0</v>
      </c>
      <c r="AW315" s="137">
        <f t="shared" si="857"/>
        <v>0</v>
      </c>
      <c r="AX315" s="86" t="str">
        <f t="shared" si="858"/>
        <v/>
      </c>
      <c r="AY315" s="86" t="str">
        <f t="shared" si="859"/>
        <v/>
      </c>
      <c r="AZ315" s="90" t="str">
        <f t="shared" si="913"/>
        <v/>
      </c>
      <c r="BA315" s="54" t="str">
        <f t="shared" si="913"/>
        <v/>
      </c>
      <c r="BB315" s="92" t="str">
        <f t="shared" si="824"/>
        <v/>
      </c>
      <c r="BC315" s="82">
        <f t="shared" si="860"/>
        <v>0</v>
      </c>
      <c r="BD315" s="71">
        <f t="shared" si="825"/>
        <v>0</v>
      </c>
      <c r="BE315" s="98">
        <f t="shared" si="861"/>
        <v>18</v>
      </c>
      <c r="BF315" s="54" t="str">
        <f t="shared" si="914"/>
        <v/>
      </c>
      <c r="BG315" s="92" t="str">
        <f t="shared" si="909"/>
        <v/>
      </c>
      <c r="BH315" s="82">
        <f t="shared" si="844"/>
        <v>0</v>
      </c>
      <c r="BI315" s="71">
        <f t="shared" si="845"/>
        <v>0</v>
      </c>
      <c r="BJ315" s="146"/>
      <c r="BK315" s="97">
        <v>1</v>
      </c>
      <c r="BL315" s="95" t="str">
        <f t="shared" si="915"/>
        <v/>
      </c>
      <c r="BM315" s="95" t="str">
        <f t="shared" si="915"/>
        <v/>
      </c>
      <c r="BN315" s="95" t="str">
        <f t="shared" si="915"/>
        <v/>
      </c>
      <c r="BO315" s="95" t="str">
        <f t="shared" si="915"/>
        <v/>
      </c>
      <c r="BP315" s="95" t="str">
        <f t="shared" si="915"/>
        <v/>
      </c>
      <c r="BQ315" s="81">
        <f t="shared" si="862"/>
        <v>0</v>
      </c>
      <c r="BR315" s="81">
        <f t="shared" si="863"/>
        <v>0</v>
      </c>
      <c r="BS315" s="81">
        <f t="shared" si="864"/>
        <v>0</v>
      </c>
      <c r="BT315" s="81">
        <f t="shared" si="865"/>
        <v>0</v>
      </c>
      <c r="BU315" s="81">
        <f t="shared" si="866"/>
        <v>0</v>
      </c>
      <c r="BV315" s="13">
        <f t="shared" si="867"/>
        <v>0</v>
      </c>
      <c r="BW315" s="11">
        <f t="shared" si="820"/>
        <v>0</v>
      </c>
      <c r="BX315" s="69">
        <f t="shared" si="827"/>
        <v>0</v>
      </c>
      <c r="BY315" s="69">
        <f>IF($A315&lt;&gt;"",IF(BY314&lt;&gt;0,BY314,IF(BW315&lt;=$AW$2,"Stop Loss",0)),0)</f>
        <v>0</v>
      </c>
      <c r="BZ315" s="69">
        <f t="shared" si="907"/>
        <v>0</v>
      </c>
      <c r="CA315" s="27" t="str">
        <f t="shared" si="828"/>
        <v/>
      </c>
      <c r="CB315" s="27" t="str">
        <f t="shared" si="829"/>
        <v/>
      </c>
      <c r="CC315" s="27" t="str">
        <f t="shared" si="830"/>
        <v/>
      </c>
      <c r="CD315" s="27" t="str">
        <f t="shared" si="831"/>
        <v/>
      </c>
      <c r="CE315" s="27" t="str">
        <f t="shared" si="832"/>
        <v/>
      </c>
      <c r="CF315" s="27" t="str">
        <f t="shared" si="833"/>
        <v/>
      </c>
      <c r="DB315" s="7"/>
      <c r="DI315" s="10">
        <f t="shared" ca="1" si="810"/>
        <v>12</v>
      </c>
    </row>
    <row r="316" spans="1:113">
      <c r="A316" s="149"/>
      <c r="B316" s="82" t="str">
        <f t="shared" si="811"/>
        <v/>
      </c>
      <c r="C316" s="7" t="str">
        <f t="shared" si="812"/>
        <v/>
      </c>
      <c r="D316" s="81">
        <f t="shared" si="813"/>
        <v>0</v>
      </c>
      <c r="E316" s="7" t="str">
        <f t="shared" si="814"/>
        <v>18,</v>
      </c>
      <c r="F316" s="78"/>
      <c r="G316" s="86"/>
      <c r="H316" s="86"/>
      <c r="I316" s="86"/>
      <c r="J316" s="86"/>
      <c r="K316" s="86"/>
      <c r="L316" s="86"/>
      <c r="M316" s="86"/>
      <c r="N316" s="86"/>
      <c r="O316" s="78"/>
      <c r="P316" s="86"/>
      <c r="Q316" s="86"/>
      <c r="R316" s="86"/>
      <c r="S316" s="86"/>
      <c r="T316" s="86"/>
      <c r="U316" s="86"/>
      <c r="V316" s="86"/>
      <c r="W316" s="86"/>
      <c r="X316" s="123" t="str">
        <f t="shared" si="815"/>
        <v/>
      </c>
      <c r="Y316" s="127">
        <f t="shared" si="846"/>
        <v>0</v>
      </c>
      <c r="Z316" s="127">
        <f t="shared" si="847"/>
        <v>0</v>
      </c>
      <c r="AA316" s="127">
        <f t="shared" si="848"/>
        <v>0</v>
      </c>
      <c r="AB316" s="86">
        <f t="shared" si="908"/>
        <v>0</v>
      </c>
      <c r="AC316" s="86">
        <f t="shared" si="908"/>
        <v>0</v>
      </c>
      <c r="AD316" s="90" t="str">
        <f t="shared" si="911"/>
        <v/>
      </c>
      <c r="AE316" s="54" t="str">
        <f t="shared" si="911"/>
        <v/>
      </c>
      <c r="AF316" s="92" t="str">
        <f t="shared" si="821"/>
        <v/>
      </c>
      <c r="AG316" s="82">
        <f t="shared" si="816"/>
        <v>0</v>
      </c>
      <c r="AH316" s="71">
        <f t="shared" si="885"/>
        <v>0</v>
      </c>
      <c r="AI316" s="78" t="str">
        <f t="shared" si="817"/>
        <v/>
      </c>
      <c r="AJ316" s="132">
        <f t="shared" si="849"/>
        <v>0</v>
      </c>
      <c r="AK316" s="132">
        <f t="shared" si="850"/>
        <v>0</v>
      </c>
      <c r="AL316" s="132">
        <f t="shared" si="851"/>
        <v>0</v>
      </c>
      <c r="AM316" s="86" t="str">
        <f t="shared" si="852"/>
        <v/>
      </c>
      <c r="AN316" s="86" t="str">
        <f t="shared" si="853"/>
        <v/>
      </c>
      <c r="AO316" s="90" t="str">
        <f t="shared" si="912"/>
        <v/>
      </c>
      <c r="AP316" s="54" t="str">
        <f t="shared" si="912"/>
        <v/>
      </c>
      <c r="AQ316" s="92" t="str">
        <f t="shared" si="822"/>
        <v/>
      </c>
      <c r="AR316" s="82">
        <f t="shared" si="854"/>
        <v>0</v>
      </c>
      <c r="AS316" s="71">
        <f t="shared" si="823"/>
        <v>0</v>
      </c>
      <c r="AT316" s="78" t="str">
        <f t="shared" si="818"/>
        <v/>
      </c>
      <c r="AU316" s="137">
        <f t="shared" si="855"/>
        <v>0</v>
      </c>
      <c r="AV316" s="137">
        <f t="shared" si="856"/>
        <v>0</v>
      </c>
      <c r="AW316" s="137">
        <f t="shared" si="857"/>
        <v>0</v>
      </c>
      <c r="AX316" s="86" t="str">
        <f t="shared" si="858"/>
        <v/>
      </c>
      <c r="AY316" s="86" t="str">
        <f t="shared" si="859"/>
        <v/>
      </c>
      <c r="AZ316" s="90" t="str">
        <f t="shared" si="913"/>
        <v/>
      </c>
      <c r="BA316" s="54" t="str">
        <f t="shared" si="913"/>
        <v/>
      </c>
      <c r="BB316" s="92" t="str">
        <f t="shared" si="824"/>
        <v/>
      </c>
      <c r="BC316" s="82">
        <f t="shared" si="860"/>
        <v>0</v>
      </c>
      <c r="BD316" s="71">
        <f t="shared" si="825"/>
        <v>0</v>
      </c>
      <c r="BE316" s="98">
        <f t="shared" si="861"/>
        <v>18</v>
      </c>
      <c r="BF316" s="54" t="str">
        <f t="shared" si="914"/>
        <v/>
      </c>
      <c r="BG316" s="92" t="str">
        <f t="shared" si="909"/>
        <v/>
      </c>
      <c r="BH316" s="82">
        <f t="shared" si="844"/>
        <v>0</v>
      </c>
      <c r="BI316" s="71">
        <f t="shared" si="845"/>
        <v>0</v>
      </c>
      <c r="BJ316" s="146"/>
      <c r="BK316" s="97">
        <v>1</v>
      </c>
      <c r="BL316" s="95" t="str">
        <f t="shared" si="915"/>
        <v/>
      </c>
      <c r="BM316" s="95" t="str">
        <f t="shared" si="915"/>
        <v/>
      </c>
      <c r="BN316" s="95" t="str">
        <f t="shared" si="915"/>
        <v/>
      </c>
      <c r="BO316" s="95" t="str">
        <f t="shared" si="915"/>
        <v/>
      </c>
      <c r="BP316" s="95" t="str">
        <f t="shared" si="915"/>
        <v/>
      </c>
      <c r="BQ316" s="81">
        <f t="shared" si="862"/>
        <v>0</v>
      </c>
      <c r="BR316" s="81">
        <f t="shared" si="863"/>
        <v>0</v>
      </c>
      <c r="BS316" s="81">
        <f t="shared" si="864"/>
        <v>0</v>
      </c>
      <c r="BT316" s="81">
        <f t="shared" si="865"/>
        <v>0</v>
      </c>
      <c r="BU316" s="81">
        <f t="shared" si="866"/>
        <v>0</v>
      </c>
      <c r="BV316" s="13">
        <f t="shared" si="867"/>
        <v>0</v>
      </c>
      <c r="BW316" s="11">
        <f t="shared" si="820"/>
        <v>0</v>
      </c>
      <c r="BX316" s="69">
        <f t="shared" si="827"/>
        <v>0</v>
      </c>
      <c r="BY316" s="69">
        <f>IF($A316&lt;&gt;"",IF(BY315&lt;&gt;0,BY315,IF(BW316&lt;=$AW$2,"Stop Loss",0)),0)</f>
        <v>0</v>
      </c>
      <c r="BZ316" s="69">
        <f t="shared" si="907"/>
        <v>0</v>
      </c>
      <c r="CA316" s="27" t="str">
        <f t="shared" si="828"/>
        <v/>
      </c>
      <c r="CB316" s="27" t="str">
        <f t="shared" si="829"/>
        <v/>
      </c>
      <c r="CC316" s="27" t="str">
        <f t="shared" si="830"/>
        <v/>
      </c>
      <c r="CD316" s="27" t="str">
        <f t="shared" si="831"/>
        <v/>
      </c>
      <c r="CE316" s="27" t="str">
        <f t="shared" si="832"/>
        <v/>
      </c>
      <c r="CF316" s="27" t="str">
        <f t="shared" si="833"/>
        <v/>
      </c>
      <c r="DB316" s="7"/>
      <c r="DI316" s="10">
        <f t="shared" ca="1" si="810"/>
        <v>29</v>
      </c>
    </row>
    <row r="317" spans="1:113">
      <c r="A317" s="149"/>
      <c r="B317" s="82" t="str">
        <f t="shared" si="811"/>
        <v/>
      </c>
      <c r="C317" s="7" t="str">
        <f t="shared" si="812"/>
        <v/>
      </c>
      <c r="D317" s="81">
        <f t="shared" si="813"/>
        <v>0</v>
      </c>
      <c r="E317" s="7" t="str">
        <f t="shared" si="814"/>
        <v>18,</v>
      </c>
      <c r="F317" s="78"/>
      <c r="G317" s="86"/>
      <c r="H317" s="86"/>
      <c r="I317" s="86"/>
      <c r="J317" s="86"/>
      <c r="K317" s="86"/>
      <c r="L317" s="86"/>
      <c r="M317" s="86"/>
      <c r="N317" s="86"/>
      <c r="O317" s="78"/>
      <c r="P317" s="86"/>
      <c r="Q317" s="86"/>
      <c r="R317" s="86"/>
      <c r="S317" s="86"/>
      <c r="T317" s="86"/>
      <c r="U317" s="86"/>
      <c r="V317" s="86"/>
      <c r="W317" s="86"/>
      <c r="X317" s="123" t="str">
        <f t="shared" si="815"/>
        <v/>
      </c>
      <c r="Y317" s="127">
        <f t="shared" si="846"/>
        <v>0</v>
      </c>
      <c r="Z317" s="127">
        <f t="shared" si="847"/>
        <v>0</v>
      </c>
      <c r="AA317" s="127">
        <f t="shared" si="848"/>
        <v>0</v>
      </c>
      <c r="AB317" s="86">
        <f t="shared" si="908"/>
        <v>0</v>
      </c>
      <c r="AC317" s="86">
        <f t="shared" si="908"/>
        <v>0</v>
      </c>
      <c r="AD317" s="90" t="str">
        <f t="shared" si="911"/>
        <v/>
      </c>
      <c r="AE317" s="54" t="str">
        <f t="shared" si="911"/>
        <v/>
      </c>
      <c r="AF317" s="92" t="str">
        <f t="shared" si="821"/>
        <v/>
      </c>
      <c r="AG317" s="82">
        <f t="shared" si="816"/>
        <v>0</v>
      </c>
      <c r="AH317" s="71">
        <f t="shared" si="885"/>
        <v>0</v>
      </c>
      <c r="AI317" s="78" t="str">
        <f t="shared" si="817"/>
        <v/>
      </c>
      <c r="AJ317" s="132">
        <f t="shared" si="849"/>
        <v>0</v>
      </c>
      <c r="AK317" s="132">
        <f t="shared" si="850"/>
        <v>0</v>
      </c>
      <c r="AL317" s="132">
        <f t="shared" si="851"/>
        <v>0</v>
      </c>
      <c r="AM317" s="86" t="str">
        <f t="shared" si="852"/>
        <v/>
      </c>
      <c r="AN317" s="86" t="str">
        <f t="shared" si="853"/>
        <v/>
      </c>
      <c r="AO317" s="90" t="str">
        <f t="shared" si="912"/>
        <v/>
      </c>
      <c r="AP317" s="54" t="str">
        <f t="shared" si="912"/>
        <v/>
      </c>
      <c r="AQ317" s="92" t="str">
        <f t="shared" si="822"/>
        <v/>
      </c>
      <c r="AR317" s="82">
        <f t="shared" si="854"/>
        <v>0</v>
      </c>
      <c r="AS317" s="71">
        <f t="shared" si="823"/>
        <v>0</v>
      </c>
      <c r="AT317" s="78" t="str">
        <f t="shared" si="818"/>
        <v/>
      </c>
      <c r="AU317" s="137">
        <f t="shared" si="855"/>
        <v>0</v>
      </c>
      <c r="AV317" s="137">
        <f t="shared" si="856"/>
        <v>0</v>
      </c>
      <c r="AW317" s="137">
        <f t="shared" si="857"/>
        <v>0</v>
      </c>
      <c r="AX317" s="86" t="str">
        <f t="shared" si="858"/>
        <v/>
      </c>
      <c r="AY317" s="86" t="str">
        <f t="shared" si="859"/>
        <v/>
      </c>
      <c r="AZ317" s="90" t="str">
        <f t="shared" si="913"/>
        <v/>
      </c>
      <c r="BA317" s="54" t="str">
        <f t="shared" si="913"/>
        <v/>
      </c>
      <c r="BB317" s="92" t="str">
        <f t="shared" si="824"/>
        <v/>
      </c>
      <c r="BC317" s="82">
        <f t="shared" si="860"/>
        <v>0</v>
      </c>
      <c r="BD317" s="71">
        <f t="shared" si="825"/>
        <v>0</v>
      </c>
      <c r="BE317" s="98">
        <f t="shared" si="861"/>
        <v>18</v>
      </c>
      <c r="BF317" s="54" t="str">
        <f t="shared" si="914"/>
        <v/>
      </c>
      <c r="BG317" s="92" t="str">
        <f t="shared" si="909"/>
        <v/>
      </c>
      <c r="BH317" s="82">
        <f t="shared" si="844"/>
        <v>0</v>
      </c>
      <c r="BI317" s="71">
        <f t="shared" si="845"/>
        <v>0</v>
      </c>
      <c r="BJ317" s="146"/>
      <c r="BK317" s="97">
        <v>1</v>
      </c>
      <c r="BL317" s="95" t="str">
        <f t="shared" si="915"/>
        <v/>
      </c>
      <c r="BM317" s="95" t="str">
        <f t="shared" si="915"/>
        <v/>
      </c>
      <c r="BN317" s="95" t="str">
        <f t="shared" si="915"/>
        <v/>
      </c>
      <c r="BO317" s="95" t="str">
        <f t="shared" si="915"/>
        <v/>
      </c>
      <c r="BP317" s="95" t="str">
        <f t="shared" si="915"/>
        <v/>
      </c>
      <c r="BQ317" s="81">
        <f t="shared" si="862"/>
        <v>0</v>
      </c>
      <c r="BR317" s="81">
        <f t="shared" si="863"/>
        <v>0</v>
      </c>
      <c r="BS317" s="81">
        <f t="shared" si="864"/>
        <v>0</v>
      </c>
      <c r="BT317" s="81">
        <f t="shared" si="865"/>
        <v>0</v>
      </c>
      <c r="BU317" s="81">
        <f t="shared" si="866"/>
        <v>0</v>
      </c>
      <c r="BV317" s="13">
        <f t="shared" si="867"/>
        <v>0</v>
      </c>
      <c r="BW317" s="11">
        <f t="shared" si="820"/>
        <v>0</v>
      </c>
      <c r="BX317" s="69">
        <f t="shared" si="827"/>
        <v>0</v>
      </c>
      <c r="BY317" s="69">
        <f>IF($A317&lt;&gt;"",IF(BY316&lt;&gt;0,BY316,IF(BW317&lt;=$AW$2,"Stop Loss",0)),0)</f>
        <v>0</v>
      </c>
      <c r="BZ317" s="69">
        <f t="shared" si="907"/>
        <v>0</v>
      </c>
      <c r="CA317" s="27" t="str">
        <f t="shared" si="828"/>
        <v/>
      </c>
      <c r="CB317" s="27" t="str">
        <f t="shared" si="829"/>
        <v/>
      </c>
      <c r="CC317" s="27" t="str">
        <f t="shared" si="830"/>
        <v/>
      </c>
      <c r="CD317" s="27" t="str">
        <f t="shared" si="831"/>
        <v/>
      </c>
      <c r="CE317" s="27" t="str">
        <f t="shared" si="832"/>
        <v/>
      </c>
      <c r="CF317" s="27" t="str">
        <f t="shared" si="833"/>
        <v/>
      </c>
      <c r="DB317" s="7"/>
      <c r="DI317" s="10">
        <f t="shared" ca="1" si="810"/>
        <v>28</v>
      </c>
    </row>
    <row r="318" spans="1:113">
      <c r="A318" s="149"/>
      <c r="B318" s="82" t="str">
        <f t="shared" si="811"/>
        <v/>
      </c>
      <c r="C318" s="7" t="str">
        <f t="shared" si="812"/>
        <v/>
      </c>
      <c r="D318" s="81">
        <f t="shared" si="813"/>
        <v>0</v>
      </c>
      <c r="E318" s="7" t="str">
        <f t="shared" si="814"/>
        <v>18,</v>
      </c>
      <c r="F318" s="78"/>
      <c r="G318" s="86"/>
      <c r="H318" s="86"/>
      <c r="I318" s="86"/>
      <c r="J318" s="86"/>
      <c r="K318" s="86"/>
      <c r="L318" s="86"/>
      <c r="M318" s="86"/>
      <c r="N318" s="86"/>
      <c r="O318" s="78"/>
      <c r="P318" s="86"/>
      <c r="Q318" s="86"/>
      <c r="R318" s="86"/>
      <c r="S318" s="86"/>
      <c r="T318" s="86"/>
      <c r="U318" s="86"/>
      <c r="V318" s="86"/>
      <c r="W318" s="86"/>
      <c r="X318" s="123" t="str">
        <f t="shared" si="815"/>
        <v/>
      </c>
      <c r="Y318" s="127">
        <f t="shared" si="846"/>
        <v>0</v>
      </c>
      <c r="Z318" s="127">
        <f t="shared" si="847"/>
        <v>0</v>
      </c>
      <c r="AA318" s="127">
        <f t="shared" si="848"/>
        <v>0</v>
      </c>
      <c r="AB318" s="86">
        <f t="shared" si="908"/>
        <v>0</v>
      </c>
      <c r="AC318" s="86">
        <f t="shared" si="908"/>
        <v>0</v>
      </c>
      <c r="AD318" s="90" t="str">
        <f t="shared" si="911"/>
        <v/>
      </c>
      <c r="AE318" s="54" t="str">
        <f t="shared" si="911"/>
        <v/>
      </c>
      <c r="AF318" s="92" t="str">
        <f t="shared" si="821"/>
        <v/>
      </c>
      <c r="AG318" s="82">
        <f t="shared" si="816"/>
        <v>0</v>
      </c>
      <c r="AH318" s="71">
        <f t="shared" si="885"/>
        <v>0</v>
      </c>
      <c r="AI318" s="78" t="str">
        <f t="shared" si="817"/>
        <v/>
      </c>
      <c r="AJ318" s="132">
        <f t="shared" si="849"/>
        <v>0</v>
      </c>
      <c r="AK318" s="132">
        <f t="shared" si="850"/>
        <v>0</v>
      </c>
      <c r="AL318" s="132">
        <f t="shared" si="851"/>
        <v>0</v>
      </c>
      <c r="AM318" s="86" t="str">
        <f t="shared" si="852"/>
        <v/>
      </c>
      <c r="AN318" s="86" t="str">
        <f t="shared" si="853"/>
        <v/>
      </c>
      <c r="AO318" s="90" t="str">
        <f t="shared" si="912"/>
        <v/>
      </c>
      <c r="AP318" s="54" t="str">
        <f t="shared" si="912"/>
        <v/>
      </c>
      <c r="AQ318" s="92" t="str">
        <f t="shared" si="822"/>
        <v/>
      </c>
      <c r="AR318" s="82">
        <f t="shared" si="854"/>
        <v>0</v>
      </c>
      <c r="AS318" s="71">
        <f t="shared" si="823"/>
        <v>0</v>
      </c>
      <c r="AT318" s="78" t="str">
        <f t="shared" si="818"/>
        <v/>
      </c>
      <c r="AU318" s="137">
        <f t="shared" si="855"/>
        <v>0</v>
      </c>
      <c r="AV318" s="137">
        <f t="shared" si="856"/>
        <v>0</v>
      </c>
      <c r="AW318" s="137">
        <f t="shared" si="857"/>
        <v>0</v>
      </c>
      <c r="AX318" s="86" t="str">
        <f t="shared" si="858"/>
        <v/>
      </c>
      <c r="AY318" s="86" t="str">
        <f t="shared" si="859"/>
        <v/>
      </c>
      <c r="AZ318" s="90" t="str">
        <f t="shared" si="913"/>
        <v/>
      </c>
      <c r="BA318" s="54" t="str">
        <f t="shared" si="913"/>
        <v/>
      </c>
      <c r="BB318" s="92" t="str">
        <f t="shared" si="824"/>
        <v/>
      </c>
      <c r="BC318" s="82">
        <f t="shared" si="860"/>
        <v>0</v>
      </c>
      <c r="BD318" s="71">
        <f t="shared" si="825"/>
        <v>0</v>
      </c>
      <c r="BE318" s="98">
        <f t="shared" si="861"/>
        <v>18</v>
      </c>
      <c r="BF318" s="54" t="str">
        <f t="shared" si="914"/>
        <v/>
      </c>
      <c r="BG318" s="92" t="str">
        <f t="shared" si="909"/>
        <v/>
      </c>
      <c r="BH318" s="82">
        <f t="shared" si="844"/>
        <v>0</v>
      </c>
      <c r="BI318" s="71">
        <f t="shared" si="845"/>
        <v>0</v>
      </c>
      <c r="BJ318" s="146"/>
      <c r="BK318" s="97">
        <v>1</v>
      </c>
      <c r="BL318" s="95" t="str">
        <f t="shared" si="915"/>
        <v/>
      </c>
      <c r="BM318" s="95" t="str">
        <f t="shared" si="915"/>
        <v/>
      </c>
      <c r="BN318" s="95" t="str">
        <f t="shared" si="915"/>
        <v/>
      </c>
      <c r="BO318" s="95" t="str">
        <f t="shared" si="915"/>
        <v/>
      </c>
      <c r="BP318" s="95" t="str">
        <f t="shared" si="915"/>
        <v/>
      </c>
      <c r="BQ318" s="81">
        <f t="shared" si="862"/>
        <v>0</v>
      </c>
      <c r="BR318" s="81">
        <f t="shared" si="863"/>
        <v>0</v>
      </c>
      <c r="BS318" s="81">
        <f t="shared" si="864"/>
        <v>0</v>
      </c>
      <c r="BT318" s="81">
        <f t="shared" si="865"/>
        <v>0</v>
      </c>
      <c r="BU318" s="81">
        <f t="shared" si="866"/>
        <v>0</v>
      </c>
      <c r="BV318" s="13">
        <f t="shared" si="867"/>
        <v>0</v>
      </c>
      <c r="BW318" s="11">
        <f t="shared" si="820"/>
        <v>0</v>
      </c>
      <c r="BX318" s="69">
        <f t="shared" si="827"/>
        <v>0</v>
      </c>
      <c r="BY318" s="69">
        <f>IF($A318&lt;&gt;"",IF(BY317&lt;&gt;0,BY317,IF(BW318&lt;=$AW$2,"Stop Loss",0)),0)</f>
        <v>0</v>
      </c>
      <c r="BZ318" s="69">
        <f t="shared" si="907"/>
        <v>0</v>
      </c>
      <c r="CA318" s="27" t="str">
        <f t="shared" si="828"/>
        <v/>
      </c>
      <c r="CB318" s="27" t="str">
        <f t="shared" si="829"/>
        <v/>
      </c>
      <c r="CC318" s="27" t="str">
        <f t="shared" si="830"/>
        <v/>
      </c>
      <c r="CD318" s="27" t="str">
        <f t="shared" si="831"/>
        <v/>
      </c>
      <c r="CE318" s="27" t="str">
        <f t="shared" si="832"/>
        <v/>
      </c>
      <c r="CF318" s="27" t="str">
        <f t="shared" si="833"/>
        <v/>
      </c>
      <c r="DB318" s="7"/>
      <c r="DI318" s="10">
        <f t="shared" ca="1" si="810"/>
        <v>9</v>
      </c>
    </row>
    <row r="319" spans="1:113">
      <c r="A319" s="149"/>
      <c r="B319" s="82" t="str">
        <f t="shared" si="811"/>
        <v/>
      </c>
      <c r="C319" s="7" t="str">
        <f t="shared" si="812"/>
        <v/>
      </c>
      <c r="D319" s="81">
        <f t="shared" si="813"/>
        <v>0</v>
      </c>
      <c r="E319" s="7" t="str">
        <f t="shared" si="814"/>
        <v>18,</v>
      </c>
      <c r="F319" s="78"/>
      <c r="G319" s="86"/>
      <c r="H319" s="86"/>
      <c r="I319" s="86"/>
      <c r="J319" s="86"/>
      <c r="K319" s="86"/>
      <c r="L319" s="86"/>
      <c r="M319" s="86"/>
      <c r="N319" s="86"/>
      <c r="O319" s="78"/>
      <c r="P319" s="86"/>
      <c r="Q319" s="86"/>
      <c r="R319" s="86"/>
      <c r="S319" s="86"/>
      <c r="T319" s="86"/>
      <c r="U319" s="86"/>
      <c r="V319" s="86"/>
      <c r="W319" s="86"/>
      <c r="X319" s="123" t="str">
        <f t="shared" si="815"/>
        <v/>
      </c>
      <c r="Y319" s="127">
        <f t="shared" si="846"/>
        <v>0</v>
      </c>
      <c r="Z319" s="127">
        <f t="shared" si="847"/>
        <v>0</v>
      </c>
      <c r="AA319" s="127">
        <f t="shared" si="848"/>
        <v>0</v>
      </c>
      <c r="AB319" s="86">
        <f>IF($Y319&gt;$Z319,$Y319-$Z319+AB318,AB318)</f>
        <v>0</v>
      </c>
      <c r="AC319" s="86">
        <f>IF($Z319&gt;$Y319,$Z319-$Y319+AC318,AC318)</f>
        <v>0</v>
      </c>
      <c r="AD319" s="90" t="str">
        <f t="shared" si="911"/>
        <v/>
      </c>
      <c r="AE319" s="54" t="str">
        <f t="shared" si="911"/>
        <v/>
      </c>
      <c r="AF319" s="92" t="str">
        <f t="shared" si="821"/>
        <v/>
      </c>
      <c r="AG319" s="82">
        <f t="shared" si="816"/>
        <v>0</v>
      </c>
      <c r="AH319" s="71">
        <f t="shared" si="885"/>
        <v>0</v>
      </c>
      <c r="AI319" s="78" t="str">
        <f t="shared" si="817"/>
        <v/>
      </c>
      <c r="AJ319" s="132">
        <f t="shared" si="849"/>
        <v>0</v>
      </c>
      <c r="AK319" s="132">
        <f t="shared" si="850"/>
        <v>0</v>
      </c>
      <c r="AL319" s="132">
        <f t="shared" si="851"/>
        <v>0</v>
      </c>
      <c r="AM319" s="86" t="str">
        <f t="shared" si="852"/>
        <v/>
      </c>
      <c r="AN319" s="86" t="str">
        <f t="shared" si="853"/>
        <v/>
      </c>
      <c r="AO319" s="90" t="str">
        <f t="shared" si="912"/>
        <v/>
      </c>
      <c r="AP319" s="54" t="str">
        <f t="shared" si="912"/>
        <v/>
      </c>
      <c r="AQ319" s="92" t="str">
        <f t="shared" si="822"/>
        <v/>
      </c>
      <c r="AR319" s="82">
        <f t="shared" si="854"/>
        <v>0</v>
      </c>
      <c r="AS319" s="71">
        <f t="shared" si="823"/>
        <v>0</v>
      </c>
      <c r="AT319" s="78" t="str">
        <f t="shared" si="818"/>
        <v/>
      </c>
      <c r="AU319" s="137">
        <f t="shared" si="855"/>
        <v>0</v>
      </c>
      <c r="AV319" s="137">
        <f t="shared" si="856"/>
        <v>0</v>
      </c>
      <c r="AW319" s="137">
        <f t="shared" si="857"/>
        <v>0</v>
      </c>
      <c r="AX319" s="86" t="str">
        <f t="shared" si="858"/>
        <v/>
      </c>
      <c r="AY319" s="86" t="str">
        <f t="shared" si="859"/>
        <v/>
      </c>
      <c r="AZ319" s="90" t="str">
        <f t="shared" si="913"/>
        <v/>
      </c>
      <c r="BA319" s="54" t="str">
        <f t="shared" si="913"/>
        <v/>
      </c>
      <c r="BB319" s="92" t="str">
        <f t="shared" si="824"/>
        <v/>
      </c>
      <c r="BC319" s="82">
        <f t="shared" si="860"/>
        <v>0</v>
      </c>
      <c r="BD319" s="71">
        <f t="shared" si="825"/>
        <v>0</v>
      </c>
      <c r="BE319" s="98">
        <f t="shared" si="861"/>
        <v>18</v>
      </c>
      <c r="BF319" s="54" t="str">
        <f t="shared" si="914"/>
        <v/>
      </c>
      <c r="BG319" s="92" t="str">
        <f t="shared" si="909"/>
        <v/>
      </c>
      <c r="BH319" s="82">
        <f t="shared" si="844"/>
        <v>0</v>
      </c>
      <c r="BI319" s="71">
        <f t="shared" si="845"/>
        <v>0</v>
      </c>
      <c r="BJ319" s="146"/>
      <c r="BK319" s="97">
        <v>1</v>
      </c>
      <c r="BL319" s="95" t="str">
        <f t="shared" si="915"/>
        <v/>
      </c>
      <c r="BM319" s="95" t="str">
        <f t="shared" si="915"/>
        <v/>
      </c>
      <c r="BN319" s="95" t="str">
        <f t="shared" si="915"/>
        <v/>
      </c>
      <c r="BO319" s="95" t="str">
        <f t="shared" si="915"/>
        <v/>
      </c>
      <c r="BP319" s="95" t="str">
        <f t="shared" si="915"/>
        <v/>
      </c>
      <c r="BQ319" s="81">
        <f t="shared" si="862"/>
        <v>0</v>
      </c>
      <c r="BR319" s="81">
        <f t="shared" si="863"/>
        <v>0</v>
      </c>
      <c r="BS319" s="81">
        <f t="shared" si="864"/>
        <v>0</v>
      </c>
      <c r="BT319" s="81">
        <f t="shared" si="865"/>
        <v>0</v>
      </c>
      <c r="BU319" s="81">
        <f t="shared" si="866"/>
        <v>0</v>
      </c>
      <c r="BV319" s="13">
        <f t="shared" si="867"/>
        <v>0</v>
      </c>
      <c r="BW319" s="11">
        <f t="shared" si="820"/>
        <v>0</v>
      </c>
      <c r="BX319" s="69">
        <f t="shared" si="827"/>
        <v>0</v>
      </c>
      <c r="BY319" s="69">
        <f>IF($A319&lt;&gt;"",IF(BY318&lt;&gt;0,BY318,IF(BW319&lt;=$AW$2,"Stop Loss",0)),0)</f>
        <v>0</v>
      </c>
      <c r="BZ319" s="69">
        <f t="shared" si="907"/>
        <v>0</v>
      </c>
      <c r="CA319" s="27" t="str">
        <f t="shared" si="828"/>
        <v/>
      </c>
      <c r="CB319" s="27" t="str">
        <f t="shared" si="829"/>
        <v/>
      </c>
      <c r="CC319" s="27" t="str">
        <f t="shared" si="830"/>
        <v/>
      </c>
      <c r="CD319" s="27" t="str">
        <f t="shared" si="831"/>
        <v/>
      </c>
      <c r="CE319" s="27" t="str">
        <f t="shared" si="832"/>
        <v/>
      </c>
      <c r="CF319" s="27" t="str">
        <f t="shared" si="833"/>
        <v/>
      </c>
      <c r="DB319" s="7"/>
      <c r="DI319" s="10">
        <f t="shared" ca="1" si="810"/>
        <v>13</v>
      </c>
    </row>
    <row r="320" spans="1:113">
      <c r="A320" s="149"/>
      <c r="B320" s="82" t="str">
        <f t="shared" si="811"/>
        <v/>
      </c>
      <c r="C320" s="7" t="str">
        <f t="shared" si="812"/>
        <v/>
      </c>
      <c r="D320" s="81">
        <f t="shared" si="813"/>
        <v>0</v>
      </c>
      <c r="E320" s="7" t="str">
        <f t="shared" si="814"/>
        <v>18,</v>
      </c>
      <c r="F320" s="78"/>
      <c r="G320" s="86"/>
      <c r="H320" s="86"/>
      <c r="I320" s="86"/>
      <c r="J320" s="86"/>
      <c r="K320" s="86"/>
      <c r="L320" s="86"/>
      <c r="M320" s="86"/>
      <c r="N320" s="86"/>
      <c r="O320" s="78"/>
      <c r="P320" s="86"/>
      <c r="Q320" s="86"/>
      <c r="R320" s="86"/>
      <c r="S320" s="86"/>
      <c r="T320" s="86"/>
      <c r="U320" s="86"/>
      <c r="V320" s="86"/>
      <c r="W320" s="86"/>
      <c r="X320" s="123" t="str">
        <f t="shared" si="815"/>
        <v/>
      </c>
      <c r="Y320" s="127">
        <f t="shared" si="846"/>
        <v>0</v>
      </c>
      <c r="Z320" s="127">
        <f t="shared" si="847"/>
        <v>0</v>
      </c>
      <c r="AA320" s="127">
        <f t="shared" si="848"/>
        <v>0</v>
      </c>
      <c r="AB320" s="86">
        <f>AB319</f>
        <v>0</v>
      </c>
      <c r="AC320" s="86">
        <f>AC319</f>
        <v>0</v>
      </c>
      <c r="AD320" s="90" t="str">
        <f>IF($A319&lt;&gt;"",AA319,"")</f>
        <v/>
      </c>
      <c r="AE320" s="92" t="str">
        <f>IF($A319&lt;&gt;"",IF(Y319&gt;Z319,"L","H"),"")</f>
        <v/>
      </c>
      <c r="AF320" s="92" t="str">
        <f t="shared" si="821"/>
        <v/>
      </c>
      <c r="AG320" s="82">
        <f t="shared" si="816"/>
        <v>0</v>
      </c>
      <c r="AH320" s="71">
        <f t="shared" si="885"/>
        <v>0</v>
      </c>
      <c r="AI320" s="78" t="str">
        <f t="shared" si="817"/>
        <v/>
      </c>
      <c r="AJ320" s="132">
        <f t="shared" si="849"/>
        <v>0</v>
      </c>
      <c r="AK320" s="132">
        <f t="shared" si="850"/>
        <v>0</v>
      </c>
      <c r="AL320" s="132">
        <f t="shared" si="851"/>
        <v>0</v>
      </c>
      <c r="AM320" s="86" t="str">
        <f t="shared" si="852"/>
        <v/>
      </c>
      <c r="AN320" s="86" t="str">
        <f t="shared" si="853"/>
        <v/>
      </c>
      <c r="AO320" s="90" t="str">
        <f>IF($A319&lt;&gt;"",AL319,"")</f>
        <v/>
      </c>
      <c r="AP320" s="92" t="str">
        <f>IF($A319&lt;&gt;"",IF(AM319&lt;&gt;"","O","E"),"")</f>
        <v/>
      </c>
      <c r="AQ320" s="92" t="str">
        <f t="shared" si="822"/>
        <v/>
      </c>
      <c r="AR320" s="82">
        <f t="shared" si="854"/>
        <v>0</v>
      </c>
      <c r="AS320" s="71">
        <f t="shared" si="823"/>
        <v>0</v>
      </c>
      <c r="AT320" s="78" t="str">
        <f t="shared" si="818"/>
        <v/>
      </c>
      <c r="AU320" s="137">
        <f t="shared" si="855"/>
        <v>0</v>
      </c>
      <c r="AV320" s="137">
        <f t="shared" si="856"/>
        <v>0</v>
      </c>
      <c r="AW320" s="137">
        <f t="shared" si="857"/>
        <v>0</v>
      </c>
      <c r="AX320" s="86" t="str">
        <f t="shared" si="858"/>
        <v/>
      </c>
      <c r="AY320" s="86" t="str">
        <f t="shared" si="859"/>
        <v/>
      </c>
      <c r="AZ320" s="90" t="str">
        <f>IF($A319&lt;&gt;"",AW319,"")</f>
        <v/>
      </c>
      <c r="BA320" s="92" t="str">
        <f>IF($A319&lt;&gt;"",IF(AX319&lt;&gt;"","B","R"),"")</f>
        <v/>
      </c>
      <c r="BB320" s="92" t="str">
        <f t="shared" si="824"/>
        <v/>
      </c>
      <c r="BC320" s="82">
        <f t="shared" si="860"/>
        <v>0</v>
      </c>
      <c r="BD320" s="71">
        <f t="shared" si="825"/>
        <v>0</v>
      </c>
      <c r="BE320" s="98">
        <f t="shared" si="861"/>
        <v>18</v>
      </c>
      <c r="BF320" s="92" t="str">
        <f>IF($A319&lt;&gt;"",IF($Y319&gt;$Z319,"H",IF($Z319&gt;$Y319,"L",BF319)),"")</f>
        <v/>
      </c>
      <c r="BG320" s="92" t="str">
        <f>IF($A320&lt;&gt;"",IF($A320=0,"L",IF(BF320&lt;&gt;"",IF(BF320=X320,"W","L"))),"")</f>
        <v/>
      </c>
      <c r="BH320" s="82">
        <f t="shared" si="844"/>
        <v>0</v>
      </c>
      <c r="BI320" s="71">
        <f t="shared" si="845"/>
        <v>0</v>
      </c>
      <c r="BJ320" s="146" t="str">
        <f>AE320&amp;AP320&amp;BA320</f>
        <v/>
      </c>
      <c r="BK320" s="97">
        <v>1</v>
      </c>
      <c r="BL320" s="95" t="str">
        <f>IF($A319&lt;&gt;"",IF($BJ320="LER","11,",IF($BJ320="LOR","02,",IF($BJ320="LEB","01,",IF($BJ320="LOB","12,",IF($BJ320="HER","29,",IF($BJ320="HOR","20,",IF($BJ320="HEB","19,",IF($BJ320="HOB","30,","")))))))),"")</f>
        <v/>
      </c>
      <c r="BM320" s="95" t="str">
        <f>IF($A319&lt;&gt;"",IF($BJ320="LER","13,",IF($BJ320="LOR","04,",IF($BJ320="LEB","03,",IF($BJ320="LOB","14,",IF($BJ320="HER","31,",IF($BJ320="HOR","22,",IF($BJ320="HEB","21,",IF($BJ320="HOB","32,","")))))))),"")</f>
        <v/>
      </c>
      <c r="BN320" s="95" t="str">
        <f>IF($A319&lt;&gt;"",IF($BJ320="LER","15,",IF($BJ320="LOR","06,",IF($BJ320="LEB","05,",IF($BJ320="LOB","16,",IF($BJ320="HER","33,",IF($BJ320="HOR","24,",IF($BJ320="HEB","23,",IF($BJ320="HOB","34,","")))))))),"")</f>
        <v/>
      </c>
      <c r="BO320" s="95" t="str">
        <f>IF($A319&lt;&gt;"",IF($BJ320="LER","17,",IF($BJ320="LOR","08,",IF($BJ320="LEB","07,",IF($BJ320="LOB","18,",IF($BJ320="HER","35,",IF($BJ320="HOR","26,",IF($BJ320="HEB","25,",IF($BJ320="HOB","36,","")))))))),"")</f>
        <v/>
      </c>
      <c r="BP320" s="95" t="str">
        <f>IF($A319&lt;&gt;"",IF($BJ320="LER","",IF($BJ320="LOR","10,",IF($BJ320="LEB","09,",IF($BJ320="LOB","",IF($BJ320="HER","",IF($BJ320="HOR","28,",IF($BJ320="HEB","27,",IF($BJ320="HOB","","")))))))),"")</f>
        <v/>
      </c>
      <c r="BQ320" s="81">
        <f t="shared" si="862"/>
        <v>0</v>
      </c>
      <c r="BR320" s="81">
        <f t="shared" si="863"/>
        <v>0</v>
      </c>
      <c r="BS320" s="81">
        <f t="shared" si="864"/>
        <v>0</v>
      </c>
      <c r="BT320" s="81">
        <f t="shared" si="865"/>
        <v>0</v>
      </c>
      <c r="BU320" s="81">
        <f t="shared" si="866"/>
        <v>0</v>
      </c>
      <c r="BV320" s="13">
        <f t="shared" si="867"/>
        <v>0</v>
      </c>
      <c r="BW320" s="11">
        <f t="shared" si="820"/>
        <v>0</v>
      </c>
      <c r="BX320" s="69">
        <f t="shared" si="827"/>
        <v>0</v>
      </c>
      <c r="BY320" s="69">
        <f>IF($A320&lt;&gt;"",IF(BY319&lt;&gt;0,BY319,IF(BW320&lt;=$AW$2,"Stop Loss",0)),0)</f>
        <v>0</v>
      </c>
      <c r="BZ320" s="69">
        <f t="shared" si="907"/>
        <v>0</v>
      </c>
      <c r="CA320" s="27" t="str">
        <f t="shared" si="828"/>
        <v/>
      </c>
      <c r="CB320" s="27" t="str">
        <f t="shared" si="829"/>
        <v/>
      </c>
      <c r="CC320" s="27" t="str">
        <f t="shared" si="830"/>
        <v/>
      </c>
      <c r="CD320" s="27" t="str">
        <f t="shared" si="831"/>
        <v/>
      </c>
      <c r="CE320" s="27" t="str">
        <f t="shared" si="832"/>
        <v/>
      </c>
      <c r="CF320" s="27" t="str">
        <f t="shared" si="833"/>
        <v/>
      </c>
      <c r="DB320" s="7"/>
      <c r="DI320" s="10">
        <f t="shared" ca="1" si="810"/>
        <v>30</v>
      </c>
    </row>
    <row r="321" spans="1:113">
      <c r="A321" s="149"/>
      <c r="B321" s="82" t="str">
        <f t="shared" si="811"/>
        <v/>
      </c>
      <c r="C321" s="7" t="str">
        <f t="shared" si="812"/>
        <v/>
      </c>
      <c r="D321" s="81">
        <f t="shared" si="813"/>
        <v>0</v>
      </c>
      <c r="E321" s="7" t="str">
        <f t="shared" si="814"/>
        <v>18,</v>
      </c>
      <c r="F321" s="78"/>
      <c r="G321" s="86"/>
      <c r="H321" s="86"/>
      <c r="I321" s="86"/>
      <c r="J321" s="86"/>
      <c r="K321" s="86"/>
      <c r="L321" s="86"/>
      <c r="M321" s="86"/>
      <c r="N321" s="86"/>
      <c r="O321" s="78"/>
      <c r="P321" s="86"/>
      <c r="Q321" s="86"/>
      <c r="R321" s="86"/>
      <c r="S321" s="86"/>
      <c r="T321" s="86"/>
      <c r="U321" s="86"/>
      <c r="V321" s="86"/>
      <c r="W321" s="86"/>
      <c r="X321" s="123" t="str">
        <f t="shared" si="815"/>
        <v/>
      </c>
      <c r="Y321" s="127">
        <f t="shared" si="846"/>
        <v>0</v>
      </c>
      <c r="Z321" s="127">
        <f t="shared" si="847"/>
        <v>0</v>
      </c>
      <c r="AA321" s="127">
        <f t="shared" si="848"/>
        <v>0</v>
      </c>
      <c r="AB321" s="86">
        <f t="shared" ref="AB321:AC327" si="916">AB320</f>
        <v>0</v>
      </c>
      <c r="AC321" s="86">
        <f t="shared" si="916"/>
        <v>0</v>
      </c>
      <c r="AD321" s="90" t="str">
        <f>IF($A320&lt;&gt;"",AD320,"")</f>
        <v/>
      </c>
      <c r="AE321" s="54" t="str">
        <f>IF($A320&lt;&gt;"",AE320,"")</f>
        <v/>
      </c>
      <c r="AF321" s="92" t="str">
        <f t="shared" si="821"/>
        <v/>
      </c>
      <c r="AG321" s="82">
        <f t="shared" si="816"/>
        <v>0</v>
      </c>
      <c r="AH321" s="71">
        <f t="shared" si="885"/>
        <v>0</v>
      </c>
      <c r="AI321" s="78" t="str">
        <f t="shared" si="817"/>
        <v/>
      </c>
      <c r="AJ321" s="132">
        <f t="shared" si="849"/>
        <v>0</v>
      </c>
      <c r="AK321" s="132">
        <f t="shared" si="850"/>
        <v>0</v>
      </c>
      <c r="AL321" s="132">
        <f t="shared" si="851"/>
        <v>0</v>
      </c>
      <c r="AM321" s="86" t="str">
        <f t="shared" si="852"/>
        <v/>
      </c>
      <c r="AN321" s="86" t="str">
        <f t="shared" si="853"/>
        <v/>
      </c>
      <c r="AO321" s="90" t="str">
        <f>IF($A320&lt;&gt;"",AO320,"")</f>
        <v/>
      </c>
      <c r="AP321" s="54" t="str">
        <f>IF($A320&lt;&gt;"",AP320,"")</f>
        <v/>
      </c>
      <c r="AQ321" s="92" t="str">
        <f t="shared" si="822"/>
        <v/>
      </c>
      <c r="AR321" s="82">
        <f t="shared" si="854"/>
        <v>0</v>
      </c>
      <c r="AS321" s="71">
        <f t="shared" si="823"/>
        <v>0</v>
      </c>
      <c r="AT321" s="78" t="str">
        <f t="shared" si="818"/>
        <v/>
      </c>
      <c r="AU321" s="137">
        <f t="shared" si="855"/>
        <v>0</v>
      </c>
      <c r="AV321" s="137">
        <f t="shared" si="856"/>
        <v>0</v>
      </c>
      <c r="AW321" s="137">
        <f t="shared" si="857"/>
        <v>0</v>
      </c>
      <c r="AX321" s="86" t="str">
        <f t="shared" si="858"/>
        <v/>
      </c>
      <c r="AY321" s="86" t="str">
        <f t="shared" si="859"/>
        <v/>
      </c>
      <c r="AZ321" s="90" t="str">
        <f>IF($A320&lt;&gt;"",AZ320,"")</f>
        <v/>
      </c>
      <c r="BA321" s="54" t="str">
        <f>IF($A320&lt;&gt;"",BA320,"")</f>
        <v/>
      </c>
      <c r="BB321" s="92" t="str">
        <f t="shared" si="824"/>
        <v/>
      </c>
      <c r="BC321" s="82">
        <f t="shared" si="860"/>
        <v>0</v>
      </c>
      <c r="BD321" s="71">
        <f t="shared" si="825"/>
        <v>0</v>
      </c>
      <c r="BE321" s="98">
        <f t="shared" si="861"/>
        <v>18</v>
      </c>
      <c r="BF321" s="54" t="str">
        <f>IF($A320&lt;&gt;"",BF320,"")</f>
        <v/>
      </c>
      <c r="BG321" s="92" t="str">
        <f t="shared" ref="BG321:BG337" si="917">IF($A321&lt;&gt;"",IF($A321=0,"L",IF(BF321&lt;&gt;"",IF(BF321=X321,"W","L"))),"")</f>
        <v/>
      </c>
      <c r="BH321" s="82">
        <f t="shared" si="844"/>
        <v>0</v>
      </c>
      <c r="BI321" s="71">
        <f t="shared" si="845"/>
        <v>0</v>
      </c>
      <c r="BJ321" s="146"/>
      <c r="BK321" s="97">
        <v>1</v>
      </c>
      <c r="BL321" s="95" t="str">
        <f>IF(BL320&lt;&gt;"",BL320,"")</f>
        <v/>
      </c>
      <c r="BM321" s="95" t="str">
        <f t="shared" ref="BM321:BP321" si="918">IF(BM320&lt;&gt;"",BM320,"")</f>
        <v/>
      </c>
      <c r="BN321" s="95" t="str">
        <f t="shared" si="918"/>
        <v/>
      </c>
      <c r="BO321" s="95" t="str">
        <f t="shared" si="918"/>
        <v/>
      </c>
      <c r="BP321" s="95" t="str">
        <f t="shared" si="918"/>
        <v/>
      </c>
      <c r="BQ321" s="81">
        <f t="shared" si="862"/>
        <v>0</v>
      </c>
      <c r="BR321" s="81">
        <f t="shared" si="863"/>
        <v>0</v>
      </c>
      <c r="BS321" s="81">
        <f t="shared" si="864"/>
        <v>0</v>
      </c>
      <c r="BT321" s="81">
        <f t="shared" si="865"/>
        <v>0</v>
      </c>
      <c r="BU321" s="81">
        <f t="shared" si="866"/>
        <v>0</v>
      </c>
      <c r="BV321" s="13">
        <f t="shared" si="867"/>
        <v>0</v>
      </c>
      <c r="BW321" s="11">
        <f t="shared" si="820"/>
        <v>0</v>
      </c>
      <c r="BX321" s="69">
        <f t="shared" si="827"/>
        <v>0</v>
      </c>
      <c r="BY321" s="69">
        <f>IF($A321&lt;&gt;"",IF(BY320&lt;&gt;0,BY320,IF(BW321&lt;=$AW$2,"Stop Loss",0)),0)</f>
        <v>0</v>
      </c>
      <c r="BZ321" s="69">
        <f t="shared" si="907"/>
        <v>0</v>
      </c>
      <c r="CA321" s="27" t="str">
        <f t="shared" si="828"/>
        <v/>
      </c>
      <c r="CB321" s="27" t="str">
        <f t="shared" si="829"/>
        <v/>
      </c>
      <c r="CC321" s="27" t="str">
        <f t="shared" si="830"/>
        <v/>
      </c>
      <c r="CD321" s="27" t="str">
        <f t="shared" si="831"/>
        <v/>
      </c>
      <c r="CE321" s="27" t="str">
        <f t="shared" si="832"/>
        <v/>
      </c>
      <c r="CF321" s="27" t="str">
        <f t="shared" si="833"/>
        <v/>
      </c>
      <c r="DB321" s="7"/>
      <c r="DI321" s="10">
        <f t="shared" ca="1" si="810"/>
        <v>22</v>
      </c>
    </row>
    <row r="322" spans="1:113">
      <c r="A322" s="149"/>
      <c r="B322" s="82" t="str">
        <f t="shared" si="811"/>
        <v/>
      </c>
      <c r="C322" s="7" t="str">
        <f t="shared" si="812"/>
        <v/>
      </c>
      <c r="D322" s="81">
        <f t="shared" si="813"/>
        <v>0</v>
      </c>
      <c r="E322" s="7" t="str">
        <f t="shared" si="814"/>
        <v>18,</v>
      </c>
      <c r="F322" s="78"/>
      <c r="G322" s="86"/>
      <c r="H322" s="86"/>
      <c r="I322" s="86"/>
      <c r="J322" s="86"/>
      <c r="K322" s="86"/>
      <c r="L322" s="86"/>
      <c r="M322" s="86"/>
      <c r="N322" s="86"/>
      <c r="O322" s="78"/>
      <c r="P322" s="86"/>
      <c r="Q322" s="86"/>
      <c r="R322" s="86"/>
      <c r="S322" s="86"/>
      <c r="T322" s="86"/>
      <c r="U322" s="86"/>
      <c r="V322" s="86"/>
      <c r="W322" s="86"/>
      <c r="X322" s="123" t="str">
        <f t="shared" si="815"/>
        <v/>
      </c>
      <c r="Y322" s="127">
        <f t="shared" si="846"/>
        <v>0</v>
      </c>
      <c r="Z322" s="127">
        <f t="shared" si="847"/>
        <v>0</v>
      </c>
      <c r="AA322" s="127">
        <f t="shared" si="848"/>
        <v>0</v>
      </c>
      <c r="AB322" s="86">
        <f t="shared" si="916"/>
        <v>0</v>
      </c>
      <c r="AC322" s="86">
        <f t="shared" si="916"/>
        <v>0</v>
      </c>
      <c r="AD322" s="90" t="str">
        <f t="shared" ref="AD322:AE328" si="919">IF($A321&lt;&gt;"",AD321,"")</f>
        <v/>
      </c>
      <c r="AE322" s="54" t="str">
        <f t="shared" si="919"/>
        <v/>
      </c>
      <c r="AF322" s="92" t="str">
        <f t="shared" si="821"/>
        <v/>
      </c>
      <c r="AG322" s="82">
        <f t="shared" si="816"/>
        <v>0</v>
      </c>
      <c r="AH322" s="71">
        <f t="shared" si="885"/>
        <v>0</v>
      </c>
      <c r="AI322" s="78" t="str">
        <f t="shared" si="817"/>
        <v/>
      </c>
      <c r="AJ322" s="132">
        <f t="shared" si="849"/>
        <v>0</v>
      </c>
      <c r="AK322" s="132">
        <f t="shared" si="850"/>
        <v>0</v>
      </c>
      <c r="AL322" s="132">
        <f t="shared" si="851"/>
        <v>0</v>
      </c>
      <c r="AM322" s="86" t="str">
        <f t="shared" si="852"/>
        <v/>
      </c>
      <c r="AN322" s="86" t="str">
        <f t="shared" si="853"/>
        <v/>
      </c>
      <c r="AO322" s="90" t="str">
        <f t="shared" ref="AO322:AP328" si="920">IF($A321&lt;&gt;"",AO321,"")</f>
        <v/>
      </c>
      <c r="AP322" s="54" t="str">
        <f t="shared" si="920"/>
        <v/>
      </c>
      <c r="AQ322" s="92" t="str">
        <f t="shared" si="822"/>
        <v/>
      </c>
      <c r="AR322" s="82">
        <f t="shared" si="854"/>
        <v>0</v>
      </c>
      <c r="AS322" s="71">
        <f t="shared" si="823"/>
        <v>0</v>
      </c>
      <c r="AT322" s="78" t="str">
        <f t="shared" si="818"/>
        <v/>
      </c>
      <c r="AU322" s="137">
        <f t="shared" si="855"/>
        <v>0</v>
      </c>
      <c r="AV322" s="137">
        <f t="shared" si="856"/>
        <v>0</v>
      </c>
      <c r="AW322" s="137">
        <f t="shared" si="857"/>
        <v>0</v>
      </c>
      <c r="AX322" s="86" t="str">
        <f t="shared" si="858"/>
        <v/>
      </c>
      <c r="AY322" s="86" t="str">
        <f t="shared" si="859"/>
        <v/>
      </c>
      <c r="AZ322" s="90" t="str">
        <f t="shared" ref="AZ322:BA328" si="921">IF($A321&lt;&gt;"",AZ321,"")</f>
        <v/>
      </c>
      <c r="BA322" s="54" t="str">
        <f t="shared" si="921"/>
        <v/>
      </c>
      <c r="BB322" s="92" t="str">
        <f t="shared" si="824"/>
        <v/>
      </c>
      <c r="BC322" s="82">
        <f t="shared" si="860"/>
        <v>0</v>
      </c>
      <c r="BD322" s="71">
        <f t="shared" si="825"/>
        <v>0</v>
      </c>
      <c r="BE322" s="98">
        <f t="shared" si="861"/>
        <v>18</v>
      </c>
      <c r="BF322" s="54" t="str">
        <f t="shared" ref="BF322:BF328" si="922">IF($A321&lt;&gt;"",BF321,"")</f>
        <v/>
      </c>
      <c r="BG322" s="92" t="str">
        <f t="shared" si="917"/>
        <v/>
      </c>
      <c r="BH322" s="82">
        <f t="shared" si="844"/>
        <v>0</v>
      </c>
      <c r="BI322" s="71">
        <f t="shared" si="845"/>
        <v>0</v>
      </c>
      <c r="BJ322" s="146"/>
      <c r="BK322" s="97">
        <v>1</v>
      </c>
      <c r="BL322" s="95" t="str">
        <f t="shared" ref="BL322:BP328" si="923">IF(BL321&lt;&gt;"",BL321,"")</f>
        <v/>
      </c>
      <c r="BM322" s="95" t="str">
        <f t="shared" si="923"/>
        <v/>
      </c>
      <c r="BN322" s="95" t="str">
        <f t="shared" si="923"/>
        <v/>
      </c>
      <c r="BO322" s="95" t="str">
        <f t="shared" si="923"/>
        <v/>
      </c>
      <c r="BP322" s="95" t="str">
        <f t="shared" si="923"/>
        <v/>
      </c>
      <c r="BQ322" s="81">
        <f t="shared" si="862"/>
        <v>0</v>
      </c>
      <c r="BR322" s="81">
        <f t="shared" si="863"/>
        <v>0</v>
      </c>
      <c r="BS322" s="81">
        <f t="shared" si="864"/>
        <v>0</v>
      </c>
      <c r="BT322" s="81">
        <f t="shared" si="865"/>
        <v>0</v>
      </c>
      <c r="BU322" s="81">
        <f t="shared" si="866"/>
        <v>0</v>
      </c>
      <c r="BV322" s="13">
        <f t="shared" si="867"/>
        <v>0</v>
      </c>
      <c r="BW322" s="11">
        <f t="shared" si="820"/>
        <v>0</v>
      </c>
      <c r="BX322" s="69">
        <f t="shared" si="827"/>
        <v>0</v>
      </c>
      <c r="BY322" s="69">
        <f>IF($A322&lt;&gt;"",IF(BY321&lt;&gt;0,BY321,IF(BW322&lt;=$AW$2,"Stop Loss",0)),0)</f>
        <v>0</v>
      </c>
      <c r="BZ322" s="69">
        <f t="shared" si="907"/>
        <v>0</v>
      </c>
      <c r="CA322" s="27" t="str">
        <f t="shared" si="828"/>
        <v/>
      </c>
      <c r="CB322" s="27" t="str">
        <f t="shared" si="829"/>
        <v/>
      </c>
      <c r="CC322" s="27" t="str">
        <f t="shared" si="830"/>
        <v/>
      </c>
      <c r="CD322" s="27" t="str">
        <f t="shared" si="831"/>
        <v/>
      </c>
      <c r="CE322" s="27" t="str">
        <f t="shared" si="832"/>
        <v/>
      </c>
      <c r="CF322" s="27" t="str">
        <f t="shared" si="833"/>
        <v/>
      </c>
      <c r="DB322" s="7"/>
      <c r="DI322" s="10">
        <f t="shared" ca="1" si="810"/>
        <v>34</v>
      </c>
    </row>
    <row r="323" spans="1:113">
      <c r="A323" s="149"/>
      <c r="B323" s="82" t="str">
        <f t="shared" si="811"/>
        <v/>
      </c>
      <c r="C323" s="7" t="str">
        <f t="shared" si="812"/>
        <v/>
      </c>
      <c r="D323" s="81">
        <f t="shared" si="813"/>
        <v>0</v>
      </c>
      <c r="E323" s="7" t="str">
        <f t="shared" si="814"/>
        <v>18,</v>
      </c>
      <c r="F323" s="78"/>
      <c r="G323" s="86"/>
      <c r="H323" s="86"/>
      <c r="I323" s="86"/>
      <c r="J323" s="86"/>
      <c r="K323" s="86"/>
      <c r="L323" s="86"/>
      <c r="M323" s="86"/>
      <c r="N323" s="86"/>
      <c r="O323" s="78"/>
      <c r="P323" s="86"/>
      <c r="Q323" s="86"/>
      <c r="R323" s="86"/>
      <c r="S323" s="86"/>
      <c r="T323" s="86"/>
      <c r="U323" s="86"/>
      <c r="V323" s="86"/>
      <c r="W323" s="86"/>
      <c r="X323" s="123" t="str">
        <f t="shared" si="815"/>
        <v/>
      </c>
      <c r="Y323" s="127">
        <f t="shared" si="846"/>
        <v>0</v>
      </c>
      <c r="Z323" s="127">
        <f t="shared" si="847"/>
        <v>0</v>
      </c>
      <c r="AA323" s="127">
        <f t="shared" si="848"/>
        <v>0</v>
      </c>
      <c r="AB323" s="86">
        <f t="shared" si="916"/>
        <v>0</v>
      </c>
      <c r="AC323" s="86">
        <f t="shared" si="916"/>
        <v>0</v>
      </c>
      <c r="AD323" s="90" t="str">
        <f t="shared" si="919"/>
        <v/>
      </c>
      <c r="AE323" s="54" t="str">
        <f t="shared" si="919"/>
        <v/>
      </c>
      <c r="AF323" s="92" t="str">
        <f t="shared" si="821"/>
        <v/>
      </c>
      <c r="AG323" s="82">
        <f t="shared" si="816"/>
        <v>0</v>
      </c>
      <c r="AH323" s="71">
        <f t="shared" si="885"/>
        <v>0</v>
      </c>
      <c r="AI323" s="78" t="str">
        <f t="shared" si="817"/>
        <v/>
      </c>
      <c r="AJ323" s="132">
        <f t="shared" si="849"/>
        <v>0</v>
      </c>
      <c r="AK323" s="132">
        <f t="shared" si="850"/>
        <v>0</v>
      </c>
      <c r="AL323" s="132">
        <f t="shared" si="851"/>
        <v>0</v>
      </c>
      <c r="AM323" s="86" t="str">
        <f t="shared" si="852"/>
        <v/>
      </c>
      <c r="AN323" s="86" t="str">
        <f t="shared" si="853"/>
        <v/>
      </c>
      <c r="AO323" s="90" t="str">
        <f t="shared" si="920"/>
        <v/>
      </c>
      <c r="AP323" s="54" t="str">
        <f t="shared" si="920"/>
        <v/>
      </c>
      <c r="AQ323" s="92" t="str">
        <f t="shared" si="822"/>
        <v/>
      </c>
      <c r="AR323" s="82">
        <f t="shared" si="854"/>
        <v>0</v>
      </c>
      <c r="AS323" s="71">
        <f t="shared" si="823"/>
        <v>0</v>
      </c>
      <c r="AT323" s="78" t="str">
        <f t="shared" si="818"/>
        <v/>
      </c>
      <c r="AU323" s="137">
        <f t="shared" si="855"/>
        <v>0</v>
      </c>
      <c r="AV323" s="137">
        <f t="shared" si="856"/>
        <v>0</v>
      </c>
      <c r="AW323" s="137">
        <f t="shared" si="857"/>
        <v>0</v>
      </c>
      <c r="AX323" s="86" t="str">
        <f t="shared" si="858"/>
        <v/>
      </c>
      <c r="AY323" s="86" t="str">
        <f t="shared" si="859"/>
        <v/>
      </c>
      <c r="AZ323" s="90" t="str">
        <f t="shared" si="921"/>
        <v/>
      </c>
      <c r="BA323" s="54" t="str">
        <f t="shared" si="921"/>
        <v/>
      </c>
      <c r="BB323" s="92" t="str">
        <f t="shared" si="824"/>
        <v/>
      </c>
      <c r="BC323" s="82">
        <f t="shared" si="860"/>
        <v>0</v>
      </c>
      <c r="BD323" s="71">
        <f t="shared" si="825"/>
        <v>0</v>
      </c>
      <c r="BE323" s="98">
        <f t="shared" si="861"/>
        <v>18</v>
      </c>
      <c r="BF323" s="54" t="str">
        <f t="shared" si="922"/>
        <v/>
      </c>
      <c r="BG323" s="92" t="str">
        <f t="shared" si="917"/>
        <v/>
      </c>
      <c r="BH323" s="82">
        <f t="shared" si="844"/>
        <v>0</v>
      </c>
      <c r="BI323" s="71">
        <f t="shared" si="845"/>
        <v>0</v>
      </c>
      <c r="BJ323" s="146"/>
      <c r="BK323" s="97">
        <v>1</v>
      </c>
      <c r="BL323" s="95" t="str">
        <f t="shared" si="923"/>
        <v/>
      </c>
      <c r="BM323" s="95" t="str">
        <f t="shared" si="923"/>
        <v/>
      </c>
      <c r="BN323" s="95" t="str">
        <f t="shared" si="923"/>
        <v/>
      </c>
      <c r="BO323" s="95" t="str">
        <f t="shared" si="923"/>
        <v/>
      </c>
      <c r="BP323" s="95" t="str">
        <f t="shared" si="923"/>
        <v/>
      </c>
      <c r="BQ323" s="81">
        <f t="shared" si="862"/>
        <v>0</v>
      </c>
      <c r="BR323" s="81">
        <f t="shared" si="863"/>
        <v>0</v>
      </c>
      <c r="BS323" s="81">
        <f t="shared" si="864"/>
        <v>0</v>
      </c>
      <c r="BT323" s="81">
        <f t="shared" si="865"/>
        <v>0</v>
      </c>
      <c r="BU323" s="81">
        <f t="shared" si="866"/>
        <v>0</v>
      </c>
      <c r="BV323" s="13">
        <f t="shared" si="867"/>
        <v>0</v>
      </c>
      <c r="BW323" s="11">
        <f t="shared" si="820"/>
        <v>0</v>
      </c>
      <c r="BX323" s="69">
        <f t="shared" si="827"/>
        <v>0</v>
      </c>
      <c r="BY323" s="69">
        <f>IF($A323&lt;&gt;"",IF(BY322&lt;&gt;0,BY322,IF(BW323&lt;=$AW$2,"Stop Loss",0)),0)</f>
        <v>0</v>
      </c>
      <c r="BZ323" s="69">
        <f t="shared" si="907"/>
        <v>0</v>
      </c>
      <c r="CA323" s="27" t="str">
        <f t="shared" si="828"/>
        <v/>
      </c>
      <c r="CB323" s="27" t="str">
        <f t="shared" si="829"/>
        <v/>
      </c>
      <c r="CC323" s="27" t="str">
        <f t="shared" si="830"/>
        <v/>
      </c>
      <c r="CD323" s="27" t="str">
        <f t="shared" si="831"/>
        <v/>
      </c>
      <c r="CE323" s="27" t="str">
        <f t="shared" si="832"/>
        <v/>
      </c>
      <c r="CF323" s="27" t="str">
        <f t="shared" si="833"/>
        <v/>
      </c>
      <c r="DB323" s="7"/>
      <c r="DI323" s="10">
        <f t="shared" ca="1" si="810"/>
        <v>2</v>
      </c>
    </row>
    <row r="324" spans="1:113">
      <c r="A324" s="149"/>
      <c r="B324" s="82" t="str">
        <f t="shared" si="811"/>
        <v/>
      </c>
      <c r="C324" s="7" t="str">
        <f t="shared" si="812"/>
        <v/>
      </c>
      <c r="D324" s="81">
        <f t="shared" si="813"/>
        <v>0</v>
      </c>
      <c r="E324" s="7" t="str">
        <f t="shared" si="814"/>
        <v>18,</v>
      </c>
      <c r="F324" s="78"/>
      <c r="G324" s="86"/>
      <c r="H324" s="86"/>
      <c r="I324" s="86"/>
      <c r="J324" s="86"/>
      <c r="K324" s="86"/>
      <c r="L324" s="86"/>
      <c r="M324" s="86"/>
      <c r="N324" s="86"/>
      <c r="O324" s="78"/>
      <c r="P324" s="86"/>
      <c r="Q324" s="86"/>
      <c r="R324" s="86"/>
      <c r="S324" s="86"/>
      <c r="T324" s="86"/>
      <c r="U324" s="86"/>
      <c r="V324" s="86"/>
      <c r="W324" s="86"/>
      <c r="X324" s="123" t="str">
        <f t="shared" si="815"/>
        <v/>
      </c>
      <c r="Y324" s="127">
        <f t="shared" si="846"/>
        <v>0</v>
      </c>
      <c r="Z324" s="127">
        <f t="shared" si="847"/>
        <v>0</v>
      </c>
      <c r="AA324" s="127">
        <f t="shared" si="848"/>
        <v>0</v>
      </c>
      <c r="AB324" s="86">
        <f t="shared" si="916"/>
        <v>0</v>
      </c>
      <c r="AC324" s="86">
        <f t="shared" si="916"/>
        <v>0</v>
      </c>
      <c r="AD324" s="90" t="str">
        <f t="shared" si="919"/>
        <v/>
      </c>
      <c r="AE324" s="54" t="str">
        <f t="shared" si="919"/>
        <v/>
      </c>
      <c r="AF324" s="92" t="str">
        <f t="shared" si="821"/>
        <v/>
      </c>
      <c r="AG324" s="82">
        <f t="shared" si="816"/>
        <v>0</v>
      </c>
      <c r="AH324" s="71">
        <f t="shared" si="885"/>
        <v>0</v>
      </c>
      <c r="AI324" s="78" t="str">
        <f t="shared" si="817"/>
        <v/>
      </c>
      <c r="AJ324" s="132">
        <f t="shared" si="849"/>
        <v>0</v>
      </c>
      <c r="AK324" s="132">
        <f t="shared" si="850"/>
        <v>0</v>
      </c>
      <c r="AL324" s="132">
        <f t="shared" si="851"/>
        <v>0</v>
      </c>
      <c r="AM324" s="86" t="str">
        <f t="shared" si="852"/>
        <v/>
      </c>
      <c r="AN324" s="86" t="str">
        <f t="shared" si="853"/>
        <v/>
      </c>
      <c r="AO324" s="90" t="str">
        <f t="shared" si="920"/>
        <v/>
      </c>
      <c r="AP324" s="54" t="str">
        <f t="shared" si="920"/>
        <v/>
      </c>
      <c r="AQ324" s="92" t="str">
        <f t="shared" si="822"/>
        <v/>
      </c>
      <c r="AR324" s="82">
        <f t="shared" si="854"/>
        <v>0</v>
      </c>
      <c r="AS324" s="71">
        <f t="shared" si="823"/>
        <v>0</v>
      </c>
      <c r="AT324" s="78" t="str">
        <f t="shared" si="818"/>
        <v/>
      </c>
      <c r="AU324" s="137">
        <f t="shared" si="855"/>
        <v>0</v>
      </c>
      <c r="AV324" s="137">
        <f t="shared" si="856"/>
        <v>0</v>
      </c>
      <c r="AW324" s="137">
        <f t="shared" si="857"/>
        <v>0</v>
      </c>
      <c r="AX324" s="86" t="str">
        <f t="shared" si="858"/>
        <v/>
      </c>
      <c r="AY324" s="86" t="str">
        <f t="shared" si="859"/>
        <v/>
      </c>
      <c r="AZ324" s="90" t="str">
        <f t="shared" si="921"/>
        <v/>
      </c>
      <c r="BA324" s="54" t="str">
        <f t="shared" si="921"/>
        <v/>
      </c>
      <c r="BB324" s="92" t="str">
        <f t="shared" si="824"/>
        <v/>
      </c>
      <c r="BC324" s="82">
        <f t="shared" si="860"/>
        <v>0</v>
      </c>
      <c r="BD324" s="71">
        <f t="shared" si="825"/>
        <v>0</v>
      </c>
      <c r="BE324" s="98">
        <f t="shared" si="861"/>
        <v>18</v>
      </c>
      <c r="BF324" s="54" t="str">
        <f t="shared" si="922"/>
        <v/>
      </c>
      <c r="BG324" s="92" t="str">
        <f t="shared" si="917"/>
        <v/>
      </c>
      <c r="BH324" s="82">
        <f t="shared" si="844"/>
        <v>0</v>
      </c>
      <c r="BI324" s="71">
        <f t="shared" si="845"/>
        <v>0</v>
      </c>
      <c r="BJ324" s="146"/>
      <c r="BK324" s="97">
        <v>1</v>
      </c>
      <c r="BL324" s="95" t="str">
        <f t="shared" si="923"/>
        <v/>
      </c>
      <c r="BM324" s="95" t="str">
        <f t="shared" si="923"/>
        <v/>
      </c>
      <c r="BN324" s="95" t="str">
        <f t="shared" si="923"/>
        <v/>
      </c>
      <c r="BO324" s="95" t="str">
        <f t="shared" si="923"/>
        <v/>
      </c>
      <c r="BP324" s="95" t="str">
        <f t="shared" si="923"/>
        <v/>
      </c>
      <c r="BQ324" s="81">
        <f t="shared" si="862"/>
        <v>0</v>
      </c>
      <c r="BR324" s="81">
        <f t="shared" si="863"/>
        <v>0</v>
      </c>
      <c r="BS324" s="81">
        <f t="shared" si="864"/>
        <v>0</v>
      </c>
      <c r="BT324" s="81">
        <f t="shared" si="865"/>
        <v>0</v>
      </c>
      <c r="BU324" s="81">
        <f t="shared" si="866"/>
        <v>0</v>
      </c>
      <c r="BV324" s="13">
        <f t="shared" si="867"/>
        <v>0</v>
      </c>
      <c r="BW324" s="11">
        <f t="shared" si="820"/>
        <v>0</v>
      </c>
      <c r="BX324" s="69">
        <f t="shared" si="827"/>
        <v>0</v>
      </c>
      <c r="BY324" s="69">
        <f>IF($A324&lt;&gt;"",IF(BY323&lt;&gt;0,BY323,IF(BW324&lt;=$AW$2,"Stop Loss",0)),0)</f>
        <v>0</v>
      </c>
      <c r="BZ324" s="69">
        <f t="shared" si="907"/>
        <v>0</v>
      </c>
      <c r="CA324" s="27" t="str">
        <f t="shared" si="828"/>
        <v/>
      </c>
      <c r="CB324" s="27" t="str">
        <f t="shared" si="829"/>
        <v/>
      </c>
      <c r="CC324" s="27" t="str">
        <f t="shared" si="830"/>
        <v/>
      </c>
      <c r="CD324" s="27" t="str">
        <f t="shared" si="831"/>
        <v/>
      </c>
      <c r="CE324" s="27" t="str">
        <f t="shared" si="832"/>
        <v/>
      </c>
      <c r="CF324" s="27" t="str">
        <f t="shared" si="833"/>
        <v/>
      </c>
      <c r="DB324" s="7"/>
      <c r="DI324" s="10">
        <f t="shared" ca="1" si="810"/>
        <v>35</v>
      </c>
    </row>
    <row r="325" spans="1:113">
      <c r="A325" s="149"/>
      <c r="B325" s="82" t="str">
        <f t="shared" si="811"/>
        <v/>
      </c>
      <c r="C325" s="7" t="str">
        <f t="shared" si="812"/>
        <v/>
      </c>
      <c r="D325" s="81">
        <f t="shared" si="813"/>
        <v>0</v>
      </c>
      <c r="E325" s="7" t="str">
        <f t="shared" si="814"/>
        <v>18,</v>
      </c>
      <c r="F325" s="78"/>
      <c r="G325" s="86"/>
      <c r="H325" s="86"/>
      <c r="I325" s="86"/>
      <c r="J325" s="86"/>
      <c r="K325" s="86"/>
      <c r="L325" s="86"/>
      <c r="M325" s="86"/>
      <c r="N325" s="86"/>
      <c r="O325" s="78"/>
      <c r="P325" s="86"/>
      <c r="Q325" s="86"/>
      <c r="R325" s="86"/>
      <c r="S325" s="86"/>
      <c r="T325" s="86"/>
      <c r="U325" s="86"/>
      <c r="V325" s="86"/>
      <c r="W325" s="86"/>
      <c r="X325" s="123" t="str">
        <f t="shared" si="815"/>
        <v/>
      </c>
      <c r="Y325" s="127">
        <f t="shared" si="846"/>
        <v>0</v>
      </c>
      <c r="Z325" s="127">
        <f t="shared" si="847"/>
        <v>0</v>
      </c>
      <c r="AA325" s="127">
        <f t="shared" si="848"/>
        <v>0</v>
      </c>
      <c r="AB325" s="86">
        <f t="shared" si="916"/>
        <v>0</v>
      </c>
      <c r="AC325" s="86">
        <f t="shared" si="916"/>
        <v>0</v>
      </c>
      <c r="AD325" s="90" t="str">
        <f t="shared" si="919"/>
        <v/>
      </c>
      <c r="AE325" s="54" t="str">
        <f t="shared" si="919"/>
        <v/>
      </c>
      <c r="AF325" s="92" t="str">
        <f t="shared" si="821"/>
        <v/>
      </c>
      <c r="AG325" s="82">
        <f t="shared" si="816"/>
        <v>0</v>
      </c>
      <c r="AH325" s="71">
        <f t="shared" si="885"/>
        <v>0</v>
      </c>
      <c r="AI325" s="78" t="str">
        <f t="shared" si="817"/>
        <v/>
      </c>
      <c r="AJ325" s="132">
        <f t="shared" si="849"/>
        <v>0</v>
      </c>
      <c r="AK325" s="132">
        <f t="shared" si="850"/>
        <v>0</v>
      </c>
      <c r="AL325" s="132">
        <f t="shared" si="851"/>
        <v>0</v>
      </c>
      <c r="AM325" s="86" t="str">
        <f t="shared" si="852"/>
        <v/>
      </c>
      <c r="AN325" s="86" t="str">
        <f t="shared" si="853"/>
        <v/>
      </c>
      <c r="AO325" s="90" t="str">
        <f t="shared" si="920"/>
        <v/>
      </c>
      <c r="AP325" s="54" t="str">
        <f t="shared" si="920"/>
        <v/>
      </c>
      <c r="AQ325" s="92" t="str">
        <f t="shared" si="822"/>
        <v/>
      </c>
      <c r="AR325" s="82">
        <f t="shared" si="854"/>
        <v>0</v>
      </c>
      <c r="AS325" s="71">
        <f t="shared" si="823"/>
        <v>0</v>
      </c>
      <c r="AT325" s="78" t="str">
        <f t="shared" si="818"/>
        <v/>
      </c>
      <c r="AU325" s="137">
        <f t="shared" si="855"/>
        <v>0</v>
      </c>
      <c r="AV325" s="137">
        <f t="shared" si="856"/>
        <v>0</v>
      </c>
      <c r="AW325" s="137">
        <f t="shared" si="857"/>
        <v>0</v>
      </c>
      <c r="AX325" s="86" t="str">
        <f t="shared" si="858"/>
        <v/>
      </c>
      <c r="AY325" s="86" t="str">
        <f t="shared" si="859"/>
        <v/>
      </c>
      <c r="AZ325" s="90" t="str">
        <f t="shared" si="921"/>
        <v/>
      </c>
      <c r="BA325" s="54" t="str">
        <f t="shared" si="921"/>
        <v/>
      </c>
      <c r="BB325" s="92" t="str">
        <f t="shared" si="824"/>
        <v/>
      </c>
      <c r="BC325" s="82">
        <f t="shared" si="860"/>
        <v>0</v>
      </c>
      <c r="BD325" s="71">
        <f t="shared" si="825"/>
        <v>0</v>
      </c>
      <c r="BE325" s="98">
        <f t="shared" si="861"/>
        <v>18</v>
      </c>
      <c r="BF325" s="54" t="str">
        <f t="shared" si="922"/>
        <v/>
      </c>
      <c r="BG325" s="92" t="str">
        <f t="shared" si="917"/>
        <v/>
      </c>
      <c r="BH325" s="82">
        <f t="shared" si="844"/>
        <v>0</v>
      </c>
      <c r="BI325" s="71">
        <f t="shared" si="845"/>
        <v>0</v>
      </c>
      <c r="BJ325" s="146"/>
      <c r="BK325" s="97">
        <v>1</v>
      </c>
      <c r="BL325" s="95" t="str">
        <f t="shared" si="923"/>
        <v/>
      </c>
      <c r="BM325" s="95" t="str">
        <f t="shared" si="923"/>
        <v/>
      </c>
      <c r="BN325" s="95" t="str">
        <f t="shared" si="923"/>
        <v/>
      </c>
      <c r="BO325" s="95" t="str">
        <f t="shared" si="923"/>
        <v/>
      </c>
      <c r="BP325" s="95" t="str">
        <f t="shared" si="923"/>
        <v/>
      </c>
      <c r="BQ325" s="81">
        <f t="shared" si="862"/>
        <v>0</v>
      </c>
      <c r="BR325" s="81">
        <f t="shared" si="863"/>
        <v>0</v>
      </c>
      <c r="BS325" s="81">
        <f t="shared" si="864"/>
        <v>0</v>
      </c>
      <c r="BT325" s="81">
        <f t="shared" si="865"/>
        <v>0</v>
      </c>
      <c r="BU325" s="81">
        <f t="shared" si="866"/>
        <v>0</v>
      </c>
      <c r="BV325" s="13">
        <f t="shared" si="867"/>
        <v>0</v>
      </c>
      <c r="BW325" s="11">
        <f t="shared" si="820"/>
        <v>0</v>
      </c>
      <c r="BX325" s="69">
        <f t="shared" si="827"/>
        <v>0</v>
      </c>
      <c r="BY325" s="69">
        <f>IF($A325&lt;&gt;"",IF(BY324&lt;&gt;0,BY324,IF(BW325&lt;=$AW$2,"Stop Loss",0)),0)</f>
        <v>0</v>
      </c>
      <c r="BZ325" s="69">
        <f t="shared" si="907"/>
        <v>0</v>
      </c>
      <c r="CA325" s="27" t="str">
        <f t="shared" si="828"/>
        <v/>
      </c>
      <c r="CB325" s="27" t="str">
        <f t="shared" si="829"/>
        <v/>
      </c>
      <c r="CC325" s="27" t="str">
        <f t="shared" si="830"/>
        <v/>
      </c>
      <c r="CD325" s="27" t="str">
        <f t="shared" si="831"/>
        <v/>
      </c>
      <c r="CE325" s="27" t="str">
        <f t="shared" si="832"/>
        <v/>
      </c>
      <c r="CF325" s="27" t="str">
        <f t="shared" si="833"/>
        <v/>
      </c>
      <c r="DB325" s="7"/>
      <c r="DI325" s="10">
        <f t="shared" ref="DI325:DI388" ca="1" si="924">IF($A$2="no",INT(RAND()*36+1),INT(RAND()*37))</f>
        <v>34</v>
      </c>
    </row>
    <row r="326" spans="1:113">
      <c r="A326" s="149"/>
      <c r="B326" s="82" t="str">
        <f t="shared" ref="B326:B389" si="925">IF(A326="","",IF(BF327="","DB",BF327&amp;","&amp;BL327&amp;BM327&amp;BN327&amp;BO327&amp;BP327))</f>
        <v/>
      </c>
      <c r="C326" s="7" t="str">
        <f t="shared" ref="C326:C389" si="926">IF(AND(BX326=0,BY326=0),"",IF(BX326="Profit Target","profit target",IF(BY326="Stop Loss","stop loss","")))</f>
        <v/>
      </c>
      <c r="D326" s="81">
        <f t="shared" ref="D326:D389" si="927">BV326</f>
        <v>0</v>
      </c>
      <c r="E326" s="7" t="str">
        <f t="shared" ref="E326:E389" si="928">IF(COUNTBLANK(BL327:BP327)=5,BE327&amp;",",IF(COUNTBLANK(BL327:BP327)=1,BE327&amp;","&amp;"1,1,1,1,",BE327&amp;","&amp;"1,1,1,1,1,"))</f>
        <v>18,</v>
      </c>
      <c r="F326" s="78"/>
      <c r="G326" s="86"/>
      <c r="H326" s="86"/>
      <c r="I326" s="86"/>
      <c r="J326" s="86"/>
      <c r="K326" s="86"/>
      <c r="L326" s="86"/>
      <c r="M326" s="86"/>
      <c r="N326" s="86"/>
      <c r="O326" s="78"/>
      <c r="P326" s="86"/>
      <c r="Q326" s="86"/>
      <c r="R326" s="86"/>
      <c r="S326" s="86"/>
      <c r="T326" s="86"/>
      <c r="U326" s="86"/>
      <c r="V326" s="86"/>
      <c r="W326" s="86"/>
      <c r="X326" s="123" t="str">
        <f t="shared" ref="X326:X389" si="929">IF($A326&lt;&gt;"",VLOOKUP($A326,$CY$107:$DH$144,7),"")</f>
        <v/>
      </c>
      <c r="Y326" s="127">
        <f t="shared" si="846"/>
        <v>0</v>
      </c>
      <c r="Z326" s="127">
        <f t="shared" si="847"/>
        <v>0</v>
      </c>
      <c r="AA326" s="127">
        <f t="shared" si="848"/>
        <v>0</v>
      </c>
      <c r="AB326" s="86">
        <f t="shared" si="916"/>
        <v>0</v>
      </c>
      <c r="AC326" s="86">
        <f t="shared" si="916"/>
        <v>0</v>
      </c>
      <c r="AD326" s="90" t="str">
        <f t="shared" si="919"/>
        <v/>
      </c>
      <c r="AE326" s="54" t="str">
        <f t="shared" si="919"/>
        <v/>
      </c>
      <c r="AF326" s="92" t="str">
        <f t="shared" si="821"/>
        <v/>
      </c>
      <c r="AG326" s="82">
        <f t="shared" ref="AG326:AG389" si="930">IF($A326&lt;&gt;"",IF(OR($BX325&lt;&gt;0,$BY325&lt;&gt;0),"0",IF(AE326&lt;&gt;"",IF(AF326="W",(1*AD326),(-1*AD326)),0)),0)</f>
        <v>0</v>
      </c>
      <c r="AH326" s="71">
        <f t="shared" si="885"/>
        <v>0</v>
      </c>
      <c r="AI326" s="78" t="str">
        <f t="shared" ref="AI326:AI389" si="931">IF($A326&lt;&gt;"",VLOOKUP($A326,$CY$107:$DH$144,9),"")</f>
        <v/>
      </c>
      <c r="AJ326" s="132">
        <f t="shared" si="849"/>
        <v>0</v>
      </c>
      <c r="AK326" s="132">
        <f t="shared" si="850"/>
        <v>0</v>
      </c>
      <c r="AL326" s="132">
        <f t="shared" si="851"/>
        <v>0</v>
      </c>
      <c r="AM326" s="86" t="str">
        <f t="shared" si="852"/>
        <v/>
      </c>
      <c r="AN326" s="86" t="str">
        <f t="shared" si="853"/>
        <v/>
      </c>
      <c r="AO326" s="90" t="str">
        <f t="shared" si="920"/>
        <v/>
      </c>
      <c r="AP326" s="54" t="str">
        <f t="shared" si="920"/>
        <v/>
      </c>
      <c r="AQ326" s="92" t="str">
        <f t="shared" si="822"/>
        <v/>
      </c>
      <c r="AR326" s="82">
        <f t="shared" si="854"/>
        <v>0</v>
      </c>
      <c r="AS326" s="71">
        <f t="shared" si="823"/>
        <v>0</v>
      </c>
      <c r="AT326" s="78" t="str">
        <f t="shared" ref="AT326:AT389" si="932">IF($A326&lt;&gt;"",VLOOKUP($A326,$CY$107:$DH$144,8),"")</f>
        <v/>
      </c>
      <c r="AU326" s="137">
        <f t="shared" si="855"/>
        <v>0</v>
      </c>
      <c r="AV326" s="137">
        <f t="shared" si="856"/>
        <v>0</v>
      </c>
      <c r="AW326" s="137">
        <f t="shared" si="857"/>
        <v>0</v>
      </c>
      <c r="AX326" s="86" t="str">
        <f t="shared" si="858"/>
        <v/>
      </c>
      <c r="AY326" s="86" t="str">
        <f t="shared" si="859"/>
        <v/>
      </c>
      <c r="AZ326" s="90" t="str">
        <f t="shared" si="921"/>
        <v/>
      </c>
      <c r="BA326" s="54" t="str">
        <f t="shared" si="921"/>
        <v/>
      </c>
      <c r="BB326" s="92" t="str">
        <f t="shared" si="824"/>
        <v/>
      </c>
      <c r="BC326" s="82">
        <f t="shared" si="860"/>
        <v>0</v>
      </c>
      <c r="BD326" s="71">
        <f t="shared" si="825"/>
        <v>0</v>
      </c>
      <c r="BE326" s="98">
        <f t="shared" si="861"/>
        <v>18</v>
      </c>
      <c r="BF326" s="54" t="str">
        <f t="shared" si="922"/>
        <v/>
      </c>
      <c r="BG326" s="92" t="str">
        <f t="shared" si="917"/>
        <v/>
      </c>
      <c r="BH326" s="82">
        <f t="shared" si="844"/>
        <v>0</v>
      </c>
      <c r="BI326" s="71">
        <f t="shared" si="845"/>
        <v>0</v>
      </c>
      <c r="BJ326" s="146"/>
      <c r="BK326" s="97">
        <v>1</v>
      </c>
      <c r="BL326" s="95" t="str">
        <f t="shared" si="923"/>
        <v/>
      </c>
      <c r="BM326" s="95" t="str">
        <f t="shared" si="923"/>
        <v/>
      </c>
      <c r="BN326" s="95" t="str">
        <f t="shared" si="923"/>
        <v/>
      </c>
      <c r="BO326" s="95" t="str">
        <f t="shared" si="923"/>
        <v/>
      </c>
      <c r="BP326" s="95" t="str">
        <f t="shared" si="923"/>
        <v/>
      </c>
      <c r="BQ326" s="81">
        <f t="shared" si="862"/>
        <v>0</v>
      </c>
      <c r="BR326" s="81">
        <f t="shared" si="863"/>
        <v>0</v>
      </c>
      <c r="BS326" s="81">
        <f t="shared" si="864"/>
        <v>0</v>
      </c>
      <c r="BT326" s="81">
        <f t="shared" si="865"/>
        <v>0</v>
      </c>
      <c r="BU326" s="81">
        <f t="shared" si="866"/>
        <v>0</v>
      </c>
      <c r="BV326" s="13">
        <f t="shared" si="867"/>
        <v>0</v>
      </c>
      <c r="BW326" s="11">
        <f t="shared" ref="BW326:BW389" si="933">IF(A326&lt;&gt;"",BV326+BW325,0)</f>
        <v>0</v>
      </c>
      <c r="BX326" s="69">
        <f t="shared" si="827"/>
        <v>0</v>
      </c>
      <c r="BY326" s="69">
        <f>IF($A326&lt;&gt;"",IF(BY325&lt;&gt;0,BY325,IF(BW326&lt;=$AW$2,"Stop Loss",0)),0)</f>
        <v>0</v>
      </c>
      <c r="BZ326" s="69">
        <f t="shared" si="907"/>
        <v>0</v>
      </c>
      <c r="CA326" s="27" t="str">
        <f t="shared" si="828"/>
        <v/>
      </c>
      <c r="CB326" s="27" t="str">
        <f t="shared" si="829"/>
        <v/>
      </c>
      <c r="CC326" s="27" t="str">
        <f t="shared" si="830"/>
        <v/>
      </c>
      <c r="CD326" s="27" t="str">
        <f t="shared" si="831"/>
        <v/>
      </c>
      <c r="CE326" s="27" t="str">
        <f t="shared" si="832"/>
        <v/>
      </c>
      <c r="CF326" s="27" t="str">
        <f t="shared" si="833"/>
        <v/>
      </c>
      <c r="DB326" s="7"/>
      <c r="DI326" s="10">
        <f t="shared" ca="1" si="924"/>
        <v>7</v>
      </c>
    </row>
    <row r="327" spans="1:113">
      <c r="A327" s="149"/>
      <c r="B327" s="82" t="str">
        <f t="shared" si="925"/>
        <v/>
      </c>
      <c r="C327" s="7" t="str">
        <f t="shared" si="926"/>
        <v/>
      </c>
      <c r="D327" s="81">
        <f t="shared" si="927"/>
        <v>0</v>
      </c>
      <c r="E327" s="7" t="str">
        <f t="shared" si="928"/>
        <v>18,</v>
      </c>
      <c r="F327" s="78"/>
      <c r="G327" s="86"/>
      <c r="H327" s="86"/>
      <c r="I327" s="86"/>
      <c r="J327" s="86"/>
      <c r="K327" s="86"/>
      <c r="L327" s="86"/>
      <c r="M327" s="86"/>
      <c r="N327" s="86"/>
      <c r="O327" s="78"/>
      <c r="P327" s="86"/>
      <c r="Q327" s="86"/>
      <c r="R327" s="86"/>
      <c r="S327" s="86"/>
      <c r="T327" s="86"/>
      <c r="U327" s="86"/>
      <c r="V327" s="86"/>
      <c r="W327" s="86"/>
      <c r="X327" s="123" t="str">
        <f t="shared" si="929"/>
        <v/>
      </c>
      <c r="Y327" s="127">
        <f t="shared" si="846"/>
        <v>0</v>
      </c>
      <c r="Z327" s="127">
        <f t="shared" si="847"/>
        <v>0</v>
      </c>
      <c r="AA327" s="127">
        <f t="shared" si="848"/>
        <v>0</v>
      </c>
      <c r="AB327" s="86">
        <f t="shared" si="916"/>
        <v>0</v>
      </c>
      <c r="AC327" s="86">
        <f t="shared" si="916"/>
        <v>0</v>
      </c>
      <c r="AD327" s="90" t="str">
        <f t="shared" si="919"/>
        <v/>
      </c>
      <c r="AE327" s="54" t="str">
        <f t="shared" si="919"/>
        <v/>
      </c>
      <c r="AF327" s="92" t="str">
        <f t="shared" ref="AF327:AF390" si="934">IF($A327&lt;&gt;"",IF($A327=0,"L",IF(AE327&lt;&gt;"",IF(AE327=X327,"W","L"))),"")</f>
        <v/>
      </c>
      <c r="AG327" s="82">
        <f t="shared" si="930"/>
        <v>0</v>
      </c>
      <c r="AH327" s="71">
        <f t="shared" si="885"/>
        <v>0</v>
      </c>
      <c r="AI327" s="78" t="str">
        <f t="shared" si="931"/>
        <v/>
      </c>
      <c r="AJ327" s="132">
        <f t="shared" si="849"/>
        <v>0</v>
      </c>
      <c r="AK327" s="132">
        <f t="shared" si="850"/>
        <v>0</v>
      </c>
      <c r="AL327" s="132">
        <f t="shared" si="851"/>
        <v>0</v>
      </c>
      <c r="AM327" s="86" t="str">
        <f t="shared" si="852"/>
        <v/>
      </c>
      <c r="AN327" s="86" t="str">
        <f t="shared" si="853"/>
        <v/>
      </c>
      <c r="AO327" s="90" t="str">
        <f t="shared" si="920"/>
        <v/>
      </c>
      <c r="AP327" s="54" t="str">
        <f t="shared" si="920"/>
        <v/>
      </c>
      <c r="AQ327" s="92" t="str">
        <f t="shared" ref="AQ327:AQ390" si="935">IF($A327&lt;&gt;"",IF($A327=0,"L",IF(AP327&lt;&gt;"",IF(AP327=AI327,"W","L"))),"")</f>
        <v/>
      </c>
      <c r="AR327" s="82">
        <f t="shared" si="854"/>
        <v>0</v>
      </c>
      <c r="AS327" s="71">
        <f t="shared" ref="AS327:AS390" si="936">IF($A327&lt;&gt;"",AR327+AS326,0)</f>
        <v>0</v>
      </c>
      <c r="AT327" s="78" t="str">
        <f t="shared" si="932"/>
        <v/>
      </c>
      <c r="AU327" s="137">
        <f t="shared" si="855"/>
        <v>0</v>
      </c>
      <c r="AV327" s="137">
        <f t="shared" si="856"/>
        <v>0</v>
      </c>
      <c r="AW327" s="137">
        <f t="shared" si="857"/>
        <v>0</v>
      </c>
      <c r="AX327" s="86" t="str">
        <f t="shared" si="858"/>
        <v/>
      </c>
      <c r="AY327" s="86" t="str">
        <f t="shared" si="859"/>
        <v/>
      </c>
      <c r="AZ327" s="90" t="str">
        <f t="shared" si="921"/>
        <v/>
      </c>
      <c r="BA327" s="54" t="str">
        <f t="shared" si="921"/>
        <v/>
      </c>
      <c r="BB327" s="92" t="str">
        <f t="shared" ref="BB327:BB390" si="937">IF($A327&lt;&gt;"",IF($A327=0,"L",IF(BA327&lt;&gt;"",IF(BA327=AT327,"W","L"))),"")</f>
        <v/>
      </c>
      <c r="BC327" s="82">
        <f t="shared" si="860"/>
        <v>0</v>
      </c>
      <c r="BD327" s="71">
        <f t="shared" ref="BD327:BD390" si="938">IF($A327&lt;&gt;"",BC327+BD326,0)</f>
        <v>0</v>
      </c>
      <c r="BE327" s="98">
        <f t="shared" si="861"/>
        <v>18</v>
      </c>
      <c r="BF327" s="54" t="str">
        <f t="shared" si="922"/>
        <v/>
      </c>
      <c r="BG327" s="92" t="str">
        <f t="shared" si="917"/>
        <v/>
      </c>
      <c r="BH327" s="82">
        <f t="shared" si="844"/>
        <v>0</v>
      </c>
      <c r="BI327" s="71">
        <f t="shared" si="845"/>
        <v>0</v>
      </c>
      <c r="BJ327" s="146"/>
      <c r="BK327" s="97">
        <v>1</v>
      </c>
      <c r="BL327" s="95" t="str">
        <f t="shared" si="923"/>
        <v/>
      </c>
      <c r="BM327" s="95" t="str">
        <f t="shared" si="923"/>
        <v/>
      </c>
      <c r="BN327" s="95" t="str">
        <f t="shared" si="923"/>
        <v/>
      </c>
      <c r="BO327" s="95" t="str">
        <f t="shared" si="923"/>
        <v/>
      </c>
      <c r="BP327" s="95" t="str">
        <f t="shared" si="923"/>
        <v/>
      </c>
      <c r="BQ327" s="81">
        <f t="shared" si="862"/>
        <v>0</v>
      </c>
      <c r="BR327" s="81">
        <f t="shared" si="863"/>
        <v>0</v>
      </c>
      <c r="BS327" s="81">
        <f t="shared" si="864"/>
        <v>0</v>
      </c>
      <c r="BT327" s="81">
        <f t="shared" si="865"/>
        <v>0</v>
      </c>
      <c r="BU327" s="81">
        <f t="shared" si="866"/>
        <v>0</v>
      </c>
      <c r="BV327" s="13">
        <f t="shared" si="867"/>
        <v>0</v>
      </c>
      <c r="BW327" s="11">
        <f t="shared" si="933"/>
        <v>0</v>
      </c>
      <c r="BX327" s="69">
        <f t="shared" ref="BX327:BX390" si="939">IF($A327&lt;&gt;"",IF(BX326&gt;0,BX326,IF(BW327&gt;=$AW$1,"Profit Target",0)),0)</f>
        <v>0</v>
      </c>
      <c r="BY327" s="69">
        <f>IF($A327&lt;&gt;"",IF(BY326&lt;&gt;0,BY326,IF(BW327&lt;=$AW$2,"Stop Loss",0)),0)</f>
        <v>0</v>
      </c>
      <c r="BZ327" s="69">
        <f t="shared" si="907"/>
        <v>0</v>
      </c>
      <c r="CA327" s="27" t="str">
        <f t="shared" ref="CA327:CA390" si="940">IF(AE327&lt;&gt;"",AE327&amp;",","")</f>
        <v/>
      </c>
      <c r="CB327" s="27" t="str">
        <f t="shared" ref="CB327:CB390" si="941">IF(AP327&lt;&gt;"",AP327&amp;",","")</f>
        <v/>
      </c>
      <c r="CC327" s="27" t="str">
        <f t="shared" ref="CC327:CC390" si="942">IF(BA327&lt;&gt;"",BA327&amp;",","")</f>
        <v/>
      </c>
      <c r="CD327" s="27" t="str">
        <f t="shared" ref="CD327:CD390" si="943">IF(AD327="","",CONCATENATE(AD327,","))</f>
        <v/>
      </c>
      <c r="CE327" s="27" t="str">
        <f t="shared" ref="CE327:CE390" si="944">IF(AO327="","",CONCATENATE(AO327,","))</f>
        <v/>
      </c>
      <c r="CF327" s="27" t="str">
        <f t="shared" ref="CF327:CF390" si="945">IF(AZ327="","",CONCATENATE(AZ327,","))</f>
        <v/>
      </c>
      <c r="DB327" s="7"/>
      <c r="DI327" s="10">
        <f t="shared" ca="1" si="924"/>
        <v>22</v>
      </c>
    </row>
    <row r="328" spans="1:113">
      <c r="A328" s="149"/>
      <c r="B328" s="82" t="str">
        <f t="shared" si="925"/>
        <v/>
      </c>
      <c r="C328" s="7" t="str">
        <f t="shared" si="926"/>
        <v/>
      </c>
      <c r="D328" s="81">
        <f t="shared" si="927"/>
        <v>0</v>
      </c>
      <c r="E328" s="7" t="str">
        <f t="shared" si="928"/>
        <v>18,</v>
      </c>
      <c r="F328" s="78"/>
      <c r="G328" s="86"/>
      <c r="H328" s="86"/>
      <c r="I328" s="86"/>
      <c r="J328" s="86"/>
      <c r="K328" s="86"/>
      <c r="L328" s="86"/>
      <c r="M328" s="86"/>
      <c r="N328" s="86"/>
      <c r="O328" s="78"/>
      <c r="P328" s="86"/>
      <c r="Q328" s="86"/>
      <c r="R328" s="86"/>
      <c r="S328" s="86"/>
      <c r="T328" s="86"/>
      <c r="U328" s="86"/>
      <c r="V328" s="86"/>
      <c r="W328" s="86"/>
      <c r="X328" s="123" t="str">
        <f t="shared" si="929"/>
        <v/>
      </c>
      <c r="Y328" s="127">
        <f t="shared" si="846"/>
        <v>0</v>
      </c>
      <c r="Z328" s="127">
        <f t="shared" si="847"/>
        <v>0</v>
      </c>
      <c r="AA328" s="127">
        <f t="shared" si="848"/>
        <v>0</v>
      </c>
      <c r="AB328" s="86">
        <f>IF($Y328&gt;$Z328,$Y328-$Z328+AB327,AB327)</f>
        <v>0</v>
      </c>
      <c r="AC328" s="86">
        <f>IF($Z328&gt;$Y328,$Z328-$Y328+AC327,AC327)</f>
        <v>0</v>
      </c>
      <c r="AD328" s="90" t="str">
        <f t="shared" si="919"/>
        <v/>
      </c>
      <c r="AE328" s="54" t="str">
        <f t="shared" si="919"/>
        <v/>
      </c>
      <c r="AF328" s="92" t="str">
        <f t="shared" si="934"/>
        <v/>
      </c>
      <c r="AG328" s="82">
        <f t="shared" si="930"/>
        <v>0</v>
      </c>
      <c r="AH328" s="71">
        <f t="shared" si="885"/>
        <v>0</v>
      </c>
      <c r="AI328" s="78" t="str">
        <f t="shared" si="931"/>
        <v/>
      </c>
      <c r="AJ328" s="132">
        <f t="shared" si="849"/>
        <v>0</v>
      </c>
      <c r="AK328" s="132">
        <f t="shared" si="850"/>
        <v>0</v>
      </c>
      <c r="AL328" s="132">
        <f t="shared" si="851"/>
        <v>0</v>
      </c>
      <c r="AM328" s="86" t="str">
        <f t="shared" si="852"/>
        <v/>
      </c>
      <c r="AN328" s="86" t="str">
        <f t="shared" si="853"/>
        <v/>
      </c>
      <c r="AO328" s="90" t="str">
        <f t="shared" si="920"/>
        <v/>
      </c>
      <c r="AP328" s="54" t="str">
        <f t="shared" si="920"/>
        <v/>
      </c>
      <c r="AQ328" s="92" t="str">
        <f t="shared" si="935"/>
        <v/>
      </c>
      <c r="AR328" s="82">
        <f t="shared" si="854"/>
        <v>0</v>
      </c>
      <c r="AS328" s="71">
        <f t="shared" si="936"/>
        <v>0</v>
      </c>
      <c r="AT328" s="78" t="str">
        <f t="shared" si="932"/>
        <v/>
      </c>
      <c r="AU328" s="137">
        <f t="shared" si="855"/>
        <v>0</v>
      </c>
      <c r="AV328" s="137">
        <f t="shared" si="856"/>
        <v>0</v>
      </c>
      <c r="AW328" s="137">
        <f t="shared" si="857"/>
        <v>0</v>
      </c>
      <c r="AX328" s="86" t="str">
        <f t="shared" si="858"/>
        <v/>
      </c>
      <c r="AY328" s="86" t="str">
        <f t="shared" si="859"/>
        <v/>
      </c>
      <c r="AZ328" s="90" t="str">
        <f t="shared" si="921"/>
        <v/>
      </c>
      <c r="BA328" s="54" t="str">
        <f t="shared" si="921"/>
        <v/>
      </c>
      <c r="BB328" s="92" t="str">
        <f t="shared" si="937"/>
        <v/>
      </c>
      <c r="BC328" s="82">
        <f t="shared" si="860"/>
        <v>0</v>
      </c>
      <c r="BD328" s="71">
        <f t="shared" si="938"/>
        <v>0</v>
      </c>
      <c r="BE328" s="98">
        <f t="shared" si="861"/>
        <v>18</v>
      </c>
      <c r="BF328" s="54" t="str">
        <f t="shared" si="922"/>
        <v/>
      </c>
      <c r="BG328" s="92" t="str">
        <f t="shared" si="917"/>
        <v/>
      </c>
      <c r="BH328" s="82">
        <f t="shared" si="844"/>
        <v>0</v>
      </c>
      <c r="BI328" s="71">
        <f t="shared" si="845"/>
        <v>0</v>
      </c>
      <c r="BJ328" s="146"/>
      <c r="BK328" s="97">
        <v>1</v>
      </c>
      <c r="BL328" s="95" t="str">
        <f t="shared" si="923"/>
        <v/>
      </c>
      <c r="BM328" s="95" t="str">
        <f t="shared" si="923"/>
        <v/>
      </c>
      <c r="BN328" s="95" t="str">
        <f t="shared" si="923"/>
        <v/>
      </c>
      <c r="BO328" s="95" t="str">
        <f t="shared" si="923"/>
        <v/>
      </c>
      <c r="BP328" s="95" t="str">
        <f t="shared" si="923"/>
        <v/>
      </c>
      <c r="BQ328" s="81">
        <f t="shared" si="862"/>
        <v>0</v>
      </c>
      <c r="BR328" s="81">
        <f t="shared" si="863"/>
        <v>0</v>
      </c>
      <c r="BS328" s="81">
        <f t="shared" si="864"/>
        <v>0</v>
      </c>
      <c r="BT328" s="81">
        <f t="shared" si="865"/>
        <v>0</v>
      </c>
      <c r="BU328" s="81">
        <f t="shared" si="866"/>
        <v>0</v>
      </c>
      <c r="BV328" s="13">
        <f t="shared" si="867"/>
        <v>0</v>
      </c>
      <c r="BW328" s="11">
        <f t="shared" si="933"/>
        <v>0</v>
      </c>
      <c r="BX328" s="69">
        <f t="shared" si="939"/>
        <v>0</v>
      </c>
      <c r="BY328" s="69">
        <f>IF($A328&lt;&gt;"",IF(BY327&lt;&gt;0,BY327,IF(BW328&lt;=$AW$2,"Stop Loss",0)),0)</f>
        <v>0</v>
      </c>
      <c r="BZ328" s="69">
        <f t="shared" si="907"/>
        <v>0</v>
      </c>
      <c r="CA328" s="27" t="str">
        <f t="shared" si="940"/>
        <v/>
      </c>
      <c r="CB328" s="27" t="str">
        <f t="shared" si="941"/>
        <v/>
      </c>
      <c r="CC328" s="27" t="str">
        <f t="shared" si="942"/>
        <v/>
      </c>
      <c r="CD328" s="27" t="str">
        <f t="shared" si="943"/>
        <v/>
      </c>
      <c r="CE328" s="27" t="str">
        <f t="shared" si="944"/>
        <v/>
      </c>
      <c r="CF328" s="27" t="str">
        <f t="shared" si="945"/>
        <v/>
      </c>
      <c r="DB328" s="7"/>
      <c r="DI328" s="10">
        <f t="shared" ca="1" si="924"/>
        <v>4</v>
      </c>
    </row>
    <row r="329" spans="1:113">
      <c r="A329" s="149"/>
      <c r="B329" s="82" t="str">
        <f t="shared" si="925"/>
        <v/>
      </c>
      <c r="C329" s="7" t="str">
        <f t="shared" si="926"/>
        <v/>
      </c>
      <c r="D329" s="81">
        <f t="shared" si="927"/>
        <v>0</v>
      </c>
      <c r="E329" s="7" t="str">
        <f t="shared" si="928"/>
        <v>18,</v>
      </c>
      <c r="F329" s="78"/>
      <c r="G329" s="86"/>
      <c r="H329" s="86"/>
      <c r="I329" s="86"/>
      <c r="J329" s="86"/>
      <c r="K329" s="86"/>
      <c r="L329" s="86"/>
      <c r="M329" s="86"/>
      <c r="N329" s="86"/>
      <c r="O329" s="78"/>
      <c r="P329" s="86"/>
      <c r="Q329" s="86"/>
      <c r="R329" s="86"/>
      <c r="S329" s="86"/>
      <c r="T329" s="86"/>
      <c r="U329" s="86"/>
      <c r="V329" s="86"/>
      <c r="W329" s="86"/>
      <c r="X329" s="123" t="str">
        <f t="shared" si="929"/>
        <v/>
      </c>
      <c r="Y329" s="127">
        <f t="shared" si="846"/>
        <v>0</v>
      </c>
      <c r="Z329" s="127">
        <f t="shared" si="847"/>
        <v>0</v>
      </c>
      <c r="AA329" s="127">
        <f t="shared" si="848"/>
        <v>0</v>
      </c>
      <c r="AB329" s="86">
        <f>AB328</f>
        <v>0</v>
      </c>
      <c r="AC329" s="86">
        <f>AC328</f>
        <v>0</v>
      </c>
      <c r="AD329" s="90" t="str">
        <f>IF($A328&lt;&gt;"",AA328,"")</f>
        <v/>
      </c>
      <c r="AE329" s="92" t="str">
        <f>IF($A328&lt;&gt;"",IF(Y328&gt;Z328,"L","H"),"")</f>
        <v/>
      </c>
      <c r="AF329" s="92" t="str">
        <f t="shared" si="934"/>
        <v/>
      </c>
      <c r="AG329" s="82">
        <f t="shared" si="930"/>
        <v>0</v>
      </c>
      <c r="AH329" s="71">
        <f t="shared" si="885"/>
        <v>0</v>
      </c>
      <c r="AI329" s="78" t="str">
        <f t="shared" si="931"/>
        <v/>
      </c>
      <c r="AJ329" s="132">
        <f t="shared" si="849"/>
        <v>0</v>
      </c>
      <c r="AK329" s="132">
        <f t="shared" si="850"/>
        <v>0</v>
      </c>
      <c r="AL329" s="132">
        <f t="shared" si="851"/>
        <v>0</v>
      </c>
      <c r="AM329" s="86" t="str">
        <f t="shared" si="852"/>
        <v/>
      </c>
      <c r="AN329" s="86" t="str">
        <f t="shared" si="853"/>
        <v/>
      </c>
      <c r="AO329" s="90" t="str">
        <f>IF($A328&lt;&gt;"",AL328,"")</f>
        <v/>
      </c>
      <c r="AP329" s="92" t="str">
        <f>IF($A328&lt;&gt;"",IF(AM328&lt;&gt;"","O","E"),"")</f>
        <v/>
      </c>
      <c r="AQ329" s="92" t="str">
        <f t="shared" si="935"/>
        <v/>
      </c>
      <c r="AR329" s="82">
        <f t="shared" si="854"/>
        <v>0</v>
      </c>
      <c r="AS329" s="71">
        <f t="shared" si="936"/>
        <v>0</v>
      </c>
      <c r="AT329" s="78" t="str">
        <f t="shared" si="932"/>
        <v/>
      </c>
      <c r="AU329" s="137">
        <f t="shared" si="855"/>
        <v>0</v>
      </c>
      <c r="AV329" s="137">
        <f t="shared" si="856"/>
        <v>0</v>
      </c>
      <c r="AW329" s="137">
        <f t="shared" si="857"/>
        <v>0</v>
      </c>
      <c r="AX329" s="86" t="str">
        <f t="shared" si="858"/>
        <v/>
      </c>
      <c r="AY329" s="86" t="str">
        <f t="shared" si="859"/>
        <v/>
      </c>
      <c r="AZ329" s="90" t="str">
        <f>IF($A328&lt;&gt;"",AW328,"")</f>
        <v/>
      </c>
      <c r="BA329" s="92" t="str">
        <f>IF($A328&lt;&gt;"",IF(AX328&lt;&gt;"","B","R"),"")</f>
        <v/>
      </c>
      <c r="BB329" s="92" t="str">
        <f t="shared" si="937"/>
        <v/>
      </c>
      <c r="BC329" s="82">
        <f t="shared" si="860"/>
        <v>0</v>
      </c>
      <c r="BD329" s="71">
        <f t="shared" si="938"/>
        <v>0</v>
      </c>
      <c r="BE329" s="98">
        <f t="shared" si="861"/>
        <v>18</v>
      </c>
      <c r="BF329" s="92" t="str">
        <f>IF($A328&lt;&gt;"",IF($Y328&gt;$Z328,"H",IF($Z328&gt;$Y328,"L",BF328)),"")</f>
        <v/>
      </c>
      <c r="BG329" s="92" t="str">
        <f>IF($A329&lt;&gt;"",IF($A329=0,"L",IF(BF329&lt;&gt;"",IF(BF329=X329,"W","L"))),"")</f>
        <v/>
      </c>
      <c r="BH329" s="82">
        <f t="shared" si="844"/>
        <v>0</v>
      </c>
      <c r="BI329" s="71">
        <f t="shared" si="845"/>
        <v>0</v>
      </c>
      <c r="BJ329" s="146" t="str">
        <f>AE329&amp;AP329&amp;BA329</f>
        <v/>
      </c>
      <c r="BK329" s="97">
        <v>1</v>
      </c>
      <c r="BL329" s="95" t="str">
        <f>IF($A328&lt;&gt;"",IF($BJ329="LER","11,",IF($BJ329="LOR","02,",IF($BJ329="LEB","01,",IF($BJ329="LOB","12,",IF($BJ329="HER","29,",IF($BJ329="HOR","20,",IF($BJ329="HEB","19,",IF($BJ329="HOB","30,","")))))))),"")</f>
        <v/>
      </c>
      <c r="BM329" s="95" t="str">
        <f>IF($A328&lt;&gt;"",IF($BJ329="LER","13,",IF($BJ329="LOR","04,",IF($BJ329="LEB","03,",IF($BJ329="LOB","14,",IF($BJ329="HER","31,",IF($BJ329="HOR","22,",IF($BJ329="HEB","21,",IF($BJ329="HOB","32,","")))))))),"")</f>
        <v/>
      </c>
      <c r="BN329" s="95" t="str">
        <f>IF($A328&lt;&gt;"",IF($BJ329="LER","15,",IF($BJ329="LOR","06,",IF($BJ329="LEB","05,",IF($BJ329="LOB","16,",IF($BJ329="HER","33,",IF($BJ329="HOR","24,",IF($BJ329="HEB","23,",IF($BJ329="HOB","34,","")))))))),"")</f>
        <v/>
      </c>
      <c r="BO329" s="95" t="str">
        <f>IF($A328&lt;&gt;"",IF($BJ329="LER","17,",IF($BJ329="LOR","08,",IF($BJ329="LEB","07,",IF($BJ329="LOB","18,",IF($BJ329="HER","35,",IF($BJ329="HOR","26,",IF($BJ329="HEB","25,",IF($BJ329="HOB","36,","")))))))),"")</f>
        <v/>
      </c>
      <c r="BP329" s="95" t="str">
        <f>IF($A328&lt;&gt;"",IF($BJ329="LER","",IF($BJ329="LOR","10,",IF($BJ329="LEB","09,",IF($BJ329="LOB","",IF($BJ329="HER","",IF($BJ329="HOR","28,",IF($BJ329="HEB","27,",IF($BJ329="HOB","","")))))))),"")</f>
        <v/>
      </c>
      <c r="BQ329" s="81">
        <f t="shared" si="862"/>
        <v>0</v>
      </c>
      <c r="BR329" s="81">
        <f t="shared" si="863"/>
        <v>0</v>
      </c>
      <c r="BS329" s="81">
        <f t="shared" si="864"/>
        <v>0</v>
      </c>
      <c r="BT329" s="81">
        <f t="shared" si="865"/>
        <v>0</v>
      </c>
      <c r="BU329" s="81">
        <f t="shared" si="866"/>
        <v>0</v>
      </c>
      <c r="BV329" s="13">
        <f t="shared" si="867"/>
        <v>0</v>
      </c>
      <c r="BW329" s="11">
        <f t="shared" si="933"/>
        <v>0</v>
      </c>
      <c r="BX329" s="69">
        <f t="shared" si="939"/>
        <v>0</v>
      </c>
      <c r="BY329" s="69">
        <f>IF($A329&lt;&gt;"",IF(BY328&lt;&gt;0,BY328,IF(BW329&lt;=$AW$2,"Stop Loss",0)),0)</f>
        <v>0</v>
      </c>
      <c r="BZ329" s="69">
        <f t="shared" si="907"/>
        <v>0</v>
      </c>
      <c r="CA329" s="27" t="str">
        <f t="shared" si="940"/>
        <v/>
      </c>
      <c r="CB329" s="27" t="str">
        <f t="shared" si="941"/>
        <v/>
      </c>
      <c r="CC329" s="27" t="str">
        <f t="shared" si="942"/>
        <v/>
      </c>
      <c r="CD329" s="27" t="str">
        <f t="shared" si="943"/>
        <v/>
      </c>
      <c r="CE329" s="27" t="str">
        <f t="shared" si="944"/>
        <v/>
      </c>
      <c r="CF329" s="27" t="str">
        <f t="shared" si="945"/>
        <v/>
      </c>
      <c r="DB329" s="7"/>
      <c r="DI329" s="10">
        <f t="shared" ca="1" si="924"/>
        <v>34</v>
      </c>
    </row>
    <row r="330" spans="1:113">
      <c r="A330" s="149"/>
      <c r="B330" s="82" t="str">
        <f t="shared" si="925"/>
        <v/>
      </c>
      <c r="C330" s="7" t="str">
        <f t="shared" si="926"/>
        <v/>
      </c>
      <c r="D330" s="81">
        <f t="shared" si="927"/>
        <v>0</v>
      </c>
      <c r="E330" s="7" t="str">
        <f t="shared" si="928"/>
        <v>18,</v>
      </c>
      <c r="F330" s="78"/>
      <c r="G330" s="86"/>
      <c r="H330" s="86"/>
      <c r="I330" s="86"/>
      <c r="J330" s="86"/>
      <c r="K330" s="86"/>
      <c r="L330" s="86"/>
      <c r="M330" s="86"/>
      <c r="N330" s="86"/>
      <c r="O330" s="78"/>
      <c r="P330" s="86"/>
      <c r="Q330" s="86"/>
      <c r="R330" s="86"/>
      <c r="S330" s="86"/>
      <c r="T330" s="86"/>
      <c r="U330" s="86"/>
      <c r="V330" s="86"/>
      <c r="W330" s="86"/>
      <c r="X330" s="123" t="str">
        <f t="shared" si="929"/>
        <v/>
      </c>
      <c r="Y330" s="127">
        <f t="shared" si="846"/>
        <v>0</v>
      </c>
      <c r="Z330" s="127">
        <f t="shared" si="847"/>
        <v>0</v>
      </c>
      <c r="AA330" s="127">
        <f t="shared" si="848"/>
        <v>0</v>
      </c>
      <c r="AB330" s="86">
        <f t="shared" ref="AB330:AC336" si="946">AB329</f>
        <v>0</v>
      </c>
      <c r="AC330" s="86">
        <f t="shared" si="946"/>
        <v>0</v>
      </c>
      <c r="AD330" s="90" t="str">
        <f>IF($A329&lt;&gt;"",AD329,"")</f>
        <v/>
      </c>
      <c r="AE330" s="54" t="str">
        <f>IF($A329&lt;&gt;"",AE329,"")</f>
        <v/>
      </c>
      <c r="AF330" s="92" t="str">
        <f t="shared" si="934"/>
        <v/>
      </c>
      <c r="AG330" s="82">
        <f t="shared" si="930"/>
        <v>0</v>
      </c>
      <c r="AH330" s="71">
        <f t="shared" si="885"/>
        <v>0</v>
      </c>
      <c r="AI330" s="78" t="str">
        <f t="shared" si="931"/>
        <v/>
      </c>
      <c r="AJ330" s="132">
        <f t="shared" si="849"/>
        <v>0</v>
      </c>
      <c r="AK330" s="132">
        <f t="shared" si="850"/>
        <v>0</v>
      </c>
      <c r="AL330" s="132">
        <f t="shared" si="851"/>
        <v>0</v>
      </c>
      <c r="AM330" s="86" t="str">
        <f t="shared" si="852"/>
        <v/>
      </c>
      <c r="AN330" s="86" t="str">
        <f t="shared" si="853"/>
        <v/>
      </c>
      <c r="AO330" s="90" t="str">
        <f>IF($A329&lt;&gt;"",AO329,"")</f>
        <v/>
      </c>
      <c r="AP330" s="54" t="str">
        <f>IF($A329&lt;&gt;"",AP329,"")</f>
        <v/>
      </c>
      <c r="AQ330" s="92" t="str">
        <f t="shared" si="935"/>
        <v/>
      </c>
      <c r="AR330" s="82">
        <f t="shared" si="854"/>
        <v>0</v>
      </c>
      <c r="AS330" s="71">
        <f t="shared" si="936"/>
        <v>0</v>
      </c>
      <c r="AT330" s="78" t="str">
        <f t="shared" si="932"/>
        <v/>
      </c>
      <c r="AU330" s="137">
        <f t="shared" si="855"/>
        <v>0</v>
      </c>
      <c r="AV330" s="137">
        <f t="shared" si="856"/>
        <v>0</v>
      </c>
      <c r="AW330" s="137">
        <f t="shared" si="857"/>
        <v>0</v>
      </c>
      <c r="AX330" s="86" t="str">
        <f t="shared" si="858"/>
        <v/>
      </c>
      <c r="AY330" s="86" t="str">
        <f t="shared" si="859"/>
        <v/>
      </c>
      <c r="AZ330" s="90" t="str">
        <f>IF($A329&lt;&gt;"",AZ329,"")</f>
        <v/>
      </c>
      <c r="BA330" s="54" t="str">
        <f>IF($A329&lt;&gt;"",BA329,"")</f>
        <v/>
      </c>
      <c r="BB330" s="92" t="str">
        <f t="shared" si="937"/>
        <v/>
      </c>
      <c r="BC330" s="82">
        <f t="shared" si="860"/>
        <v>0</v>
      </c>
      <c r="BD330" s="71">
        <f t="shared" si="938"/>
        <v>0</v>
      </c>
      <c r="BE330" s="98">
        <f t="shared" si="861"/>
        <v>18</v>
      </c>
      <c r="BF330" s="54" t="str">
        <f>IF($A329&lt;&gt;"",BF329,"")</f>
        <v/>
      </c>
      <c r="BG330" s="92" t="str">
        <f t="shared" ref="BG330:BG337" si="947">IF($A330&lt;&gt;"",IF($A330=0,"L",IF(BF330&lt;&gt;"",IF(BF330=X330,"W","L"))),"")</f>
        <v/>
      </c>
      <c r="BH330" s="82">
        <f t="shared" si="844"/>
        <v>0</v>
      </c>
      <c r="BI330" s="71">
        <f t="shared" si="845"/>
        <v>0</v>
      </c>
      <c r="BJ330" s="146"/>
      <c r="BK330" s="97">
        <v>1</v>
      </c>
      <c r="BL330" s="95" t="str">
        <f>IF(BL329&lt;&gt;"",BL329,"")</f>
        <v/>
      </c>
      <c r="BM330" s="95" t="str">
        <f t="shared" ref="BM330:BP330" si="948">IF(BM329&lt;&gt;"",BM329,"")</f>
        <v/>
      </c>
      <c r="BN330" s="95" t="str">
        <f t="shared" si="948"/>
        <v/>
      </c>
      <c r="BO330" s="95" t="str">
        <f t="shared" si="948"/>
        <v/>
      </c>
      <c r="BP330" s="95" t="str">
        <f t="shared" si="948"/>
        <v/>
      </c>
      <c r="BQ330" s="81">
        <f t="shared" si="862"/>
        <v>0</v>
      </c>
      <c r="BR330" s="81">
        <f t="shared" si="863"/>
        <v>0</v>
      </c>
      <c r="BS330" s="81">
        <f t="shared" si="864"/>
        <v>0</v>
      </c>
      <c r="BT330" s="81">
        <f t="shared" si="865"/>
        <v>0</v>
      </c>
      <c r="BU330" s="81">
        <f t="shared" si="866"/>
        <v>0</v>
      </c>
      <c r="BV330" s="13">
        <f t="shared" si="867"/>
        <v>0</v>
      </c>
      <c r="BW330" s="11">
        <f t="shared" si="933"/>
        <v>0</v>
      </c>
      <c r="BX330" s="69">
        <f t="shared" si="939"/>
        <v>0</v>
      </c>
      <c r="BY330" s="69">
        <f>IF($A330&lt;&gt;"",IF(BY329&lt;&gt;0,BY329,IF(BW330&lt;=$AW$2,"Stop Loss",0)),0)</f>
        <v>0</v>
      </c>
      <c r="BZ330" s="69">
        <f t="shared" si="907"/>
        <v>0</v>
      </c>
      <c r="CA330" s="27" t="str">
        <f t="shared" si="940"/>
        <v/>
      </c>
      <c r="CB330" s="27" t="str">
        <f t="shared" si="941"/>
        <v/>
      </c>
      <c r="CC330" s="27" t="str">
        <f t="shared" si="942"/>
        <v/>
      </c>
      <c r="CD330" s="27" t="str">
        <f t="shared" si="943"/>
        <v/>
      </c>
      <c r="CE330" s="27" t="str">
        <f t="shared" si="944"/>
        <v/>
      </c>
      <c r="CF330" s="27" t="str">
        <f t="shared" si="945"/>
        <v/>
      </c>
      <c r="DB330" s="7"/>
      <c r="DI330" s="10">
        <f t="shared" ca="1" si="924"/>
        <v>35</v>
      </c>
    </row>
    <row r="331" spans="1:113">
      <c r="A331" s="149"/>
      <c r="B331" s="82" t="str">
        <f t="shared" si="925"/>
        <v/>
      </c>
      <c r="C331" s="7" t="str">
        <f t="shared" si="926"/>
        <v/>
      </c>
      <c r="D331" s="81">
        <f t="shared" si="927"/>
        <v>0</v>
      </c>
      <c r="E331" s="7" t="str">
        <f t="shared" si="928"/>
        <v>18,</v>
      </c>
      <c r="F331" s="78"/>
      <c r="G331" s="86"/>
      <c r="H331" s="86"/>
      <c r="I331" s="86"/>
      <c r="J331" s="86"/>
      <c r="K331" s="86"/>
      <c r="L331" s="86"/>
      <c r="M331" s="86"/>
      <c r="N331" s="86"/>
      <c r="O331" s="78"/>
      <c r="P331" s="86"/>
      <c r="Q331" s="86"/>
      <c r="R331" s="86"/>
      <c r="S331" s="86"/>
      <c r="T331" s="86"/>
      <c r="U331" s="86"/>
      <c r="V331" s="86"/>
      <c r="W331" s="86"/>
      <c r="X331" s="123" t="str">
        <f t="shared" si="929"/>
        <v/>
      </c>
      <c r="Y331" s="127">
        <f t="shared" si="846"/>
        <v>0</v>
      </c>
      <c r="Z331" s="127">
        <f t="shared" si="847"/>
        <v>0</v>
      </c>
      <c r="AA331" s="127">
        <f t="shared" si="848"/>
        <v>0</v>
      </c>
      <c r="AB331" s="86">
        <f t="shared" si="946"/>
        <v>0</v>
      </c>
      <c r="AC331" s="86">
        <f t="shared" si="946"/>
        <v>0</v>
      </c>
      <c r="AD331" s="90" t="str">
        <f t="shared" ref="AD331:AE337" si="949">IF($A330&lt;&gt;"",AD330,"")</f>
        <v/>
      </c>
      <c r="AE331" s="54" t="str">
        <f t="shared" si="949"/>
        <v/>
      </c>
      <c r="AF331" s="92" t="str">
        <f t="shared" si="934"/>
        <v/>
      </c>
      <c r="AG331" s="82">
        <f t="shared" si="930"/>
        <v>0</v>
      </c>
      <c r="AH331" s="71">
        <f t="shared" si="885"/>
        <v>0</v>
      </c>
      <c r="AI331" s="78" t="str">
        <f t="shared" si="931"/>
        <v/>
      </c>
      <c r="AJ331" s="132">
        <f t="shared" si="849"/>
        <v>0</v>
      </c>
      <c r="AK331" s="132">
        <f t="shared" si="850"/>
        <v>0</v>
      </c>
      <c r="AL331" s="132">
        <f t="shared" si="851"/>
        <v>0</v>
      </c>
      <c r="AM331" s="86" t="str">
        <f t="shared" si="852"/>
        <v/>
      </c>
      <c r="AN331" s="86" t="str">
        <f t="shared" si="853"/>
        <v/>
      </c>
      <c r="AO331" s="90" t="str">
        <f t="shared" ref="AO331:AP337" si="950">IF($A330&lt;&gt;"",AO330,"")</f>
        <v/>
      </c>
      <c r="AP331" s="54" t="str">
        <f t="shared" si="950"/>
        <v/>
      </c>
      <c r="AQ331" s="92" t="str">
        <f t="shared" si="935"/>
        <v/>
      </c>
      <c r="AR331" s="82">
        <f t="shared" si="854"/>
        <v>0</v>
      </c>
      <c r="AS331" s="71">
        <f t="shared" si="936"/>
        <v>0</v>
      </c>
      <c r="AT331" s="78" t="str">
        <f t="shared" si="932"/>
        <v/>
      </c>
      <c r="AU331" s="137">
        <f t="shared" si="855"/>
        <v>0</v>
      </c>
      <c r="AV331" s="137">
        <f t="shared" si="856"/>
        <v>0</v>
      </c>
      <c r="AW331" s="137">
        <f t="shared" si="857"/>
        <v>0</v>
      </c>
      <c r="AX331" s="86" t="str">
        <f t="shared" si="858"/>
        <v/>
      </c>
      <c r="AY331" s="86" t="str">
        <f t="shared" si="859"/>
        <v/>
      </c>
      <c r="AZ331" s="90" t="str">
        <f t="shared" ref="AZ331:BA337" si="951">IF($A330&lt;&gt;"",AZ330,"")</f>
        <v/>
      </c>
      <c r="BA331" s="54" t="str">
        <f t="shared" si="951"/>
        <v/>
      </c>
      <c r="BB331" s="92" t="str">
        <f t="shared" si="937"/>
        <v/>
      </c>
      <c r="BC331" s="82">
        <f t="shared" si="860"/>
        <v>0</v>
      </c>
      <c r="BD331" s="71">
        <f t="shared" si="938"/>
        <v>0</v>
      </c>
      <c r="BE331" s="98">
        <f t="shared" si="861"/>
        <v>18</v>
      </c>
      <c r="BF331" s="54" t="str">
        <f t="shared" ref="BF331:BF337" si="952">IF($A330&lt;&gt;"",BF330,"")</f>
        <v/>
      </c>
      <c r="BG331" s="92" t="str">
        <f t="shared" si="947"/>
        <v/>
      </c>
      <c r="BH331" s="82">
        <f t="shared" si="844"/>
        <v>0</v>
      </c>
      <c r="BI331" s="71">
        <f t="shared" si="845"/>
        <v>0</v>
      </c>
      <c r="BJ331" s="146"/>
      <c r="BK331" s="97">
        <v>1</v>
      </c>
      <c r="BL331" s="95" t="str">
        <f t="shared" ref="BL331:BP331" si="953">IF(BL330&lt;&gt;"",BL330,"")</f>
        <v/>
      </c>
      <c r="BM331" s="95" t="str">
        <f t="shared" si="953"/>
        <v/>
      </c>
      <c r="BN331" s="95" t="str">
        <f t="shared" si="953"/>
        <v/>
      </c>
      <c r="BO331" s="95" t="str">
        <f t="shared" si="953"/>
        <v/>
      </c>
      <c r="BP331" s="95" t="str">
        <f t="shared" si="953"/>
        <v/>
      </c>
      <c r="BQ331" s="81">
        <f t="shared" si="862"/>
        <v>0</v>
      </c>
      <c r="BR331" s="81">
        <f t="shared" si="863"/>
        <v>0</v>
      </c>
      <c r="BS331" s="81">
        <f t="shared" si="864"/>
        <v>0</v>
      </c>
      <c r="BT331" s="81">
        <f t="shared" si="865"/>
        <v>0</v>
      </c>
      <c r="BU331" s="81">
        <f t="shared" si="866"/>
        <v>0</v>
      </c>
      <c r="BV331" s="13">
        <f t="shared" si="867"/>
        <v>0</v>
      </c>
      <c r="BW331" s="11">
        <f t="shared" si="933"/>
        <v>0</v>
      </c>
      <c r="BX331" s="69">
        <f t="shared" si="939"/>
        <v>0</v>
      </c>
      <c r="BY331" s="69">
        <f>IF($A331&lt;&gt;"",IF(BY330&lt;&gt;0,BY330,IF(BW331&lt;=$AW$2,"Stop Loss",0)),0)</f>
        <v>0</v>
      </c>
      <c r="BZ331" s="69">
        <f t="shared" si="907"/>
        <v>0</v>
      </c>
      <c r="CA331" s="27" t="str">
        <f t="shared" si="940"/>
        <v/>
      </c>
      <c r="CB331" s="27" t="str">
        <f t="shared" si="941"/>
        <v/>
      </c>
      <c r="CC331" s="27" t="str">
        <f t="shared" si="942"/>
        <v/>
      </c>
      <c r="CD331" s="27" t="str">
        <f t="shared" si="943"/>
        <v/>
      </c>
      <c r="CE331" s="27" t="str">
        <f t="shared" si="944"/>
        <v/>
      </c>
      <c r="CF331" s="27" t="str">
        <f t="shared" si="945"/>
        <v/>
      </c>
      <c r="DB331" s="7"/>
      <c r="DI331" s="10">
        <f t="shared" ca="1" si="924"/>
        <v>22</v>
      </c>
    </row>
    <row r="332" spans="1:113">
      <c r="A332" s="149"/>
      <c r="B332" s="82" t="str">
        <f t="shared" si="925"/>
        <v/>
      </c>
      <c r="C332" s="7" t="str">
        <f t="shared" si="926"/>
        <v/>
      </c>
      <c r="D332" s="81">
        <f t="shared" si="927"/>
        <v>0</v>
      </c>
      <c r="E332" s="7" t="str">
        <f t="shared" si="928"/>
        <v>18,</v>
      </c>
      <c r="F332" s="78"/>
      <c r="G332" s="86"/>
      <c r="H332" s="86"/>
      <c r="I332" s="86"/>
      <c r="J332" s="86"/>
      <c r="K332" s="86"/>
      <c r="L332" s="86"/>
      <c r="M332" s="86"/>
      <c r="N332" s="86"/>
      <c r="O332" s="78"/>
      <c r="P332" s="86"/>
      <c r="Q332" s="86"/>
      <c r="R332" s="86"/>
      <c r="S332" s="86"/>
      <c r="T332" s="86"/>
      <c r="U332" s="86"/>
      <c r="V332" s="86"/>
      <c r="W332" s="86"/>
      <c r="X332" s="123" t="str">
        <f t="shared" si="929"/>
        <v/>
      </c>
      <c r="Y332" s="127">
        <f t="shared" si="846"/>
        <v>0</v>
      </c>
      <c r="Z332" s="127">
        <f t="shared" si="847"/>
        <v>0</v>
      </c>
      <c r="AA332" s="127">
        <f t="shared" si="848"/>
        <v>0</v>
      </c>
      <c r="AB332" s="86">
        <f t="shared" si="946"/>
        <v>0</v>
      </c>
      <c r="AC332" s="86">
        <f t="shared" si="946"/>
        <v>0</v>
      </c>
      <c r="AD332" s="90" t="str">
        <f t="shared" si="949"/>
        <v/>
      </c>
      <c r="AE332" s="54" t="str">
        <f t="shared" si="949"/>
        <v/>
      </c>
      <c r="AF332" s="92" t="str">
        <f t="shared" si="934"/>
        <v/>
      </c>
      <c r="AG332" s="82">
        <f t="shared" si="930"/>
        <v>0</v>
      </c>
      <c r="AH332" s="71">
        <f t="shared" si="885"/>
        <v>0</v>
      </c>
      <c r="AI332" s="78" t="str">
        <f t="shared" si="931"/>
        <v/>
      </c>
      <c r="AJ332" s="132">
        <f t="shared" si="849"/>
        <v>0</v>
      </c>
      <c r="AK332" s="132">
        <f t="shared" si="850"/>
        <v>0</v>
      </c>
      <c r="AL332" s="132">
        <f t="shared" si="851"/>
        <v>0</v>
      </c>
      <c r="AM332" s="86" t="str">
        <f t="shared" si="852"/>
        <v/>
      </c>
      <c r="AN332" s="86" t="str">
        <f t="shared" si="853"/>
        <v/>
      </c>
      <c r="AO332" s="90" t="str">
        <f t="shared" si="950"/>
        <v/>
      </c>
      <c r="AP332" s="54" t="str">
        <f t="shared" si="950"/>
        <v/>
      </c>
      <c r="AQ332" s="92" t="str">
        <f t="shared" si="935"/>
        <v/>
      </c>
      <c r="AR332" s="82">
        <f t="shared" si="854"/>
        <v>0</v>
      </c>
      <c r="AS332" s="71">
        <f t="shared" si="936"/>
        <v>0</v>
      </c>
      <c r="AT332" s="78" t="str">
        <f t="shared" si="932"/>
        <v/>
      </c>
      <c r="AU332" s="137">
        <f t="shared" si="855"/>
        <v>0</v>
      </c>
      <c r="AV332" s="137">
        <f t="shared" si="856"/>
        <v>0</v>
      </c>
      <c r="AW332" s="137">
        <f t="shared" si="857"/>
        <v>0</v>
      </c>
      <c r="AX332" s="86" t="str">
        <f t="shared" si="858"/>
        <v/>
      </c>
      <c r="AY332" s="86" t="str">
        <f t="shared" si="859"/>
        <v/>
      </c>
      <c r="AZ332" s="90" t="str">
        <f t="shared" si="951"/>
        <v/>
      </c>
      <c r="BA332" s="54" t="str">
        <f t="shared" si="951"/>
        <v/>
      </c>
      <c r="BB332" s="92" t="str">
        <f t="shared" si="937"/>
        <v/>
      </c>
      <c r="BC332" s="82">
        <f t="shared" si="860"/>
        <v>0</v>
      </c>
      <c r="BD332" s="71">
        <f t="shared" si="938"/>
        <v>0</v>
      </c>
      <c r="BE332" s="98">
        <f t="shared" si="861"/>
        <v>18</v>
      </c>
      <c r="BF332" s="54" t="str">
        <f t="shared" si="952"/>
        <v/>
      </c>
      <c r="BG332" s="92" t="str">
        <f t="shared" si="947"/>
        <v/>
      </c>
      <c r="BH332" s="82">
        <f t="shared" si="844"/>
        <v>0</v>
      </c>
      <c r="BI332" s="71">
        <f t="shared" si="845"/>
        <v>0</v>
      </c>
      <c r="BJ332" s="146"/>
      <c r="BK332" s="97">
        <v>1</v>
      </c>
      <c r="BL332" s="95" t="str">
        <f t="shared" ref="BL332:BP332" si="954">IF(BL331&lt;&gt;"",BL331,"")</f>
        <v/>
      </c>
      <c r="BM332" s="95" t="str">
        <f t="shared" si="954"/>
        <v/>
      </c>
      <c r="BN332" s="95" t="str">
        <f t="shared" si="954"/>
        <v/>
      </c>
      <c r="BO332" s="95" t="str">
        <f t="shared" si="954"/>
        <v/>
      </c>
      <c r="BP332" s="95" t="str">
        <f t="shared" si="954"/>
        <v/>
      </c>
      <c r="BQ332" s="81">
        <f t="shared" si="862"/>
        <v>0</v>
      </c>
      <c r="BR332" s="81">
        <f t="shared" si="863"/>
        <v>0</v>
      </c>
      <c r="BS332" s="81">
        <f t="shared" si="864"/>
        <v>0</v>
      </c>
      <c r="BT332" s="81">
        <f t="shared" si="865"/>
        <v>0</v>
      </c>
      <c r="BU332" s="81">
        <f t="shared" si="866"/>
        <v>0</v>
      </c>
      <c r="BV332" s="13">
        <f t="shared" si="867"/>
        <v>0</v>
      </c>
      <c r="BW332" s="11">
        <f t="shared" si="933"/>
        <v>0</v>
      </c>
      <c r="BX332" s="69">
        <f t="shared" si="939"/>
        <v>0</v>
      </c>
      <c r="BY332" s="69">
        <f>IF($A332&lt;&gt;"",IF(BY331&lt;&gt;0,BY331,IF(BW332&lt;=$AW$2,"Stop Loss",0)),0)</f>
        <v>0</v>
      </c>
      <c r="BZ332" s="69">
        <f t="shared" si="907"/>
        <v>0</v>
      </c>
      <c r="CA332" s="27" t="str">
        <f t="shared" si="940"/>
        <v/>
      </c>
      <c r="CB332" s="27" t="str">
        <f t="shared" si="941"/>
        <v/>
      </c>
      <c r="CC332" s="27" t="str">
        <f t="shared" si="942"/>
        <v/>
      </c>
      <c r="CD332" s="27" t="str">
        <f t="shared" si="943"/>
        <v/>
      </c>
      <c r="CE332" s="27" t="str">
        <f t="shared" si="944"/>
        <v/>
      </c>
      <c r="CF332" s="27" t="str">
        <f t="shared" si="945"/>
        <v/>
      </c>
      <c r="DB332" s="7"/>
      <c r="DI332" s="10">
        <f t="shared" ca="1" si="924"/>
        <v>24</v>
      </c>
    </row>
    <row r="333" spans="1:113">
      <c r="A333" s="149"/>
      <c r="B333" s="82" t="str">
        <f t="shared" si="925"/>
        <v/>
      </c>
      <c r="C333" s="7" t="str">
        <f t="shared" si="926"/>
        <v/>
      </c>
      <c r="D333" s="81">
        <f t="shared" si="927"/>
        <v>0</v>
      </c>
      <c r="E333" s="7" t="str">
        <f t="shared" si="928"/>
        <v>18,</v>
      </c>
      <c r="F333" s="78"/>
      <c r="G333" s="86"/>
      <c r="H333" s="86"/>
      <c r="I333" s="86"/>
      <c r="J333" s="86"/>
      <c r="K333" s="86"/>
      <c r="L333" s="86"/>
      <c r="M333" s="86"/>
      <c r="N333" s="86"/>
      <c r="O333" s="78"/>
      <c r="P333" s="86"/>
      <c r="Q333" s="86"/>
      <c r="R333" s="86"/>
      <c r="S333" s="86"/>
      <c r="T333" s="86"/>
      <c r="U333" s="86"/>
      <c r="V333" s="86"/>
      <c r="W333" s="86"/>
      <c r="X333" s="123" t="str">
        <f t="shared" si="929"/>
        <v/>
      </c>
      <c r="Y333" s="127">
        <f t="shared" si="846"/>
        <v>0</v>
      </c>
      <c r="Z333" s="127">
        <f t="shared" si="847"/>
        <v>0</v>
      </c>
      <c r="AA333" s="127">
        <f t="shared" si="848"/>
        <v>0</v>
      </c>
      <c r="AB333" s="86">
        <f t="shared" si="946"/>
        <v>0</v>
      </c>
      <c r="AC333" s="86">
        <f t="shared" si="946"/>
        <v>0</v>
      </c>
      <c r="AD333" s="90" t="str">
        <f t="shared" si="949"/>
        <v/>
      </c>
      <c r="AE333" s="54" t="str">
        <f t="shared" si="949"/>
        <v/>
      </c>
      <c r="AF333" s="92" t="str">
        <f t="shared" si="934"/>
        <v/>
      </c>
      <c r="AG333" s="82">
        <f t="shared" si="930"/>
        <v>0</v>
      </c>
      <c r="AH333" s="71">
        <f t="shared" si="885"/>
        <v>0</v>
      </c>
      <c r="AI333" s="78" t="str">
        <f t="shared" si="931"/>
        <v/>
      </c>
      <c r="AJ333" s="132">
        <f t="shared" si="849"/>
        <v>0</v>
      </c>
      <c r="AK333" s="132">
        <f t="shared" si="850"/>
        <v>0</v>
      </c>
      <c r="AL333" s="132">
        <f t="shared" si="851"/>
        <v>0</v>
      </c>
      <c r="AM333" s="86" t="str">
        <f t="shared" si="852"/>
        <v/>
      </c>
      <c r="AN333" s="86" t="str">
        <f t="shared" si="853"/>
        <v/>
      </c>
      <c r="AO333" s="90" t="str">
        <f t="shared" si="950"/>
        <v/>
      </c>
      <c r="AP333" s="54" t="str">
        <f t="shared" si="950"/>
        <v/>
      </c>
      <c r="AQ333" s="92" t="str">
        <f t="shared" si="935"/>
        <v/>
      </c>
      <c r="AR333" s="82">
        <f t="shared" si="854"/>
        <v>0</v>
      </c>
      <c r="AS333" s="71">
        <f t="shared" si="936"/>
        <v>0</v>
      </c>
      <c r="AT333" s="78" t="str">
        <f t="shared" si="932"/>
        <v/>
      </c>
      <c r="AU333" s="137">
        <f t="shared" si="855"/>
        <v>0</v>
      </c>
      <c r="AV333" s="137">
        <f t="shared" si="856"/>
        <v>0</v>
      </c>
      <c r="AW333" s="137">
        <f t="shared" si="857"/>
        <v>0</v>
      </c>
      <c r="AX333" s="86" t="str">
        <f t="shared" si="858"/>
        <v/>
      </c>
      <c r="AY333" s="86" t="str">
        <f t="shared" si="859"/>
        <v/>
      </c>
      <c r="AZ333" s="90" t="str">
        <f t="shared" si="951"/>
        <v/>
      </c>
      <c r="BA333" s="54" t="str">
        <f t="shared" si="951"/>
        <v/>
      </c>
      <c r="BB333" s="92" t="str">
        <f t="shared" si="937"/>
        <v/>
      </c>
      <c r="BC333" s="82">
        <f t="shared" si="860"/>
        <v>0</v>
      </c>
      <c r="BD333" s="71">
        <f t="shared" si="938"/>
        <v>0</v>
      </c>
      <c r="BE333" s="98">
        <f t="shared" si="861"/>
        <v>18</v>
      </c>
      <c r="BF333" s="54" t="str">
        <f t="shared" si="952"/>
        <v/>
      </c>
      <c r="BG333" s="92" t="str">
        <f t="shared" si="947"/>
        <v/>
      </c>
      <c r="BH333" s="82">
        <f t="shared" ref="BH333:BH396" si="955">IF($A333&lt;&gt;"",IF(OR($BX332&lt;&gt;0,$BY332&lt;&gt;0),"0",IF(BF333&lt;&gt;"",IF(BG333="W",(1*BE333),(-1*BE333)),0)),0)</f>
        <v>0</v>
      </c>
      <c r="BI333" s="71">
        <f t="shared" ref="BI333:BI396" si="956">IF($A333&lt;&gt;"",BH333+BI332,0)</f>
        <v>0</v>
      </c>
      <c r="BJ333" s="146"/>
      <c r="BK333" s="97">
        <v>1</v>
      </c>
      <c r="BL333" s="95" t="str">
        <f t="shared" ref="BL333:BP333" si="957">IF(BL332&lt;&gt;"",BL332,"")</f>
        <v/>
      </c>
      <c r="BM333" s="95" t="str">
        <f t="shared" si="957"/>
        <v/>
      </c>
      <c r="BN333" s="95" t="str">
        <f t="shared" si="957"/>
        <v/>
      </c>
      <c r="BO333" s="95" t="str">
        <f t="shared" si="957"/>
        <v/>
      </c>
      <c r="BP333" s="95" t="str">
        <f t="shared" si="957"/>
        <v/>
      </c>
      <c r="BQ333" s="81">
        <f t="shared" si="862"/>
        <v>0</v>
      </c>
      <c r="BR333" s="81">
        <f t="shared" si="863"/>
        <v>0</v>
      </c>
      <c r="BS333" s="81">
        <f t="shared" si="864"/>
        <v>0</v>
      </c>
      <c r="BT333" s="81">
        <f t="shared" si="865"/>
        <v>0</v>
      </c>
      <c r="BU333" s="81">
        <f t="shared" si="866"/>
        <v>0</v>
      </c>
      <c r="BV333" s="13">
        <f t="shared" si="867"/>
        <v>0</v>
      </c>
      <c r="BW333" s="11">
        <f t="shared" si="933"/>
        <v>0</v>
      </c>
      <c r="BX333" s="69">
        <f t="shared" si="939"/>
        <v>0</v>
      </c>
      <c r="BY333" s="69">
        <f>IF($A333&lt;&gt;"",IF(BY332&lt;&gt;0,BY332,IF(BW333&lt;=$AW$2,"Stop Loss",0)),0)</f>
        <v>0</v>
      </c>
      <c r="BZ333" s="69">
        <f t="shared" si="907"/>
        <v>0</v>
      </c>
      <c r="CA333" s="27" t="str">
        <f t="shared" si="940"/>
        <v/>
      </c>
      <c r="CB333" s="27" t="str">
        <f t="shared" si="941"/>
        <v/>
      </c>
      <c r="CC333" s="27" t="str">
        <f t="shared" si="942"/>
        <v/>
      </c>
      <c r="CD333" s="27" t="str">
        <f t="shared" si="943"/>
        <v/>
      </c>
      <c r="CE333" s="27" t="str">
        <f t="shared" si="944"/>
        <v/>
      </c>
      <c r="CF333" s="27" t="str">
        <f t="shared" si="945"/>
        <v/>
      </c>
      <c r="DB333" s="7"/>
      <c r="DI333" s="10">
        <f t="shared" ca="1" si="924"/>
        <v>33</v>
      </c>
    </row>
    <row r="334" spans="1:113">
      <c r="A334" s="149"/>
      <c r="B334" s="82" t="str">
        <f t="shared" si="925"/>
        <v/>
      </c>
      <c r="C334" s="7" t="str">
        <f t="shared" si="926"/>
        <v/>
      </c>
      <c r="D334" s="81">
        <f t="shared" si="927"/>
        <v>0</v>
      </c>
      <c r="E334" s="7" t="str">
        <f t="shared" si="928"/>
        <v>18,</v>
      </c>
      <c r="F334" s="78"/>
      <c r="G334" s="86"/>
      <c r="H334" s="86"/>
      <c r="I334" s="86"/>
      <c r="J334" s="86"/>
      <c r="K334" s="86"/>
      <c r="L334" s="86"/>
      <c r="M334" s="86"/>
      <c r="N334" s="86"/>
      <c r="O334" s="78"/>
      <c r="P334" s="86"/>
      <c r="Q334" s="86"/>
      <c r="R334" s="86"/>
      <c r="S334" s="86"/>
      <c r="T334" s="86"/>
      <c r="U334" s="86"/>
      <c r="V334" s="86"/>
      <c r="W334" s="86"/>
      <c r="X334" s="123" t="str">
        <f t="shared" si="929"/>
        <v/>
      </c>
      <c r="Y334" s="127">
        <f t="shared" ref="Y334:Y397" si="958">COUNTIF(X326:X334,"H")</f>
        <v>0</v>
      </c>
      <c r="Z334" s="127">
        <f t="shared" ref="Z334:Z397" si="959">COUNTIF(X326:X334,"L")</f>
        <v>0</v>
      </c>
      <c r="AA334" s="127">
        <f t="shared" ref="AA334:AA397" si="960">IF(Y334&gt;Z334,Y334-Z334,Z334-Y334)</f>
        <v>0</v>
      </c>
      <c r="AB334" s="86">
        <f t="shared" si="946"/>
        <v>0</v>
      </c>
      <c r="AC334" s="86">
        <f t="shared" si="946"/>
        <v>0</v>
      </c>
      <c r="AD334" s="90" t="str">
        <f t="shared" si="949"/>
        <v/>
      </c>
      <c r="AE334" s="54" t="str">
        <f t="shared" si="949"/>
        <v/>
      </c>
      <c r="AF334" s="92" t="str">
        <f t="shared" si="934"/>
        <v/>
      </c>
      <c r="AG334" s="82">
        <f t="shared" si="930"/>
        <v>0</v>
      </c>
      <c r="AH334" s="71">
        <f t="shared" si="885"/>
        <v>0</v>
      </c>
      <c r="AI334" s="78" t="str">
        <f t="shared" si="931"/>
        <v/>
      </c>
      <c r="AJ334" s="132">
        <f t="shared" ref="AJ334:AJ397" si="961">COUNTIF(AI326:AI334,"E")</f>
        <v>0</v>
      </c>
      <c r="AK334" s="132">
        <f t="shared" ref="AK334:AK397" si="962">COUNTIF(AI326:AI334,"O")</f>
        <v>0</v>
      </c>
      <c r="AL334" s="132">
        <f t="shared" ref="AL334:AL397" si="963">IF(AJ334&gt;AK334,AJ334-AK334,AK334-AJ334)</f>
        <v>0</v>
      </c>
      <c r="AM334" s="86" t="str">
        <f t="shared" ref="AM334:AM397" si="964">IF(AJ334&gt;AK334,AJ334-AK334,"")</f>
        <v/>
      </c>
      <c r="AN334" s="86" t="str">
        <f t="shared" ref="AN334:AN397" si="965">IF(AK334&gt;AJ334,AK334-AJ334,"")</f>
        <v/>
      </c>
      <c r="AO334" s="90" t="str">
        <f t="shared" si="950"/>
        <v/>
      </c>
      <c r="AP334" s="54" t="str">
        <f t="shared" si="950"/>
        <v/>
      </c>
      <c r="AQ334" s="92" t="str">
        <f t="shared" si="935"/>
        <v/>
      </c>
      <c r="AR334" s="82">
        <f t="shared" ref="AR334:AR397" si="966">IF(A334&lt;&gt;"",IF(OR($BX333&lt;&gt;0,$BY333&lt;&gt;0),"0",IF(AQ334&lt;&gt;"",IF(AQ334="W",(1*AO334),(-1*AO334)),0)),0)</f>
        <v>0</v>
      </c>
      <c r="AS334" s="71">
        <f t="shared" si="936"/>
        <v>0</v>
      </c>
      <c r="AT334" s="78" t="str">
        <f t="shared" si="932"/>
        <v/>
      </c>
      <c r="AU334" s="137">
        <f t="shared" ref="AU334:AU397" si="967">COUNTIF(AT326:AT334,"R")</f>
        <v>0</v>
      </c>
      <c r="AV334" s="137">
        <f t="shared" ref="AV334:AV397" si="968">COUNTIF(AT326:AT334,"B")</f>
        <v>0</v>
      </c>
      <c r="AW334" s="137">
        <f t="shared" ref="AW334:AW397" si="969">IF(AU334&gt;AV334,AU334-AV334,AV334-AU334)</f>
        <v>0</v>
      </c>
      <c r="AX334" s="86" t="str">
        <f t="shared" ref="AX334:AX397" si="970">IF(AU334&gt;AV334,AU334-AV334,"")</f>
        <v/>
      </c>
      <c r="AY334" s="86" t="str">
        <f t="shared" ref="AY334:AY397" si="971">IF(AV334&gt;AU334,AV334-AU334,"")</f>
        <v/>
      </c>
      <c r="AZ334" s="90" t="str">
        <f t="shared" si="951"/>
        <v/>
      </c>
      <c r="BA334" s="54" t="str">
        <f t="shared" si="951"/>
        <v/>
      </c>
      <c r="BB334" s="92" t="str">
        <f t="shared" si="937"/>
        <v/>
      </c>
      <c r="BC334" s="82">
        <f t="shared" ref="BC334:BC397" si="972">IF($A334&lt;&gt;"",IF(OR($BX333&lt;&gt;0,$BY333&lt;&gt;0),"0",IF(BB334&lt;&gt;"",IF(BB334="W",(1*AZ334),(-1*AZ334)),0)),0)</f>
        <v>0</v>
      </c>
      <c r="BD334" s="71">
        <f t="shared" si="938"/>
        <v>0</v>
      </c>
      <c r="BE334" s="98">
        <f t="shared" si="861"/>
        <v>18</v>
      </c>
      <c r="BF334" s="54" t="str">
        <f t="shared" si="952"/>
        <v/>
      </c>
      <c r="BG334" s="92" t="str">
        <f t="shared" si="947"/>
        <v/>
      </c>
      <c r="BH334" s="82">
        <f t="shared" si="955"/>
        <v>0</v>
      </c>
      <c r="BI334" s="71">
        <f t="shared" si="956"/>
        <v>0</v>
      </c>
      <c r="BJ334" s="146"/>
      <c r="BK334" s="97">
        <v>1</v>
      </c>
      <c r="BL334" s="95" t="str">
        <f t="shared" ref="BL334:BP334" si="973">IF(BL333&lt;&gt;"",BL333,"")</f>
        <v/>
      </c>
      <c r="BM334" s="95" t="str">
        <f t="shared" si="973"/>
        <v/>
      </c>
      <c r="BN334" s="95" t="str">
        <f t="shared" si="973"/>
        <v/>
      </c>
      <c r="BO334" s="95" t="str">
        <f t="shared" si="973"/>
        <v/>
      </c>
      <c r="BP334" s="95" t="str">
        <f t="shared" si="973"/>
        <v/>
      </c>
      <c r="BQ334" s="81">
        <f t="shared" si="862"/>
        <v>0</v>
      </c>
      <c r="BR334" s="81">
        <f t="shared" si="863"/>
        <v>0</v>
      </c>
      <c r="BS334" s="81">
        <f t="shared" si="864"/>
        <v>0</v>
      </c>
      <c r="BT334" s="81">
        <f t="shared" si="865"/>
        <v>0</v>
      </c>
      <c r="BU334" s="81">
        <f t="shared" si="866"/>
        <v>0</v>
      </c>
      <c r="BV334" s="13">
        <f t="shared" si="867"/>
        <v>0</v>
      </c>
      <c r="BW334" s="11">
        <f t="shared" si="933"/>
        <v>0</v>
      </c>
      <c r="BX334" s="69">
        <f t="shared" si="939"/>
        <v>0</v>
      </c>
      <c r="BY334" s="69">
        <f>IF($A334&lt;&gt;"",IF(BY333&lt;&gt;0,BY333,IF(BW334&lt;=$AW$2,"Stop Loss",0)),0)</f>
        <v>0</v>
      </c>
      <c r="BZ334" s="69">
        <f t="shared" si="907"/>
        <v>0</v>
      </c>
      <c r="CA334" s="27" t="str">
        <f t="shared" si="940"/>
        <v/>
      </c>
      <c r="CB334" s="27" t="str">
        <f t="shared" si="941"/>
        <v/>
      </c>
      <c r="CC334" s="27" t="str">
        <f t="shared" si="942"/>
        <v/>
      </c>
      <c r="CD334" s="27" t="str">
        <f t="shared" si="943"/>
        <v/>
      </c>
      <c r="CE334" s="27" t="str">
        <f t="shared" si="944"/>
        <v/>
      </c>
      <c r="CF334" s="27" t="str">
        <f t="shared" si="945"/>
        <v/>
      </c>
      <c r="DB334" s="7"/>
      <c r="DI334" s="10">
        <f t="shared" ca="1" si="924"/>
        <v>28</v>
      </c>
    </row>
    <row r="335" spans="1:113">
      <c r="A335" s="149"/>
      <c r="B335" s="82" t="str">
        <f t="shared" si="925"/>
        <v/>
      </c>
      <c r="C335" s="7" t="str">
        <f t="shared" si="926"/>
        <v/>
      </c>
      <c r="D335" s="81">
        <f t="shared" si="927"/>
        <v>0</v>
      </c>
      <c r="E335" s="7" t="str">
        <f t="shared" si="928"/>
        <v>18,</v>
      </c>
      <c r="F335" s="78"/>
      <c r="G335" s="86"/>
      <c r="H335" s="86"/>
      <c r="I335" s="86"/>
      <c r="J335" s="86"/>
      <c r="K335" s="86"/>
      <c r="L335" s="86"/>
      <c r="M335" s="86"/>
      <c r="N335" s="86"/>
      <c r="O335" s="78"/>
      <c r="P335" s="86"/>
      <c r="Q335" s="86"/>
      <c r="R335" s="86"/>
      <c r="S335" s="86"/>
      <c r="T335" s="86"/>
      <c r="U335" s="86"/>
      <c r="V335" s="86"/>
      <c r="W335" s="86"/>
      <c r="X335" s="123" t="str">
        <f t="shared" si="929"/>
        <v/>
      </c>
      <c r="Y335" s="127">
        <f t="shared" si="958"/>
        <v>0</v>
      </c>
      <c r="Z335" s="127">
        <f t="shared" si="959"/>
        <v>0</v>
      </c>
      <c r="AA335" s="127">
        <f t="shared" si="960"/>
        <v>0</v>
      </c>
      <c r="AB335" s="86">
        <f t="shared" si="946"/>
        <v>0</v>
      </c>
      <c r="AC335" s="86">
        <f t="shared" si="946"/>
        <v>0</v>
      </c>
      <c r="AD335" s="90" t="str">
        <f t="shared" si="949"/>
        <v/>
      </c>
      <c r="AE335" s="54" t="str">
        <f t="shared" si="949"/>
        <v/>
      </c>
      <c r="AF335" s="92" t="str">
        <f t="shared" si="934"/>
        <v/>
      </c>
      <c r="AG335" s="82">
        <f t="shared" si="930"/>
        <v>0</v>
      </c>
      <c r="AH335" s="71">
        <f t="shared" si="885"/>
        <v>0</v>
      </c>
      <c r="AI335" s="78" t="str">
        <f t="shared" si="931"/>
        <v/>
      </c>
      <c r="AJ335" s="132">
        <f t="shared" si="961"/>
        <v>0</v>
      </c>
      <c r="AK335" s="132">
        <f t="shared" si="962"/>
        <v>0</v>
      </c>
      <c r="AL335" s="132">
        <f t="shared" si="963"/>
        <v>0</v>
      </c>
      <c r="AM335" s="86" t="str">
        <f t="shared" si="964"/>
        <v/>
      </c>
      <c r="AN335" s="86" t="str">
        <f t="shared" si="965"/>
        <v/>
      </c>
      <c r="AO335" s="90" t="str">
        <f t="shared" si="950"/>
        <v/>
      </c>
      <c r="AP335" s="54" t="str">
        <f t="shared" si="950"/>
        <v/>
      </c>
      <c r="AQ335" s="92" t="str">
        <f t="shared" si="935"/>
        <v/>
      </c>
      <c r="AR335" s="82">
        <f t="shared" si="966"/>
        <v>0</v>
      </c>
      <c r="AS335" s="71">
        <f t="shared" si="936"/>
        <v>0</v>
      </c>
      <c r="AT335" s="78" t="str">
        <f t="shared" si="932"/>
        <v/>
      </c>
      <c r="AU335" s="137">
        <f t="shared" si="967"/>
        <v>0</v>
      </c>
      <c r="AV335" s="137">
        <f t="shared" si="968"/>
        <v>0</v>
      </c>
      <c r="AW335" s="137">
        <f t="shared" si="969"/>
        <v>0</v>
      </c>
      <c r="AX335" s="86" t="str">
        <f t="shared" si="970"/>
        <v/>
      </c>
      <c r="AY335" s="86" t="str">
        <f t="shared" si="971"/>
        <v/>
      </c>
      <c r="AZ335" s="90" t="str">
        <f t="shared" si="951"/>
        <v/>
      </c>
      <c r="BA335" s="54" t="str">
        <f t="shared" si="951"/>
        <v/>
      </c>
      <c r="BB335" s="92" t="str">
        <f t="shared" si="937"/>
        <v/>
      </c>
      <c r="BC335" s="82">
        <f t="shared" si="972"/>
        <v>0</v>
      </c>
      <c r="BD335" s="71">
        <f t="shared" si="938"/>
        <v>0</v>
      </c>
      <c r="BE335" s="98">
        <f t="shared" ref="BE335:BE398" si="974">$AW$3</f>
        <v>18</v>
      </c>
      <c r="BF335" s="54" t="str">
        <f t="shared" si="952"/>
        <v/>
      </c>
      <c r="BG335" s="92" t="str">
        <f t="shared" si="947"/>
        <v/>
      </c>
      <c r="BH335" s="82">
        <f t="shared" si="955"/>
        <v>0</v>
      </c>
      <c r="BI335" s="71">
        <f t="shared" si="956"/>
        <v>0</v>
      </c>
      <c r="BJ335" s="146"/>
      <c r="BK335" s="97">
        <v>1</v>
      </c>
      <c r="BL335" s="95" t="str">
        <f t="shared" ref="BL335:BP335" si="975">IF(BL334&lt;&gt;"",BL334,"")</f>
        <v/>
      </c>
      <c r="BM335" s="95" t="str">
        <f t="shared" si="975"/>
        <v/>
      </c>
      <c r="BN335" s="95" t="str">
        <f t="shared" si="975"/>
        <v/>
      </c>
      <c r="BO335" s="95" t="str">
        <f t="shared" si="975"/>
        <v/>
      </c>
      <c r="BP335" s="95" t="str">
        <f t="shared" si="975"/>
        <v/>
      </c>
      <c r="BQ335" s="81">
        <f t="shared" ref="BQ335:BQ398" si="976">IF($A335&lt;&gt;"",IF(ABS($A335)=ABS(LEFT(BL335,2)),35*$BK335,-1*$BK335),0)</f>
        <v>0</v>
      </c>
      <c r="BR335" s="81">
        <f t="shared" ref="BR335:BR398" si="977">IF($A335&lt;&gt;"",IF(ABS($A335)=ABS(LEFT(BM335,2)),35*$BK335,-1*$BK335),0)</f>
        <v>0</v>
      </c>
      <c r="BS335" s="81">
        <f t="shared" ref="BS335:BS398" si="978">IF($A335&lt;&gt;"",IF(ABS($A335)=ABS(LEFT(BN335,2)),35*$BK335,-1*$BK335),0)</f>
        <v>0</v>
      </c>
      <c r="BT335" s="81">
        <f t="shared" ref="BT335:BT398" si="979">IF($A335&lt;&gt;"",IF(ABS($A335)=ABS(LEFT(BO335,2)),35*$BK335,-1*$BK335),0)</f>
        <v>0</v>
      </c>
      <c r="BU335" s="81">
        <f t="shared" ref="BU335:BU398" si="980">IF(BP335&lt;&gt;"",IF(ABS($A335)=ABS(LEFT(BP335,2)),35*$BK335,-1*$BK335),0)</f>
        <v>0</v>
      </c>
      <c r="BV335" s="13">
        <f t="shared" ref="BV335:BV398" si="981">IF(A335&lt;&gt;"",IF(OR(BX334&lt;&gt;0,BY334&lt;&gt;0),0,BH335+SUM(BQ335:BU335)),0)</f>
        <v>0</v>
      </c>
      <c r="BW335" s="11">
        <f t="shared" si="933"/>
        <v>0</v>
      </c>
      <c r="BX335" s="69">
        <f t="shared" si="939"/>
        <v>0</v>
      </c>
      <c r="BY335" s="69">
        <f>IF($A335&lt;&gt;"",IF(BY334&lt;&gt;0,BY334,IF(BW335&lt;=$AW$2,"Stop Loss",0)),0)</f>
        <v>0</v>
      </c>
      <c r="BZ335" s="69">
        <f t="shared" si="907"/>
        <v>0</v>
      </c>
      <c r="CA335" s="27" t="str">
        <f t="shared" si="940"/>
        <v/>
      </c>
      <c r="CB335" s="27" t="str">
        <f t="shared" si="941"/>
        <v/>
      </c>
      <c r="CC335" s="27" t="str">
        <f t="shared" si="942"/>
        <v/>
      </c>
      <c r="CD335" s="27" t="str">
        <f t="shared" si="943"/>
        <v/>
      </c>
      <c r="CE335" s="27" t="str">
        <f t="shared" si="944"/>
        <v/>
      </c>
      <c r="CF335" s="27" t="str">
        <f t="shared" si="945"/>
        <v/>
      </c>
      <c r="DB335" s="7"/>
      <c r="DI335" s="10">
        <f t="shared" ca="1" si="924"/>
        <v>35</v>
      </c>
    </row>
    <row r="336" spans="1:113">
      <c r="A336" s="149"/>
      <c r="B336" s="82" t="str">
        <f t="shared" si="925"/>
        <v/>
      </c>
      <c r="C336" s="7" t="str">
        <f t="shared" si="926"/>
        <v/>
      </c>
      <c r="D336" s="81">
        <f t="shared" si="927"/>
        <v>0</v>
      </c>
      <c r="E336" s="7" t="str">
        <f t="shared" si="928"/>
        <v>18,</v>
      </c>
      <c r="F336" s="78"/>
      <c r="G336" s="86"/>
      <c r="H336" s="86"/>
      <c r="I336" s="86"/>
      <c r="J336" s="86"/>
      <c r="K336" s="86"/>
      <c r="L336" s="86"/>
      <c r="M336" s="86"/>
      <c r="N336" s="86"/>
      <c r="O336" s="78"/>
      <c r="P336" s="86"/>
      <c r="Q336" s="86"/>
      <c r="R336" s="86"/>
      <c r="S336" s="86"/>
      <c r="T336" s="86"/>
      <c r="U336" s="86"/>
      <c r="V336" s="86"/>
      <c r="W336" s="86"/>
      <c r="X336" s="123" t="str">
        <f t="shared" si="929"/>
        <v/>
      </c>
      <c r="Y336" s="127">
        <f t="shared" si="958"/>
        <v>0</v>
      </c>
      <c r="Z336" s="127">
        <f t="shared" si="959"/>
        <v>0</v>
      </c>
      <c r="AA336" s="127">
        <f t="shared" si="960"/>
        <v>0</v>
      </c>
      <c r="AB336" s="86">
        <f t="shared" si="946"/>
        <v>0</v>
      </c>
      <c r="AC336" s="86">
        <f t="shared" si="946"/>
        <v>0</v>
      </c>
      <c r="AD336" s="90" t="str">
        <f t="shared" si="949"/>
        <v/>
      </c>
      <c r="AE336" s="54" t="str">
        <f t="shared" si="949"/>
        <v/>
      </c>
      <c r="AF336" s="92" t="str">
        <f t="shared" si="934"/>
        <v/>
      </c>
      <c r="AG336" s="82">
        <f t="shared" si="930"/>
        <v>0</v>
      </c>
      <c r="AH336" s="71">
        <f t="shared" si="885"/>
        <v>0</v>
      </c>
      <c r="AI336" s="78" t="str">
        <f t="shared" si="931"/>
        <v/>
      </c>
      <c r="AJ336" s="132">
        <f t="shared" si="961"/>
        <v>0</v>
      </c>
      <c r="AK336" s="132">
        <f t="shared" si="962"/>
        <v>0</v>
      </c>
      <c r="AL336" s="132">
        <f t="shared" si="963"/>
        <v>0</v>
      </c>
      <c r="AM336" s="86" t="str">
        <f t="shared" si="964"/>
        <v/>
      </c>
      <c r="AN336" s="86" t="str">
        <f t="shared" si="965"/>
        <v/>
      </c>
      <c r="AO336" s="90" t="str">
        <f t="shared" si="950"/>
        <v/>
      </c>
      <c r="AP336" s="54" t="str">
        <f t="shared" si="950"/>
        <v/>
      </c>
      <c r="AQ336" s="92" t="str">
        <f t="shared" si="935"/>
        <v/>
      </c>
      <c r="AR336" s="82">
        <f t="shared" si="966"/>
        <v>0</v>
      </c>
      <c r="AS336" s="71">
        <f t="shared" si="936"/>
        <v>0</v>
      </c>
      <c r="AT336" s="78" t="str">
        <f t="shared" si="932"/>
        <v/>
      </c>
      <c r="AU336" s="137">
        <f t="shared" si="967"/>
        <v>0</v>
      </c>
      <c r="AV336" s="137">
        <f t="shared" si="968"/>
        <v>0</v>
      </c>
      <c r="AW336" s="137">
        <f t="shared" si="969"/>
        <v>0</v>
      </c>
      <c r="AX336" s="86" t="str">
        <f t="shared" si="970"/>
        <v/>
      </c>
      <c r="AY336" s="86" t="str">
        <f t="shared" si="971"/>
        <v/>
      </c>
      <c r="AZ336" s="90" t="str">
        <f t="shared" si="951"/>
        <v/>
      </c>
      <c r="BA336" s="54" t="str">
        <f t="shared" si="951"/>
        <v/>
      </c>
      <c r="BB336" s="92" t="str">
        <f t="shared" si="937"/>
        <v/>
      </c>
      <c r="BC336" s="82">
        <f t="shared" si="972"/>
        <v>0</v>
      </c>
      <c r="BD336" s="71">
        <f t="shared" si="938"/>
        <v>0</v>
      </c>
      <c r="BE336" s="98">
        <f t="shared" si="974"/>
        <v>18</v>
      </c>
      <c r="BF336" s="54" t="str">
        <f t="shared" si="952"/>
        <v/>
      </c>
      <c r="BG336" s="92" t="str">
        <f t="shared" si="947"/>
        <v/>
      </c>
      <c r="BH336" s="82">
        <f t="shared" si="955"/>
        <v>0</v>
      </c>
      <c r="BI336" s="71">
        <f t="shared" si="956"/>
        <v>0</v>
      </c>
      <c r="BJ336" s="146"/>
      <c r="BK336" s="97">
        <v>1</v>
      </c>
      <c r="BL336" s="95" t="str">
        <f t="shared" ref="BL336:BP336" si="982">IF(BL335&lt;&gt;"",BL335,"")</f>
        <v/>
      </c>
      <c r="BM336" s="95" t="str">
        <f t="shared" si="982"/>
        <v/>
      </c>
      <c r="BN336" s="95" t="str">
        <f t="shared" si="982"/>
        <v/>
      </c>
      <c r="BO336" s="95" t="str">
        <f t="shared" si="982"/>
        <v/>
      </c>
      <c r="BP336" s="95" t="str">
        <f t="shared" si="982"/>
        <v/>
      </c>
      <c r="BQ336" s="81">
        <f t="shared" si="976"/>
        <v>0</v>
      </c>
      <c r="BR336" s="81">
        <f t="shared" si="977"/>
        <v>0</v>
      </c>
      <c r="BS336" s="81">
        <f t="shared" si="978"/>
        <v>0</v>
      </c>
      <c r="BT336" s="81">
        <f t="shared" si="979"/>
        <v>0</v>
      </c>
      <c r="BU336" s="81">
        <f t="shared" si="980"/>
        <v>0</v>
      </c>
      <c r="BV336" s="13">
        <f t="shared" si="981"/>
        <v>0</v>
      </c>
      <c r="BW336" s="11">
        <f t="shared" si="933"/>
        <v>0</v>
      </c>
      <c r="BX336" s="69">
        <f t="shared" si="939"/>
        <v>0</v>
      </c>
      <c r="BY336" s="69">
        <f>IF($A336&lt;&gt;"",IF(BY335&lt;&gt;0,BY335,IF(BW336&lt;=$AW$2,"Stop Loss",0)),0)</f>
        <v>0</v>
      </c>
      <c r="BZ336" s="69">
        <f t="shared" si="907"/>
        <v>0</v>
      </c>
      <c r="CA336" s="27" t="str">
        <f t="shared" si="940"/>
        <v/>
      </c>
      <c r="CB336" s="27" t="str">
        <f t="shared" si="941"/>
        <v/>
      </c>
      <c r="CC336" s="27" t="str">
        <f t="shared" si="942"/>
        <v/>
      </c>
      <c r="CD336" s="27" t="str">
        <f t="shared" si="943"/>
        <v/>
      </c>
      <c r="CE336" s="27" t="str">
        <f t="shared" si="944"/>
        <v/>
      </c>
      <c r="CF336" s="27" t="str">
        <f t="shared" si="945"/>
        <v/>
      </c>
      <c r="DB336" s="7"/>
      <c r="DI336" s="10">
        <f t="shared" ca="1" si="924"/>
        <v>28</v>
      </c>
    </row>
    <row r="337" spans="1:113">
      <c r="A337" s="149"/>
      <c r="B337" s="82" t="str">
        <f t="shared" si="925"/>
        <v/>
      </c>
      <c r="C337" s="7" t="str">
        <f t="shared" si="926"/>
        <v/>
      </c>
      <c r="D337" s="81">
        <f t="shared" si="927"/>
        <v>0</v>
      </c>
      <c r="E337" s="7" t="str">
        <f t="shared" si="928"/>
        <v>18,</v>
      </c>
      <c r="F337" s="78"/>
      <c r="G337" s="86"/>
      <c r="H337" s="86"/>
      <c r="I337" s="86"/>
      <c r="J337" s="86"/>
      <c r="K337" s="86"/>
      <c r="L337" s="86"/>
      <c r="M337" s="86"/>
      <c r="N337" s="86"/>
      <c r="O337" s="78"/>
      <c r="P337" s="86"/>
      <c r="Q337" s="86"/>
      <c r="R337" s="86"/>
      <c r="S337" s="86"/>
      <c r="T337" s="86"/>
      <c r="U337" s="86"/>
      <c r="V337" s="86"/>
      <c r="W337" s="86"/>
      <c r="X337" s="123" t="str">
        <f t="shared" si="929"/>
        <v/>
      </c>
      <c r="Y337" s="127">
        <f t="shared" si="958"/>
        <v>0</v>
      </c>
      <c r="Z337" s="127">
        <f t="shared" si="959"/>
        <v>0</v>
      </c>
      <c r="AA337" s="127">
        <f t="shared" si="960"/>
        <v>0</v>
      </c>
      <c r="AB337" s="86">
        <f>IF($Y337&gt;$Z337,$Y337-$Z337+AB336,AB336)</f>
        <v>0</v>
      </c>
      <c r="AC337" s="86">
        <f>IF($Z337&gt;$Y337,$Z337-$Y337+AC336,AC336)</f>
        <v>0</v>
      </c>
      <c r="AD337" s="90" t="str">
        <f t="shared" si="949"/>
        <v/>
      </c>
      <c r="AE337" s="54" t="str">
        <f t="shared" si="949"/>
        <v/>
      </c>
      <c r="AF337" s="92" t="str">
        <f t="shared" si="934"/>
        <v/>
      </c>
      <c r="AG337" s="82">
        <f t="shared" si="930"/>
        <v>0</v>
      </c>
      <c r="AH337" s="71">
        <f t="shared" si="885"/>
        <v>0</v>
      </c>
      <c r="AI337" s="78" t="str">
        <f t="shared" si="931"/>
        <v/>
      </c>
      <c r="AJ337" s="132">
        <f t="shared" si="961"/>
        <v>0</v>
      </c>
      <c r="AK337" s="132">
        <f t="shared" si="962"/>
        <v>0</v>
      </c>
      <c r="AL337" s="132">
        <f t="shared" si="963"/>
        <v>0</v>
      </c>
      <c r="AM337" s="86" t="str">
        <f t="shared" si="964"/>
        <v/>
      </c>
      <c r="AN337" s="86" t="str">
        <f t="shared" si="965"/>
        <v/>
      </c>
      <c r="AO337" s="90" t="str">
        <f t="shared" si="950"/>
        <v/>
      </c>
      <c r="AP337" s="54" t="str">
        <f t="shared" si="950"/>
        <v/>
      </c>
      <c r="AQ337" s="92" t="str">
        <f t="shared" si="935"/>
        <v/>
      </c>
      <c r="AR337" s="82">
        <f t="shared" si="966"/>
        <v>0</v>
      </c>
      <c r="AS337" s="71">
        <f t="shared" si="936"/>
        <v>0</v>
      </c>
      <c r="AT337" s="78" t="str">
        <f t="shared" si="932"/>
        <v/>
      </c>
      <c r="AU337" s="137">
        <f t="shared" si="967"/>
        <v>0</v>
      </c>
      <c r="AV337" s="137">
        <f t="shared" si="968"/>
        <v>0</v>
      </c>
      <c r="AW337" s="137">
        <f t="shared" si="969"/>
        <v>0</v>
      </c>
      <c r="AX337" s="86" t="str">
        <f t="shared" si="970"/>
        <v/>
      </c>
      <c r="AY337" s="86" t="str">
        <f t="shared" si="971"/>
        <v/>
      </c>
      <c r="AZ337" s="90" t="str">
        <f t="shared" si="951"/>
        <v/>
      </c>
      <c r="BA337" s="54" t="str">
        <f t="shared" si="951"/>
        <v/>
      </c>
      <c r="BB337" s="92" t="str">
        <f t="shared" si="937"/>
        <v/>
      </c>
      <c r="BC337" s="82">
        <f t="shared" si="972"/>
        <v>0</v>
      </c>
      <c r="BD337" s="71">
        <f t="shared" si="938"/>
        <v>0</v>
      </c>
      <c r="BE337" s="98">
        <f t="shared" si="974"/>
        <v>18</v>
      </c>
      <c r="BF337" s="54" t="str">
        <f t="shared" si="952"/>
        <v/>
      </c>
      <c r="BG337" s="92" t="str">
        <f t="shared" si="947"/>
        <v/>
      </c>
      <c r="BH337" s="82">
        <f t="shared" si="955"/>
        <v>0</v>
      </c>
      <c r="BI337" s="71">
        <f t="shared" si="956"/>
        <v>0</v>
      </c>
      <c r="BJ337" s="146"/>
      <c r="BK337" s="97">
        <v>1</v>
      </c>
      <c r="BL337" s="95" t="str">
        <f t="shared" ref="BL337:BP337" si="983">IF(BL336&lt;&gt;"",BL336,"")</f>
        <v/>
      </c>
      <c r="BM337" s="95" t="str">
        <f t="shared" si="983"/>
        <v/>
      </c>
      <c r="BN337" s="95" t="str">
        <f t="shared" si="983"/>
        <v/>
      </c>
      <c r="BO337" s="95" t="str">
        <f t="shared" si="983"/>
        <v/>
      </c>
      <c r="BP337" s="95" t="str">
        <f t="shared" si="983"/>
        <v/>
      </c>
      <c r="BQ337" s="81">
        <f t="shared" si="976"/>
        <v>0</v>
      </c>
      <c r="BR337" s="81">
        <f t="shared" si="977"/>
        <v>0</v>
      </c>
      <c r="BS337" s="81">
        <f t="shared" si="978"/>
        <v>0</v>
      </c>
      <c r="BT337" s="81">
        <f t="shared" si="979"/>
        <v>0</v>
      </c>
      <c r="BU337" s="81">
        <f t="shared" si="980"/>
        <v>0</v>
      </c>
      <c r="BV337" s="13">
        <f t="shared" si="981"/>
        <v>0</v>
      </c>
      <c r="BW337" s="11">
        <f t="shared" si="933"/>
        <v>0</v>
      </c>
      <c r="BX337" s="69">
        <f t="shared" si="939"/>
        <v>0</v>
      </c>
      <c r="BY337" s="69">
        <f>IF($A337&lt;&gt;"",IF(BY336&lt;&gt;0,BY336,IF(BW337&lt;=$AW$2,"Stop Loss",0)),0)</f>
        <v>0</v>
      </c>
      <c r="BZ337" s="69">
        <f t="shared" si="907"/>
        <v>0</v>
      </c>
      <c r="CA337" s="27" t="str">
        <f t="shared" si="940"/>
        <v/>
      </c>
      <c r="CB337" s="27" t="str">
        <f t="shared" si="941"/>
        <v/>
      </c>
      <c r="CC337" s="27" t="str">
        <f t="shared" si="942"/>
        <v/>
      </c>
      <c r="CD337" s="27" t="str">
        <f t="shared" si="943"/>
        <v/>
      </c>
      <c r="CE337" s="27" t="str">
        <f t="shared" si="944"/>
        <v/>
      </c>
      <c r="CF337" s="27" t="str">
        <f t="shared" si="945"/>
        <v/>
      </c>
      <c r="DB337" s="7"/>
      <c r="DI337" s="10">
        <f t="shared" ca="1" si="924"/>
        <v>9</v>
      </c>
    </row>
    <row r="338" spans="1:113">
      <c r="A338" s="149"/>
      <c r="B338" s="82" t="str">
        <f t="shared" si="925"/>
        <v/>
      </c>
      <c r="C338" s="7" t="str">
        <f t="shared" si="926"/>
        <v/>
      </c>
      <c r="D338" s="81">
        <f t="shared" si="927"/>
        <v>0</v>
      </c>
      <c r="E338" s="7" t="str">
        <f t="shared" si="928"/>
        <v>18,</v>
      </c>
      <c r="F338" s="78"/>
      <c r="G338" s="86"/>
      <c r="H338" s="86"/>
      <c r="I338" s="86"/>
      <c r="J338" s="86"/>
      <c r="K338" s="86"/>
      <c r="L338" s="86"/>
      <c r="M338" s="86"/>
      <c r="N338" s="86"/>
      <c r="O338" s="78"/>
      <c r="P338" s="86"/>
      <c r="Q338" s="86"/>
      <c r="R338" s="86"/>
      <c r="S338" s="86"/>
      <c r="T338" s="86"/>
      <c r="U338" s="86"/>
      <c r="V338" s="86"/>
      <c r="W338" s="86"/>
      <c r="X338" s="123" t="str">
        <f t="shared" si="929"/>
        <v/>
      </c>
      <c r="Y338" s="127">
        <f t="shared" si="958"/>
        <v>0</v>
      </c>
      <c r="Z338" s="127">
        <f t="shared" si="959"/>
        <v>0</v>
      </c>
      <c r="AA338" s="127">
        <f t="shared" si="960"/>
        <v>0</v>
      </c>
      <c r="AB338" s="86">
        <f>AB337</f>
        <v>0</v>
      </c>
      <c r="AC338" s="86">
        <f>AC337</f>
        <v>0</v>
      </c>
      <c r="AD338" s="90" t="str">
        <f>IF($A337&lt;&gt;"",AA337,"")</f>
        <v/>
      </c>
      <c r="AE338" s="92" t="str">
        <f>IF($A337&lt;&gt;"",IF(Y337&gt;Z337,"L","H"),"")</f>
        <v/>
      </c>
      <c r="AF338" s="92" t="str">
        <f t="shared" si="934"/>
        <v/>
      </c>
      <c r="AG338" s="82">
        <f t="shared" si="930"/>
        <v>0</v>
      </c>
      <c r="AH338" s="71">
        <f t="shared" si="885"/>
        <v>0</v>
      </c>
      <c r="AI338" s="78" t="str">
        <f t="shared" si="931"/>
        <v/>
      </c>
      <c r="AJ338" s="132">
        <f t="shared" si="961"/>
        <v>0</v>
      </c>
      <c r="AK338" s="132">
        <f t="shared" si="962"/>
        <v>0</v>
      </c>
      <c r="AL338" s="132">
        <f t="shared" si="963"/>
        <v>0</v>
      </c>
      <c r="AM338" s="86" t="str">
        <f t="shared" si="964"/>
        <v/>
      </c>
      <c r="AN338" s="86" t="str">
        <f t="shared" si="965"/>
        <v/>
      </c>
      <c r="AO338" s="90" t="str">
        <f>IF($A337&lt;&gt;"",AL337,"")</f>
        <v/>
      </c>
      <c r="AP338" s="92" t="str">
        <f>IF($A337&lt;&gt;"",IF(AM337&lt;&gt;"","O","E"),"")</f>
        <v/>
      </c>
      <c r="AQ338" s="92" t="str">
        <f t="shared" si="935"/>
        <v/>
      </c>
      <c r="AR338" s="82">
        <f t="shared" si="966"/>
        <v>0</v>
      </c>
      <c r="AS338" s="71">
        <f t="shared" si="936"/>
        <v>0</v>
      </c>
      <c r="AT338" s="78" t="str">
        <f t="shared" si="932"/>
        <v/>
      </c>
      <c r="AU338" s="137">
        <f t="shared" si="967"/>
        <v>0</v>
      </c>
      <c r="AV338" s="137">
        <f t="shared" si="968"/>
        <v>0</v>
      </c>
      <c r="AW338" s="137">
        <f t="shared" si="969"/>
        <v>0</v>
      </c>
      <c r="AX338" s="86" t="str">
        <f t="shared" si="970"/>
        <v/>
      </c>
      <c r="AY338" s="86" t="str">
        <f t="shared" si="971"/>
        <v/>
      </c>
      <c r="AZ338" s="90" t="str">
        <f>IF($A337&lt;&gt;"",AW337,"")</f>
        <v/>
      </c>
      <c r="BA338" s="92" t="str">
        <f>IF($A337&lt;&gt;"",IF(AX337&lt;&gt;"","B","R"),"")</f>
        <v/>
      </c>
      <c r="BB338" s="92" t="str">
        <f t="shared" si="937"/>
        <v/>
      </c>
      <c r="BC338" s="82">
        <f t="shared" si="972"/>
        <v>0</v>
      </c>
      <c r="BD338" s="71">
        <f t="shared" si="938"/>
        <v>0</v>
      </c>
      <c r="BE338" s="98">
        <f t="shared" si="974"/>
        <v>18</v>
      </c>
      <c r="BF338" s="92" t="str">
        <f>IF($A337&lt;&gt;"",IF($Y337&gt;$Z337,"H",IF($Z337&gt;$Y337,"L",BF337)),"")</f>
        <v/>
      </c>
      <c r="BG338" s="92" t="str">
        <f>IF($A338&lt;&gt;"",IF($A338=0,"L",IF(BF338&lt;&gt;"",IF(BF338=X338,"W","L"))),"")</f>
        <v/>
      </c>
      <c r="BH338" s="82">
        <f t="shared" si="955"/>
        <v>0</v>
      </c>
      <c r="BI338" s="71">
        <f t="shared" si="956"/>
        <v>0</v>
      </c>
      <c r="BJ338" s="146" t="str">
        <f>AE338&amp;AP338&amp;BA338</f>
        <v/>
      </c>
      <c r="BK338" s="97">
        <v>1</v>
      </c>
      <c r="BL338" s="95" t="str">
        <f>IF($A337&lt;&gt;"",IF($BJ338="LER","11,",IF($BJ338="LOR","02,",IF($BJ338="LEB","01,",IF($BJ338="LOB","12,",IF($BJ338="HER","29,",IF($BJ338="HOR","20,",IF($BJ338="HEB","19,",IF($BJ338="HOB","30,","")))))))),"")</f>
        <v/>
      </c>
      <c r="BM338" s="95" t="str">
        <f>IF($A337&lt;&gt;"",IF($BJ338="LER","13,",IF($BJ338="LOR","04,",IF($BJ338="LEB","03,",IF($BJ338="LOB","14,",IF($BJ338="HER","31,",IF($BJ338="HOR","22,",IF($BJ338="HEB","21,",IF($BJ338="HOB","32,","")))))))),"")</f>
        <v/>
      </c>
      <c r="BN338" s="95" t="str">
        <f>IF($A337&lt;&gt;"",IF($BJ338="LER","15,",IF($BJ338="LOR","06,",IF($BJ338="LEB","05,",IF($BJ338="LOB","16,",IF($BJ338="HER","33,",IF($BJ338="HOR","24,",IF($BJ338="HEB","23,",IF($BJ338="HOB","34,","")))))))),"")</f>
        <v/>
      </c>
      <c r="BO338" s="95" t="str">
        <f>IF($A337&lt;&gt;"",IF($BJ338="LER","17,",IF($BJ338="LOR","08,",IF($BJ338="LEB","07,",IF($BJ338="LOB","18,",IF($BJ338="HER","35,",IF($BJ338="HOR","26,",IF($BJ338="HEB","25,",IF($BJ338="HOB","36,","")))))))),"")</f>
        <v/>
      </c>
      <c r="BP338" s="95" t="str">
        <f>IF($A337&lt;&gt;"",IF($BJ338="LER","",IF($BJ338="LOR","10,",IF($BJ338="LEB","09,",IF($BJ338="LOB","",IF($BJ338="HER","",IF($BJ338="HOR","28,",IF($BJ338="HEB","27,",IF($BJ338="HOB","","")))))))),"")</f>
        <v/>
      </c>
      <c r="BQ338" s="81">
        <f t="shared" si="976"/>
        <v>0</v>
      </c>
      <c r="BR338" s="81">
        <f t="shared" si="977"/>
        <v>0</v>
      </c>
      <c r="BS338" s="81">
        <f t="shared" si="978"/>
        <v>0</v>
      </c>
      <c r="BT338" s="81">
        <f t="shared" si="979"/>
        <v>0</v>
      </c>
      <c r="BU338" s="81">
        <f t="shared" si="980"/>
        <v>0</v>
      </c>
      <c r="BV338" s="13">
        <f t="shared" si="981"/>
        <v>0</v>
      </c>
      <c r="BW338" s="11">
        <f t="shared" si="933"/>
        <v>0</v>
      </c>
      <c r="BX338" s="69">
        <f t="shared" si="939"/>
        <v>0</v>
      </c>
      <c r="BY338" s="69">
        <f>IF($A338&lt;&gt;"",IF(BY337&lt;&gt;0,BY337,IF(BW338&lt;=$AW$2,"Stop Loss",0)),0)</f>
        <v>0</v>
      </c>
      <c r="BZ338" s="69">
        <f t="shared" si="907"/>
        <v>0</v>
      </c>
      <c r="CA338" s="27" t="str">
        <f t="shared" si="940"/>
        <v/>
      </c>
      <c r="CB338" s="27" t="str">
        <f t="shared" si="941"/>
        <v/>
      </c>
      <c r="CC338" s="27" t="str">
        <f t="shared" si="942"/>
        <v/>
      </c>
      <c r="CD338" s="27" t="str">
        <f t="shared" si="943"/>
        <v/>
      </c>
      <c r="CE338" s="27" t="str">
        <f t="shared" si="944"/>
        <v/>
      </c>
      <c r="CF338" s="27" t="str">
        <f t="shared" si="945"/>
        <v/>
      </c>
      <c r="DB338" s="7"/>
      <c r="DI338" s="10">
        <f t="shared" ca="1" si="924"/>
        <v>4</v>
      </c>
    </row>
    <row r="339" spans="1:113">
      <c r="A339" s="149"/>
      <c r="B339" s="82" t="str">
        <f t="shared" si="925"/>
        <v/>
      </c>
      <c r="C339" s="7" t="str">
        <f t="shared" si="926"/>
        <v/>
      </c>
      <c r="D339" s="81">
        <f t="shared" si="927"/>
        <v>0</v>
      </c>
      <c r="E339" s="7" t="str">
        <f t="shared" si="928"/>
        <v>18,</v>
      </c>
      <c r="F339" s="78"/>
      <c r="G339" s="86"/>
      <c r="H339" s="86"/>
      <c r="I339" s="86"/>
      <c r="J339" s="86"/>
      <c r="K339" s="86"/>
      <c r="L339" s="86"/>
      <c r="M339" s="86"/>
      <c r="N339" s="86"/>
      <c r="O339" s="78"/>
      <c r="P339" s="86"/>
      <c r="Q339" s="86"/>
      <c r="R339" s="86"/>
      <c r="S339" s="86"/>
      <c r="T339" s="86"/>
      <c r="U339" s="86"/>
      <c r="V339" s="86"/>
      <c r="W339" s="86"/>
      <c r="X339" s="123" t="str">
        <f t="shared" si="929"/>
        <v/>
      </c>
      <c r="Y339" s="127">
        <f t="shared" si="958"/>
        <v>0</v>
      </c>
      <c r="Z339" s="127">
        <f t="shared" si="959"/>
        <v>0</v>
      </c>
      <c r="AA339" s="127">
        <f t="shared" si="960"/>
        <v>0</v>
      </c>
      <c r="AB339" s="86">
        <f t="shared" ref="AB339:AC345" si="984">AB338</f>
        <v>0</v>
      </c>
      <c r="AC339" s="86">
        <f t="shared" si="984"/>
        <v>0</v>
      </c>
      <c r="AD339" s="90" t="str">
        <f>IF($A338&lt;&gt;"",AD338,"")</f>
        <v/>
      </c>
      <c r="AE339" s="54" t="str">
        <f>IF($A338&lt;&gt;"",AE338,"")</f>
        <v/>
      </c>
      <c r="AF339" s="92" t="str">
        <f t="shared" si="934"/>
        <v/>
      </c>
      <c r="AG339" s="82">
        <f t="shared" si="930"/>
        <v>0</v>
      </c>
      <c r="AH339" s="71">
        <f t="shared" si="885"/>
        <v>0</v>
      </c>
      <c r="AI339" s="78" t="str">
        <f t="shared" si="931"/>
        <v/>
      </c>
      <c r="AJ339" s="132">
        <f t="shared" si="961"/>
        <v>0</v>
      </c>
      <c r="AK339" s="132">
        <f t="shared" si="962"/>
        <v>0</v>
      </c>
      <c r="AL339" s="132">
        <f t="shared" si="963"/>
        <v>0</v>
      </c>
      <c r="AM339" s="86" t="str">
        <f t="shared" si="964"/>
        <v/>
      </c>
      <c r="AN339" s="86" t="str">
        <f t="shared" si="965"/>
        <v/>
      </c>
      <c r="AO339" s="90" t="str">
        <f>IF($A338&lt;&gt;"",AO338,"")</f>
        <v/>
      </c>
      <c r="AP339" s="54" t="str">
        <f>IF($A338&lt;&gt;"",AP338,"")</f>
        <v/>
      </c>
      <c r="AQ339" s="92" t="str">
        <f t="shared" si="935"/>
        <v/>
      </c>
      <c r="AR339" s="82">
        <f t="shared" si="966"/>
        <v>0</v>
      </c>
      <c r="AS339" s="71">
        <f t="shared" si="936"/>
        <v>0</v>
      </c>
      <c r="AT339" s="78" t="str">
        <f t="shared" si="932"/>
        <v/>
      </c>
      <c r="AU339" s="137">
        <f t="shared" si="967"/>
        <v>0</v>
      </c>
      <c r="AV339" s="137">
        <f t="shared" si="968"/>
        <v>0</v>
      </c>
      <c r="AW339" s="137">
        <f t="shared" si="969"/>
        <v>0</v>
      </c>
      <c r="AX339" s="86" t="str">
        <f t="shared" si="970"/>
        <v/>
      </c>
      <c r="AY339" s="86" t="str">
        <f t="shared" si="971"/>
        <v/>
      </c>
      <c r="AZ339" s="90" t="str">
        <f>IF($A338&lt;&gt;"",AZ338,"")</f>
        <v/>
      </c>
      <c r="BA339" s="54" t="str">
        <f>IF($A338&lt;&gt;"",BA338,"")</f>
        <v/>
      </c>
      <c r="BB339" s="92" t="str">
        <f t="shared" si="937"/>
        <v/>
      </c>
      <c r="BC339" s="82">
        <f t="shared" si="972"/>
        <v>0</v>
      </c>
      <c r="BD339" s="71">
        <f t="shared" si="938"/>
        <v>0</v>
      </c>
      <c r="BE339" s="98">
        <f t="shared" si="974"/>
        <v>18</v>
      </c>
      <c r="BF339" s="54" t="str">
        <f>IF($A338&lt;&gt;"",BF338,"")</f>
        <v/>
      </c>
      <c r="BG339" s="92" t="str">
        <f t="shared" ref="BG339:BG373" si="985">IF($A339&lt;&gt;"",IF($A339=0,"L",IF(BF339&lt;&gt;"",IF(BF339=X339,"W","L"))),"")</f>
        <v/>
      </c>
      <c r="BH339" s="82">
        <f t="shared" si="955"/>
        <v>0</v>
      </c>
      <c r="BI339" s="71">
        <f t="shared" si="956"/>
        <v>0</v>
      </c>
      <c r="BJ339" s="146"/>
      <c r="BK339" s="97">
        <v>1</v>
      </c>
      <c r="BL339" s="95" t="str">
        <f>IF(BL338&lt;&gt;"",BL338,"")</f>
        <v/>
      </c>
      <c r="BM339" s="95" t="str">
        <f t="shared" ref="BM339:BP346" si="986">IF(BM338&lt;&gt;"",BM338,"")</f>
        <v/>
      </c>
      <c r="BN339" s="95" t="str">
        <f t="shared" si="986"/>
        <v/>
      </c>
      <c r="BO339" s="95" t="str">
        <f t="shared" si="986"/>
        <v/>
      </c>
      <c r="BP339" s="95" t="str">
        <f t="shared" si="986"/>
        <v/>
      </c>
      <c r="BQ339" s="81">
        <f t="shared" si="976"/>
        <v>0</v>
      </c>
      <c r="BR339" s="81">
        <f t="shared" si="977"/>
        <v>0</v>
      </c>
      <c r="BS339" s="81">
        <f t="shared" si="978"/>
        <v>0</v>
      </c>
      <c r="BT339" s="81">
        <f t="shared" si="979"/>
        <v>0</v>
      </c>
      <c r="BU339" s="81">
        <f t="shared" si="980"/>
        <v>0</v>
      </c>
      <c r="BV339" s="13">
        <f t="shared" si="981"/>
        <v>0</v>
      </c>
      <c r="BW339" s="11">
        <f t="shared" si="933"/>
        <v>0</v>
      </c>
      <c r="BX339" s="69">
        <f t="shared" si="939"/>
        <v>0</v>
      </c>
      <c r="BY339" s="69">
        <f>IF($A339&lt;&gt;"",IF(BY338&lt;&gt;0,BY338,IF(BW339&lt;=$AW$2,"Stop Loss",0)),0)</f>
        <v>0</v>
      </c>
      <c r="BZ339" s="69">
        <f t="shared" si="907"/>
        <v>0</v>
      </c>
      <c r="CA339" s="27" t="str">
        <f t="shared" si="940"/>
        <v/>
      </c>
      <c r="CB339" s="27" t="str">
        <f t="shared" si="941"/>
        <v/>
      </c>
      <c r="CC339" s="27" t="str">
        <f t="shared" si="942"/>
        <v/>
      </c>
      <c r="CD339" s="27" t="str">
        <f t="shared" si="943"/>
        <v/>
      </c>
      <c r="CE339" s="27" t="str">
        <f t="shared" si="944"/>
        <v/>
      </c>
      <c r="CF339" s="27" t="str">
        <f t="shared" si="945"/>
        <v/>
      </c>
      <c r="DB339" s="7"/>
      <c r="DI339" s="10">
        <f t="shared" ca="1" si="924"/>
        <v>10</v>
      </c>
    </row>
    <row r="340" spans="1:113">
      <c r="A340" s="149"/>
      <c r="B340" s="82" t="str">
        <f t="shared" si="925"/>
        <v/>
      </c>
      <c r="C340" s="7" t="str">
        <f t="shared" si="926"/>
        <v/>
      </c>
      <c r="D340" s="81">
        <f t="shared" si="927"/>
        <v>0</v>
      </c>
      <c r="E340" s="7" t="str">
        <f t="shared" si="928"/>
        <v>18,</v>
      </c>
      <c r="F340" s="78"/>
      <c r="G340" s="86"/>
      <c r="H340" s="86"/>
      <c r="I340" s="86"/>
      <c r="J340" s="86"/>
      <c r="K340" s="86"/>
      <c r="L340" s="86"/>
      <c r="M340" s="86"/>
      <c r="N340" s="86"/>
      <c r="O340" s="78"/>
      <c r="P340" s="86"/>
      <c r="Q340" s="86"/>
      <c r="R340" s="86"/>
      <c r="S340" s="86"/>
      <c r="T340" s="86"/>
      <c r="U340" s="86"/>
      <c r="V340" s="86"/>
      <c r="W340" s="86"/>
      <c r="X340" s="123" t="str">
        <f t="shared" si="929"/>
        <v/>
      </c>
      <c r="Y340" s="127">
        <f t="shared" si="958"/>
        <v>0</v>
      </c>
      <c r="Z340" s="127">
        <f t="shared" si="959"/>
        <v>0</v>
      </c>
      <c r="AA340" s="127">
        <f t="shared" si="960"/>
        <v>0</v>
      </c>
      <c r="AB340" s="86">
        <f t="shared" si="984"/>
        <v>0</v>
      </c>
      <c r="AC340" s="86">
        <f t="shared" si="984"/>
        <v>0</v>
      </c>
      <c r="AD340" s="90" t="str">
        <f t="shared" ref="AD340:AE346" si="987">IF($A339&lt;&gt;"",AD339,"")</f>
        <v/>
      </c>
      <c r="AE340" s="54" t="str">
        <f t="shared" si="987"/>
        <v/>
      </c>
      <c r="AF340" s="92" t="str">
        <f t="shared" si="934"/>
        <v/>
      </c>
      <c r="AG340" s="82">
        <f t="shared" si="930"/>
        <v>0</v>
      </c>
      <c r="AH340" s="71">
        <f t="shared" si="885"/>
        <v>0</v>
      </c>
      <c r="AI340" s="78" t="str">
        <f t="shared" si="931"/>
        <v/>
      </c>
      <c r="AJ340" s="132">
        <f t="shared" si="961"/>
        <v>0</v>
      </c>
      <c r="AK340" s="132">
        <f t="shared" si="962"/>
        <v>0</v>
      </c>
      <c r="AL340" s="132">
        <f t="shared" si="963"/>
        <v>0</v>
      </c>
      <c r="AM340" s="86" t="str">
        <f t="shared" si="964"/>
        <v/>
      </c>
      <c r="AN340" s="86" t="str">
        <f t="shared" si="965"/>
        <v/>
      </c>
      <c r="AO340" s="90" t="str">
        <f t="shared" ref="AO340:AP346" si="988">IF($A339&lt;&gt;"",AO339,"")</f>
        <v/>
      </c>
      <c r="AP340" s="54" t="str">
        <f t="shared" si="988"/>
        <v/>
      </c>
      <c r="AQ340" s="92" t="str">
        <f t="shared" si="935"/>
        <v/>
      </c>
      <c r="AR340" s="82">
        <f t="shared" si="966"/>
        <v>0</v>
      </c>
      <c r="AS340" s="71">
        <f t="shared" si="936"/>
        <v>0</v>
      </c>
      <c r="AT340" s="78" t="str">
        <f t="shared" si="932"/>
        <v/>
      </c>
      <c r="AU340" s="137">
        <f t="shared" si="967"/>
        <v>0</v>
      </c>
      <c r="AV340" s="137">
        <f t="shared" si="968"/>
        <v>0</v>
      </c>
      <c r="AW340" s="137">
        <f t="shared" si="969"/>
        <v>0</v>
      </c>
      <c r="AX340" s="86" t="str">
        <f t="shared" si="970"/>
        <v/>
      </c>
      <c r="AY340" s="86" t="str">
        <f t="shared" si="971"/>
        <v/>
      </c>
      <c r="AZ340" s="90" t="str">
        <f t="shared" ref="AZ340:BA346" si="989">IF($A339&lt;&gt;"",AZ339,"")</f>
        <v/>
      </c>
      <c r="BA340" s="54" t="str">
        <f t="shared" si="989"/>
        <v/>
      </c>
      <c r="BB340" s="92" t="str">
        <f t="shared" si="937"/>
        <v/>
      </c>
      <c r="BC340" s="82">
        <f t="shared" si="972"/>
        <v>0</v>
      </c>
      <c r="BD340" s="71">
        <f t="shared" si="938"/>
        <v>0</v>
      </c>
      <c r="BE340" s="98">
        <f t="shared" si="974"/>
        <v>18</v>
      </c>
      <c r="BF340" s="54" t="str">
        <f t="shared" ref="BF340:BF346" si="990">IF($A339&lt;&gt;"",BF339,"")</f>
        <v/>
      </c>
      <c r="BG340" s="92" t="str">
        <f t="shared" si="985"/>
        <v/>
      </c>
      <c r="BH340" s="82">
        <f t="shared" si="955"/>
        <v>0</v>
      </c>
      <c r="BI340" s="71">
        <f t="shared" si="956"/>
        <v>0</v>
      </c>
      <c r="BJ340" s="146"/>
      <c r="BK340" s="97">
        <v>1</v>
      </c>
      <c r="BL340" s="95" t="str">
        <f t="shared" ref="BL340:BL346" si="991">IF(BL339&lt;&gt;"",BL339,"")</f>
        <v/>
      </c>
      <c r="BM340" s="95" t="str">
        <f t="shared" si="986"/>
        <v/>
      </c>
      <c r="BN340" s="95" t="str">
        <f t="shared" si="986"/>
        <v/>
      </c>
      <c r="BO340" s="95" t="str">
        <f t="shared" si="986"/>
        <v/>
      </c>
      <c r="BP340" s="95" t="str">
        <f t="shared" si="986"/>
        <v/>
      </c>
      <c r="BQ340" s="81">
        <f t="shared" si="976"/>
        <v>0</v>
      </c>
      <c r="BR340" s="81">
        <f t="shared" si="977"/>
        <v>0</v>
      </c>
      <c r="BS340" s="81">
        <f t="shared" si="978"/>
        <v>0</v>
      </c>
      <c r="BT340" s="81">
        <f t="shared" si="979"/>
        <v>0</v>
      </c>
      <c r="BU340" s="81">
        <f t="shared" si="980"/>
        <v>0</v>
      </c>
      <c r="BV340" s="13">
        <f t="shared" si="981"/>
        <v>0</v>
      </c>
      <c r="BW340" s="11">
        <f t="shared" si="933"/>
        <v>0</v>
      </c>
      <c r="BX340" s="69">
        <f t="shared" si="939"/>
        <v>0</v>
      </c>
      <c r="BY340" s="69">
        <f>IF($A340&lt;&gt;"",IF(BY339&lt;&gt;0,BY339,IF(BW340&lt;=$AW$2,"Stop Loss",0)),0)</f>
        <v>0</v>
      </c>
      <c r="BZ340" s="69">
        <f t="shared" si="907"/>
        <v>0</v>
      </c>
      <c r="CA340" s="27" t="str">
        <f t="shared" si="940"/>
        <v/>
      </c>
      <c r="CB340" s="27" t="str">
        <f t="shared" si="941"/>
        <v/>
      </c>
      <c r="CC340" s="27" t="str">
        <f t="shared" si="942"/>
        <v/>
      </c>
      <c r="CD340" s="27" t="str">
        <f t="shared" si="943"/>
        <v/>
      </c>
      <c r="CE340" s="27" t="str">
        <f t="shared" si="944"/>
        <v/>
      </c>
      <c r="CF340" s="27" t="str">
        <f t="shared" si="945"/>
        <v/>
      </c>
      <c r="DB340" s="7"/>
      <c r="DI340" s="10">
        <f t="shared" ca="1" si="924"/>
        <v>24</v>
      </c>
    </row>
    <row r="341" spans="1:113">
      <c r="A341" s="149"/>
      <c r="B341" s="82" t="str">
        <f t="shared" si="925"/>
        <v/>
      </c>
      <c r="C341" s="7" t="str">
        <f t="shared" si="926"/>
        <v/>
      </c>
      <c r="D341" s="81">
        <f t="shared" si="927"/>
        <v>0</v>
      </c>
      <c r="E341" s="7" t="str">
        <f t="shared" si="928"/>
        <v>18,</v>
      </c>
      <c r="F341" s="78"/>
      <c r="G341" s="86"/>
      <c r="H341" s="86"/>
      <c r="I341" s="86"/>
      <c r="J341" s="86"/>
      <c r="K341" s="86"/>
      <c r="L341" s="86"/>
      <c r="M341" s="86"/>
      <c r="N341" s="86"/>
      <c r="O341" s="78"/>
      <c r="P341" s="86"/>
      <c r="Q341" s="86"/>
      <c r="R341" s="86"/>
      <c r="S341" s="86"/>
      <c r="T341" s="86"/>
      <c r="U341" s="86"/>
      <c r="V341" s="86"/>
      <c r="W341" s="86"/>
      <c r="X341" s="123" t="str">
        <f t="shared" si="929"/>
        <v/>
      </c>
      <c r="Y341" s="127">
        <f t="shared" si="958"/>
        <v>0</v>
      </c>
      <c r="Z341" s="127">
        <f t="shared" si="959"/>
        <v>0</v>
      </c>
      <c r="AA341" s="127">
        <f t="shared" si="960"/>
        <v>0</v>
      </c>
      <c r="AB341" s="86">
        <f t="shared" si="984"/>
        <v>0</v>
      </c>
      <c r="AC341" s="86">
        <f t="shared" si="984"/>
        <v>0</v>
      </c>
      <c r="AD341" s="90" t="str">
        <f t="shared" si="987"/>
        <v/>
      </c>
      <c r="AE341" s="54" t="str">
        <f t="shared" si="987"/>
        <v/>
      </c>
      <c r="AF341" s="92" t="str">
        <f t="shared" si="934"/>
        <v/>
      </c>
      <c r="AG341" s="82">
        <f t="shared" si="930"/>
        <v>0</v>
      </c>
      <c r="AH341" s="71">
        <f t="shared" si="885"/>
        <v>0</v>
      </c>
      <c r="AI341" s="78" t="str">
        <f t="shared" si="931"/>
        <v/>
      </c>
      <c r="AJ341" s="132">
        <f t="shared" si="961"/>
        <v>0</v>
      </c>
      <c r="AK341" s="132">
        <f t="shared" si="962"/>
        <v>0</v>
      </c>
      <c r="AL341" s="132">
        <f t="shared" si="963"/>
        <v>0</v>
      </c>
      <c r="AM341" s="86" t="str">
        <f t="shared" si="964"/>
        <v/>
      </c>
      <c r="AN341" s="86" t="str">
        <f t="shared" si="965"/>
        <v/>
      </c>
      <c r="AO341" s="90" t="str">
        <f t="shared" si="988"/>
        <v/>
      </c>
      <c r="AP341" s="54" t="str">
        <f t="shared" si="988"/>
        <v/>
      </c>
      <c r="AQ341" s="92" t="str">
        <f t="shared" si="935"/>
        <v/>
      </c>
      <c r="AR341" s="82">
        <f t="shared" si="966"/>
        <v>0</v>
      </c>
      <c r="AS341" s="71">
        <f t="shared" si="936"/>
        <v>0</v>
      </c>
      <c r="AT341" s="78" t="str">
        <f t="shared" si="932"/>
        <v/>
      </c>
      <c r="AU341" s="137">
        <f t="shared" si="967"/>
        <v>0</v>
      </c>
      <c r="AV341" s="137">
        <f t="shared" si="968"/>
        <v>0</v>
      </c>
      <c r="AW341" s="137">
        <f t="shared" si="969"/>
        <v>0</v>
      </c>
      <c r="AX341" s="86" t="str">
        <f t="shared" si="970"/>
        <v/>
      </c>
      <c r="AY341" s="86" t="str">
        <f t="shared" si="971"/>
        <v/>
      </c>
      <c r="AZ341" s="90" t="str">
        <f t="shared" si="989"/>
        <v/>
      </c>
      <c r="BA341" s="54" t="str">
        <f t="shared" si="989"/>
        <v/>
      </c>
      <c r="BB341" s="92" t="str">
        <f t="shared" si="937"/>
        <v/>
      </c>
      <c r="BC341" s="82">
        <f t="shared" si="972"/>
        <v>0</v>
      </c>
      <c r="BD341" s="71">
        <f t="shared" si="938"/>
        <v>0</v>
      </c>
      <c r="BE341" s="98">
        <f t="shared" si="974"/>
        <v>18</v>
      </c>
      <c r="BF341" s="54" t="str">
        <f t="shared" si="990"/>
        <v/>
      </c>
      <c r="BG341" s="92" t="str">
        <f t="shared" si="985"/>
        <v/>
      </c>
      <c r="BH341" s="82">
        <f t="shared" si="955"/>
        <v>0</v>
      </c>
      <c r="BI341" s="71">
        <f t="shared" si="956"/>
        <v>0</v>
      </c>
      <c r="BJ341" s="146"/>
      <c r="BK341" s="97">
        <v>1</v>
      </c>
      <c r="BL341" s="95" t="str">
        <f t="shared" si="991"/>
        <v/>
      </c>
      <c r="BM341" s="95" t="str">
        <f t="shared" si="986"/>
        <v/>
      </c>
      <c r="BN341" s="95" t="str">
        <f t="shared" si="986"/>
        <v/>
      </c>
      <c r="BO341" s="95" t="str">
        <f t="shared" si="986"/>
        <v/>
      </c>
      <c r="BP341" s="95" t="str">
        <f t="shared" si="986"/>
        <v/>
      </c>
      <c r="BQ341" s="81">
        <f t="shared" si="976"/>
        <v>0</v>
      </c>
      <c r="BR341" s="81">
        <f t="shared" si="977"/>
        <v>0</v>
      </c>
      <c r="BS341" s="81">
        <f t="shared" si="978"/>
        <v>0</v>
      </c>
      <c r="BT341" s="81">
        <f t="shared" si="979"/>
        <v>0</v>
      </c>
      <c r="BU341" s="81">
        <f t="shared" si="980"/>
        <v>0</v>
      </c>
      <c r="BV341" s="13">
        <f t="shared" si="981"/>
        <v>0</v>
      </c>
      <c r="BW341" s="11">
        <f t="shared" si="933"/>
        <v>0</v>
      </c>
      <c r="BX341" s="69">
        <f t="shared" si="939"/>
        <v>0</v>
      </c>
      <c r="BY341" s="69">
        <f>IF($A341&lt;&gt;"",IF(BY340&lt;&gt;0,BY340,IF(BW341&lt;=$AW$2,"Stop Loss",0)),0)</f>
        <v>0</v>
      </c>
      <c r="BZ341" s="69">
        <f t="shared" si="907"/>
        <v>0</v>
      </c>
      <c r="CA341" s="27" t="str">
        <f t="shared" si="940"/>
        <v/>
      </c>
      <c r="CB341" s="27" t="str">
        <f t="shared" si="941"/>
        <v/>
      </c>
      <c r="CC341" s="27" t="str">
        <f t="shared" si="942"/>
        <v/>
      </c>
      <c r="CD341" s="27" t="str">
        <f t="shared" si="943"/>
        <v/>
      </c>
      <c r="CE341" s="27" t="str">
        <f t="shared" si="944"/>
        <v/>
      </c>
      <c r="CF341" s="27" t="str">
        <f t="shared" si="945"/>
        <v/>
      </c>
      <c r="DB341" s="7"/>
      <c r="DI341" s="10">
        <f t="shared" ca="1" si="924"/>
        <v>21</v>
      </c>
    </row>
    <row r="342" spans="1:113">
      <c r="A342" s="149"/>
      <c r="B342" s="82" t="str">
        <f t="shared" si="925"/>
        <v/>
      </c>
      <c r="C342" s="7" t="str">
        <f t="shared" si="926"/>
        <v/>
      </c>
      <c r="D342" s="81">
        <f t="shared" si="927"/>
        <v>0</v>
      </c>
      <c r="E342" s="7" t="str">
        <f t="shared" si="928"/>
        <v>18,</v>
      </c>
      <c r="F342" s="78"/>
      <c r="G342" s="86"/>
      <c r="H342" s="86"/>
      <c r="I342" s="86"/>
      <c r="J342" s="86"/>
      <c r="K342" s="86"/>
      <c r="L342" s="86"/>
      <c r="M342" s="86"/>
      <c r="N342" s="86"/>
      <c r="O342" s="78"/>
      <c r="P342" s="86"/>
      <c r="Q342" s="86"/>
      <c r="R342" s="86"/>
      <c r="S342" s="86"/>
      <c r="T342" s="86"/>
      <c r="U342" s="86"/>
      <c r="V342" s="86"/>
      <c r="W342" s="86"/>
      <c r="X342" s="123" t="str">
        <f t="shared" si="929"/>
        <v/>
      </c>
      <c r="Y342" s="127">
        <f t="shared" si="958"/>
        <v>0</v>
      </c>
      <c r="Z342" s="127">
        <f t="shared" si="959"/>
        <v>0</v>
      </c>
      <c r="AA342" s="127">
        <f t="shared" si="960"/>
        <v>0</v>
      </c>
      <c r="AB342" s="86">
        <f t="shared" si="984"/>
        <v>0</v>
      </c>
      <c r="AC342" s="86">
        <f t="shared" si="984"/>
        <v>0</v>
      </c>
      <c r="AD342" s="90" t="str">
        <f t="shared" si="987"/>
        <v/>
      </c>
      <c r="AE342" s="54" t="str">
        <f t="shared" si="987"/>
        <v/>
      </c>
      <c r="AF342" s="92" t="str">
        <f t="shared" si="934"/>
        <v/>
      </c>
      <c r="AG342" s="82">
        <f t="shared" si="930"/>
        <v>0</v>
      </c>
      <c r="AH342" s="71">
        <f t="shared" si="885"/>
        <v>0</v>
      </c>
      <c r="AI342" s="78" t="str">
        <f t="shared" si="931"/>
        <v/>
      </c>
      <c r="AJ342" s="132">
        <f t="shared" si="961"/>
        <v>0</v>
      </c>
      <c r="AK342" s="132">
        <f t="shared" si="962"/>
        <v>0</v>
      </c>
      <c r="AL342" s="132">
        <f t="shared" si="963"/>
        <v>0</v>
      </c>
      <c r="AM342" s="86" t="str">
        <f t="shared" si="964"/>
        <v/>
      </c>
      <c r="AN342" s="86" t="str">
        <f t="shared" si="965"/>
        <v/>
      </c>
      <c r="AO342" s="90" t="str">
        <f t="shared" si="988"/>
        <v/>
      </c>
      <c r="AP342" s="54" t="str">
        <f t="shared" si="988"/>
        <v/>
      </c>
      <c r="AQ342" s="92" t="str">
        <f t="shared" si="935"/>
        <v/>
      </c>
      <c r="AR342" s="82">
        <f t="shared" si="966"/>
        <v>0</v>
      </c>
      <c r="AS342" s="71">
        <f t="shared" si="936"/>
        <v>0</v>
      </c>
      <c r="AT342" s="78" t="str">
        <f t="shared" si="932"/>
        <v/>
      </c>
      <c r="AU342" s="137">
        <f t="shared" si="967"/>
        <v>0</v>
      </c>
      <c r="AV342" s="137">
        <f t="shared" si="968"/>
        <v>0</v>
      </c>
      <c r="AW342" s="137">
        <f t="shared" si="969"/>
        <v>0</v>
      </c>
      <c r="AX342" s="86" t="str">
        <f t="shared" si="970"/>
        <v/>
      </c>
      <c r="AY342" s="86" t="str">
        <f t="shared" si="971"/>
        <v/>
      </c>
      <c r="AZ342" s="90" t="str">
        <f t="shared" si="989"/>
        <v/>
      </c>
      <c r="BA342" s="54" t="str">
        <f t="shared" si="989"/>
        <v/>
      </c>
      <c r="BB342" s="92" t="str">
        <f t="shared" si="937"/>
        <v/>
      </c>
      <c r="BC342" s="82">
        <f t="shared" si="972"/>
        <v>0</v>
      </c>
      <c r="BD342" s="71">
        <f t="shared" si="938"/>
        <v>0</v>
      </c>
      <c r="BE342" s="98">
        <f t="shared" si="974"/>
        <v>18</v>
      </c>
      <c r="BF342" s="54" t="str">
        <f t="shared" si="990"/>
        <v/>
      </c>
      <c r="BG342" s="92" t="str">
        <f t="shared" si="985"/>
        <v/>
      </c>
      <c r="BH342" s="82">
        <f t="shared" si="955"/>
        <v>0</v>
      </c>
      <c r="BI342" s="71">
        <f t="shared" si="956"/>
        <v>0</v>
      </c>
      <c r="BJ342" s="146"/>
      <c r="BK342" s="97">
        <v>1</v>
      </c>
      <c r="BL342" s="95" t="str">
        <f t="shared" si="991"/>
        <v/>
      </c>
      <c r="BM342" s="95" t="str">
        <f t="shared" si="986"/>
        <v/>
      </c>
      <c r="BN342" s="95" t="str">
        <f t="shared" si="986"/>
        <v/>
      </c>
      <c r="BO342" s="95" t="str">
        <f t="shared" si="986"/>
        <v/>
      </c>
      <c r="BP342" s="95" t="str">
        <f t="shared" si="986"/>
        <v/>
      </c>
      <c r="BQ342" s="81">
        <f t="shared" si="976"/>
        <v>0</v>
      </c>
      <c r="BR342" s="81">
        <f t="shared" si="977"/>
        <v>0</v>
      </c>
      <c r="BS342" s="81">
        <f t="shared" si="978"/>
        <v>0</v>
      </c>
      <c r="BT342" s="81">
        <f t="shared" si="979"/>
        <v>0</v>
      </c>
      <c r="BU342" s="81">
        <f t="shared" si="980"/>
        <v>0</v>
      </c>
      <c r="BV342" s="13">
        <f t="shared" si="981"/>
        <v>0</v>
      </c>
      <c r="BW342" s="11">
        <f t="shared" si="933"/>
        <v>0</v>
      </c>
      <c r="BX342" s="69">
        <f t="shared" si="939"/>
        <v>0</v>
      </c>
      <c r="BY342" s="69">
        <f>IF($A342&lt;&gt;"",IF(BY341&lt;&gt;0,BY341,IF(BW342&lt;=$AW$2,"Stop Loss",0)),0)</f>
        <v>0</v>
      </c>
      <c r="BZ342" s="69">
        <f t="shared" si="907"/>
        <v>0</v>
      </c>
      <c r="CA342" s="27" t="str">
        <f t="shared" si="940"/>
        <v/>
      </c>
      <c r="CB342" s="27" t="str">
        <f t="shared" si="941"/>
        <v/>
      </c>
      <c r="CC342" s="27" t="str">
        <f t="shared" si="942"/>
        <v/>
      </c>
      <c r="CD342" s="27" t="str">
        <f t="shared" si="943"/>
        <v/>
      </c>
      <c r="CE342" s="27" t="str">
        <f t="shared" si="944"/>
        <v/>
      </c>
      <c r="CF342" s="27" t="str">
        <f t="shared" si="945"/>
        <v/>
      </c>
      <c r="DB342" s="7"/>
      <c r="DI342" s="10">
        <f t="shared" ca="1" si="924"/>
        <v>21</v>
      </c>
    </row>
    <row r="343" spans="1:113">
      <c r="A343" s="149"/>
      <c r="B343" s="82" t="str">
        <f t="shared" si="925"/>
        <v/>
      </c>
      <c r="C343" s="7" t="str">
        <f t="shared" si="926"/>
        <v/>
      </c>
      <c r="D343" s="81">
        <f t="shared" si="927"/>
        <v>0</v>
      </c>
      <c r="E343" s="7" t="str">
        <f t="shared" si="928"/>
        <v>18,</v>
      </c>
      <c r="F343" s="78"/>
      <c r="G343" s="86"/>
      <c r="H343" s="86"/>
      <c r="I343" s="86"/>
      <c r="J343" s="86"/>
      <c r="K343" s="86"/>
      <c r="L343" s="86"/>
      <c r="M343" s="86"/>
      <c r="N343" s="86"/>
      <c r="O343" s="78"/>
      <c r="P343" s="86"/>
      <c r="Q343" s="86"/>
      <c r="R343" s="86"/>
      <c r="S343" s="86"/>
      <c r="T343" s="86"/>
      <c r="U343" s="86"/>
      <c r="V343" s="86"/>
      <c r="W343" s="86"/>
      <c r="X343" s="123" t="str">
        <f t="shared" si="929"/>
        <v/>
      </c>
      <c r="Y343" s="127">
        <f t="shared" si="958"/>
        <v>0</v>
      </c>
      <c r="Z343" s="127">
        <f t="shared" si="959"/>
        <v>0</v>
      </c>
      <c r="AA343" s="127">
        <f t="shared" si="960"/>
        <v>0</v>
      </c>
      <c r="AB343" s="86">
        <f t="shared" si="984"/>
        <v>0</v>
      </c>
      <c r="AC343" s="86">
        <f t="shared" si="984"/>
        <v>0</v>
      </c>
      <c r="AD343" s="90" t="str">
        <f t="shared" si="987"/>
        <v/>
      </c>
      <c r="AE343" s="54" t="str">
        <f t="shared" si="987"/>
        <v/>
      </c>
      <c r="AF343" s="92" t="str">
        <f t="shared" si="934"/>
        <v/>
      </c>
      <c r="AG343" s="82">
        <f t="shared" si="930"/>
        <v>0</v>
      </c>
      <c r="AH343" s="71">
        <f t="shared" si="885"/>
        <v>0</v>
      </c>
      <c r="AI343" s="78" t="str">
        <f t="shared" si="931"/>
        <v/>
      </c>
      <c r="AJ343" s="132">
        <f t="shared" si="961"/>
        <v>0</v>
      </c>
      <c r="AK343" s="132">
        <f t="shared" si="962"/>
        <v>0</v>
      </c>
      <c r="AL343" s="132">
        <f t="shared" si="963"/>
        <v>0</v>
      </c>
      <c r="AM343" s="86" t="str">
        <f t="shared" si="964"/>
        <v/>
      </c>
      <c r="AN343" s="86" t="str">
        <f t="shared" si="965"/>
        <v/>
      </c>
      <c r="AO343" s="90" t="str">
        <f t="shared" si="988"/>
        <v/>
      </c>
      <c r="AP343" s="54" t="str">
        <f t="shared" si="988"/>
        <v/>
      </c>
      <c r="AQ343" s="92" t="str">
        <f t="shared" si="935"/>
        <v/>
      </c>
      <c r="AR343" s="82">
        <f t="shared" si="966"/>
        <v>0</v>
      </c>
      <c r="AS343" s="71">
        <f t="shared" si="936"/>
        <v>0</v>
      </c>
      <c r="AT343" s="78" t="str">
        <f t="shared" si="932"/>
        <v/>
      </c>
      <c r="AU343" s="137">
        <f t="shared" si="967"/>
        <v>0</v>
      </c>
      <c r="AV343" s="137">
        <f t="shared" si="968"/>
        <v>0</v>
      </c>
      <c r="AW343" s="137">
        <f t="shared" si="969"/>
        <v>0</v>
      </c>
      <c r="AX343" s="86" t="str">
        <f t="shared" si="970"/>
        <v/>
      </c>
      <c r="AY343" s="86" t="str">
        <f t="shared" si="971"/>
        <v/>
      </c>
      <c r="AZ343" s="90" t="str">
        <f t="shared" si="989"/>
        <v/>
      </c>
      <c r="BA343" s="54" t="str">
        <f t="shared" si="989"/>
        <v/>
      </c>
      <c r="BB343" s="92" t="str">
        <f t="shared" si="937"/>
        <v/>
      </c>
      <c r="BC343" s="82">
        <f t="shared" si="972"/>
        <v>0</v>
      </c>
      <c r="BD343" s="71">
        <f t="shared" si="938"/>
        <v>0</v>
      </c>
      <c r="BE343" s="98">
        <f t="shared" si="974"/>
        <v>18</v>
      </c>
      <c r="BF343" s="54" t="str">
        <f t="shared" si="990"/>
        <v/>
      </c>
      <c r="BG343" s="92" t="str">
        <f t="shared" si="985"/>
        <v/>
      </c>
      <c r="BH343" s="82">
        <f t="shared" si="955"/>
        <v>0</v>
      </c>
      <c r="BI343" s="71">
        <f t="shared" si="956"/>
        <v>0</v>
      </c>
      <c r="BJ343" s="146"/>
      <c r="BK343" s="97">
        <v>1</v>
      </c>
      <c r="BL343" s="95" t="str">
        <f t="shared" si="991"/>
        <v/>
      </c>
      <c r="BM343" s="95" t="str">
        <f t="shared" si="986"/>
        <v/>
      </c>
      <c r="BN343" s="95" t="str">
        <f t="shared" si="986"/>
        <v/>
      </c>
      <c r="BO343" s="95" t="str">
        <f t="shared" si="986"/>
        <v/>
      </c>
      <c r="BP343" s="95" t="str">
        <f t="shared" si="986"/>
        <v/>
      </c>
      <c r="BQ343" s="81">
        <f t="shared" si="976"/>
        <v>0</v>
      </c>
      <c r="BR343" s="81">
        <f t="shared" si="977"/>
        <v>0</v>
      </c>
      <c r="BS343" s="81">
        <f t="shared" si="978"/>
        <v>0</v>
      </c>
      <c r="BT343" s="81">
        <f t="shared" si="979"/>
        <v>0</v>
      </c>
      <c r="BU343" s="81">
        <f t="shared" si="980"/>
        <v>0</v>
      </c>
      <c r="BV343" s="13">
        <f t="shared" si="981"/>
        <v>0</v>
      </c>
      <c r="BW343" s="11">
        <f t="shared" si="933"/>
        <v>0</v>
      </c>
      <c r="BX343" s="69">
        <f t="shared" si="939"/>
        <v>0</v>
      </c>
      <c r="BY343" s="69">
        <f>IF($A343&lt;&gt;"",IF(BY342&lt;&gt;0,BY342,IF(BW343&lt;=$AW$2,"Stop Loss",0)),0)</f>
        <v>0</v>
      </c>
      <c r="BZ343" s="69">
        <f t="shared" si="907"/>
        <v>0</v>
      </c>
      <c r="CA343" s="27" t="str">
        <f t="shared" si="940"/>
        <v/>
      </c>
      <c r="CB343" s="27" t="str">
        <f t="shared" si="941"/>
        <v/>
      </c>
      <c r="CC343" s="27" t="str">
        <f t="shared" si="942"/>
        <v/>
      </c>
      <c r="CD343" s="27" t="str">
        <f t="shared" si="943"/>
        <v/>
      </c>
      <c r="CE343" s="27" t="str">
        <f t="shared" si="944"/>
        <v/>
      </c>
      <c r="CF343" s="27" t="str">
        <f t="shared" si="945"/>
        <v/>
      </c>
      <c r="DB343" s="7"/>
      <c r="DI343" s="10">
        <f t="shared" ca="1" si="924"/>
        <v>10</v>
      </c>
    </row>
    <row r="344" spans="1:113">
      <c r="A344" s="149"/>
      <c r="B344" s="82" t="str">
        <f t="shared" si="925"/>
        <v/>
      </c>
      <c r="C344" s="7" t="str">
        <f t="shared" si="926"/>
        <v/>
      </c>
      <c r="D344" s="81">
        <f t="shared" si="927"/>
        <v>0</v>
      </c>
      <c r="E344" s="7" t="str">
        <f t="shared" si="928"/>
        <v>18,</v>
      </c>
      <c r="F344" s="78"/>
      <c r="G344" s="86"/>
      <c r="H344" s="86"/>
      <c r="I344" s="86"/>
      <c r="J344" s="86"/>
      <c r="K344" s="86"/>
      <c r="L344" s="86"/>
      <c r="M344" s="86"/>
      <c r="N344" s="86"/>
      <c r="O344" s="78"/>
      <c r="P344" s="86"/>
      <c r="Q344" s="86"/>
      <c r="R344" s="86"/>
      <c r="S344" s="86"/>
      <c r="T344" s="86"/>
      <c r="U344" s="86"/>
      <c r="V344" s="86"/>
      <c r="W344" s="86"/>
      <c r="X344" s="123" t="str">
        <f t="shared" si="929"/>
        <v/>
      </c>
      <c r="Y344" s="127">
        <f t="shared" si="958"/>
        <v>0</v>
      </c>
      <c r="Z344" s="127">
        <f t="shared" si="959"/>
        <v>0</v>
      </c>
      <c r="AA344" s="127">
        <f t="shared" si="960"/>
        <v>0</v>
      </c>
      <c r="AB344" s="86">
        <f t="shared" si="984"/>
        <v>0</v>
      </c>
      <c r="AC344" s="86">
        <f t="shared" si="984"/>
        <v>0</v>
      </c>
      <c r="AD344" s="90" t="str">
        <f t="shared" si="987"/>
        <v/>
      </c>
      <c r="AE344" s="54" t="str">
        <f t="shared" si="987"/>
        <v/>
      </c>
      <c r="AF344" s="92" t="str">
        <f t="shared" si="934"/>
        <v/>
      </c>
      <c r="AG344" s="82">
        <f t="shared" si="930"/>
        <v>0</v>
      </c>
      <c r="AH344" s="71">
        <f t="shared" si="885"/>
        <v>0</v>
      </c>
      <c r="AI344" s="78" t="str">
        <f t="shared" si="931"/>
        <v/>
      </c>
      <c r="AJ344" s="132">
        <f t="shared" si="961"/>
        <v>0</v>
      </c>
      <c r="AK344" s="132">
        <f t="shared" si="962"/>
        <v>0</v>
      </c>
      <c r="AL344" s="132">
        <f t="shared" si="963"/>
        <v>0</v>
      </c>
      <c r="AM344" s="86" t="str">
        <f t="shared" si="964"/>
        <v/>
      </c>
      <c r="AN344" s="86" t="str">
        <f t="shared" si="965"/>
        <v/>
      </c>
      <c r="AO344" s="90" t="str">
        <f t="shared" si="988"/>
        <v/>
      </c>
      <c r="AP344" s="54" t="str">
        <f t="shared" si="988"/>
        <v/>
      </c>
      <c r="AQ344" s="92" t="str">
        <f t="shared" si="935"/>
        <v/>
      </c>
      <c r="AR344" s="82">
        <f t="shared" si="966"/>
        <v>0</v>
      </c>
      <c r="AS344" s="71">
        <f t="shared" si="936"/>
        <v>0</v>
      </c>
      <c r="AT344" s="78" t="str">
        <f t="shared" si="932"/>
        <v/>
      </c>
      <c r="AU344" s="137">
        <f t="shared" si="967"/>
        <v>0</v>
      </c>
      <c r="AV344" s="137">
        <f t="shared" si="968"/>
        <v>0</v>
      </c>
      <c r="AW344" s="137">
        <f t="shared" si="969"/>
        <v>0</v>
      </c>
      <c r="AX344" s="86" t="str">
        <f t="shared" si="970"/>
        <v/>
      </c>
      <c r="AY344" s="86" t="str">
        <f t="shared" si="971"/>
        <v/>
      </c>
      <c r="AZ344" s="90" t="str">
        <f t="shared" si="989"/>
        <v/>
      </c>
      <c r="BA344" s="54" t="str">
        <f t="shared" si="989"/>
        <v/>
      </c>
      <c r="BB344" s="92" t="str">
        <f t="shared" si="937"/>
        <v/>
      </c>
      <c r="BC344" s="82">
        <f t="shared" si="972"/>
        <v>0</v>
      </c>
      <c r="BD344" s="71">
        <f t="shared" si="938"/>
        <v>0</v>
      </c>
      <c r="BE344" s="98">
        <f t="shared" si="974"/>
        <v>18</v>
      </c>
      <c r="BF344" s="54" t="str">
        <f t="shared" si="990"/>
        <v/>
      </c>
      <c r="BG344" s="92" t="str">
        <f t="shared" si="985"/>
        <v/>
      </c>
      <c r="BH344" s="82">
        <f t="shared" si="955"/>
        <v>0</v>
      </c>
      <c r="BI344" s="71">
        <f t="shared" si="956"/>
        <v>0</v>
      </c>
      <c r="BJ344" s="146"/>
      <c r="BK344" s="97">
        <v>1</v>
      </c>
      <c r="BL344" s="95" t="str">
        <f t="shared" si="991"/>
        <v/>
      </c>
      <c r="BM344" s="95" t="str">
        <f t="shared" si="986"/>
        <v/>
      </c>
      <c r="BN344" s="95" t="str">
        <f t="shared" si="986"/>
        <v/>
      </c>
      <c r="BO344" s="95" t="str">
        <f t="shared" si="986"/>
        <v/>
      </c>
      <c r="BP344" s="95" t="str">
        <f t="shared" si="986"/>
        <v/>
      </c>
      <c r="BQ344" s="81">
        <f t="shared" si="976"/>
        <v>0</v>
      </c>
      <c r="BR344" s="81">
        <f t="shared" si="977"/>
        <v>0</v>
      </c>
      <c r="BS344" s="81">
        <f t="shared" si="978"/>
        <v>0</v>
      </c>
      <c r="BT344" s="81">
        <f t="shared" si="979"/>
        <v>0</v>
      </c>
      <c r="BU344" s="81">
        <f t="shared" si="980"/>
        <v>0</v>
      </c>
      <c r="BV344" s="13">
        <f t="shared" si="981"/>
        <v>0</v>
      </c>
      <c r="BW344" s="11">
        <f t="shared" si="933"/>
        <v>0</v>
      </c>
      <c r="BX344" s="69">
        <f t="shared" si="939"/>
        <v>0</v>
      </c>
      <c r="BY344" s="69">
        <f>IF($A344&lt;&gt;"",IF(BY343&lt;&gt;0,BY343,IF(BW344&lt;=$AW$2,"Stop Loss",0)),0)</f>
        <v>0</v>
      </c>
      <c r="BZ344" s="69">
        <f t="shared" si="907"/>
        <v>0</v>
      </c>
      <c r="CA344" s="27" t="str">
        <f t="shared" si="940"/>
        <v/>
      </c>
      <c r="CB344" s="27" t="str">
        <f t="shared" si="941"/>
        <v/>
      </c>
      <c r="CC344" s="27" t="str">
        <f t="shared" si="942"/>
        <v/>
      </c>
      <c r="CD344" s="27" t="str">
        <f t="shared" si="943"/>
        <v/>
      </c>
      <c r="CE344" s="27" t="str">
        <f t="shared" si="944"/>
        <v/>
      </c>
      <c r="CF344" s="27" t="str">
        <f t="shared" si="945"/>
        <v/>
      </c>
      <c r="DB344" s="7"/>
      <c r="DI344" s="10">
        <f t="shared" ca="1" si="924"/>
        <v>11</v>
      </c>
    </row>
    <row r="345" spans="1:113">
      <c r="A345" s="149"/>
      <c r="B345" s="82" t="str">
        <f t="shared" si="925"/>
        <v/>
      </c>
      <c r="C345" s="7" t="str">
        <f t="shared" si="926"/>
        <v/>
      </c>
      <c r="D345" s="81">
        <f t="shared" si="927"/>
        <v>0</v>
      </c>
      <c r="E345" s="7" t="str">
        <f t="shared" si="928"/>
        <v>18,</v>
      </c>
      <c r="F345" s="78"/>
      <c r="G345" s="86"/>
      <c r="H345" s="86"/>
      <c r="I345" s="86"/>
      <c r="J345" s="86"/>
      <c r="K345" s="86"/>
      <c r="L345" s="86"/>
      <c r="M345" s="86"/>
      <c r="N345" s="86"/>
      <c r="O345" s="78"/>
      <c r="P345" s="86"/>
      <c r="Q345" s="86"/>
      <c r="R345" s="86"/>
      <c r="S345" s="86"/>
      <c r="T345" s="86"/>
      <c r="U345" s="86"/>
      <c r="V345" s="86"/>
      <c r="W345" s="86"/>
      <c r="X345" s="123" t="str">
        <f t="shared" si="929"/>
        <v/>
      </c>
      <c r="Y345" s="127">
        <f t="shared" si="958"/>
        <v>0</v>
      </c>
      <c r="Z345" s="127">
        <f t="shared" si="959"/>
        <v>0</v>
      </c>
      <c r="AA345" s="127">
        <f t="shared" si="960"/>
        <v>0</v>
      </c>
      <c r="AB345" s="86">
        <f t="shared" si="984"/>
        <v>0</v>
      </c>
      <c r="AC345" s="86">
        <f t="shared" si="984"/>
        <v>0</v>
      </c>
      <c r="AD345" s="90" t="str">
        <f t="shared" si="987"/>
        <v/>
      </c>
      <c r="AE345" s="54" t="str">
        <f t="shared" si="987"/>
        <v/>
      </c>
      <c r="AF345" s="92" t="str">
        <f t="shared" si="934"/>
        <v/>
      </c>
      <c r="AG345" s="82">
        <f t="shared" si="930"/>
        <v>0</v>
      </c>
      <c r="AH345" s="71">
        <f t="shared" si="885"/>
        <v>0</v>
      </c>
      <c r="AI345" s="78" t="str">
        <f t="shared" si="931"/>
        <v/>
      </c>
      <c r="AJ345" s="132">
        <f t="shared" si="961"/>
        <v>0</v>
      </c>
      <c r="AK345" s="132">
        <f t="shared" si="962"/>
        <v>0</v>
      </c>
      <c r="AL345" s="132">
        <f t="shared" si="963"/>
        <v>0</v>
      </c>
      <c r="AM345" s="86" t="str">
        <f t="shared" si="964"/>
        <v/>
      </c>
      <c r="AN345" s="86" t="str">
        <f t="shared" si="965"/>
        <v/>
      </c>
      <c r="AO345" s="90" t="str">
        <f t="shared" si="988"/>
        <v/>
      </c>
      <c r="AP345" s="54" t="str">
        <f t="shared" si="988"/>
        <v/>
      </c>
      <c r="AQ345" s="92" t="str">
        <f t="shared" si="935"/>
        <v/>
      </c>
      <c r="AR345" s="82">
        <f t="shared" si="966"/>
        <v>0</v>
      </c>
      <c r="AS345" s="71">
        <f t="shared" si="936"/>
        <v>0</v>
      </c>
      <c r="AT345" s="78" t="str">
        <f t="shared" si="932"/>
        <v/>
      </c>
      <c r="AU345" s="137">
        <f t="shared" si="967"/>
        <v>0</v>
      </c>
      <c r="AV345" s="137">
        <f t="shared" si="968"/>
        <v>0</v>
      </c>
      <c r="AW345" s="137">
        <f t="shared" si="969"/>
        <v>0</v>
      </c>
      <c r="AX345" s="86" t="str">
        <f t="shared" si="970"/>
        <v/>
      </c>
      <c r="AY345" s="86" t="str">
        <f t="shared" si="971"/>
        <v/>
      </c>
      <c r="AZ345" s="90" t="str">
        <f t="shared" si="989"/>
        <v/>
      </c>
      <c r="BA345" s="54" t="str">
        <f t="shared" si="989"/>
        <v/>
      </c>
      <c r="BB345" s="92" t="str">
        <f t="shared" si="937"/>
        <v/>
      </c>
      <c r="BC345" s="82">
        <f t="shared" si="972"/>
        <v>0</v>
      </c>
      <c r="BD345" s="71">
        <f t="shared" si="938"/>
        <v>0</v>
      </c>
      <c r="BE345" s="98">
        <f t="shared" si="974"/>
        <v>18</v>
      </c>
      <c r="BF345" s="54" t="str">
        <f t="shared" si="990"/>
        <v/>
      </c>
      <c r="BG345" s="92" t="str">
        <f t="shared" si="985"/>
        <v/>
      </c>
      <c r="BH345" s="82">
        <f t="shared" si="955"/>
        <v>0</v>
      </c>
      <c r="BI345" s="71">
        <f t="shared" si="956"/>
        <v>0</v>
      </c>
      <c r="BJ345" s="146"/>
      <c r="BK345" s="97">
        <v>1</v>
      </c>
      <c r="BL345" s="95" t="str">
        <f t="shared" si="991"/>
        <v/>
      </c>
      <c r="BM345" s="95" t="str">
        <f t="shared" si="986"/>
        <v/>
      </c>
      <c r="BN345" s="95" t="str">
        <f t="shared" si="986"/>
        <v/>
      </c>
      <c r="BO345" s="95" t="str">
        <f t="shared" si="986"/>
        <v/>
      </c>
      <c r="BP345" s="95" t="str">
        <f t="shared" si="986"/>
        <v/>
      </c>
      <c r="BQ345" s="81">
        <f t="shared" si="976"/>
        <v>0</v>
      </c>
      <c r="BR345" s="81">
        <f t="shared" si="977"/>
        <v>0</v>
      </c>
      <c r="BS345" s="81">
        <f t="shared" si="978"/>
        <v>0</v>
      </c>
      <c r="BT345" s="81">
        <f t="shared" si="979"/>
        <v>0</v>
      </c>
      <c r="BU345" s="81">
        <f t="shared" si="980"/>
        <v>0</v>
      </c>
      <c r="BV345" s="13">
        <f t="shared" si="981"/>
        <v>0</v>
      </c>
      <c r="BW345" s="11">
        <f t="shared" si="933"/>
        <v>0</v>
      </c>
      <c r="BX345" s="69">
        <f t="shared" si="939"/>
        <v>0</v>
      </c>
      <c r="BY345" s="69">
        <f>IF($A345&lt;&gt;"",IF(BY344&lt;&gt;0,BY344,IF(BW345&lt;=$AW$2,"Stop Loss",0)),0)</f>
        <v>0</v>
      </c>
      <c r="BZ345" s="69">
        <f t="shared" si="907"/>
        <v>0</v>
      </c>
      <c r="CA345" s="27" t="str">
        <f t="shared" si="940"/>
        <v/>
      </c>
      <c r="CB345" s="27" t="str">
        <f t="shared" si="941"/>
        <v/>
      </c>
      <c r="CC345" s="27" t="str">
        <f t="shared" si="942"/>
        <v/>
      </c>
      <c r="CD345" s="27" t="str">
        <f t="shared" si="943"/>
        <v/>
      </c>
      <c r="CE345" s="27" t="str">
        <f t="shared" si="944"/>
        <v/>
      </c>
      <c r="CF345" s="27" t="str">
        <f t="shared" si="945"/>
        <v/>
      </c>
      <c r="DB345" s="7"/>
      <c r="DI345" s="10">
        <f t="shared" ca="1" si="924"/>
        <v>34</v>
      </c>
    </row>
    <row r="346" spans="1:113">
      <c r="A346" s="149"/>
      <c r="B346" s="82" t="str">
        <f t="shared" si="925"/>
        <v/>
      </c>
      <c r="C346" s="7" t="str">
        <f t="shared" si="926"/>
        <v/>
      </c>
      <c r="D346" s="81">
        <f t="shared" si="927"/>
        <v>0</v>
      </c>
      <c r="E346" s="7" t="str">
        <f t="shared" si="928"/>
        <v>18,</v>
      </c>
      <c r="F346" s="78"/>
      <c r="G346" s="86"/>
      <c r="H346" s="86"/>
      <c r="I346" s="86"/>
      <c r="J346" s="86"/>
      <c r="K346" s="86"/>
      <c r="L346" s="86"/>
      <c r="M346" s="86"/>
      <c r="N346" s="86"/>
      <c r="O346" s="78"/>
      <c r="P346" s="86"/>
      <c r="Q346" s="86"/>
      <c r="R346" s="86"/>
      <c r="S346" s="86"/>
      <c r="T346" s="86"/>
      <c r="U346" s="86"/>
      <c r="V346" s="86"/>
      <c r="W346" s="86"/>
      <c r="X346" s="123" t="str">
        <f t="shared" si="929"/>
        <v/>
      </c>
      <c r="Y346" s="127">
        <f t="shared" si="958"/>
        <v>0</v>
      </c>
      <c r="Z346" s="127">
        <f t="shared" si="959"/>
        <v>0</v>
      </c>
      <c r="AA346" s="127">
        <f t="shared" si="960"/>
        <v>0</v>
      </c>
      <c r="AB346" s="86">
        <f>IF($Y346&gt;$Z346,$Y346-$Z346+AB345,AB345)</f>
        <v>0</v>
      </c>
      <c r="AC346" s="86">
        <f>IF($Z346&gt;$Y346,$Z346-$Y346+AC345,AC345)</f>
        <v>0</v>
      </c>
      <c r="AD346" s="90" t="str">
        <f t="shared" si="987"/>
        <v/>
      </c>
      <c r="AE346" s="54" t="str">
        <f t="shared" si="987"/>
        <v/>
      </c>
      <c r="AF346" s="92" t="str">
        <f t="shared" si="934"/>
        <v/>
      </c>
      <c r="AG346" s="82">
        <f t="shared" si="930"/>
        <v>0</v>
      </c>
      <c r="AH346" s="71">
        <f t="shared" si="885"/>
        <v>0</v>
      </c>
      <c r="AI346" s="78" t="str">
        <f t="shared" si="931"/>
        <v/>
      </c>
      <c r="AJ346" s="132">
        <f t="shared" si="961"/>
        <v>0</v>
      </c>
      <c r="AK346" s="132">
        <f t="shared" si="962"/>
        <v>0</v>
      </c>
      <c r="AL346" s="132">
        <f t="shared" si="963"/>
        <v>0</v>
      </c>
      <c r="AM346" s="86" t="str">
        <f t="shared" si="964"/>
        <v/>
      </c>
      <c r="AN346" s="86" t="str">
        <f t="shared" si="965"/>
        <v/>
      </c>
      <c r="AO346" s="90" t="str">
        <f t="shared" si="988"/>
        <v/>
      </c>
      <c r="AP346" s="54" t="str">
        <f t="shared" si="988"/>
        <v/>
      </c>
      <c r="AQ346" s="92" t="str">
        <f t="shared" si="935"/>
        <v/>
      </c>
      <c r="AR346" s="82">
        <f t="shared" si="966"/>
        <v>0</v>
      </c>
      <c r="AS346" s="71">
        <f t="shared" si="936"/>
        <v>0</v>
      </c>
      <c r="AT346" s="78" t="str">
        <f t="shared" si="932"/>
        <v/>
      </c>
      <c r="AU346" s="137">
        <f t="shared" si="967"/>
        <v>0</v>
      </c>
      <c r="AV346" s="137">
        <f t="shared" si="968"/>
        <v>0</v>
      </c>
      <c r="AW346" s="137">
        <f t="shared" si="969"/>
        <v>0</v>
      </c>
      <c r="AX346" s="86" t="str">
        <f t="shared" si="970"/>
        <v/>
      </c>
      <c r="AY346" s="86" t="str">
        <f t="shared" si="971"/>
        <v/>
      </c>
      <c r="AZ346" s="90" t="str">
        <f t="shared" si="989"/>
        <v/>
      </c>
      <c r="BA346" s="54" t="str">
        <f t="shared" si="989"/>
        <v/>
      </c>
      <c r="BB346" s="92" t="str">
        <f t="shared" si="937"/>
        <v/>
      </c>
      <c r="BC346" s="82">
        <f t="shared" si="972"/>
        <v>0</v>
      </c>
      <c r="BD346" s="71">
        <f t="shared" si="938"/>
        <v>0</v>
      </c>
      <c r="BE346" s="98">
        <f t="shared" si="974"/>
        <v>18</v>
      </c>
      <c r="BF346" s="54" t="str">
        <f t="shared" si="990"/>
        <v/>
      </c>
      <c r="BG346" s="92" t="str">
        <f t="shared" si="985"/>
        <v/>
      </c>
      <c r="BH346" s="82">
        <f t="shared" si="955"/>
        <v>0</v>
      </c>
      <c r="BI346" s="71">
        <f t="shared" si="956"/>
        <v>0</v>
      </c>
      <c r="BJ346" s="146"/>
      <c r="BK346" s="97">
        <v>1</v>
      </c>
      <c r="BL346" s="95" t="str">
        <f t="shared" si="991"/>
        <v/>
      </c>
      <c r="BM346" s="95" t="str">
        <f t="shared" si="986"/>
        <v/>
      </c>
      <c r="BN346" s="95" t="str">
        <f t="shared" si="986"/>
        <v/>
      </c>
      <c r="BO346" s="95" t="str">
        <f t="shared" si="986"/>
        <v/>
      </c>
      <c r="BP346" s="95" t="str">
        <f t="shared" si="986"/>
        <v/>
      </c>
      <c r="BQ346" s="81">
        <f t="shared" si="976"/>
        <v>0</v>
      </c>
      <c r="BR346" s="81">
        <f t="shared" si="977"/>
        <v>0</v>
      </c>
      <c r="BS346" s="81">
        <f t="shared" si="978"/>
        <v>0</v>
      </c>
      <c r="BT346" s="81">
        <f t="shared" si="979"/>
        <v>0</v>
      </c>
      <c r="BU346" s="81">
        <f t="shared" si="980"/>
        <v>0</v>
      </c>
      <c r="BV346" s="13">
        <f t="shared" si="981"/>
        <v>0</v>
      </c>
      <c r="BW346" s="11">
        <f t="shared" si="933"/>
        <v>0</v>
      </c>
      <c r="BX346" s="69">
        <f t="shared" si="939"/>
        <v>0</v>
      </c>
      <c r="BY346" s="69">
        <f>IF($A346&lt;&gt;"",IF(BY345&lt;&gt;0,BY345,IF(BW346&lt;=$AW$2,"Stop Loss",0)),0)</f>
        <v>0</v>
      </c>
      <c r="BZ346" s="69">
        <f t="shared" si="907"/>
        <v>0</v>
      </c>
      <c r="CA346" s="27" t="str">
        <f t="shared" si="940"/>
        <v/>
      </c>
      <c r="CB346" s="27" t="str">
        <f t="shared" si="941"/>
        <v/>
      </c>
      <c r="CC346" s="27" t="str">
        <f t="shared" si="942"/>
        <v/>
      </c>
      <c r="CD346" s="27" t="str">
        <f t="shared" si="943"/>
        <v/>
      </c>
      <c r="CE346" s="27" t="str">
        <f t="shared" si="944"/>
        <v/>
      </c>
      <c r="CF346" s="27" t="str">
        <f t="shared" si="945"/>
        <v/>
      </c>
      <c r="DB346" s="7"/>
      <c r="DI346" s="10">
        <f t="shared" ca="1" si="924"/>
        <v>14</v>
      </c>
    </row>
    <row r="347" spans="1:113">
      <c r="A347" s="149"/>
      <c r="B347" s="82" t="str">
        <f t="shared" si="925"/>
        <v/>
      </c>
      <c r="C347" s="7" t="str">
        <f t="shared" si="926"/>
        <v/>
      </c>
      <c r="D347" s="81">
        <f t="shared" si="927"/>
        <v>0</v>
      </c>
      <c r="E347" s="7" t="str">
        <f t="shared" si="928"/>
        <v>18,</v>
      </c>
      <c r="F347" s="78"/>
      <c r="G347" s="86"/>
      <c r="H347" s="86"/>
      <c r="I347" s="86"/>
      <c r="J347" s="86"/>
      <c r="K347" s="86"/>
      <c r="L347" s="86"/>
      <c r="M347" s="86"/>
      <c r="N347" s="86"/>
      <c r="O347" s="78"/>
      <c r="P347" s="86"/>
      <c r="Q347" s="86"/>
      <c r="R347" s="86"/>
      <c r="S347" s="86"/>
      <c r="T347" s="86"/>
      <c r="U347" s="86"/>
      <c r="V347" s="86"/>
      <c r="W347" s="86"/>
      <c r="X347" s="123" t="str">
        <f t="shared" si="929"/>
        <v/>
      </c>
      <c r="Y347" s="127">
        <f t="shared" si="958"/>
        <v>0</v>
      </c>
      <c r="Z347" s="127">
        <f t="shared" si="959"/>
        <v>0</v>
      </c>
      <c r="AA347" s="127">
        <f t="shared" si="960"/>
        <v>0</v>
      </c>
      <c r="AB347" s="86">
        <f>AB346</f>
        <v>0</v>
      </c>
      <c r="AC347" s="86">
        <f>AC346</f>
        <v>0</v>
      </c>
      <c r="AD347" s="90" t="str">
        <f>IF($A346&lt;&gt;"",AA346,"")</f>
        <v/>
      </c>
      <c r="AE347" s="92" t="str">
        <f>IF($A346&lt;&gt;"",IF(Y346&gt;Z346,"L","H"),"")</f>
        <v/>
      </c>
      <c r="AF347" s="92" t="str">
        <f t="shared" si="934"/>
        <v/>
      </c>
      <c r="AG347" s="82">
        <f t="shared" si="930"/>
        <v>0</v>
      </c>
      <c r="AH347" s="71">
        <f t="shared" si="885"/>
        <v>0</v>
      </c>
      <c r="AI347" s="78" t="str">
        <f t="shared" si="931"/>
        <v/>
      </c>
      <c r="AJ347" s="132">
        <f t="shared" si="961"/>
        <v>0</v>
      </c>
      <c r="AK347" s="132">
        <f t="shared" si="962"/>
        <v>0</v>
      </c>
      <c r="AL347" s="132">
        <f t="shared" si="963"/>
        <v>0</v>
      </c>
      <c r="AM347" s="86" t="str">
        <f t="shared" si="964"/>
        <v/>
      </c>
      <c r="AN347" s="86" t="str">
        <f t="shared" si="965"/>
        <v/>
      </c>
      <c r="AO347" s="90" t="str">
        <f>IF($A346&lt;&gt;"",AL346,"")</f>
        <v/>
      </c>
      <c r="AP347" s="92" t="str">
        <f>IF($A346&lt;&gt;"",IF(AM346&lt;&gt;"","O","E"),"")</f>
        <v/>
      </c>
      <c r="AQ347" s="92" t="str">
        <f t="shared" si="935"/>
        <v/>
      </c>
      <c r="AR347" s="82">
        <f t="shared" si="966"/>
        <v>0</v>
      </c>
      <c r="AS347" s="71">
        <f t="shared" si="936"/>
        <v>0</v>
      </c>
      <c r="AT347" s="78" t="str">
        <f t="shared" si="932"/>
        <v/>
      </c>
      <c r="AU347" s="137">
        <f t="shared" si="967"/>
        <v>0</v>
      </c>
      <c r="AV347" s="137">
        <f t="shared" si="968"/>
        <v>0</v>
      </c>
      <c r="AW347" s="137">
        <f t="shared" si="969"/>
        <v>0</v>
      </c>
      <c r="AX347" s="86" t="str">
        <f t="shared" si="970"/>
        <v/>
      </c>
      <c r="AY347" s="86" t="str">
        <f t="shared" si="971"/>
        <v/>
      </c>
      <c r="AZ347" s="90" t="str">
        <f>IF($A346&lt;&gt;"",AW346,"")</f>
        <v/>
      </c>
      <c r="BA347" s="92" t="str">
        <f>IF($A346&lt;&gt;"",IF(AX346&lt;&gt;"","B","R"),"")</f>
        <v/>
      </c>
      <c r="BB347" s="92" t="str">
        <f t="shared" si="937"/>
        <v/>
      </c>
      <c r="BC347" s="82">
        <f t="shared" si="972"/>
        <v>0</v>
      </c>
      <c r="BD347" s="71">
        <f t="shared" si="938"/>
        <v>0</v>
      </c>
      <c r="BE347" s="98">
        <f t="shared" si="974"/>
        <v>18</v>
      </c>
      <c r="BF347" s="92" t="str">
        <f>IF($A346&lt;&gt;"",IF($Y346&gt;$Z346,"H",IF($Z346&gt;$Y346,"L",BF346)),"")</f>
        <v/>
      </c>
      <c r="BG347" s="92" t="str">
        <f>IF($A347&lt;&gt;"",IF($A347=0,"L",IF(BF347&lt;&gt;"",IF(BF347=X347,"W","L"))),"")</f>
        <v/>
      </c>
      <c r="BH347" s="82">
        <f t="shared" si="955"/>
        <v>0</v>
      </c>
      <c r="BI347" s="71">
        <f t="shared" si="956"/>
        <v>0</v>
      </c>
      <c r="BJ347" s="146" t="str">
        <f>AE347&amp;AP347&amp;BA347</f>
        <v/>
      </c>
      <c r="BK347" s="97">
        <v>1</v>
      </c>
      <c r="BL347" s="95" t="str">
        <f>IF($A346&lt;&gt;"",IF($BJ347="LER","11,",IF($BJ347="LOR","02,",IF($BJ347="LEB","01,",IF($BJ347="LOB","12,",IF($BJ347="HER","29,",IF($BJ347="HOR","20,",IF($BJ347="HEB","19,",IF($BJ347="HOB","30,","")))))))),"")</f>
        <v/>
      </c>
      <c r="BM347" s="95" t="str">
        <f>IF($A346&lt;&gt;"",IF($BJ347="LER","13,",IF($BJ347="LOR","04,",IF($BJ347="LEB","03,",IF($BJ347="LOB","14,",IF($BJ347="HER","31,",IF($BJ347="HOR","22,",IF($BJ347="HEB","21,",IF($BJ347="HOB","32,","")))))))),"")</f>
        <v/>
      </c>
      <c r="BN347" s="95" t="str">
        <f>IF($A346&lt;&gt;"",IF($BJ347="LER","15,",IF($BJ347="LOR","06,",IF($BJ347="LEB","05,",IF($BJ347="LOB","16,",IF($BJ347="HER","33,",IF($BJ347="HOR","24,",IF($BJ347="HEB","23,",IF($BJ347="HOB","34,","")))))))),"")</f>
        <v/>
      </c>
      <c r="BO347" s="95" t="str">
        <f>IF($A346&lt;&gt;"",IF($BJ347="LER","17,",IF($BJ347="LOR","08,",IF($BJ347="LEB","07,",IF($BJ347="LOB","18,",IF($BJ347="HER","35,",IF($BJ347="HOR","26,",IF($BJ347="HEB","25,",IF($BJ347="HOB","36,","")))))))),"")</f>
        <v/>
      </c>
      <c r="BP347" s="95" t="str">
        <f>IF($A346&lt;&gt;"",IF($BJ347="LER","",IF($BJ347="LOR","10,",IF($BJ347="LEB","09,",IF($BJ347="LOB","",IF($BJ347="HER","",IF($BJ347="HOR","28,",IF($BJ347="HEB","27,",IF($BJ347="HOB","","")))))))),"")</f>
        <v/>
      </c>
      <c r="BQ347" s="81">
        <f t="shared" si="976"/>
        <v>0</v>
      </c>
      <c r="BR347" s="81">
        <f t="shared" si="977"/>
        <v>0</v>
      </c>
      <c r="BS347" s="81">
        <f t="shared" si="978"/>
        <v>0</v>
      </c>
      <c r="BT347" s="81">
        <f t="shared" si="979"/>
        <v>0</v>
      </c>
      <c r="BU347" s="81">
        <f t="shared" si="980"/>
        <v>0</v>
      </c>
      <c r="BV347" s="13">
        <f t="shared" si="981"/>
        <v>0</v>
      </c>
      <c r="BW347" s="11">
        <f t="shared" si="933"/>
        <v>0</v>
      </c>
      <c r="BX347" s="69">
        <f t="shared" si="939"/>
        <v>0</v>
      </c>
      <c r="BY347" s="69">
        <f>IF($A347&lt;&gt;"",IF(BY346&lt;&gt;0,BY346,IF(BW347&lt;=$AW$2,"Stop Loss",0)),0)</f>
        <v>0</v>
      </c>
      <c r="BZ347" s="69">
        <f t="shared" si="907"/>
        <v>0</v>
      </c>
      <c r="CA347" s="27" t="str">
        <f t="shared" si="940"/>
        <v/>
      </c>
      <c r="CB347" s="27" t="str">
        <f t="shared" si="941"/>
        <v/>
      </c>
      <c r="CC347" s="27" t="str">
        <f t="shared" si="942"/>
        <v/>
      </c>
      <c r="CD347" s="27" t="str">
        <f t="shared" si="943"/>
        <v/>
      </c>
      <c r="CE347" s="27" t="str">
        <f t="shared" si="944"/>
        <v/>
      </c>
      <c r="CF347" s="27" t="str">
        <f t="shared" si="945"/>
        <v/>
      </c>
      <c r="DB347" s="7"/>
      <c r="DI347" s="10">
        <f t="shared" ca="1" si="924"/>
        <v>33</v>
      </c>
    </row>
    <row r="348" spans="1:113">
      <c r="A348" s="149"/>
      <c r="B348" s="82" t="str">
        <f t="shared" si="925"/>
        <v/>
      </c>
      <c r="C348" s="7" t="str">
        <f t="shared" si="926"/>
        <v/>
      </c>
      <c r="D348" s="81">
        <f t="shared" si="927"/>
        <v>0</v>
      </c>
      <c r="E348" s="7" t="str">
        <f t="shared" si="928"/>
        <v>18,</v>
      </c>
      <c r="F348" s="78"/>
      <c r="G348" s="86"/>
      <c r="H348" s="86"/>
      <c r="I348" s="86"/>
      <c r="J348" s="86"/>
      <c r="K348" s="86"/>
      <c r="L348" s="86"/>
      <c r="M348" s="86"/>
      <c r="N348" s="86"/>
      <c r="O348" s="78"/>
      <c r="P348" s="86"/>
      <c r="Q348" s="86"/>
      <c r="R348" s="86"/>
      <c r="S348" s="86"/>
      <c r="T348" s="86"/>
      <c r="U348" s="86"/>
      <c r="V348" s="86"/>
      <c r="W348" s="86"/>
      <c r="X348" s="123" t="str">
        <f t="shared" si="929"/>
        <v/>
      </c>
      <c r="Y348" s="127">
        <f t="shared" si="958"/>
        <v>0</v>
      </c>
      <c r="Z348" s="127">
        <f t="shared" si="959"/>
        <v>0</v>
      </c>
      <c r="AA348" s="127">
        <f t="shared" si="960"/>
        <v>0</v>
      </c>
      <c r="AB348" s="86">
        <f t="shared" ref="AB348:AC354" si="992">AB347</f>
        <v>0</v>
      </c>
      <c r="AC348" s="86">
        <f t="shared" si="992"/>
        <v>0</v>
      </c>
      <c r="AD348" s="90" t="str">
        <f>IF($A347&lt;&gt;"",AD347,"")</f>
        <v/>
      </c>
      <c r="AE348" s="54" t="str">
        <f>IF($A347&lt;&gt;"",AE347,"")</f>
        <v/>
      </c>
      <c r="AF348" s="92" t="str">
        <f t="shared" si="934"/>
        <v/>
      </c>
      <c r="AG348" s="82">
        <f t="shared" si="930"/>
        <v>0</v>
      </c>
      <c r="AH348" s="71">
        <f t="shared" si="885"/>
        <v>0</v>
      </c>
      <c r="AI348" s="78" t="str">
        <f t="shared" si="931"/>
        <v/>
      </c>
      <c r="AJ348" s="132">
        <f t="shared" si="961"/>
        <v>0</v>
      </c>
      <c r="AK348" s="132">
        <f t="shared" si="962"/>
        <v>0</v>
      </c>
      <c r="AL348" s="132">
        <f t="shared" si="963"/>
        <v>0</v>
      </c>
      <c r="AM348" s="86" t="str">
        <f t="shared" si="964"/>
        <v/>
      </c>
      <c r="AN348" s="86" t="str">
        <f t="shared" si="965"/>
        <v/>
      </c>
      <c r="AO348" s="90" t="str">
        <f>IF($A347&lt;&gt;"",AO347,"")</f>
        <v/>
      </c>
      <c r="AP348" s="54" t="str">
        <f>IF($A347&lt;&gt;"",AP347,"")</f>
        <v/>
      </c>
      <c r="AQ348" s="92" t="str">
        <f t="shared" si="935"/>
        <v/>
      </c>
      <c r="AR348" s="82">
        <f t="shared" si="966"/>
        <v>0</v>
      </c>
      <c r="AS348" s="71">
        <f t="shared" si="936"/>
        <v>0</v>
      </c>
      <c r="AT348" s="78" t="str">
        <f t="shared" si="932"/>
        <v/>
      </c>
      <c r="AU348" s="137">
        <f t="shared" si="967"/>
        <v>0</v>
      </c>
      <c r="AV348" s="137">
        <f t="shared" si="968"/>
        <v>0</v>
      </c>
      <c r="AW348" s="137">
        <f t="shared" si="969"/>
        <v>0</v>
      </c>
      <c r="AX348" s="86" t="str">
        <f t="shared" si="970"/>
        <v/>
      </c>
      <c r="AY348" s="86" t="str">
        <f t="shared" si="971"/>
        <v/>
      </c>
      <c r="AZ348" s="90" t="str">
        <f>IF($A347&lt;&gt;"",AZ347,"")</f>
        <v/>
      </c>
      <c r="BA348" s="54" t="str">
        <f>IF($A347&lt;&gt;"",BA347,"")</f>
        <v/>
      </c>
      <c r="BB348" s="92" t="str">
        <f t="shared" si="937"/>
        <v/>
      </c>
      <c r="BC348" s="82">
        <f t="shared" si="972"/>
        <v>0</v>
      </c>
      <c r="BD348" s="71">
        <f t="shared" si="938"/>
        <v>0</v>
      </c>
      <c r="BE348" s="98">
        <f t="shared" si="974"/>
        <v>18</v>
      </c>
      <c r="BF348" s="54" t="str">
        <f>IF($A347&lt;&gt;"",BF347,"")</f>
        <v/>
      </c>
      <c r="BG348" s="92" t="str">
        <f t="shared" ref="BG348:BG355" si="993">IF($A348&lt;&gt;"",IF($A348=0,"L",IF(BF348&lt;&gt;"",IF(BF348=X348,"W","L"))),"")</f>
        <v/>
      </c>
      <c r="BH348" s="82">
        <f t="shared" si="955"/>
        <v>0</v>
      </c>
      <c r="BI348" s="71">
        <f t="shared" si="956"/>
        <v>0</v>
      </c>
      <c r="BJ348" s="146"/>
      <c r="BK348" s="97">
        <v>1</v>
      </c>
      <c r="BL348" s="95" t="str">
        <f>IF(BL347&lt;&gt;"",BL347,"")</f>
        <v/>
      </c>
      <c r="BM348" s="95" t="str">
        <f t="shared" ref="BM348:BP348" si="994">IF(BM347&lt;&gt;"",BM347,"")</f>
        <v/>
      </c>
      <c r="BN348" s="95" t="str">
        <f t="shared" si="994"/>
        <v/>
      </c>
      <c r="BO348" s="95" t="str">
        <f t="shared" si="994"/>
        <v/>
      </c>
      <c r="BP348" s="95" t="str">
        <f t="shared" si="994"/>
        <v/>
      </c>
      <c r="BQ348" s="81">
        <f t="shared" si="976"/>
        <v>0</v>
      </c>
      <c r="BR348" s="81">
        <f t="shared" si="977"/>
        <v>0</v>
      </c>
      <c r="BS348" s="81">
        <f t="shared" si="978"/>
        <v>0</v>
      </c>
      <c r="BT348" s="81">
        <f t="shared" si="979"/>
        <v>0</v>
      </c>
      <c r="BU348" s="81">
        <f t="shared" si="980"/>
        <v>0</v>
      </c>
      <c r="BV348" s="13">
        <f t="shared" si="981"/>
        <v>0</v>
      </c>
      <c r="BW348" s="11">
        <f t="shared" si="933"/>
        <v>0</v>
      </c>
      <c r="BX348" s="69">
        <f t="shared" si="939"/>
        <v>0</v>
      </c>
      <c r="BY348" s="69">
        <f>IF($A348&lt;&gt;"",IF(BY347&lt;&gt;0,BY347,IF(BW348&lt;=$AW$2,"Stop Loss",0)),0)</f>
        <v>0</v>
      </c>
      <c r="BZ348" s="69">
        <f t="shared" si="907"/>
        <v>0</v>
      </c>
      <c r="CA348" s="27" t="str">
        <f t="shared" si="940"/>
        <v/>
      </c>
      <c r="CB348" s="27" t="str">
        <f t="shared" si="941"/>
        <v/>
      </c>
      <c r="CC348" s="27" t="str">
        <f t="shared" si="942"/>
        <v/>
      </c>
      <c r="CD348" s="27" t="str">
        <f t="shared" si="943"/>
        <v/>
      </c>
      <c r="CE348" s="27" t="str">
        <f t="shared" si="944"/>
        <v/>
      </c>
      <c r="CF348" s="27" t="str">
        <f t="shared" si="945"/>
        <v/>
      </c>
      <c r="DB348" s="7"/>
      <c r="DI348" s="10">
        <f t="shared" ca="1" si="924"/>
        <v>2</v>
      </c>
    </row>
    <row r="349" spans="1:113">
      <c r="A349" s="149"/>
      <c r="B349" s="82" t="str">
        <f t="shared" si="925"/>
        <v/>
      </c>
      <c r="C349" s="7" t="str">
        <f t="shared" si="926"/>
        <v/>
      </c>
      <c r="D349" s="81">
        <f t="shared" si="927"/>
        <v>0</v>
      </c>
      <c r="E349" s="7" t="str">
        <f t="shared" si="928"/>
        <v>18,</v>
      </c>
      <c r="F349" s="78"/>
      <c r="G349" s="86"/>
      <c r="H349" s="86"/>
      <c r="I349" s="86"/>
      <c r="J349" s="86"/>
      <c r="K349" s="86"/>
      <c r="L349" s="86"/>
      <c r="M349" s="86"/>
      <c r="N349" s="86"/>
      <c r="O349" s="78"/>
      <c r="P349" s="86"/>
      <c r="Q349" s="86"/>
      <c r="R349" s="86"/>
      <c r="S349" s="86"/>
      <c r="T349" s="86"/>
      <c r="U349" s="86"/>
      <c r="V349" s="86"/>
      <c r="W349" s="86"/>
      <c r="X349" s="123" t="str">
        <f t="shared" si="929"/>
        <v/>
      </c>
      <c r="Y349" s="127">
        <f t="shared" si="958"/>
        <v>0</v>
      </c>
      <c r="Z349" s="127">
        <f t="shared" si="959"/>
        <v>0</v>
      </c>
      <c r="AA349" s="127">
        <f t="shared" si="960"/>
        <v>0</v>
      </c>
      <c r="AB349" s="86">
        <f t="shared" si="992"/>
        <v>0</v>
      </c>
      <c r="AC349" s="86">
        <f t="shared" si="992"/>
        <v>0</v>
      </c>
      <c r="AD349" s="90" t="str">
        <f t="shared" ref="AD349:AE355" si="995">IF($A348&lt;&gt;"",AD348,"")</f>
        <v/>
      </c>
      <c r="AE349" s="54" t="str">
        <f t="shared" si="995"/>
        <v/>
      </c>
      <c r="AF349" s="92" t="str">
        <f t="shared" si="934"/>
        <v/>
      </c>
      <c r="AG349" s="82">
        <f t="shared" si="930"/>
        <v>0</v>
      </c>
      <c r="AH349" s="71">
        <f t="shared" si="885"/>
        <v>0</v>
      </c>
      <c r="AI349" s="78" t="str">
        <f t="shared" si="931"/>
        <v/>
      </c>
      <c r="AJ349" s="132">
        <f t="shared" si="961"/>
        <v>0</v>
      </c>
      <c r="AK349" s="132">
        <f t="shared" si="962"/>
        <v>0</v>
      </c>
      <c r="AL349" s="132">
        <f t="shared" si="963"/>
        <v>0</v>
      </c>
      <c r="AM349" s="86" t="str">
        <f t="shared" si="964"/>
        <v/>
      </c>
      <c r="AN349" s="86" t="str">
        <f t="shared" si="965"/>
        <v/>
      </c>
      <c r="AO349" s="90" t="str">
        <f t="shared" ref="AO349:AP355" si="996">IF($A348&lt;&gt;"",AO348,"")</f>
        <v/>
      </c>
      <c r="AP349" s="54" t="str">
        <f t="shared" si="996"/>
        <v/>
      </c>
      <c r="AQ349" s="92" t="str">
        <f t="shared" si="935"/>
        <v/>
      </c>
      <c r="AR349" s="82">
        <f t="shared" si="966"/>
        <v>0</v>
      </c>
      <c r="AS349" s="71">
        <f t="shared" si="936"/>
        <v>0</v>
      </c>
      <c r="AT349" s="78" t="str">
        <f t="shared" si="932"/>
        <v/>
      </c>
      <c r="AU349" s="137">
        <f t="shared" si="967"/>
        <v>0</v>
      </c>
      <c r="AV349" s="137">
        <f t="shared" si="968"/>
        <v>0</v>
      </c>
      <c r="AW349" s="137">
        <f t="shared" si="969"/>
        <v>0</v>
      </c>
      <c r="AX349" s="86" t="str">
        <f t="shared" si="970"/>
        <v/>
      </c>
      <c r="AY349" s="86" t="str">
        <f t="shared" si="971"/>
        <v/>
      </c>
      <c r="AZ349" s="90" t="str">
        <f t="shared" ref="AZ349:BA355" si="997">IF($A348&lt;&gt;"",AZ348,"")</f>
        <v/>
      </c>
      <c r="BA349" s="54" t="str">
        <f t="shared" si="997"/>
        <v/>
      </c>
      <c r="BB349" s="92" t="str">
        <f t="shared" si="937"/>
        <v/>
      </c>
      <c r="BC349" s="82">
        <f t="shared" si="972"/>
        <v>0</v>
      </c>
      <c r="BD349" s="71">
        <f t="shared" si="938"/>
        <v>0</v>
      </c>
      <c r="BE349" s="98">
        <f t="shared" si="974"/>
        <v>18</v>
      </c>
      <c r="BF349" s="54" t="str">
        <f t="shared" ref="BF349:BF355" si="998">IF($A348&lt;&gt;"",BF348,"")</f>
        <v/>
      </c>
      <c r="BG349" s="92" t="str">
        <f t="shared" si="993"/>
        <v/>
      </c>
      <c r="BH349" s="82">
        <f t="shared" si="955"/>
        <v>0</v>
      </c>
      <c r="BI349" s="71">
        <f t="shared" si="956"/>
        <v>0</v>
      </c>
      <c r="BJ349" s="146"/>
      <c r="BK349" s="97">
        <v>1</v>
      </c>
      <c r="BL349" s="95" t="str">
        <f t="shared" ref="BL349:BP355" si="999">IF(BL348&lt;&gt;"",BL348,"")</f>
        <v/>
      </c>
      <c r="BM349" s="95" t="str">
        <f t="shared" si="999"/>
        <v/>
      </c>
      <c r="BN349" s="95" t="str">
        <f t="shared" si="999"/>
        <v/>
      </c>
      <c r="BO349" s="95" t="str">
        <f t="shared" si="999"/>
        <v/>
      </c>
      <c r="BP349" s="95" t="str">
        <f t="shared" si="999"/>
        <v/>
      </c>
      <c r="BQ349" s="81">
        <f t="shared" si="976"/>
        <v>0</v>
      </c>
      <c r="BR349" s="81">
        <f t="shared" si="977"/>
        <v>0</v>
      </c>
      <c r="BS349" s="81">
        <f t="shared" si="978"/>
        <v>0</v>
      </c>
      <c r="BT349" s="81">
        <f t="shared" si="979"/>
        <v>0</v>
      </c>
      <c r="BU349" s="81">
        <f t="shared" si="980"/>
        <v>0</v>
      </c>
      <c r="BV349" s="13">
        <f t="shared" si="981"/>
        <v>0</v>
      </c>
      <c r="BW349" s="11">
        <f t="shared" si="933"/>
        <v>0</v>
      </c>
      <c r="BX349" s="69">
        <f t="shared" si="939"/>
        <v>0</v>
      </c>
      <c r="BY349" s="69">
        <f>IF($A349&lt;&gt;"",IF(BY348&lt;&gt;0,BY348,IF(BW349&lt;=$AW$2,"Stop Loss",0)),0)</f>
        <v>0</v>
      </c>
      <c r="BZ349" s="69">
        <f t="shared" si="907"/>
        <v>0</v>
      </c>
      <c r="CA349" s="27" t="str">
        <f t="shared" si="940"/>
        <v/>
      </c>
      <c r="CB349" s="27" t="str">
        <f t="shared" si="941"/>
        <v/>
      </c>
      <c r="CC349" s="27" t="str">
        <f t="shared" si="942"/>
        <v/>
      </c>
      <c r="CD349" s="27" t="str">
        <f t="shared" si="943"/>
        <v/>
      </c>
      <c r="CE349" s="27" t="str">
        <f t="shared" si="944"/>
        <v/>
      </c>
      <c r="CF349" s="27" t="str">
        <f t="shared" si="945"/>
        <v/>
      </c>
      <c r="DB349" s="7"/>
      <c r="DI349" s="10">
        <f t="shared" ca="1" si="924"/>
        <v>6</v>
      </c>
    </row>
    <row r="350" spans="1:113">
      <c r="A350" s="149"/>
      <c r="B350" s="82" t="str">
        <f t="shared" si="925"/>
        <v/>
      </c>
      <c r="C350" s="7" t="str">
        <f t="shared" si="926"/>
        <v/>
      </c>
      <c r="D350" s="81">
        <f t="shared" si="927"/>
        <v>0</v>
      </c>
      <c r="E350" s="7" t="str">
        <f t="shared" si="928"/>
        <v>18,</v>
      </c>
      <c r="F350" s="78"/>
      <c r="G350" s="86"/>
      <c r="H350" s="86"/>
      <c r="I350" s="86"/>
      <c r="J350" s="86"/>
      <c r="K350" s="86"/>
      <c r="L350" s="86"/>
      <c r="M350" s="86"/>
      <c r="N350" s="86"/>
      <c r="O350" s="78"/>
      <c r="P350" s="86"/>
      <c r="Q350" s="86"/>
      <c r="R350" s="86"/>
      <c r="S350" s="86"/>
      <c r="T350" s="86"/>
      <c r="U350" s="86"/>
      <c r="V350" s="86"/>
      <c r="W350" s="86"/>
      <c r="X350" s="123" t="str">
        <f t="shared" si="929"/>
        <v/>
      </c>
      <c r="Y350" s="127">
        <f t="shared" si="958"/>
        <v>0</v>
      </c>
      <c r="Z350" s="127">
        <f t="shared" si="959"/>
        <v>0</v>
      </c>
      <c r="AA350" s="127">
        <f t="shared" si="960"/>
        <v>0</v>
      </c>
      <c r="AB350" s="86">
        <f t="shared" si="992"/>
        <v>0</v>
      </c>
      <c r="AC350" s="86">
        <f t="shared" si="992"/>
        <v>0</v>
      </c>
      <c r="AD350" s="90" t="str">
        <f t="shared" si="995"/>
        <v/>
      </c>
      <c r="AE350" s="54" t="str">
        <f t="shared" si="995"/>
        <v/>
      </c>
      <c r="AF350" s="92" t="str">
        <f t="shared" si="934"/>
        <v/>
      </c>
      <c r="AG350" s="82">
        <f t="shared" si="930"/>
        <v>0</v>
      </c>
      <c r="AH350" s="71">
        <f t="shared" si="885"/>
        <v>0</v>
      </c>
      <c r="AI350" s="78" t="str">
        <f t="shared" si="931"/>
        <v/>
      </c>
      <c r="AJ350" s="132">
        <f t="shared" si="961"/>
        <v>0</v>
      </c>
      <c r="AK350" s="132">
        <f t="shared" si="962"/>
        <v>0</v>
      </c>
      <c r="AL350" s="132">
        <f t="shared" si="963"/>
        <v>0</v>
      </c>
      <c r="AM350" s="86" t="str">
        <f t="shared" si="964"/>
        <v/>
      </c>
      <c r="AN350" s="86" t="str">
        <f t="shared" si="965"/>
        <v/>
      </c>
      <c r="AO350" s="90" t="str">
        <f t="shared" si="996"/>
        <v/>
      </c>
      <c r="AP350" s="54" t="str">
        <f t="shared" si="996"/>
        <v/>
      </c>
      <c r="AQ350" s="92" t="str">
        <f t="shared" si="935"/>
        <v/>
      </c>
      <c r="AR350" s="82">
        <f t="shared" si="966"/>
        <v>0</v>
      </c>
      <c r="AS350" s="71">
        <f t="shared" si="936"/>
        <v>0</v>
      </c>
      <c r="AT350" s="78" t="str">
        <f t="shared" si="932"/>
        <v/>
      </c>
      <c r="AU350" s="137">
        <f t="shared" si="967"/>
        <v>0</v>
      </c>
      <c r="AV350" s="137">
        <f t="shared" si="968"/>
        <v>0</v>
      </c>
      <c r="AW350" s="137">
        <f t="shared" si="969"/>
        <v>0</v>
      </c>
      <c r="AX350" s="86" t="str">
        <f t="shared" si="970"/>
        <v/>
      </c>
      <c r="AY350" s="86" t="str">
        <f t="shared" si="971"/>
        <v/>
      </c>
      <c r="AZ350" s="90" t="str">
        <f t="shared" si="997"/>
        <v/>
      </c>
      <c r="BA350" s="54" t="str">
        <f t="shared" si="997"/>
        <v/>
      </c>
      <c r="BB350" s="92" t="str">
        <f t="shared" si="937"/>
        <v/>
      </c>
      <c r="BC350" s="82">
        <f t="shared" si="972"/>
        <v>0</v>
      </c>
      <c r="BD350" s="71">
        <f t="shared" si="938"/>
        <v>0</v>
      </c>
      <c r="BE350" s="98">
        <f t="shared" si="974"/>
        <v>18</v>
      </c>
      <c r="BF350" s="54" t="str">
        <f t="shared" si="998"/>
        <v/>
      </c>
      <c r="BG350" s="92" t="str">
        <f t="shared" si="993"/>
        <v/>
      </c>
      <c r="BH350" s="82">
        <f t="shared" si="955"/>
        <v>0</v>
      </c>
      <c r="BI350" s="71">
        <f t="shared" si="956"/>
        <v>0</v>
      </c>
      <c r="BJ350" s="146"/>
      <c r="BK350" s="97">
        <v>1</v>
      </c>
      <c r="BL350" s="95" t="str">
        <f t="shared" si="999"/>
        <v/>
      </c>
      <c r="BM350" s="95" t="str">
        <f t="shared" si="999"/>
        <v/>
      </c>
      <c r="BN350" s="95" t="str">
        <f t="shared" si="999"/>
        <v/>
      </c>
      <c r="BO350" s="95" t="str">
        <f t="shared" si="999"/>
        <v/>
      </c>
      <c r="BP350" s="95" t="str">
        <f t="shared" si="999"/>
        <v/>
      </c>
      <c r="BQ350" s="81">
        <f t="shared" si="976"/>
        <v>0</v>
      </c>
      <c r="BR350" s="81">
        <f t="shared" si="977"/>
        <v>0</v>
      </c>
      <c r="BS350" s="81">
        <f t="shared" si="978"/>
        <v>0</v>
      </c>
      <c r="BT350" s="81">
        <f t="shared" si="979"/>
        <v>0</v>
      </c>
      <c r="BU350" s="81">
        <f t="shared" si="980"/>
        <v>0</v>
      </c>
      <c r="BV350" s="13">
        <f t="shared" si="981"/>
        <v>0</v>
      </c>
      <c r="BW350" s="11">
        <f t="shared" si="933"/>
        <v>0</v>
      </c>
      <c r="BX350" s="69">
        <f t="shared" si="939"/>
        <v>0</v>
      </c>
      <c r="BY350" s="69">
        <f>IF($A350&lt;&gt;"",IF(BY349&lt;&gt;0,BY349,IF(BW350&lt;=$AW$2,"Stop Loss",0)),0)</f>
        <v>0</v>
      </c>
      <c r="BZ350" s="69">
        <f t="shared" si="907"/>
        <v>0</v>
      </c>
      <c r="CA350" s="27" t="str">
        <f t="shared" si="940"/>
        <v/>
      </c>
      <c r="CB350" s="27" t="str">
        <f t="shared" si="941"/>
        <v/>
      </c>
      <c r="CC350" s="27" t="str">
        <f t="shared" si="942"/>
        <v/>
      </c>
      <c r="CD350" s="27" t="str">
        <f t="shared" si="943"/>
        <v/>
      </c>
      <c r="CE350" s="27" t="str">
        <f t="shared" si="944"/>
        <v/>
      </c>
      <c r="CF350" s="27" t="str">
        <f t="shared" si="945"/>
        <v/>
      </c>
      <c r="DB350" s="7"/>
      <c r="DI350" s="10">
        <f t="shared" ca="1" si="924"/>
        <v>30</v>
      </c>
    </row>
    <row r="351" spans="1:113">
      <c r="A351" s="149"/>
      <c r="B351" s="82" t="str">
        <f t="shared" si="925"/>
        <v/>
      </c>
      <c r="C351" s="7" t="str">
        <f t="shared" si="926"/>
        <v/>
      </c>
      <c r="D351" s="81">
        <f t="shared" si="927"/>
        <v>0</v>
      </c>
      <c r="E351" s="7" t="str">
        <f t="shared" si="928"/>
        <v>18,</v>
      </c>
      <c r="F351" s="78"/>
      <c r="G351" s="86"/>
      <c r="H351" s="86"/>
      <c r="I351" s="86"/>
      <c r="J351" s="86"/>
      <c r="K351" s="86"/>
      <c r="L351" s="86"/>
      <c r="M351" s="86"/>
      <c r="N351" s="86"/>
      <c r="O351" s="78"/>
      <c r="P351" s="86"/>
      <c r="Q351" s="86"/>
      <c r="R351" s="86"/>
      <c r="S351" s="86"/>
      <c r="T351" s="86"/>
      <c r="U351" s="86"/>
      <c r="V351" s="86"/>
      <c r="W351" s="86"/>
      <c r="X351" s="123" t="str">
        <f t="shared" si="929"/>
        <v/>
      </c>
      <c r="Y351" s="127">
        <f t="shared" si="958"/>
        <v>0</v>
      </c>
      <c r="Z351" s="127">
        <f t="shared" si="959"/>
        <v>0</v>
      </c>
      <c r="AA351" s="127">
        <f t="shared" si="960"/>
        <v>0</v>
      </c>
      <c r="AB351" s="86">
        <f t="shared" si="992"/>
        <v>0</v>
      </c>
      <c r="AC351" s="86">
        <f t="shared" si="992"/>
        <v>0</v>
      </c>
      <c r="AD351" s="90" t="str">
        <f t="shared" si="995"/>
        <v/>
      </c>
      <c r="AE351" s="54" t="str">
        <f t="shared" si="995"/>
        <v/>
      </c>
      <c r="AF351" s="92" t="str">
        <f t="shared" si="934"/>
        <v/>
      </c>
      <c r="AG351" s="82">
        <f t="shared" si="930"/>
        <v>0</v>
      </c>
      <c r="AH351" s="71">
        <f t="shared" si="885"/>
        <v>0</v>
      </c>
      <c r="AI351" s="78" t="str">
        <f t="shared" si="931"/>
        <v/>
      </c>
      <c r="AJ351" s="132">
        <f t="shared" si="961"/>
        <v>0</v>
      </c>
      <c r="AK351" s="132">
        <f t="shared" si="962"/>
        <v>0</v>
      </c>
      <c r="AL351" s="132">
        <f t="shared" si="963"/>
        <v>0</v>
      </c>
      <c r="AM351" s="86" t="str">
        <f t="shared" si="964"/>
        <v/>
      </c>
      <c r="AN351" s="86" t="str">
        <f t="shared" si="965"/>
        <v/>
      </c>
      <c r="AO351" s="90" t="str">
        <f t="shared" si="996"/>
        <v/>
      </c>
      <c r="AP351" s="54" t="str">
        <f t="shared" si="996"/>
        <v/>
      </c>
      <c r="AQ351" s="92" t="str">
        <f t="shared" si="935"/>
        <v/>
      </c>
      <c r="AR351" s="82">
        <f t="shared" si="966"/>
        <v>0</v>
      </c>
      <c r="AS351" s="71">
        <f t="shared" si="936"/>
        <v>0</v>
      </c>
      <c r="AT351" s="78" t="str">
        <f t="shared" si="932"/>
        <v/>
      </c>
      <c r="AU351" s="137">
        <f t="shared" si="967"/>
        <v>0</v>
      </c>
      <c r="AV351" s="137">
        <f t="shared" si="968"/>
        <v>0</v>
      </c>
      <c r="AW351" s="137">
        <f t="shared" si="969"/>
        <v>0</v>
      </c>
      <c r="AX351" s="86" t="str">
        <f t="shared" si="970"/>
        <v/>
      </c>
      <c r="AY351" s="86" t="str">
        <f t="shared" si="971"/>
        <v/>
      </c>
      <c r="AZ351" s="90" t="str">
        <f t="shared" si="997"/>
        <v/>
      </c>
      <c r="BA351" s="54" t="str">
        <f t="shared" si="997"/>
        <v/>
      </c>
      <c r="BB351" s="92" t="str">
        <f t="shared" si="937"/>
        <v/>
      </c>
      <c r="BC351" s="82">
        <f t="shared" si="972"/>
        <v>0</v>
      </c>
      <c r="BD351" s="71">
        <f t="shared" si="938"/>
        <v>0</v>
      </c>
      <c r="BE351" s="98">
        <f t="shared" si="974"/>
        <v>18</v>
      </c>
      <c r="BF351" s="54" t="str">
        <f t="shared" si="998"/>
        <v/>
      </c>
      <c r="BG351" s="92" t="str">
        <f t="shared" si="993"/>
        <v/>
      </c>
      <c r="BH351" s="82">
        <f t="shared" si="955"/>
        <v>0</v>
      </c>
      <c r="BI351" s="71">
        <f t="shared" si="956"/>
        <v>0</v>
      </c>
      <c r="BJ351" s="146"/>
      <c r="BK351" s="97">
        <v>1</v>
      </c>
      <c r="BL351" s="95" t="str">
        <f t="shared" si="999"/>
        <v/>
      </c>
      <c r="BM351" s="95" t="str">
        <f t="shared" si="999"/>
        <v/>
      </c>
      <c r="BN351" s="95" t="str">
        <f t="shared" si="999"/>
        <v/>
      </c>
      <c r="BO351" s="95" t="str">
        <f t="shared" si="999"/>
        <v/>
      </c>
      <c r="BP351" s="95" t="str">
        <f t="shared" si="999"/>
        <v/>
      </c>
      <c r="BQ351" s="81">
        <f t="shared" si="976"/>
        <v>0</v>
      </c>
      <c r="BR351" s="81">
        <f t="shared" si="977"/>
        <v>0</v>
      </c>
      <c r="BS351" s="81">
        <f t="shared" si="978"/>
        <v>0</v>
      </c>
      <c r="BT351" s="81">
        <f t="shared" si="979"/>
        <v>0</v>
      </c>
      <c r="BU351" s="81">
        <f t="shared" si="980"/>
        <v>0</v>
      </c>
      <c r="BV351" s="13">
        <f t="shared" si="981"/>
        <v>0</v>
      </c>
      <c r="BW351" s="11">
        <f t="shared" si="933"/>
        <v>0</v>
      </c>
      <c r="BX351" s="69">
        <f t="shared" si="939"/>
        <v>0</v>
      </c>
      <c r="BY351" s="69">
        <f>IF($A351&lt;&gt;"",IF(BY350&lt;&gt;0,BY350,IF(BW351&lt;=$AW$2,"Stop Loss",0)),0)</f>
        <v>0</v>
      </c>
      <c r="BZ351" s="69">
        <f t="shared" si="907"/>
        <v>0</v>
      </c>
      <c r="CA351" s="27" t="str">
        <f t="shared" si="940"/>
        <v/>
      </c>
      <c r="CB351" s="27" t="str">
        <f t="shared" si="941"/>
        <v/>
      </c>
      <c r="CC351" s="27" t="str">
        <f t="shared" si="942"/>
        <v/>
      </c>
      <c r="CD351" s="27" t="str">
        <f t="shared" si="943"/>
        <v/>
      </c>
      <c r="CE351" s="27" t="str">
        <f t="shared" si="944"/>
        <v/>
      </c>
      <c r="CF351" s="27" t="str">
        <f t="shared" si="945"/>
        <v/>
      </c>
      <c r="DB351" s="7"/>
      <c r="DI351" s="10">
        <f t="shared" ca="1" si="924"/>
        <v>6</v>
      </c>
    </row>
    <row r="352" spans="1:113">
      <c r="A352" s="149"/>
      <c r="B352" s="82" t="str">
        <f t="shared" si="925"/>
        <v/>
      </c>
      <c r="C352" s="7" t="str">
        <f t="shared" si="926"/>
        <v/>
      </c>
      <c r="D352" s="81">
        <f t="shared" si="927"/>
        <v>0</v>
      </c>
      <c r="E352" s="7" t="str">
        <f t="shared" si="928"/>
        <v>18,</v>
      </c>
      <c r="F352" s="78"/>
      <c r="G352" s="86"/>
      <c r="H352" s="86"/>
      <c r="I352" s="86"/>
      <c r="J352" s="86"/>
      <c r="K352" s="86"/>
      <c r="L352" s="86"/>
      <c r="M352" s="86"/>
      <c r="N352" s="86"/>
      <c r="O352" s="78"/>
      <c r="P352" s="86"/>
      <c r="Q352" s="86"/>
      <c r="R352" s="86"/>
      <c r="S352" s="86"/>
      <c r="T352" s="86"/>
      <c r="U352" s="86"/>
      <c r="V352" s="86"/>
      <c r="W352" s="86"/>
      <c r="X352" s="123" t="str">
        <f t="shared" si="929"/>
        <v/>
      </c>
      <c r="Y352" s="127">
        <f t="shared" si="958"/>
        <v>0</v>
      </c>
      <c r="Z352" s="127">
        <f t="shared" si="959"/>
        <v>0</v>
      </c>
      <c r="AA352" s="127">
        <f t="shared" si="960"/>
        <v>0</v>
      </c>
      <c r="AB352" s="86">
        <f t="shared" si="992"/>
        <v>0</v>
      </c>
      <c r="AC352" s="86">
        <f t="shared" si="992"/>
        <v>0</v>
      </c>
      <c r="AD352" s="90" t="str">
        <f t="shared" si="995"/>
        <v/>
      </c>
      <c r="AE352" s="54" t="str">
        <f t="shared" si="995"/>
        <v/>
      </c>
      <c r="AF352" s="92" t="str">
        <f t="shared" si="934"/>
        <v/>
      </c>
      <c r="AG352" s="82">
        <f t="shared" si="930"/>
        <v>0</v>
      </c>
      <c r="AH352" s="71">
        <f t="shared" si="885"/>
        <v>0</v>
      </c>
      <c r="AI352" s="78" t="str">
        <f t="shared" si="931"/>
        <v/>
      </c>
      <c r="AJ352" s="132">
        <f t="shared" si="961"/>
        <v>0</v>
      </c>
      <c r="AK352" s="132">
        <f t="shared" si="962"/>
        <v>0</v>
      </c>
      <c r="AL352" s="132">
        <f t="shared" si="963"/>
        <v>0</v>
      </c>
      <c r="AM352" s="86" t="str">
        <f t="shared" si="964"/>
        <v/>
      </c>
      <c r="AN352" s="86" t="str">
        <f t="shared" si="965"/>
        <v/>
      </c>
      <c r="AO352" s="90" t="str">
        <f t="shared" si="996"/>
        <v/>
      </c>
      <c r="AP352" s="54" t="str">
        <f t="shared" si="996"/>
        <v/>
      </c>
      <c r="AQ352" s="92" t="str">
        <f t="shared" si="935"/>
        <v/>
      </c>
      <c r="AR352" s="82">
        <f t="shared" si="966"/>
        <v>0</v>
      </c>
      <c r="AS352" s="71">
        <f t="shared" si="936"/>
        <v>0</v>
      </c>
      <c r="AT352" s="78" t="str">
        <f t="shared" si="932"/>
        <v/>
      </c>
      <c r="AU352" s="137">
        <f t="shared" si="967"/>
        <v>0</v>
      </c>
      <c r="AV352" s="137">
        <f t="shared" si="968"/>
        <v>0</v>
      </c>
      <c r="AW352" s="137">
        <f t="shared" si="969"/>
        <v>0</v>
      </c>
      <c r="AX352" s="86" t="str">
        <f t="shared" si="970"/>
        <v/>
      </c>
      <c r="AY352" s="86" t="str">
        <f t="shared" si="971"/>
        <v/>
      </c>
      <c r="AZ352" s="90" t="str">
        <f t="shared" si="997"/>
        <v/>
      </c>
      <c r="BA352" s="54" t="str">
        <f t="shared" si="997"/>
        <v/>
      </c>
      <c r="BB352" s="92" t="str">
        <f t="shared" si="937"/>
        <v/>
      </c>
      <c r="BC352" s="82">
        <f t="shared" si="972"/>
        <v>0</v>
      </c>
      <c r="BD352" s="71">
        <f t="shared" si="938"/>
        <v>0</v>
      </c>
      <c r="BE352" s="98">
        <f t="shared" si="974"/>
        <v>18</v>
      </c>
      <c r="BF352" s="54" t="str">
        <f t="shared" si="998"/>
        <v/>
      </c>
      <c r="BG352" s="92" t="str">
        <f t="shared" si="993"/>
        <v/>
      </c>
      <c r="BH352" s="82">
        <f t="shared" si="955"/>
        <v>0</v>
      </c>
      <c r="BI352" s="71">
        <f t="shared" si="956"/>
        <v>0</v>
      </c>
      <c r="BJ352" s="146"/>
      <c r="BK352" s="97">
        <v>1</v>
      </c>
      <c r="BL352" s="95" t="str">
        <f t="shared" si="999"/>
        <v/>
      </c>
      <c r="BM352" s="95" t="str">
        <f t="shared" si="999"/>
        <v/>
      </c>
      <c r="BN352" s="95" t="str">
        <f t="shared" si="999"/>
        <v/>
      </c>
      <c r="BO352" s="95" t="str">
        <f t="shared" si="999"/>
        <v/>
      </c>
      <c r="BP352" s="95" t="str">
        <f t="shared" si="999"/>
        <v/>
      </c>
      <c r="BQ352" s="81">
        <f t="shared" si="976"/>
        <v>0</v>
      </c>
      <c r="BR352" s="81">
        <f t="shared" si="977"/>
        <v>0</v>
      </c>
      <c r="BS352" s="81">
        <f t="shared" si="978"/>
        <v>0</v>
      </c>
      <c r="BT352" s="81">
        <f t="shared" si="979"/>
        <v>0</v>
      </c>
      <c r="BU352" s="81">
        <f t="shared" si="980"/>
        <v>0</v>
      </c>
      <c r="BV352" s="13">
        <f t="shared" si="981"/>
        <v>0</v>
      </c>
      <c r="BW352" s="11">
        <f t="shared" si="933"/>
        <v>0</v>
      </c>
      <c r="BX352" s="69">
        <f t="shared" si="939"/>
        <v>0</v>
      </c>
      <c r="BY352" s="69">
        <f>IF($A352&lt;&gt;"",IF(BY351&lt;&gt;0,BY351,IF(BW352&lt;=$AW$2,"Stop Loss",0)),0)</f>
        <v>0</v>
      </c>
      <c r="BZ352" s="69">
        <f t="shared" si="907"/>
        <v>0</v>
      </c>
      <c r="CA352" s="27" t="str">
        <f t="shared" si="940"/>
        <v/>
      </c>
      <c r="CB352" s="27" t="str">
        <f t="shared" si="941"/>
        <v/>
      </c>
      <c r="CC352" s="27" t="str">
        <f t="shared" si="942"/>
        <v/>
      </c>
      <c r="CD352" s="27" t="str">
        <f t="shared" si="943"/>
        <v/>
      </c>
      <c r="CE352" s="27" t="str">
        <f t="shared" si="944"/>
        <v/>
      </c>
      <c r="CF352" s="27" t="str">
        <f t="shared" si="945"/>
        <v/>
      </c>
      <c r="DB352" s="7"/>
      <c r="DI352" s="10">
        <f t="shared" ca="1" si="924"/>
        <v>1</v>
      </c>
    </row>
    <row r="353" spans="1:113">
      <c r="A353" s="149"/>
      <c r="B353" s="82" t="str">
        <f t="shared" si="925"/>
        <v/>
      </c>
      <c r="C353" s="7" t="str">
        <f t="shared" si="926"/>
        <v/>
      </c>
      <c r="D353" s="81">
        <f t="shared" si="927"/>
        <v>0</v>
      </c>
      <c r="E353" s="7" t="str">
        <f t="shared" si="928"/>
        <v>18,</v>
      </c>
      <c r="F353" s="78"/>
      <c r="G353" s="86"/>
      <c r="H353" s="86"/>
      <c r="I353" s="86"/>
      <c r="J353" s="86"/>
      <c r="K353" s="86"/>
      <c r="L353" s="86"/>
      <c r="M353" s="86"/>
      <c r="N353" s="86"/>
      <c r="O353" s="78"/>
      <c r="P353" s="86"/>
      <c r="Q353" s="86"/>
      <c r="R353" s="86"/>
      <c r="S353" s="86"/>
      <c r="T353" s="86"/>
      <c r="U353" s="86"/>
      <c r="V353" s="86"/>
      <c r="W353" s="86"/>
      <c r="X353" s="123" t="str">
        <f t="shared" si="929"/>
        <v/>
      </c>
      <c r="Y353" s="127">
        <f t="shared" si="958"/>
        <v>0</v>
      </c>
      <c r="Z353" s="127">
        <f t="shared" si="959"/>
        <v>0</v>
      </c>
      <c r="AA353" s="127">
        <f t="shared" si="960"/>
        <v>0</v>
      </c>
      <c r="AB353" s="86">
        <f t="shared" si="992"/>
        <v>0</v>
      </c>
      <c r="AC353" s="86">
        <f t="shared" si="992"/>
        <v>0</v>
      </c>
      <c r="AD353" s="90" t="str">
        <f t="shared" si="995"/>
        <v/>
      </c>
      <c r="AE353" s="54" t="str">
        <f t="shared" si="995"/>
        <v/>
      </c>
      <c r="AF353" s="92" t="str">
        <f t="shared" si="934"/>
        <v/>
      </c>
      <c r="AG353" s="82">
        <f t="shared" si="930"/>
        <v>0</v>
      </c>
      <c r="AH353" s="71">
        <f t="shared" si="885"/>
        <v>0</v>
      </c>
      <c r="AI353" s="78" t="str">
        <f t="shared" si="931"/>
        <v/>
      </c>
      <c r="AJ353" s="132">
        <f t="shared" si="961"/>
        <v>0</v>
      </c>
      <c r="AK353" s="132">
        <f t="shared" si="962"/>
        <v>0</v>
      </c>
      <c r="AL353" s="132">
        <f t="shared" si="963"/>
        <v>0</v>
      </c>
      <c r="AM353" s="86" t="str">
        <f t="shared" si="964"/>
        <v/>
      </c>
      <c r="AN353" s="86" t="str">
        <f t="shared" si="965"/>
        <v/>
      </c>
      <c r="AO353" s="90" t="str">
        <f t="shared" si="996"/>
        <v/>
      </c>
      <c r="AP353" s="54" t="str">
        <f t="shared" si="996"/>
        <v/>
      </c>
      <c r="AQ353" s="92" t="str">
        <f t="shared" si="935"/>
        <v/>
      </c>
      <c r="AR353" s="82">
        <f t="shared" si="966"/>
        <v>0</v>
      </c>
      <c r="AS353" s="71">
        <f t="shared" si="936"/>
        <v>0</v>
      </c>
      <c r="AT353" s="78" t="str">
        <f t="shared" si="932"/>
        <v/>
      </c>
      <c r="AU353" s="137">
        <f t="shared" si="967"/>
        <v>0</v>
      </c>
      <c r="AV353" s="137">
        <f t="shared" si="968"/>
        <v>0</v>
      </c>
      <c r="AW353" s="137">
        <f t="shared" si="969"/>
        <v>0</v>
      </c>
      <c r="AX353" s="86" t="str">
        <f t="shared" si="970"/>
        <v/>
      </c>
      <c r="AY353" s="86" t="str">
        <f t="shared" si="971"/>
        <v/>
      </c>
      <c r="AZ353" s="90" t="str">
        <f t="shared" si="997"/>
        <v/>
      </c>
      <c r="BA353" s="54" t="str">
        <f t="shared" si="997"/>
        <v/>
      </c>
      <c r="BB353" s="92" t="str">
        <f t="shared" si="937"/>
        <v/>
      </c>
      <c r="BC353" s="82">
        <f t="shared" si="972"/>
        <v>0</v>
      </c>
      <c r="BD353" s="71">
        <f t="shared" si="938"/>
        <v>0</v>
      </c>
      <c r="BE353" s="98">
        <f t="shared" si="974"/>
        <v>18</v>
      </c>
      <c r="BF353" s="54" t="str">
        <f t="shared" si="998"/>
        <v/>
      </c>
      <c r="BG353" s="92" t="str">
        <f t="shared" si="993"/>
        <v/>
      </c>
      <c r="BH353" s="82">
        <f t="shared" si="955"/>
        <v>0</v>
      </c>
      <c r="BI353" s="71">
        <f t="shared" si="956"/>
        <v>0</v>
      </c>
      <c r="BJ353" s="146"/>
      <c r="BK353" s="97">
        <v>1</v>
      </c>
      <c r="BL353" s="95" t="str">
        <f t="shared" si="999"/>
        <v/>
      </c>
      <c r="BM353" s="95" t="str">
        <f t="shared" si="999"/>
        <v/>
      </c>
      <c r="BN353" s="95" t="str">
        <f t="shared" si="999"/>
        <v/>
      </c>
      <c r="BO353" s="95" t="str">
        <f t="shared" si="999"/>
        <v/>
      </c>
      <c r="BP353" s="95" t="str">
        <f t="shared" si="999"/>
        <v/>
      </c>
      <c r="BQ353" s="81">
        <f t="shared" si="976"/>
        <v>0</v>
      </c>
      <c r="BR353" s="81">
        <f t="shared" si="977"/>
        <v>0</v>
      </c>
      <c r="BS353" s="81">
        <f t="shared" si="978"/>
        <v>0</v>
      </c>
      <c r="BT353" s="81">
        <f t="shared" si="979"/>
        <v>0</v>
      </c>
      <c r="BU353" s="81">
        <f t="shared" si="980"/>
        <v>0</v>
      </c>
      <c r="BV353" s="13">
        <f t="shared" si="981"/>
        <v>0</v>
      </c>
      <c r="BW353" s="11">
        <f t="shared" si="933"/>
        <v>0</v>
      </c>
      <c r="BX353" s="69">
        <f t="shared" si="939"/>
        <v>0</v>
      </c>
      <c r="BY353" s="69">
        <f>IF($A353&lt;&gt;"",IF(BY352&lt;&gt;0,BY352,IF(BW353&lt;=$AW$2,"Stop Loss",0)),0)</f>
        <v>0</v>
      </c>
      <c r="BZ353" s="69">
        <f t="shared" si="907"/>
        <v>0</v>
      </c>
      <c r="CA353" s="27" t="str">
        <f t="shared" si="940"/>
        <v/>
      </c>
      <c r="CB353" s="27" t="str">
        <f t="shared" si="941"/>
        <v/>
      </c>
      <c r="CC353" s="27" t="str">
        <f t="shared" si="942"/>
        <v/>
      </c>
      <c r="CD353" s="27" t="str">
        <f t="shared" si="943"/>
        <v/>
      </c>
      <c r="CE353" s="27" t="str">
        <f t="shared" si="944"/>
        <v/>
      </c>
      <c r="CF353" s="27" t="str">
        <f t="shared" si="945"/>
        <v/>
      </c>
      <c r="DB353" s="7"/>
      <c r="DI353" s="10">
        <f t="shared" ca="1" si="924"/>
        <v>33</v>
      </c>
    </row>
    <row r="354" spans="1:113">
      <c r="A354" s="149"/>
      <c r="B354" s="82" t="str">
        <f t="shared" si="925"/>
        <v/>
      </c>
      <c r="C354" s="7" t="str">
        <f t="shared" si="926"/>
        <v/>
      </c>
      <c r="D354" s="81">
        <f t="shared" si="927"/>
        <v>0</v>
      </c>
      <c r="E354" s="7" t="str">
        <f t="shared" si="928"/>
        <v>18,</v>
      </c>
      <c r="F354" s="78"/>
      <c r="G354" s="86"/>
      <c r="H354" s="86"/>
      <c r="I354" s="86"/>
      <c r="J354" s="86"/>
      <c r="K354" s="86"/>
      <c r="L354" s="86"/>
      <c r="M354" s="86"/>
      <c r="N354" s="86"/>
      <c r="O354" s="78"/>
      <c r="P354" s="86"/>
      <c r="Q354" s="86"/>
      <c r="R354" s="86"/>
      <c r="S354" s="86"/>
      <c r="T354" s="86"/>
      <c r="U354" s="86"/>
      <c r="V354" s="86"/>
      <c r="W354" s="86"/>
      <c r="X354" s="123" t="str">
        <f t="shared" si="929"/>
        <v/>
      </c>
      <c r="Y354" s="127">
        <f t="shared" si="958"/>
        <v>0</v>
      </c>
      <c r="Z354" s="127">
        <f t="shared" si="959"/>
        <v>0</v>
      </c>
      <c r="AA354" s="127">
        <f t="shared" si="960"/>
        <v>0</v>
      </c>
      <c r="AB354" s="86">
        <f t="shared" si="992"/>
        <v>0</v>
      </c>
      <c r="AC354" s="86">
        <f t="shared" si="992"/>
        <v>0</v>
      </c>
      <c r="AD354" s="90" t="str">
        <f t="shared" si="995"/>
        <v/>
      </c>
      <c r="AE354" s="54" t="str">
        <f t="shared" si="995"/>
        <v/>
      </c>
      <c r="AF354" s="92" t="str">
        <f t="shared" si="934"/>
        <v/>
      </c>
      <c r="AG354" s="82">
        <f t="shared" si="930"/>
        <v>0</v>
      </c>
      <c r="AH354" s="71">
        <f t="shared" si="885"/>
        <v>0</v>
      </c>
      <c r="AI354" s="78" t="str">
        <f t="shared" si="931"/>
        <v/>
      </c>
      <c r="AJ354" s="132">
        <f t="shared" si="961"/>
        <v>0</v>
      </c>
      <c r="AK354" s="132">
        <f t="shared" si="962"/>
        <v>0</v>
      </c>
      <c r="AL354" s="132">
        <f t="shared" si="963"/>
        <v>0</v>
      </c>
      <c r="AM354" s="86" t="str">
        <f t="shared" si="964"/>
        <v/>
      </c>
      <c r="AN354" s="86" t="str">
        <f t="shared" si="965"/>
        <v/>
      </c>
      <c r="AO354" s="90" t="str">
        <f t="shared" si="996"/>
        <v/>
      </c>
      <c r="AP354" s="54" t="str">
        <f t="shared" si="996"/>
        <v/>
      </c>
      <c r="AQ354" s="92" t="str">
        <f t="shared" si="935"/>
        <v/>
      </c>
      <c r="AR354" s="82">
        <f t="shared" si="966"/>
        <v>0</v>
      </c>
      <c r="AS354" s="71">
        <f t="shared" si="936"/>
        <v>0</v>
      </c>
      <c r="AT354" s="78" t="str">
        <f t="shared" si="932"/>
        <v/>
      </c>
      <c r="AU354" s="137">
        <f t="shared" si="967"/>
        <v>0</v>
      </c>
      <c r="AV354" s="137">
        <f t="shared" si="968"/>
        <v>0</v>
      </c>
      <c r="AW354" s="137">
        <f t="shared" si="969"/>
        <v>0</v>
      </c>
      <c r="AX354" s="86" t="str">
        <f t="shared" si="970"/>
        <v/>
      </c>
      <c r="AY354" s="86" t="str">
        <f t="shared" si="971"/>
        <v/>
      </c>
      <c r="AZ354" s="90" t="str">
        <f t="shared" si="997"/>
        <v/>
      </c>
      <c r="BA354" s="54" t="str">
        <f t="shared" si="997"/>
        <v/>
      </c>
      <c r="BB354" s="92" t="str">
        <f t="shared" si="937"/>
        <v/>
      </c>
      <c r="BC354" s="82">
        <f t="shared" si="972"/>
        <v>0</v>
      </c>
      <c r="BD354" s="71">
        <f t="shared" si="938"/>
        <v>0</v>
      </c>
      <c r="BE354" s="98">
        <f t="shared" si="974"/>
        <v>18</v>
      </c>
      <c r="BF354" s="54" t="str">
        <f t="shared" si="998"/>
        <v/>
      </c>
      <c r="BG354" s="92" t="str">
        <f t="shared" si="993"/>
        <v/>
      </c>
      <c r="BH354" s="82">
        <f t="shared" si="955"/>
        <v>0</v>
      </c>
      <c r="BI354" s="71">
        <f t="shared" si="956"/>
        <v>0</v>
      </c>
      <c r="BJ354" s="146"/>
      <c r="BK354" s="97">
        <v>1</v>
      </c>
      <c r="BL354" s="95" t="str">
        <f t="shared" si="999"/>
        <v/>
      </c>
      <c r="BM354" s="95" t="str">
        <f t="shared" si="999"/>
        <v/>
      </c>
      <c r="BN354" s="95" t="str">
        <f t="shared" si="999"/>
        <v/>
      </c>
      <c r="BO354" s="95" t="str">
        <f t="shared" si="999"/>
        <v/>
      </c>
      <c r="BP354" s="95" t="str">
        <f t="shared" si="999"/>
        <v/>
      </c>
      <c r="BQ354" s="81">
        <f t="shared" si="976"/>
        <v>0</v>
      </c>
      <c r="BR354" s="81">
        <f t="shared" si="977"/>
        <v>0</v>
      </c>
      <c r="BS354" s="81">
        <f t="shared" si="978"/>
        <v>0</v>
      </c>
      <c r="BT354" s="81">
        <f t="shared" si="979"/>
        <v>0</v>
      </c>
      <c r="BU354" s="81">
        <f t="shared" si="980"/>
        <v>0</v>
      </c>
      <c r="BV354" s="13">
        <f t="shared" si="981"/>
        <v>0</v>
      </c>
      <c r="BW354" s="11">
        <f t="shared" si="933"/>
        <v>0</v>
      </c>
      <c r="BX354" s="69">
        <f t="shared" si="939"/>
        <v>0</v>
      </c>
      <c r="BY354" s="69">
        <f>IF($A354&lt;&gt;"",IF(BY353&lt;&gt;0,BY353,IF(BW354&lt;=$AW$2,"Stop Loss",0)),0)</f>
        <v>0</v>
      </c>
      <c r="BZ354" s="69">
        <f t="shared" si="907"/>
        <v>0</v>
      </c>
      <c r="CA354" s="27" t="str">
        <f t="shared" si="940"/>
        <v/>
      </c>
      <c r="CB354" s="27" t="str">
        <f t="shared" si="941"/>
        <v/>
      </c>
      <c r="CC354" s="27" t="str">
        <f t="shared" si="942"/>
        <v/>
      </c>
      <c r="CD354" s="27" t="str">
        <f t="shared" si="943"/>
        <v/>
      </c>
      <c r="CE354" s="27" t="str">
        <f t="shared" si="944"/>
        <v/>
      </c>
      <c r="CF354" s="27" t="str">
        <f t="shared" si="945"/>
        <v/>
      </c>
      <c r="DB354" s="7"/>
      <c r="DI354" s="10">
        <f t="shared" ca="1" si="924"/>
        <v>12</v>
      </c>
    </row>
    <row r="355" spans="1:113">
      <c r="A355" s="149"/>
      <c r="B355" s="82" t="str">
        <f t="shared" si="925"/>
        <v/>
      </c>
      <c r="C355" s="7" t="str">
        <f t="shared" si="926"/>
        <v/>
      </c>
      <c r="D355" s="81">
        <f t="shared" si="927"/>
        <v>0</v>
      </c>
      <c r="E355" s="7" t="str">
        <f t="shared" si="928"/>
        <v>18,</v>
      </c>
      <c r="F355" s="78"/>
      <c r="G355" s="86"/>
      <c r="H355" s="86"/>
      <c r="I355" s="86"/>
      <c r="J355" s="86"/>
      <c r="K355" s="86"/>
      <c r="L355" s="86"/>
      <c r="M355" s="86"/>
      <c r="N355" s="86"/>
      <c r="O355" s="78"/>
      <c r="P355" s="86"/>
      <c r="Q355" s="86"/>
      <c r="R355" s="86"/>
      <c r="S355" s="86"/>
      <c r="T355" s="86"/>
      <c r="U355" s="86"/>
      <c r="V355" s="86"/>
      <c r="W355" s="86"/>
      <c r="X355" s="123" t="str">
        <f t="shared" si="929"/>
        <v/>
      </c>
      <c r="Y355" s="127">
        <f t="shared" si="958"/>
        <v>0</v>
      </c>
      <c r="Z355" s="127">
        <f t="shared" si="959"/>
        <v>0</v>
      </c>
      <c r="AA355" s="127">
        <f t="shared" si="960"/>
        <v>0</v>
      </c>
      <c r="AB355" s="86">
        <f>IF($Y355&gt;$Z355,$Y355-$Z355+AB354,AB354)</f>
        <v>0</v>
      </c>
      <c r="AC355" s="86">
        <f>IF($Z355&gt;$Y355,$Z355-$Y355+AC354,AC354)</f>
        <v>0</v>
      </c>
      <c r="AD355" s="90" t="str">
        <f t="shared" si="995"/>
        <v/>
      </c>
      <c r="AE355" s="54" t="str">
        <f t="shared" si="995"/>
        <v/>
      </c>
      <c r="AF355" s="92" t="str">
        <f t="shared" si="934"/>
        <v/>
      </c>
      <c r="AG355" s="82">
        <f t="shared" si="930"/>
        <v>0</v>
      </c>
      <c r="AH355" s="71">
        <f t="shared" si="885"/>
        <v>0</v>
      </c>
      <c r="AI355" s="78" t="str">
        <f t="shared" si="931"/>
        <v/>
      </c>
      <c r="AJ355" s="132">
        <f t="shared" si="961"/>
        <v>0</v>
      </c>
      <c r="AK355" s="132">
        <f t="shared" si="962"/>
        <v>0</v>
      </c>
      <c r="AL355" s="132">
        <f t="shared" si="963"/>
        <v>0</v>
      </c>
      <c r="AM355" s="86" t="str">
        <f t="shared" si="964"/>
        <v/>
      </c>
      <c r="AN355" s="86" t="str">
        <f t="shared" si="965"/>
        <v/>
      </c>
      <c r="AO355" s="90" t="str">
        <f t="shared" si="996"/>
        <v/>
      </c>
      <c r="AP355" s="54" t="str">
        <f t="shared" si="996"/>
        <v/>
      </c>
      <c r="AQ355" s="92" t="str">
        <f t="shared" si="935"/>
        <v/>
      </c>
      <c r="AR355" s="82">
        <f t="shared" si="966"/>
        <v>0</v>
      </c>
      <c r="AS355" s="71">
        <f t="shared" si="936"/>
        <v>0</v>
      </c>
      <c r="AT355" s="78" t="str">
        <f t="shared" si="932"/>
        <v/>
      </c>
      <c r="AU355" s="137">
        <f t="shared" si="967"/>
        <v>0</v>
      </c>
      <c r="AV355" s="137">
        <f t="shared" si="968"/>
        <v>0</v>
      </c>
      <c r="AW355" s="137">
        <f t="shared" si="969"/>
        <v>0</v>
      </c>
      <c r="AX355" s="86" t="str">
        <f t="shared" si="970"/>
        <v/>
      </c>
      <c r="AY355" s="86" t="str">
        <f t="shared" si="971"/>
        <v/>
      </c>
      <c r="AZ355" s="90" t="str">
        <f t="shared" si="997"/>
        <v/>
      </c>
      <c r="BA355" s="54" t="str">
        <f t="shared" si="997"/>
        <v/>
      </c>
      <c r="BB355" s="92" t="str">
        <f t="shared" si="937"/>
        <v/>
      </c>
      <c r="BC355" s="82">
        <f t="shared" si="972"/>
        <v>0</v>
      </c>
      <c r="BD355" s="71">
        <f t="shared" si="938"/>
        <v>0</v>
      </c>
      <c r="BE355" s="98">
        <f t="shared" si="974"/>
        <v>18</v>
      </c>
      <c r="BF355" s="54" t="str">
        <f t="shared" si="998"/>
        <v/>
      </c>
      <c r="BG355" s="92" t="str">
        <f t="shared" si="993"/>
        <v/>
      </c>
      <c r="BH355" s="82">
        <f t="shared" si="955"/>
        <v>0</v>
      </c>
      <c r="BI355" s="71">
        <f t="shared" si="956"/>
        <v>0</v>
      </c>
      <c r="BJ355" s="146"/>
      <c r="BK355" s="97">
        <v>1</v>
      </c>
      <c r="BL355" s="95" t="str">
        <f t="shared" si="999"/>
        <v/>
      </c>
      <c r="BM355" s="95" t="str">
        <f t="shared" si="999"/>
        <v/>
      </c>
      <c r="BN355" s="95" t="str">
        <f t="shared" si="999"/>
        <v/>
      </c>
      <c r="BO355" s="95" t="str">
        <f t="shared" si="999"/>
        <v/>
      </c>
      <c r="BP355" s="95" t="str">
        <f t="shared" si="999"/>
        <v/>
      </c>
      <c r="BQ355" s="81">
        <f t="shared" si="976"/>
        <v>0</v>
      </c>
      <c r="BR355" s="81">
        <f t="shared" si="977"/>
        <v>0</v>
      </c>
      <c r="BS355" s="81">
        <f t="shared" si="978"/>
        <v>0</v>
      </c>
      <c r="BT355" s="81">
        <f t="shared" si="979"/>
        <v>0</v>
      </c>
      <c r="BU355" s="81">
        <f t="shared" si="980"/>
        <v>0</v>
      </c>
      <c r="BV355" s="13">
        <f t="shared" si="981"/>
        <v>0</v>
      </c>
      <c r="BW355" s="11">
        <f t="shared" si="933"/>
        <v>0</v>
      </c>
      <c r="BX355" s="69">
        <f t="shared" si="939"/>
        <v>0</v>
      </c>
      <c r="BY355" s="69">
        <f>IF($A355&lt;&gt;"",IF(BY354&lt;&gt;0,BY354,IF(BW355&lt;=$AW$2,"Stop Loss",0)),0)</f>
        <v>0</v>
      </c>
      <c r="BZ355" s="69">
        <f t="shared" si="907"/>
        <v>0</v>
      </c>
      <c r="CA355" s="27" t="str">
        <f t="shared" si="940"/>
        <v/>
      </c>
      <c r="CB355" s="27" t="str">
        <f t="shared" si="941"/>
        <v/>
      </c>
      <c r="CC355" s="27" t="str">
        <f t="shared" si="942"/>
        <v/>
      </c>
      <c r="CD355" s="27" t="str">
        <f t="shared" si="943"/>
        <v/>
      </c>
      <c r="CE355" s="27" t="str">
        <f t="shared" si="944"/>
        <v/>
      </c>
      <c r="CF355" s="27" t="str">
        <f t="shared" si="945"/>
        <v/>
      </c>
      <c r="DB355" s="7"/>
      <c r="DI355" s="10">
        <f t="shared" ca="1" si="924"/>
        <v>28</v>
      </c>
    </row>
    <row r="356" spans="1:113">
      <c r="A356" s="149"/>
      <c r="B356" s="82" t="str">
        <f t="shared" si="925"/>
        <v/>
      </c>
      <c r="C356" s="7" t="str">
        <f t="shared" si="926"/>
        <v/>
      </c>
      <c r="D356" s="81">
        <f t="shared" si="927"/>
        <v>0</v>
      </c>
      <c r="E356" s="7" t="str">
        <f t="shared" si="928"/>
        <v>18,</v>
      </c>
      <c r="F356" s="78"/>
      <c r="G356" s="86"/>
      <c r="H356" s="86"/>
      <c r="I356" s="86"/>
      <c r="J356" s="86"/>
      <c r="K356" s="86"/>
      <c r="L356" s="86"/>
      <c r="M356" s="86"/>
      <c r="N356" s="86"/>
      <c r="O356" s="78"/>
      <c r="P356" s="86"/>
      <c r="Q356" s="86"/>
      <c r="R356" s="86"/>
      <c r="S356" s="86"/>
      <c r="T356" s="86"/>
      <c r="U356" s="86"/>
      <c r="V356" s="86"/>
      <c r="W356" s="86"/>
      <c r="X356" s="123" t="str">
        <f t="shared" si="929"/>
        <v/>
      </c>
      <c r="Y356" s="127">
        <f t="shared" si="958"/>
        <v>0</v>
      </c>
      <c r="Z356" s="127">
        <f t="shared" si="959"/>
        <v>0</v>
      </c>
      <c r="AA356" s="127">
        <f t="shared" si="960"/>
        <v>0</v>
      </c>
      <c r="AB356" s="86">
        <f>AB355</f>
        <v>0</v>
      </c>
      <c r="AC356" s="86">
        <f>AC355</f>
        <v>0</v>
      </c>
      <c r="AD356" s="90" t="str">
        <f>IF($A355&lt;&gt;"",AA355,"")</f>
        <v/>
      </c>
      <c r="AE356" s="92" t="str">
        <f>IF($A355&lt;&gt;"",IF(Y355&gt;Z355,"L","H"),"")</f>
        <v/>
      </c>
      <c r="AF356" s="92" t="str">
        <f t="shared" si="934"/>
        <v/>
      </c>
      <c r="AG356" s="82">
        <f t="shared" si="930"/>
        <v>0</v>
      </c>
      <c r="AH356" s="71">
        <f t="shared" si="885"/>
        <v>0</v>
      </c>
      <c r="AI356" s="78" t="str">
        <f t="shared" si="931"/>
        <v/>
      </c>
      <c r="AJ356" s="132">
        <f t="shared" si="961"/>
        <v>0</v>
      </c>
      <c r="AK356" s="132">
        <f t="shared" si="962"/>
        <v>0</v>
      </c>
      <c r="AL356" s="132">
        <f t="shared" si="963"/>
        <v>0</v>
      </c>
      <c r="AM356" s="86" t="str">
        <f t="shared" si="964"/>
        <v/>
      </c>
      <c r="AN356" s="86" t="str">
        <f t="shared" si="965"/>
        <v/>
      </c>
      <c r="AO356" s="90" t="str">
        <f>IF($A355&lt;&gt;"",AL355,"")</f>
        <v/>
      </c>
      <c r="AP356" s="92" t="str">
        <f>IF($A355&lt;&gt;"",IF(AM355&lt;&gt;"","O","E"),"")</f>
        <v/>
      </c>
      <c r="AQ356" s="92" t="str">
        <f t="shared" si="935"/>
        <v/>
      </c>
      <c r="AR356" s="82">
        <f t="shared" si="966"/>
        <v>0</v>
      </c>
      <c r="AS356" s="71">
        <f t="shared" si="936"/>
        <v>0</v>
      </c>
      <c r="AT356" s="78" t="str">
        <f t="shared" si="932"/>
        <v/>
      </c>
      <c r="AU356" s="137">
        <f t="shared" si="967"/>
        <v>0</v>
      </c>
      <c r="AV356" s="137">
        <f t="shared" si="968"/>
        <v>0</v>
      </c>
      <c r="AW356" s="137">
        <f t="shared" si="969"/>
        <v>0</v>
      </c>
      <c r="AX356" s="86" t="str">
        <f t="shared" si="970"/>
        <v/>
      </c>
      <c r="AY356" s="86" t="str">
        <f t="shared" si="971"/>
        <v/>
      </c>
      <c r="AZ356" s="90" t="str">
        <f>IF($A355&lt;&gt;"",AW355,"")</f>
        <v/>
      </c>
      <c r="BA356" s="92" t="str">
        <f>IF($A355&lt;&gt;"",IF(AX355&lt;&gt;"","B","R"),"")</f>
        <v/>
      </c>
      <c r="BB356" s="92" t="str">
        <f t="shared" si="937"/>
        <v/>
      </c>
      <c r="BC356" s="82">
        <f t="shared" si="972"/>
        <v>0</v>
      </c>
      <c r="BD356" s="71">
        <f t="shared" si="938"/>
        <v>0</v>
      </c>
      <c r="BE356" s="98">
        <f t="shared" si="974"/>
        <v>18</v>
      </c>
      <c r="BF356" s="92" t="str">
        <f>IF($A355&lt;&gt;"",IF($Y355&gt;$Z355,"H",IF($Z355&gt;$Y355,"L",BF355)),"")</f>
        <v/>
      </c>
      <c r="BG356" s="92" t="str">
        <f>IF($A356&lt;&gt;"",IF($A356=0,"L",IF(BF356&lt;&gt;"",IF(BF356=X356,"W","L"))),"")</f>
        <v/>
      </c>
      <c r="BH356" s="82">
        <f t="shared" si="955"/>
        <v>0</v>
      </c>
      <c r="BI356" s="71">
        <f t="shared" si="956"/>
        <v>0</v>
      </c>
      <c r="BJ356" s="146" t="str">
        <f>AE356&amp;AP356&amp;BA356</f>
        <v/>
      </c>
      <c r="BK356" s="97">
        <v>1</v>
      </c>
      <c r="BL356" s="95" t="str">
        <f>IF($A355&lt;&gt;"",IF($BJ356="LER","11,",IF($BJ356="LOR","02,",IF($BJ356="LEB","01,",IF($BJ356="LOB","12,",IF($BJ356="HER","29,",IF($BJ356="HOR","20,",IF($BJ356="HEB","19,",IF($BJ356="HOB","30,","")))))))),"")</f>
        <v/>
      </c>
      <c r="BM356" s="95" t="str">
        <f>IF($A355&lt;&gt;"",IF($BJ356="LER","13,",IF($BJ356="LOR","04,",IF($BJ356="LEB","03,",IF($BJ356="LOB","14,",IF($BJ356="HER","31,",IF($BJ356="HOR","22,",IF($BJ356="HEB","21,",IF($BJ356="HOB","32,","")))))))),"")</f>
        <v/>
      </c>
      <c r="BN356" s="95" t="str">
        <f>IF($A355&lt;&gt;"",IF($BJ356="LER","15,",IF($BJ356="LOR","06,",IF($BJ356="LEB","05,",IF($BJ356="LOB","16,",IF($BJ356="HER","33,",IF($BJ356="HOR","24,",IF($BJ356="HEB","23,",IF($BJ356="HOB","34,","")))))))),"")</f>
        <v/>
      </c>
      <c r="BO356" s="95" t="str">
        <f>IF($A355&lt;&gt;"",IF($BJ356="LER","17,",IF($BJ356="LOR","08,",IF($BJ356="LEB","07,",IF($BJ356="LOB","18,",IF($BJ356="HER","35,",IF($BJ356="HOR","26,",IF($BJ356="HEB","25,",IF($BJ356="HOB","36,","")))))))),"")</f>
        <v/>
      </c>
      <c r="BP356" s="95" t="str">
        <f>IF($A355&lt;&gt;"",IF($BJ356="LER","",IF($BJ356="LOR","10,",IF($BJ356="LEB","09,",IF($BJ356="LOB","",IF($BJ356="HER","",IF($BJ356="HOR","28,",IF($BJ356="HEB","27,",IF($BJ356="HOB","","")))))))),"")</f>
        <v/>
      </c>
      <c r="BQ356" s="81">
        <f t="shared" si="976"/>
        <v>0</v>
      </c>
      <c r="BR356" s="81">
        <f t="shared" si="977"/>
        <v>0</v>
      </c>
      <c r="BS356" s="81">
        <f t="shared" si="978"/>
        <v>0</v>
      </c>
      <c r="BT356" s="81">
        <f t="shared" si="979"/>
        <v>0</v>
      </c>
      <c r="BU356" s="81">
        <f t="shared" si="980"/>
        <v>0</v>
      </c>
      <c r="BV356" s="13">
        <f t="shared" si="981"/>
        <v>0</v>
      </c>
      <c r="BW356" s="11">
        <f t="shared" si="933"/>
        <v>0</v>
      </c>
      <c r="BX356" s="69">
        <f t="shared" si="939"/>
        <v>0</v>
      </c>
      <c r="BY356" s="69">
        <f>IF($A356&lt;&gt;"",IF(BY355&lt;&gt;0,BY355,IF(BW356&lt;=$AW$2,"Stop Loss",0)),0)</f>
        <v>0</v>
      </c>
      <c r="BZ356" s="69">
        <f t="shared" si="907"/>
        <v>0</v>
      </c>
      <c r="CA356" s="27" t="str">
        <f t="shared" si="940"/>
        <v/>
      </c>
      <c r="CB356" s="27" t="str">
        <f t="shared" si="941"/>
        <v/>
      </c>
      <c r="CC356" s="27" t="str">
        <f t="shared" si="942"/>
        <v/>
      </c>
      <c r="CD356" s="27" t="str">
        <f t="shared" si="943"/>
        <v/>
      </c>
      <c r="CE356" s="27" t="str">
        <f t="shared" si="944"/>
        <v/>
      </c>
      <c r="CF356" s="27" t="str">
        <f t="shared" si="945"/>
        <v/>
      </c>
      <c r="DB356" s="7"/>
      <c r="DI356" s="10">
        <f t="shared" ca="1" si="924"/>
        <v>4</v>
      </c>
    </row>
    <row r="357" spans="1:113">
      <c r="A357" s="149"/>
      <c r="B357" s="82" t="str">
        <f t="shared" si="925"/>
        <v/>
      </c>
      <c r="C357" s="7" t="str">
        <f t="shared" si="926"/>
        <v/>
      </c>
      <c r="D357" s="81">
        <f t="shared" si="927"/>
        <v>0</v>
      </c>
      <c r="E357" s="7" t="str">
        <f t="shared" si="928"/>
        <v>18,</v>
      </c>
      <c r="F357" s="78"/>
      <c r="G357" s="86"/>
      <c r="H357" s="86"/>
      <c r="I357" s="86"/>
      <c r="J357" s="86"/>
      <c r="K357" s="86"/>
      <c r="L357" s="86"/>
      <c r="M357" s="86"/>
      <c r="N357" s="86"/>
      <c r="O357" s="78"/>
      <c r="P357" s="86"/>
      <c r="Q357" s="86"/>
      <c r="R357" s="86"/>
      <c r="S357" s="86"/>
      <c r="T357" s="86"/>
      <c r="U357" s="86"/>
      <c r="V357" s="86"/>
      <c r="W357" s="86"/>
      <c r="X357" s="123" t="str">
        <f t="shared" si="929"/>
        <v/>
      </c>
      <c r="Y357" s="127">
        <f t="shared" si="958"/>
        <v>0</v>
      </c>
      <c r="Z357" s="127">
        <f t="shared" si="959"/>
        <v>0</v>
      </c>
      <c r="AA357" s="127">
        <f t="shared" si="960"/>
        <v>0</v>
      </c>
      <c r="AB357" s="86">
        <f t="shared" ref="AB357:AC363" si="1000">AB356</f>
        <v>0</v>
      </c>
      <c r="AC357" s="86">
        <f t="shared" si="1000"/>
        <v>0</v>
      </c>
      <c r="AD357" s="90" t="str">
        <f>IF($A356&lt;&gt;"",AD356,"")</f>
        <v/>
      </c>
      <c r="AE357" s="54" t="str">
        <f>IF($A356&lt;&gt;"",AE356,"")</f>
        <v/>
      </c>
      <c r="AF357" s="92" t="str">
        <f t="shared" si="934"/>
        <v/>
      </c>
      <c r="AG357" s="82">
        <f t="shared" si="930"/>
        <v>0</v>
      </c>
      <c r="AH357" s="71">
        <f t="shared" si="885"/>
        <v>0</v>
      </c>
      <c r="AI357" s="78" t="str">
        <f t="shared" si="931"/>
        <v/>
      </c>
      <c r="AJ357" s="132">
        <f t="shared" si="961"/>
        <v>0</v>
      </c>
      <c r="AK357" s="132">
        <f t="shared" si="962"/>
        <v>0</v>
      </c>
      <c r="AL357" s="132">
        <f t="shared" si="963"/>
        <v>0</v>
      </c>
      <c r="AM357" s="86" t="str">
        <f t="shared" si="964"/>
        <v/>
      </c>
      <c r="AN357" s="86" t="str">
        <f t="shared" si="965"/>
        <v/>
      </c>
      <c r="AO357" s="90" t="str">
        <f>IF($A356&lt;&gt;"",AO356,"")</f>
        <v/>
      </c>
      <c r="AP357" s="54" t="str">
        <f>IF($A356&lt;&gt;"",AP356,"")</f>
        <v/>
      </c>
      <c r="AQ357" s="92" t="str">
        <f t="shared" si="935"/>
        <v/>
      </c>
      <c r="AR357" s="82">
        <f t="shared" si="966"/>
        <v>0</v>
      </c>
      <c r="AS357" s="71">
        <f t="shared" si="936"/>
        <v>0</v>
      </c>
      <c r="AT357" s="78" t="str">
        <f t="shared" si="932"/>
        <v/>
      </c>
      <c r="AU357" s="137">
        <f t="shared" si="967"/>
        <v>0</v>
      </c>
      <c r="AV357" s="137">
        <f t="shared" si="968"/>
        <v>0</v>
      </c>
      <c r="AW357" s="137">
        <f t="shared" si="969"/>
        <v>0</v>
      </c>
      <c r="AX357" s="86" t="str">
        <f t="shared" si="970"/>
        <v/>
      </c>
      <c r="AY357" s="86" t="str">
        <f t="shared" si="971"/>
        <v/>
      </c>
      <c r="AZ357" s="90" t="str">
        <f>IF($A356&lt;&gt;"",AZ356,"")</f>
        <v/>
      </c>
      <c r="BA357" s="54" t="str">
        <f>IF($A356&lt;&gt;"",BA356,"")</f>
        <v/>
      </c>
      <c r="BB357" s="92" t="str">
        <f t="shared" si="937"/>
        <v/>
      </c>
      <c r="BC357" s="82">
        <f t="shared" si="972"/>
        <v>0</v>
      </c>
      <c r="BD357" s="71">
        <f t="shared" si="938"/>
        <v>0</v>
      </c>
      <c r="BE357" s="98">
        <f t="shared" si="974"/>
        <v>18</v>
      </c>
      <c r="BF357" s="54" t="str">
        <f>IF($A356&lt;&gt;"",BF356,"")</f>
        <v/>
      </c>
      <c r="BG357" s="92" t="str">
        <f t="shared" ref="BG357:BG373" si="1001">IF($A357&lt;&gt;"",IF($A357=0,"L",IF(BF357&lt;&gt;"",IF(BF357=X357,"W","L"))),"")</f>
        <v/>
      </c>
      <c r="BH357" s="82">
        <f t="shared" si="955"/>
        <v>0</v>
      </c>
      <c r="BI357" s="71">
        <f t="shared" si="956"/>
        <v>0</v>
      </c>
      <c r="BJ357" s="146"/>
      <c r="BK357" s="97">
        <v>1</v>
      </c>
      <c r="BL357" s="95" t="str">
        <f>IF(BL356&lt;&gt;"",BL356,"")</f>
        <v/>
      </c>
      <c r="BM357" s="95" t="str">
        <f t="shared" ref="BM357:BP357" si="1002">IF(BM356&lt;&gt;"",BM356,"")</f>
        <v/>
      </c>
      <c r="BN357" s="95" t="str">
        <f t="shared" si="1002"/>
        <v/>
      </c>
      <c r="BO357" s="95" t="str">
        <f t="shared" si="1002"/>
        <v/>
      </c>
      <c r="BP357" s="95" t="str">
        <f t="shared" si="1002"/>
        <v/>
      </c>
      <c r="BQ357" s="81">
        <f t="shared" si="976"/>
        <v>0</v>
      </c>
      <c r="BR357" s="81">
        <f t="shared" si="977"/>
        <v>0</v>
      </c>
      <c r="BS357" s="81">
        <f t="shared" si="978"/>
        <v>0</v>
      </c>
      <c r="BT357" s="81">
        <f t="shared" si="979"/>
        <v>0</v>
      </c>
      <c r="BU357" s="81">
        <f t="shared" si="980"/>
        <v>0</v>
      </c>
      <c r="BV357" s="13">
        <f t="shared" si="981"/>
        <v>0</v>
      </c>
      <c r="BW357" s="11">
        <f t="shared" si="933"/>
        <v>0</v>
      </c>
      <c r="BX357" s="69">
        <f t="shared" si="939"/>
        <v>0</v>
      </c>
      <c r="BY357" s="69">
        <f>IF($A357&lt;&gt;"",IF(BY356&lt;&gt;0,BY356,IF(BW357&lt;=$AW$2,"Stop Loss",0)),0)</f>
        <v>0</v>
      </c>
      <c r="BZ357" s="69">
        <f t="shared" si="907"/>
        <v>0</v>
      </c>
      <c r="CA357" s="27" t="str">
        <f t="shared" si="940"/>
        <v/>
      </c>
      <c r="CB357" s="27" t="str">
        <f t="shared" si="941"/>
        <v/>
      </c>
      <c r="CC357" s="27" t="str">
        <f t="shared" si="942"/>
        <v/>
      </c>
      <c r="CD357" s="27" t="str">
        <f t="shared" si="943"/>
        <v/>
      </c>
      <c r="CE357" s="27" t="str">
        <f t="shared" si="944"/>
        <v/>
      </c>
      <c r="CF357" s="27" t="str">
        <f t="shared" si="945"/>
        <v/>
      </c>
      <c r="DB357" s="7"/>
      <c r="DI357" s="10">
        <f t="shared" ca="1" si="924"/>
        <v>4</v>
      </c>
    </row>
    <row r="358" spans="1:113">
      <c r="A358" s="149"/>
      <c r="B358" s="82" t="str">
        <f t="shared" si="925"/>
        <v/>
      </c>
      <c r="C358" s="7" t="str">
        <f t="shared" si="926"/>
        <v/>
      </c>
      <c r="D358" s="81">
        <f t="shared" si="927"/>
        <v>0</v>
      </c>
      <c r="E358" s="7" t="str">
        <f t="shared" si="928"/>
        <v>18,</v>
      </c>
      <c r="F358" s="78"/>
      <c r="G358" s="86"/>
      <c r="H358" s="86"/>
      <c r="I358" s="86"/>
      <c r="J358" s="86"/>
      <c r="K358" s="86"/>
      <c r="L358" s="86"/>
      <c r="M358" s="86"/>
      <c r="N358" s="86"/>
      <c r="O358" s="78"/>
      <c r="P358" s="86"/>
      <c r="Q358" s="86"/>
      <c r="R358" s="86"/>
      <c r="S358" s="86"/>
      <c r="T358" s="86"/>
      <c r="U358" s="86"/>
      <c r="V358" s="86"/>
      <c r="W358" s="86"/>
      <c r="X358" s="123" t="str">
        <f t="shared" si="929"/>
        <v/>
      </c>
      <c r="Y358" s="127">
        <f t="shared" si="958"/>
        <v>0</v>
      </c>
      <c r="Z358" s="127">
        <f t="shared" si="959"/>
        <v>0</v>
      </c>
      <c r="AA358" s="127">
        <f t="shared" si="960"/>
        <v>0</v>
      </c>
      <c r="AB358" s="86">
        <f t="shared" si="1000"/>
        <v>0</v>
      </c>
      <c r="AC358" s="86">
        <f t="shared" si="1000"/>
        <v>0</v>
      </c>
      <c r="AD358" s="90" t="str">
        <f t="shared" ref="AD358:AE364" si="1003">IF($A357&lt;&gt;"",AD357,"")</f>
        <v/>
      </c>
      <c r="AE358" s="54" t="str">
        <f t="shared" si="1003"/>
        <v/>
      </c>
      <c r="AF358" s="92" t="str">
        <f t="shared" si="934"/>
        <v/>
      </c>
      <c r="AG358" s="82">
        <f t="shared" si="930"/>
        <v>0</v>
      </c>
      <c r="AH358" s="71">
        <f t="shared" ref="AH358:AH421" si="1004">IF($A358&lt;&gt;"",AG358+AH357,0)</f>
        <v>0</v>
      </c>
      <c r="AI358" s="78" t="str">
        <f t="shared" si="931"/>
        <v/>
      </c>
      <c r="AJ358" s="132">
        <f t="shared" si="961"/>
        <v>0</v>
      </c>
      <c r="AK358" s="132">
        <f t="shared" si="962"/>
        <v>0</v>
      </c>
      <c r="AL358" s="132">
        <f t="shared" si="963"/>
        <v>0</v>
      </c>
      <c r="AM358" s="86" t="str">
        <f t="shared" si="964"/>
        <v/>
      </c>
      <c r="AN358" s="86" t="str">
        <f t="shared" si="965"/>
        <v/>
      </c>
      <c r="AO358" s="90" t="str">
        <f t="shared" ref="AO358:AP364" si="1005">IF($A357&lt;&gt;"",AO357,"")</f>
        <v/>
      </c>
      <c r="AP358" s="54" t="str">
        <f t="shared" si="1005"/>
        <v/>
      </c>
      <c r="AQ358" s="92" t="str">
        <f t="shared" si="935"/>
        <v/>
      </c>
      <c r="AR358" s="82">
        <f t="shared" si="966"/>
        <v>0</v>
      </c>
      <c r="AS358" s="71">
        <f t="shared" si="936"/>
        <v>0</v>
      </c>
      <c r="AT358" s="78" t="str">
        <f t="shared" si="932"/>
        <v/>
      </c>
      <c r="AU358" s="137">
        <f t="shared" si="967"/>
        <v>0</v>
      </c>
      <c r="AV358" s="137">
        <f t="shared" si="968"/>
        <v>0</v>
      </c>
      <c r="AW358" s="137">
        <f t="shared" si="969"/>
        <v>0</v>
      </c>
      <c r="AX358" s="86" t="str">
        <f t="shared" si="970"/>
        <v/>
      </c>
      <c r="AY358" s="86" t="str">
        <f t="shared" si="971"/>
        <v/>
      </c>
      <c r="AZ358" s="90" t="str">
        <f t="shared" ref="AZ358:BA364" si="1006">IF($A357&lt;&gt;"",AZ357,"")</f>
        <v/>
      </c>
      <c r="BA358" s="54" t="str">
        <f t="shared" si="1006"/>
        <v/>
      </c>
      <c r="BB358" s="92" t="str">
        <f t="shared" si="937"/>
        <v/>
      </c>
      <c r="BC358" s="82">
        <f t="shared" si="972"/>
        <v>0</v>
      </c>
      <c r="BD358" s="71">
        <f t="shared" si="938"/>
        <v>0</v>
      </c>
      <c r="BE358" s="98">
        <f t="shared" si="974"/>
        <v>18</v>
      </c>
      <c r="BF358" s="54" t="str">
        <f t="shared" ref="BF358:BF364" si="1007">IF($A357&lt;&gt;"",BF357,"")</f>
        <v/>
      </c>
      <c r="BG358" s="92" t="str">
        <f t="shared" si="1001"/>
        <v/>
      </c>
      <c r="BH358" s="82">
        <f t="shared" si="955"/>
        <v>0</v>
      </c>
      <c r="BI358" s="71">
        <f t="shared" si="956"/>
        <v>0</v>
      </c>
      <c r="BJ358" s="146"/>
      <c r="BK358" s="97">
        <v>1</v>
      </c>
      <c r="BL358" s="95" t="str">
        <f t="shared" ref="BL358:BP364" si="1008">IF(BL357&lt;&gt;"",BL357,"")</f>
        <v/>
      </c>
      <c r="BM358" s="95" t="str">
        <f t="shared" si="1008"/>
        <v/>
      </c>
      <c r="BN358" s="95" t="str">
        <f t="shared" si="1008"/>
        <v/>
      </c>
      <c r="BO358" s="95" t="str">
        <f t="shared" si="1008"/>
        <v/>
      </c>
      <c r="BP358" s="95" t="str">
        <f t="shared" si="1008"/>
        <v/>
      </c>
      <c r="BQ358" s="81">
        <f t="shared" si="976"/>
        <v>0</v>
      </c>
      <c r="BR358" s="81">
        <f t="shared" si="977"/>
        <v>0</v>
      </c>
      <c r="BS358" s="81">
        <f t="shared" si="978"/>
        <v>0</v>
      </c>
      <c r="BT358" s="81">
        <f t="shared" si="979"/>
        <v>0</v>
      </c>
      <c r="BU358" s="81">
        <f t="shared" si="980"/>
        <v>0</v>
      </c>
      <c r="BV358" s="13">
        <f t="shared" si="981"/>
        <v>0</v>
      </c>
      <c r="BW358" s="11">
        <f t="shared" si="933"/>
        <v>0</v>
      </c>
      <c r="BX358" s="69">
        <f t="shared" si="939"/>
        <v>0</v>
      </c>
      <c r="BY358" s="69">
        <f>IF($A358&lt;&gt;"",IF(BY357&lt;&gt;0,BY357,IF(BW358&lt;=$AW$2,"Stop Loss",0)),0)</f>
        <v>0</v>
      </c>
      <c r="BZ358" s="69">
        <f t="shared" si="907"/>
        <v>0</v>
      </c>
      <c r="CA358" s="27" t="str">
        <f t="shared" si="940"/>
        <v/>
      </c>
      <c r="CB358" s="27" t="str">
        <f t="shared" si="941"/>
        <v/>
      </c>
      <c r="CC358" s="27" t="str">
        <f t="shared" si="942"/>
        <v/>
      </c>
      <c r="CD358" s="27" t="str">
        <f t="shared" si="943"/>
        <v/>
      </c>
      <c r="CE358" s="27" t="str">
        <f t="shared" si="944"/>
        <v/>
      </c>
      <c r="CF358" s="27" t="str">
        <f t="shared" si="945"/>
        <v/>
      </c>
      <c r="DB358" s="7"/>
      <c r="DI358" s="10">
        <f t="shared" ca="1" si="924"/>
        <v>31</v>
      </c>
    </row>
    <row r="359" spans="1:113">
      <c r="A359" s="149"/>
      <c r="B359" s="82" t="str">
        <f t="shared" si="925"/>
        <v/>
      </c>
      <c r="C359" s="7" t="str">
        <f t="shared" si="926"/>
        <v/>
      </c>
      <c r="D359" s="81">
        <f t="shared" si="927"/>
        <v>0</v>
      </c>
      <c r="E359" s="7" t="str">
        <f t="shared" si="928"/>
        <v>18,</v>
      </c>
      <c r="F359" s="78"/>
      <c r="G359" s="86"/>
      <c r="H359" s="86"/>
      <c r="I359" s="86"/>
      <c r="J359" s="86"/>
      <c r="K359" s="86"/>
      <c r="L359" s="86"/>
      <c r="M359" s="86"/>
      <c r="N359" s="86"/>
      <c r="O359" s="78"/>
      <c r="P359" s="86"/>
      <c r="Q359" s="86"/>
      <c r="R359" s="86"/>
      <c r="S359" s="86"/>
      <c r="T359" s="86"/>
      <c r="U359" s="86"/>
      <c r="V359" s="86"/>
      <c r="W359" s="86"/>
      <c r="X359" s="123" t="str">
        <f t="shared" si="929"/>
        <v/>
      </c>
      <c r="Y359" s="127">
        <f t="shared" si="958"/>
        <v>0</v>
      </c>
      <c r="Z359" s="127">
        <f t="shared" si="959"/>
        <v>0</v>
      </c>
      <c r="AA359" s="127">
        <f t="shared" si="960"/>
        <v>0</v>
      </c>
      <c r="AB359" s="86">
        <f t="shared" si="1000"/>
        <v>0</v>
      </c>
      <c r="AC359" s="86">
        <f t="shared" si="1000"/>
        <v>0</v>
      </c>
      <c r="AD359" s="90" t="str">
        <f t="shared" si="1003"/>
        <v/>
      </c>
      <c r="AE359" s="54" t="str">
        <f t="shared" si="1003"/>
        <v/>
      </c>
      <c r="AF359" s="92" t="str">
        <f t="shared" si="934"/>
        <v/>
      </c>
      <c r="AG359" s="82">
        <f t="shared" si="930"/>
        <v>0</v>
      </c>
      <c r="AH359" s="71">
        <f t="shared" si="1004"/>
        <v>0</v>
      </c>
      <c r="AI359" s="78" t="str">
        <f t="shared" si="931"/>
        <v/>
      </c>
      <c r="AJ359" s="132">
        <f t="shared" si="961"/>
        <v>0</v>
      </c>
      <c r="AK359" s="132">
        <f t="shared" si="962"/>
        <v>0</v>
      </c>
      <c r="AL359" s="132">
        <f t="shared" si="963"/>
        <v>0</v>
      </c>
      <c r="AM359" s="86" t="str">
        <f t="shared" si="964"/>
        <v/>
      </c>
      <c r="AN359" s="86" t="str">
        <f t="shared" si="965"/>
        <v/>
      </c>
      <c r="AO359" s="90" t="str">
        <f t="shared" si="1005"/>
        <v/>
      </c>
      <c r="AP359" s="54" t="str">
        <f t="shared" si="1005"/>
        <v/>
      </c>
      <c r="AQ359" s="92" t="str">
        <f t="shared" si="935"/>
        <v/>
      </c>
      <c r="AR359" s="82">
        <f t="shared" si="966"/>
        <v>0</v>
      </c>
      <c r="AS359" s="71">
        <f t="shared" si="936"/>
        <v>0</v>
      </c>
      <c r="AT359" s="78" t="str">
        <f t="shared" si="932"/>
        <v/>
      </c>
      <c r="AU359" s="137">
        <f t="shared" si="967"/>
        <v>0</v>
      </c>
      <c r="AV359" s="137">
        <f t="shared" si="968"/>
        <v>0</v>
      </c>
      <c r="AW359" s="137">
        <f t="shared" si="969"/>
        <v>0</v>
      </c>
      <c r="AX359" s="86" t="str">
        <f t="shared" si="970"/>
        <v/>
      </c>
      <c r="AY359" s="86" t="str">
        <f t="shared" si="971"/>
        <v/>
      </c>
      <c r="AZ359" s="90" t="str">
        <f t="shared" si="1006"/>
        <v/>
      </c>
      <c r="BA359" s="54" t="str">
        <f t="shared" si="1006"/>
        <v/>
      </c>
      <c r="BB359" s="92" t="str">
        <f t="shared" si="937"/>
        <v/>
      </c>
      <c r="BC359" s="82">
        <f t="shared" si="972"/>
        <v>0</v>
      </c>
      <c r="BD359" s="71">
        <f t="shared" si="938"/>
        <v>0</v>
      </c>
      <c r="BE359" s="98">
        <f t="shared" si="974"/>
        <v>18</v>
      </c>
      <c r="BF359" s="54" t="str">
        <f t="shared" si="1007"/>
        <v/>
      </c>
      <c r="BG359" s="92" t="str">
        <f t="shared" si="1001"/>
        <v/>
      </c>
      <c r="BH359" s="82">
        <f t="shared" si="955"/>
        <v>0</v>
      </c>
      <c r="BI359" s="71">
        <f t="shared" si="956"/>
        <v>0</v>
      </c>
      <c r="BJ359" s="146"/>
      <c r="BK359" s="97">
        <v>1</v>
      </c>
      <c r="BL359" s="95" t="str">
        <f t="shared" si="1008"/>
        <v/>
      </c>
      <c r="BM359" s="95" t="str">
        <f t="shared" si="1008"/>
        <v/>
      </c>
      <c r="BN359" s="95" t="str">
        <f t="shared" si="1008"/>
        <v/>
      </c>
      <c r="BO359" s="95" t="str">
        <f t="shared" si="1008"/>
        <v/>
      </c>
      <c r="BP359" s="95" t="str">
        <f t="shared" si="1008"/>
        <v/>
      </c>
      <c r="BQ359" s="81">
        <f t="shared" si="976"/>
        <v>0</v>
      </c>
      <c r="BR359" s="81">
        <f t="shared" si="977"/>
        <v>0</v>
      </c>
      <c r="BS359" s="81">
        <f t="shared" si="978"/>
        <v>0</v>
      </c>
      <c r="BT359" s="81">
        <f t="shared" si="979"/>
        <v>0</v>
      </c>
      <c r="BU359" s="81">
        <f t="shared" si="980"/>
        <v>0</v>
      </c>
      <c r="BV359" s="13">
        <f t="shared" si="981"/>
        <v>0</v>
      </c>
      <c r="BW359" s="11">
        <f t="shared" si="933"/>
        <v>0</v>
      </c>
      <c r="BX359" s="69">
        <f t="shared" si="939"/>
        <v>0</v>
      </c>
      <c r="BY359" s="69">
        <f>IF($A359&lt;&gt;"",IF(BY358&lt;&gt;0,BY358,IF(BW359&lt;=$AW$2,"Stop Loss",0)),0)</f>
        <v>0</v>
      </c>
      <c r="BZ359" s="69">
        <f t="shared" si="907"/>
        <v>0</v>
      </c>
      <c r="CA359" s="27" t="str">
        <f t="shared" si="940"/>
        <v/>
      </c>
      <c r="CB359" s="27" t="str">
        <f t="shared" si="941"/>
        <v/>
      </c>
      <c r="CC359" s="27" t="str">
        <f t="shared" si="942"/>
        <v/>
      </c>
      <c r="CD359" s="27" t="str">
        <f t="shared" si="943"/>
        <v/>
      </c>
      <c r="CE359" s="27" t="str">
        <f t="shared" si="944"/>
        <v/>
      </c>
      <c r="CF359" s="27" t="str">
        <f t="shared" si="945"/>
        <v/>
      </c>
      <c r="DB359" s="7"/>
      <c r="DI359" s="10">
        <f t="shared" ca="1" si="924"/>
        <v>33</v>
      </c>
    </row>
    <row r="360" spans="1:113">
      <c r="A360" s="149"/>
      <c r="B360" s="82" t="str">
        <f t="shared" si="925"/>
        <v/>
      </c>
      <c r="C360" s="7" t="str">
        <f t="shared" si="926"/>
        <v/>
      </c>
      <c r="D360" s="81">
        <f t="shared" si="927"/>
        <v>0</v>
      </c>
      <c r="E360" s="7" t="str">
        <f t="shared" si="928"/>
        <v>18,</v>
      </c>
      <c r="F360" s="78"/>
      <c r="G360" s="86"/>
      <c r="H360" s="86"/>
      <c r="I360" s="86"/>
      <c r="J360" s="86"/>
      <c r="K360" s="86"/>
      <c r="L360" s="86"/>
      <c r="M360" s="86"/>
      <c r="N360" s="86"/>
      <c r="O360" s="78"/>
      <c r="P360" s="86"/>
      <c r="Q360" s="86"/>
      <c r="R360" s="86"/>
      <c r="S360" s="86"/>
      <c r="T360" s="86"/>
      <c r="U360" s="86"/>
      <c r="V360" s="86"/>
      <c r="W360" s="86"/>
      <c r="X360" s="123" t="str">
        <f t="shared" si="929"/>
        <v/>
      </c>
      <c r="Y360" s="127">
        <f t="shared" si="958"/>
        <v>0</v>
      </c>
      <c r="Z360" s="127">
        <f t="shared" si="959"/>
        <v>0</v>
      </c>
      <c r="AA360" s="127">
        <f t="shared" si="960"/>
        <v>0</v>
      </c>
      <c r="AB360" s="86">
        <f t="shared" si="1000"/>
        <v>0</v>
      </c>
      <c r="AC360" s="86">
        <f t="shared" si="1000"/>
        <v>0</v>
      </c>
      <c r="AD360" s="90" t="str">
        <f t="shared" si="1003"/>
        <v/>
      </c>
      <c r="AE360" s="54" t="str">
        <f t="shared" si="1003"/>
        <v/>
      </c>
      <c r="AF360" s="92" t="str">
        <f t="shared" si="934"/>
        <v/>
      </c>
      <c r="AG360" s="82">
        <f t="shared" si="930"/>
        <v>0</v>
      </c>
      <c r="AH360" s="71">
        <f t="shared" si="1004"/>
        <v>0</v>
      </c>
      <c r="AI360" s="78" t="str">
        <f t="shared" si="931"/>
        <v/>
      </c>
      <c r="AJ360" s="132">
        <f t="shared" si="961"/>
        <v>0</v>
      </c>
      <c r="AK360" s="132">
        <f t="shared" si="962"/>
        <v>0</v>
      </c>
      <c r="AL360" s="132">
        <f t="shared" si="963"/>
        <v>0</v>
      </c>
      <c r="AM360" s="86" t="str">
        <f t="shared" si="964"/>
        <v/>
      </c>
      <c r="AN360" s="86" t="str">
        <f t="shared" si="965"/>
        <v/>
      </c>
      <c r="AO360" s="90" t="str">
        <f t="shared" si="1005"/>
        <v/>
      </c>
      <c r="AP360" s="54" t="str">
        <f t="shared" si="1005"/>
        <v/>
      </c>
      <c r="AQ360" s="92" t="str">
        <f t="shared" si="935"/>
        <v/>
      </c>
      <c r="AR360" s="82">
        <f t="shared" si="966"/>
        <v>0</v>
      </c>
      <c r="AS360" s="71">
        <f t="shared" si="936"/>
        <v>0</v>
      </c>
      <c r="AT360" s="78" t="str">
        <f t="shared" si="932"/>
        <v/>
      </c>
      <c r="AU360" s="137">
        <f t="shared" si="967"/>
        <v>0</v>
      </c>
      <c r="AV360" s="137">
        <f t="shared" si="968"/>
        <v>0</v>
      </c>
      <c r="AW360" s="137">
        <f t="shared" si="969"/>
        <v>0</v>
      </c>
      <c r="AX360" s="86" t="str">
        <f t="shared" si="970"/>
        <v/>
      </c>
      <c r="AY360" s="86" t="str">
        <f t="shared" si="971"/>
        <v/>
      </c>
      <c r="AZ360" s="90" t="str">
        <f t="shared" si="1006"/>
        <v/>
      </c>
      <c r="BA360" s="54" t="str">
        <f t="shared" si="1006"/>
        <v/>
      </c>
      <c r="BB360" s="92" t="str">
        <f t="shared" si="937"/>
        <v/>
      </c>
      <c r="BC360" s="82">
        <f t="shared" si="972"/>
        <v>0</v>
      </c>
      <c r="BD360" s="71">
        <f t="shared" si="938"/>
        <v>0</v>
      </c>
      <c r="BE360" s="98">
        <f t="shared" si="974"/>
        <v>18</v>
      </c>
      <c r="BF360" s="54" t="str">
        <f t="shared" si="1007"/>
        <v/>
      </c>
      <c r="BG360" s="92" t="str">
        <f t="shared" si="1001"/>
        <v/>
      </c>
      <c r="BH360" s="82">
        <f t="shared" si="955"/>
        <v>0</v>
      </c>
      <c r="BI360" s="71">
        <f t="shared" si="956"/>
        <v>0</v>
      </c>
      <c r="BJ360" s="146"/>
      <c r="BK360" s="97">
        <v>1</v>
      </c>
      <c r="BL360" s="95" t="str">
        <f t="shared" si="1008"/>
        <v/>
      </c>
      <c r="BM360" s="95" t="str">
        <f t="shared" si="1008"/>
        <v/>
      </c>
      <c r="BN360" s="95" t="str">
        <f t="shared" si="1008"/>
        <v/>
      </c>
      <c r="BO360" s="95" t="str">
        <f t="shared" si="1008"/>
        <v/>
      </c>
      <c r="BP360" s="95" t="str">
        <f t="shared" si="1008"/>
        <v/>
      </c>
      <c r="BQ360" s="81">
        <f t="shared" si="976"/>
        <v>0</v>
      </c>
      <c r="BR360" s="81">
        <f t="shared" si="977"/>
        <v>0</v>
      </c>
      <c r="BS360" s="81">
        <f t="shared" si="978"/>
        <v>0</v>
      </c>
      <c r="BT360" s="81">
        <f t="shared" si="979"/>
        <v>0</v>
      </c>
      <c r="BU360" s="81">
        <f t="shared" si="980"/>
        <v>0</v>
      </c>
      <c r="BV360" s="13">
        <f t="shared" si="981"/>
        <v>0</v>
      </c>
      <c r="BW360" s="11">
        <f t="shared" si="933"/>
        <v>0</v>
      </c>
      <c r="BX360" s="69">
        <f t="shared" si="939"/>
        <v>0</v>
      </c>
      <c r="BY360" s="69">
        <f>IF($A360&lt;&gt;"",IF(BY359&lt;&gt;0,BY359,IF(BW360&lt;=$AW$2,"Stop Loss",0)),0)</f>
        <v>0</v>
      </c>
      <c r="BZ360" s="69">
        <f t="shared" si="907"/>
        <v>0</v>
      </c>
      <c r="CA360" s="27" t="str">
        <f t="shared" si="940"/>
        <v/>
      </c>
      <c r="CB360" s="27" t="str">
        <f t="shared" si="941"/>
        <v/>
      </c>
      <c r="CC360" s="27" t="str">
        <f t="shared" si="942"/>
        <v/>
      </c>
      <c r="CD360" s="27" t="str">
        <f t="shared" si="943"/>
        <v/>
      </c>
      <c r="CE360" s="27" t="str">
        <f t="shared" si="944"/>
        <v/>
      </c>
      <c r="CF360" s="27" t="str">
        <f t="shared" si="945"/>
        <v/>
      </c>
      <c r="DB360" s="7"/>
      <c r="DI360" s="10">
        <f t="shared" ca="1" si="924"/>
        <v>23</v>
      </c>
    </row>
    <row r="361" spans="1:113">
      <c r="A361" s="149"/>
      <c r="B361" s="82" t="str">
        <f t="shared" si="925"/>
        <v/>
      </c>
      <c r="C361" s="7" t="str">
        <f t="shared" si="926"/>
        <v/>
      </c>
      <c r="D361" s="81">
        <f t="shared" si="927"/>
        <v>0</v>
      </c>
      <c r="E361" s="7" t="str">
        <f t="shared" si="928"/>
        <v>18,</v>
      </c>
      <c r="F361" s="78"/>
      <c r="G361" s="86"/>
      <c r="H361" s="86"/>
      <c r="I361" s="86"/>
      <c r="J361" s="86"/>
      <c r="K361" s="86"/>
      <c r="L361" s="86"/>
      <c r="M361" s="86"/>
      <c r="N361" s="86"/>
      <c r="O361" s="78"/>
      <c r="P361" s="86"/>
      <c r="Q361" s="86"/>
      <c r="R361" s="86"/>
      <c r="S361" s="86"/>
      <c r="T361" s="86"/>
      <c r="U361" s="86"/>
      <c r="V361" s="86"/>
      <c r="W361" s="86"/>
      <c r="X361" s="123" t="str">
        <f t="shared" si="929"/>
        <v/>
      </c>
      <c r="Y361" s="127">
        <f t="shared" si="958"/>
        <v>0</v>
      </c>
      <c r="Z361" s="127">
        <f t="shared" si="959"/>
        <v>0</v>
      </c>
      <c r="AA361" s="127">
        <f t="shared" si="960"/>
        <v>0</v>
      </c>
      <c r="AB361" s="86">
        <f t="shared" si="1000"/>
        <v>0</v>
      </c>
      <c r="AC361" s="86">
        <f t="shared" si="1000"/>
        <v>0</v>
      </c>
      <c r="AD361" s="90" t="str">
        <f t="shared" si="1003"/>
        <v/>
      </c>
      <c r="AE361" s="54" t="str">
        <f t="shared" si="1003"/>
        <v/>
      </c>
      <c r="AF361" s="92" t="str">
        <f t="shared" si="934"/>
        <v/>
      </c>
      <c r="AG361" s="82">
        <f t="shared" si="930"/>
        <v>0</v>
      </c>
      <c r="AH361" s="71">
        <f t="shared" si="1004"/>
        <v>0</v>
      </c>
      <c r="AI361" s="78" t="str">
        <f t="shared" si="931"/>
        <v/>
      </c>
      <c r="AJ361" s="132">
        <f t="shared" si="961"/>
        <v>0</v>
      </c>
      <c r="AK361" s="132">
        <f t="shared" si="962"/>
        <v>0</v>
      </c>
      <c r="AL361" s="132">
        <f t="shared" si="963"/>
        <v>0</v>
      </c>
      <c r="AM361" s="86" t="str">
        <f t="shared" si="964"/>
        <v/>
      </c>
      <c r="AN361" s="86" t="str">
        <f t="shared" si="965"/>
        <v/>
      </c>
      <c r="AO361" s="90" t="str">
        <f t="shared" si="1005"/>
        <v/>
      </c>
      <c r="AP361" s="54" t="str">
        <f t="shared" si="1005"/>
        <v/>
      </c>
      <c r="AQ361" s="92" t="str">
        <f t="shared" si="935"/>
        <v/>
      </c>
      <c r="AR361" s="82">
        <f t="shared" si="966"/>
        <v>0</v>
      </c>
      <c r="AS361" s="71">
        <f t="shared" si="936"/>
        <v>0</v>
      </c>
      <c r="AT361" s="78" t="str">
        <f t="shared" si="932"/>
        <v/>
      </c>
      <c r="AU361" s="137">
        <f t="shared" si="967"/>
        <v>0</v>
      </c>
      <c r="AV361" s="137">
        <f t="shared" si="968"/>
        <v>0</v>
      </c>
      <c r="AW361" s="137">
        <f t="shared" si="969"/>
        <v>0</v>
      </c>
      <c r="AX361" s="86" t="str">
        <f t="shared" si="970"/>
        <v/>
      </c>
      <c r="AY361" s="86" t="str">
        <f t="shared" si="971"/>
        <v/>
      </c>
      <c r="AZ361" s="90" t="str">
        <f t="shared" si="1006"/>
        <v/>
      </c>
      <c r="BA361" s="54" t="str">
        <f t="shared" si="1006"/>
        <v/>
      </c>
      <c r="BB361" s="92" t="str">
        <f t="shared" si="937"/>
        <v/>
      </c>
      <c r="BC361" s="82">
        <f t="shared" si="972"/>
        <v>0</v>
      </c>
      <c r="BD361" s="71">
        <f t="shared" si="938"/>
        <v>0</v>
      </c>
      <c r="BE361" s="98">
        <f t="shared" si="974"/>
        <v>18</v>
      </c>
      <c r="BF361" s="54" t="str">
        <f t="shared" si="1007"/>
        <v/>
      </c>
      <c r="BG361" s="92" t="str">
        <f t="shared" si="1001"/>
        <v/>
      </c>
      <c r="BH361" s="82">
        <f t="shared" si="955"/>
        <v>0</v>
      </c>
      <c r="BI361" s="71">
        <f t="shared" si="956"/>
        <v>0</v>
      </c>
      <c r="BJ361" s="146"/>
      <c r="BK361" s="97">
        <v>1</v>
      </c>
      <c r="BL361" s="95" t="str">
        <f t="shared" si="1008"/>
        <v/>
      </c>
      <c r="BM361" s="95" t="str">
        <f t="shared" si="1008"/>
        <v/>
      </c>
      <c r="BN361" s="95" t="str">
        <f t="shared" si="1008"/>
        <v/>
      </c>
      <c r="BO361" s="95" t="str">
        <f t="shared" si="1008"/>
        <v/>
      </c>
      <c r="BP361" s="95" t="str">
        <f t="shared" si="1008"/>
        <v/>
      </c>
      <c r="BQ361" s="81">
        <f t="shared" si="976"/>
        <v>0</v>
      </c>
      <c r="BR361" s="81">
        <f t="shared" si="977"/>
        <v>0</v>
      </c>
      <c r="BS361" s="81">
        <f t="shared" si="978"/>
        <v>0</v>
      </c>
      <c r="BT361" s="81">
        <f t="shared" si="979"/>
        <v>0</v>
      </c>
      <c r="BU361" s="81">
        <f t="shared" si="980"/>
        <v>0</v>
      </c>
      <c r="BV361" s="13">
        <f t="shared" si="981"/>
        <v>0</v>
      </c>
      <c r="BW361" s="11">
        <f t="shared" si="933"/>
        <v>0</v>
      </c>
      <c r="BX361" s="69">
        <f t="shared" si="939"/>
        <v>0</v>
      </c>
      <c r="BY361" s="69">
        <f>IF($A361&lt;&gt;"",IF(BY360&lt;&gt;0,BY360,IF(BW361&lt;=$AW$2,"Stop Loss",0)),0)</f>
        <v>0</v>
      </c>
      <c r="BZ361" s="69">
        <f t="shared" si="907"/>
        <v>0</v>
      </c>
      <c r="CA361" s="27" t="str">
        <f t="shared" si="940"/>
        <v/>
      </c>
      <c r="CB361" s="27" t="str">
        <f t="shared" si="941"/>
        <v/>
      </c>
      <c r="CC361" s="27" t="str">
        <f t="shared" si="942"/>
        <v/>
      </c>
      <c r="CD361" s="27" t="str">
        <f t="shared" si="943"/>
        <v/>
      </c>
      <c r="CE361" s="27" t="str">
        <f t="shared" si="944"/>
        <v/>
      </c>
      <c r="CF361" s="27" t="str">
        <f t="shared" si="945"/>
        <v/>
      </c>
      <c r="DB361" s="7"/>
      <c r="DI361" s="10">
        <f t="shared" ca="1" si="924"/>
        <v>17</v>
      </c>
    </row>
    <row r="362" spans="1:113">
      <c r="A362" s="149"/>
      <c r="B362" s="82" t="str">
        <f t="shared" si="925"/>
        <v/>
      </c>
      <c r="C362" s="7" t="str">
        <f t="shared" si="926"/>
        <v/>
      </c>
      <c r="D362" s="81">
        <f t="shared" si="927"/>
        <v>0</v>
      </c>
      <c r="E362" s="7" t="str">
        <f t="shared" si="928"/>
        <v>18,</v>
      </c>
      <c r="F362" s="78"/>
      <c r="G362" s="86"/>
      <c r="H362" s="86"/>
      <c r="I362" s="86"/>
      <c r="J362" s="86"/>
      <c r="K362" s="86"/>
      <c r="L362" s="86"/>
      <c r="M362" s="86"/>
      <c r="N362" s="86"/>
      <c r="O362" s="78"/>
      <c r="P362" s="86"/>
      <c r="Q362" s="86"/>
      <c r="R362" s="86"/>
      <c r="S362" s="86"/>
      <c r="T362" s="86"/>
      <c r="U362" s="86"/>
      <c r="V362" s="86"/>
      <c r="W362" s="86"/>
      <c r="X362" s="123" t="str">
        <f t="shared" si="929"/>
        <v/>
      </c>
      <c r="Y362" s="127">
        <f t="shared" si="958"/>
        <v>0</v>
      </c>
      <c r="Z362" s="127">
        <f t="shared" si="959"/>
        <v>0</v>
      </c>
      <c r="AA362" s="127">
        <f t="shared" si="960"/>
        <v>0</v>
      </c>
      <c r="AB362" s="86">
        <f t="shared" si="1000"/>
        <v>0</v>
      </c>
      <c r="AC362" s="86">
        <f t="shared" si="1000"/>
        <v>0</v>
      </c>
      <c r="AD362" s="90" t="str">
        <f t="shared" si="1003"/>
        <v/>
      </c>
      <c r="AE362" s="54" t="str">
        <f t="shared" si="1003"/>
        <v/>
      </c>
      <c r="AF362" s="92" t="str">
        <f t="shared" si="934"/>
        <v/>
      </c>
      <c r="AG362" s="82">
        <f t="shared" si="930"/>
        <v>0</v>
      </c>
      <c r="AH362" s="71">
        <f t="shared" si="1004"/>
        <v>0</v>
      </c>
      <c r="AI362" s="78" t="str">
        <f t="shared" si="931"/>
        <v/>
      </c>
      <c r="AJ362" s="132">
        <f t="shared" si="961"/>
        <v>0</v>
      </c>
      <c r="AK362" s="132">
        <f t="shared" si="962"/>
        <v>0</v>
      </c>
      <c r="AL362" s="132">
        <f t="shared" si="963"/>
        <v>0</v>
      </c>
      <c r="AM362" s="86" t="str">
        <f t="shared" si="964"/>
        <v/>
      </c>
      <c r="AN362" s="86" t="str">
        <f t="shared" si="965"/>
        <v/>
      </c>
      <c r="AO362" s="90" t="str">
        <f t="shared" si="1005"/>
        <v/>
      </c>
      <c r="AP362" s="54" t="str">
        <f t="shared" si="1005"/>
        <v/>
      </c>
      <c r="AQ362" s="92" t="str">
        <f t="shared" si="935"/>
        <v/>
      </c>
      <c r="AR362" s="82">
        <f t="shared" si="966"/>
        <v>0</v>
      </c>
      <c r="AS362" s="71">
        <f t="shared" si="936"/>
        <v>0</v>
      </c>
      <c r="AT362" s="78" t="str">
        <f t="shared" si="932"/>
        <v/>
      </c>
      <c r="AU362" s="137">
        <f t="shared" si="967"/>
        <v>0</v>
      </c>
      <c r="AV362" s="137">
        <f t="shared" si="968"/>
        <v>0</v>
      </c>
      <c r="AW362" s="137">
        <f t="shared" si="969"/>
        <v>0</v>
      </c>
      <c r="AX362" s="86" t="str">
        <f t="shared" si="970"/>
        <v/>
      </c>
      <c r="AY362" s="86" t="str">
        <f t="shared" si="971"/>
        <v/>
      </c>
      <c r="AZ362" s="90" t="str">
        <f t="shared" si="1006"/>
        <v/>
      </c>
      <c r="BA362" s="54" t="str">
        <f t="shared" si="1006"/>
        <v/>
      </c>
      <c r="BB362" s="92" t="str">
        <f t="shared" si="937"/>
        <v/>
      </c>
      <c r="BC362" s="82">
        <f t="shared" si="972"/>
        <v>0</v>
      </c>
      <c r="BD362" s="71">
        <f t="shared" si="938"/>
        <v>0</v>
      </c>
      <c r="BE362" s="98">
        <f t="shared" si="974"/>
        <v>18</v>
      </c>
      <c r="BF362" s="54" t="str">
        <f t="shared" si="1007"/>
        <v/>
      </c>
      <c r="BG362" s="92" t="str">
        <f t="shared" si="1001"/>
        <v/>
      </c>
      <c r="BH362" s="82">
        <f t="shared" si="955"/>
        <v>0</v>
      </c>
      <c r="BI362" s="71">
        <f t="shared" si="956"/>
        <v>0</v>
      </c>
      <c r="BJ362" s="146"/>
      <c r="BK362" s="97">
        <v>1</v>
      </c>
      <c r="BL362" s="95" t="str">
        <f t="shared" si="1008"/>
        <v/>
      </c>
      <c r="BM362" s="95" t="str">
        <f t="shared" si="1008"/>
        <v/>
      </c>
      <c r="BN362" s="95" t="str">
        <f t="shared" si="1008"/>
        <v/>
      </c>
      <c r="BO362" s="95" t="str">
        <f t="shared" si="1008"/>
        <v/>
      </c>
      <c r="BP362" s="95" t="str">
        <f t="shared" si="1008"/>
        <v/>
      </c>
      <c r="BQ362" s="81">
        <f t="shared" si="976"/>
        <v>0</v>
      </c>
      <c r="BR362" s="81">
        <f t="shared" si="977"/>
        <v>0</v>
      </c>
      <c r="BS362" s="81">
        <f t="shared" si="978"/>
        <v>0</v>
      </c>
      <c r="BT362" s="81">
        <f t="shared" si="979"/>
        <v>0</v>
      </c>
      <c r="BU362" s="81">
        <f t="shared" si="980"/>
        <v>0</v>
      </c>
      <c r="BV362" s="13">
        <f t="shared" si="981"/>
        <v>0</v>
      </c>
      <c r="BW362" s="11">
        <f t="shared" si="933"/>
        <v>0</v>
      </c>
      <c r="BX362" s="69">
        <f t="shared" si="939"/>
        <v>0</v>
      </c>
      <c r="BY362" s="69">
        <f>IF($A362&lt;&gt;"",IF(BY361&lt;&gt;0,BY361,IF(BW362&lt;=$AW$2,"Stop Loss",0)),0)</f>
        <v>0</v>
      </c>
      <c r="BZ362" s="69">
        <f t="shared" si="907"/>
        <v>0</v>
      </c>
      <c r="CA362" s="27" t="str">
        <f t="shared" si="940"/>
        <v/>
      </c>
      <c r="CB362" s="27" t="str">
        <f t="shared" si="941"/>
        <v/>
      </c>
      <c r="CC362" s="27" t="str">
        <f t="shared" si="942"/>
        <v/>
      </c>
      <c r="CD362" s="27" t="str">
        <f t="shared" si="943"/>
        <v/>
      </c>
      <c r="CE362" s="27" t="str">
        <f t="shared" si="944"/>
        <v/>
      </c>
      <c r="CF362" s="27" t="str">
        <f t="shared" si="945"/>
        <v/>
      </c>
      <c r="DB362" s="7"/>
      <c r="DI362" s="10">
        <f t="shared" ca="1" si="924"/>
        <v>31</v>
      </c>
    </row>
    <row r="363" spans="1:113">
      <c r="A363" s="149"/>
      <c r="B363" s="82" t="str">
        <f t="shared" si="925"/>
        <v/>
      </c>
      <c r="C363" s="7" t="str">
        <f t="shared" si="926"/>
        <v/>
      </c>
      <c r="D363" s="81">
        <f t="shared" si="927"/>
        <v>0</v>
      </c>
      <c r="E363" s="7" t="str">
        <f t="shared" si="928"/>
        <v>18,</v>
      </c>
      <c r="F363" s="78"/>
      <c r="G363" s="86"/>
      <c r="H363" s="86"/>
      <c r="I363" s="86"/>
      <c r="J363" s="86"/>
      <c r="K363" s="86"/>
      <c r="L363" s="86"/>
      <c r="M363" s="86"/>
      <c r="N363" s="86"/>
      <c r="O363" s="78"/>
      <c r="P363" s="86"/>
      <c r="Q363" s="86"/>
      <c r="R363" s="86"/>
      <c r="S363" s="86"/>
      <c r="T363" s="86"/>
      <c r="U363" s="86"/>
      <c r="V363" s="86"/>
      <c r="W363" s="86"/>
      <c r="X363" s="123" t="str">
        <f t="shared" si="929"/>
        <v/>
      </c>
      <c r="Y363" s="127">
        <f t="shared" si="958"/>
        <v>0</v>
      </c>
      <c r="Z363" s="127">
        <f t="shared" si="959"/>
        <v>0</v>
      </c>
      <c r="AA363" s="127">
        <f t="shared" si="960"/>
        <v>0</v>
      </c>
      <c r="AB363" s="86">
        <f t="shared" si="1000"/>
        <v>0</v>
      </c>
      <c r="AC363" s="86">
        <f t="shared" si="1000"/>
        <v>0</v>
      </c>
      <c r="AD363" s="90" t="str">
        <f t="shared" si="1003"/>
        <v/>
      </c>
      <c r="AE363" s="54" t="str">
        <f t="shared" si="1003"/>
        <v/>
      </c>
      <c r="AF363" s="92" t="str">
        <f t="shared" si="934"/>
        <v/>
      </c>
      <c r="AG363" s="82">
        <f t="shared" si="930"/>
        <v>0</v>
      </c>
      <c r="AH363" s="71">
        <f t="shared" si="1004"/>
        <v>0</v>
      </c>
      <c r="AI363" s="78" t="str">
        <f t="shared" si="931"/>
        <v/>
      </c>
      <c r="AJ363" s="132">
        <f t="shared" si="961"/>
        <v>0</v>
      </c>
      <c r="AK363" s="132">
        <f t="shared" si="962"/>
        <v>0</v>
      </c>
      <c r="AL363" s="132">
        <f t="shared" si="963"/>
        <v>0</v>
      </c>
      <c r="AM363" s="86" t="str">
        <f t="shared" si="964"/>
        <v/>
      </c>
      <c r="AN363" s="86" t="str">
        <f t="shared" si="965"/>
        <v/>
      </c>
      <c r="AO363" s="90" t="str">
        <f t="shared" si="1005"/>
        <v/>
      </c>
      <c r="AP363" s="54" t="str">
        <f t="shared" si="1005"/>
        <v/>
      </c>
      <c r="AQ363" s="92" t="str">
        <f t="shared" si="935"/>
        <v/>
      </c>
      <c r="AR363" s="82">
        <f t="shared" si="966"/>
        <v>0</v>
      </c>
      <c r="AS363" s="71">
        <f t="shared" si="936"/>
        <v>0</v>
      </c>
      <c r="AT363" s="78" t="str">
        <f t="shared" si="932"/>
        <v/>
      </c>
      <c r="AU363" s="137">
        <f t="shared" si="967"/>
        <v>0</v>
      </c>
      <c r="AV363" s="137">
        <f t="shared" si="968"/>
        <v>0</v>
      </c>
      <c r="AW363" s="137">
        <f t="shared" si="969"/>
        <v>0</v>
      </c>
      <c r="AX363" s="86" t="str">
        <f t="shared" si="970"/>
        <v/>
      </c>
      <c r="AY363" s="86" t="str">
        <f t="shared" si="971"/>
        <v/>
      </c>
      <c r="AZ363" s="90" t="str">
        <f t="shared" si="1006"/>
        <v/>
      </c>
      <c r="BA363" s="54" t="str">
        <f t="shared" si="1006"/>
        <v/>
      </c>
      <c r="BB363" s="92" t="str">
        <f t="shared" si="937"/>
        <v/>
      </c>
      <c r="BC363" s="82">
        <f t="shared" si="972"/>
        <v>0</v>
      </c>
      <c r="BD363" s="71">
        <f t="shared" si="938"/>
        <v>0</v>
      </c>
      <c r="BE363" s="98">
        <f t="shared" si="974"/>
        <v>18</v>
      </c>
      <c r="BF363" s="54" t="str">
        <f t="shared" si="1007"/>
        <v/>
      </c>
      <c r="BG363" s="92" t="str">
        <f t="shared" si="1001"/>
        <v/>
      </c>
      <c r="BH363" s="82">
        <f t="shared" si="955"/>
        <v>0</v>
      </c>
      <c r="BI363" s="71">
        <f t="shared" si="956"/>
        <v>0</v>
      </c>
      <c r="BJ363" s="146"/>
      <c r="BK363" s="97">
        <v>1</v>
      </c>
      <c r="BL363" s="95" t="str">
        <f t="shared" si="1008"/>
        <v/>
      </c>
      <c r="BM363" s="95" t="str">
        <f t="shared" si="1008"/>
        <v/>
      </c>
      <c r="BN363" s="95" t="str">
        <f t="shared" si="1008"/>
        <v/>
      </c>
      <c r="BO363" s="95" t="str">
        <f t="shared" si="1008"/>
        <v/>
      </c>
      <c r="BP363" s="95" t="str">
        <f t="shared" si="1008"/>
        <v/>
      </c>
      <c r="BQ363" s="81">
        <f t="shared" si="976"/>
        <v>0</v>
      </c>
      <c r="BR363" s="81">
        <f t="shared" si="977"/>
        <v>0</v>
      </c>
      <c r="BS363" s="81">
        <f t="shared" si="978"/>
        <v>0</v>
      </c>
      <c r="BT363" s="81">
        <f t="shared" si="979"/>
        <v>0</v>
      </c>
      <c r="BU363" s="81">
        <f t="shared" si="980"/>
        <v>0</v>
      </c>
      <c r="BV363" s="13">
        <f t="shared" si="981"/>
        <v>0</v>
      </c>
      <c r="BW363" s="11">
        <f t="shared" si="933"/>
        <v>0</v>
      </c>
      <c r="BX363" s="69">
        <f t="shared" si="939"/>
        <v>0</v>
      </c>
      <c r="BY363" s="69">
        <f>IF($A363&lt;&gt;"",IF(BY362&lt;&gt;0,BY362,IF(BW363&lt;=$AW$2,"Stop Loss",0)),0)</f>
        <v>0</v>
      </c>
      <c r="BZ363" s="69">
        <f t="shared" si="907"/>
        <v>0</v>
      </c>
      <c r="CA363" s="27" t="str">
        <f t="shared" si="940"/>
        <v/>
      </c>
      <c r="CB363" s="27" t="str">
        <f t="shared" si="941"/>
        <v/>
      </c>
      <c r="CC363" s="27" t="str">
        <f t="shared" si="942"/>
        <v/>
      </c>
      <c r="CD363" s="27" t="str">
        <f t="shared" si="943"/>
        <v/>
      </c>
      <c r="CE363" s="27" t="str">
        <f t="shared" si="944"/>
        <v/>
      </c>
      <c r="CF363" s="27" t="str">
        <f t="shared" si="945"/>
        <v/>
      </c>
      <c r="DB363" s="7"/>
      <c r="DI363" s="10">
        <f t="shared" ca="1" si="924"/>
        <v>36</v>
      </c>
    </row>
    <row r="364" spans="1:113">
      <c r="A364" s="149"/>
      <c r="B364" s="82" t="str">
        <f t="shared" si="925"/>
        <v/>
      </c>
      <c r="C364" s="7" t="str">
        <f t="shared" si="926"/>
        <v/>
      </c>
      <c r="D364" s="81">
        <f t="shared" si="927"/>
        <v>0</v>
      </c>
      <c r="E364" s="7" t="str">
        <f t="shared" si="928"/>
        <v>18,</v>
      </c>
      <c r="F364" s="78"/>
      <c r="G364" s="86"/>
      <c r="H364" s="86"/>
      <c r="I364" s="86"/>
      <c r="J364" s="86"/>
      <c r="K364" s="86"/>
      <c r="L364" s="86"/>
      <c r="M364" s="86"/>
      <c r="N364" s="86"/>
      <c r="O364" s="78"/>
      <c r="P364" s="86"/>
      <c r="Q364" s="86"/>
      <c r="R364" s="86"/>
      <c r="S364" s="86"/>
      <c r="T364" s="86"/>
      <c r="U364" s="86"/>
      <c r="V364" s="86"/>
      <c r="W364" s="86"/>
      <c r="X364" s="123" t="str">
        <f t="shared" si="929"/>
        <v/>
      </c>
      <c r="Y364" s="127">
        <f t="shared" si="958"/>
        <v>0</v>
      </c>
      <c r="Z364" s="127">
        <f t="shared" si="959"/>
        <v>0</v>
      </c>
      <c r="AA364" s="127">
        <f t="shared" si="960"/>
        <v>0</v>
      </c>
      <c r="AB364" s="86">
        <f>IF($Y364&gt;$Z364,$Y364-$Z364+AB363,AB363)</f>
        <v>0</v>
      </c>
      <c r="AC364" s="86">
        <f>IF($Z364&gt;$Y364,$Z364-$Y364+AC363,AC363)</f>
        <v>0</v>
      </c>
      <c r="AD364" s="90" t="str">
        <f t="shared" si="1003"/>
        <v/>
      </c>
      <c r="AE364" s="54" t="str">
        <f t="shared" si="1003"/>
        <v/>
      </c>
      <c r="AF364" s="92" t="str">
        <f t="shared" si="934"/>
        <v/>
      </c>
      <c r="AG364" s="82">
        <f t="shared" si="930"/>
        <v>0</v>
      </c>
      <c r="AH364" s="71">
        <f t="shared" si="1004"/>
        <v>0</v>
      </c>
      <c r="AI364" s="78" t="str">
        <f t="shared" si="931"/>
        <v/>
      </c>
      <c r="AJ364" s="132">
        <f t="shared" si="961"/>
        <v>0</v>
      </c>
      <c r="AK364" s="132">
        <f t="shared" si="962"/>
        <v>0</v>
      </c>
      <c r="AL364" s="132">
        <f t="shared" si="963"/>
        <v>0</v>
      </c>
      <c r="AM364" s="86" t="str">
        <f t="shared" si="964"/>
        <v/>
      </c>
      <c r="AN364" s="86" t="str">
        <f t="shared" si="965"/>
        <v/>
      </c>
      <c r="AO364" s="90" t="str">
        <f t="shared" si="1005"/>
        <v/>
      </c>
      <c r="AP364" s="54" t="str">
        <f t="shared" si="1005"/>
        <v/>
      </c>
      <c r="AQ364" s="92" t="str">
        <f t="shared" si="935"/>
        <v/>
      </c>
      <c r="AR364" s="82">
        <f t="shared" si="966"/>
        <v>0</v>
      </c>
      <c r="AS364" s="71">
        <f t="shared" si="936"/>
        <v>0</v>
      </c>
      <c r="AT364" s="78" t="str">
        <f t="shared" si="932"/>
        <v/>
      </c>
      <c r="AU364" s="137">
        <f t="shared" si="967"/>
        <v>0</v>
      </c>
      <c r="AV364" s="137">
        <f t="shared" si="968"/>
        <v>0</v>
      </c>
      <c r="AW364" s="137">
        <f t="shared" si="969"/>
        <v>0</v>
      </c>
      <c r="AX364" s="86" t="str">
        <f t="shared" si="970"/>
        <v/>
      </c>
      <c r="AY364" s="86" t="str">
        <f t="shared" si="971"/>
        <v/>
      </c>
      <c r="AZ364" s="90" t="str">
        <f t="shared" si="1006"/>
        <v/>
      </c>
      <c r="BA364" s="54" t="str">
        <f t="shared" si="1006"/>
        <v/>
      </c>
      <c r="BB364" s="92" t="str">
        <f t="shared" si="937"/>
        <v/>
      </c>
      <c r="BC364" s="82">
        <f t="shared" si="972"/>
        <v>0</v>
      </c>
      <c r="BD364" s="71">
        <f t="shared" si="938"/>
        <v>0</v>
      </c>
      <c r="BE364" s="98">
        <f t="shared" si="974"/>
        <v>18</v>
      </c>
      <c r="BF364" s="54" t="str">
        <f t="shared" si="1007"/>
        <v/>
      </c>
      <c r="BG364" s="92" t="str">
        <f t="shared" si="1001"/>
        <v/>
      </c>
      <c r="BH364" s="82">
        <f t="shared" si="955"/>
        <v>0</v>
      </c>
      <c r="BI364" s="71">
        <f t="shared" si="956"/>
        <v>0</v>
      </c>
      <c r="BJ364" s="146"/>
      <c r="BK364" s="97">
        <v>1</v>
      </c>
      <c r="BL364" s="95" t="str">
        <f t="shared" si="1008"/>
        <v/>
      </c>
      <c r="BM364" s="95" t="str">
        <f t="shared" si="1008"/>
        <v/>
      </c>
      <c r="BN364" s="95" t="str">
        <f t="shared" si="1008"/>
        <v/>
      </c>
      <c r="BO364" s="95" t="str">
        <f t="shared" si="1008"/>
        <v/>
      </c>
      <c r="BP364" s="95" t="str">
        <f t="shared" si="1008"/>
        <v/>
      </c>
      <c r="BQ364" s="81">
        <f t="shared" si="976"/>
        <v>0</v>
      </c>
      <c r="BR364" s="81">
        <f t="shared" si="977"/>
        <v>0</v>
      </c>
      <c r="BS364" s="81">
        <f t="shared" si="978"/>
        <v>0</v>
      </c>
      <c r="BT364" s="81">
        <f t="shared" si="979"/>
        <v>0</v>
      </c>
      <c r="BU364" s="81">
        <f t="shared" si="980"/>
        <v>0</v>
      </c>
      <c r="BV364" s="13">
        <f t="shared" si="981"/>
        <v>0</v>
      </c>
      <c r="BW364" s="11">
        <f t="shared" si="933"/>
        <v>0</v>
      </c>
      <c r="BX364" s="69">
        <f t="shared" si="939"/>
        <v>0</v>
      </c>
      <c r="BY364" s="69">
        <f>IF($A364&lt;&gt;"",IF(BY363&lt;&gt;0,BY363,IF(BW364&lt;=$AW$2,"Stop Loss",0)),0)</f>
        <v>0</v>
      </c>
      <c r="BZ364" s="69">
        <f t="shared" si="907"/>
        <v>0</v>
      </c>
      <c r="CA364" s="27" t="str">
        <f t="shared" si="940"/>
        <v/>
      </c>
      <c r="CB364" s="27" t="str">
        <f t="shared" si="941"/>
        <v/>
      </c>
      <c r="CC364" s="27" t="str">
        <f t="shared" si="942"/>
        <v/>
      </c>
      <c r="CD364" s="27" t="str">
        <f t="shared" si="943"/>
        <v/>
      </c>
      <c r="CE364" s="27" t="str">
        <f t="shared" si="944"/>
        <v/>
      </c>
      <c r="CF364" s="27" t="str">
        <f t="shared" si="945"/>
        <v/>
      </c>
      <c r="DB364" s="7"/>
      <c r="DI364" s="10">
        <f t="shared" ca="1" si="924"/>
        <v>12</v>
      </c>
    </row>
    <row r="365" spans="1:113">
      <c r="A365" s="149"/>
      <c r="B365" s="82" t="str">
        <f t="shared" si="925"/>
        <v/>
      </c>
      <c r="C365" s="7" t="str">
        <f t="shared" si="926"/>
        <v/>
      </c>
      <c r="D365" s="81">
        <f t="shared" si="927"/>
        <v>0</v>
      </c>
      <c r="E365" s="7" t="str">
        <f t="shared" si="928"/>
        <v>18,</v>
      </c>
      <c r="F365" s="78"/>
      <c r="G365" s="86"/>
      <c r="H365" s="86"/>
      <c r="I365" s="86"/>
      <c r="J365" s="86"/>
      <c r="K365" s="86"/>
      <c r="L365" s="86"/>
      <c r="M365" s="86"/>
      <c r="N365" s="86"/>
      <c r="O365" s="78"/>
      <c r="P365" s="86"/>
      <c r="Q365" s="86"/>
      <c r="R365" s="86"/>
      <c r="S365" s="86"/>
      <c r="T365" s="86"/>
      <c r="U365" s="86"/>
      <c r="V365" s="86"/>
      <c r="W365" s="86"/>
      <c r="X365" s="123" t="str">
        <f t="shared" si="929"/>
        <v/>
      </c>
      <c r="Y365" s="127">
        <f t="shared" si="958"/>
        <v>0</v>
      </c>
      <c r="Z365" s="127">
        <f t="shared" si="959"/>
        <v>0</v>
      </c>
      <c r="AA365" s="127">
        <f t="shared" si="960"/>
        <v>0</v>
      </c>
      <c r="AB365" s="86">
        <f>AB364</f>
        <v>0</v>
      </c>
      <c r="AC365" s="86">
        <f>AC364</f>
        <v>0</v>
      </c>
      <c r="AD365" s="90" t="str">
        <f>IF($A364&lt;&gt;"",AA364,"")</f>
        <v/>
      </c>
      <c r="AE365" s="92" t="str">
        <f>IF($A364&lt;&gt;"",IF(Y364&gt;Z364,"L","H"),"")</f>
        <v/>
      </c>
      <c r="AF365" s="92" t="str">
        <f t="shared" si="934"/>
        <v/>
      </c>
      <c r="AG365" s="82">
        <f t="shared" si="930"/>
        <v>0</v>
      </c>
      <c r="AH365" s="71">
        <f t="shared" si="1004"/>
        <v>0</v>
      </c>
      <c r="AI365" s="78" t="str">
        <f t="shared" si="931"/>
        <v/>
      </c>
      <c r="AJ365" s="132">
        <f t="shared" si="961"/>
        <v>0</v>
      </c>
      <c r="AK365" s="132">
        <f t="shared" si="962"/>
        <v>0</v>
      </c>
      <c r="AL365" s="132">
        <f t="shared" si="963"/>
        <v>0</v>
      </c>
      <c r="AM365" s="86" t="str">
        <f t="shared" si="964"/>
        <v/>
      </c>
      <c r="AN365" s="86" t="str">
        <f t="shared" si="965"/>
        <v/>
      </c>
      <c r="AO365" s="90" t="str">
        <f>IF($A364&lt;&gt;"",AL364,"")</f>
        <v/>
      </c>
      <c r="AP365" s="92" t="str">
        <f>IF($A364&lt;&gt;"",IF(AM364&lt;&gt;"","O","E"),"")</f>
        <v/>
      </c>
      <c r="AQ365" s="92" t="str">
        <f t="shared" si="935"/>
        <v/>
      </c>
      <c r="AR365" s="82">
        <f t="shared" si="966"/>
        <v>0</v>
      </c>
      <c r="AS365" s="71">
        <f t="shared" si="936"/>
        <v>0</v>
      </c>
      <c r="AT365" s="78" t="str">
        <f t="shared" si="932"/>
        <v/>
      </c>
      <c r="AU365" s="137">
        <f t="shared" si="967"/>
        <v>0</v>
      </c>
      <c r="AV365" s="137">
        <f t="shared" si="968"/>
        <v>0</v>
      </c>
      <c r="AW365" s="137">
        <f t="shared" si="969"/>
        <v>0</v>
      </c>
      <c r="AX365" s="86" t="str">
        <f t="shared" si="970"/>
        <v/>
      </c>
      <c r="AY365" s="86" t="str">
        <f t="shared" si="971"/>
        <v/>
      </c>
      <c r="AZ365" s="90" t="str">
        <f>IF($A364&lt;&gt;"",AW364,"")</f>
        <v/>
      </c>
      <c r="BA365" s="92" t="str">
        <f>IF($A364&lt;&gt;"",IF(AX364&lt;&gt;"","B","R"),"")</f>
        <v/>
      </c>
      <c r="BB365" s="92" t="str">
        <f t="shared" si="937"/>
        <v/>
      </c>
      <c r="BC365" s="82">
        <f t="shared" si="972"/>
        <v>0</v>
      </c>
      <c r="BD365" s="71">
        <f t="shared" si="938"/>
        <v>0</v>
      </c>
      <c r="BE365" s="98">
        <f t="shared" si="974"/>
        <v>18</v>
      </c>
      <c r="BF365" s="92" t="str">
        <f>IF($A364&lt;&gt;"",IF($Y364&gt;$Z364,"H",IF($Z364&gt;$Y364,"L",BF364)),"")</f>
        <v/>
      </c>
      <c r="BG365" s="92" t="str">
        <f>IF($A365&lt;&gt;"",IF($A365=0,"L",IF(BF365&lt;&gt;"",IF(BF365=X365,"W","L"))),"")</f>
        <v/>
      </c>
      <c r="BH365" s="82">
        <f t="shared" si="955"/>
        <v>0</v>
      </c>
      <c r="BI365" s="71">
        <f t="shared" si="956"/>
        <v>0</v>
      </c>
      <c r="BJ365" s="146" t="str">
        <f>AE365&amp;AP365&amp;BA365</f>
        <v/>
      </c>
      <c r="BK365" s="97">
        <v>1</v>
      </c>
      <c r="BL365" s="95" t="str">
        <f>IF($A364&lt;&gt;"",IF($BJ365="LER","11,",IF($BJ365="LOR","02,",IF($BJ365="LEB","01,",IF($BJ365="LOB","12,",IF($BJ365="HER","29,",IF($BJ365="HOR","20,",IF($BJ365="HEB","19,",IF($BJ365="HOB","30,","")))))))),"")</f>
        <v/>
      </c>
      <c r="BM365" s="95" t="str">
        <f>IF($A364&lt;&gt;"",IF($BJ365="LER","13,",IF($BJ365="LOR","04,",IF($BJ365="LEB","03,",IF($BJ365="LOB","14,",IF($BJ365="HER","31,",IF($BJ365="HOR","22,",IF($BJ365="HEB","21,",IF($BJ365="HOB","32,","")))))))),"")</f>
        <v/>
      </c>
      <c r="BN365" s="95" t="str">
        <f>IF($A364&lt;&gt;"",IF($BJ365="LER","15,",IF($BJ365="LOR","06,",IF($BJ365="LEB","05,",IF($BJ365="LOB","16,",IF($BJ365="HER","33,",IF($BJ365="HOR","24,",IF($BJ365="HEB","23,",IF($BJ365="HOB","34,","")))))))),"")</f>
        <v/>
      </c>
      <c r="BO365" s="95" t="str">
        <f>IF($A364&lt;&gt;"",IF($BJ365="LER","17,",IF($BJ365="LOR","08,",IF($BJ365="LEB","07,",IF($BJ365="LOB","18,",IF($BJ365="HER","35,",IF($BJ365="HOR","26,",IF($BJ365="HEB","25,",IF($BJ365="HOB","36,","")))))))),"")</f>
        <v/>
      </c>
      <c r="BP365" s="95" t="str">
        <f>IF($A364&lt;&gt;"",IF($BJ365="LER","",IF($BJ365="LOR","10,",IF($BJ365="LEB","09,",IF($BJ365="LOB","",IF($BJ365="HER","",IF($BJ365="HOR","28,",IF($BJ365="HEB","27,",IF($BJ365="HOB","","")))))))),"")</f>
        <v/>
      </c>
      <c r="BQ365" s="81">
        <f t="shared" si="976"/>
        <v>0</v>
      </c>
      <c r="BR365" s="81">
        <f t="shared" si="977"/>
        <v>0</v>
      </c>
      <c r="BS365" s="81">
        <f t="shared" si="978"/>
        <v>0</v>
      </c>
      <c r="BT365" s="81">
        <f t="shared" si="979"/>
        <v>0</v>
      </c>
      <c r="BU365" s="81">
        <f t="shared" si="980"/>
        <v>0</v>
      </c>
      <c r="BV365" s="13">
        <f t="shared" si="981"/>
        <v>0</v>
      </c>
      <c r="BW365" s="11">
        <f t="shared" si="933"/>
        <v>0</v>
      </c>
      <c r="BX365" s="69">
        <f t="shared" si="939"/>
        <v>0</v>
      </c>
      <c r="BY365" s="69">
        <f>IF($A365&lt;&gt;"",IF(BY364&lt;&gt;0,BY364,IF(BW365&lt;=$AW$2,"Stop Loss",0)),0)</f>
        <v>0</v>
      </c>
      <c r="BZ365" s="69">
        <f t="shared" si="907"/>
        <v>0</v>
      </c>
      <c r="CA365" s="27" t="str">
        <f t="shared" si="940"/>
        <v/>
      </c>
      <c r="CB365" s="27" t="str">
        <f t="shared" si="941"/>
        <v/>
      </c>
      <c r="CC365" s="27" t="str">
        <f t="shared" si="942"/>
        <v/>
      </c>
      <c r="CD365" s="27" t="str">
        <f t="shared" si="943"/>
        <v/>
      </c>
      <c r="CE365" s="27" t="str">
        <f t="shared" si="944"/>
        <v/>
      </c>
      <c r="CF365" s="27" t="str">
        <f t="shared" si="945"/>
        <v/>
      </c>
      <c r="DB365" s="7"/>
      <c r="DI365" s="10">
        <f t="shared" ca="1" si="924"/>
        <v>34</v>
      </c>
    </row>
    <row r="366" spans="1:113">
      <c r="A366" s="149"/>
      <c r="B366" s="82" t="str">
        <f t="shared" si="925"/>
        <v/>
      </c>
      <c r="C366" s="7" t="str">
        <f t="shared" si="926"/>
        <v/>
      </c>
      <c r="D366" s="81">
        <f t="shared" si="927"/>
        <v>0</v>
      </c>
      <c r="E366" s="7" t="str">
        <f t="shared" si="928"/>
        <v>18,</v>
      </c>
      <c r="F366" s="78"/>
      <c r="G366" s="86"/>
      <c r="H366" s="86"/>
      <c r="I366" s="86"/>
      <c r="J366" s="86"/>
      <c r="K366" s="86"/>
      <c r="L366" s="86"/>
      <c r="M366" s="86"/>
      <c r="N366" s="86"/>
      <c r="O366" s="78"/>
      <c r="P366" s="86"/>
      <c r="Q366" s="86"/>
      <c r="R366" s="86"/>
      <c r="S366" s="86"/>
      <c r="T366" s="86"/>
      <c r="U366" s="86"/>
      <c r="V366" s="86"/>
      <c r="W366" s="86"/>
      <c r="X366" s="123" t="str">
        <f t="shared" si="929"/>
        <v/>
      </c>
      <c r="Y366" s="127">
        <f t="shared" si="958"/>
        <v>0</v>
      </c>
      <c r="Z366" s="127">
        <f t="shared" si="959"/>
        <v>0</v>
      </c>
      <c r="AA366" s="127">
        <f t="shared" si="960"/>
        <v>0</v>
      </c>
      <c r="AB366" s="86">
        <f t="shared" ref="AB366:AC372" si="1009">AB365</f>
        <v>0</v>
      </c>
      <c r="AC366" s="86">
        <f t="shared" si="1009"/>
        <v>0</v>
      </c>
      <c r="AD366" s="90" t="str">
        <f>IF($A365&lt;&gt;"",AD365,"")</f>
        <v/>
      </c>
      <c r="AE366" s="54" t="str">
        <f>IF($A365&lt;&gt;"",AE365,"")</f>
        <v/>
      </c>
      <c r="AF366" s="92" t="str">
        <f t="shared" si="934"/>
        <v/>
      </c>
      <c r="AG366" s="82">
        <f t="shared" si="930"/>
        <v>0</v>
      </c>
      <c r="AH366" s="71">
        <f t="shared" si="1004"/>
        <v>0</v>
      </c>
      <c r="AI366" s="78" t="str">
        <f t="shared" si="931"/>
        <v/>
      </c>
      <c r="AJ366" s="132">
        <f t="shared" si="961"/>
        <v>0</v>
      </c>
      <c r="AK366" s="132">
        <f t="shared" si="962"/>
        <v>0</v>
      </c>
      <c r="AL366" s="132">
        <f t="shared" si="963"/>
        <v>0</v>
      </c>
      <c r="AM366" s="86" t="str">
        <f t="shared" si="964"/>
        <v/>
      </c>
      <c r="AN366" s="86" t="str">
        <f t="shared" si="965"/>
        <v/>
      </c>
      <c r="AO366" s="90" t="str">
        <f>IF($A365&lt;&gt;"",AO365,"")</f>
        <v/>
      </c>
      <c r="AP366" s="54" t="str">
        <f>IF($A365&lt;&gt;"",AP365,"")</f>
        <v/>
      </c>
      <c r="AQ366" s="92" t="str">
        <f t="shared" si="935"/>
        <v/>
      </c>
      <c r="AR366" s="82">
        <f t="shared" si="966"/>
        <v>0</v>
      </c>
      <c r="AS366" s="71">
        <f t="shared" si="936"/>
        <v>0</v>
      </c>
      <c r="AT366" s="78" t="str">
        <f t="shared" si="932"/>
        <v/>
      </c>
      <c r="AU366" s="137">
        <f t="shared" si="967"/>
        <v>0</v>
      </c>
      <c r="AV366" s="137">
        <f t="shared" si="968"/>
        <v>0</v>
      </c>
      <c r="AW366" s="137">
        <f t="shared" si="969"/>
        <v>0</v>
      </c>
      <c r="AX366" s="86" t="str">
        <f t="shared" si="970"/>
        <v/>
      </c>
      <c r="AY366" s="86" t="str">
        <f t="shared" si="971"/>
        <v/>
      </c>
      <c r="AZ366" s="90" t="str">
        <f>IF($A365&lt;&gt;"",AZ365,"")</f>
        <v/>
      </c>
      <c r="BA366" s="54" t="str">
        <f>IF($A365&lt;&gt;"",BA365,"")</f>
        <v/>
      </c>
      <c r="BB366" s="92" t="str">
        <f t="shared" si="937"/>
        <v/>
      </c>
      <c r="BC366" s="82">
        <f t="shared" si="972"/>
        <v>0</v>
      </c>
      <c r="BD366" s="71">
        <f t="shared" si="938"/>
        <v>0</v>
      </c>
      <c r="BE366" s="98">
        <f t="shared" si="974"/>
        <v>18</v>
      </c>
      <c r="BF366" s="54" t="str">
        <f>IF($A365&lt;&gt;"",BF365,"")</f>
        <v/>
      </c>
      <c r="BG366" s="92" t="str">
        <f t="shared" ref="BG366:BG373" si="1010">IF($A366&lt;&gt;"",IF($A366=0,"L",IF(BF366&lt;&gt;"",IF(BF366=X366,"W","L"))),"")</f>
        <v/>
      </c>
      <c r="BH366" s="82">
        <f t="shared" si="955"/>
        <v>0</v>
      </c>
      <c r="BI366" s="71">
        <f t="shared" si="956"/>
        <v>0</v>
      </c>
      <c r="BJ366" s="146"/>
      <c r="BK366" s="97">
        <v>1</v>
      </c>
      <c r="BL366" s="95" t="str">
        <f>IF(BL365&lt;&gt;"",BL365,"")</f>
        <v/>
      </c>
      <c r="BM366" s="95" t="str">
        <f t="shared" ref="BM366:BP366" si="1011">IF(BM365&lt;&gt;"",BM365,"")</f>
        <v/>
      </c>
      <c r="BN366" s="95" t="str">
        <f t="shared" si="1011"/>
        <v/>
      </c>
      <c r="BO366" s="95" t="str">
        <f t="shared" si="1011"/>
        <v/>
      </c>
      <c r="BP366" s="95" t="str">
        <f t="shared" si="1011"/>
        <v/>
      </c>
      <c r="BQ366" s="81">
        <f t="shared" si="976"/>
        <v>0</v>
      </c>
      <c r="BR366" s="81">
        <f t="shared" si="977"/>
        <v>0</v>
      </c>
      <c r="BS366" s="81">
        <f t="shared" si="978"/>
        <v>0</v>
      </c>
      <c r="BT366" s="81">
        <f t="shared" si="979"/>
        <v>0</v>
      </c>
      <c r="BU366" s="81">
        <f t="shared" si="980"/>
        <v>0</v>
      </c>
      <c r="BV366" s="13">
        <f t="shared" si="981"/>
        <v>0</v>
      </c>
      <c r="BW366" s="11">
        <f t="shared" si="933"/>
        <v>0</v>
      </c>
      <c r="BX366" s="69">
        <f t="shared" si="939"/>
        <v>0</v>
      </c>
      <c r="BY366" s="69">
        <f>IF($A366&lt;&gt;"",IF(BY365&lt;&gt;0,BY365,IF(BW366&lt;=$AW$2,"Stop Loss",0)),0)</f>
        <v>0</v>
      </c>
      <c r="BZ366" s="69">
        <f t="shared" si="907"/>
        <v>0</v>
      </c>
      <c r="CA366" s="27" t="str">
        <f t="shared" si="940"/>
        <v/>
      </c>
      <c r="CB366" s="27" t="str">
        <f t="shared" si="941"/>
        <v/>
      </c>
      <c r="CC366" s="27" t="str">
        <f t="shared" si="942"/>
        <v/>
      </c>
      <c r="CD366" s="27" t="str">
        <f t="shared" si="943"/>
        <v/>
      </c>
      <c r="CE366" s="27" t="str">
        <f t="shared" si="944"/>
        <v/>
      </c>
      <c r="CF366" s="27" t="str">
        <f t="shared" si="945"/>
        <v/>
      </c>
      <c r="DB366" s="7"/>
      <c r="DI366" s="10">
        <f t="shared" ca="1" si="924"/>
        <v>25</v>
      </c>
    </row>
    <row r="367" spans="1:113">
      <c r="A367" s="149"/>
      <c r="B367" s="82" t="str">
        <f t="shared" si="925"/>
        <v/>
      </c>
      <c r="C367" s="7" t="str">
        <f t="shared" si="926"/>
        <v/>
      </c>
      <c r="D367" s="81">
        <f t="shared" si="927"/>
        <v>0</v>
      </c>
      <c r="E367" s="7" t="str">
        <f t="shared" si="928"/>
        <v>18,</v>
      </c>
      <c r="F367" s="78"/>
      <c r="G367" s="86"/>
      <c r="H367" s="86"/>
      <c r="I367" s="86"/>
      <c r="J367" s="86"/>
      <c r="K367" s="86"/>
      <c r="L367" s="86"/>
      <c r="M367" s="86"/>
      <c r="N367" s="86"/>
      <c r="O367" s="78"/>
      <c r="P367" s="86"/>
      <c r="Q367" s="86"/>
      <c r="R367" s="86"/>
      <c r="S367" s="86"/>
      <c r="T367" s="86"/>
      <c r="U367" s="86"/>
      <c r="V367" s="86"/>
      <c r="W367" s="86"/>
      <c r="X367" s="123" t="str">
        <f t="shared" si="929"/>
        <v/>
      </c>
      <c r="Y367" s="127">
        <f t="shared" si="958"/>
        <v>0</v>
      </c>
      <c r="Z367" s="127">
        <f t="shared" si="959"/>
        <v>0</v>
      </c>
      <c r="AA367" s="127">
        <f t="shared" si="960"/>
        <v>0</v>
      </c>
      <c r="AB367" s="86">
        <f t="shared" si="1009"/>
        <v>0</v>
      </c>
      <c r="AC367" s="86">
        <f t="shared" si="1009"/>
        <v>0</v>
      </c>
      <c r="AD367" s="90" t="str">
        <f t="shared" ref="AD367:AE373" si="1012">IF($A366&lt;&gt;"",AD366,"")</f>
        <v/>
      </c>
      <c r="AE367" s="54" t="str">
        <f t="shared" si="1012"/>
        <v/>
      </c>
      <c r="AF367" s="92" t="str">
        <f t="shared" si="934"/>
        <v/>
      </c>
      <c r="AG367" s="82">
        <f t="shared" si="930"/>
        <v>0</v>
      </c>
      <c r="AH367" s="71">
        <f t="shared" si="1004"/>
        <v>0</v>
      </c>
      <c r="AI367" s="78" t="str">
        <f t="shared" si="931"/>
        <v/>
      </c>
      <c r="AJ367" s="132">
        <f t="shared" si="961"/>
        <v>0</v>
      </c>
      <c r="AK367" s="132">
        <f t="shared" si="962"/>
        <v>0</v>
      </c>
      <c r="AL367" s="132">
        <f t="shared" si="963"/>
        <v>0</v>
      </c>
      <c r="AM367" s="86" t="str">
        <f t="shared" si="964"/>
        <v/>
      </c>
      <c r="AN367" s="86" t="str">
        <f t="shared" si="965"/>
        <v/>
      </c>
      <c r="AO367" s="90" t="str">
        <f t="shared" ref="AO367:AP373" si="1013">IF($A366&lt;&gt;"",AO366,"")</f>
        <v/>
      </c>
      <c r="AP367" s="54" t="str">
        <f t="shared" si="1013"/>
        <v/>
      </c>
      <c r="AQ367" s="92" t="str">
        <f t="shared" si="935"/>
        <v/>
      </c>
      <c r="AR367" s="82">
        <f t="shared" si="966"/>
        <v>0</v>
      </c>
      <c r="AS367" s="71">
        <f t="shared" si="936"/>
        <v>0</v>
      </c>
      <c r="AT367" s="78" t="str">
        <f t="shared" si="932"/>
        <v/>
      </c>
      <c r="AU367" s="137">
        <f t="shared" si="967"/>
        <v>0</v>
      </c>
      <c r="AV367" s="137">
        <f t="shared" si="968"/>
        <v>0</v>
      </c>
      <c r="AW367" s="137">
        <f t="shared" si="969"/>
        <v>0</v>
      </c>
      <c r="AX367" s="86" t="str">
        <f t="shared" si="970"/>
        <v/>
      </c>
      <c r="AY367" s="86" t="str">
        <f t="shared" si="971"/>
        <v/>
      </c>
      <c r="AZ367" s="90" t="str">
        <f t="shared" ref="AZ367:BA373" si="1014">IF($A366&lt;&gt;"",AZ366,"")</f>
        <v/>
      </c>
      <c r="BA367" s="54" t="str">
        <f t="shared" si="1014"/>
        <v/>
      </c>
      <c r="BB367" s="92" t="str">
        <f t="shared" si="937"/>
        <v/>
      </c>
      <c r="BC367" s="82">
        <f t="shared" si="972"/>
        <v>0</v>
      </c>
      <c r="BD367" s="71">
        <f t="shared" si="938"/>
        <v>0</v>
      </c>
      <c r="BE367" s="98">
        <f t="shared" si="974"/>
        <v>18</v>
      </c>
      <c r="BF367" s="54" t="str">
        <f t="shared" ref="BF367:BF373" si="1015">IF($A366&lt;&gt;"",BF366,"")</f>
        <v/>
      </c>
      <c r="BG367" s="92" t="str">
        <f t="shared" si="1010"/>
        <v/>
      </c>
      <c r="BH367" s="82">
        <f t="shared" si="955"/>
        <v>0</v>
      </c>
      <c r="BI367" s="71">
        <f t="shared" si="956"/>
        <v>0</v>
      </c>
      <c r="BJ367" s="146"/>
      <c r="BK367" s="97">
        <v>1</v>
      </c>
      <c r="BL367" s="95" t="str">
        <f t="shared" ref="BL367:BP367" si="1016">IF(BL366&lt;&gt;"",BL366,"")</f>
        <v/>
      </c>
      <c r="BM367" s="95" t="str">
        <f t="shared" si="1016"/>
        <v/>
      </c>
      <c r="BN367" s="95" t="str">
        <f t="shared" si="1016"/>
        <v/>
      </c>
      <c r="BO367" s="95" t="str">
        <f t="shared" si="1016"/>
        <v/>
      </c>
      <c r="BP367" s="95" t="str">
        <f t="shared" si="1016"/>
        <v/>
      </c>
      <c r="BQ367" s="81">
        <f t="shared" si="976"/>
        <v>0</v>
      </c>
      <c r="BR367" s="81">
        <f t="shared" si="977"/>
        <v>0</v>
      </c>
      <c r="BS367" s="81">
        <f t="shared" si="978"/>
        <v>0</v>
      </c>
      <c r="BT367" s="81">
        <f t="shared" si="979"/>
        <v>0</v>
      </c>
      <c r="BU367" s="81">
        <f t="shared" si="980"/>
        <v>0</v>
      </c>
      <c r="BV367" s="13">
        <f t="shared" si="981"/>
        <v>0</v>
      </c>
      <c r="BW367" s="11">
        <f t="shared" si="933"/>
        <v>0</v>
      </c>
      <c r="BX367" s="69">
        <f t="shared" si="939"/>
        <v>0</v>
      </c>
      <c r="BY367" s="69">
        <f>IF($A367&lt;&gt;"",IF(BY366&lt;&gt;0,BY366,IF(BW367&lt;=$AW$2,"Stop Loss",0)),0)</f>
        <v>0</v>
      </c>
      <c r="BZ367" s="69">
        <f t="shared" si="907"/>
        <v>0</v>
      </c>
      <c r="CA367" s="27" t="str">
        <f t="shared" si="940"/>
        <v/>
      </c>
      <c r="CB367" s="27" t="str">
        <f t="shared" si="941"/>
        <v/>
      </c>
      <c r="CC367" s="27" t="str">
        <f t="shared" si="942"/>
        <v/>
      </c>
      <c r="CD367" s="27" t="str">
        <f t="shared" si="943"/>
        <v/>
      </c>
      <c r="CE367" s="27" t="str">
        <f t="shared" si="944"/>
        <v/>
      </c>
      <c r="CF367" s="27" t="str">
        <f t="shared" si="945"/>
        <v/>
      </c>
      <c r="DB367" s="7"/>
      <c r="DI367" s="10">
        <f t="shared" ca="1" si="924"/>
        <v>32</v>
      </c>
    </row>
    <row r="368" spans="1:113">
      <c r="A368" s="149"/>
      <c r="B368" s="82" t="str">
        <f t="shared" si="925"/>
        <v/>
      </c>
      <c r="C368" s="7" t="str">
        <f t="shared" si="926"/>
        <v/>
      </c>
      <c r="D368" s="81">
        <f t="shared" si="927"/>
        <v>0</v>
      </c>
      <c r="E368" s="7" t="str">
        <f t="shared" si="928"/>
        <v>18,</v>
      </c>
      <c r="F368" s="78"/>
      <c r="G368" s="86"/>
      <c r="H368" s="86"/>
      <c r="I368" s="86"/>
      <c r="J368" s="86"/>
      <c r="K368" s="86"/>
      <c r="L368" s="86"/>
      <c r="M368" s="86"/>
      <c r="N368" s="86"/>
      <c r="O368" s="78"/>
      <c r="P368" s="86"/>
      <c r="Q368" s="86"/>
      <c r="R368" s="86"/>
      <c r="S368" s="86"/>
      <c r="T368" s="86"/>
      <c r="U368" s="86"/>
      <c r="V368" s="86"/>
      <c r="W368" s="86"/>
      <c r="X368" s="123" t="str">
        <f t="shared" si="929"/>
        <v/>
      </c>
      <c r="Y368" s="127">
        <f t="shared" si="958"/>
        <v>0</v>
      </c>
      <c r="Z368" s="127">
        <f t="shared" si="959"/>
        <v>0</v>
      </c>
      <c r="AA368" s="127">
        <f t="shared" si="960"/>
        <v>0</v>
      </c>
      <c r="AB368" s="86">
        <f t="shared" si="1009"/>
        <v>0</v>
      </c>
      <c r="AC368" s="86">
        <f t="shared" si="1009"/>
        <v>0</v>
      </c>
      <c r="AD368" s="90" t="str">
        <f t="shared" si="1012"/>
        <v/>
      </c>
      <c r="AE368" s="54" t="str">
        <f t="shared" si="1012"/>
        <v/>
      </c>
      <c r="AF368" s="92" t="str">
        <f t="shared" si="934"/>
        <v/>
      </c>
      <c r="AG368" s="82">
        <f t="shared" si="930"/>
        <v>0</v>
      </c>
      <c r="AH368" s="71">
        <f t="shared" si="1004"/>
        <v>0</v>
      </c>
      <c r="AI368" s="78" t="str">
        <f t="shared" si="931"/>
        <v/>
      </c>
      <c r="AJ368" s="132">
        <f t="shared" si="961"/>
        <v>0</v>
      </c>
      <c r="AK368" s="132">
        <f t="shared" si="962"/>
        <v>0</v>
      </c>
      <c r="AL368" s="132">
        <f t="shared" si="963"/>
        <v>0</v>
      </c>
      <c r="AM368" s="86" t="str">
        <f t="shared" si="964"/>
        <v/>
      </c>
      <c r="AN368" s="86" t="str">
        <f t="shared" si="965"/>
        <v/>
      </c>
      <c r="AO368" s="90" t="str">
        <f t="shared" si="1013"/>
        <v/>
      </c>
      <c r="AP368" s="54" t="str">
        <f t="shared" si="1013"/>
        <v/>
      </c>
      <c r="AQ368" s="92" t="str">
        <f t="shared" si="935"/>
        <v/>
      </c>
      <c r="AR368" s="82">
        <f t="shared" si="966"/>
        <v>0</v>
      </c>
      <c r="AS368" s="71">
        <f t="shared" si="936"/>
        <v>0</v>
      </c>
      <c r="AT368" s="78" t="str">
        <f t="shared" si="932"/>
        <v/>
      </c>
      <c r="AU368" s="137">
        <f t="shared" si="967"/>
        <v>0</v>
      </c>
      <c r="AV368" s="137">
        <f t="shared" si="968"/>
        <v>0</v>
      </c>
      <c r="AW368" s="137">
        <f t="shared" si="969"/>
        <v>0</v>
      </c>
      <c r="AX368" s="86" t="str">
        <f t="shared" si="970"/>
        <v/>
      </c>
      <c r="AY368" s="86" t="str">
        <f t="shared" si="971"/>
        <v/>
      </c>
      <c r="AZ368" s="90" t="str">
        <f t="shared" si="1014"/>
        <v/>
      </c>
      <c r="BA368" s="54" t="str">
        <f t="shared" si="1014"/>
        <v/>
      </c>
      <c r="BB368" s="92" t="str">
        <f t="shared" si="937"/>
        <v/>
      </c>
      <c r="BC368" s="82">
        <f t="shared" si="972"/>
        <v>0</v>
      </c>
      <c r="BD368" s="71">
        <f t="shared" si="938"/>
        <v>0</v>
      </c>
      <c r="BE368" s="98">
        <f t="shared" si="974"/>
        <v>18</v>
      </c>
      <c r="BF368" s="54" t="str">
        <f t="shared" si="1015"/>
        <v/>
      </c>
      <c r="BG368" s="92" t="str">
        <f t="shared" si="1010"/>
        <v/>
      </c>
      <c r="BH368" s="82">
        <f t="shared" si="955"/>
        <v>0</v>
      </c>
      <c r="BI368" s="71">
        <f t="shared" si="956"/>
        <v>0</v>
      </c>
      <c r="BJ368" s="146"/>
      <c r="BK368" s="97">
        <v>1</v>
      </c>
      <c r="BL368" s="95" t="str">
        <f t="shared" ref="BL368:BP368" si="1017">IF(BL367&lt;&gt;"",BL367,"")</f>
        <v/>
      </c>
      <c r="BM368" s="95" t="str">
        <f t="shared" si="1017"/>
        <v/>
      </c>
      <c r="BN368" s="95" t="str">
        <f t="shared" si="1017"/>
        <v/>
      </c>
      <c r="BO368" s="95" t="str">
        <f t="shared" si="1017"/>
        <v/>
      </c>
      <c r="BP368" s="95" t="str">
        <f t="shared" si="1017"/>
        <v/>
      </c>
      <c r="BQ368" s="81">
        <f t="shared" si="976"/>
        <v>0</v>
      </c>
      <c r="BR368" s="81">
        <f t="shared" si="977"/>
        <v>0</v>
      </c>
      <c r="BS368" s="81">
        <f t="shared" si="978"/>
        <v>0</v>
      </c>
      <c r="BT368" s="81">
        <f t="shared" si="979"/>
        <v>0</v>
      </c>
      <c r="BU368" s="81">
        <f t="shared" si="980"/>
        <v>0</v>
      </c>
      <c r="BV368" s="13">
        <f t="shared" si="981"/>
        <v>0</v>
      </c>
      <c r="BW368" s="11">
        <f t="shared" si="933"/>
        <v>0</v>
      </c>
      <c r="BX368" s="69">
        <f t="shared" si="939"/>
        <v>0</v>
      </c>
      <c r="BY368" s="69">
        <f>IF($A368&lt;&gt;"",IF(BY367&lt;&gt;0,BY367,IF(BW368&lt;=$AW$2,"Stop Loss",0)),0)</f>
        <v>0</v>
      </c>
      <c r="BZ368" s="69">
        <f t="shared" si="907"/>
        <v>0</v>
      </c>
      <c r="CA368" s="27" t="str">
        <f t="shared" si="940"/>
        <v/>
      </c>
      <c r="CB368" s="27" t="str">
        <f t="shared" si="941"/>
        <v/>
      </c>
      <c r="CC368" s="27" t="str">
        <f t="shared" si="942"/>
        <v/>
      </c>
      <c r="CD368" s="27" t="str">
        <f t="shared" si="943"/>
        <v/>
      </c>
      <c r="CE368" s="27" t="str">
        <f t="shared" si="944"/>
        <v/>
      </c>
      <c r="CF368" s="27" t="str">
        <f t="shared" si="945"/>
        <v/>
      </c>
      <c r="DB368" s="7"/>
      <c r="DI368" s="10">
        <f t="shared" ca="1" si="924"/>
        <v>27</v>
      </c>
    </row>
    <row r="369" spans="1:113">
      <c r="A369" s="149"/>
      <c r="B369" s="82" t="str">
        <f t="shared" si="925"/>
        <v/>
      </c>
      <c r="C369" s="7" t="str">
        <f t="shared" si="926"/>
        <v/>
      </c>
      <c r="D369" s="81">
        <f t="shared" si="927"/>
        <v>0</v>
      </c>
      <c r="E369" s="7" t="str">
        <f t="shared" si="928"/>
        <v>18,</v>
      </c>
      <c r="F369" s="78"/>
      <c r="G369" s="86"/>
      <c r="H369" s="86"/>
      <c r="I369" s="86"/>
      <c r="J369" s="86"/>
      <c r="K369" s="86"/>
      <c r="L369" s="86"/>
      <c r="M369" s="86"/>
      <c r="N369" s="86"/>
      <c r="O369" s="78"/>
      <c r="P369" s="86"/>
      <c r="Q369" s="86"/>
      <c r="R369" s="86"/>
      <c r="S369" s="86"/>
      <c r="T369" s="86"/>
      <c r="U369" s="86"/>
      <c r="V369" s="86"/>
      <c r="W369" s="86"/>
      <c r="X369" s="123" t="str">
        <f t="shared" si="929"/>
        <v/>
      </c>
      <c r="Y369" s="127">
        <f t="shared" si="958"/>
        <v>0</v>
      </c>
      <c r="Z369" s="127">
        <f t="shared" si="959"/>
        <v>0</v>
      </c>
      <c r="AA369" s="127">
        <f t="shared" si="960"/>
        <v>0</v>
      </c>
      <c r="AB369" s="86">
        <f t="shared" si="1009"/>
        <v>0</v>
      </c>
      <c r="AC369" s="86">
        <f t="shared" si="1009"/>
        <v>0</v>
      </c>
      <c r="AD369" s="90" t="str">
        <f t="shared" si="1012"/>
        <v/>
      </c>
      <c r="AE369" s="54" t="str">
        <f t="shared" si="1012"/>
        <v/>
      </c>
      <c r="AF369" s="92" t="str">
        <f t="shared" si="934"/>
        <v/>
      </c>
      <c r="AG369" s="82">
        <f t="shared" si="930"/>
        <v>0</v>
      </c>
      <c r="AH369" s="71">
        <f t="shared" si="1004"/>
        <v>0</v>
      </c>
      <c r="AI369" s="78" t="str">
        <f t="shared" si="931"/>
        <v/>
      </c>
      <c r="AJ369" s="132">
        <f t="shared" si="961"/>
        <v>0</v>
      </c>
      <c r="AK369" s="132">
        <f t="shared" si="962"/>
        <v>0</v>
      </c>
      <c r="AL369" s="132">
        <f t="shared" si="963"/>
        <v>0</v>
      </c>
      <c r="AM369" s="86" t="str">
        <f t="shared" si="964"/>
        <v/>
      </c>
      <c r="AN369" s="86" t="str">
        <f t="shared" si="965"/>
        <v/>
      </c>
      <c r="AO369" s="90" t="str">
        <f t="shared" si="1013"/>
        <v/>
      </c>
      <c r="AP369" s="54" t="str">
        <f t="shared" si="1013"/>
        <v/>
      </c>
      <c r="AQ369" s="92" t="str">
        <f t="shared" si="935"/>
        <v/>
      </c>
      <c r="AR369" s="82">
        <f t="shared" si="966"/>
        <v>0</v>
      </c>
      <c r="AS369" s="71">
        <f t="shared" si="936"/>
        <v>0</v>
      </c>
      <c r="AT369" s="78" t="str">
        <f t="shared" si="932"/>
        <v/>
      </c>
      <c r="AU369" s="137">
        <f t="shared" si="967"/>
        <v>0</v>
      </c>
      <c r="AV369" s="137">
        <f t="shared" si="968"/>
        <v>0</v>
      </c>
      <c r="AW369" s="137">
        <f t="shared" si="969"/>
        <v>0</v>
      </c>
      <c r="AX369" s="86" t="str">
        <f t="shared" si="970"/>
        <v/>
      </c>
      <c r="AY369" s="86" t="str">
        <f t="shared" si="971"/>
        <v/>
      </c>
      <c r="AZ369" s="90" t="str">
        <f t="shared" si="1014"/>
        <v/>
      </c>
      <c r="BA369" s="54" t="str">
        <f t="shared" si="1014"/>
        <v/>
      </c>
      <c r="BB369" s="92" t="str">
        <f t="shared" si="937"/>
        <v/>
      </c>
      <c r="BC369" s="82">
        <f t="shared" si="972"/>
        <v>0</v>
      </c>
      <c r="BD369" s="71">
        <f t="shared" si="938"/>
        <v>0</v>
      </c>
      <c r="BE369" s="98">
        <f t="shared" si="974"/>
        <v>18</v>
      </c>
      <c r="BF369" s="54" t="str">
        <f t="shared" si="1015"/>
        <v/>
      </c>
      <c r="BG369" s="92" t="str">
        <f t="shared" si="1010"/>
        <v/>
      </c>
      <c r="BH369" s="82">
        <f t="shared" si="955"/>
        <v>0</v>
      </c>
      <c r="BI369" s="71">
        <f t="shared" si="956"/>
        <v>0</v>
      </c>
      <c r="BJ369" s="146"/>
      <c r="BK369" s="97">
        <v>1</v>
      </c>
      <c r="BL369" s="95" t="str">
        <f t="shared" ref="BL369:BP369" si="1018">IF(BL368&lt;&gt;"",BL368,"")</f>
        <v/>
      </c>
      <c r="BM369" s="95" t="str">
        <f t="shared" si="1018"/>
        <v/>
      </c>
      <c r="BN369" s="95" t="str">
        <f t="shared" si="1018"/>
        <v/>
      </c>
      <c r="BO369" s="95" t="str">
        <f t="shared" si="1018"/>
        <v/>
      </c>
      <c r="BP369" s="95" t="str">
        <f t="shared" si="1018"/>
        <v/>
      </c>
      <c r="BQ369" s="81">
        <f t="shared" si="976"/>
        <v>0</v>
      </c>
      <c r="BR369" s="81">
        <f t="shared" si="977"/>
        <v>0</v>
      </c>
      <c r="BS369" s="81">
        <f t="shared" si="978"/>
        <v>0</v>
      </c>
      <c r="BT369" s="81">
        <f t="shared" si="979"/>
        <v>0</v>
      </c>
      <c r="BU369" s="81">
        <f t="shared" si="980"/>
        <v>0</v>
      </c>
      <c r="BV369" s="13">
        <f t="shared" si="981"/>
        <v>0</v>
      </c>
      <c r="BW369" s="11">
        <f t="shared" si="933"/>
        <v>0</v>
      </c>
      <c r="BX369" s="69">
        <f t="shared" si="939"/>
        <v>0</v>
      </c>
      <c r="BY369" s="69">
        <f>IF($A369&lt;&gt;"",IF(BY368&lt;&gt;0,BY368,IF(BW369&lt;=$AW$2,"Stop Loss",0)),0)</f>
        <v>0</v>
      </c>
      <c r="BZ369" s="69">
        <f t="shared" si="907"/>
        <v>0</v>
      </c>
      <c r="CA369" s="27" t="str">
        <f t="shared" si="940"/>
        <v/>
      </c>
      <c r="CB369" s="27" t="str">
        <f t="shared" si="941"/>
        <v/>
      </c>
      <c r="CC369" s="27" t="str">
        <f t="shared" si="942"/>
        <v/>
      </c>
      <c r="CD369" s="27" t="str">
        <f t="shared" si="943"/>
        <v/>
      </c>
      <c r="CE369" s="27" t="str">
        <f t="shared" si="944"/>
        <v/>
      </c>
      <c r="CF369" s="27" t="str">
        <f t="shared" si="945"/>
        <v/>
      </c>
      <c r="DB369" s="7"/>
      <c r="DI369" s="10">
        <f t="shared" ca="1" si="924"/>
        <v>30</v>
      </c>
    </row>
    <row r="370" spans="1:113">
      <c r="A370" s="149"/>
      <c r="B370" s="82" t="str">
        <f t="shared" si="925"/>
        <v/>
      </c>
      <c r="C370" s="7" t="str">
        <f t="shared" si="926"/>
        <v/>
      </c>
      <c r="D370" s="81">
        <f t="shared" si="927"/>
        <v>0</v>
      </c>
      <c r="E370" s="7" t="str">
        <f t="shared" si="928"/>
        <v>18,</v>
      </c>
      <c r="F370" s="78"/>
      <c r="G370" s="86"/>
      <c r="H370" s="86"/>
      <c r="I370" s="86"/>
      <c r="J370" s="86"/>
      <c r="K370" s="86"/>
      <c r="L370" s="86"/>
      <c r="M370" s="86"/>
      <c r="N370" s="86"/>
      <c r="O370" s="78"/>
      <c r="P370" s="86"/>
      <c r="Q370" s="86"/>
      <c r="R370" s="86"/>
      <c r="S370" s="86"/>
      <c r="T370" s="86"/>
      <c r="U370" s="86"/>
      <c r="V370" s="86"/>
      <c r="W370" s="86"/>
      <c r="X370" s="123" t="str">
        <f t="shared" si="929"/>
        <v/>
      </c>
      <c r="Y370" s="127">
        <f t="shared" si="958"/>
        <v>0</v>
      </c>
      <c r="Z370" s="127">
        <f t="shared" si="959"/>
        <v>0</v>
      </c>
      <c r="AA370" s="127">
        <f t="shared" si="960"/>
        <v>0</v>
      </c>
      <c r="AB370" s="86">
        <f t="shared" si="1009"/>
        <v>0</v>
      </c>
      <c r="AC370" s="86">
        <f t="shared" si="1009"/>
        <v>0</v>
      </c>
      <c r="AD370" s="90" t="str">
        <f t="shared" si="1012"/>
        <v/>
      </c>
      <c r="AE370" s="54" t="str">
        <f t="shared" si="1012"/>
        <v/>
      </c>
      <c r="AF370" s="92" t="str">
        <f t="shared" si="934"/>
        <v/>
      </c>
      <c r="AG370" s="82">
        <f t="shared" si="930"/>
        <v>0</v>
      </c>
      <c r="AH370" s="71">
        <f t="shared" si="1004"/>
        <v>0</v>
      </c>
      <c r="AI370" s="78" t="str">
        <f t="shared" si="931"/>
        <v/>
      </c>
      <c r="AJ370" s="132">
        <f t="shared" si="961"/>
        <v>0</v>
      </c>
      <c r="AK370" s="132">
        <f t="shared" si="962"/>
        <v>0</v>
      </c>
      <c r="AL370" s="132">
        <f t="shared" si="963"/>
        <v>0</v>
      </c>
      <c r="AM370" s="86" t="str">
        <f t="shared" si="964"/>
        <v/>
      </c>
      <c r="AN370" s="86" t="str">
        <f t="shared" si="965"/>
        <v/>
      </c>
      <c r="AO370" s="90" t="str">
        <f t="shared" si="1013"/>
        <v/>
      </c>
      <c r="AP370" s="54" t="str">
        <f t="shared" si="1013"/>
        <v/>
      </c>
      <c r="AQ370" s="92" t="str">
        <f t="shared" si="935"/>
        <v/>
      </c>
      <c r="AR370" s="82">
        <f t="shared" si="966"/>
        <v>0</v>
      </c>
      <c r="AS370" s="71">
        <f t="shared" si="936"/>
        <v>0</v>
      </c>
      <c r="AT370" s="78" t="str">
        <f t="shared" si="932"/>
        <v/>
      </c>
      <c r="AU370" s="137">
        <f t="shared" si="967"/>
        <v>0</v>
      </c>
      <c r="AV370" s="137">
        <f t="shared" si="968"/>
        <v>0</v>
      </c>
      <c r="AW370" s="137">
        <f t="shared" si="969"/>
        <v>0</v>
      </c>
      <c r="AX370" s="86" t="str">
        <f t="shared" si="970"/>
        <v/>
      </c>
      <c r="AY370" s="86" t="str">
        <f t="shared" si="971"/>
        <v/>
      </c>
      <c r="AZ370" s="90" t="str">
        <f t="shared" si="1014"/>
        <v/>
      </c>
      <c r="BA370" s="54" t="str">
        <f t="shared" si="1014"/>
        <v/>
      </c>
      <c r="BB370" s="92" t="str">
        <f t="shared" si="937"/>
        <v/>
      </c>
      <c r="BC370" s="82">
        <f t="shared" si="972"/>
        <v>0</v>
      </c>
      <c r="BD370" s="71">
        <f t="shared" si="938"/>
        <v>0</v>
      </c>
      <c r="BE370" s="98">
        <f t="shared" si="974"/>
        <v>18</v>
      </c>
      <c r="BF370" s="54" t="str">
        <f t="shared" si="1015"/>
        <v/>
      </c>
      <c r="BG370" s="92" t="str">
        <f t="shared" si="1010"/>
        <v/>
      </c>
      <c r="BH370" s="82">
        <f t="shared" si="955"/>
        <v>0</v>
      </c>
      <c r="BI370" s="71">
        <f t="shared" si="956"/>
        <v>0</v>
      </c>
      <c r="BJ370" s="146"/>
      <c r="BK370" s="97">
        <v>1</v>
      </c>
      <c r="BL370" s="95" t="str">
        <f t="shared" ref="BL370:BP370" si="1019">IF(BL369&lt;&gt;"",BL369,"")</f>
        <v/>
      </c>
      <c r="BM370" s="95" t="str">
        <f t="shared" si="1019"/>
        <v/>
      </c>
      <c r="BN370" s="95" t="str">
        <f t="shared" si="1019"/>
        <v/>
      </c>
      <c r="BO370" s="95" t="str">
        <f t="shared" si="1019"/>
        <v/>
      </c>
      <c r="BP370" s="95" t="str">
        <f t="shared" si="1019"/>
        <v/>
      </c>
      <c r="BQ370" s="81">
        <f t="shared" si="976"/>
        <v>0</v>
      </c>
      <c r="BR370" s="81">
        <f t="shared" si="977"/>
        <v>0</v>
      </c>
      <c r="BS370" s="81">
        <f t="shared" si="978"/>
        <v>0</v>
      </c>
      <c r="BT370" s="81">
        <f t="shared" si="979"/>
        <v>0</v>
      </c>
      <c r="BU370" s="81">
        <f t="shared" si="980"/>
        <v>0</v>
      </c>
      <c r="BV370" s="13">
        <f t="shared" si="981"/>
        <v>0</v>
      </c>
      <c r="BW370" s="11">
        <f t="shared" si="933"/>
        <v>0</v>
      </c>
      <c r="BX370" s="69">
        <f t="shared" si="939"/>
        <v>0</v>
      </c>
      <c r="BY370" s="69">
        <f>IF($A370&lt;&gt;"",IF(BY369&lt;&gt;0,BY369,IF(BW370&lt;=$AW$2,"Stop Loss",0)),0)</f>
        <v>0</v>
      </c>
      <c r="BZ370" s="69">
        <f t="shared" si="907"/>
        <v>0</v>
      </c>
      <c r="CA370" s="27" t="str">
        <f t="shared" si="940"/>
        <v/>
      </c>
      <c r="CB370" s="27" t="str">
        <f t="shared" si="941"/>
        <v/>
      </c>
      <c r="CC370" s="27" t="str">
        <f t="shared" si="942"/>
        <v/>
      </c>
      <c r="CD370" s="27" t="str">
        <f t="shared" si="943"/>
        <v/>
      </c>
      <c r="CE370" s="27" t="str">
        <f t="shared" si="944"/>
        <v/>
      </c>
      <c r="CF370" s="27" t="str">
        <f t="shared" si="945"/>
        <v/>
      </c>
      <c r="DB370" s="7"/>
      <c r="DI370" s="10">
        <f t="shared" ca="1" si="924"/>
        <v>25</v>
      </c>
    </row>
    <row r="371" spans="1:113">
      <c r="A371" s="149"/>
      <c r="B371" s="82" t="str">
        <f t="shared" si="925"/>
        <v/>
      </c>
      <c r="C371" s="7" t="str">
        <f t="shared" si="926"/>
        <v/>
      </c>
      <c r="D371" s="81">
        <f t="shared" si="927"/>
        <v>0</v>
      </c>
      <c r="E371" s="7" t="str">
        <f t="shared" si="928"/>
        <v>18,</v>
      </c>
      <c r="F371" s="78"/>
      <c r="G371" s="86"/>
      <c r="H371" s="86"/>
      <c r="I371" s="86"/>
      <c r="J371" s="86"/>
      <c r="K371" s="86"/>
      <c r="L371" s="86"/>
      <c r="M371" s="86"/>
      <c r="N371" s="86"/>
      <c r="O371" s="78"/>
      <c r="P371" s="86"/>
      <c r="Q371" s="86"/>
      <c r="R371" s="86"/>
      <c r="S371" s="86"/>
      <c r="T371" s="86"/>
      <c r="U371" s="86"/>
      <c r="V371" s="86"/>
      <c r="W371" s="86"/>
      <c r="X371" s="123" t="str">
        <f t="shared" si="929"/>
        <v/>
      </c>
      <c r="Y371" s="127">
        <f t="shared" si="958"/>
        <v>0</v>
      </c>
      <c r="Z371" s="127">
        <f t="shared" si="959"/>
        <v>0</v>
      </c>
      <c r="AA371" s="127">
        <f t="shared" si="960"/>
        <v>0</v>
      </c>
      <c r="AB371" s="86">
        <f t="shared" si="1009"/>
        <v>0</v>
      </c>
      <c r="AC371" s="86">
        <f t="shared" si="1009"/>
        <v>0</v>
      </c>
      <c r="AD371" s="90" t="str">
        <f t="shared" si="1012"/>
        <v/>
      </c>
      <c r="AE371" s="54" t="str">
        <f t="shared" si="1012"/>
        <v/>
      </c>
      <c r="AF371" s="92" t="str">
        <f t="shared" si="934"/>
        <v/>
      </c>
      <c r="AG371" s="82">
        <f t="shared" si="930"/>
        <v>0</v>
      </c>
      <c r="AH371" s="71">
        <f t="shared" si="1004"/>
        <v>0</v>
      </c>
      <c r="AI371" s="78" t="str">
        <f t="shared" si="931"/>
        <v/>
      </c>
      <c r="AJ371" s="132">
        <f t="shared" si="961"/>
        <v>0</v>
      </c>
      <c r="AK371" s="132">
        <f t="shared" si="962"/>
        <v>0</v>
      </c>
      <c r="AL371" s="132">
        <f t="shared" si="963"/>
        <v>0</v>
      </c>
      <c r="AM371" s="86" t="str">
        <f t="shared" si="964"/>
        <v/>
      </c>
      <c r="AN371" s="86" t="str">
        <f t="shared" si="965"/>
        <v/>
      </c>
      <c r="AO371" s="90" t="str">
        <f t="shared" si="1013"/>
        <v/>
      </c>
      <c r="AP371" s="54" t="str">
        <f t="shared" si="1013"/>
        <v/>
      </c>
      <c r="AQ371" s="92" t="str">
        <f t="shared" si="935"/>
        <v/>
      </c>
      <c r="AR371" s="82">
        <f t="shared" si="966"/>
        <v>0</v>
      </c>
      <c r="AS371" s="71">
        <f t="shared" si="936"/>
        <v>0</v>
      </c>
      <c r="AT371" s="78" t="str">
        <f t="shared" si="932"/>
        <v/>
      </c>
      <c r="AU371" s="137">
        <f t="shared" si="967"/>
        <v>0</v>
      </c>
      <c r="AV371" s="137">
        <f t="shared" si="968"/>
        <v>0</v>
      </c>
      <c r="AW371" s="137">
        <f t="shared" si="969"/>
        <v>0</v>
      </c>
      <c r="AX371" s="86" t="str">
        <f t="shared" si="970"/>
        <v/>
      </c>
      <c r="AY371" s="86" t="str">
        <f t="shared" si="971"/>
        <v/>
      </c>
      <c r="AZ371" s="90" t="str">
        <f t="shared" si="1014"/>
        <v/>
      </c>
      <c r="BA371" s="54" t="str">
        <f t="shared" si="1014"/>
        <v/>
      </c>
      <c r="BB371" s="92" t="str">
        <f t="shared" si="937"/>
        <v/>
      </c>
      <c r="BC371" s="82">
        <f t="shared" si="972"/>
        <v>0</v>
      </c>
      <c r="BD371" s="71">
        <f t="shared" si="938"/>
        <v>0</v>
      </c>
      <c r="BE371" s="98">
        <f t="shared" si="974"/>
        <v>18</v>
      </c>
      <c r="BF371" s="54" t="str">
        <f t="shared" si="1015"/>
        <v/>
      </c>
      <c r="BG371" s="92" t="str">
        <f t="shared" si="1010"/>
        <v/>
      </c>
      <c r="BH371" s="82">
        <f t="shared" si="955"/>
        <v>0</v>
      </c>
      <c r="BI371" s="71">
        <f t="shared" si="956"/>
        <v>0</v>
      </c>
      <c r="BJ371" s="146"/>
      <c r="BK371" s="97">
        <v>1</v>
      </c>
      <c r="BL371" s="95" t="str">
        <f t="shared" ref="BL371:BP371" si="1020">IF(BL370&lt;&gt;"",BL370,"")</f>
        <v/>
      </c>
      <c r="BM371" s="95" t="str">
        <f t="shared" si="1020"/>
        <v/>
      </c>
      <c r="BN371" s="95" t="str">
        <f t="shared" si="1020"/>
        <v/>
      </c>
      <c r="BO371" s="95" t="str">
        <f t="shared" si="1020"/>
        <v/>
      </c>
      <c r="BP371" s="95" t="str">
        <f t="shared" si="1020"/>
        <v/>
      </c>
      <c r="BQ371" s="81">
        <f t="shared" si="976"/>
        <v>0</v>
      </c>
      <c r="BR371" s="81">
        <f t="shared" si="977"/>
        <v>0</v>
      </c>
      <c r="BS371" s="81">
        <f t="shared" si="978"/>
        <v>0</v>
      </c>
      <c r="BT371" s="81">
        <f t="shared" si="979"/>
        <v>0</v>
      </c>
      <c r="BU371" s="81">
        <f t="shared" si="980"/>
        <v>0</v>
      </c>
      <c r="BV371" s="13">
        <f t="shared" si="981"/>
        <v>0</v>
      </c>
      <c r="BW371" s="11">
        <f t="shared" si="933"/>
        <v>0</v>
      </c>
      <c r="BX371" s="69">
        <f t="shared" si="939"/>
        <v>0</v>
      </c>
      <c r="BY371" s="69">
        <f>IF($A371&lt;&gt;"",IF(BY370&lt;&gt;0,BY370,IF(BW371&lt;=$AW$2,"Stop Loss",0)),0)</f>
        <v>0</v>
      </c>
      <c r="BZ371" s="69">
        <f t="shared" si="907"/>
        <v>0</v>
      </c>
      <c r="CA371" s="27" t="str">
        <f t="shared" si="940"/>
        <v/>
      </c>
      <c r="CB371" s="27" t="str">
        <f t="shared" si="941"/>
        <v/>
      </c>
      <c r="CC371" s="27" t="str">
        <f t="shared" si="942"/>
        <v/>
      </c>
      <c r="CD371" s="27" t="str">
        <f t="shared" si="943"/>
        <v/>
      </c>
      <c r="CE371" s="27" t="str">
        <f t="shared" si="944"/>
        <v/>
      </c>
      <c r="CF371" s="27" t="str">
        <f t="shared" si="945"/>
        <v/>
      </c>
      <c r="DB371" s="7"/>
      <c r="DI371" s="10">
        <f t="shared" ca="1" si="924"/>
        <v>11</v>
      </c>
    </row>
    <row r="372" spans="1:113">
      <c r="A372" s="149"/>
      <c r="B372" s="82" t="str">
        <f t="shared" si="925"/>
        <v/>
      </c>
      <c r="C372" s="7" t="str">
        <f t="shared" si="926"/>
        <v/>
      </c>
      <c r="D372" s="81">
        <f t="shared" si="927"/>
        <v>0</v>
      </c>
      <c r="E372" s="7" t="str">
        <f t="shared" si="928"/>
        <v>18,</v>
      </c>
      <c r="F372" s="78"/>
      <c r="G372" s="86"/>
      <c r="H372" s="86"/>
      <c r="I372" s="86"/>
      <c r="J372" s="86"/>
      <c r="K372" s="86"/>
      <c r="L372" s="86"/>
      <c r="M372" s="86"/>
      <c r="N372" s="86"/>
      <c r="O372" s="78"/>
      <c r="P372" s="86"/>
      <c r="Q372" s="86"/>
      <c r="R372" s="86"/>
      <c r="S372" s="86"/>
      <c r="T372" s="86"/>
      <c r="U372" s="86"/>
      <c r="V372" s="86"/>
      <c r="W372" s="86"/>
      <c r="X372" s="123" t="str">
        <f t="shared" si="929"/>
        <v/>
      </c>
      <c r="Y372" s="127">
        <f t="shared" si="958"/>
        <v>0</v>
      </c>
      <c r="Z372" s="127">
        <f t="shared" si="959"/>
        <v>0</v>
      </c>
      <c r="AA372" s="127">
        <f t="shared" si="960"/>
        <v>0</v>
      </c>
      <c r="AB372" s="86">
        <f t="shared" si="1009"/>
        <v>0</v>
      </c>
      <c r="AC372" s="86">
        <f t="shared" si="1009"/>
        <v>0</v>
      </c>
      <c r="AD372" s="90" t="str">
        <f t="shared" si="1012"/>
        <v/>
      </c>
      <c r="AE372" s="54" t="str">
        <f t="shared" si="1012"/>
        <v/>
      </c>
      <c r="AF372" s="92" t="str">
        <f t="shared" si="934"/>
        <v/>
      </c>
      <c r="AG372" s="82">
        <f t="shared" si="930"/>
        <v>0</v>
      </c>
      <c r="AH372" s="71">
        <f t="shared" si="1004"/>
        <v>0</v>
      </c>
      <c r="AI372" s="78" t="str">
        <f t="shared" si="931"/>
        <v/>
      </c>
      <c r="AJ372" s="132">
        <f t="shared" si="961"/>
        <v>0</v>
      </c>
      <c r="AK372" s="132">
        <f t="shared" si="962"/>
        <v>0</v>
      </c>
      <c r="AL372" s="132">
        <f t="shared" si="963"/>
        <v>0</v>
      </c>
      <c r="AM372" s="86" t="str">
        <f t="shared" si="964"/>
        <v/>
      </c>
      <c r="AN372" s="86" t="str">
        <f t="shared" si="965"/>
        <v/>
      </c>
      <c r="AO372" s="90" t="str">
        <f t="shared" si="1013"/>
        <v/>
      </c>
      <c r="AP372" s="54" t="str">
        <f t="shared" si="1013"/>
        <v/>
      </c>
      <c r="AQ372" s="92" t="str">
        <f t="shared" si="935"/>
        <v/>
      </c>
      <c r="AR372" s="82">
        <f t="shared" si="966"/>
        <v>0</v>
      </c>
      <c r="AS372" s="71">
        <f t="shared" si="936"/>
        <v>0</v>
      </c>
      <c r="AT372" s="78" t="str">
        <f t="shared" si="932"/>
        <v/>
      </c>
      <c r="AU372" s="137">
        <f t="shared" si="967"/>
        <v>0</v>
      </c>
      <c r="AV372" s="137">
        <f t="shared" si="968"/>
        <v>0</v>
      </c>
      <c r="AW372" s="137">
        <f t="shared" si="969"/>
        <v>0</v>
      </c>
      <c r="AX372" s="86" t="str">
        <f t="shared" si="970"/>
        <v/>
      </c>
      <c r="AY372" s="86" t="str">
        <f t="shared" si="971"/>
        <v/>
      </c>
      <c r="AZ372" s="90" t="str">
        <f t="shared" si="1014"/>
        <v/>
      </c>
      <c r="BA372" s="54" t="str">
        <f t="shared" si="1014"/>
        <v/>
      </c>
      <c r="BB372" s="92" t="str">
        <f t="shared" si="937"/>
        <v/>
      </c>
      <c r="BC372" s="82">
        <f t="shared" si="972"/>
        <v>0</v>
      </c>
      <c r="BD372" s="71">
        <f t="shared" si="938"/>
        <v>0</v>
      </c>
      <c r="BE372" s="98">
        <f t="shared" si="974"/>
        <v>18</v>
      </c>
      <c r="BF372" s="54" t="str">
        <f t="shared" si="1015"/>
        <v/>
      </c>
      <c r="BG372" s="92" t="str">
        <f t="shared" si="1010"/>
        <v/>
      </c>
      <c r="BH372" s="82">
        <f t="shared" si="955"/>
        <v>0</v>
      </c>
      <c r="BI372" s="71">
        <f t="shared" si="956"/>
        <v>0</v>
      </c>
      <c r="BJ372" s="146"/>
      <c r="BK372" s="97">
        <v>1</v>
      </c>
      <c r="BL372" s="95" t="str">
        <f t="shared" ref="BL372:BP372" si="1021">IF(BL371&lt;&gt;"",BL371,"")</f>
        <v/>
      </c>
      <c r="BM372" s="95" t="str">
        <f t="shared" si="1021"/>
        <v/>
      </c>
      <c r="BN372" s="95" t="str">
        <f t="shared" si="1021"/>
        <v/>
      </c>
      <c r="BO372" s="95" t="str">
        <f t="shared" si="1021"/>
        <v/>
      </c>
      <c r="BP372" s="95" t="str">
        <f t="shared" si="1021"/>
        <v/>
      </c>
      <c r="BQ372" s="81">
        <f t="shared" si="976"/>
        <v>0</v>
      </c>
      <c r="BR372" s="81">
        <f t="shared" si="977"/>
        <v>0</v>
      </c>
      <c r="BS372" s="81">
        <f t="shared" si="978"/>
        <v>0</v>
      </c>
      <c r="BT372" s="81">
        <f t="shared" si="979"/>
        <v>0</v>
      </c>
      <c r="BU372" s="81">
        <f t="shared" si="980"/>
        <v>0</v>
      </c>
      <c r="BV372" s="13">
        <f t="shared" si="981"/>
        <v>0</v>
      </c>
      <c r="BW372" s="11">
        <f t="shared" si="933"/>
        <v>0</v>
      </c>
      <c r="BX372" s="69">
        <f t="shared" si="939"/>
        <v>0</v>
      </c>
      <c r="BY372" s="69">
        <f>IF($A372&lt;&gt;"",IF(BY371&lt;&gt;0,BY371,IF(BW372&lt;=$AW$2,"Stop Loss",0)),0)</f>
        <v>0</v>
      </c>
      <c r="BZ372" s="69">
        <f t="shared" si="907"/>
        <v>0</v>
      </c>
      <c r="CA372" s="27" t="str">
        <f t="shared" si="940"/>
        <v/>
      </c>
      <c r="CB372" s="27" t="str">
        <f t="shared" si="941"/>
        <v/>
      </c>
      <c r="CC372" s="27" t="str">
        <f t="shared" si="942"/>
        <v/>
      </c>
      <c r="CD372" s="27" t="str">
        <f t="shared" si="943"/>
        <v/>
      </c>
      <c r="CE372" s="27" t="str">
        <f t="shared" si="944"/>
        <v/>
      </c>
      <c r="CF372" s="27" t="str">
        <f t="shared" si="945"/>
        <v/>
      </c>
      <c r="DB372" s="7"/>
      <c r="DI372" s="10">
        <f t="shared" ca="1" si="924"/>
        <v>8</v>
      </c>
    </row>
    <row r="373" spans="1:113">
      <c r="A373" s="149"/>
      <c r="B373" s="82" t="str">
        <f t="shared" si="925"/>
        <v/>
      </c>
      <c r="C373" s="7" t="str">
        <f t="shared" si="926"/>
        <v/>
      </c>
      <c r="D373" s="81">
        <f t="shared" si="927"/>
        <v>0</v>
      </c>
      <c r="E373" s="7" t="str">
        <f t="shared" si="928"/>
        <v>18,</v>
      </c>
      <c r="F373" s="78"/>
      <c r="G373" s="86"/>
      <c r="H373" s="86"/>
      <c r="I373" s="86"/>
      <c r="J373" s="86"/>
      <c r="K373" s="86"/>
      <c r="L373" s="86"/>
      <c r="M373" s="86"/>
      <c r="N373" s="86"/>
      <c r="O373" s="78"/>
      <c r="P373" s="86"/>
      <c r="Q373" s="86"/>
      <c r="R373" s="86"/>
      <c r="S373" s="86"/>
      <c r="T373" s="86"/>
      <c r="U373" s="86"/>
      <c r="V373" s="86"/>
      <c r="W373" s="86"/>
      <c r="X373" s="123" t="str">
        <f t="shared" si="929"/>
        <v/>
      </c>
      <c r="Y373" s="127">
        <f t="shared" si="958"/>
        <v>0</v>
      </c>
      <c r="Z373" s="127">
        <f t="shared" si="959"/>
        <v>0</v>
      </c>
      <c r="AA373" s="127">
        <f t="shared" si="960"/>
        <v>0</v>
      </c>
      <c r="AB373" s="86">
        <f>IF($Y373&gt;$Z373,$Y373-$Z373+AB372,AB372)</f>
        <v>0</v>
      </c>
      <c r="AC373" s="86">
        <f>IF($Z373&gt;$Y373,$Z373-$Y373+AC372,AC372)</f>
        <v>0</v>
      </c>
      <c r="AD373" s="90" t="str">
        <f t="shared" si="1012"/>
        <v/>
      </c>
      <c r="AE373" s="54" t="str">
        <f t="shared" si="1012"/>
        <v/>
      </c>
      <c r="AF373" s="92" t="str">
        <f t="shared" si="934"/>
        <v/>
      </c>
      <c r="AG373" s="82">
        <f t="shared" si="930"/>
        <v>0</v>
      </c>
      <c r="AH373" s="71">
        <f t="shared" si="1004"/>
        <v>0</v>
      </c>
      <c r="AI373" s="78" t="str">
        <f t="shared" si="931"/>
        <v/>
      </c>
      <c r="AJ373" s="132">
        <f t="shared" si="961"/>
        <v>0</v>
      </c>
      <c r="AK373" s="132">
        <f t="shared" si="962"/>
        <v>0</v>
      </c>
      <c r="AL373" s="132">
        <f t="shared" si="963"/>
        <v>0</v>
      </c>
      <c r="AM373" s="86" t="str">
        <f t="shared" si="964"/>
        <v/>
      </c>
      <c r="AN373" s="86" t="str">
        <f t="shared" si="965"/>
        <v/>
      </c>
      <c r="AO373" s="90" t="str">
        <f t="shared" si="1013"/>
        <v/>
      </c>
      <c r="AP373" s="54" t="str">
        <f t="shared" si="1013"/>
        <v/>
      </c>
      <c r="AQ373" s="92" t="str">
        <f t="shared" si="935"/>
        <v/>
      </c>
      <c r="AR373" s="82">
        <f t="shared" si="966"/>
        <v>0</v>
      </c>
      <c r="AS373" s="71">
        <f t="shared" si="936"/>
        <v>0</v>
      </c>
      <c r="AT373" s="78" t="str">
        <f t="shared" si="932"/>
        <v/>
      </c>
      <c r="AU373" s="137">
        <f t="shared" si="967"/>
        <v>0</v>
      </c>
      <c r="AV373" s="137">
        <f t="shared" si="968"/>
        <v>0</v>
      </c>
      <c r="AW373" s="137">
        <f t="shared" si="969"/>
        <v>0</v>
      </c>
      <c r="AX373" s="86" t="str">
        <f t="shared" si="970"/>
        <v/>
      </c>
      <c r="AY373" s="86" t="str">
        <f t="shared" si="971"/>
        <v/>
      </c>
      <c r="AZ373" s="90" t="str">
        <f t="shared" si="1014"/>
        <v/>
      </c>
      <c r="BA373" s="54" t="str">
        <f t="shared" si="1014"/>
        <v/>
      </c>
      <c r="BB373" s="92" t="str">
        <f t="shared" si="937"/>
        <v/>
      </c>
      <c r="BC373" s="82">
        <f t="shared" si="972"/>
        <v>0</v>
      </c>
      <c r="BD373" s="71">
        <f t="shared" si="938"/>
        <v>0</v>
      </c>
      <c r="BE373" s="98">
        <f t="shared" si="974"/>
        <v>18</v>
      </c>
      <c r="BF373" s="54" t="str">
        <f t="shared" si="1015"/>
        <v/>
      </c>
      <c r="BG373" s="92" t="str">
        <f t="shared" si="1010"/>
        <v/>
      </c>
      <c r="BH373" s="82">
        <f t="shared" si="955"/>
        <v>0</v>
      </c>
      <c r="BI373" s="71">
        <f t="shared" si="956"/>
        <v>0</v>
      </c>
      <c r="BJ373" s="146"/>
      <c r="BK373" s="97">
        <v>1</v>
      </c>
      <c r="BL373" s="95" t="str">
        <f t="shared" ref="BL373:BP373" si="1022">IF(BL372&lt;&gt;"",BL372,"")</f>
        <v/>
      </c>
      <c r="BM373" s="95" t="str">
        <f t="shared" si="1022"/>
        <v/>
      </c>
      <c r="BN373" s="95" t="str">
        <f t="shared" si="1022"/>
        <v/>
      </c>
      <c r="BO373" s="95" t="str">
        <f t="shared" si="1022"/>
        <v/>
      </c>
      <c r="BP373" s="95" t="str">
        <f t="shared" si="1022"/>
        <v/>
      </c>
      <c r="BQ373" s="81">
        <f t="shared" si="976"/>
        <v>0</v>
      </c>
      <c r="BR373" s="81">
        <f t="shared" si="977"/>
        <v>0</v>
      </c>
      <c r="BS373" s="81">
        <f t="shared" si="978"/>
        <v>0</v>
      </c>
      <c r="BT373" s="81">
        <f t="shared" si="979"/>
        <v>0</v>
      </c>
      <c r="BU373" s="81">
        <f t="shared" si="980"/>
        <v>0</v>
      </c>
      <c r="BV373" s="13">
        <f t="shared" si="981"/>
        <v>0</v>
      </c>
      <c r="BW373" s="11">
        <f t="shared" si="933"/>
        <v>0</v>
      </c>
      <c r="BX373" s="69">
        <f t="shared" si="939"/>
        <v>0</v>
      </c>
      <c r="BY373" s="69">
        <f>IF($A373&lt;&gt;"",IF(BY372&lt;&gt;0,BY372,IF(BW373&lt;=$AW$2,"Stop Loss",0)),0)</f>
        <v>0</v>
      </c>
      <c r="BZ373" s="69">
        <f t="shared" ref="BZ373:BZ436" si="1023">IF(BW373&gt;BZ372,BW373,BZ372)</f>
        <v>0</v>
      </c>
      <c r="CA373" s="27" t="str">
        <f t="shared" si="940"/>
        <v/>
      </c>
      <c r="CB373" s="27" t="str">
        <f t="shared" si="941"/>
        <v/>
      </c>
      <c r="CC373" s="27" t="str">
        <f t="shared" si="942"/>
        <v/>
      </c>
      <c r="CD373" s="27" t="str">
        <f t="shared" si="943"/>
        <v/>
      </c>
      <c r="CE373" s="27" t="str">
        <f t="shared" si="944"/>
        <v/>
      </c>
      <c r="CF373" s="27" t="str">
        <f t="shared" si="945"/>
        <v/>
      </c>
      <c r="DB373" s="7"/>
      <c r="DI373" s="10">
        <f t="shared" ca="1" si="924"/>
        <v>31</v>
      </c>
    </row>
    <row r="374" spans="1:113">
      <c r="A374" s="149"/>
      <c r="B374" s="82" t="str">
        <f t="shared" si="925"/>
        <v/>
      </c>
      <c r="C374" s="7" t="str">
        <f t="shared" si="926"/>
        <v/>
      </c>
      <c r="D374" s="81">
        <f t="shared" si="927"/>
        <v>0</v>
      </c>
      <c r="E374" s="7" t="str">
        <f t="shared" si="928"/>
        <v>18,</v>
      </c>
      <c r="F374" s="78"/>
      <c r="G374" s="86"/>
      <c r="H374" s="86"/>
      <c r="I374" s="86"/>
      <c r="J374" s="86"/>
      <c r="K374" s="86"/>
      <c r="L374" s="86"/>
      <c r="M374" s="86"/>
      <c r="N374" s="86"/>
      <c r="O374" s="78"/>
      <c r="P374" s="86"/>
      <c r="Q374" s="86"/>
      <c r="R374" s="86"/>
      <c r="S374" s="86"/>
      <c r="T374" s="86"/>
      <c r="U374" s="86"/>
      <c r="V374" s="86"/>
      <c r="W374" s="86"/>
      <c r="X374" s="123" t="str">
        <f t="shared" si="929"/>
        <v/>
      </c>
      <c r="Y374" s="127">
        <f t="shared" si="958"/>
        <v>0</v>
      </c>
      <c r="Z374" s="127">
        <f t="shared" si="959"/>
        <v>0</v>
      </c>
      <c r="AA374" s="127">
        <f t="shared" si="960"/>
        <v>0</v>
      </c>
      <c r="AB374" s="86">
        <f>AB373</f>
        <v>0</v>
      </c>
      <c r="AC374" s="86">
        <f>AC373</f>
        <v>0</v>
      </c>
      <c r="AD374" s="90" t="str">
        <f>IF($A373&lt;&gt;"",AA373,"")</f>
        <v/>
      </c>
      <c r="AE374" s="92" t="str">
        <f>IF($A373&lt;&gt;"",IF(Y373&gt;Z373,"L","H"),"")</f>
        <v/>
      </c>
      <c r="AF374" s="92" t="str">
        <f t="shared" si="934"/>
        <v/>
      </c>
      <c r="AG374" s="82">
        <f t="shared" si="930"/>
        <v>0</v>
      </c>
      <c r="AH374" s="71">
        <f t="shared" si="1004"/>
        <v>0</v>
      </c>
      <c r="AI374" s="78" t="str">
        <f t="shared" si="931"/>
        <v/>
      </c>
      <c r="AJ374" s="132">
        <f t="shared" si="961"/>
        <v>0</v>
      </c>
      <c r="AK374" s="132">
        <f t="shared" si="962"/>
        <v>0</v>
      </c>
      <c r="AL374" s="132">
        <f t="shared" si="963"/>
        <v>0</v>
      </c>
      <c r="AM374" s="86" t="str">
        <f t="shared" si="964"/>
        <v/>
      </c>
      <c r="AN374" s="86" t="str">
        <f t="shared" si="965"/>
        <v/>
      </c>
      <c r="AO374" s="90" t="str">
        <f>IF($A373&lt;&gt;"",AL373,"")</f>
        <v/>
      </c>
      <c r="AP374" s="92" t="str">
        <f>IF($A373&lt;&gt;"",IF(AM373&lt;&gt;"","O","E"),"")</f>
        <v/>
      </c>
      <c r="AQ374" s="92" t="str">
        <f t="shared" si="935"/>
        <v/>
      </c>
      <c r="AR374" s="82">
        <f t="shared" si="966"/>
        <v>0</v>
      </c>
      <c r="AS374" s="71">
        <f t="shared" si="936"/>
        <v>0</v>
      </c>
      <c r="AT374" s="78" t="str">
        <f t="shared" si="932"/>
        <v/>
      </c>
      <c r="AU374" s="137">
        <f t="shared" si="967"/>
        <v>0</v>
      </c>
      <c r="AV374" s="137">
        <f t="shared" si="968"/>
        <v>0</v>
      </c>
      <c r="AW374" s="137">
        <f t="shared" si="969"/>
        <v>0</v>
      </c>
      <c r="AX374" s="86" t="str">
        <f t="shared" si="970"/>
        <v/>
      </c>
      <c r="AY374" s="86" t="str">
        <f t="shared" si="971"/>
        <v/>
      </c>
      <c r="AZ374" s="90" t="str">
        <f>IF($A373&lt;&gt;"",AW373,"")</f>
        <v/>
      </c>
      <c r="BA374" s="92" t="str">
        <f>IF($A373&lt;&gt;"",IF(AX373&lt;&gt;"","B","R"),"")</f>
        <v/>
      </c>
      <c r="BB374" s="92" t="str">
        <f t="shared" si="937"/>
        <v/>
      </c>
      <c r="BC374" s="82">
        <f t="shared" si="972"/>
        <v>0</v>
      </c>
      <c r="BD374" s="71">
        <f t="shared" si="938"/>
        <v>0</v>
      </c>
      <c r="BE374" s="98">
        <f t="shared" si="974"/>
        <v>18</v>
      </c>
      <c r="BF374" s="92" t="str">
        <f>IF($A373&lt;&gt;"",IF($Y373&gt;$Z373,"H",IF($Z373&gt;$Y373,"L",BF373)),"")</f>
        <v/>
      </c>
      <c r="BG374" s="92" t="str">
        <f>IF($A374&lt;&gt;"",IF($A374=0,"L",IF(BF374&lt;&gt;"",IF(BF374=X374,"W","L"))),"")</f>
        <v/>
      </c>
      <c r="BH374" s="82">
        <f t="shared" si="955"/>
        <v>0</v>
      </c>
      <c r="BI374" s="71">
        <f t="shared" si="956"/>
        <v>0</v>
      </c>
      <c r="BJ374" s="146" t="str">
        <f>AE374&amp;AP374&amp;BA374</f>
        <v/>
      </c>
      <c r="BK374" s="97">
        <v>1</v>
      </c>
      <c r="BL374" s="95" t="str">
        <f>IF($A373&lt;&gt;"",IF($BJ374="LER","11,",IF($BJ374="LOR","02,",IF($BJ374="LEB","01,",IF($BJ374="LOB","12,",IF($BJ374="HER","29,",IF($BJ374="HOR","20,",IF($BJ374="HEB","19,",IF($BJ374="HOB","30,","")))))))),"")</f>
        <v/>
      </c>
      <c r="BM374" s="95" t="str">
        <f>IF($A373&lt;&gt;"",IF($BJ374="LER","13,",IF($BJ374="LOR","04,",IF($BJ374="LEB","03,",IF($BJ374="LOB","14,",IF($BJ374="HER","31,",IF($BJ374="HOR","22,",IF($BJ374="HEB","21,",IF($BJ374="HOB","32,","")))))))),"")</f>
        <v/>
      </c>
      <c r="BN374" s="95" t="str">
        <f>IF($A373&lt;&gt;"",IF($BJ374="LER","15,",IF($BJ374="LOR","06,",IF($BJ374="LEB","05,",IF($BJ374="LOB","16,",IF($BJ374="HER","33,",IF($BJ374="HOR","24,",IF($BJ374="HEB","23,",IF($BJ374="HOB","34,","")))))))),"")</f>
        <v/>
      </c>
      <c r="BO374" s="95" t="str">
        <f>IF($A373&lt;&gt;"",IF($BJ374="LER","17,",IF($BJ374="LOR","08,",IF($BJ374="LEB","07,",IF($BJ374="LOB","18,",IF($BJ374="HER","35,",IF($BJ374="HOR","26,",IF($BJ374="HEB","25,",IF($BJ374="HOB","36,","")))))))),"")</f>
        <v/>
      </c>
      <c r="BP374" s="95" t="str">
        <f>IF($A373&lt;&gt;"",IF($BJ374="LER","",IF($BJ374="LOR","10,",IF($BJ374="LEB","09,",IF($BJ374="LOB","",IF($BJ374="HER","",IF($BJ374="HOR","28,",IF($BJ374="HEB","27,",IF($BJ374="HOB","","")))))))),"")</f>
        <v/>
      </c>
      <c r="BQ374" s="81">
        <f t="shared" si="976"/>
        <v>0</v>
      </c>
      <c r="BR374" s="81">
        <f t="shared" si="977"/>
        <v>0</v>
      </c>
      <c r="BS374" s="81">
        <f t="shared" si="978"/>
        <v>0</v>
      </c>
      <c r="BT374" s="81">
        <f t="shared" si="979"/>
        <v>0</v>
      </c>
      <c r="BU374" s="81">
        <f t="shared" si="980"/>
        <v>0</v>
      </c>
      <c r="BV374" s="13">
        <f t="shared" si="981"/>
        <v>0</v>
      </c>
      <c r="BW374" s="11">
        <f t="shared" si="933"/>
        <v>0</v>
      </c>
      <c r="BX374" s="69">
        <f t="shared" si="939"/>
        <v>0</v>
      </c>
      <c r="BY374" s="69">
        <f>IF($A374&lt;&gt;"",IF(BY373&lt;&gt;0,BY373,IF(BW374&lt;=$AW$2,"Stop Loss",0)),0)</f>
        <v>0</v>
      </c>
      <c r="BZ374" s="69">
        <f t="shared" si="1023"/>
        <v>0</v>
      </c>
      <c r="CA374" s="27" t="str">
        <f t="shared" si="940"/>
        <v/>
      </c>
      <c r="CB374" s="27" t="str">
        <f t="shared" si="941"/>
        <v/>
      </c>
      <c r="CC374" s="27" t="str">
        <f t="shared" si="942"/>
        <v/>
      </c>
      <c r="CD374" s="27" t="str">
        <f t="shared" si="943"/>
        <v/>
      </c>
      <c r="CE374" s="27" t="str">
        <f t="shared" si="944"/>
        <v/>
      </c>
      <c r="CF374" s="27" t="str">
        <f t="shared" si="945"/>
        <v/>
      </c>
      <c r="DB374" s="7"/>
      <c r="DI374" s="10">
        <f t="shared" ca="1" si="924"/>
        <v>16</v>
      </c>
    </row>
    <row r="375" spans="1:113">
      <c r="A375" s="149"/>
      <c r="B375" s="82" t="str">
        <f t="shared" si="925"/>
        <v/>
      </c>
      <c r="C375" s="7" t="str">
        <f t="shared" si="926"/>
        <v/>
      </c>
      <c r="D375" s="81">
        <f t="shared" si="927"/>
        <v>0</v>
      </c>
      <c r="E375" s="7" t="str">
        <f t="shared" si="928"/>
        <v>18,</v>
      </c>
      <c r="F375" s="78"/>
      <c r="G375" s="86"/>
      <c r="H375" s="86"/>
      <c r="I375" s="86"/>
      <c r="J375" s="86"/>
      <c r="K375" s="86"/>
      <c r="L375" s="86"/>
      <c r="M375" s="86"/>
      <c r="N375" s="86"/>
      <c r="O375" s="78"/>
      <c r="P375" s="86"/>
      <c r="Q375" s="86"/>
      <c r="R375" s="86"/>
      <c r="S375" s="86"/>
      <c r="T375" s="86"/>
      <c r="U375" s="86"/>
      <c r="V375" s="86"/>
      <c r="W375" s="86"/>
      <c r="X375" s="123" t="str">
        <f t="shared" si="929"/>
        <v/>
      </c>
      <c r="Y375" s="127">
        <f t="shared" si="958"/>
        <v>0</v>
      </c>
      <c r="Z375" s="127">
        <f t="shared" si="959"/>
        <v>0</v>
      </c>
      <c r="AA375" s="127">
        <f t="shared" si="960"/>
        <v>0</v>
      </c>
      <c r="AB375" s="86">
        <f t="shared" ref="AB375:AC381" si="1024">AB374</f>
        <v>0</v>
      </c>
      <c r="AC375" s="86">
        <f t="shared" si="1024"/>
        <v>0</v>
      </c>
      <c r="AD375" s="90" t="str">
        <f>IF($A374&lt;&gt;"",AD374,"")</f>
        <v/>
      </c>
      <c r="AE375" s="54" t="str">
        <f>IF($A374&lt;&gt;"",AE374,"")</f>
        <v/>
      </c>
      <c r="AF375" s="92" t="str">
        <f t="shared" si="934"/>
        <v/>
      </c>
      <c r="AG375" s="82">
        <f t="shared" si="930"/>
        <v>0</v>
      </c>
      <c r="AH375" s="71">
        <f t="shared" si="1004"/>
        <v>0</v>
      </c>
      <c r="AI375" s="78" t="str">
        <f t="shared" si="931"/>
        <v/>
      </c>
      <c r="AJ375" s="132">
        <f t="shared" si="961"/>
        <v>0</v>
      </c>
      <c r="AK375" s="132">
        <f t="shared" si="962"/>
        <v>0</v>
      </c>
      <c r="AL375" s="132">
        <f t="shared" si="963"/>
        <v>0</v>
      </c>
      <c r="AM375" s="86" t="str">
        <f t="shared" si="964"/>
        <v/>
      </c>
      <c r="AN375" s="86" t="str">
        <f t="shared" si="965"/>
        <v/>
      </c>
      <c r="AO375" s="90" t="str">
        <f>IF($A374&lt;&gt;"",AO374,"")</f>
        <v/>
      </c>
      <c r="AP375" s="54" t="str">
        <f>IF($A374&lt;&gt;"",AP374,"")</f>
        <v/>
      </c>
      <c r="AQ375" s="92" t="str">
        <f t="shared" si="935"/>
        <v/>
      </c>
      <c r="AR375" s="82">
        <f t="shared" si="966"/>
        <v>0</v>
      </c>
      <c r="AS375" s="71">
        <f t="shared" si="936"/>
        <v>0</v>
      </c>
      <c r="AT375" s="78" t="str">
        <f t="shared" si="932"/>
        <v/>
      </c>
      <c r="AU375" s="137">
        <f t="shared" si="967"/>
        <v>0</v>
      </c>
      <c r="AV375" s="137">
        <f t="shared" si="968"/>
        <v>0</v>
      </c>
      <c r="AW375" s="137">
        <f t="shared" si="969"/>
        <v>0</v>
      </c>
      <c r="AX375" s="86" t="str">
        <f t="shared" si="970"/>
        <v/>
      </c>
      <c r="AY375" s="86" t="str">
        <f t="shared" si="971"/>
        <v/>
      </c>
      <c r="AZ375" s="90" t="str">
        <f>IF($A374&lt;&gt;"",AZ374,"")</f>
        <v/>
      </c>
      <c r="BA375" s="54" t="str">
        <f>IF($A374&lt;&gt;"",BA374,"")</f>
        <v/>
      </c>
      <c r="BB375" s="92" t="str">
        <f t="shared" si="937"/>
        <v/>
      </c>
      <c r="BC375" s="82">
        <f t="shared" si="972"/>
        <v>0</v>
      </c>
      <c r="BD375" s="71">
        <f t="shared" si="938"/>
        <v>0</v>
      </c>
      <c r="BE375" s="98">
        <f t="shared" si="974"/>
        <v>18</v>
      </c>
      <c r="BF375" s="54" t="str">
        <f>IF($A374&lt;&gt;"",BF374,"")</f>
        <v/>
      </c>
      <c r="BG375" s="92" t="str">
        <f t="shared" ref="BG375:BG409" si="1025">IF($A375&lt;&gt;"",IF($A375=0,"L",IF(BF375&lt;&gt;"",IF(BF375=X375,"W","L"))),"")</f>
        <v/>
      </c>
      <c r="BH375" s="82">
        <f t="shared" si="955"/>
        <v>0</v>
      </c>
      <c r="BI375" s="71">
        <f t="shared" si="956"/>
        <v>0</v>
      </c>
      <c r="BJ375" s="146"/>
      <c r="BK375" s="97">
        <v>1</v>
      </c>
      <c r="BL375" s="95" t="str">
        <f>IF(BL374&lt;&gt;"",BL374,"")</f>
        <v/>
      </c>
      <c r="BM375" s="95" t="str">
        <f t="shared" ref="BM375:BP382" si="1026">IF(BM374&lt;&gt;"",BM374,"")</f>
        <v/>
      </c>
      <c r="BN375" s="95" t="str">
        <f t="shared" si="1026"/>
        <v/>
      </c>
      <c r="BO375" s="95" t="str">
        <f t="shared" si="1026"/>
        <v/>
      </c>
      <c r="BP375" s="95" t="str">
        <f t="shared" si="1026"/>
        <v/>
      </c>
      <c r="BQ375" s="81">
        <f t="shared" si="976"/>
        <v>0</v>
      </c>
      <c r="BR375" s="81">
        <f t="shared" si="977"/>
        <v>0</v>
      </c>
      <c r="BS375" s="81">
        <f t="shared" si="978"/>
        <v>0</v>
      </c>
      <c r="BT375" s="81">
        <f t="shared" si="979"/>
        <v>0</v>
      </c>
      <c r="BU375" s="81">
        <f t="shared" si="980"/>
        <v>0</v>
      </c>
      <c r="BV375" s="13">
        <f t="shared" si="981"/>
        <v>0</v>
      </c>
      <c r="BW375" s="11">
        <f t="shared" si="933"/>
        <v>0</v>
      </c>
      <c r="BX375" s="69">
        <f t="shared" si="939"/>
        <v>0</v>
      </c>
      <c r="BY375" s="69">
        <f>IF($A375&lt;&gt;"",IF(BY374&lt;&gt;0,BY374,IF(BW375&lt;=$AW$2,"Stop Loss",0)),0)</f>
        <v>0</v>
      </c>
      <c r="BZ375" s="69">
        <f t="shared" si="1023"/>
        <v>0</v>
      </c>
      <c r="CA375" s="27" t="str">
        <f t="shared" si="940"/>
        <v/>
      </c>
      <c r="CB375" s="27" t="str">
        <f t="shared" si="941"/>
        <v/>
      </c>
      <c r="CC375" s="27" t="str">
        <f t="shared" si="942"/>
        <v/>
      </c>
      <c r="CD375" s="27" t="str">
        <f t="shared" si="943"/>
        <v/>
      </c>
      <c r="CE375" s="27" t="str">
        <f t="shared" si="944"/>
        <v/>
      </c>
      <c r="CF375" s="27" t="str">
        <f t="shared" si="945"/>
        <v/>
      </c>
      <c r="DB375" s="7"/>
      <c r="DI375" s="10">
        <f t="shared" ca="1" si="924"/>
        <v>31</v>
      </c>
    </row>
    <row r="376" spans="1:113">
      <c r="A376" s="149"/>
      <c r="B376" s="82" t="str">
        <f t="shared" si="925"/>
        <v/>
      </c>
      <c r="C376" s="7" t="str">
        <f t="shared" si="926"/>
        <v/>
      </c>
      <c r="D376" s="81">
        <f t="shared" si="927"/>
        <v>0</v>
      </c>
      <c r="E376" s="7" t="str">
        <f t="shared" si="928"/>
        <v>18,</v>
      </c>
      <c r="F376" s="78"/>
      <c r="G376" s="86"/>
      <c r="H376" s="86"/>
      <c r="I376" s="86"/>
      <c r="J376" s="86"/>
      <c r="K376" s="86"/>
      <c r="L376" s="86"/>
      <c r="M376" s="86"/>
      <c r="N376" s="86"/>
      <c r="O376" s="78"/>
      <c r="P376" s="86"/>
      <c r="Q376" s="86"/>
      <c r="R376" s="86"/>
      <c r="S376" s="86"/>
      <c r="T376" s="86"/>
      <c r="U376" s="86"/>
      <c r="V376" s="86"/>
      <c r="W376" s="86"/>
      <c r="X376" s="123" t="str">
        <f t="shared" si="929"/>
        <v/>
      </c>
      <c r="Y376" s="127">
        <f t="shared" si="958"/>
        <v>0</v>
      </c>
      <c r="Z376" s="127">
        <f t="shared" si="959"/>
        <v>0</v>
      </c>
      <c r="AA376" s="127">
        <f t="shared" si="960"/>
        <v>0</v>
      </c>
      <c r="AB376" s="86">
        <f t="shared" si="1024"/>
        <v>0</v>
      </c>
      <c r="AC376" s="86">
        <f t="shared" si="1024"/>
        <v>0</v>
      </c>
      <c r="AD376" s="90" t="str">
        <f t="shared" ref="AD376:AE382" si="1027">IF($A375&lt;&gt;"",AD375,"")</f>
        <v/>
      </c>
      <c r="AE376" s="54" t="str">
        <f t="shared" si="1027"/>
        <v/>
      </c>
      <c r="AF376" s="92" t="str">
        <f t="shared" si="934"/>
        <v/>
      </c>
      <c r="AG376" s="82">
        <f t="shared" si="930"/>
        <v>0</v>
      </c>
      <c r="AH376" s="71">
        <f t="shared" si="1004"/>
        <v>0</v>
      </c>
      <c r="AI376" s="78" t="str">
        <f t="shared" si="931"/>
        <v/>
      </c>
      <c r="AJ376" s="132">
        <f t="shared" si="961"/>
        <v>0</v>
      </c>
      <c r="AK376" s="132">
        <f t="shared" si="962"/>
        <v>0</v>
      </c>
      <c r="AL376" s="132">
        <f t="shared" si="963"/>
        <v>0</v>
      </c>
      <c r="AM376" s="86" t="str">
        <f t="shared" si="964"/>
        <v/>
      </c>
      <c r="AN376" s="86" t="str">
        <f t="shared" si="965"/>
        <v/>
      </c>
      <c r="AO376" s="90" t="str">
        <f t="shared" ref="AO376:AP382" si="1028">IF($A375&lt;&gt;"",AO375,"")</f>
        <v/>
      </c>
      <c r="AP376" s="54" t="str">
        <f t="shared" si="1028"/>
        <v/>
      </c>
      <c r="AQ376" s="92" t="str">
        <f t="shared" si="935"/>
        <v/>
      </c>
      <c r="AR376" s="82">
        <f t="shared" si="966"/>
        <v>0</v>
      </c>
      <c r="AS376" s="71">
        <f t="shared" si="936"/>
        <v>0</v>
      </c>
      <c r="AT376" s="78" t="str">
        <f t="shared" si="932"/>
        <v/>
      </c>
      <c r="AU376" s="137">
        <f t="shared" si="967"/>
        <v>0</v>
      </c>
      <c r="AV376" s="137">
        <f t="shared" si="968"/>
        <v>0</v>
      </c>
      <c r="AW376" s="137">
        <f t="shared" si="969"/>
        <v>0</v>
      </c>
      <c r="AX376" s="86" t="str">
        <f t="shared" si="970"/>
        <v/>
      </c>
      <c r="AY376" s="86" t="str">
        <f t="shared" si="971"/>
        <v/>
      </c>
      <c r="AZ376" s="90" t="str">
        <f t="shared" ref="AZ376:BA382" si="1029">IF($A375&lt;&gt;"",AZ375,"")</f>
        <v/>
      </c>
      <c r="BA376" s="54" t="str">
        <f t="shared" si="1029"/>
        <v/>
      </c>
      <c r="BB376" s="92" t="str">
        <f t="shared" si="937"/>
        <v/>
      </c>
      <c r="BC376" s="82">
        <f t="shared" si="972"/>
        <v>0</v>
      </c>
      <c r="BD376" s="71">
        <f t="shared" si="938"/>
        <v>0</v>
      </c>
      <c r="BE376" s="98">
        <f t="shared" si="974"/>
        <v>18</v>
      </c>
      <c r="BF376" s="54" t="str">
        <f t="shared" ref="BF376:BF382" si="1030">IF($A375&lt;&gt;"",BF375,"")</f>
        <v/>
      </c>
      <c r="BG376" s="92" t="str">
        <f t="shared" si="1025"/>
        <v/>
      </c>
      <c r="BH376" s="82">
        <f t="shared" si="955"/>
        <v>0</v>
      </c>
      <c r="BI376" s="71">
        <f t="shared" si="956"/>
        <v>0</v>
      </c>
      <c r="BJ376" s="146"/>
      <c r="BK376" s="97">
        <v>1</v>
      </c>
      <c r="BL376" s="95" t="str">
        <f t="shared" ref="BL376:BL382" si="1031">IF(BL375&lt;&gt;"",BL375,"")</f>
        <v/>
      </c>
      <c r="BM376" s="95" t="str">
        <f t="shared" si="1026"/>
        <v/>
      </c>
      <c r="BN376" s="95" t="str">
        <f t="shared" si="1026"/>
        <v/>
      </c>
      <c r="BO376" s="95" t="str">
        <f t="shared" si="1026"/>
        <v/>
      </c>
      <c r="BP376" s="95" t="str">
        <f t="shared" si="1026"/>
        <v/>
      </c>
      <c r="BQ376" s="81">
        <f t="shared" si="976"/>
        <v>0</v>
      </c>
      <c r="BR376" s="81">
        <f t="shared" si="977"/>
        <v>0</v>
      </c>
      <c r="BS376" s="81">
        <f t="shared" si="978"/>
        <v>0</v>
      </c>
      <c r="BT376" s="81">
        <f t="shared" si="979"/>
        <v>0</v>
      </c>
      <c r="BU376" s="81">
        <f t="shared" si="980"/>
        <v>0</v>
      </c>
      <c r="BV376" s="13">
        <f t="shared" si="981"/>
        <v>0</v>
      </c>
      <c r="BW376" s="11">
        <f t="shared" si="933"/>
        <v>0</v>
      </c>
      <c r="BX376" s="69">
        <f t="shared" si="939"/>
        <v>0</v>
      </c>
      <c r="BY376" s="69">
        <f>IF($A376&lt;&gt;"",IF(BY375&lt;&gt;0,BY375,IF(BW376&lt;=$AW$2,"Stop Loss",0)),0)</f>
        <v>0</v>
      </c>
      <c r="BZ376" s="69">
        <f t="shared" si="1023"/>
        <v>0</v>
      </c>
      <c r="CA376" s="27" t="str">
        <f t="shared" si="940"/>
        <v/>
      </c>
      <c r="CB376" s="27" t="str">
        <f t="shared" si="941"/>
        <v/>
      </c>
      <c r="CC376" s="27" t="str">
        <f t="shared" si="942"/>
        <v/>
      </c>
      <c r="CD376" s="27" t="str">
        <f t="shared" si="943"/>
        <v/>
      </c>
      <c r="CE376" s="27" t="str">
        <f t="shared" si="944"/>
        <v/>
      </c>
      <c r="CF376" s="27" t="str">
        <f t="shared" si="945"/>
        <v/>
      </c>
      <c r="DB376" s="7"/>
      <c r="DI376" s="10">
        <f t="shared" ca="1" si="924"/>
        <v>26</v>
      </c>
    </row>
    <row r="377" spans="1:113">
      <c r="A377" s="149"/>
      <c r="B377" s="82" t="str">
        <f t="shared" si="925"/>
        <v/>
      </c>
      <c r="C377" s="7" t="str">
        <f t="shared" si="926"/>
        <v/>
      </c>
      <c r="D377" s="81">
        <f t="shared" si="927"/>
        <v>0</v>
      </c>
      <c r="E377" s="7" t="str">
        <f t="shared" si="928"/>
        <v>18,</v>
      </c>
      <c r="F377" s="78"/>
      <c r="G377" s="86"/>
      <c r="H377" s="86"/>
      <c r="I377" s="86"/>
      <c r="J377" s="86"/>
      <c r="K377" s="86"/>
      <c r="L377" s="86"/>
      <c r="M377" s="86"/>
      <c r="N377" s="86"/>
      <c r="O377" s="78"/>
      <c r="P377" s="86"/>
      <c r="Q377" s="86"/>
      <c r="R377" s="86"/>
      <c r="S377" s="86"/>
      <c r="T377" s="86"/>
      <c r="U377" s="86"/>
      <c r="V377" s="86"/>
      <c r="W377" s="86"/>
      <c r="X377" s="123" t="str">
        <f t="shared" si="929"/>
        <v/>
      </c>
      <c r="Y377" s="127">
        <f t="shared" si="958"/>
        <v>0</v>
      </c>
      <c r="Z377" s="127">
        <f t="shared" si="959"/>
        <v>0</v>
      </c>
      <c r="AA377" s="127">
        <f t="shared" si="960"/>
        <v>0</v>
      </c>
      <c r="AB377" s="86">
        <f t="shared" si="1024"/>
        <v>0</v>
      </c>
      <c r="AC377" s="86">
        <f t="shared" si="1024"/>
        <v>0</v>
      </c>
      <c r="AD377" s="90" t="str">
        <f t="shared" si="1027"/>
        <v/>
      </c>
      <c r="AE377" s="54" t="str">
        <f t="shared" si="1027"/>
        <v/>
      </c>
      <c r="AF377" s="92" t="str">
        <f t="shared" si="934"/>
        <v/>
      </c>
      <c r="AG377" s="82">
        <f t="shared" si="930"/>
        <v>0</v>
      </c>
      <c r="AH377" s="71">
        <f t="shared" si="1004"/>
        <v>0</v>
      </c>
      <c r="AI377" s="78" t="str">
        <f t="shared" si="931"/>
        <v/>
      </c>
      <c r="AJ377" s="132">
        <f t="shared" si="961"/>
        <v>0</v>
      </c>
      <c r="AK377" s="132">
        <f t="shared" si="962"/>
        <v>0</v>
      </c>
      <c r="AL377" s="132">
        <f t="shared" si="963"/>
        <v>0</v>
      </c>
      <c r="AM377" s="86" t="str">
        <f t="shared" si="964"/>
        <v/>
      </c>
      <c r="AN377" s="86" t="str">
        <f t="shared" si="965"/>
        <v/>
      </c>
      <c r="AO377" s="90" t="str">
        <f t="shared" si="1028"/>
        <v/>
      </c>
      <c r="AP377" s="54" t="str">
        <f t="shared" si="1028"/>
        <v/>
      </c>
      <c r="AQ377" s="92" t="str">
        <f t="shared" si="935"/>
        <v/>
      </c>
      <c r="AR377" s="82">
        <f t="shared" si="966"/>
        <v>0</v>
      </c>
      <c r="AS377" s="71">
        <f t="shared" si="936"/>
        <v>0</v>
      </c>
      <c r="AT377" s="78" t="str">
        <f t="shared" si="932"/>
        <v/>
      </c>
      <c r="AU377" s="137">
        <f t="shared" si="967"/>
        <v>0</v>
      </c>
      <c r="AV377" s="137">
        <f t="shared" si="968"/>
        <v>0</v>
      </c>
      <c r="AW377" s="137">
        <f t="shared" si="969"/>
        <v>0</v>
      </c>
      <c r="AX377" s="86" t="str">
        <f t="shared" si="970"/>
        <v/>
      </c>
      <c r="AY377" s="86" t="str">
        <f t="shared" si="971"/>
        <v/>
      </c>
      <c r="AZ377" s="90" t="str">
        <f t="shared" si="1029"/>
        <v/>
      </c>
      <c r="BA377" s="54" t="str">
        <f t="shared" si="1029"/>
        <v/>
      </c>
      <c r="BB377" s="92" t="str">
        <f t="shared" si="937"/>
        <v/>
      </c>
      <c r="BC377" s="82">
        <f t="shared" si="972"/>
        <v>0</v>
      </c>
      <c r="BD377" s="71">
        <f t="shared" si="938"/>
        <v>0</v>
      </c>
      <c r="BE377" s="98">
        <f t="shared" si="974"/>
        <v>18</v>
      </c>
      <c r="BF377" s="54" t="str">
        <f t="shared" si="1030"/>
        <v/>
      </c>
      <c r="BG377" s="92" t="str">
        <f t="shared" si="1025"/>
        <v/>
      </c>
      <c r="BH377" s="82">
        <f t="shared" si="955"/>
        <v>0</v>
      </c>
      <c r="BI377" s="71">
        <f t="shared" si="956"/>
        <v>0</v>
      </c>
      <c r="BJ377" s="146"/>
      <c r="BK377" s="97">
        <v>1</v>
      </c>
      <c r="BL377" s="95" t="str">
        <f t="shared" si="1031"/>
        <v/>
      </c>
      <c r="BM377" s="95" t="str">
        <f t="shared" si="1026"/>
        <v/>
      </c>
      <c r="BN377" s="95" t="str">
        <f t="shared" si="1026"/>
        <v/>
      </c>
      <c r="BO377" s="95" t="str">
        <f t="shared" si="1026"/>
        <v/>
      </c>
      <c r="BP377" s="95" t="str">
        <f t="shared" si="1026"/>
        <v/>
      </c>
      <c r="BQ377" s="81">
        <f t="shared" si="976"/>
        <v>0</v>
      </c>
      <c r="BR377" s="81">
        <f t="shared" si="977"/>
        <v>0</v>
      </c>
      <c r="BS377" s="81">
        <f t="shared" si="978"/>
        <v>0</v>
      </c>
      <c r="BT377" s="81">
        <f t="shared" si="979"/>
        <v>0</v>
      </c>
      <c r="BU377" s="81">
        <f t="shared" si="980"/>
        <v>0</v>
      </c>
      <c r="BV377" s="13">
        <f t="shared" si="981"/>
        <v>0</v>
      </c>
      <c r="BW377" s="11">
        <f t="shared" si="933"/>
        <v>0</v>
      </c>
      <c r="BX377" s="69">
        <f t="shared" si="939"/>
        <v>0</v>
      </c>
      <c r="BY377" s="69">
        <f>IF($A377&lt;&gt;"",IF(BY376&lt;&gt;0,BY376,IF(BW377&lt;=$AW$2,"Stop Loss",0)),0)</f>
        <v>0</v>
      </c>
      <c r="BZ377" s="69">
        <f t="shared" si="1023"/>
        <v>0</v>
      </c>
      <c r="CA377" s="27" t="str">
        <f t="shared" si="940"/>
        <v/>
      </c>
      <c r="CB377" s="27" t="str">
        <f t="shared" si="941"/>
        <v/>
      </c>
      <c r="CC377" s="27" t="str">
        <f t="shared" si="942"/>
        <v/>
      </c>
      <c r="CD377" s="27" t="str">
        <f t="shared" si="943"/>
        <v/>
      </c>
      <c r="CE377" s="27" t="str">
        <f t="shared" si="944"/>
        <v/>
      </c>
      <c r="CF377" s="27" t="str">
        <f t="shared" si="945"/>
        <v/>
      </c>
      <c r="DB377" s="7"/>
      <c r="DI377" s="10">
        <f t="shared" ca="1" si="924"/>
        <v>10</v>
      </c>
    </row>
    <row r="378" spans="1:113">
      <c r="A378" s="149"/>
      <c r="B378" s="82" t="str">
        <f t="shared" si="925"/>
        <v/>
      </c>
      <c r="C378" s="7" t="str">
        <f t="shared" si="926"/>
        <v/>
      </c>
      <c r="D378" s="81">
        <f t="shared" si="927"/>
        <v>0</v>
      </c>
      <c r="E378" s="7" t="str">
        <f t="shared" si="928"/>
        <v>18,</v>
      </c>
      <c r="F378" s="78"/>
      <c r="G378" s="86"/>
      <c r="H378" s="86"/>
      <c r="I378" s="86"/>
      <c r="J378" s="86"/>
      <c r="K378" s="86"/>
      <c r="L378" s="86"/>
      <c r="M378" s="86"/>
      <c r="N378" s="86"/>
      <c r="O378" s="78"/>
      <c r="P378" s="86"/>
      <c r="Q378" s="86"/>
      <c r="R378" s="86"/>
      <c r="S378" s="86"/>
      <c r="T378" s="86"/>
      <c r="U378" s="86"/>
      <c r="V378" s="86"/>
      <c r="W378" s="86"/>
      <c r="X378" s="123" t="str">
        <f t="shared" si="929"/>
        <v/>
      </c>
      <c r="Y378" s="127">
        <f t="shared" si="958"/>
        <v>0</v>
      </c>
      <c r="Z378" s="127">
        <f t="shared" si="959"/>
        <v>0</v>
      </c>
      <c r="AA378" s="127">
        <f t="shared" si="960"/>
        <v>0</v>
      </c>
      <c r="AB378" s="86">
        <f t="shared" si="1024"/>
        <v>0</v>
      </c>
      <c r="AC378" s="86">
        <f t="shared" si="1024"/>
        <v>0</v>
      </c>
      <c r="AD378" s="90" t="str">
        <f t="shared" si="1027"/>
        <v/>
      </c>
      <c r="AE378" s="54" t="str">
        <f t="shared" si="1027"/>
        <v/>
      </c>
      <c r="AF378" s="92" t="str">
        <f t="shared" si="934"/>
        <v/>
      </c>
      <c r="AG378" s="82">
        <f t="shared" si="930"/>
        <v>0</v>
      </c>
      <c r="AH378" s="71">
        <f t="shared" si="1004"/>
        <v>0</v>
      </c>
      <c r="AI378" s="78" t="str">
        <f t="shared" si="931"/>
        <v/>
      </c>
      <c r="AJ378" s="132">
        <f t="shared" si="961"/>
        <v>0</v>
      </c>
      <c r="AK378" s="132">
        <f t="shared" si="962"/>
        <v>0</v>
      </c>
      <c r="AL378" s="132">
        <f t="shared" si="963"/>
        <v>0</v>
      </c>
      <c r="AM378" s="86" t="str">
        <f t="shared" si="964"/>
        <v/>
      </c>
      <c r="AN378" s="86" t="str">
        <f t="shared" si="965"/>
        <v/>
      </c>
      <c r="AO378" s="90" t="str">
        <f t="shared" si="1028"/>
        <v/>
      </c>
      <c r="AP378" s="54" t="str">
        <f t="shared" si="1028"/>
        <v/>
      </c>
      <c r="AQ378" s="92" t="str">
        <f t="shared" si="935"/>
        <v/>
      </c>
      <c r="AR378" s="82">
        <f t="shared" si="966"/>
        <v>0</v>
      </c>
      <c r="AS378" s="71">
        <f t="shared" si="936"/>
        <v>0</v>
      </c>
      <c r="AT378" s="78" t="str">
        <f t="shared" si="932"/>
        <v/>
      </c>
      <c r="AU378" s="137">
        <f t="shared" si="967"/>
        <v>0</v>
      </c>
      <c r="AV378" s="137">
        <f t="shared" si="968"/>
        <v>0</v>
      </c>
      <c r="AW378" s="137">
        <f t="shared" si="969"/>
        <v>0</v>
      </c>
      <c r="AX378" s="86" t="str">
        <f t="shared" si="970"/>
        <v/>
      </c>
      <c r="AY378" s="86" t="str">
        <f t="shared" si="971"/>
        <v/>
      </c>
      <c r="AZ378" s="90" t="str">
        <f t="shared" si="1029"/>
        <v/>
      </c>
      <c r="BA378" s="54" t="str">
        <f t="shared" si="1029"/>
        <v/>
      </c>
      <c r="BB378" s="92" t="str">
        <f t="shared" si="937"/>
        <v/>
      </c>
      <c r="BC378" s="82">
        <f t="shared" si="972"/>
        <v>0</v>
      </c>
      <c r="BD378" s="71">
        <f t="shared" si="938"/>
        <v>0</v>
      </c>
      <c r="BE378" s="98">
        <f t="shared" si="974"/>
        <v>18</v>
      </c>
      <c r="BF378" s="54" t="str">
        <f t="shared" si="1030"/>
        <v/>
      </c>
      <c r="BG378" s="92" t="str">
        <f t="shared" si="1025"/>
        <v/>
      </c>
      <c r="BH378" s="82">
        <f t="shared" si="955"/>
        <v>0</v>
      </c>
      <c r="BI378" s="71">
        <f t="shared" si="956"/>
        <v>0</v>
      </c>
      <c r="BJ378" s="146"/>
      <c r="BK378" s="97">
        <v>1</v>
      </c>
      <c r="BL378" s="95" t="str">
        <f t="shared" si="1031"/>
        <v/>
      </c>
      <c r="BM378" s="95" t="str">
        <f t="shared" si="1026"/>
        <v/>
      </c>
      <c r="BN378" s="95" t="str">
        <f t="shared" si="1026"/>
        <v/>
      </c>
      <c r="BO378" s="95" t="str">
        <f t="shared" si="1026"/>
        <v/>
      </c>
      <c r="BP378" s="95" t="str">
        <f t="shared" si="1026"/>
        <v/>
      </c>
      <c r="BQ378" s="81">
        <f t="shared" si="976"/>
        <v>0</v>
      </c>
      <c r="BR378" s="81">
        <f t="shared" si="977"/>
        <v>0</v>
      </c>
      <c r="BS378" s="81">
        <f t="shared" si="978"/>
        <v>0</v>
      </c>
      <c r="BT378" s="81">
        <f t="shared" si="979"/>
        <v>0</v>
      </c>
      <c r="BU378" s="81">
        <f t="shared" si="980"/>
        <v>0</v>
      </c>
      <c r="BV378" s="13">
        <f t="shared" si="981"/>
        <v>0</v>
      </c>
      <c r="BW378" s="11">
        <f t="shared" si="933"/>
        <v>0</v>
      </c>
      <c r="BX378" s="69">
        <f t="shared" si="939"/>
        <v>0</v>
      </c>
      <c r="BY378" s="69">
        <f>IF($A378&lt;&gt;"",IF(BY377&lt;&gt;0,BY377,IF(BW378&lt;=$AW$2,"Stop Loss",0)),0)</f>
        <v>0</v>
      </c>
      <c r="BZ378" s="69">
        <f t="shared" si="1023"/>
        <v>0</v>
      </c>
      <c r="CA378" s="27" t="str">
        <f t="shared" si="940"/>
        <v/>
      </c>
      <c r="CB378" s="27" t="str">
        <f t="shared" si="941"/>
        <v/>
      </c>
      <c r="CC378" s="27" t="str">
        <f t="shared" si="942"/>
        <v/>
      </c>
      <c r="CD378" s="27" t="str">
        <f t="shared" si="943"/>
        <v/>
      </c>
      <c r="CE378" s="27" t="str">
        <f t="shared" si="944"/>
        <v/>
      </c>
      <c r="CF378" s="27" t="str">
        <f t="shared" si="945"/>
        <v/>
      </c>
      <c r="DB378" s="7"/>
      <c r="DI378" s="10">
        <f t="shared" ca="1" si="924"/>
        <v>18</v>
      </c>
    </row>
    <row r="379" spans="1:113">
      <c r="A379" s="149"/>
      <c r="B379" s="82" t="str">
        <f t="shared" si="925"/>
        <v/>
      </c>
      <c r="C379" s="7" t="str">
        <f t="shared" si="926"/>
        <v/>
      </c>
      <c r="D379" s="81">
        <f t="shared" si="927"/>
        <v>0</v>
      </c>
      <c r="E379" s="7" t="str">
        <f t="shared" si="928"/>
        <v>18,</v>
      </c>
      <c r="F379" s="78"/>
      <c r="G379" s="86"/>
      <c r="H379" s="86"/>
      <c r="I379" s="86"/>
      <c r="J379" s="86"/>
      <c r="K379" s="86"/>
      <c r="L379" s="86"/>
      <c r="M379" s="86"/>
      <c r="N379" s="86"/>
      <c r="O379" s="78"/>
      <c r="P379" s="86"/>
      <c r="Q379" s="86"/>
      <c r="R379" s="86"/>
      <c r="S379" s="86"/>
      <c r="T379" s="86"/>
      <c r="U379" s="86"/>
      <c r="V379" s="86"/>
      <c r="W379" s="86"/>
      <c r="X379" s="123" t="str">
        <f t="shared" si="929"/>
        <v/>
      </c>
      <c r="Y379" s="127">
        <f t="shared" si="958"/>
        <v>0</v>
      </c>
      <c r="Z379" s="127">
        <f t="shared" si="959"/>
        <v>0</v>
      </c>
      <c r="AA379" s="127">
        <f t="shared" si="960"/>
        <v>0</v>
      </c>
      <c r="AB379" s="86">
        <f t="shared" si="1024"/>
        <v>0</v>
      </c>
      <c r="AC379" s="86">
        <f t="shared" si="1024"/>
        <v>0</v>
      </c>
      <c r="AD379" s="90" t="str">
        <f t="shared" si="1027"/>
        <v/>
      </c>
      <c r="AE379" s="54" t="str">
        <f t="shared" si="1027"/>
        <v/>
      </c>
      <c r="AF379" s="92" t="str">
        <f t="shared" si="934"/>
        <v/>
      </c>
      <c r="AG379" s="82">
        <f t="shared" si="930"/>
        <v>0</v>
      </c>
      <c r="AH379" s="71">
        <f t="shared" si="1004"/>
        <v>0</v>
      </c>
      <c r="AI379" s="78" t="str">
        <f t="shared" si="931"/>
        <v/>
      </c>
      <c r="AJ379" s="132">
        <f t="shared" si="961"/>
        <v>0</v>
      </c>
      <c r="AK379" s="132">
        <f t="shared" si="962"/>
        <v>0</v>
      </c>
      <c r="AL379" s="132">
        <f t="shared" si="963"/>
        <v>0</v>
      </c>
      <c r="AM379" s="86" t="str">
        <f t="shared" si="964"/>
        <v/>
      </c>
      <c r="AN379" s="86" t="str">
        <f t="shared" si="965"/>
        <v/>
      </c>
      <c r="AO379" s="90" t="str">
        <f t="shared" si="1028"/>
        <v/>
      </c>
      <c r="AP379" s="54" t="str">
        <f t="shared" si="1028"/>
        <v/>
      </c>
      <c r="AQ379" s="92" t="str">
        <f t="shared" si="935"/>
        <v/>
      </c>
      <c r="AR379" s="82">
        <f t="shared" si="966"/>
        <v>0</v>
      </c>
      <c r="AS379" s="71">
        <f t="shared" si="936"/>
        <v>0</v>
      </c>
      <c r="AT379" s="78" t="str">
        <f t="shared" si="932"/>
        <v/>
      </c>
      <c r="AU379" s="137">
        <f t="shared" si="967"/>
        <v>0</v>
      </c>
      <c r="AV379" s="137">
        <f t="shared" si="968"/>
        <v>0</v>
      </c>
      <c r="AW379" s="137">
        <f t="shared" si="969"/>
        <v>0</v>
      </c>
      <c r="AX379" s="86" t="str">
        <f t="shared" si="970"/>
        <v/>
      </c>
      <c r="AY379" s="86" t="str">
        <f t="shared" si="971"/>
        <v/>
      </c>
      <c r="AZ379" s="90" t="str">
        <f t="shared" si="1029"/>
        <v/>
      </c>
      <c r="BA379" s="54" t="str">
        <f t="shared" si="1029"/>
        <v/>
      </c>
      <c r="BB379" s="92" t="str">
        <f t="shared" si="937"/>
        <v/>
      </c>
      <c r="BC379" s="82">
        <f t="shared" si="972"/>
        <v>0</v>
      </c>
      <c r="BD379" s="71">
        <f t="shared" si="938"/>
        <v>0</v>
      </c>
      <c r="BE379" s="98">
        <f t="shared" si="974"/>
        <v>18</v>
      </c>
      <c r="BF379" s="54" t="str">
        <f t="shared" si="1030"/>
        <v/>
      </c>
      <c r="BG379" s="92" t="str">
        <f t="shared" si="1025"/>
        <v/>
      </c>
      <c r="BH379" s="82">
        <f t="shared" si="955"/>
        <v>0</v>
      </c>
      <c r="BI379" s="71">
        <f t="shared" si="956"/>
        <v>0</v>
      </c>
      <c r="BJ379" s="146"/>
      <c r="BK379" s="97">
        <v>1</v>
      </c>
      <c r="BL379" s="95" t="str">
        <f t="shared" si="1031"/>
        <v/>
      </c>
      <c r="BM379" s="95" t="str">
        <f t="shared" si="1026"/>
        <v/>
      </c>
      <c r="BN379" s="95" t="str">
        <f t="shared" si="1026"/>
        <v/>
      </c>
      <c r="BO379" s="95" t="str">
        <f t="shared" si="1026"/>
        <v/>
      </c>
      <c r="BP379" s="95" t="str">
        <f t="shared" si="1026"/>
        <v/>
      </c>
      <c r="BQ379" s="81">
        <f t="shared" si="976"/>
        <v>0</v>
      </c>
      <c r="BR379" s="81">
        <f t="shared" si="977"/>
        <v>0</v>
      </c>
      <c r="BS379" s="81">
        <f t="shared" si="978"/>
        <v>0</v>
      </c>
      <c r="BT379" s="81">
        <f t="shared" si="979"/>
        <v>0</v>
      </c>
      <c r="BU379" s="81">
        <f t="shared" si="980"/>
        <v>0</v>
      </c>
      <c r="BV379" s="13">
        <f t="shared" si="981"/>
        <v>0</v>
      </c>
      <c r="BW379" s="11">
        <f t="shared" si="933"/>
        <v>0</v>
      </c>
      <c r="BX379" s="69">
        <f t="shared" si="939"/>
        <v>0</v>
      </c>
      <c r="BY379" s="69">
        <f>IF($A379&lt;&gt;"",IF(BY378&lt;&gt;0,BY378,IF(BW379&lt;=$AW$2,"Stop Loss",0)),0)</f>
        <v>0</v>
      </c>
      <c r="BZ379" s="69">
        <f t="shared" si="1023"/>
        <v>0</v>
      </c>
      <c r="CA379" s="27" t="str">
        <f t="shared" si="940"/>
        <v/>
      </c>
      <c r="CB379" s="27" t="str">
        <f t="shared" si="941"/>
        <v/>
      </c>
      <c r="CC379" s="27" t="str">
        <f t="shared" si="942"/>
        <v/>
      </c>
      <c r="CD379" s="27" t="str">
        <f t="shared" si="943"/>
        <v/>
      </c>
      <c r="CE379" s="27" t="str">
        <f t="shared" si="944"/>
        <v/>
      </c>
      <c r="CF379" s="27" t="str">
        <f t="shared" si="945"/>
        <v/>
      </c>
      <c r="DB379" s="7"/>
      <c r="DI379" s="10">
        <f t="shared" ca="1" si="924"/>
        <v>12</v>
      </c>
    </row>
    <row r="380" spans="1:113">
      <c r="A380" s="149"/>
      <c r="B380" s="82" t="str">
        <f t="shared" si="925"/>
        <v/>
      </c>
      <c r="C380" s="7" t="str">
        <f t="shared" si="926"/>
        <v/>
      </c>
      <c r="D380" s="81">
        <f t="shared" si="927"/>
        <v>0</v>
      </c>
      <c r="E380" s="7" t="str">
        <f t="shared" si="928"/>
        <v>18,</v>
      </c>
      <c r="F380" s="78"/>
      <c r="G380" s="86"/>
      <c r="H380" s="86"/>
      <c r="I380" s="86"/>
      <c r="J380" s="86"/>
      <c r="K380" s="86"/>
      <c r="L380" s="86"/>
      <c r="M380" s="86"/>
      <c r="N380" s="86"/>
      <c r="O380" s="78"/>
      <c r="P380" s="86"/>
      <c r="Q380" s="86"/>
      <c r="R380" s="86"/>
      <c r="S380" s="86"/>
      <c r="T380" s="86"/>
      <c r="U380" s="86"/>
      <c r="V380" s="86"/>
      <c r="W380" s="86"/>
      <c r="X380" s="123" t="str">
        <f t="shared" si="929"/>
        <v/>
      </c>
      <c r="Y380" s="127">
        <f t="shared" si="958"/>
        <v>0</v>
      </c>
      <c r="Z380" s="127">
        <f t="shared" si="959"/>
        <v>0</v>
      </c>
      <c r="AA380" s="127">
        <f t="shared" si="960"/>
        <v>0</v>
      </c>
      <c r="AB380" s="86">
        <f t="shared" si="1024"/>
        <v>0</v>
      </c>
      <c r="AC380" s="86">
        <f t="shared" si="1024"/>
        <v>0</v>
      </c>
      <c r="AD380" s="90" t="str">
        <f t="shared" si="1027"/>
        <v/>
      </c>
      <c r="AE380" s="54" t="str">
        <f t="shared" si="1027"/>
        <v/>
      </c>
      <c r="AF380" s="92" t="str">
        <f t="shared" si="934"/>
        <v/>
      </c>
      <c r="AG380" s="82">
        <f t="shared" si="930"/>
        <v>0</v>
      </c>
      <c r="AH380" s="71">
        <f t="shared" si="1004"/>
        <v>0</v>
      </c>
      <c r="AI380" s="78" t="str">
        <f t="shared" si="931"/>
        <v/>
      </c>
      <c r="AJ380" s="132">
        <f t="shared" si="961"/>
        <v>0</v>
      </c>
      <c r="AK380" s="132">
        <f t="shared" si="962"/>
        <v>0</v>
      </c>
      <c r="AL380" s="132">
        <f t="shared" si="963"/>
        <v>0</v>
      </c>
      <c r="AM380" s="86" t="str">
        <f t="shared" si="964"/>
        <v/>
      </c>
      <c r="AN380" s="86" t="str">
        <f t="shared" si="965"/>
        <v/>
      </c>
      <c r="AO380" s="90" t="str">
        <f t="shared" si="1028"/>
        <v/>
      </c>
      <c r="AP380" s="54" t="str">
        <f t="shared" si="1028"/>
        <v/>
      </c>
      <c r="AQ380" s="92" t="str">
        <f t="shared" si="935"/>
        <v/>
      </c>
      <c r="AR380" s="82">
        <f t="shared" si="966"/>
        <v>0</v>
      </c>
      <c r="AS380" s="71">
        <f t="shared" si="936"/>
        <v>0</v>
      </c>
      <c r="AT380" s="78" t="str">
        <f t="shared" si="932"/>
        <v/>
      </c>
      <c r="AU380" s="137">
        <f t="shared" si="967"/>
        <v>0</v>
      </c>
      <c r="AV380" s="137">
        <f t="shared" si="968"/>
        <v>0</v>
      </c>
      <c r="AW380" s="137">
        <f t="shared" si="969"/>
        <v>0</v>
      </c>
      <c r="AX380" s="86" t="str">
        <f t="shared" si="970"/>
        <v/>
      </c>
      <c r="AY380" s="86" t="str">
        <f t="shared" si="971"/>
        <v/>
      </c>
      <c r="AZ380" s="90" t="str">
        <f t="shared" si="1029"/>
        <v/>
      </c>
      <c r="BA380" s="54" t="str">
        <f t="shared" si="1029"/>
        <v/>
      </c>
      <c r="BB380" s="92" t="str">
        <f t="shared" si="937"/>
        <v/>
      </c>
      <c r="BC380" s="82">
        <f t="shared" si="972"/>
        <v>0</v>
      </c>
      <c r="BD380" s="71">
        <f t="shared" si="938"/>
        <v>0</v>
      </c>
      <c r="BE380" s="98">
        <f t="shared" si="974"/>
        <v>18</v>
      </c>
      <c r="BF380" s="54" t="str">
        <f t="shared" si="1030"/>
        <v/>
      </c>
      <c r="BG380" s="92" t="str">
        <f t="shared" si="1025"/>
        <v/>
      </c>
      <c r="BH380" s="82">
        <f t="shared" si="955"/>
        <v>0</v>
      </c>
      <c r="BI380" s="71">
        <f t="shared" si="956"/>
        <v>0</v>
      </c>
      <c r="BJ380" s="146"/>
      <c r="BK380" s="97">
        <v>1</v>
      </c>
      <c r="BL380" s="95" t="str">
        <f t="shared" si="1031"/>
        <v/>
      </c>
      <c r="BM380" s="95" t="str">
        <f t="shared" si="1026"/>
        <v/>
      </c>
      <c r="BN380" s="95" t="str">
        <f t="shared" si="1026"/>
        <v/>
      </c>
      <c r="BO380" s="95" t="str">
        <f t="shared" si="1026"/>
        <v/>
      </c>
      <c r="BP380" s="95" t="str">
        <f t="shared" si="1026"/>
        <v/>
      </c>
      <c r="BQ380" s="81">
        <f t="shared" si="976"/>
        <v>0</v>
      </c>
      <c r="BR380" s="81">
        <f t="shared" si="977"/>
        <v>0</v>
      </c>
      <c r="BS380" s="81">
        <f t="shared" si="978"/>
        <v>0</v>
      </c>
      <c r="BT380" s="81">
        <f t="shared" si="979"/>
        <v>0</v>
      </c>
      <c r="BU380" s="81">
        <f t="shared" si="980"/>
        <v>0</v>
      </c>
      <c r="BV380" s="13">
        <f t="shared" si="981"/>
        <v>0</v>
      </c>
      <c r="BW380" s="11">
        <f t="shared" si="933"/>
        <v>0</v>
      </c>
      <c r="BX380" s="69">
        <f t="shared" si="939"/>
        <v>0</v>
      </c>
      <c r="BY380" s="69">
        <f>IF($A380&lt;&gt;"",IF(BY379&lt;&gt;0,BY379,IF(BW380&lt;=$AW$2,"Stop Loss",0)),0)</f>
        <v>0</v>
      </c>
      <c r="BZ380" s="69">
        <f t="shared" si="1023"/>
        <v>0</v>
      </c>
      <c r="CA380" s="27" t="str">
        <f t="shared" si="940"/>
        <v/>
      </c>
      <c r="CB380" s="27" t="str">
        <f t="shared" si="941"/>
        <v/>
      </c>
      <c r="CC380" s="27" t="str">
        <f t="shared" si="942"/>
        <v/>
      </c>
      <c r="CD380" s="27" t="str">
        <f t="shared" si="943"/>
        <v/>
      </c>
      <c r="CE380" s="27" t="str">
        <f t="shared" si="944"/>
        <v/>
      </c>
      <c r="CF380" s="27" t="str">
        <f t="shared" si="945"/>
        <v/>
      </c>
      <c r="DB380" s="7"/>
      <c r="DI380" s="10">
        <f t="shared" ca="1" si="924"/>
        <v>9</v>
      </c>
    </row>
    <row r="381" spans="1:113">
      <c r="A381" s="149"/>
      <c r="B381" s="82" t="str">
        <f t="shared" si="925"/>
        <v/>
      </c>
      <c r="C381" s="7" t="str">
        <f t="shared" si="926"/>
        <v/>
      </c>
      <c r="D381" s="81">
        <f t="shared" si="927"/>
        <v>0</v>
      </c>
      <c r="E381" s="7" t="str">
        <f t="shared" si="928"/>
        <v>18,</v>
      </c>
      <c r="F381" s="78"/>
      <c r="G381" s="86"/>
      <c r="H381" s="86"/>
      <c r="I381" s="86"/>
      <c r="J381" s="86"/>
      <c r="K381" s="86"/>
      <c r="L381" s="86"/>
      <c r="M381" s="86"/>
      <c r="N381" s="86"/>
      <c r="O381" s="78"/>
      <c r="P381" s="86"/>
      <c r="Q381" s="86"/>
      <c r="R381" s="86"/>
      <c r="S381" s="86"/>
      <c r="T381" s="86"/>
      <c r="U381" s="86"/>
      <c r="V381" s="86"/>
      <c r="W381" s="86"/>
      <c r="X381" s="123" t="str">
        <f t="shared" si="929"/>
        <v/>
      </c>
      <c r="Y381" s="127">
        <f t="shared" si="958"/>
        <v>0</v>
      </c>
      <c r="Z381" s="127">
        <f t="shared" si="959"/>
        <v>0</v>
      </c>
      <c r="AA381" s="127">
        <f t="shared" si="960"/>
        <v>0</v>
      </c>
      <c r="AB381" s="86">
        <f t="shared" si="1024"/>
        <v>0</v>
      </c>
      <c r="AC381" s="86">
        <f t="shared" si="1024"/>
        <v>0</v>
      </c>
      <c r="AD381" s="90" t="str">
        <f t="shared" si="1027"/>
        <v/>
      </c>
      <c r="AE381" s="54" t="str">
        <f t="shared" si="1027"/>
        <v/>
      </c>
      <c r="AF381" s="92" t="str">
        <f t="shared" si="934"/>
        <v/>
      </c>
      <c r="AG381" s="82">
        <f t="shared" si="930"/>
        <v>0</v>
      </c>
      <c r="AH381" s="71">
        <f t="shared" si="1004"/>
        <v>0</v>
      </c>
      <c r="AI381" s="78" t="str">
        <f t="shared" si="931"/>
        <v/>
      </c>
      <c r="AJ381" s="132">
        <f t="shared" si="961"/>
        <v>0</v>
      </c>
      <c r="AK381" s="132">
        <f t="shared" si="962"/>
        <v>0</v>
      </c>
      <c r="AL381" s="132">
        <f t="shared" si="963"/>
        <v>0</v>
      </c>
      <c r="AM381" s="86" t="str">
        <f t="shared" si="964"/>
        <v/>
      </c>
      <c r="AN381" s="86" t="str">
        <f t="shared" si="965"/>
        <v/>
      </c>
      <c r="AO381" s="90" t="str">
        <f t="shared" si="1028"/>
        <v/>
      </c>
      <c r="AP381" s="54" t="str">
        <f t="shared" si="1028"/>
        <v/>
      </c>
      <c r="AQ381" s="92" t="str">
        <f t="shared" si="935"/>
        <v/>
      </c>
      <c r="AR381" s="82">
        <f t="shared" si="966"/>
        <v>0</v>
      </c>
      <c r="AS381" s="71">
        <f t="shared" si="936"/>
        <v>0</v>
      </c>
      <c r="AT381" s="78" t="str">
        <f t="shared" si="932"/>
        <v/>
      </c>
      <c r="AU381" s="137">
        <f t="shared" si="967"/>
        <v>0</v>
      </c>
      <c r="AV381" s="137">
        <f t="shared" si="968"/>
        <v>0</v>
      </c>
      <c r="AW381" s="137">
        <f t="shared" si="969"/>
        <v>0</v>
      </c>
      <c r="AX381" s="86" t="str">
        <f t="shared" si="970"/>
        <v/>
      </c>
      <c r="AY381" s="86" t="str">
        <f t="shared" si="971"/>
        <v/>
      </c>
      <c r="AZ381" s="90" t="str">
        <f t="shared" si="1029"/>
        <v/>
      </c>
      <c r="BA381" s="54" t="str">
        <f t="shared" si="1029"/>
        <v/>
      </c>
      <c r="BB381" s="92" t="str">
        <f t="shared" si="937"/>
        <v/>
      </c>
      <c r="BC381" s="82">
        <f t="shared" si="972"/>
        <v>0</v>
      </c>
      <c r="BD381" s="71">
        <f t="shared" si="938"/>
        <v>0</v>
      </c>
      <c r="BE381" s="98">
        <f t="shared" si="974"/>
        <v>18</v>
      </c>
      <c r="BF381" s="54" t="str">
        <f t="shared" si="1030"/>
        <v/>
      </c>
      <c r="BG381" s="92" t="str">
        <f t="shared" si="1025"/>
        <v/>
      </c>
      <c r="BH381" s="82">
        <f t="shared" si="955"/>
        <v>0</v>
      </c>
      <c r="BI381" s="71">
        <f t="shared" si="956"/>
        <v>0</v>
      </c>
      <c r="BJ381" s="146"/>
      <c r="BK381" s="97">
        <v>1</v>
      </c>
      <c r="BL381" s="95" t="str">
        <f t="shared" si="1031"/>
        <v/>
      </c>
      <c r="BM381" s="95" t="str">
        <f t="shared" si="1026"/>
        <v/>
      </c>
      <c r="BN381" s="95" t="str">
        <f t="shared" si="1026"/>
        <v/>
      </c>
      <c r="BO381" s="95" t="str">
        <f t="shared" si="1026"/>
        <v/>
      </c>
      <c r="BP381" s="95" t="str">
        <f t="shared" si="1026"/>
        <v/>
      </c>
      <c r="BQ381" s="81">
        <f t="shared" si="976"/>
        <v>0</v>
      </c>
      <c r="BR381" s="81">
        <f t="shared" si="977"/>
        <v>0</v>
      </c>
      <c r="BS381" s="81">
        <f t="shared" si="978"/>
        <v>0</v>
      </c>
      <c r="BT381" s="81">
        <f t="shared" si="979"/>
        <v>0</v>
      </c>
      <c r="BU381" s="81">
        <f t="shared" si="980"/>
        <v>0</v>
      </c>
      <c r="BV381" s="13">
        <f t="shared" si="981"/>
        <v>0</v>
      </c>
      <c r="BW381" s="11">
        <f t="shared" si="933"/>
        <v>0</v>
      </c>
      <c r="BX381" s="69">
        <f t="shared" si="939"/>
        <v>0</v>
      </c>
      <c r="BY381" s="69">
        <f>IF($A381&lt;&gt;"",IF(BY380&lt;&gt;0,BY380,IF(BW381&lt;=$AW$2,"Stop Loss",0)),0)</f>
        <v>0</v>
      </c>
      <c r="BZ381" s="69">
        <f t="shared" si="1023"/>
        <v>0</v>
      </c>
      <c r="CA381" s="27" t="str">
        <f t="shared" si="940"/>
        <v/>
      </c>
      <c r="CB381" s="27" t="str">
        <f t="shared" si="941"/>
        <v/>
      </c>
      <c r="CC381" s="27" t="str">
        <f t="shared" si="942"/>
        <v/>
      </c>
      <c r="CD381" s="27" t="str">
        <f t="shared" si="943"/>
        <v/>
      </c>
      <c r="CE381" s="27" t="str">
        <f t="shared" si="944"/>
        <v/>
      </c>
      <c r="CF381" s="27" t="str">
        <f t="shared" si="945"/>
        <v/>
      </c>
      <c r="DB381" s="7"/>
      <c r="DI381" s="10">
        <f t="shared" ca="1" si="924"/>
        <v>36</v>
      </c>
    </row>
    <row r="382" spans="1:113">
      <c r="A382" s="149"/>
      <c r="B382" s="82" t="str">
        <f t="shared" si="925"/>
        <v/>
      </c>
      <c r="C382" s="7" t="str">
        <f t="shared" si="926"/>
        <v/>
      </c>
      <c r="D382" s="81">
        <f t="shared" si="927"/>
        <v>0</v>
      </c>
      <c r="E382" s="7" t="str">
        <f t="shared" si="928"/>
        <v>18,</v>
      </c>
      <c r="F382" s="78"/>
      <c r="G382" s="86"/>
      <c r="H382" s="86"/>
      <c r="I382" s="86"/>
      <c r="J382" s="86"/>
      <c r="K382" s="86"/>
      <c r="L382" s="86"/>
      <c r="M382" s="86"/>
      <c r="N382" s="86"/>
      <c r="O382" s="78"/>
      <c r="P382" s="86"/>
      <c r="Q382" s="86"/>
      <c r="R382" s="86"/>
      <c r="S382" s="86"/>
      <c r="T382" s="86"/>
      <c r="U382" s="86"/>
      <c r="V382" s="86"/>
      <c r="W382" s="86"/>
      <c r="X382" s="123" t="str">
        <f t="shared" si="929"/>
        <v/>
      </c>
      <c r="Y382" s="127">
        <f t="shared" si="958"/>
        <v>0</v>
      </c>
      <c r="Z382" s="127">
        <f t="shared" si="959"/>
        <v>0</v>
      </c>
      <c r="AA382" s="127">
        <f t="shared" si="960"/>
        <v>0</v>
      </c>
      <c r="AB382" s="86">
        <f>IF($Y382&gt;$Z382,$Y382-$Z382+AB381,AB381)</f>
        <v>0</v>
      </c>
      <c r="AC382" s="86">
        <f>IF($Z382&gt;$Y382,$Z382-$Y382+AC381,AC381)</f>
        <v>0</v>
      </c>
      <c r="AD382" s="90" t="str">
        <f t="shared" si="1027"/>
        <v/>
      </c>
      <c r="AE382" s="54" t="str">
        <f t="shared" si="1027"/>
        <v/>
      </c>
      <c r="AF382" s="92" t="str">
        <f t="shared" si="934"/>
        <v/>
      </c>
      <c r="AG382" s="82">
        <f t="shared" si="930"/>
        <v>0</v>
      </c>
      <c r="AH382" s="71">
        <f t="shared" si="1004"/>
        <v>0</v>
      </c>
      <c r="AI382" s="78" t="str">
        <f t="shared" si="931"/>
        <v/>
      </c>
      <c r="AJ382" s="132">
        <f t="shared" si="961"/>
        <v>0</v>
      </c>
      <c r="AK382" s="132">
        <f t="shared" si="962"/>
        <v>0</v>
      </c>
      <c r="AL382" s="132">
        <f t="shared" si="963"/>
        <v>0</v>
      </c>
      <c r="AM382" s="86" t="str">
        <f t="shared" si="964"/>
        <v/>
      </c>
      <c r="AN382" s="86" t="str">
        <f t="shared" si="965"/>
        <v/>
      </c>
      <c r="AO382" s="90" t="str">
        <f t="shared" si="1028"/>
        <v/>
      </c>
      <c r="AP382" s="54" t="str">
        <f t="shared" si="1028"/>
        <v/>
      </c>
      <c r="AQ382" s="92" t="str">
        <f t="shared" si="935"/>
        <v/>
      </c>
      <c r="AR382" s="82">
        <f t="shared" si="966"/>
        <v>0</v>
      </c>
      <c r="AS382" s="71">
        <f t="shared" si="936"/>
        <v>0</v>
      </c>
      <c r="AT382" s="78" t="str">
        <f t="shared" si="932"/>
        <v/>
      </c>
      <c r="AU382" s="137">
        <f t="shared" si="967"/>
        <v>0</v>
      </c>
      <c r="AV382" s="137">
        <f t="shared" si="968"/>
        <v>0</v>
      </c>
      <c r="AW382" s="137">
        <f t="shared" si="969"/>
        <v>0</v>
      </c>
      <c r="AX382" s="86" t="str">
        <f t="shared" si="970"/>
        <v/>
      </c>
      <c r="AY382" s="86" t="str">
        <f t="shared" si="971"/>
        <v/>
      </c>
      <c r="AZ382" s="90" t="str">
        <f t="shared" si="1029"/>
        <v/>
      </c>
      <c r="BA382" s="54" t="str">
        <f t="shared" si="1029"/>
        <v/>
      </c>
      <c r="BB382" s="92" t="str">
        <f t="shared" si="937"/>
        <v/>
      </c>
      <c r="BC382" s="82">
        <f t="shared" si="972"/>
        <v>0</v>
      </c>
      <c r="BD382" s="71">
        <f t="shared" si="938"/>
        <v>0</v>
      </c>
      <c r="BE382" s="98">
        <f t="shared" si="974"/>
        <v>18</v>
      </c>
      <c r="BF382" s="54" t="str">
        <f t="shared" si="1030"/>
        <v/>
      </c>
      <c r="BG382" s="92" t="str">
        <f t="shared" si="1025"/>
        <v/>
      </c>
      <c r="BH382" s="82">
        <f t="shared" si="955"/>
        <v>0</v>
      </c>
      <c r="BI382" s="71">
        <f t="shared" si="956"/>
        <v>0</v>
      </c>
      <c r="BJ382" s="146"/>
      <c r="BK382" s="97">
        <v>1</v>
      </c>
      <c r="BL382" s="95" t="str">
        <f t="shared" si="1031"/>
        <v/>
      </c>
      <c r="BM382" s="95" t="str">
        <f t="shared" si="1026"/>
        <v/>
      </c>
      <c r="BN382" s="95" t="str">
        <f t="shared" si="1026"/>
        <v/>
      </c>
      <c r="BO382" s="95" t="str">
        <f t="shared" si="1026"/>
        <v/>
      </c>
      <c r="BP382" s="95" t="str">
        <f t="shared" si="1026"/>
        <v/>
      </c>
      <c r="BQ382" s="81">
        <f t="shared" si="976"/>
        <v>0</v>
      </c>
      <c r="BR382" s="81">
        <f t="shared" si="977"/>
        <v>0</v>
      </c>
      <c r="BS382" s="81">
        <f t="shared" si="978"/>
        <v>0</v>
      </c>
      <c r="BT382" s="81">
        <f t="shared" si="979"/>
        <v>0</v>
      </c>
      <c r="BU382" s="81">
        <f t="shared" si="980"/>
        <v>0</v>
      </c>
      <c r="BV382" s="13">
        <f t="shared" si="981"/>
        <v>0</v>
      </c>
      <c r="BW382" s="11">
        <f t="shared" si="933"/>
        <v>0</v>
      </c>
      <c r="BX382" s="69">
        <f t="shared" si="939"/>
        <v>0</v>
      </c>
      <c r="BY382" s="69">
        <f>IF($A382&lt;&gt;"",IF(BY381&lt;&gt;0,BY381,IF(BW382&lt;=$AW$2,"Stop Loss",0)),0)</f>
        <v>0</v>
      </c>
      <c r="BZ382" s="69">
        <f t="shared" si="1023"/>
        <v>0</v>
      </c>
      <c r="CA382" s="27" t="str">
        <f t="shared" si="940"/>
        <v/>
      </c>
      <c r="CB382" s="27" t="str">
        <f t="shared" si="941"/>
        <v/>
      </c>
      <c r="CC382" s="27" t="str">
        <f t="shared" si="942"/>
        <v/>
      </c>
      <c r="CD382" s="27" t="str">
        <f t="shared" si="943"/>
        <v/>
      </c>
      <c r="CE382" s="27" t="str">
        <f t="shared" si="944"/>
        <v/>
      </c>
      <c r="CF382" s="27" t="str">
        <f t="shared" si="945"/>
        <v/>
      </c>
      <c r="DB382" s="7"/>
      <c r="DI382" s="10">
        <f t="shared" ca="1" si="924"/>
        <v>6</v>
      </c>
    </row>
    <row r="383" spans="1:113">
      <c r="A383" s="149"/>
      <c r="B383" s="82" t="str">
        <f t="shared" si="925"/>
        <v/>
      </c>
      <c r="C383" s="7" t="str">
        <f t="shared" si="926"/>
        <v/>
      </c>
      <c r="D383" s="81">
        <f t="shared" si="927"/>
        <v>0</v>
      </c>
      <c r="E383" s="7" t="str">
        <f t="shared" si="928"/>
        <v>18,</v>
      </c>
      <c r="F383" s="78"/>
      <c r="G383" s="86"/>
      <c r="H383" s="86"/>
      <c r="I383" s="86"/>
      <c r="J383" s="86"/>
      <c r="K383" s="86"/>
      <c r="L383" s="86"/>
      <c r="M383" s="86"/>
      <c r="N383" s="86"/>
      <c r="O383" s="78"/>
      <c r="P383" s="86"/>
      <c r="Q383" s="86"/>
      <c r="R383" s="86"/>
      <c r="S383" s="86"/>
      <c r="T383" s="86"/>
      <c r="U383" s="86"/>
      <c r="V383" s="86"/>
      <c r="W383" s="86"/>
      <c r="X383" s="123" t="str">
        <f t="shared" si="929"/>
        <v/>
      </c>
      <c r="Y383" s="127">
        <f t="shared" si="958"/>
        <v>0</v>
      </c>
      <c r="Z383" s="127">
        <f t="shared" si="959"/>
        <v>0</v>
      </c>
      <c r="AA383" s="127">
        <f t="shared" si="960"/>
        <v>0</v>
      </c>
      <c r="AB383" s="86">
        <f>AB382</f>
        <v>0</v>
      </c>
      <c r="AC383" s="86">
        <f>AC382</f>
        <v>0</v>
      </c>
      <c r="AD383" s="90" t="str">
        <f>IF($A382&lt;&gt;"",AA382,"")</f>
        <v/>
      </c>
      <c r="AE383" s="92" t="str">
        <f>IF($A382&lt;&gt;"",IF(Y382&gt;Z382,"L","H"),"")</f>
        <v/>
      </c>
      <c r="AF383" s="92" t="str">
        <f t="shared" si="934"/>
        <v/>
      </c>
      <c r="AG383" s="82">
        <f t="shared" si="930"/>
        <v>0</v>
      </c>
      <c r="AH383" s="71">
        <f t="shared" si="1004"/>
        <v>0</v>
      </c>
      <c r="AI383" s="78" t="str">
        <f t="shared" si="931"/>
        <v/>
      </c>
      <c r="AJ383" s="132">
        <f t="shared" si="961"/>
        <v>0</v>
      </c>
      <c r="AK383" s="132">
        <f t="shared" si="962"/>
        <v>0</v>
      </c>
      <c r="AL383" s="132">
        <f t="shared" si="963"/>
        <v>0</v>
      </c>
      <c r="AM383" s="86" t="str">
        <f t="shared" si="964"/>
        <v/>
      </c>
      <c r="AN383" s="86" t="str">
        <f t="shared" si="965"/>
        <v/>
      </c>
      <c r="AO383" s="90" t="str">
        <f>IF($A382&lt;&gt;"",AL382,"")</f>
        <v/>
      </c>
      <c r="AP383" s="92" t="str">
        <f>IF($A382&lt;&gt;"",IF(AM382&lt;&gt;"","O","E"),"")</f>
        <v/>
      </c>
      <c r="AQ383" s="92" t="str">
        <f t="shared" si="935"/>
        <v/>
      </c>
      <c r="AR383" s="82">
        <f t="shared" si="966"/>
        <v>0</v>
      </c>
      <c r="AS383" s="71">
        <f t="shared" si="936"/>
        <v>0</v>
      </c>
      <c r="AT383" s="78" t="str">
        <f t="shared" si="932"/>
        <v/>
      </c>
      <c r="AU383" s="137">
        <f t="shared" si="967"/>
        <v>0</v>
      </c>
      <c r="AV383" s="137">
        <f t="shared" si="968"/>
        <v>0</v>
      </c>
      <c r="AW383" s="137">
        <f t="shared" si="969"/>
        <v>0</v>
      </c>
      <c r="AX383" s="86" t="str">
        <f t="shared" si="970"/>
        <v/>
      </c>
      <c r="AY383" s="86" t="str">
        <f t="shared" si="971"/>
        <v/>
      </c>
      <c r="AZ383" s="90" t="str">
        <f>IF($A382&lt;&gt;"",AW382,"")</f>
        <v/>
      </c>
      <c r="BA383" s="92" t="str">
        <f>IF($A382&lt;&gt;"",IF(AX382&lt;&gt;"","B","R"),"")</f>
        <v/>
      </c>
      <c r="BB383" s="92" t="str">
        <f t="shared" si="937"/>
        <v/>
      </c>
      <c r="BC383" s="82">
        <f t="shared" si="972"/>
        <v>0</v>
      </c>
      <c r="BD383" s="71">
        <f t="shared" si="938"/>
        <v>0</v>
      </c>
      <c r="BE383" s="98">
        <f t="shared" si="974"/>
        <v>18</v>
      </c>
      <c r="BF383" s="92" t="str">
        <f>IF($A382&lt;&gt;"",IF($Y382&gt;$Z382,"H",IF($Z382&gt;$Y382,"L",BF382)),"")</f>
        <v/>
      </c>
      <c r="BG383" s="92" t="str">
        <f>IF($A383&lt;&gt;"",IF($A383=0,"L",IF(BF383&lt;&gt;"",IF(BF383=X383,"W","L"))),"")</f>
        <v/>
      </c>
      <c r="BH383" s="82">
        <f t="shared" si="955"/>
        <v>0</v>
      </c>
      <c r="BI383" s="71">
        <f t="shared" si="956"/>
        <v>0</v>
      </c>
      <c r="BJ383" s="146" t="str">
        <f>AE383&amp;AP383&amp;BA383</f>
        <v/>
      </c>
      <c r="BK383" s="97">
        <v>1</v>
      </c>
      <c r="BL383" s="95" t="str">
        <f>IF($A382&lt;&gt;"",IF($BJ383="LER","11,",IF($BJ383="LOR","02,",IF($BJ383="LEB","01,",IF($BJ383="LOB","12,",IF($BJ383="HER","29,",IF($BJ383="HOR","20,",IF($BJ383="HEB","19,",IF($BJ383="HOB","30,","")))))))),"")</f>
        <v/>
      </c>
      <c r="BM383" s="95" t="str">
        <f>IF($A382&lt;&gt;"",IF($BJ383="LER","13,",IF($BJ383="LOR","04,",IF($BJ383="LEB","03,",IF($BJ383="LOB","14,",IF($BJ383="HER","31,",IF($BJ383="HOR","22,",IF($BJ383="HEB","21,",IF($BJ383="HOB","32,","")))))))),"")</f>
        <v/>
      </c>
      <c r="BN383" s="95" t="str">
        <f>IF($A382&lt;&gt;"",IF($BJ383="LER","15,",IF($BJ383="LOR","06,",IF($BJ383="LEB","05,",IF($BJ383="LOB","16,",IF($BJ383="HER","33,",IF($BJ383="HOR","24,",IF($BJ383="HEB","23,",IF($BJ383="HOB","34,","")))))))),"")</f>
        <v/>
      </c>
      <c r="BO383" s="95" t="str">
        <f>IF($A382&lt;&gt;"",IF($BJ383="LER","17,",IF($BJ383="LOR","08,",IF($BJ383="LEB","07,",IF($BJ383="LOB","18,",IF($BJ383="HER","35,",IF($BJ383="HOR","26,",IF($BJ383="HEB","25,",IF($BJ383="HOB","36,","")))))))),"")</f>
        <v/>
      </c>
      <c r="BP383" s="95" t="str">
        <f>IF($A382&lt;&gt;"",IF($BJ383="LER","",IF($BJ383="LOR","10,",IF($BJ383="LEB","09,",IF($BJ383="LOB","",IF($BJ383="HER","",IF($BJ383="HOR","28,",IF($BJ383="HEB","27,",IF($BJ383="HOB","","")))))))),"")</f>
        <v/>
      </c>
      <c r="BQ383" s="81">
        <f t="shared" si="976"/>
        <v>0</v>
      </c>
      <c r="BR383" s="81">
        <f t="shared" si="977"/>
        <v>0</v>
      </c>
      <c r="BS383" s="81">
        <f t="shared" si="978"/>
        <v>0</v>
      </c>
      <c r="BT383" s="81">
        <f t="shared" si="979"/>
        <v>0</v>
      </c>
      <c r="BU383" s="81">
        <f t="shared" si="980"/>
        <v>0</v>
      </c>
      <c r="BV383" s="13">
        <f t="shared" si="981"/>
        <v>0</v>
      </c>
      <c r="BW383" s="11">
        <f t="shared" si="933"/>
        <v>0</v>
      </c>
      <c r="BX383" s="69">
        <f t="shared" si="939"/>
        <v>0</v>
      </c>
      <c r="BY383" s="69">
        <f>IF($A383&lt;&gt;"",IF(BY382&lt;&gt;0,BY382,IF(BW383&lt;=$AW$2,"Stop Loss",0)),0)</f>
        <v>0</v>
      </c>
      <c r="BZ383" s="69">
        <f t="shared" si="1023"/>
        <v>0</v>
      </c>
      <c r="CA383" s="27" t="str">
        <f t="shared" si="940"/>
        <v/>
      </c>
      <c r="CB383" s="27" t="str">
        <f t="shared" si="941"/>
        <v/>
      </c>
      <c r="CC383" s="27" t="str">
        <f t="shared" si="942"/>
        <v/>
      </c>
      <c r="CD383" s="27" t="str">
        <f t="shared" si="943"/>
        <v/>
      </c>
      <c r="CE383" s="27" t="str">
        <f t="shared" si="944"/>
        <v/>
      </c>
      <c r="CF383" s="27" t="str">
        <f t="shared" si="945"/>
        <v/>
      </c>
      <c r="DB383" s="7"/>
      <c r="DI383" s="10">
        <f t="shared" ca="1" si="924"/>
        <v>23</v>
      </c>
    </row>
    <row r="384" spans="1:113">
      <c r="A384" s="149"/>
      <c r="B384" s="82" t="str">
        <f t="shared" si="925"/>
        <v/>
      </c>
      <c r="C384" s="7" t="str">
        <f t="shared" si="926"/>
        <v/>
      </c>
      <c r="D384" s="81">
        <f t="shared" si="927"/>
        <v>0</v>
      </c>
      <c r="E384" s="7" t="str">
        <f t="shared" si="928"/>
        <v>18,</v>
      </c>
      <c r="F384" s="78"/>
      <c r="G384" s="86"/>
      <c r="H384" s="86"/>
      <c r="I384" s="86"/>
      <c r="J384" s="86"/>
      <c r="K384" s="86"/>
      <c r="L384" s="86"/>
      <c r="M384" s="86"/>
      <c r="N384" s="86"/>
      <c r="O384" s="78"/>
      <c r="P384" s="86"/>
      <c r="Q384" s="86"/>
      <c r="R384" s="86"/>
      <c r="S384" s="86"/>
      <c r="T384" s="86"/>
      <c r="U384" s="86"/>
      <c r="V384" s="86"/>
      <c r="W384" s="86"/>
      <c r="X384" s="123" t="str">
        <f t="shared" si="929"/>
        <v/>
      </c>
      <c r="Y384" s="127">
        <f t="shared" si="958"/>
        <v>0</v>
      </c>
      <c r="Z384" s="127">
        <f t="shared" si="959"/>
        <v>0</v>
      </c>
      <c r="AA384" s="127">
        <f t="shared" si="960"/>
        <v>0</v>
      </c>
      <c r="AB384" s="86">
        <f t="shared" ref="AB384:AC390" si="1032">AB383</f>
        <v>0</v>
      </c>
      <c r="AC384" s="86">
        <f t="shared" si="1032"/>
        <v>0</v>
      </c>
      <c r="AD384" s="90" t="str">
        <f>IF($A383&lt;&gt;"",AD383,"")</f>
        <v/>
      </c>
      <c r="AE384" s="54" t="str">
        <f>IF($A383&lt;&gt;"",AE383,"")</f>
        <v/>
      </c>
      <c r="AF384" s="92" t="str">
        <f t="shared" si="934"/>
        <v/>
      </c>
      <c r="AG384" s="82">
        <f t="shared" si="930"/>
        <v>0</v>
      </c>
      <c r="AH384" s="71">
        <f t="shared" si="1004"/>
        <v>0</v>
      </c>
      <c r="AI384" s="78" t="str">
        <f t="shared" si="931"/>
        <v/>
      </c>
      <c r="AJ384" s="132">
        <f t="shared" si="961"/>
        <v>0</v>
      </c>
      <c r="AK384" s="132">
        <f t="shared" si="962"/>
        <v>0</v>
      </c>
      <c r="AL384" s="132">
        <f t="shared" si="963"/>
        <v>0</v>
      </c>
      <c r="AM384" s="86" t="str">
        <f t="shared" si="964"/>
        <v/>
      </c>
      <c r="AN384" s="86" t="str">
        <f t="shared" si="965"/>
        <v/>
      </c>
      <c r="AO384" s="90" t="str">
        <f>IF($A383&lt;&gt;"",AO383,"")</f>
        <v/>
      </c>
      <c r="AP384" s="54" t="str">
        <f>IF($A383&lt;&gt;"",AP383,"")</f>
        <v/>
      </c>
      <c r="AQ384" s="92" t="str">
        <f t="shared" si="935"/>
        <v/>
      </c>
      <c r="AR384" s="82">
        <f t="shared" si="966"/>
        <v>0</v>
      </c>
      <c r="AS384" s="71">
        <f t="shared" si="936"/>
        <v>0</v>
      </c>
      <c r="AT384" s="78" t="str">
        <f t="shared" si="932"/>
        <v/>
      </c>
      <c r="AU384" s="137">
        <f t="shared" si="967"/>
        <v>0</v>
      </c>
      <c r="AV384" s="137">
        <f t="shared" si="968"/>
        <v>0</v>
      </c>
      <c r="AW384" s="137">
        <f t="shared" si="969"/>
        <v>0</v>
      </c>
      <c r="AX384" s="86" t="str">
        <f t="shared" si="970"/>
        <v/>
      </c>
      <c r="AY384" s="86" t="str">
        <f t="shared" si="971"/>
        <v/>
      </c>
      <c r="AZ384" s="90" t="str">
        <f>IF($A383&lt;&gt;"",AZ383,"")</f>
        <v/>
      </c>
      <c r="BA384" s="54" t="str">
        <f>IF($A383&lt;&gt;"",BA383,"")</f>
        <v/>
      </c>
      <c r="BB384" s="92" t="str">
        <f t="shared" si="937"/>
        <v/>
      </c>
      <c r="BC384" s="82">
        <f t="shared" si="972"/>
        <v>0</v>
      </c>
      <c r="BD384" s="71">
        <f t="shared" si="938"/>
        <v>0</v>
      </c>
      <c r="BE384" s="98">
        <f t="shared" si="974"/>
        <v>18</v>
      </c>
      <c r="BF384" s="54" t="str">
        <f>IF($A383&lt;&gt;"",BF383,"")</f>
        <v/>
      </c>
      <c r="BG384" s="92" t="str">
        <f t="shared" ref="BG384:BG391" si="1033">IF($A384&lt;&gt;"",IF($A384=0,"L",IF(BF384&lt;&gt;"",IF(BF384=X384,"W","L"))),"")</f>
        <v/>
      </c>
      <c r="BH384" s="82">
        <f t="shared" si="955"/>
        <v>0</v>
      </c>
      <c r="BI384" s="71">
        <f t="shared" si="956"/>
        <v>0</v>
      </c>
      <c r="BJ384" s="146"/>
      <c r="BK384" s="97">
        <v>1</v>
      </c>
      <c r="BL384" s="95" t="str">
        <f>IF(BL383&lt;&gt;"",BL383,"")</f>
        <v/>
      </c>
      <c r="BM384" s="95" t="str">
        <f t="shared" ref="BM384:BP384" si="1034">IF(BM383&lt;&gt;"",BM383,"")</f>
        <v/>
      </c>
      <c r="BN384" s="95" t="str">
        <f t="shared" si="1034"/>
        <v/>
      </c>
      <c r="BO384" s="95" t="str">
        <f t="shared" si="1034"/>
        <v/>
      </c>
      <c r="BP384" s="95" t="str">
        <f t="shared" si="1034"/>
        <v/>
      </c>
      <c r="BQ384" s="81">
        <f t="shared" si="976"/>
        <v>0</v>
      </c>
      <c r="BR384" s="81">
        <f t="shared" si="977"/>
        <v>0</v>
      </c>
      <c r="BS384" s="81">
        <f t="shared" si="978"/>
        <v>0</v>
      </c>
      <c r="BT384" s="81">
        <f t="shared" si="979"/>
        <v>0</v>
      </c>
      <c r="BU384" s="81">
        <f t="shared" si="980"/>
        <v>0</v>
      </c>
      <c r="BV384" s="13">
        <f t="shared" si="981"/>
        <v>0</v>
      </c>
      <c r="BW384" s="11">
        <f t="shared" si="933"/>
        <v>0</v>
      </c>
      <c r="BX384" s="69">
        <f t="shared" si="939"/>
        <v>0</v>
      </c>
      <c r="BY384" s="69">
        <f>IF($A384&lt;&gt;"",IF(BY383&lt;&gt;0,BY383,IF(BW384&lt;=$AW$2,"Stop Loss",0)),0)</f>
        <v>0</v>
      </c>
      <c r="BZ384" s="69">
        <f t="shared" si="1023"/>
        <v>0</v>
      </c>
      <c r="CA384" s="27" t="str">
        <f t="shared" si="940"/>
        <v/>
      </c>
      <c r="CB384" s="27" t="str">
        <f t="shared" si="941"/>
        <v/>
      </c>
      <c r="CC384" s="27" t="str">
        <f t="shared" si="942"/>
        <v/>
      </c>
      <c r="CD384" s="27" t="str">
        <f t="shared" si="943"/>
        <v/>
      </c>
      <c r="CE384" s="27" t="str">
        <f t="shared" si="944"/>
        <v/>
      </c>
      <c r="CF384" s="27" t="str">
        <f t="shared" si="945"/>
        <v/>
      </c>
      <c r="DB384" s="7"/>
      <c r="DI384" s="10">
        <f t="shared" ca="1" si="924"/>
        <v>25</v>
      </c>
    </row>
    <row r="385" spans="1:113">
      <c r="A385" s="149"/>
      <c r="B385" s="82" t="str">
        <f t="shared" si="925"/>
        <v/>
      </c>
      <c r="C385" s="7" t="str">
        <f t="shared" si="926"/>
        <v/>
      </c>
      <c r="D385" s="81">
        <f t="shared" si="927"/>
        <v>0</v>
      </c>
      <c r="E385" s="7" t="str">
        <f t="shared" si="928"/>
        <v>18,</v>
      </c>
      <c r="F385" s="78"/>
      <c r="G385" s="86"/>
      <c r="H385" s="86"/>
      <c r="I385" s="86"/>
      <c r="J385" s="86"/>
      <c r="K385" s="86"/>
      <c r="L385" s="86"/>
      <c r="M385" s="86"/>
      <c r="N385" s="86"/>
      <c r="O385" s="78"/>
      <c r="P385" s="86"/>
      <c r="Q385" s="86"/>
      <c r="R385" s="86"/>
      <c r="S385" s="86"/>
      <c r="T385" s="86"/>
      <c r="U385" s="86"/>
      <c r="V385" s="86"/>
      <c r="W385" s="86"/>
      <c r="X385" s="123" t="str">
        <f t="shared" si="929"/>
        <v/>
      </c>
      <c r="Y385" s="127">
        <f t="shared" si="958"/>
        <v>0</v>
      </c>
      <c r="Z385" s="127">
        <f t="shared" si="959"/>
        <v>0</v>
      </c>
      <c r="AA385" s="127">
        <f t="shared" si="960"/>
        <v>0</v>
      </c>
      <c r="AB385" s="86">
        <f t="shared" si="1032"/>
        <v>0</v>
      </c>
      <c r="AC385" s="86">
        <f t="shared" si="1032"/>
        <v>0</v>
      </c>
      <c r="AD385" s="90" t="str">
        <f t="shared" ref="AD385:AE391" si="1035">IF($A384&lt;&gt;"",AD384,"")</f>
        <v/>
      </c>
      <c r="AE385" s="54" t="str">
        <f t="shared" si="1035"/>
        <v/>
      </c>
      <c r="AF385" s="92" t="str">
        <f t="shared" si="934"/>
        <v/>
      </c>
      <c r="AG385" s="82">
        <f t="shared" si="930"/>
        <v>0</v>
      </c>
      <c r="AH385" s="71">
        <f t="shared" si="1004"/>
        <v>0</v>
      </c>
      <c r="AI385" s="78" t="str">
        <f t="shared" si="931"/>
        <v/>
      </c>
      <c r="AJ385" s="132">
        <f t="shared" si="961"/>
        <v>0</v>
      </c>
      <c r="AK385" s="132">
        <f t="shared" si="962"/>
        <v>0</v>
      </c>
      <c r="AL385" s="132">
        <f t="shared" si="963"/>
        <v>0</v>
      </c>
      <c r="AM385" s="86" t="str">
        <f t="shared" si="964"/>
        <v/>
      </c>
      <c r="AN385" s="86" t="str">
        <f t="shared" si="965"/>
        <v/>
      </c>
      <c r="AO385" s="90" t="str">
        <f t="shared" ref="AO385:AP391" si="1036">IF($A384&lt;&gt;"",AO384,"")</f>
        <v/>
      </c>
      <c r="AP385" s="54" t="str">
        <f t="shared" si="1036"/>
        <v/>
      </c>
      <c r="AQ385" s="92" t="str">
        <f t="shared" si="935"/>
        <v/>
      </c>
      <c r="AR385" s="82">
        <f t="shared" si="966"/>
        <v>0</v>
      </c>
      <c r="AS385" s="71">
        <f t="shared" si="936"/>
        <v>0</v>
      </c>
      <c r="AT385" s="78" t="str">
        <f t="shared" si="932"/>
        <v/>
      </c>
      <c r="AU385" s="137">
        <f t="shared" si="967"/>
        <v>0</v>
      </c>
      <c r="AV385" s="137">
        <f t="shared" si="968"/>
        <v>0</v>
      </c>
      <c r="AW385" s="137">
        <f t="shared" si="969"/>
        <v>0</v>
      </c>
      <c r="AX385" s="86" t="str">
        <f t="shared" si="970"/>
        <v/>
      </c>
      <c r="AY385" s="86" t="str">
        <f t="shared" si="971"/>
        <v/>
      </c>
      <c r="AZ385" s="90" t="str">
        <f t="shared" ref="AZ385:BA391" si="1037">IF($A384&lt;&gt;"",AZ384,"")</f>
        <v/>
      </c>
      <c r="BA385" s="54" t="str">
        <f t="shared" si="1037"/>
        <v/>
      </c>
      <c r="BB385" s="92" t="str">
        <f t="shared" si="937"/>
        <v/>
      </c>
      <c r="BC385" s="82">
        <f t="shared" si="972"/>
        <v>0</v>
      </c>
      <c r="BD385" s="71">
        <f t="shared" si="938"/>
        <v>0</v>
      </c>
      <c r="BE385" s="98">
        <f t="shared" si="974"/>
        <v>18</v>
      </c>
      <c r="BF385" s="54" t="str">
        <f t="shared" ref="BF385:BF391" si="1038">IF($A384&lt;&gt;"",BF384,"")</f>
        <v/>
      </c>
      <c r="BG385" s="92" t="str">
        <f t="shared" si="1033"/>
        <v/>
      </c>
      <c r="BH385" s="82">
        <f t="shared" si="955"/>
        <v>0</v>
      </c>
      <c r="BI385" s="71">
        <f t="shared" si="956"/>
        <v>0</v>
      </c>
      <c r="BJ385" s="146"/>
      <c r="BK385" s="97">
        <v>1</v>
      </c>
      <c r="BL385" s="95" t="str">
        <f t="shared" ref="BL385:BP391" si="1039">IF(BL384&lt;&gt;"",BL384,"")</f>
        <v/>
      </c>
      <c r="BM385" s="95" t="str">
        <f t="shared" si="1039"/>
        <v/>
      </c>
      <c r="BN385" s="95" t="str">
        <f t="shared" si="1039"/>
        <v/>
      </c>
      <c r="BO385" s="95" t="str">
        <f t="shared" si="1039"/>
        <v/>
      </c>
      <c r="BP385" s="95" t="str">
        <f t="shared" si="1039"/>
        <v/>
      </c>
      <c r="BQ385" s="81">
        <f t="shared" si="976"/>
        <v>0</v>
      </c>
      <c r="BR385" s="81">
        <f t="shared" si="977"/>
        <v>0</v>
      </c>
      <c r="BS385" s="81">
        <f t="shared" si="978"/>
        <v>0</v>
      </c>
      <c r="BT385" s="81">
        <f t="shared" si="979"/>
        <v>0</v>
      </c>
      <c r="BU385" s="81">
        <f t="shared" si="980"/>
        <v>0</v>
      </c>
      <c r="BV385" s="13">
        <f t="shared" si="981"/>
        <v>0</v>
      </c>
      <c r="BW385" s="11">
        <f t="shared" si="933"/>
        <v>0</v>
      </c>
      <c r="BX385" s="69">
        <f t="shared" si="939"/>
        <v>0</v>
      </c>
      <c r="BY385" s="69">
        <f>IF($A385&lt;&gt;"",IF(BY384&lt;&gt;0,BY384,IF(BW385&lt;=$AW$2,"Stop Loss",0)),0)</f>
        <v>0</v>
      </c>
      <c r="BZ385" s="69">
        <f t="shared" si="1023"/>
        <v>0</v>
      </c>
      <c r="CA385" s="27" t="str">
        <f t="shared" si="940"/>
        <v/>
      </c>
      <c r="CB385" s="27" t="str">
        <f t="shared" si="941"/>
        <v/>
      </c>
      <c r="CC385" s="27" t="str">
        <f t="shared" si="942"/>
        <v/>
      </c>
      <c r="CD385" s="27" t="str">
        <f t="shared" si="943"/>
        <v/>
      </c>
      <c r="CE385" s="27" t="str">
        <f t="shared" si="944"/>
        <v/>
      </c>
      <c r="CF385" s="27" t="str">
        <f t="shared" si="945"/>
        <v/>
      </c>
      <c r="DB385" s="7"/>
      <c r="DI385" s="10">
        <f t="shared" ca="1" si="924"/>
        <v>11</v>
      </c>
    </row>
    <row r="386" spans="1:113">
      <c r="A386" s="149"/>
      <c r="B386" s="82" t="str">
        <f t="shared" si="925"/>
        <v/>
      </c>
      <c r="C386" s="7" t="str">
        <f t="shared" si="926"/>
        <v/>
      </c>
      <c r="D386" s="81">
        <f t="shared" si="927"/>
        <v>0</v>
      </c>
      <c r="E386" s="7" t="str">
        <f t="shared" si="928"/>
        <v>18,</v>
      </c>
      <c r="F386" s="78"/>
      <c r="G386" s="86"/>
      <c r="H386" s="86"/>
      <c r="I386" s="86"/>
      <c r="J386" s="86"/>
      <c r="K386" s="86"/>
      <c r="L386" s="86"/>
      <c r="M386" s="86"/>
      <c r="N386" s="86"/>
      <c r="O386" s="78"/>
      <c r="P386" s="86"/>
      <c r="Q386" s="86"/>
      <c r="R386" s="86"/>
      <c r="S386" s="86"/>
      <c r="T386" s="86"/>
      <c r="U386" s="86"/>
      <c r="V386" s="86"/>
      <c r="W386" s="86"/>
      <c r="X386" s="123" t="str">
        <f t="shared" si="929"/>
        <v/>
      </c>
      <c r="Y386" s="127">
        <f t="shared" si="958"/>
        <v>0</v>
      </c>
      <c r="Z386" s="127">
        <f t="shared" si="959"/>
        <v>0</v>
      </c>
      <c r="AA386" s="127">
        <f t="shared" si="960"/>
        <v>0</v>
      </c>
      <c r="AB386" s="86">
        <f t="shared" si="1032"/>
        <v>0</v>
      </c>
      <c r="AC386" s="86">
        <f t="shared" si="1032"/>
        <v>0</v>
      </c>
      <c r="AD386" s="90" t="str">
        <f t="shared" si="1035"/>
        <v/>
      </c>
      <c r="AE386" s="54" t="str">
        <f t="shared" si="1035"/>
        <v/>
      </c>
      <c r="AF386" s="92" t="str">
        <f t="shared" si="934"/>
        <v/>
      </c>
      <c r="AG386" s="82">
        <f t="shared" si="930"/>
        <v>0</v>
      </c>
      <c r="AH386" s="71">
        <f t="shared" si="1004"/>
        <v>0</v>
      </c>
      <c r="AI386" s="78" t="str">
        <f t="shared" si="931"/>
        <v/>
      </c>
      <c r="AJ386" s="132">
        <f t="shared" si="961"/>
        <v>0</v>
      </c>
      <c r="AK386" s="132">
        <f t="shared" si="962"/>
        <v>0</v>
      </c>
      <c r="AL386" s="132">
        <f t="shared" si="963"/>
        <v>0</v>
      </c>
      <c r="AM386" s="86" t="str">
        <f t="shared" si="964"/>
        <v/>
      </c>
      <c r="AN386" s="86" t="str">
        <f t="shared" si="965"/>
        <v/>
      </c>
      <c r="AO386" s="90" t="str">
        <f t="shared" si="1036"/>
        <v/>
      </c>
      <c r="AP386" s="54" t="str">
        <f t="shared" si="1036"/>
        <v/>
      </c>
      <c r="AQ386" s="92" t="str">
        <f t="shared" si="935"/>
        <v/>
      </c>
      <c r="AR386" s="82">
        <f t="shared" si="966"/>
        <v>0</v>
      </c>
      <c r="AS386" s="71">
        <f t="shared" si="936"/>
        <v>0</v>
      </c>
      <c r="AT386" s="78" t="str">
        <f t="shared" si="932"/>
        <v/>
      </c>
      <c r="AU386" s="137">
        <f t="shared" si="967"/>
        <v>0</v>
      </c>
      <c r="AV386" s="137">
        <f t="shared" si="968"/>
        <v>0</v>
      </c>
      <c r="AW386" s="137">
        <f t="shared" si="969"/>
        <v>0</v>
      </c>
      <c r="AX386" s="86" t="str">
        <f t="shared" si="970"/>
        <v/>
      </c>
      <c r="AY386" s="86" t="str">
        <f t="shared" si="971"/>
        <v/>
      </c>
      <c r="AZ386" s="90" t="str">
        <f t="shared" si="1037"/>
        <v/>
      </c>
      <c r="BA386" s="54" t="str">
        <f t="shared" si="1037"/>
        <v/>
      </c>
      <c r="BB386" s="92" t="str">
        <f t="shared" si="937"/>
        <v/>
      </c>
      <c r="BC386" s="82">
        <f t="shared" si="972"/>
        <v>0</v>
      </c>
      <c r="BD386" s="71">
        <f t="shared" si="938"/>
        <v>0</v>
      </c>
      <c r="BE386" s="98">
        <f t="shared" si="974"/>
        <v>18</v>
      </c>
      <c r="BF386" s="54" t="str">
        <f t="shared" si="1038"/>
        <v/>
      </c>
      <c r="BG386" s="92" t="str">
        <f t="shared" si="1033"/>
        <v/>
      </c>
      <c r="BH386" s="82">
        <f t="shared" si="955"/>
        <v>0</v>
      </c>
      <c r="BI386" s="71">
        <f t="shared" si="956"/>
        <v>0</v>
      </c>
      <c r="BJ386" s="146"/>
      <c r="BK386" s="97">
        <v>1</v>
      </c>
      <c r="BL386" s="95" t="str">
        <f t="shared" si="1039"/>
        <v/>
      </c>
      <c r="BM386" s="95" t="str">
        <f t="shared" si="1039"/>
        <v/>
      </c>
      <c r="BN386" s="95" t="str">
        <f t="shared" si="1039"/>
        <v/>
      </c>
      <c r="BO386" s="95" t="str">
        <f t="shared" si="1039"/>
        <v/>
      </c>
      <c r="BP386" s="95" t="str">
        <f t="shared" si="1039"/>
        <v/>
      </c>
      <c r="BQ386" s="81">
        <f t="shared" si="976"/>
        <v>0</v>
      </c>
      <c r="BR386" s="81">
        <f t="shared" si="977"/>
        <v>0</v>
      </c>
      <c r="BS386" s="81">
        <f t="shared" si="978"/>
        <v>0</v>
      </c>
      <c r="BT386" s="81">
        <f t="shared" si="979"/>
        <v>0</v>
      </c>
      <c r="BU386" s="81">
        <f t="shared" si="980"/>
        <v>0</v>
      </c>
      <c r="BV386" s="13">
        <f t="shared" si="981"/>
        <v>0</v>
      </c>
      <c r="BW386" s="11">
        <f t="shared" si="933"/>
        <v>0</v>
      </c>
      <c r="BX386" s="69">
        <f t="shared" si="939"/>
        <v>0</v>
      </c>
      <c r="BY386" s="69">
        <f>IF($A386&lt;&gt;"",IF(BY385&lt;&gt;0,BY385,IF(BW386&lt;=$AW$2,"Stop Loss",0)),0)</f>
        <v>0</v>
      </c>
      <c r="BZ386" s="69">
        <f t="shared" si="1023"/>
        <v>0</v>
      </c>
      <c r="CA386" s="27" t="str">
        <f t="shared" si="940"/>
        <v/>
      </c>
      <c r="CB386" s="27" t="str">
        <f t="shared" si="941"/>
        <v/>
      </c>
      <c r="CC386" s="27" t="str">
        <f t="shared" si="942"/>
        <v/>
      </c>
      <c r="CD386" s="27" t="str">
        <f t="shared" si="943"/>
        <v/>
      </c>
      <c r="CE386" s="27" t="str">
        <f t="shared" si="944"/>
        <v/>
      </c>
      <c r="CF386" s="27" t="str">
        <f t="shared" si="945"/>
        <v/>
      </c>
      <c r="DB386" s="7"/>
      <c r="DI386" s="10">
        <f t="shared" ca="1" si="924"/>
        <v>15</v>
      </c>
    </row>
    <row r="387" spans="1:113">
      <c r="A387" s="149"/>
      <c r="B387" s="82" t="str">
        <f t="shared" si="925"/>
        <v/>
      </c>
      <c r="C387" s="7" t="str">
        <f t="shared" si="926"/>
        <v/>
      </c>
      <c r="D387" s="81">
        <f t="shared" si="927"/>
        <v>0</v>
      </c>
      <c r="E387" s="7" t="str">
        <f t="shared" si="928"/>
        <v>18,</v>
      </c>
      <c r="F387" s="78"/>
      <c r="G387" s="86"/>
      <c r="H387" s="86"/>
      <c r="I387" s="86"/>
      <c r="J387" s="86"/>
      <c r="K387" s="86"/>
      <c r="L387" s="86"/>
      <c r="M387" s="86"/>
      <c r="N387" s="86"/>
      <c r="O387" s="78"/>
      <c r="P387" s="86"/>
      <c r="Q387" s="86"/>
      <c r="R387" s="86"/>
      <c r="S387" s="86"/>
      <c r="T387" s="86"/>
      <c r="U387" s="86"/>
      <c r="V387" s="86"/>
      <c r="W387" s="86"/>
      <c r="X387" s="123" t="str">
        <f t="shared" si="929"/>
        <v/>
      </c>
      <c r="Y387" s="127">
        <f t="shared" si="958"/>
        <v>0</v>
      </c>
      <c r="Z387" s="127">
        <f t="shared" si="959"/>
        <v>0</v>
      </c>
      <c r="AA387" s="127">
        <f t="shared" si="960"/>
        <v>0</v>
      </c>
      <c r="AB387" s="86">
        <f t="shared" si="1032"/>
        <v>0</v>
      </c>
      <c r="AC387" s="86">
        <f t="shared" si="1032"/>
        <v>0</v>
      </c>
      <c r="AD387" s="90" t="str">
        <f t="shared" si="1035"/>
        <v/>
      </c>
      <c r="AE387" s="54" t="str">
        <f t="shared" si="1035"/>
        <v/>
      </c>
      <c r="AF387" s="92" t="str">
        <f t="shared" si="934"/>
        <v/>
      </c>
      <c r="AG387" s="82">
        <f t="shared" si="930"/>
        <v>0</v>
      </c>
      <c r="AH387" s="71">
        <f t="shared" si="1004"/>
        <v>0</v>
      </c>
      <c r="AI387" s="78" t="str">
        <f t="shared" si="931"/>
        <v/>
      </c>
      <c r="AJ387" s="132">
        <f t="shared" si="961"/>
        <v>0</v>
      </c>
      <c r="AK387" s="132">
        <f t="shared" si="962"/>
        <v>0</v>
      </c>
      <c r="AL387" s="132">
        <f t="shared" si="963"/>
        <v>0</v>
      </c>
      <c r="AM387" s="86" t="str">
        <f t="shared" si="964"/>
        <v/>
      </c>
      <c r="AN387" s="86" t="str">
        <f t="shared" si="965"/>
        <v/>
      </c>
      <c r="AO387" s="90" t="str">
        <f t="shared" si="1036"/>
        <v/>
      </c>
      <c r="AP387" s="54" t="str">
        <f t="shared" si="1036"/>
        <v/>
      </c>
      <c r="AQ387" s="92" t="str">
        <f t="shared" si="935"/>
        <v/>
      </c>
      <c r="AR387" s="82">
        <f t="shared" si="966"/>
        <v>0</v>
      </c>
      <c r="AS387" s="71">
        <f t="shared" si="936"/>
        <v>0</v>
      </c>
      <c r="AT387" s="78" t="str">
        <f t="shared" si="932"/>
        <v/>
      </c>
      <c r="AU387" s="137">
        <f t="shared" si="967"/>
        <v>0</v>
      </c>
      <c r="AV387" s="137">
        <f t="shared" si="968"/>
        <v>0</v>
      </c>
      <c r="AW387" s="137">
        <f t="shared" si="969"/>
        <v>0</v>
      </c>
      <c r="AX387" s="86" t="str">
        <f t="shared" si="970"/>
        <v/>
      </c>
      <c r="AY387" s="86" t="str">
        <f t="shared" si="971"/>
        <v/>
      </c>
      <c r="AZ387" s="90" t="str">
        <f t="shared" si="1037"/>
        <v/>
      </c>
      <c r="BA387" s="54" t="str">
        <f t="shared" si="1037"/>
        <v/>
      </c>
      <c r="BB387" s="92" t="str">
        <f t="shared" si="937"/>
        <v/>
      </c>
      <c r="BC387" s="82">
        <f t="shared" si="972"/>
        <v>0</v>
      </c>
      <c r="BD387" s="71">
        <f t="shared" si="938"/>
        <v>0</v>
      </c>
      <c r="BE387" s="98">
        <f t="shared" si="974"/>
        <v>18</v>
      </c>
      <c r="BF387" s="54" t="str">
        <f t="shared" si="1038"/>
        <v/>
      </c>
      <c r="BG387" s="92" t="str">
        <f t="shared" si="1033"/>
        <v/>
      </c>
      <c r="BH387" s="82">
        <f t="shared" si="955"/>
        <v>0</v>
      </c>
      <c r="BI387" s="71">
        <f t="shared" si="956"/>
        <v>0</v>
      </c>
      <c r="BJ387" s="146"/>
      <c r="BK387" s="97">
        <v>1</v>
      </c>
      <c r="BL387" s="95" t="str">
        <f t="shared" si="1039"/>
        <v/>
      </c>
      <c r="BM387" s="95" t="str">
        <f t="shared" si="1039"/>
        <v/>
      </c>
      <c r="BN387" s="95" t="str">
        <f t="shared" si="1039"/>
        <v/>
      </c>
      <c r="BO387" s="95" t="str">
        <f t="shared" si="1039"/>
        <v/>
      </c>
      <c r="BP387" s="95" t="str">
        <f t="shared" si="1039"/>
        <v/>
      </c>
      <c r="BQ387" s="81">
        <f t="shared" si="976"/>
        <v>0</v>
      </c>
      <c r="BR387" s="81">
        <f t="shared" si="977"/>
        <v>0</v>
      </c>
      <c r="BS387" s="81">
        <f t="shared" si="978"/>
        <v>0</v>
      </c>
      <c r="BT387" s="81">
        <f t="shared" si="979"/>
        <v>0</v>
      </c>
      <c r="BU387" s="81">
        <f t="shared" si="980"/>
        <v>0</v>
      </c>
      <c r="BV387" s="13">
        <f t="shared" si="981"/>
        <v>0</v>
      </c>
      <c r="BW387" s="11">
        <f t="shared" si="933"/>
        <v>0</v>
      </c>
      <c r="BX387" s="69">
        <f t="shared" si="939"/>
        <v>0</v>
      </c>
      <c r="BY387" s="69">
        <f>IF($A387&lt;&gt;"",IF(BY386&lt;&gt;0,BY386,IF(BW387&lt;=$AW$2,"Stop Loss",0)),0)</f>
        <v>0</v>
      </c>
      <c r="BZ387" s="69">
        <f t="shared" si="1023"/>
        <v>0</v>
      </c>
      <c r="CA387" s="27" t="str">
        <f t="shared" si="940"/>
        <v/>
      </c>
      <c r="CB387" s="27" t="str">
        <f t="shared" si="941"/>
        <v/>
      </c>
      <c r="CC387" s="27" t="str">
        <f t="shared" si="942"/>
        <v/>
      </c>
      <c r="CD387" s="27" t="str">
        <f t="shared" si="943"/>
        <v/>
      </c>
      <c r="CE387" s="27" t="str">
        <f t="shared" si="944"/>
        <v/>
      </c>
      <c r="CF387" s="27" t="str">
        <f t="shared" si="945"/>
        <v/>
      </c>
      <c r="DB387" s="7"/>
      <c r="DI387" s="10">
        <f t="shared" ca="1" si="924"/>
        <v>24</v>
      </c>
    </row>
    <row r="388" spans="1:113">
      <c r="A388" s="149"/>
      <c r="B388" s="82" t="str">
        <f t="shared" si="925"/>
        <v/>
      </c>
      <c r="C388" s="7" t="str">
        <f t="shared" si="926"/>
        <v/>
      </c>
      <c r="D388" s="81">
        <f t="shared" si="927"/>
        <v>0</v>
      </c>
      <c r="E388" s="7" t="str">
        <f t="shared" si="928"/>
        <v>18,</v>
      </c>
      <c r="F388" s="78"/>
      <c r="G388" s="86"/>
      <c r="H388" s="86"/>
      <c r="I388" s="86"/>
      <c r="J388" s="86"/>
      <c r="K388" s="86"/>
      <c r="L388" s="86"/>
      <c r="M388" s="86"/>
      <c r="N388" s="86"/>
      <c r="O388" s="78"/>
      <c r="P388" s="86"/>
      <c r="Q388" s="86"/>
      <c r="R388" s="86"/>
      <c r="S388" s="86"/>
      <c r="T388" s="86"/>
      <c r="U388" s="86"/>
      <c r="V388" s="86"/>
      <c r="W388" s="86"/>
      <c r="X388" s="123" t="str">
        <f t="shared" si="929"/>
        <v/>
      </c>
      <c r="Y388" s="127">
        <f t="shared" si="958"/>
        <v>0</v>
      </c>
      <c r="Z388" s="127">
        <f t="shared" si="959"/>
        <v>0</v>
      </c>
      <c r="AA388" s="127">
        <f t="shared" si="960"/>
        <v>0</v>
      </c>
      <c r="AB388" s="86">
        <f t="shared" si="1032"/>
        <v>0</v>
      </c>
      <c r="AC388" s="86">
        <f t="shared" si="1032"/>
        <v>0</v>
      </c>
      <c r="AD388" s="90" t="str">
        <f t="shared" si="1035"/>
        <v/>
      </c>
      <c r="AE388" s="54" t="str">
        <f t="shared" si="1035"/>
        <v/>
      </c>
      <c r="AF388" s="92" t="str">
        <f t="shared" si="934"/>
        <v/>
      </c>
      <c r="AG388" s="82">
        <f t="shared" si="930"/>
        <v>0</v>
      </c>
      <c r="AH388" s="71">
        <f t="shared" si="1004"/>
        <v>0</v>
      </c>
      <c r="AI388" s="78" t="str">
        <f t="shared" si="931"/>
        <v/>
      </c>
      <c r="AJ388" s="132">
        <f t="shared" si="961"/>
        <v>0</v>
      </c>
      <c r="AK388" s="132">
        <f t="shared" si="962"/>
        <v>0</v>
      </c>
      <c r="AL388" s="132">
        <f t="shared" si="963"/>
        <v>0</v>
      </c>
      <c r="AM388" s="86" t="str">
        <f t="shared" si="964"/>
        <v/>
      </c>
      <c r="AN388" s="86" t="str">
        <f t="shared" si="965"/>
        <v/>
      </c>
      <c r="AO388" s="90" t="str">
        <f t="shared" si="1036"/>
        <v/>
      </c>
      <c r="AP388" s="54" t="str">
        <f t="shared" si="1036"/>
        <v/>
      </c>
      <c r="AQ388" s="92" t="str">
        <f t="shared" si="935"/>
        <v/>
      </c>
      <c r="AR388" s="82">
        <f t="shared" si="966"/>
        <v>0</v>
      </c>
      <c r="AS388" s="71">
        <f t="shared" si="936"/>
        <v>0</v>
      </c>
      <c r="AT388" s="78" t="str">
        <f t="shared" si="932"/>
        <v/>
      </c>
      <c r="AU388" s="137">
        <f t="shared" si="967"/>
        <v>0</v>
      </c>
      <c r="AV388" s="137">
        <f t="shared" si="968"/>
        <v>0</v>
      </c>
      <c r="AW388" s="137">
        <f t="shared" si="969"/>
        <v>0</v>
      </c>
      <c r="AX388" s="86" t="str">
        <f t="shared" si="970"/>
        <v/>
      </c>
      <c r="AY388" s="86" t="str">
        <f t="shared" si="971"/>
        <v/>
      </c>
      <c r="AZ388" s="90" t="str">
        <f t="shared" si="1037"/>
        <v/>
      </c>
      <c r="BA388" s="54" t="str">
        <f t="shared" si="1037"/>
        <v/>
      </c>
      <c r="BB388" s="92" t="str">
        <f t="shared" si="937"/>
        <v/>
      </c>
      <c r="BC388" s="82">
        <f t="shared" si="972"/>
        <v>0</v>
      </c>
      <c r="BD388" s="71">
        <f t="shared" si="938"/>
        <v>0</v>
      </c>
      <c r="BE388" s="98">
        <f t="shared" si="974"/>
        <v>18</v>
      </c>
      <c r="BF388" s="54" t="str">
        <f t="shared" si="1038"/>
        <v/>
      </c>
      <c r="BG388" s="92" t="str">
        <f t="shared" si="1033"/>
        <v/>
      </c>
      <c r="BH388" s="82">
        <f t="shared" si="955"/>
        <v>0</v>
      </c>
      <c r="BI388" s="71">
        <f t="shared" si="956"/>
        <v>0</v>
      </c>
      <c r="BJ388" s="146"/>
      <c r="BK388" s="97">
        <v>1</v>
      </c>
      <c r="BL388" s="95" t="str">
        <f t="shared" si="1039"/>
        <v/>
      </c>
      <c r="BM388" s="95" t="str">
        <f t="shared" si="1039"/>
        <v/>
      </c>
      <c r="BN388" s="95" t="str">
        <f t="shared" si="1039"/>
        <v/>
      </c>
      <c r="BO388" s="95" t="str">
        <f t="shared" si="1039"/>
        <v/>
      </c>
      <c r="BP388" s="95" t="str">
        <f t="shared" si="1039"/>
        <v/>
      </c>
      <c r="BQ388" s="81">
        <f t="shared" si="976"/>
        <v>0</v>
      </c>
      <c r="BR388" s="81">
        <f t="shared" si="977"/>
        <v>0</v>
      </c>
      <c r="BS388" s="81">
        <f t="shared" si="978"/>
        <v>0</v>
      </c>
      <c r="BT388" s="81">
        <f t="shared" si="979"/>
        <v>0</v>
      </c>
      <c r="BU388" s="81">
        <f t="shared" si="980"/>
        <v>0</v>
      </c>
      <c r="BV388" s="13">
        <f t="shared" si="981"/>
        <v>0</v>
      </c>
      <c r="BW388" s="11">
        <f t="shared" si="933"/>
        <v>0</v>
      </c>
      <c r="BX388" s="69">
        <f t="shared" si="939"/>
        <v>0</v>
      </c>
      <c r="BY388" s="69">
        <f>IF($A388&lt;&gt;"",IF(BY387&lt;&gt;0,BY387,IF(BW388&lt;=$AW$2,"Stop Loss",0)),0)</f>
        <v>0</v>
      </c>
      <c r="BZ388" s="69">
        <f t="shared" si="1023"/>
        <v>0</v>
      </c>
      <c r="CA388" s="27" t="str">
        <f t="shared" si="940"/>
        <v/>
      </c>
      <c r="CB388" s="27" t="str">
        <f t="shared" si="941"/>
        <v/>
      </c>
      <c r="CC388" s="27" t="str">
        <f t="shared" si="942"/>
        <v/>
      </c>
      <c r="CD388" s="27" t="str">
        <f t="shared" si="943"/>
        <v/>
      </c>
      <c r="CE388" s="27" t="str">
        <f t="shared" si="944"/>
        <v/>
      </c>
      <c r="CF388" s="27" t="str">
        <f t="shared" si="945"/>
        <v/>
      </c>
      <c r="DB388" s="7"/>
      <c r="DI388" s="10">
        <f t="shared" ca="1" si="924"/>
        <v>27</v>
      </c>
    </row>
    <row r="389" spans="1:113">
      <c r="A389" s="149"/>
      <c r="B389" s="82" t="str">
        <f t="shared" si="925"/>
        <v/>
      </c>
      <c r="C389" s="7" t="str">
        <f t="shared" si="926"/>
        <v/>
      </c>
      <c r="D389" s="81">
        <f t="shared" si="927"/>
        <v>0</v>
      </c>
      <c r="E389" s="7" t="str">
        <f t="shared" si="928"/>
        <v>18,</v>
      </c>
      <c r="F389" s="78"/>
      <c r="G389" s="86"/>
      <c r="H389" s="86"/>
      <c r="I389" s="86"/>
      <c r="J389" s="86"/>
      <c r="K389" s="86"/>
      <c r="L389" s="86"/>
      <c r="M389" s="86"/>
      <c r="N389" s="86"/>
      <c r="O389" s="78"/>
      <c r="P389" s="86"/>
      <c r="Q389" s="86"/>
      <c r="R389" s="86"/>
      <c r="S389" s="86"/>
      <c r="T389" s="86"/>
      <c r="U389" s="86"/>
      <c r="V389" s="86"/>
      <c r="W389" s="86"/>
      <c r="X389" s="123" t="str">
        <f t="shared" si="929"/>
        <v/>
      </c>
      <c r="Y389" s="127">
        <f t="shared" si="958"/>
        <v>0</v>
      </c>
      <c r="Z389" s="127">
        <f t="shared" si="959"/>
        <v>0</v>
      </c>
      <c r="AA389" s="127">
        <f t="shared" si="960"/>
        <v>0</v>
      </c>
      <c r="AB389" s="86">
        <f t="shared" si="1032"/>
        <v>0</v>
      </c>
      <c r="AC389" s="86">
        <f t="shared" si="1032"/>
        <v>0</v>
      </c>
      <c r="AD389" s="90" t="str">
        <f t="shared" si="1035"/>
        <v/>
      </c>
      <c r="AE389" s="54" t="str">
        <f t="shared" si="1035"/>
        <v/>
      </c>
      <c r="AF389" s="92" t="str">
        <f t="shared" si="934"/>
        <v/>
      </c>
      <c r="AG389" s="82">
        <f t="shared" si="930"/>
        <v>0</v>
      </c>
      <c r="AH389" s="71">
        <f t="shared" si="1004"/>
        <v>0</v>
      </c>
      <c r="AI389" s="78" t="str">
        <f t="shared" si="931"/>
        <v/>
      </c>
      <c r="AJ389" s="132">
        <f t="shared" si="961"/>
        <v>0</v>
      </c>
      <c r="AK389" s="132">
        <f t="shared" si="962"/>
        <v>0</v>
      </c>
      <c r="AL389" s="132">
        <f t="shared" si="963"/>
        <v>0</v>
      </c>
      <c r="AM389" s="86" t="str">
        <f t="shared" si="964"/>
        <v/>
      </c>
      <c r="AN389" s="86" t="str">
        <f t="shared" si="965"/>
        <v/>
      </c>
      <c r="AO389" s="90" t="str">
        <f t="shared" si="1036"/>
        <v/>
      </c>
      <c r="AP389" s="54" t="str">
        <f t="shared" si="1036"/>
        <v/>
      </c>
      <c r="AQ389" s="92" t="str">
        <f t="shared" si="935"/>
        <v/>
      </c>
      <c r="AR389" s="82">
        <f t="shared" si="966"/>
        <v>0</v>
      </c>
      <c r="AS389" s="71">
        <f t="shared" si="936"/>
        <v>0</v>
      </c>
      <c r="AT389" s="78" t="str">
        <f t="shared" si="932"/>
        <v/>
      </c>
      <c r="AU389" s="137">
        <f t="shared" si="967"/>
        <v>0</v>
      </c>
      <c r="AV389" s="137">
        <f t="shared" si="968"/>
        <v>0</v>
      </c>
      <c r="AW389" s="137">
        <f t="shared" si="969"/>
        <v>0</v>
      </c>
      <c r="AX389" s="86" t="str">
        <f t="shared" si="970"/>
        <v/>
      </c>
      <c r="AY389" s="86" t="str">
        <f t="shared" si="971"/>
        <v/>
      </c>
      <c r="AZ389" s="90" t="str">
        <f t="shared" si="1037"/>
        <v/>
      </c>
      <c r="BA389" s="54" t="str">
        <f t="shared" si="1037"/>
        <v/>
      </c>
      <c r="BB389" s="92" t="str">
        <f t="shared" si="937"/>
        <v/>
      </c>
      <c r="BC389" s="82">
        <f t="shared" si="972"/>
        <v>0</v>
      </c>
      <c r="BD389" s="71">
        <f t="shared" si="938"/>
        <v>0</v>
      </c>
      <c r="BE389" s="98">
        <f t="shared" si="974"/>
        <v>18</v>
      </c>
      <c r="BF389" s="54" t="str">
        <f t="shared" si="1038"/>
        <v/>
      </c>
      <c r="BG389" s="92" t="str">
        <f t="shared" si="1033"/>
        <v/>
      </c>
      <c r="BH389" s="82">
        <f t="shared" si="955"/>
        <v>0</v>
      </c>
      <c r="BI389" s="71">
        <f t="shared" si="956"/>
        <v>0</v>
      </c>
      <c r="BJ389" s="146"/>
      <c r="BK389" s="97">
        <v>1</v>
      </c>
      <c r="BL389" s="95" t="str">
        <f t="shared" si="1039"/>
        <v/>
      </c>
      <c r="BM389" s="95" t="str">
        <f t="shared" si="1039"/>
        <v/>
      </c>
      <c r="BN389" s="95" t="str">
        <f t="shared" si="1039"/>
        <v/>
      </c>
      <c r="BO389" s="95" t="str">
        <f t="shared" si="1039"/>
        <v/>
      </c>
      <c r="BP389" s="95" t="str">
        <f t="shared" si="1039"/>
        <v/>
      </c>
      <c r="BQ389" s="81">
        <f t="shared" si="976"/>
        <v>0</v>
      </c>
      <c r="BR389" s="81">
        <f t="shared" si="977"/>
        <v>0</v>
      </c>
      <c r="BS389" s="81">
        <f t="shared" si="978"/>
        <v>0</v>
      </c>
      <c r="BT389" s="81">
        <f t="shared" si="979"/>
        <v>0</v>
      </c>
      <c r="BU389" s="81">
        <f t="shared" si="980"/>
        <v>0</v>
      </c>
      <c r="BV389" s="13">
        <f t="shared" si="981"/>
        <v>0</v>
      </c>
      <c r="BW389" s="11">
        <f t="shared" si="933"/>
        <v>0</v>
      </c>
      <c r="BX389" s="69">
        <f t="shared" si="939"/>
        <v>0</v>
      </c>
      <c r="BY389" s="69">
        <f>IF($A389&lt;&gt;"",IF(BY388&lt;&gt;0,BY388,IF(BW389&lt;=$AW$2,"Stop Loss",0)),0)</f>
        <v>0</v>
      </c>
      <c r="BZ389" s="69">
        <f t="shared" si="1023"/>
        <v>0</v>
      </c>
      <c r="CA389" s="27" t="str">
        <f t="shared" si="940"/>
        <v/>
      </c>
      <c r="CB389" s="27" t="str">
        <f t="shared" si="941"/>
        <v/>
      </c>
      <c r="CC389" s="27" t="str">
        <f t="shared" si="942"/>
        <v/>
      </c>
      <c r="CD389" s="27" t="str">
        <f t="shared" si="943"/>
        <v/>
      </c>
      <c r="CE389" s="27" t="str">
        <f t="shared" si="944"/>
        <v/>
      </c>
      <c r="CF389" s="27" t="str">
        <f t="shared" si="945"/>
        <v/>
      </c>
      <c r="DB389" s="7"/>
      <c r="DI389" s="10">
        <f t="shared" ref="DI389:DI452" ca="1" si="1040">IF($A$2="no",INT(RAND()*36+1),INT(RAND()*37))</f>
        <v>28</v>
      </c>
    </row>
    <row r="390" spans="1:113">
      <c r="A390" s="149"/>
      <c r="B390" s="82" t="str">
        <f t="shared" ref="B390:B453" si="1041">IF(A390="","",IF(BF391="","DB",BF391&amp;","&amp;BL391&amp;BM391&amp;BN391&amp;BO391&amp;BP391))</f>
        <v/>
      </c>
      <c r="C390" s="7" t="str">
        <f t="shared" ref="C390:C453" si="1042">IF(AND(BX390=0,BY390=0),"",IF(BX390="Profit Target","profit target",IF(BY390="Stop Loss","stop loss","")))</f>
        <v/>
      </c>
      <c r="D390" s="81">
        <f t="shared" ref="D390:D453" si="1043">BV390</f>
        <v>0</v>
      </c>
      <c r="E390" s="7" t="str">
        <f t="shared" ref="E390:E453" si="1044">IF(COUNTBLANK(BL391:BP391)=5,BE391&amp;",",IF(COUNTBLANK(BL391:BP391)=1,BE391&amp;","&amp;"1,1,1,1,",BE391&amp;","&amp;"1,1,1,1,1,"))</f>
        <v>18,</v>
      </c>
      <c r="F390" s="78"/>
      <c r="G390" s="86"/>
      <c r="H390" s="86"/>
      <c r="I390" s="86"/>
      <c r="J390" s="86"/>
      <c r="K390" s="86"/>
      <c r="L390" s="86"/>
      <c r="M390" s="86"/>
      <c r="N390" s="86"/>
      <c r="O390" s="78"/>
      <c r="P390" s="86"/>
      <c r="Q390" s="86"/>
      <c r="R390" s="86"/>
      <c r="S390" s="86"/>
      <c r="T390" s="86"/>
      <c r="U390" s="86"/>
      <c r="V390" s="86"/>
      <c r="W390" s="86"/>
      <c r="X390" s="123" t="str">
        <f t="shared" ref="X390:X453" si="1045">IF($A390&lt;&gt;"",VLOOKUP($A390,$CY$107:$DH$144,7),"")</f>
        <v/>
      </c>
      <c r="Y390" s="127">
        <f t="shared" si="958"/>
        <v>0</v>
      </c>
      <c r="Z390" s="127">
        <f t="shared" si="959"/>
        <v>0</v>
      </c>
      <c r="AA390" s="127">
        <f t="shared" si="960"/>
        <v>0</v>
      </c>
      <c r="AB390" s="86">
        <f t="shared" si="1032"/>
        <v>0</v>
      </c>
      <c r="AC390" s="86">
        <f t="shared" si="1032"/>
        <v>0</v>
      </c>
      <c r="AD390" s="90" t="str">
        <f t="shared" si="1035"/>
        <v/>
      </c>
      <c r="AE390" s="54" t="str">
        <f t="shared" si="1035"/>
        <v/>
      </c>
      <c r="AF390" s="92" t="str">
        <f t="shared" si="934"/>
        <v/>
      </c>
      <c r="AG390" s="82">
        <f t="shared" ref="AG390:AG453" si="1046">IF($A390&lt;&gt;"",IF(OR($BX389&lt;&gt;0,$BY389&lt;&gt;0),"0",IF(AE390&lt;&gt;"",IF(AF390="W",(1*AD390),(-1*AD390)),0)),0)</f>
        <v>0</v>
      </c>
      <c r="AH390" s="71">
        <f t="shared" si="1004"/>
        <v>0</v>
      </c>
      <c r="AI390" s="78" t="str">
        <f t="shared" ref="AI390:AI453" si="1047">IF($A390&lt;&gt;"",VLOOKUP($A390,$CY$107:$DH$144,9),"")</f>
        <v/>
      </c>
      <c r="AJ390" s="132">
        <f t="shared" si="961"/>
        <v>0</v>
      </c>
      <c r="AK390" s="132">
        <f t="shared" si="962"/>
        <v>0</v>
      </c>
      <c r="AL390" s="132">
        <f t="shared" si="963"/>
        <v>0</v>
      </c>
      <c r="AM390" s="86" t="str">
        <f t="shared" si="964"/>
        <v/>
      </c>
      <c r="AN390" s="86" t="str">
        <f t="shared" si="965"/>
        <v/>
      </c>
      <c r="AO390" s="90" t="str">
        <f t="shared" si="1036"/>
        <v/>
      </c>
      <c r="AP390" s="54" t="str">
        <f t="shared" si="1036"/>
        <v/>
      </c>
      <c r="AQ390" s="92" t="str">
        <f t="shared" si="935"/>
        <v/>
      </c>
      <c r="AR390" s="82">
        <f t="shared" si="966"/>
        <v>0</v>
      </c>
      <c r="AS390" s="71">
        <f t="shared" si="936"/>
        <v>0</v>
      </c>
      <c r="AT390" s="78" t="str">
        <f t="shared" ref="AT390:AT453" si="1048">IF($A390&lt;&gt;"",VLOOKUP($A390,$CY$107:$DH$144,8),"")</f>
        <v/>
      </c>
      <c r="AU390" s="137">
        <f t="shared" si="967"/>
        <v>0</v>
      </c>
      <c r="AV390" s="137">
        <f t="shared" si="968"/>
        <v>0</v>
      </c>
      <c r="AW390" s="137">
        <f t="shared" si="969"/>
        <v>0</v>
      </c>
      <c r="AX390" s="86" t="str">
        <f t="shared" si="970"/>
        <v/>
      </c>
      <c r="AY390" s="86" t="str">
        <f t="shared" si="971"/>
        <v/>
      </c>
      <c r="AZ390" s="90" t="str">
        <f t="shared" si="1037"/>
        <v/>
      </c>
      <c r="BA390" s="54" t="str">
        <f t="shared" si="1037"/>
        <v/>
      </c>
      <c r="BB390" s="92" t="str">
        <f t="shared" si="937"/>
        <v/>
      </c>
      <c r="BC390" s="82">
        <f t="shared" si="972"/>
        <v>0</v>
      </c>
      <c r="BD390" s="71">
        <f t="shared" si="938"/>
        <v>0</v>
      </c>
      <c r="BE390" s="98">
        <f t="shared" si="974"/>
        <v>18</v>
      </c>
      <c r="BF390" s="54" t="str">
        <f t="shared" si="1038"/>
        <v/>
      </c>
      <c r="BG390" s="92" t="str">
        <f t="shared" si="1033"/>
        <v/>
      </c>
      <c r="BH390" s="82">
        <f t="shared" si="955"/>
        <v>0</v>
      </c>
      <c r="BI390" s="71">
        <f t="shared" si="956"/>
        <v>0</v>
      </c>
      <c r="BJ390" s="146"/>
      <c r="BK390" s="97">
        <v>1</v>
      </c>
      <c r="BL390" s="95" t="str">
        <f t="shared" si="1039"/>
        <v/>
      </c>
      <c r="BM390" s="95" t="str">
        <f t="shared" si="1039"/>
        <v/>
      </c>
      <c r="BN390" s="95" t="str">
        <f t="shared" si="1039"/>
        <v/>
      </c>
      <c r="BO390" s="95" t="str">
        <f t="shared" si="1039"/>
        <v/>
      </c>
      <c r="BP390" s="95" t="str">
        <f t="shared" si="1039"/>
        <v/>
      </c>
      <c r="BQ390" s="81">
        <f t="shared" si="976"/>
        <v>0</v>
      </c>
      <c r="BR390" s="81">
        <f t="shared" si="977"/>
        <v>0</v>
      </c>
      <c r="BS390" s="81">
        <f t="shared" si="978"/>
        <v>0</v>
      </c>
      <c r="BT390" s="81">
        <f t="shared" si="979"/>
        <v>0</v>
      </c>
      <c r="BU390" s="81">
        <f t="shared" si="980"/>
        <v>0</v>
      </c>
      <c r="BV390" s="13">
        <f t="shared" si="981"/>
        <v>0</v>
      </c>
      <c r="BW390" s="11">
        <f t="shared" ref="BW390:BW453" si="1049">IF(A390&lt;&gt;"",BV390+BW389,0)</f>
        <v>0</v>
      </c>
      <c r="BX390" s="69">
        <f t="shared" si="939"/>
        <v>0</v>
      </c>
      <c r="BY390" s="69">
        <f>IF($A390&lt;&gt;"",IF(BY389&lt;&gt;0,BY389,IF(BW390&lt;=$AW$2,"Stop Loss",0)),0)</f>
        <v>0</v>
      </c>
      <c r="BZ390" s="69">
        <f t="shared" si="1023"/>
        <v>0</v>
      </c>
      <c r="CA390" s="27" t="str">
        <f t="shared" si="940"/>
        <v/>
      </c>
      <c r="CB390" s="27" t="str">
        <f t="shared" si="941"/>
        <v/>
      </c>
      <c r="CC390" s="27" t="str">
        <f t="shared" si="942"/>
        <v/>
      </c>
      <c r="CD390" s="27" t="str">
        <f t="shared" si="943"/>
        <v/>
      </c>
      <c r="CE390" s="27" t="str">
        <f t="shared" si="944"/>
        <v/>
      </c>
      <c r="CF390" s="27" t="str">
        <f t="shared" si="945"/>
        <v/>
      </c>
      <c r="DB390" s="7"/>
      <c r="DI390" s="10">
        <f t="shared" ca="1" si="1040"/>
        <v>7</v>
      </c>
    </row>
    <row r="391" spans="1:113">
      <c r="A391" s="149"/>
      <c r="B391" s="82" t="str">
        <f t="shared" si="1041"/>
        <v/>
      </c>
      <c r="C391" s="7" t="str">
        <f t="shared" si="1042"/>
        <v/>
      </c>
      <c r="D391" s="81">
        <f t="shared" si="1043"/>
        <v>0</v>
      </c>
      <c r="E391" s="7" t="str">
        <f t="shared" si="1044"/>
        <v>18,</v>
      </c>
      <c r="F391" s="78"/>
      <c r="G391" s="86"/>
      <c r="H391" s="86"/>
      <c r="I391" s="86"/>
      <c r="J391" s="86"/>
      <c r="K391" s="86"/>
      <c r="L391" s="86"/>
      <c r="M391" s="86"/>
      <c r="N391" s="86"/>
      <c r="O391" s="78"/>
      <c r="P391" s="86"/>
      <c r="Q391" s="86"/>
      <c r="R391" s="86"/>
      <c r="S391" s="86"/>
      <c r="T391" s="86"/>
      <c r="U391" s="86"/>
      <c r="V391" s="86"/>
      <c r="W391" s="86"/>
      <c r="X391" s="123" t="str">
        <f t="shared" si="1045"/>
        <v/>
      </c>
      <c r="Y391" s="127">
        <f t="shared" si="958"/>
        <v>0</v>
      </c>
      <c r="Z391" s="127">
        <f t="shared" si="959"/>
        <v>0</v>
      </c>
      <c r="AA391" s="127">
        <f t="shared" si="960"/>
        <v>0</v>
      </c>
      <c r="AB391" s="86">
        <f>IF($Y391&gt;$Z391,$Y391-$Z391+AB390,AB390)</f>
        <v>0</v>
      </c>
      <c r="AC391" s="86">
        <f>IF($Z391&gt;$Y391,$Z391-$Y391+AC390,AC390)</f>
        <v>0</v>
      </c>
      <c r="AD391" s="90" t="str">
        <f t="shared" si="1035"/>
        <v/>
      </c>
      <c r="AE391" s="54" t="str">
        <f t="shared" si="1035"/>
        <v/>
      </c>
      <c r="AF391" s="92" t="str">
        <f t="shared" ref="AF391:AF454" si="1050">IF($A391&lt;&gt;"",IF($A391=0,"L",IF(AE391&lt;&gt;"",IF(AE391=X391,"W","L"))),"")</f>
        <v/>
      </c>
      <c r="AG391" s="82">
        <f t="shared" si="1046"/>
        <v>0</v>
      </c>
      <c r="AH391" s="71">
        <f t="shared" si="1004"/>
        <v>0</v>
      </c>
      <c r="AI391" s="78" t="str">
        <f t="shared" si="1047"/>
        <v/>
      </c>
      <c r="AJ391" s="132">
        <f t="shared" si="961"/>
        <v>0</v>
      </c>
      <c r="AK391" s="132">
        <f t="shared" si="962"/>
        <v>0</v>
      </c>
      <c r="AL391" s="132">
        <f t="shared" si="963"/>
        <v>0</v>
      </c>
      <c r="AM391" s="86" t="str">
        <f t="shared" si="964"/>
        <v/>
      </c>
      <c r="AN391" s="86" t="str">
        <f t="shared" si="965"/>
        <v/>
      </c>
      <c r="AO391" s="90" t="str">
        <f t="shared" si="1036"/>
        <v/>
      </c>
      <c r="AP391" s="54" t="str">
        <f t="shared" si="1036"/>
        <v/>
      </c>
      <c r="AQ391" s="92" t="str">
        <f t="shared" ref="AQ391:AQ454" si="1051">IF($A391&lt;&gt;"",IF($A391=0,"L",IF(AP391&lt;&gt;"",IF(AP391=AI391,"W","L"))),"")</f>
        <v/>
      </c>
      <c r="AR391" s="82">
        <f t="shared" si="966"/>
        <v>0</v>
      </c>
      <c r="AS391" s="71">
        <f t="shared" ref="AS391:AS454" si="1052">IF($A391&lt;&gt;"",AR391+AS390,0)</f>
        <v>0</v>
      </c>
      <c r="AT391" s="78" t="str">
        <f t="shared" si="1048"/>
        <v/>
      </c>
      <c r="AU391" s="137">
        <f t="shared" si="967"/>
        <v>0</v>
      </c>
      <c r="AV391" s="137">
        <f t="shared" si="968"/>
        <v>0</v>
      </c>
      <c r="AW391" s="137">
        <f t="shared" si="969"/>
        <v>0</v>
      </c>
      <c r="AX391" s="86" t="str">
        <f t="shared" si="970"/>
        <v/>
      </c>
      <c r="AY391" s="86" t="str">
        <f t="shared" si="971"/>
        <v/>
      </c>
      <c r="AZ391" s="90" t="str">
        <f t="shared" si="1037"/>
        <v/>
      </c>
      <c r="BA391" s="54" t="str">
        <f t="shared" si="1037"/>
        <v/>
      </c>
      <c r="BB391" s="92" t="str">
        <f t="shared" ref="BB391:BB454" si="1053">IF($A391&lt;&gt;"",IF($A391=0,"L",IF(BA391&lt;&gt;"",IF(BA391=AT391,"W","L"))),"")</f>
        <v/>
      </c>
      <c r="BC391" s="82">
        <f t="shared" si="972"/>
        <v>0</v>
      </c>
      <c r="BD391" s="71">
        <f t="shared" ref="BD391:BD454" si="1054">IF($A391&lt;&gt;"",BC391+BD390,0)</f>
        <v>0</v>
      </c>
      <c r="BE391" s="98">
        <f t="shared" si="974"/>
        <v>18</v>
      </c>
      <c r="BF391" s="54" t="str">
        <f t="shared" si="1038"/>
        <v/>
      </c>
      <c r="BG391" s="92" t="str">
        <f t="shared" si="1033"/>
        <v/>
      </c>
      <c r="BH391" s="82">
        <f t="shared" si="955"/>
        <v>0</v>
      </c>
      <c r="BI391" s="71">
        <f t="shared" si="956"/>
        <v>0</v>
      </c>
      <c r="BJ391" s="146"/>
      <c r="BK391" s="97">
        <v>1</v>
      </c>
      <c r="BL391" s="95" t="str">
        <f t="shared" si="1039"/>
        <v/>
      </c>
      <c r="BM391" s="95" t="str">
        <f t="shared" si="1039"/>
        <v/>
      </c>
      <c r="BN391" s="95" t="str">
        <f t="shared" si="1039"/>
        <v/>
      </c>
      <c r="BO391" s="95" t="str">
        <f t="shared" si="1039"/>
        <v/>
      </c>
      <c r="BP391" s="95" t="str">
        <f t="shared" si="1039"/>
        <v/>
      </c>
      <c r="BQ391" s="81">
        <f t="shared" si="976"/>
        <v>0</v>
      </c>
      <c r="BR391" s="81">
        <f t="shared" si="977"/>
        <v>0</v>
      </c>
      <c r="BS391" s="81">
        <f t="shared" si="978"/>
        <v>0</v>
      </c>
      <c r="BT391" s="81">
        <f t="shared" si="979"/>
        <v>0</v>
      </c>
      <c r="BU391" s="81">
        <f t="shared" si="980"/>
        <v>0</v>
      </c>
      <c r="BV391" s="13">
        <f t="shared" si="981"/>
        <v>0</v>
      </c>
      <c r="BW391" s="11">
        <f t="shared" si="1049"/>
        <v>0</v>
      </c>
      <c r="BX391" s="69">
        <f t="shared" ref="BX391:BX454" si="1055">IF($A391&lt;&gt;"",IF(BX390&gt;0,BX390,IF(BW391&gt;=$AW$1,"Profit Target",0)),0)</f>
        <v>0</v>
      </c>
      <c r="BY391" s="69">
        <f>IF($A391&lt;&gt;"",IF(BY390&lt;&gt;0,BY390,IF(BW391&lt;=$AW$2,"Stop Loss",0)),0)</f>
        <v>0</v>
      </c>
      <c r="BZ391" s="69">
        <f t="shared" si="1023"/>
        <v>0</v>
      </c>
      <c r="CA391" s="27" t="str">
        <f t="shared" ref="CA391:CA454" si="1056">IF(AE391&lt;&gt;"",AE391&amp;",","")</f>
        <v/>
      </c>
      <c r="CB391" s="27" t="str">
        <f t="shared" ref="CB391:CB454" si="1057">IF(AP391&lt;&gt;"",AP391&amp;",","")</f>
        <v/>
      </c>
      <c r="CC391" s="27" t="str">
        <f t="shared" ref="CC391:CC454" si="1058">IF(BA391&lt;&gt;"",BA391&amp;",","")</f>
        <v/>
      </c>
      <c r="CD391" s="27" t="str">
        <f t="shared" ref="CD391:CD454" si="1059">IF(AD391="","",CONCATENATE(AD391,","))</f>
        <v/>
      </c>
      <c r="CE391" s="27" t="str">
        <f t="shared" ref="CE391:CE454" si="1060">IF(AO391="","",CONCATENATE(AO391,","))</f>
        <v/>
      </c>
      <c r="CF391" s="27" t="str">
        <f t="shared" ref="CF391:CF454" si="1061">IF(AZ391="","",CONCATENATE(AZ391,","))</f>
        <v/>
      </c>
      <c r="DB391" s="7"/>
      <c r="DI391" s="10">
        <f t="shared" ca="1" si="1040"/>
        <v>22</v>
      </c>
    </row>
    <row r="392" spans="1:113">
      <c r="A392" s="149"/>
      <c r="B392" s="82" t="str">
        <f t="shared" si="1041"/>
        <v/>
      </c>
      <c r="C392" s="7" t="str">
        <f t="shared" si="1042"/>
        <v/>
      </c>
      <c r="D392" s="81">
        <f t="shared" si="1043"/>
        <v>0</v>
      </c>
      <c r="E392" s="7" t="str">
        <f t="shared" si="1044"/>
        <v>18,</v>
      </c>
      <c r="F392" s="78"/>
      <c r="G392" s="86"/>
      <c r="H392" s="86"/>
      <c r="I392" s="86"/>
      <c r="J392" s="86"/>
      <c r="K392" s="86"/>
      <c r="L392" s="86"/>
      <c r="M392" s="86"/>
      <c r="N392" s="86"/>
      <c r="O392" s="78"/>
      <c r="P392" s="86"/>
      <c r="Q392" s="86"/>
      <c r="R392" s="86"/>
      <c r="S392" s="86"/>
      <c r="T392" s="86"/>
      <c r="U392" s="86"/>
      <c r="V392" s="86"/>
      <c r="W392" s="86"/>
      <c r="X392" s="123" t="str">
        <f t="shared" si="1045"/>
        <v/>
      </c>
      <c r="Y392" s="127">
        <f t="shared" si="958"/>
        <v>0</v>
      </c>
      <c r="Z392" s="127">
        <f t="shared" si="959"/>
        <v>0</v>
      </c>
      <c r="AA392" s="127">
        <f t="shared" si="960"/>
        <v>0</v>
      </c>
      <c r="AB392" s="86">
        <f>AB391</f>
        <v>0</v>
      </c>
      <c r="AC392" s="86">
        <f>AC391</f>
        <v>0</v>
      </c>
      <c r="AD392" s="90" t="str">
        <f>IF($A391&lt;&gt;"",AA391,"")</f>
        <v/>
      </c>
      <c r="AE392" s="92" t="str">
        <f>IF($A391&lt;&gt;"",IF(Y391&gt;Z391,"L","H"),"")</f>
        <v/>
      </c>
      <c r="AF392" s="92" t="str">
        <f t="shared" si="1050"/>
        <v/>
      </c>
      <c r="AG392" s="82">
        <f t="shared" si="1046"/>
        <v>0</v>
      </c>
      <c r="AH392" s="71">
        <f t="shared" si="1004"/>
        <v>0</v>
      </c>
      <c r="AI392" s="78" t="str">
        <f t="shared" si="1047"/>
        <v/>
      </c>
      <c r="AJ392" s="132">
        <f t="shared" si="961"/>
        <v>0</v>
      </c>
      <c r="AK392" s="132">
        <f t="shared" si="962"/>
        <v>0</v>
      </c>
      <c r="AL392" s="132">
        <f t="shared" si="963"/>
        <v>0</v>
      </c>
      <c r="AM392" s="86" t="str">
        <f t="shared" si="964"/>
        <v/>
      </c>
      <c r="AN392" s="86" t="str">
        <f t="shared" si="965"/>
        <v/>
      </c>
      <c r="AO392" s="90" t="str">
        <f>IF($A391&lt;&gt;"",AL391,"")</f>
        <v/>
      </c>
      <c r="AP392" s="92" t="str">
        <f>IF($A391&lt;&gt;"",IF(AM391&lt;&gt;"","O","E"),"")</f>
        <v/>
      </c>
      <c r="AQ392" s="92" t="str">
        <f t="shared" si="1051"/>
        <v/>
      </c>
      <c r="AR392" s="82">
        <f t="shared" si="966"/>
        <v>0</v>
      </c>
      <c r="AS392" s="71">
        <f t="shared" si="1052"/>
        <v>0</v>
      </c>
      <c r="AT392" s="78" t="str">
        <f t="shared" si="1048"/>
        <v/>
      </c>
      <c r="AU392" s="137">
        <f t="shared" si="967"/>
        <v>0</v>
      </c>
      <c r="AV392" s="137">
        <f t="shared" si="968"/>
        <v>0</v>
      </c>
      <c r="AW392" s="137">
        <f t="shared" si="969"/>
        <v>0</v>
      </c>
      <c r="AX392" s="86" t="str">
        <f t="shared" si="970"/>
        <v/>
      </c>
      <c r="AY392" s="86" t="str">
        <f t="shared" si="971"/>
        <v/>
      </c>
      <c r="AZ392" s="90" t="str">
        <f>IF($A391&lt;&gt;"",AW391,"")</f>
        <v/>
      </c>
      <c r="BA392" s="92" t="str">
        <f>IF($A391&lt;&gt;"",IF(AX391&lt;&gt;"","B","R"),"")</f>
        <v/>
      </c>
      <c r="BB392" s="92" t="str">
        <f t="shared" si="1053"/>
        <v/>
      </c>
      <c r="BC392" s="82">
        <f t="shared" si="972"/>
        <v>0</v>
      </c>
      <c r="BD392" s="71">
        <f t="shared" si="1054"/>
        <v>0</v>
      </c>
      <c r="BE392" s="98">
        <f t="shared" si="974"/>
        <v>18</v>
      </c>
      <c r="BF392" s="92" t="str">
        <f>IF($A391&lt;&gt;"",IF($Y391&gt;$Z391,"H",IF($Z391&gt;$Y391,"L",BF391)),"")</f>
        <v/>
      </c>
      <c r="BG392" s="92" t="str">
        <f>IF($A392&lt;&gt;"",IF($A392=0,"L",IF(BF392&lt;&gt;"",IF(BF392=X392,"W","L"))),"")</f>
        <v/>
      </c>
      <c r="BH392" s="82">
        <f t="shared" si="955"/>
        <v>0</v>
      </c>
      <c r="BI392" s="71">
        <f t="shared" si="956"/>
        <v>0</v>
      </c>
      <c r="BJ392" s="146" t="str">
        <f>AE392&amp;AP392&amp;BA392</f>
        <v/>
      </c>
      <c r="BK392" s="97">
        <v>1</v>
      </c>
      <c r="BL392" s="95" t="str">
        <f>IF($A391&lt;&gt;"",IF($BJ392="LER","11,",IF($BJ392="LOR","02,",IF($BJ392="LEB","01,",IF($BJ392="LOB","12,",IF($BJ392="HER","29,",IF($BJ392="HOR","20,",IF($BJ392="HEB","19,",IF($BJ392="HOB","30,","")))))))),"")</f>
        <v/>
      </c>
      <c r="BM392" s="95" t="str">
        <f>IF($A391&lt;&gt;"",IF($BJ392="LER","13,",IF($BJ392="LOR","04,",IF($BJ392="LEB","03,",IF($BJ392="LOB","14,",IF($BJ392="HER","31,",IF($BJ392="HOR","22,",IF($BJ392="HEB","21,",IF($BJ392="HOB","32,","")))))))),"")</f>
        <v/>
      </c>
      <c r="BN392" s="95" t="str">
        <f>IF($A391&lt;&gt;"",IF($BJ392="LER","15,",IF($BJ392="LOR","06,",IF($BJ392="LEB","05,",IF($BJ392="LOB","16,",IF($BJ392="HER","33,",IF($BJ392="HOR","24,",IF($BJ392="HEB","23,",IF($BJ392="HOB","34,","")))))))),"")</f>
        <v/>
      </c>
      <c r="BO392" s="95" t="str">
        <f>IF($A391&lt;&gt;"",IF($BJ392="LER","17,",IF($BJ392="LOR","08,",IF($BJ392="LEB","07,",IF($BJ392="LOB","18,",IF($BJ392="HER","35,",IF($BJ392="HOR","26,",IF($BJ392="HEB","25,",IF($BJ392="HOB","36,","")))))))),"")</f>
        <v/>
      </c>
      <c r="BP392" s="95" t="str">
        <f>IF($A391&lt;&gt;"",IF($BJ392="LER","",IF($BJ392="LOR","10,",IF($BJ392="LEB","09,",IF($BJ392="LOB","",IF($BJ392="HER","",IF($BJ392="HOR","28,",IF($BJ392="HEB","27,",IF($BJ392="HOB","","")))))))),"")</f>
        <v/>
      </c>
      <c r="BQ392" s="81">
        <f t="shared" si="976"/>
        <v>0</v>
      </c>
      <c r="BR392" s="81">
        <f t="shared" si="977"/>
        <v>0</v>
      </c>
      <c r="BS392" s="81">
        <f t="shared" si="978"/>
        <v>0</v>
      </c>
      <c r="BT392" s="81">
        <f t="shared" si="979"/>
        <v>0</v>
      </c>
      <c r="BU392" s="81">
        <f t="shared" si="980"/>
        <v>0</v>
      </c>
      <c r="BV392" s="13">
        <f t="shared" si="981"/>
        <v>0</v>
      </c>
      <c r="BW392" s="11">
        <f t="shared" si="1049"/>
        <v>0</v>
      </c>
      <c r="BX392" s="69">
        <f t="shared" si="1055"/>
        <v>0</v>
      </c>
      <c r="BY392" s="69">
        <f>IF($A392&lt;&gt;"",IF(BY391&lt;&gt;0,BY391,IF(BW392&lt;=$AW$2,"Stop Loss",0)),0)</f>
        <v>0</v>
      </c>
      <c r="BZ392" s="69">
        <f t="shared" si="1023"/>
        <v>0</v>
      </c>
      <c r="CA392" s="27" t="str">
        <f t="shared" si="1056"/>
        <v/>
      </c>
      <c r="CB392" s="27" t="str">
        <f t="shared" si="1057"/>
        <v/>
      </c>
      <c r="CC392" s="27" t="str">
        <f t="shared" si="1058"/>
        <v/>
      </c>
      <c r="CD392" s="27" t="str">
        <f t="shared" si="1059"/>
        <v/>
      </c>
      <c r="CE392" s="27" t="str">
        <f t="shared" si="1060"/>
        <v/>
      </c>
      <c r="CF392" s="27" t="str">
        <f t="shared" si="1061"/>
        <v/>
      </c>
      <c r="DB392" s="7"/>
      <c r="DI392" s="10">
        <f t="shared" ca="1" si="1040"/>
        <v>10</v>
      </c>
    </row>
    <row r="393" spans="1:113">
      <c r="A393" s="149"/>
      <c r="B393" s="82" t="str">
        <f t="shared" si="1041"/>
        <v/>
      </c>
      <c r="C393" s="7" t="str">
        <f t="shared" si="1042"/>
        <v/>
      </c>
      <c r="D393" s="81">
        <f t="shared" si="1043"/>
        <v>0</v>
      </c>
      <c r="E393" s="7" t="str">
        <f t="shared" si="1044"/>
        <v>18,</v>
      </c>
      <c r="F393" s="78"/>
      <c r="G393" s="86"/>
      <c r="H393" s="86"/>
      <c r="I393" s="86"/>
      <c r="J393" s="86"/>
      <c r="K393" s="86"/>
      <c r="L393" s="86"/>
      <c r="M393" s="86"/>
      <c r="N393" s="86"/>
      <c r="O393" s="78"/>
      <c r="P393" s="86"/>
      <c r="Q393" s="86"/>
      <c r="R393" s="86"/>
      <c r="S393" s="86"/>
      <c r="T393" s="86"/>
      <c r="U393" s="86"/>
      <c r="V393" s="86"/>
      <c r="W393" s="86"/>
      <c r="X393" s="123" t="str">
        <f t="shared" si="1045"/>
        <v/>
      </c>
      <c r="Y393" s="127">
        <f t="shared" si="958"/>
        <v>0</v>
      </c>
      <c r="Z393" s="127">
        <f t="shared" si="959"/>
        <v>0</v>
      </c>
      <c r="AA393" s="127">
        <f t="shared" si="960"/>
        <v>0</v>
      </c>
      <c r="AB393" s="86">
        <f t="shared" ref="AB393:AC399" si="1062">AB392</f>
        <v>0</v>
      </c>
      <c r="AC393" s="86">
        <f t="shared" si="1062"/>
        <v>0</v>
      </c>
      <c r="AD393" s="90" t="str">
        <f>IF($A392&lt;&gt;"",AD392,"")</f>
        <v/>
      </c>
      <c r="AE393" s="54" t="str">
        <f>IF($A392&lt;&gt;"",AE392,"")</f>
        <v/>
      </c>
      <c r="AF393" s="92" t="str">
        <f t="shared" si="1050"/>
        <v/>
      </c>
      <c r="AG393" s="82">
        <f t="shared" si="1046"/>
        <v>0</v>
      </c>
      <c r="AH393" s="71">
        <f t="shared" si="1004"/>
        <v>0</v>
      </c>
      <c r="AI393" s="78" t="str">
        <f t="shared" si="1047"/>
        <v/>
      </c>
      <c r="AJ393" s="132">
        <f t="shared" si="961"/>
        <v>0</v>
      </c>
      <c r="AK393" s="132">
        <f t="shared" si="962"/>
        <v>0</v>
      </c>
      <c r="AL393" s="132">
        <f t="shared" si="963"/>
        <v>0</v>
      </c>
      <c r="AM393" s="86" t="str">
        <f t="shared" si="964"/>
        <v/>
      </c>
      <c r="AN393" s="86" t="str">
        <f t="shared" si="965"/>
        <v/>
      </c>
      <c r="AO393" s="90" t="str">
        <f>IF($A392&lt;&gt;"",AO392,"")</f>
        <v/>
      </c>
      <c r="AP393" s="54" t="str">
        <f>IF($A392&lt;&gt;"",AP392,"")</f>
        <v/>
      </c>
      <c r="AQ393" s="92" t="str">
        <f t="shared" si="1051"/>
        <v/>
      </c>
      <c r="AR393" s="82">
        <f t="shared" si="966"/>
        <v>0</v>
      </c>
      <c r="AS393" s="71">
        <f t="shared" si="1052"/>
        <v>0</v>
      </c>
      <c r="AT393" s="78" t="str">
        <f t="shared" si="1048"/>
        <v/>
      </c>
      <c r="AU393" s="137">
        <f t="shared" si="967"/>
        <v>0</v>
      </c>
      <c r="AV393" s="137">
        <f t="shared" si="968"/>
        <v>0</v>
      </c>
      <c r="AW393" s="137">
        <f t="shared" si="969"/>
        <v>0</v>
      </c>
      <c r="AX393" s="86" t="str">
        <f t="shared" si="970"/>
        <v/>
      </c>
      <c r="AY393" s="86" t="str">
        <f t="shared" si="971"/>
        <v/>
      </c>
      <c r="AZ393" s="90" t="str">
        <f>IF($A392&lt;&gt;"",AZ392,"")</f>
        <v/>
      </c>
      <c r="BA393" s="54" t="str">
        <f>IF($A392&lt;&gt;"",BA392,"")</f>
        <v/>
      </c>
      <c r="BB393" s="92" t="str">
        <f t="shared" si="1053"/>
        <v/>
      </c>
      <c r="BC393" s="82">
        <f t="shared" si="972"/>
        <v>0</v>
      </c>
      <c r="BD393" s="71">
        <f t="shared" si="1054"/>
        <v>0</v>
      </c>
      <c r="BE393" s="98">
        <f t="shared" si="974"/>
        <v>18</v>
      </c>
      <c r="BF393" s="54" t="str">
        <f>IF($A392&lt;&gt;"",BF392,"")</f>
        <v/>
      </c>
      <c r="BG393" s="92" t="str">
        <f t="shared" ref="BG393:BG409" si="1063">IF($A393&lt;&gt;"",IF($A393=0,"L",IF(BF393&lt;&gt;"",IF(BF393=X393,"W","L"))),"")</f>
        <v/>
      </c>
      <c r="BH393" s="82">
        <f t="shared" si="955"/>
        <v>0</v>
      </c>
      <c r="BI393" s="71">
        <f t="shared" si="956"/>
        <v>0</v>
      </c>
      <c r="BJ393" s="146"/>
      <c r="BK393" s="97">
        <v>1</v>
      </c>
      <c r="BL393" s="95" t="str">
        <f>IF(BL392&lt;&gt;"",BL392,"")</f>
        <v/>
      </c>
      <c r="BM393" s="95" t="str">
        <f t="shared" ref="BM393:BP393" si="1064">IF(BM392&lt;&gt;"",BM392,"")</f>
        <v/>
      </c>
      <c r="BN393" s="95" t="str">
        <f t="shared" si="1064"/>
        <v/>
      </c>
      <c r="BO393" s="95" t="str">
        <f t="shared" si="1064"/>
        <v/>
      </c>
      <c r="BP393" s="95" t="str">
        <f t="shared" si="1064"/>
        <v/>
      </c>
      <c r="BQ393" s="81">
        <f t="shared" si="976"/>
        <v>0</v>
      </c>
      <c r="BR393" s="81">
        <f t="shared" si="977"/>
        <v>0</v>
      </c>
      <c r="BS393" s="81">
        <f t="shared" si="978"/>
        <v>0</v>
      </c>
      <c r="BT393" s="81">
        <f t="shared" si="979"/>
        <v>0</v>
      </c>
      <c r="BU393" s="81">
        <f t="shared" si="980"/>
        <v>0</v>
      </c>
      <c r="BV393" s="13">
        <f t="shared" si="981"/>
        <v>0</v>
      </c>
      <c r="BW393" s="11">
        <f t="shared" si="1049"/>
        <v>0</v>
      </c>
      <c r="BX393" s="69">
        <f t="shared" si="1055"/>
        <v>0</v>
      </c>
      <c r="BY393" s="69">
        <f>IF($A393&lt;&gt;"",IF(BY392&lt;&gt;0,BY392,IF(BW393&lt;=$AW$2,"Stop Loss",0)),0)</f>
        <v>0</v>
      </c>
      <c r="BZ393" s="69">
        <f t="shared" si="1023"/>
        <v>0</v>
      </c>
      <c r="CA393" s="27" t="str">
        <f t="shared" si="1056"/>
        <v/>
      </c>
      <c r="CB393" s="27" t="str">
        <f t="shared" si="1057"/>
        <v/>
      </c>
      <c r="CC393" s="27" t="str">
        <f t="shared" si="1058"/>
        <v/>
      </c>
      <c r="CD393" s="27" t="str">
        <f t="shared" si="1059"/>
        <v/>
      </c>
      <c r="CE393" s="27" t="str">
        <f t="shared" si="1060"/>
        <v/>
      </c>
      <c r="CF393" s="27" t="str">
        <f t="shared" si="1061"/>
        <v/>
      </c>
      <c r="DB393" s="7"/>
      <c r="DI393" s="10">
        <f t="shared" ca="1" si="1040"/>
        <v>22</v>
      </c>
    </row>
    <row r="394" spans="1:113">
      <c r="A394" s="149"/>
      <c r="B394" s="82" t="str">
        <f t="shared" si="1041"/>
        <v/>
      </c>
      <c r="C394" s="7" t="str">
        <f t="shared" si="1042"/>
        <v/>
      </c>
      <c r="D394" s="81">
        <f t="shared" si="1043"/>
        <v>0</v>
      </c>
      <c r="E394" s="7" t="str">
        <f t="shared" si="1044"/>
        <v>18,</v>
      </c>
      <c r="F394" s="78"/>
      <c r="G394" s="86"/>
      <c r="H394" s="86"/>
      <c r="I394" s="86"/>
      <c r="J394" s="86"/>
      <c r="K394" s="86"/>
      <c r="L394" s="86"/>
      <c r="M394" s="86"/>
      <c r="N394" s="86"/>
      <c r="O394" s="78"/>
      <c r="P394" s="86"/>
      <c r="Q394" s="86"/>
      <c r="R394" s="86"/>
      <c r="S394" s="86"/>
      <c r="T394" s="86"/>
      <c r="U394" s="86"/>
      <c r="V394" s="86"/>
      <c r="W394" s="86"/>
      <c r="X394" s="123" t="str">
        <f t="shared" si="1045"/>
        <v/>
      </c>
      <c r="Y394" s="127">
        <f t="shared" si="958"/>
        <v>0</v>
      </c>
      <c r="Z394" s="127">
        <f t="shared" si="959"/>
        <v>0</v>
      </c>
      <c r="AA394" s="127">
        <f t="shared" si="960"/>
        <v>0</v>
      </c>
      <c r="AB394" s="86">
        <f t="shared" si="1062"/>
        <v>0</v>
      </c>
      <c r="AC394" s="86">
        <f t="shared" si="1062"/>
        <v>0</v>
      </c>
      <c r="AD394" s="90" t="str">
        <f t="shared" ref="AD394:AE400" si="1065">IF($A393&lt;&gt;"",AD393,"")</f>
        <v/>
      </c>
      <c r="AE394" s="54" t="str">
        <f t="shared" si="1065"/>
        <v/>
      </c>
      <c r="AF394" s="92" t="str">
        <f t="shared" si="1050"/>
        <v/>
      </c>
      <c r="AG394" s="82">
        <f t="shared" si="1046"/>
        <v>0</v>
      </c>
      <c r="AH394" s="71">
        <f t="shared" si="1004"/>
        <v>0</v>
      </c>
      <c r="AI394" s="78" t="str">
        <f t="shared" si="1047"/>
        <v/>
      </c>
      <c r="AJ394" s="132">
        <f t="shared" si="961"/>
        <v>0</v>
      </c>
      <c r="AK394" s="132">
        <f t="shared" si="962"/>
        <v>0</v>
      </c>
      <c r="AL394" s="132">
        <f t="shared" si="963"/>
        <v>0</v>
      </c>
      <c r="AM394" s="86" t="str">
        <f t="shared" si="964"/>
        <v/>
      </c>
      <c r="AN394" s="86" t="str">
        <f t="shared" si="965"/>
        <v/>
      </c>
      <c r="AO394" s="90" t="str">
        <f t="shared" ref="AO394:AP400" si="1066">IF($A393&lt;&gt;"",AO393,"")</f>
        <v/>
      </c>
      <c r="AP394" s="54" t="str">
        <f t="shared" si="1066"/>
        <v/>
      </c>
      <c r="AQ394" s="92" t="str">
        <f t="shared" si="1051"/>
        <v/>
      </c>
      <c r="AR394" s="82">
        <f t="shared" si="966"/>
        <v>0</v>
      </c>
      <c r="AS394" s="71">
        <f t="shared" si="1052"/>
        <v>0</v>
      </c>
      <c r="AT394" s="78" t="str">
        <f t="shared" si="1048"/>
        <v/>
      </c>
      <c r="AU394" s="137">
        <f t="shared" si="967"/>
        <v>0</v>
      </c>
      <c r="AV394" s="137">
        <f t="shared" si="968"/>
        <v>0</v>
      </c>
      <c r="AW394" s="137">
        <f t="shared" si="969"/>
        <v>0</v>
      </c>
      <c r="AX394" s="86" t="str">
        <f t="shared" si="970"/>
        <v/>
      </c>
      <c r="AY394" s="86" t="str">
        <f t="shared" si="971"/>
        <v/>
      </c>
      <c r="AZ394" s="90" t="str">
        <f t="shared" ref="AZ394:BA400" si="1067">IF($A393&lt;&gt;"",AZ393,"")</f>
        <v/>
      </c>
      <c r="BA394" s="54" t="str">
        <f t="shared" si="1067"/>
        <v/>
      </c>
      <c r="BB394" s="92" t="str">
        <f t="shared" si="1053"/>
        <v/>
      </c>
      <c r="BC394" s="82">
        <f t="shared" si="972"/>
        <v>0</v>
      </c>
      <c r="BD394" s="71">
        <f t="shared" si="1054"/>
        <v>0</v>
      </c>
      <c r="BE394" s="98">
        <f t="shared" si="974"/>
        <v>18</v>
      </c>
      <c r="BF394" s="54" t="str">
        <f t="shared" ref="BF394:BF400" si="1068">IF($A393&lt;&gt;"",BF393,"")</f>
        <v/>
      </c>
      <c r="BG394" s="92" t="str">
        <f t="shared" si="1063"/>
        <v/>
      </c>
      <c r="BH394" s="82">
        <f t="shared" si="955"/>
        <v>0</v>
      </c>
      <c r="BI394" s="71">
        <f t="shared" si="956"/>
        <v>0</v>
      </c>
      <c r="BJ394" s="146"/>
      <c r="BK394" s="97">
        <v>1</v>
      </c>
      <c r="BL394" s="95" t="str">
        <f t="shared" ref="BL394:BP400" si="1069">IF(BL393&lt;&gt;"",BL393,"")</f>
        <v/>
      </c>
      <c r="BM394" s="95" t="str">
        <f t="shared" si="1069"/>
        <v/>
      </c>
      <c r="BN394" s="95" t="str">
        <f t="shared" si="1069"/>
        <v/>
      </c>
      <c r="BO394" s="95" t="str">
        <f t="shared" si="1069"/>
        <v/>
      </c>
      <c r="BP394" s="95" t="str">
        <f t="shared" si="1069"/>
        <v/>
      </c>
      <c r="BQ394" s="81">
        <f t="shared" si="976"/>
        <v>0</v>
      </c>
      <c r="BR394" s="81">
        <f t="shared" si="977"/>
        <v>0</v>
      </c>
      <c r="BS394" s="81">
        <f t="shared" si="978"/>
        <v>0</v>
      </c>
      <c r="BT394" s="81">
        <f t="shared" si="979"/>
        <v>0</v>
      </c>
      <c r="BU394" s="81">
        <f t="shared" si="980"/>
        <v>0</v>
      </c>
      <c r="BV394" s="13">
        <f t="shared" si="981"/>
        <v>0</v>
      </c>
      <c r="BW394" s="11">
        <f t="shared" si="1049"/>
        <v>0</v>
      </c>
      <c r="BX394" s="69">
        <f t="shared" si="1055"/>
        <v>0</v>
      </c>
      <c r="BY394" s="69">
        <f>IF($A394&lt;&gt;"",IF(BY393&lt;&gt;0,BY393,IF(BW394&lt;=$AW$2,"Stop Loss",0)),0)</f>
        <v>0</v>
      </c>
      <c r="BZ394" s="69">
        <f t="shared" si="1023"/>
        <v>0</v>
      </c>
      <c r="CA394" s="27" t="str">
        <f t="shared" si="1056"/>
        <v/>
      </c>
      <c r="CB394" s="27" t="str">
        <f t="shared" si="1057"/>
        <v/>
      </c>
      <c r="CC394" s="27" t="str">
        <f t="shared" si="1058"/>
        <v/>
      </c>
      <c r="CD394" s="27" t="str">
        <f t="shared" si="1059"/>
        <v/>
      </c>
      <c r="CE394" s="27" t="str">
        <f t="shared" si="1060"/>
        <v/>
      </c>
      <c r="CF394" s="27" t="str">
        <f t="shared" si="1061"/>
        <v/>
      </c>
      <c r="DB394" s="7"/>
      <c r="DI394" s="10">
        <f t="shared" ca="1" si="1040"/>
        <v>27</v>
      </c>
    </row>
    <row r="395" spans="1:113">
      <c r="A395" s="149"/>
      <c r="B395" s="82" t="str">
        <f t="shared" si="1041"/>
        <v/>
      </c>
      <c r="C395" s="7" t="str">
        <f t="shared" si="1042"/>
        <v/>
      </c>
      <c r="D395" s="81">
        <f t="shared" si="1043"/>
        <v>0</v>
      </c>
      <c r="E395" s="7" t="str">
        <f t="shared" si="1044"/>
        <v>18,</v>
      </c>
      <c r="F395" s="78"/>
      <c r="G395" s="86"/>
      <c r="H395" s="86"/>
      <c r="I395" s="86"/>
      <c r="J395" s="86"/>
      <c r="K395" s="86"/>
      <c r="L395" s="86"/>
      <c r="M395" s="86"/>
      <c r="N395" s="86"/>
      <c r="O395" s="78"/>
      <c r="P395" s="86"/>
      <c r="Q395" s="86"/>
      <c r="R395" s="86"/>
      <c r="S395" s="86"/>
      <c r="T395" s="86"/>
      <c r="U395" s="86"/>
      <c r="V395" s="86"/>
      <c r="W395" s="86"/>
      <c r="X395" s="123" t="str">
        <f t="shared" si="1045"/>
        <v/>
      </c>
      <c r="Y395" s="127">
        <f t="shared" si="958"/>
        <v>0</v>
      </c>
      <c r="Z395" s="127">
        <f t="shared" si="959"/>
        <v>0</v>
      </c>
      <c r="AA395" s="127">
        <f t="shared" si="960"/>
        <v>0</v>
      </c>
      <c r="AB395" s="86">
        <f t="shared" si="1062"/>
        <v>0</v>
      </c>
      <c r="AC395" s="86">
        <f t="shared" si="1062"/>
        <v>0</v>
      </c>
      <c r="AD395" s="90" t="str">
        <f t="shared" si="1065"/>
        <v/>
      </c>
      <c r="AE395" s="54" t="str">
        <f t="shared" si="1065"/>
        <v/>
      </c>
      <c r="AF395" s="92" t="str">
        <f t="shared" si="1050"/>
        <v/>
      </c>
      <c r="AG395" s="82">
        <f t="shared" si="1046"/>
        <v>0</v>
      </c>
      <c r="AH395" s="71">
        <f t="shared" si="1004"/>
        <v>0</v>
      </c>
      <c r="AI395" s="78" t="str">
        <f t="shared" si="1047"/>
        <v/>
      </c>
      <c r="AJ395" s="132">
        <f t="shared" si="961"/>
        <v>0</v>
      </c>
      <c r="AK395" s="132">
        <f t="shared" si="962"/>
        <v>0</v>
      </c>
      <c r="AL395" s="132">
        <f t="shared" si="963"/>
        <v>0</v>
      </c>
      <c r="AM395" s="86" t="str">
        <f t="shared" si="964"/>
        <v/>
      </c>
      <c r="AN395" s="86" t="str">
        <f t="shared" si="965"/>
        <v/>
      </c>
      <c r="AO395" s="90" t="str">
        <f t="shared" si="1066"/>
        <v/>
      </c>
      <c r="AP395" s="54" t="str">
        <f t="shared" si="1066"/>
        <v/>
      </c>
      <c r="AQ395" s="92" t="str">
        <f t="shared" si="1051"/>
        <v/>
      </c>
      <c r="AR395" s="82">
        <f t="shared" si="966"/>
        <v>0</v>
      </c>
      <c r="AS395" s="71">
        <f t="shared" si="1052"/>
        <v>0</v>
      </c>
      <c r="AT395" s="78" t="str">
        <f t="shared" si="1048"/>
        <v/>
      </c>
      <c r="AU395" s="137">
        <f t="shared" si="967"/>
        <v>0</v>
      </c>
      <c r="AV395" s="137">
        <f t="shared" si="968"/>
        <v>0</v>
      </c>
      <c r="AW395" s="137">
        <f t="shared" si="969"/>
        <v>0</v>
      </c>
      <c r="AX395" s="86" t="str">
        <f t="shared" si="970"/>
        <v/>
      </c>
      <c r="AY395" s="86" t="str">
        <f t="shared" si="971"/>
        <v/>
      </c>
      <c r="AZ395" s="90" t="str">
        <f t="shared" si="1067"/>
        <v/>
      </c>
      <c r="BA395" s="54" t="str">
        <f t="shared" si="1067"/>
        <v/>
      </c>
      <c r="BB395" s="92" t="str">
        <f t="shared" si="1053"/>
        <v/>
      </c>
      <c r="BC395" s="82">
        <f t="shared" si="972"/>
        <v>0</v>
      </c>
      <c r="BD395" s="71">
        <f t="shared" si="1054"/>
        <v>0</v>
      </c>
      <c r="BE395" s="98">
        <f t="shared" si="974"/>
        <v>18</v>
      </c>
      <c r="BF395" s="54" t="str">
        <f t="shared" si="1068"/>
        <v/>
      </c>
      <c r="BG395" s="92" t="str">
        <f t="shared" si="1063"/>
        <v/>
      </c>
      <c r="BH395" s="82">
        <f t="shared" si="955"/>
        <v>0</v>
      </c>
      <c r="BI395" s="71">
        <f t="shared" si="956"/>
        <v>0</v>
      </c>
      <c r="BJ395" s="146"/>
      <c r="BK395" s="97">
        <v>1</v>
      </c>
      <c r="BL395" s="95" t="str">
        <f t="shared" si="1069"/>
        <v/>
      </c>
      <c r="BM395" s="95" t="str">
        <f t="shared" si="1069"/>
        <v/>
      </c>
      <c r="BN395" s="95" t="str">
        <f t="shared" si="1069"/>
        <v/>
      </c>
      <c r="BO395" s="95" t="str">
        <f t="shared" si="1069"/>
        <v/>
      </c>
      <c r="BP395" s="95" t="str">
        <f t="shared" si="1069"/>
        <v/>
      </c>
      <c r="BQ395" s="81">
        <f t="shared" si="976"/>
        <v>0</v>
      </c>
      <c r="BR395" s="81">
        <f t="shared" si="977"/>
        <v>0</v>
      </c>
      <c r="BS395" s="81">
        <f t="shared" si="978"/>
        <v>0</v>
      </c>
      <c r="BT395" s="81">
        <f t="shared" si="979"/>
        <v>0</v>
      </c>
      <c r="BU395" s="81">
        <f t="shared" si="980"/>
        <v>0</v>
      </c>
      <c r="BV395" s="13">
        <f t="shared" si="981"/>
        <v>0</v>
      </c>
      <c r="BW395" s="11">
        <f t="shared" si="1049"/>
        <v>0</v>
      </c>
      <c r="BX395" s="69">
        <f t="shared" si="1055"/>
        <v>0</v>
      </c>
      <c r="BY395" s="69">
        <f>IF($A395&lt;&gt;"",IF(BY394&lt;&gt;0,BY394,IF(BW395&lt;=$AW$2,"Stop Loss",0)),0)</f>
        <v>0</v>
      </c>
      <c r="BZ395" s="69">
        <f t="shared" si="1023"/>
        <v>0</v>
      </c>
      <c r="CA395" s="27" t="str">
        <f t="shared" si="1056"/>
        <v/>
      </c>
      <c r="CB395" s="27" t="str">
        <f t="shared" si="1057"/>
        <v/>
      </c>
      <c r="CC395" s="27" t="str">
        <f t="shared" si="1058"/>
        <v/>
      </c>
      <c r="CD395" s="27" t="str">
        <f t="shared" si="1059"/>
        <v/>
      </c>
      <c r="CE395" s="27" t="str">
        <f t="shared" si="1060"/>
        <v/>
      </c>
      <c r="CF395" s="27" t="str">
        <f t="shared" si="1061"/>
        <v/>
      </c>
      <c r="DB395" s="7"/>
      <c r="DI395" s="10">
        <f t="shared" ca="1" si="1040"/>
        <v>7</v>
      </c>
    </row>
    <row r="396" spans="1:113">
      <c r="A396" s="149"/>
      <c r="B396" s="82" t="str">
        <f t="shared" si="1041"/>
        <v/>
      </c>
      <c r="C396" s="7" t="str">
        <f t="shared" si="1042"/>
        <v/>
      </c>
      <c r="D396" s="81">
        <f t="shared" si="1043"/>
        <v>0</v>
      </c>
      <c r="E396" s="7" t="str">
        <f t="shared" si="1044"/>
        <v>18,</v>
      </c>
      <c r="F396" s="78"/>
      <c r="G396" s="86"/>
      <c r="H396" s="86"/>
      <c r="I396" s="86"/>
      <c r="J396" s="86"/>
      <c r="K396" s="86"/>
      <c r="L396" s="86"/>
      <c r="M396" s="86"/>
      <c r="N396" s="86"/>
      <c r="O396" s="78"/>
      <c r="P396" s="86"/>
      <c r="Q396" s="86"/>
      <c r="R396" s="86"/>
      <c r="S396" s="86"/>
      <c r="T396" s="86"/>
      <c r="U396" s="86"/>
      <c r="V396" s="86"/>
      <c r="W396" s="86"/>
      <c r="X396" s="123" t="str">
        <f t="shared" si="1045"/>
        <v/>
      </c>
      <c r="Y396" s="127">
        <f t="shared" si="958"/>
        <v>0</v>
      </c>
      <c r="Z396" s="127">
        <f t="shared" si="959"/>
        <v>0</v>
      </c>
      <c r="AA396" s="127">
        <f t="shared" si="960"/>
        <v>0</v>
      </c>
      <c r="AB396" s="86">
        <f t="shared" si="1062"/>
        <v>0</v>
      </c>
      <c r="AC396" s="86">
        <f t="shared" si="1062"/>
        <v>0</v>
      </c>
      <c r="AD396" s="90" t="str">
        <f t="shared" si="1065"/>
        <v/>
      </c>
      <c r="AE396" s="54" t="str">
        <f t="shared" si="1065"/>
        <v/>
      </c>
      <c r="AF396" s="92" t="str">
        <f t="shared" si="1050"/>
        <v/>
      </c>
      <c r="AG396" s="82">
        <f t="shared" si="1046"/>
        <v>0</v>
      </c>
      <c r="AH396" s="71">
        <f t="shared" si="1004"/>
        <v>0</v>
      </c>
      <c r="AI396" s="78" t="str">
        <f t="shared" si="1047"/>
        <v/>
      </c>
      <c r="AJ396" s="132">
        <f t="shared" si="961"/>
        <v>0</v>
      </c>
      <c r="AK396" s="132">
        <f t="shared" si="962"/>
        <v>0</v>
      </c>
      <c r="AL396" s="132">
        <f t="shared" si="963"/>
        <v>0</v>
      </c>
      <c r="AM396" s="86" t="str">
        <f t="shared" si="964"/>
        <v/>
      </c>
      <c r="AN396" s="86" t="str">
        <f t="shared" si="965"/>
        <v/>
      </c>
      <c r="AO396" s="90" t="str">
        <f t="shared" si="1066"/>
        <v/>
      </c>
      <c r="AP396" s="54" t="str">
        <f t="shared" si="1066"/>
        <v/>
      </c>
      <c r="AQ396" s="92" t="str">
        <f t="shared" si="1051"/>
        <v/>
      </c>
      <c r="AR396" s="82">
        <f t="shared" si="966"/>
        <v>0</v>
      </c>
      <c r="AS396" s="71">
        <f t="shared" si="1052"/>
        <v>0</v>
      </c>
      <c r="AT396" s="78" t="str">
        <f t="shared" si="1048"/>
        <v/>
      </c>
      <c r="AU396" s="137">
        <f t="shared" si="967"/>
        <v>0</v>
      </c>
      <c r="AV396" s="137">
        <f t="shared" si="968"/>
        <v>0</v>
      </c>
      <c r="AW396" s="137">
        <f t="shared" si="969"/>
        <v>0</v>
      </c>
      <c r="AX396" s="86" t="str">
        <f t="shared" si="970"/>
        <v/>
      </c>
      <c r="AY396" s="86" t="str">
        <f t="shared" si="971"/>
        <v/>
      </c>
      <c r="AZ396" s="90" t="str">
        <f t="shared" si="1067"/>
        <v/>
      </c>
      <c r="BA396" s="54" t="str">
        <f t="shared" si="1067"/>
        <v/>
      </c>
      <c r="BB396" s="92" t="str">
        <f t="shared" si="1053"/>
        <v/>
      </c>
      <c r="BC396" s="82">
        <f t="shared" si="972"/>
        <v>0</v>
      </c>
      <c r="BD396" s="71">
        <f t="shared" si="1054"/>
        <v>0</v>
      </c>
      <c r="BE396" s="98">
        <f t="shared" si="974"/>
        <v>18</v>
      </c>
      <c r="BF396" s="54" t="str">
        <f t="shared" si="1068"/>
        <v/>
      </c>
      <c r="BG396" s="92" t="str">
        <f t="shared" si="1063"/>
        <v/>
      </c>
      <c r="BH396" s="82">
        <f t="shared" si="955"/>
        <v>0</v>
      </c>
      <c r="BI396" s="71">
        <f t="shared" si="956"/>
        <v>0</v>
      </c>
      <c r="BJ396" s="146"/>
      <c r="BK396" s="97">
        <v>1</v>
      </c>
      <c r="BL396" s="95" t="str">
        <f t="shared" si="1069"/>
        <v/>
      </c>
      <c r="BM396" s="95" t="str">
        <f t="shared" si="1069"/>
        <v/>
      </c>
      <c r="BN396" s="95" t="str">
        <f t="shared" si="1069"/>
        <v/>
      </c>
      <c r="BO396" s="95" t="str">
        <f t="shared" si="1069"/>
        <v/>
      </c>
      <c r="BP396" s="95" t="str">
        <f t="shared" si="1069"/>
        <v/>
      </c>
      <c r="BQ396" s="81">
        <f t="shared" si="976"/>
        <v>0</v>
      </c>
      <c r="BR396" s="81">
        <f t="shared" si="977"/>
        <v>0</v>
      </c>
      <c r="BS396" s="81">
        <f t="shared" si="978"/>
        <v>0</v>
      </c>
      <c r="BT396" s="81">
        <f t="shared" si="979"/>
        <v>0</v>
      </c>
      <c r="BU396" s="81">
        <f t="shared" si="980"/>
        <v>0</v>
      </c>
      <c r="BV396" s="13">
        <f t="shared" si="981"/>
        <v>0</v>
      </c>
      <c r="BW396" s="11">
        <f t="shared" si="1049"/>
        <v>0</v>
      </c>
      <c r="BX396" s="69">
        <f t="shared" si="1055"/>
        <v>0</v>
      </c>
      <c r="BY396" s="69">
        <f>IF($A396&lt;&gt;"",IF(BY395&lt;&gt;0,BY395,IF(BW396&lt;=$AW$2,"Stop Loss",0)),0)</f>
        <v>0</v>
      </c>
      <c r="BZ396" s="69">
        <f t="shared" si="1023"/>
        <v>0</v>
      </c>
      <c r="CA396" s="27" t="str">
        <f t="shared" si="1056"/>
        <v/>
      </c>
      <c r="CB396" s="27" t="str">
        <f t="shared" si="1057"/>
        <v/>
      </c>
      <c r="CC396" s="27" t="str">
        <f t="shared" si="1058"/>
        <v/>
      </c>
      <c r="CD396" s="27" t="str">
        <f t="shared" si="1059"/>
        <v/>
      </c>
      <c r="CE396" s="27" t="str">
        <f t="shared" si="1060"/>
        <v/>
      </c>
      <c r="CF396" s="27" t="str">
        <f t="shared" si="1061"/>
        <v/>
      </c>
      <c r="DB396" s="7"/>
      <c r="DI396" s="10">
        <f t="shared" ca="1" si="1040"/>
        <v>19</v>
      </c>
    </row>
    <row r="397" spans="1:113">
      <c r="A397" s="149"/>
      <c r="B397" s="82" t="str">
        <f t="shared" si="1041"/>
        <v/>
      </c>
      <c r="C397" s="7" t="str">
        <f t="shared" si="1042"/>
        <v/>
      </c>
      <c r="D397" s="81">
        <f t="shared" si="1043"/>
        <v>0</v>
      </c>
      <c r="E397" s="7" t="str">
        <f t="shared" si="1044"/>
        <v>18,</v>
      </c>
      <c r="F397" s="78"/>
      <c r="G397" s="86"/>
      <c r="H397" s="86"/>
      <c r="I397" s="86"/>
      <c r="J397" s="86"/>
      <c r="K397" s="86"/>
      <c r="L397" s="86"/>
      <c r="M397" s="86"/>
      <c r="N397" s="86"/>
      <c r="O397" s="78"/>
      <c r="P397" s="86"/>
      <c r="Q397" s="86"/>
      <c r="R397" s="86"/>
      <c r="S397" s="86"/>
      <c r="T397" s="86"/>
      <c r="U397" s="86"/>
      <c r="V397" s="86"/>
      <c r="W397" s="86"/>
      <c r="X397" s="123" t="str">
        <f t="shared" si="1045"/>
        <v/>
      </c>
      <c r="Y397" s="127">
        <f t="shared" si="958"/>
        <v>0</v>
      </c>
      <c r="Z397" s="127">
        <f t="shared" si="959"/>
        <v>0</v>
      </c>
      <c r="AA397" s="127">
        <f t="shared" si="960"/>
        <v>0</v>
      </c>
      <c r="AB397" s="86">
        <f t="shared" si="1062"/>
        <v>0</v>
      </c>
      <c r="AC397" s="86">
        <f t="shared" si="1062"/>
        <v>0</v>
      </c>
      <c r="AD397" s="90" t="str">
        <f t="shared" si="1065"/>
        <v/>
      </c>
      <c r="AE397" s="54" t="str">
        <f t="shared" si="1065"/>
        <v/>
      </c>
      <c r="AF397" s="92" t="str">
        <f t="shared" si="1050"/>
        <v/>
      </c>
      <c r="AG397" s="82">
        <f t="shared" si="1046"/>
        <v>0</v>
      </c>
      <c r="AH397" s="71">
        <f t="shared" si="1004"/>
        <v>0</v>
      </c>
      <c r="AI397" s="78" t="str">
        <f t="shared" si="1047"/>
        <v/>
      </c>
      <c r="AJ397" s="132">
        <f t="shared" si="961"/>
        <v>0</v>
      </c>
      <c r="AK397" s="132">
        <f t="shared" si="962"/>
        <v>0</v>
      </c>
      <c r="AL397" s="132">
        <f t="shared" si="963"/>
        <v>0</v>
      </c>
      <c r="AM397" s="86" t="str">
        <f t="shared" si="964"/>
        <v/>
      </c>
      <c r="AN397" s="86" t="str">
        <f t="shared" si="965"/>
        <v/>
      </c>
      <c r="AO397" s="90" t="str">
        <f t="shared" si="1066"/>
        <v/>
      </c>
      <c r="AP397" s="54" t="str">
        <f t="shared" si="1066"/>
        <v/>
      </c>
      <c r="AQ397" s="92" t="str">
        <f t="shared" si="1051"/>
        <v/>
      </c>
      <c r="AR397" s="82">
        <f t="shared" si="966"/>
        <v>0</v>
      </c>
      <c r="AS397" s="71">
        <f t="shared" si="1052"/>
        <v>0</v>
      </c>
      <c r="AT397" s="78" t="str">
        <f t="shared" si="1048"/>
        <v/>
      </c>
      <c r="AU397" s="137">
        <f t="shared" si="967"/>
        <v>0</v>
      </c>
      <c r="AV397" s="137">
        <f t="shared" si="968"/>
        <v>0</v>
      </c>
      <c r="AW397" s="137">
        <f t="shared" si="969"/>
        <v>0</v>
      </c>
      <c r="AX397" s="86" t="str">
        <f t="shared" si="970"/>
        <v/>
      </c>
      <c r="AY397" s="86" t="str">
        <f t="shared" si="971"/>
        <v/>
      </c>
      <c r="AZ397" s="90" t="str">
        <f t="shared" si="1067"/>
        <v/>
      </c>
      <c r="BA397" s="54" t="str">
        <f t="shared" si="1067"/>
        <v/>
      </c>
      <c r="BB397" s="92" t="str">
        <f t="shared" si="1053"/>
        <v/>
      </c>
      <c r="BC397" s="82">
        <f t="shared" si="972"/>
        <v>0</v>
      </c>
      <c r="BD397" s="71">
        <f t="shared" si="1054"/>
        <v>0</v>
      </c>
      <c r="BE397" s="98">
        <f t="shared" si="974"/>
        <v>18</v>
      </c>
      <c r="BF397" s="54" t="str">
        <f t="shared" si="1068"/>
        <v/>
      </c>
      <c r="BG397" s="92" t="str">
        <f t="shared" si="1063"/>
        <v/>
      </c>
      <c r="BH397" s="82">
        <f t="shared" ref="BH397:BH460" si="1070">IF($A397&lt;&gt;"",IF(OR($BX396&lt;&gt;0,$BY396&lt;&gt;0),"0",IF(BF397&lt;&gt;"",IF(BG397="W",(1*BE397),(-1*BE397)),0)),0)</f>
        <v>0</v>
      </c>
      <c r="BI397" s="71">
        <f t="shared" ref="BI397:BI460" si="1071">IF($A397&lt;&gt;"",BH397+BI396,0)</f>
        <v>0</v>
      </c>
      <c r="BJ397" s="146"/>
      <c r="BK397" s="97">
        <v>1</v>
      </c>
      <c r="BL397" s="95" t="str">
        <f t="shared" si="1069"/>
        <v/>
      </c>
      <c r="BM397" s="95" t="str">
        <f t="shared" si="1069"/>
        <v/>
      </c>
      <c r="BN397" s="95" t="str">
        <f t="shared" si="1069"/>
        <v/>
      </c>
      <c r="BO397" s="95" t="str">
        <f t="shared" si="1069"/>
        <v/>
      </c>
      <c r="BP397" s="95" t="str">
        <f t="shared" si="1069"/>
        <v/>
      </c>
      <c r="BQ397" s="81">
        <f t="shared" si="976"/>
        <v>0</v>
      </c>
      <c r="BR397" s="81">
        <f t="shared" si="977"/>
        <v>0</v>
      </c>
      <c r="BS397" s="81">
        <f t="shared" si="978"/>
        <v>0</v>
      </c>
      <c r="BT397" s="81">
        <f t="shared" si="979"/>
        <v>0</v>
      </c>
      <c r="BU397" s="81">
        <f t="shared" si="980"/>
        <v>0</v>
      </c>
      <c r="BV397" s="13">
        <f t="shared" si="981"/>
        <v>0</v>
      </c>
      <c r="BW397" s="11">
        <f t="shared" si="1049"/>
        <v>0</v>
      </c>
      <c r="BX397" s="69">
        <f t="shared" si="1055"/>
        <v>0</v>
      </c>
      <c r="BY397" s="69">
        <f>IF($A397&lt;&gt;"",IF(BY396&lt;&gt;0,BY396,IF(BW397&lt;=$AW$2,"Stop Loss",0)),0)</f>
        <v>0</v>
      </c>
      <c r="BZ397" s="69">
        <f t="shared" si="1023"/>
        <v>0</v>
      </c>
      <c r="CA397" s="27" t="str">
        <f t="shared" si="1056"/>
        <v/>
      </c>
      <c r="CB397" s="27" t="str">
        <f t="shared" si="1057"/>
        <v/>
      </c>
      <c r="CC397" s="27" t="str">
        <f t="shared" si="1058"/>
        <v/>
      </c>
      <c r="CD397" s="27" t="str">
        <f t="shared" si="1059"/>
        <v/>
      </c>
      <c r="CE397" s="27" t="str">
        <f t="shared" si="1060"/>
        <v/>
      </c>
      <c r="CF397" s="27" t="str">
        <f t="shared" si="1061"/>
        <v/>
      </c>
      <c r="DB397" s="7"/>
      <c r="DI397" s="10">
        <f t="shared" ca="1" si="1040"/>
        <v>18</v>
      </c>
    </row>
    <row r="398" spans="1:113">
      <c r="A398" s="149"/>
      <c r="B398" s="82" t="str">
        <f t="shared" si="1041"/>
        <v/>
      </c>
      <c r="C398" s="7" t="str">
        <f t="shared" si="1042"/>
        <v/>
      </c>
      <c r="D398" s="81">
        <f t="shared" si="1043"/>
        <v>0</v>
      </c>
      <c r="E398" s="7" t="str">
        <f t="shared" si="1044"/>
        <v>18,</v>
      </c>
      <c r="F398" s="78"/>
      <c r="G398" s="86"/>
      <c r="H398" s="86"/>
      <c r="I398" s="86"/>
      <c r="J398" s="86"/>
      <c r="K398" s="86"/>
      <c r="L398" s="86"/>
      <c r="M398" s="86"/>
      <c r="N398" s="86"/>
      <c r="O398" s="78"/>
      <c r="P398" s="86"/>
      <c r="Q398" s="86"/>
      <c r="R398" s="86"/>
      <c r="S398" s="86"/>
      <c r="T398" s="86"/>
      <c r="U398" s="86"/>
      <c r="V398" s="86"/>
      <c r="W398" s="86"/>
      <c r="X398" s="123" t="str">
        <f t="shared" si="1045"/>
        <v/>
      </c>
      <c r="Y398" s="127">
        <f t="shared" ref="Y398:Y461" si="1072">COUNTIF(X390:X398,"H")</f>
        <v>0</v>
      </c>
      <c r="Z398" s="127">
        <f t="shared" ref="Z398:Z461" si="1073">COUNTIF(X390:X398,"L")</f>
        <v>0</v>
      </c>
      <c r="AA398" s="127">
        <f t="shared" ref="AA398:AA461" si="1074">IF(Y398&gt;Z398,Y398-Z398,Z398-Y398)</f>
        <v>0</v>
      </c>
      <c r="AB398" s="86">
        <f t="shared" si="1062"/>
        <v>0</v>
      </c>
      <c r="AC398" s="86">
        <f t="shared" si="1062"/>
        <v>0</v>
      </c>
      <c r="AD398" s="90" t="str">
        <f t="shared" si="1065"/>
        <v/>
      </c>
      <c r="AE398" s="54" t="str">
        <f t="shared" si="1065"/>
        <v/>
      </c>
      <c r="AF398" s="92" t="str">
        <f t="shared" si="1050"/>
        <v/>
      </c>
      <c r="AG398" s="82">
        <f t="shared" si="1046"/>
        <v>0</v>
      </c>
      <c r="AH398" s="71">
        <f t="shared" si="1004"/>
        <v>0</v>
      </c>
      <c r="AI398" s="78" t="str">
        <f t="shared" si="1047"/>
        <v/>
      </c>
      <c r="AJ398" s="132">
        <f t="shared" ref="AJ398:AJ461" si="1075">COUNTIF(AI390:AI398,"E")</f>
        <v>0</v>
      </c>
      <c r="AK398" s="132">
        <f t="shared" ref="AK398:AK461" si="1076">COUNTIF(AI390:AI398,"O")</f>
        <v>0</v>
      </c>
      <c r="AL398" s="132">
        <f t="shared" ref="AL398:AL461" si="1077">IF(AJ398&gt;AK398,AJ398-AK398,AK398-AJ398)</f>
        <v>0</v>
      </c>
      <c r="AM398" s="86" t="str">
        <f t="shared" ref="AM398:AM461" si="1078">IF(AJ398&gt;AK398,AJ398-AK398,"")</f>
        <v/>
      </c>
      <c r="AN398" s="86" t="str">
        <f t="shared" ref="AN398:AN461" si="1079">IF(AK398&gt;AJ398,AK398-AJ398,"")</f>
        <v/>
      </c>
      <c r="AO398" s="90" t="str">
        <f t="shared" si="1066"/>
        <v/>
      </c>
      <c r="AP398" s="54" t="str">
        <f t="shared" si="1066"/>
        <v/>
      </c>
      <c r="AQ398" s="92" t="str">
        <f t="shared" si="1051"/>
        <v/>
      </c>
      <c r="AR398" s="82">
        <f t="shared" ref="AR398:AR461" si="1080">IF(A398&lt;&gt;"",IF(OR($BX397&lt;&gt;0,$BY397&lt;&gt;0),"0",IF(AQ398&lt;&gt;"",IF(AQ398="W",(1*AO398),(-1*AO398)),0)),0)</f>
        <v>0</v>
      </c>
      <c r="AS398" s="71">
        <f t="shared" si="1052"/>
        <v>0</v>
      </c>
      <c r="AT398" s="78" t="str">
        <f t="shared" si="1048"/>
        <v/>
      </c>
      <c r="AU398" s="137">
        <f t="shared" ref="AU398:AU461" si="1081">COUNTIF(AT390:AT398,"R")</f>
        <v>0</v>
      </c>
      <c r="AV398" s="137">
        <f t="shared" ref="AV398:AV461" si="1082">COUNTIF(AT390:AT398,"B")</f>
        <v>0</v>
      </c>
      <c r="AW398" s="137">
        <f t="shared" ref="AW398:AW461" si="1083">IF(AU398&gt;AV398,AU398-AV398,AV398-AU398)</f>
        <v>0</v>
      </c>
      <c r="AX398" s="86" t="str">
        <f t="shared" ref="AX398:AX461" si="1084">IF(AU398&gt;AV398,AU398-AV398,"")</f>
        <v/>
      </c>
      <c r="AY398" s="86" t="str">
        <f t="shared" ref="AY398:AY461" si="1085">IF(AV398&gt;AU398,AV398-AU398,"")</f>
        <v/>
      </c>
      <c r="AZ398" s="90" t="str">
        <f t="shared" si="1067"/>
        <v/>
      </c>
      <c r="BA398" s="54" t="str">
        <f t="shared" si="1067"/>
        <v/>
      </c>
      <c r="BB398" s="92" t="str">
        <f t="shared" si="1053"/>
        <v/>
      </c>
      <c r="BC398" s="82">
        <f t="shared" ref="BC398:BC461" si="1086">IF($A398&lt;&gt;"",IF(OR($BX397&lt;&gt;0,$BY397&lt;&gt;0),"0",IF(BB398&lt;&gt;"",IF(BB398="W",(1*AZ398),(-1*AZ398)),0)),0)</f>
        <v>0</v>
      </c>
      <c r="BD398" s="71">
        <f t="shared" si="1054"/>
        <v>0</v>
      </c>
      <c r="BE398" s="98">
        <f t="shared" si="974"/>
        <v>18</v>
      </c>
      <c r="BF398" s="54" t="str">
        <f t="shared" si="1068"/>
        <v/>
      </c>
      <c r="BG398" s="92" t="str">
        <f t="shared" si="1063"/>
        <v/>
      </c>
      <c r="BH398" s="82">
        <f t="shared" si="1070"/>
        <v>0</v>
      </c>
      <c r="BI398" s="71">
        <f t="shared" si="1071"/>
        <v>0</v>
      </c>
      <c r="BJ398" s="146"/>
      <c r="BK398" s="97">
        <v>1</v>
      </c>
      <c r="BL398" s="95" t="str">
        <f t="shared" si="1069"/>
        <v/>
      </c>
      <c r="BM398" s="95" t="str">
        <f t="shared" si="1069"/>
        <v/>
      </c>
      <c r="BN398" s="95" t="str">
        <f t="shared" si="1069"/>
        <v/>
      </c>
      <c r="BO398" s="95" t="str">
        <f t="shared" si="1069"/>
        <v/>
      </c>
      <c r="BP398" s="95" t="str">
        <f t="shared" si="1069"/>
        <v/>
      </c>
      <c r="BQ398" s="81">
        <f t="shared" si="976"/>
        <v>0</v>
      </c>
      <c r="BR398" s="81">
        <f t="shared" si="977"/>
        <v>0</v>
      </c>
      <c r="BS398" s="81">
        <f t="shared" si="978"/>
        <v>0</v>
      </c>
      <c r="BT398" s="81">
        <f t="shared" si="979"/>
        <v>0</v>
      </c>
      <c r="BU398" s="81">
        <f t="shared" si="980"/>
        <v>0</v>
      </c>
      <c r="BV398" s="13">
        <f t="shared" si="981"/>
        <v>0</v>
      </c>
      <c r="BW398" s="11">
        <f t="shared" si="1049"/>
        <v>0</v>
      </c>
      <c r="BX398" s="69">
        <f t="shared" si="1055"/>
        <v>0</v>
      </c>
      <c r="BY398" s="69">
        <f>IF($A398&lt;&gt;"",IF(BY397&lt;&gt;0,BY397,IF(BW398&lt;=$AW$2,"Stop Loss",0)),0)</f>
        <v>0</v>
      </c>
      <c r="BZ398" s="69">
        <f t="shared" si="1023"/>
        <v>0</v>
      </c>
      <c r="CA398" s="27" t="str">
        <f t="shared" si="1056"/>
        <v/>
      </c>
      <c r="CB398" s="27" t="str">
        <f t="shared" si="1057"/>
        <v/>
      </c>
      <c r="CC398" s="27" t="str">
        <f t="shared" si="1058"/>
        <v/>
      </c>
      <c r="CD398" s="27" t="str">
        <f t="shared" si="1059"/>
        <v/>
      </c>
      <c r="CE398" s="27" t="str">
        <f t="shared" si="1060"/>
        <v/>
      </c>
      <c r="CF398" s="27" t="str">
        <f t="shared" si="1061"/>
        <v/>
      </c>
      <c r="DB398" s="7"/>
      <c r="DI398" s="10">
        <f t="shared" ca="1" si="1040"/>
        <v>6</v>
      </c>
    </row>
    <row r="399" spans="1:113">
      <c r="A399" s="149"/>
      <c r="B399" s="82" t="str">
        <f t="shared" si="1041"/>
        <v/>
      </c>
      <c r="C399" s="7" t="str">
        <f t="shared" si="1042"/>
        <v/>
      </c>
      <c r="D399" s="81">
        <f t="shared" si="1043"/>
        <v>0</v>
      </c>
      <c r="E399" s="7" t="str">
        <f t="shared" si="1044"/>
        <v>18,</v>
      </c>
      <c r="F399" s="78"/>
      <c r="G399" s="86"/>
      <c r="H399" s="86"/>
      <c r="I399" s="86"/>
      <c r="J399" s="86"/>
      <c r="K399" s="86"/>
      <c r="L399" s="86"/>
      <c r="M399" s="86"/>
      <c r="N399" s="86"/>
      <c r="O399" s="78"/>
      <c r="P399" s="86"/>
      <c r="Q399" s="86"/>
      <c r="R399" s="86"/>
      <c r="S399" s="86"/>
      <c r="T399" s="86"/>
      <c r="U399" s="86"/>
      <c r="V399" s="86"/>
      <c r="W399" s="86"/>
      <c r="X399" s="123" t="str">
        <f t="shared" si="1045"/>
        <v/>
      </c>
      <c r="Y399" s="127">
        <f t="shared" si="1072"/>
        <v>0</v>
      </c>
      <c r="Z399" s="127">
        <f t="shared" si="1073"/>
        <v>0</v>
      </c>
      <c r="AA399" s="127">
        <f t="shared" si="1074"/>
        <v>0</v>
      </c>
      <c r="AB399" s="86">
        <f t="shared" si="1062"/>
        <v>0</v>
      </c>
      <c r="AC399" s="86">
        <f t="shared" si="1062"/>
        <v>0</v>
      </c>
      <c r="AD399" s="90" t="str">
        <f t="shared" si="1065"/>
        <v/>
      </c>
      <c r="AE399" s="54" t="str">
        <f t="shared" si="1065"/>
        <v/>
      </c>
      <c r="AF399" s="92" t="str">
        <f t="shared" si="1050"/>
        <v/>
      </c>
      <c r="AG399" s="82">
        <f t="shared" si="1046"/>
        <v>0</v>
      </c>
      <c r="AH399" s="71">
        <f t="shared" si="1004"/>
        <v>0</v>
      </c>
      <c r="AI399" s="78" t="str">
        <f t="shared" si="1047"/>
        <v/>
      </c>
      <c r="AJ399" s="132">
        <f t="shared" si="1075"/>
        <v>0</v>
      </c>
      <c r="AK399" s="132">
        <f t="shared" si="1076"/>
        <v>0</v>
      </c>
      <c r="AL399" s="132">
        <f t="shared" si="1077"/>
        <v>0</v>
      </c>
      <c r="AM399" s="86" t="str">
        <f t="shared" si="1078"/>
        <v/>
      </c>
      <c r="AN399" s="86" t="str">
        <f t="shared" si="1079"/>
        <v/>
      </c>
      <c r="AO399" s="90" t="str">
        <f t="shared" si="1066"/>
        <v/>
      </c>
      <c r="AP399" s="54" t="str">
        <f t="shared" si="1066"/>
        <v/>
      </c>
      <c r="AQ399" s="92" t="str">
        <f t="shared" si="1051"/>
        <v/>
      </c>
      <c r="AR399" s="82">
        <f t="shared" si="1080"/>
        <v>0</v>
      </c>
      <c r="AS399" s="71">
        <f t="shared" si="1052"/>
        <v>0</v>
      </c>
      <c r="AT399" s="78" t="str">
        <f t="shared" si="1048"/>
        <v/>
      </c>
      <c r="AU399" s="137">
        <f t="shared" si="1081"/>
        <v>0</v>
      </c>
      <c r="AV399" s="137">
        <f t="shared" si="1082"/>
        <v>0</v>
      </c>
      <c r="AW399" s="137">
        <f t="shared" si="1083"/>
        <v>0</v>
      </c>
      <c r="AX399" s="86" t="str">
        <f t="shared" si="1084"/>
        <v/>
      </c>
      <c r="AY399" s="86" t="str">
        <f t="shared" si="1085"/>
        <v/>
      </c>
      <c r="AZ399" s="90" t="str">
        <f t="shared" si="1067"/>
        <v/>
      </c>
      <c r="BA399" s="54" t="str">
        <f t="shared" si="1067"/>
        <v/>
      </c>
      <c r="BB399" s="92" t="str">
        <f t="shared" si="1053"/>
        <v/>
      </c>
      <c r="BC399" s="82">
        <f t="shared" si="1086"/>
        <v>0</v>
      </c>
      <c r="BD399" s="71">
        <f t="shared" si="1054"/>
        <v>0</v>
      </c>
      <c r="BE399" s="98">
        <f t="shared" ref="BE399:BE462" si="1087">$AW$3</f>
        <v>18</v>
      </c>
      <c r="BF399" s="54" t="str">
        <f t="shared" si="1068"/>
        <v/>
      </c>
      <c r="BG399" s="92" t="str">
        <f t="shared" si="1063"/>
        <v/>
      </c>
      <c r="BH399" s="82">
        <f t="shared" si="1070"/>
        <v>0</v>
      </c>
      <c r="BI399" s="71">
        <f t="shared" si="1071"/>
        <v>0</v>
      </c>
      <c r="BJ399" s="146"/>
      <c r="BK399" s="97">
        <v>1</v>
      </c>
      <c r="BL399" s="95" t="str">
        <f t="shared" si="1069"/>
        <v/>
      </c>
      <c r="BM399" s="95" t="str">
        <f t="shared" si="1069"/>
        <v/>
      </c>
      <c r="BN399" s="95" t="str">
        <f t="shared" si="1069"/>
        <v/>
      </c>
      <c r="BO399" s="95" t="str">
        <f t="shared" si="1069"/>
        <v/>
      </c>
      <c r="BP399" s="95" t="str">
        <f t="shared" si="1069"/>
        <v/>
      </c>
      <c r="BQ399" s="81">
        <f t="shared" ref="BQ399:BQ462" si="1088">IF($A399&lt;&gt;"",IF(ABS($A399)=ABS(LEFT(BL399,2)),35*$BK399,-1*$BK399),0)</f>
        <v>0</v>
      </c>
      <c r="BR399" s="81">
        <f t="shared" ref="BR399:BR462" si="1089">IF($A399&lt;&gt;"",IF(ABS($A399)=ABS(LEFT(BM399,2)),35*$BK399,-1*$BK399),0)</f>
        <v>0</v>
      </c>
      <c r="BS399" s="81">
        <f t="shared" ref="BS399:BS462" si="1090">IF($A399&lt;&gt;"",IF(ABS($A399)=ABS(LEFT(BN399,2)),35*$BK399,-1*$BK399),0)</f>
        <v>0</v>
      </c>
      <c r="BT399" s="81">
        <f t="shared" ref="BT399:BT462" si="1091">IF($A399&lt;&gt;"",IF(ABS($A399)=ABS(LEFT(BO399,2)),35*$BK399,-1*$BK399),0)</f>
        <v>0</v>
      </c>
      <c r="BU399" s="81">
        <f t="shared" ref="BU399:BU462" si="1092">IF(BP399&lt;&gt;"",IF(ABS($A399)=ABS(LEFT(BP399,2)),35*$BK399,-1*$BK399),0)</f>
        <v>0</v>
      </c>
      <c r="BV399" s="13">
        <f t="shared" ref="BV399:BV462" si="1093">IF(A399&lt;&gt;"",IF(OR(BX398&lt;&gt;0,BY398&lt;&gt;0),0,BH399+SUM(BQ399:BU399)),0)</f>
        <v>0</v>
      </c>
      <c r="BW399" s="11">
        <f t="shared" si="1049"/>
        <v>0</v>
      </c>
      <c r="BX399" s="69">
        <f t="shared" si="1055"/>
        <v>0</v>
      </c>
      <c r="BY399" s="69">
        <f>IF($A399&lt;&gt;"",IF(BY398&lt;&gt;0,BY398,IF(BW399&lt;=$AW$2,"Stop Loss",0)),0)</f>
        <v>0</v>
      </c>
      <c r="BZ399" s="69">
        <f t="shared" si="1023"/>
        <v>0</v>
      </c>
      <c r="CA399" s="27" t="str">
        <f t="shared" si="1056"/>
        <v/>
      </c>
      <c r="CB399" s="27" t="str">
        <f t="shared" si="1057"/>
        <v/>
      </c>
      <c r="CC399" s="27" t="str">
        <f t="shared" si="1058"/>
        <v/>
      </c>
      <c r="CD399" s="27" t="str">
        <f t="shared" si="1059"/>
        <v/>
      </c>
      <c r="CE399" s="27" t="str">
        <f t="shared" si="1060"/>
        <v/>
      </c>
      <c r="CF399" s="27" t="str">
        <f t="shared" si="1061"/>
        <v/>
      </c>
      <c r="DB399" s="7"/>
      <c r="DI399" s="10">
        <f t="shared" ca="1" si="1040"/>
        <v>12</v>
      </c>
    </row>
    <row r="400" spans="1:113">
      <c r="A400" s="149"/>
      <c r="B400" s="82" t="str">
        <f t="shared" si="1041"/>
        <v/>
      </c>
      <c r="C400" s="7" t="str">
        <f t="shared" si="1042"/>
        <v/>
      </c>
      <c r="D400" s="81">
        <f t="shared" si="1043"/>
        <v>0</v>
      </c>
      <c r="E400" s="7" t="str">
        <f t="shared" si="1044"/>
        <v>18,</v>
      </c>
      <c r="F400" s="78"/>
      <c r="G400" s="86"/>
      <c r="H400" s="86"/>
      <c r="I400" s="86"/>
      <c r="J400" s="86"/>
      <c r="K400" s="86"/>
      <c r="L400" s="86"/>
      <c r="M400" s="86"/>
      <c r="N400" s="86"/>
      <c r="O400" s="78"/>
      <c r="P400" s="86"/>
      <c r="Q400" s="86"/>
      <c r="R400" s="86"/>
      <c r="S400" s="86"/>
      <c r="T400" s="86"/>
      <c r="U400" s="86"/>
      <c r="V400" s="86"/>
      <c r="W400" s="86"/>
      <c r="X400" s="123" t="str">
        <f t="shared" si="1045"/>
        <v/>
      </c>
      <c r="Y400" s="127">
        <f t="shared" si="1072"/>
        <v>0</v>
      </c>
      <c r="Z400" s="127">
        <f t="shared" si="1073"/>
        <v>0</v>
      </c>
      <c r="AA400" s="127">
        <f t="shared" si="1074"/>
        <v>0</v>
      </c>
      <c r="AB400" s="86">
        <f>IF($Y400&gt;$Z400,$Y400-$Z400+AB399,AB399)</f>
        <v>0</v>
      </c>
      <c r="AC400" s="86">
        <f>IF($Z400&gt;$Y400,$Z400-$Y400+AC399,AC399)</f>
        <v>0</v>
      </c>
      <c r="AD400" s="90" t="str">
        <f t="shared" si="1065"/>
        <v/>
      </c>
      <c r="AE400" s="54" t="str">
        <f t="shared" si="1065"/>
        <v/>
      </c>
      <c r="AF400" s="92" t="str">
        <f t="shared" si="1050"/>
        <v/>
      </c>
      <c r="AG400" s="82">
        <f t="shared" si="1046"/>
        <v>0</v>
      </c>
      <c r="AH400" s="71">
        <f t="shared" si="1004"/>
        <v>0</v>
      </c>
      <c r="AI400" s="78" t="str">
        <f t="shared" si="1047"/>
        <v/>
      </c>
      <c r="AJ400" s="132">
        <f t="shared" si="1075"/>
        <v>0</v>
      </c>
      <c r="AK400" s="132">
        <f t="shared" si="1076"/>
        <v>0</v>
      </c>
      <c r="AL400" s="132">
        <f t="shared" si="1077"/>
        <v>0</v>
      </c>
      <c r="AM400" s="86" t="str">
        <f t="shared" si="1078"/>
        <v/>
      </c>
      <c r="AN400" s="86" t="str">
        <f t="shared" si="1079"/>
        <v/>
      </c>
      <c r="AO400" s="90" t="str">
        <f t="shared" si="1066"/>
        <v/>
      </c>
      <c r="AP400" s="54" t="str">
        <f t="shared" si="1066"/>
        <v/>
      </c>
      <c r="AQ400" s="92" t="str">
        <f t="shared" si="1051"/>
        <v/>
      </c>
      <c r="AR400" s="82">
        <f t="shared" si="1080"/>
        <v>0</v>
      </c>
      <c r="AS400" s="71">
        <f t="shared" si="1052"/>
        <v>0</v>
      </c>
      <c r="AT400" s="78" t="str">
        <f t="shared" si="1048"/>
        <v/>
      </c>
      <c r="AU400" s="137">
        <f t="shared" si="1081"/>
        <v>0</v>
      </c>
      <c r="AV400" s="137">
        <f t="shared" si="1082"/>
        <v>0</v>
      </c>
      <c r="AW400" s="137">
        <f t="shared" si="1083"/>
        <v>0</v>
      </c>
      <c r="AX400" s="86" t="str">
        <f t="shared" si="1084"/>
        <v/>
      </c>
      <c r="AY400" s="86" t="str">
        <f t="shared" si="1085"/>
        <v/>
      </c>
      <c r="AZ400" s="90" t="str">
        <f t="shared" si="1067"/>
        <v/>
      </c>
      <c r="BA400" s="54" t="str">
        <f t="shared" si="1067"/>
        <v/>
      </c>
      <c r="BB400" s="92" t="str">
        <f t="shared" si="1053"/>
        <v/>
      </c>
      <c r="BC400" s="82">
        <f t="shared" si="1086"/>
        <v>0</v>
      </c>
      <c r="BD400" s="71">
        <f t="shared" si="1054"/>
        <v>0</v>
      </c>
      <c r="BE400" s="98">
        <f t="shared" si="1087"/>
        <v>18</v>
      </c>
      <c r="BF400" s="54" t="str">
        <f t="shared" si="1068"/>
        <v/>
      </c>
      <c r="BG400" s="92" t="str">
        <f t="shared" si="1063"/>
        <v/>
      </c>
      <c r="BH400" s="82">
        <f t="shared" si="1070"/>
        <v>0</v>
      </c>
      <c r="BI400" s="71">
        <f t="shared" si="1071"/>
        <v>0</v>
      </c>
      <c r="BJ400" s="146"/>
      <c r="BK400" s="97">
        <v>1</v>
      </c>
      <c r="BL400" s="95" t="str">
        <f t="shared" si="1069"/>
        <v/>
      </c>
      <c r="BM400" s="95" t="str">
        <f t="shared" si="1069"/>
        <v/>
      </c>
      <c r="BN400" s="95" t="str">
        <f t="shared" si="1069"/>
        <v/>
      </c>
      <c r="BO400" s="95" t="str">
        <f t="shared" si="1069"/>
        <v/>
      </c>
      <c r="BP400" s="95" t="str">
        <f t="shared" si="1069"/>
        <v/>
      </c>
      <c r="BQ400" s="81">
        <f t="shared" si="1088"/>
        <v>0</v>
      </c>
      <c r="BR400" s="81">
        <f t="shared" si="1089"/>
        <v>0</v>
      </c>
      <c r="BS400" s="81">
        <f t="shared" si="1090"/>
        <v>0</v>
      </c>
      <c r="BT400" s="81">
        <f t="shared" si="1091"/>
        <v>0</v>
      </c>
      <c r="BU400" s="81">
        <f t="shared" si="1092"/>
        <v>0</v>
      </c>
      <c r="BV400" s="13">
        <f t="shared" si="1093"/>
        <v>0</v>
      </c>
      <c r="BW400" s="11">
        <f t="shared" si="1049"/>
        <v>0</v>
      </c>
      <c r="BX400" s="69">
        <f t="shared" si="1055"/>
        <v>0</v>
      </c>
      <c r="BY400" s="69">
        <f>IF($A400&lt;&gt;"",IF(BY399&lt;&gt;0,BY399,IF(BW400&lt;=$AW$2,"Stop Loss",0)),0)</f>
        <v>0</v>
      </c>
      <c r="BZ400" s="69">
        <f t="shared" si="1023"/>
        <v>0</v>
      </c>
      <c r="CA400" s="27" t="str">
        <f t="shared" si="1056"/>
        <v/>
      </c>
      <c r="CB400" s="27" t="str">
        <f t="shared" si="1057"/>
        <v/>
      </c>
      <c r="CC400" s="27" t="str">
        <f t="shared" si="1058"/>
        <v/>
      </c>
      <c r="CD400" s="27" t="str">
        <f t="shared" si="1059"/>
        <v/>
      </c>
      <c r="CE400" s="27" t="str">
        <f t="shared" si="1060"/>
        <v/>
      </c>
      <c r="CF400" s="27" t="str">
        <f t="shared" si="1061"/>
        <v/>
      </c>
      <c r="DB400" s="7"/>
      <c r="DI400" s="10">
        <f t="shared" ca="1" si="1040"/>
        <v>20</v>
      </c>
    </row>
    <row r="401" spans="1:113">
      <c r="A401" s="149"/>
      <c r="B401" s="82" t="str">
        <f t="shared" si="1041"/>
        <v/>
      </c>
      <c r="C401" s="7" t="str">
        <f t="shared" si="1042"/>
        <v/>
      </c>
      <c r="D401" s="81">
        <f t="shared" si="1043"/>
        <v>0</v>
      </c>
      <c r="E401" s="7" t="str">
        <f t="shared" si="1044"/>
        <v>18,</v>
      </c>
      <c r="F401" s="78"/>
      <c r="G401" s="86"/>
      <c r="H401" s="86"/>
      <c r="I401" s="86"/>
      <c r="J401" s="86"/>
      <c r="K401" s="86"/>
      <c r="L401" s="86"/>
      <c r="M401" s="86"/>
      <c r="N401" s="86"/>
      <c r="O401" s="78"/>
      <c r="P401" s="86"/>
      <c r="Q401" s="86"/>
      <c r="R401" s="86"/>
      <c r="S401" s="86"/>
      <c r="T401" s="86"/>
      <c r="U401" s="86"/>
      <c r="V401" s="86"/>
      <c r="W401" s="86"/>
      <c r="X401" s="123" t="str">
        <f t="shared" si="1045"/>
        <v/>
      </c>
      <c r="Y401" s="127">
        <f t="shared" si="1072"/>
        <v>0</v>
      </c>
      <c r="Z401" s="127">
        <f t="shared" si="1073"/>
        <v>0</v>
      </c>
      <c r="AA401" s="127">
        <f t="shared" si="1074"/>
        <v>0</v>
      </c>
      <c r="AB401" s="86">
        <f>AB400</f>
        <v>0</v>
      </c>
      <c r="AC401" s="86">
        <f>AC400</f>
        <v>0</v>
      </c>
      <c r="AD401" s="90" t="str">
        <f>IF($A400&lt;&gt;"",AA400,"")</f>
        <v/>
      </c>
      <c r="AE401" s="92" t="str">
        <f>IF($A400&lt;&gt;"",IF(Y400&gt;Z400,"L","H"),"")</f>
        <v/>
      </c>
      <c r="AF401" s="92" t="str">
        <f t="shared" si="1050"/>
        <v/>
      </c>
      <c r="AG401" s="82">
        <f t="shared" si="1046"/>
        <v>0</v>
      </c>
      <c r="AH401" s="71">
        <f t="shared" si="1004"/>
        <v>0</v>
      </c>
      <c r="AI401" s="78" t="str">
        <f t="shared" si="1047"/>
        <v/>
      </c>
      <c r="AJ401" s="132">
        <f t="shared" si="1075"/>
        <v>0</v>
      </c>
      <c r="AK401" s="132">
        <f t="shared" si="1076"/>
        <v>0</v>
      </c>
      <c r="AL401" s="132">
        <f t="shared" si="1077"/>
        <v>0</v>
      </c>
      <c r="AM401" s="86" t="str">
        <f t="shared" si="1078"/>
        <v/>
      </c>
      <c r="AN401" s="86" t="str">
        <f t="shared" si="1079"/>
        <v/>
      </c>
      <c r="AO401" s="90" t="str">
        <f>IF($A400&lt;&gt;"",AL400,"")</f>
        <v/>
      </c>
      <c r="AP401" s="92" t="str">
        <f>IF($A400&lt;&gt;"",IF(AM400&lt;&gt;"","O","E"),"")</f>
        <v/>
      </c>
      <c r="AQ401" s="92" t="str">
        <f t="shared" si="1051"/>
        <v/>
      </c>
      <c r="AR401" s="82">
        <f t="shared" si="1080"/>
        <v>0</v>
      </c>
      <c r="AS401" s="71">
        <f t="shared" si="1052"/>
        <v>0</v>
      </c>
      <c r="AT401" s="78" t="str">
        <f t="shared" si="1048"/>
        <v/>
      </c>
      <c r="AU401" s="137">
        <f t="shared" si="1081"/>
        <v>0</v>
      </c>
      <c r="AV401" s="137">
        <f t="shared" si="1082"/>
        <v>0</v>
      </c>
      <c r="AW401" s="137">
        <f t="shared" si="1083"/>
        <v>0</v>
      </c>
      <c r="AX401" s="86" t="str">
        <f t="shared" si="1084"/>
        <v/>
      </c>
      <c r="AY401" s="86" t="str">
        <f t="shared" si="1085"/>
        <v/>
      </c>
      <c r="AZ401" s="90" t="str">
        <f>IF($A400&lt;&gt;"",AW400,"")</f>
        <v/>
      </c>
      <c r="BA401" s="92" t="str">
        <f>IF($A400&lt;&gt;"",IF(AX400&lt;&gt;"","B","R"),"")</f>
        <v/>
      </c>
      <c r="BB401" s="92" t="str">
        <f t="shared" si="1053"/>
        <v/>
      </c>
      <c r="BC401" s="82">
        <f t="shared" si="1086"/>
        <v>0</v>
      </c>
      <c r="BD401" s="71">
        <f t="shared" si="1054"/>
        <v>0</v>
      </c>
      <c r="BE401" s="98">
        <f t="shared" si="1087"/>
        <v>18</v>
      </c>
      <c r="BF401" s="92" t="str">
        <f>IF($A400&lt;&gt;"",IF($Y400&gt;$Z400,"H",IF($Z400&gt;$Y400,"L",BF400)),"")</f>
        <v/>
      </c>
      <c r="BG401" s="92" t="str">
        <f>IF($A401&lt;&gt;"",IF($A401=0,"L",IF(BF401&lt;&gt;"",IF(BF401=X401,"W","L"))),"")</f>
        <v/>
      </c>
      <c r="BH401" s="82">
        <f t="shared" si="1070"/>
        <v>0</v>
      </c>
      <c r="BI401" s="71">
        <f t="shared" si="1071"/>
        <v>0</v>
      </c>
      <c r="BJ401" s="146" t="str">
        <f>AE401&amp;AP401&amp;BA401</f>
        <v/>
      </c>
      <c r="BK401" s="97">
        <v>1</v>
      </c>
      <c r="BL401" s="95" t="str">
        <f>IF($A400&lt;&gt;"",IF($BJ401="LER","11,",IF($BJ401="LOR","02,",IF($BJ401="LEB","01,",IF($BJ401="LOB","12,",IF($BJ401="HER","29,",IF($BJ401="HOR","20,",IF($BJ401="HEB","19,",IF($BJ401="HOB","30,","")))))))),"")</f>
        <v/>
      </c>
      <c r="BM401" s="95" t="str">
        <f>IF($A400&lt;&gt;"",IF($BJ401="LER","13,",IF($BJ401="LOR","04,",IF($BJ401="LEB","03,",IF($BJ401="LOB","14,",IF($BJ401="HER","31,",IF($BJ401="HOR","22,",IF($BJ401="HEB","21,",IF($BJ401="HOB","32,","")))))))),"")</f>
        <v/>
      </c>
      <c r="BN401" s="95" t="str">
        <f>IF($A400&lt;&gt;"",IF($BJ401="LER","15,",IF($BJ401="LOR","06,",IF($BJ401="LEB","05,",IF($BJ401="LOB","16,",IF($BJ401="HER","33,",IF($BJ401="HOR","24,",IF($BJ401="HEB","23,",IF($BJ401="HOB","34,","")))))))),"")</f>
        <v/>
      </c>
      <c r="BO401" s="95" t="str">
        <f>IF($A400&lt;&gt;"",IF($BJ401="LER","17,",IF($BJ401="LOR","08,",IF($BJ401="LEB","07,",IF($BJ401="LOB","18,",IF($BJ401="HER","35,",IF($BJ401="HOR","26,",IF($BJ401="HEB","25,",IF($BJ401="HOB","36,","")))))))),"")</f>
        <v/>
      </c>
      <c r="BP401" s="95" t="str">
        <f>IF($A400&lt;&gt;"",IF($BJ401="LER","",IF($BJ401="LOR","10,",IF($BJ401="LEB","09,",IF($BJ401="LOB","",IF($BJ401="HER","",IF($BJ401="HOR","28,",IF($BJ401="HEB","27,",IF($BJ401="HOB","","")))))))),"")</f>
        <v/>
      </c>
      <c r="BQ401" s="81">
        <f t="shared" si="1088"/>
        <v>0</v>
      </c>
      <c r="BR401" s="81">
        <f t="shared" si="1089"/>
        <v>0</v>
      </c>
      <c r="BS401" s="81">
        <f t="shared" si="1090"/>
        <v>0</v>
      </c>
      <c r="BT401" s="81">
        <f t="shared" si="1091"/>
        <v>0</v>
      </c>
      <c r="BU401" s="81">
        <f t="shared" si="1092"/>
        <v>0</v>
      </c>
      <c r="BV401" s="13">
        <f t="shared" si="1093"/>
        <v>0</v>
      </c>
      <c r="BW401" s="11">
        <f t="shared" si="1049"/>
        <v>0</v>
      </c>
      <c r="BX401" s="69">
        <f t="shared" si="1055"/>
        <v>0</v>
      </c>
      <c r="BY401" s="69">
        <f>IF($A401&lt;&gt;"",IF(BY400&lt;&gt;0,BY400,IF(BW401&lt;=$AW$2,"Stop Loss",0)),0)</f>
        <v>0</v>
      </c>
      <c r="BZ401" s="69">
        <f t="shared" si="1023"/>
        <v>0</v>
      </c>
      <c r="CA401" s="27" t="str">
        <f t="shared" si="1056"/>
        <v/>
      </c>
      <c r="CB401" s="27" t="str">
        <f t="shared" si="1057"/>
        <v/>
      </c>
      <c r="CC401" s="27" t="str">
        <f t="shared" si="1058"/>
        <v/>
      </c>
      <c r="CD401" s="27" t="str">
        <f t="shared" si="1059"/>
        <v/>
      </c>
      <c r="CE401" s="27" t="str">
        <f t="shared" si="1060"/>
        <v/>
      </c>
      <c r="CF401" s="27" t="str">
        <f t="shared" si="1061"/>
        <v/>
      </c>
      <c r="DB401" s="7"/>
      <c r="DI401" s="10">
        <f t="shared" ca="1" si="1040"/>
        <v>11</v>
      </c>
    </row>
    <row r="402" spans="1:113">
      <c r="A402" s="149"/>
      <c r="B402" s="82" t="str">
        <f t="shared" si="1041"/>
        <v/>
      </c>
      <c r="C402" s="7" t="str">
        <f t="shared" si="1042"/>
        <v/>
      </c>
      <c r="D402" s="81">
        <f t="shared" si="1043"/>
        <v>0</v>
      </c>
      <c r="E402" s="7" t="str">
        <f t="shared" si="1044"/>
        <v>18,</v>
      </c>
      <c r="F402" s="78"/>
      <c r="G402" s="86"/>
      <c r="H402" s="86"/>
      <c r="I402" s="86"/>
      <c r="J402" s="86"/>
      <c r="K402" s="86"/>
      <c r="L402" s="86"/>
      <c r="M402" s="86"/>
      <c r="N402" s="86"/>
      <c r="O402" s="78"/>
      <c r="P402" s="86"/>
      <c r="Q402" s="86"/>
      <c r="R402" s="86"/>
      <c r="S402" s="86"/>
      <c r="T402" s="86"/>
      <c r="U402" s="86"/>
      <c r="V402" s="86"/>
      <c r="W402" s="86"/>
      <c r="X402" s="123" t="str">
        <f t="shared" si="1045"/>
        <v/>
      </c>
      <c r="Y402" s="127">
        <f t="shared" si="1072"/>
        <v>0</v>
      </c>
      <c r="Z402" s="127">
        <f t="shared" si="1073"/>
        <v>0</v>
      </c>
      <c r="AA402" s="127">
        <f t="shared" si="1074"/>
        <v>0</v>
      </c>
      <c r="AB402" s="86">
        <f t="shared" ref="AB402:AC408" si="1094">AB401</f>
        <v>0</v>
      </c>
      <c r="AC402" s="86">
        <f t="shared" si="1094"/>
        <v>0</v>
      </c>
      <c r="AD402" s="90" t="str">
        <f>IF($A401&lt;&gt;"",AD401,"")</f>
        <v/>
      </c>
      <c r="AE402" s="54" t="str">
        <f>IF($A401&lt;&gt;"",AE401,"")</f>
        <v/>
      </c>
      <c r="AF402" s="92" t="str">
        <f t="shared" si="1050"/>
        <v/>
      </c>
      <c r="AG402" s="82">
        <f t="shared" si="1046"/>
        <v>0</v>
      </c>
      <c r="AH402" s="71">
        <f t="shared" si="1004"/>
        <v>0</v>
      </c>
      <c r="AI402" s="78" t="str">
        <f t="shared" si="1047"/>
        <v/>
      </c>
      <c r="AJ402" s="132">
        <f t="shared" si="1075"/>
        <v>0</v>
      </c>
      <c r="AK402" s="132">
        <f t="shared" si="1076"/>
        <v>0</v>
      </c>
      <c r="AL402" s="132">
        <f t="shared" si="1077"/>
        <v>0</v>
      </c>
      <c r="AM402" s="86" t="str">
        <f t="shared" si="1078"/>
        <v/>
      </c>
      <c r="AN402" s="86" t="str">
        <f t="shared" si="1079"/>
        <v/>
      </c>
      <c r="AO402" s="90" t="str">
        <f>IF($A401&lt;&gt;"",AO401,"")</f>
        <v/>
      </c>
      <c r="AP402" s="54" t="str">
        <f>IF($A401&lt;&gt;"",AP401,"")</f>
        <v/>
      </c>
      <c r="AQ402" s="92" t="str">
        <f t="shared" si="1051"/>
        <v/>
      </c>
      <c r="AR402" s="82">
        <f t="shared" si="1080"/>
        <v>0</v>
      </c>
      <c r="AS402" s="71">
        <f t="shared" si="1052"/>
        <v>0</v>
      </c>
      <c r="AT402" s="78" t="str">
        <f t="shared" si="1048"/>
        <v/>
      </c>
      <c r="AU402" s="137">
        <f t="shared" si="1081"/>
        <v>0</v>
      </c>
      <c r="AV402" s="137">
        <f t="shared" si="1082"/>
        <v>0</v>
      </c>
      <c r="AW402" s="137">
        <f t="shared" si="1083"/>
        <v>0</v>
      </c>
      <c r="AX402" s="86" t="str">
        <f t="shared" si="1084"/>
        <v/>
      </c>
      <c r="AY402" s="86" t="str">
        <f t="shared" si="1085"/>
        <v/>
      </c>
      <c r="AZ402" s="90" t="str">
        <f>IF($A401&lt;&gt;"",AZ401,"")</f>
        <v/>
      </c>
      <c r="BA402" s="54" t="str">
        <f>IF($A401&lt;&gt;"",BA401,"")</f>
        <v/>
      </c>
      <c r="BB402" s="92" t="str">
        <f t="shared" si="1053"/>
        <v/>
      </c>
      <c r="BC402" s="82">
        <f t="shared" si="1086"/>
        <v>0</v>
      </c>
      <c r="BD402" s="71">
        <f t="shared" si="1054"/>
        <v>0</v>
      </c>
      <c r="BE402" s="98">
        <f t="shared" si="1087"/>
        <v>18</v>
      </c>
      <c r="BF402" s="54" t="str">
        <f>IF($A401&lt;&gt;"",BF401,"")</f>
        <v/>
      </c>
      <c r="BG402" s="92" t="str">
        <f t="shared" ref="BG402:BG409" si="1095">IF($A402&lt;&gt;"",IF($A402=0,"L",IF(BF402&lt;&gt;"",IF(BF402=X402,"W","L"))),"")</f>
        <v/>
      </c>
      <c r="BH402" s="82">
        <f t="shared" si="1070"/>
        <v>0</v>
      </c>
      <c r="BI402" s="71">
        <f t="shared" si="1071"/>
        <v>0</v>
      </c>
      <c r="BJ402" s="146"/>
      <c r="BK402" s="97">
        <v>1</v>
      </c>
      <c r="BL402" s="95" t="str">
        <f>IF(BL401&lt;&gt;"",BL401,"")</f>
        <v/>
      </c>
      <c r="BM402" s="95" t="str">
        <f t="shared" ref="BM402:BP402" si="1096">IF(BM401&lt;&gt;"",BM401,"")</f>
        <v/>
      </c>
      <c r="BN402" s="95" t="str">
        <f t="shared" si="1096"/>
        <v/>
      </c>
      <c r="BO402" s="95" t="str">
        <f t="shared" si="1096"/>
        <v/>
      </c>
      <c r="BP402" s="95" t="str">
        <f t="shared" si="1096"/>
        <v/>
      </c>
      <c r="BQ402" s="81">
        <f t="shared" si="1088"/>
        <v>0</v>
      </c>
      <c r="BR402" s="81">
        <f t="shared" si="1089"/>
        <v>0</v>
      </c>
      <c r="BS402" s="81">
        <f t="shared" si="1090"/>
        <v>0</v>
      </c>
      <c r="BT402" s="81">
        <f t="shared" si="1091"/>
        <v>0</v>
      </c>
      <c r="BU402" s="81">
        <f t="shared" si="1092"/>
        <v>0</v>
      </c>
      <c r="BV402" s="13">
        <f t="shared" si="1093"/>
        <v>0</v>
      </c>
      <c r="BW402" s="11">
        <f t="shared" si="1049"/>
        <v>0</v>
      </c>
      <c r="BX402" s="69">
        <f t="shared" si="1055"/>
        <v>0</v>
      </c>
      <c r="BY402" s="69">
        <f>IF($A402&lt;&gt;"",IF(BY401&lt;&gt;0,BY401,IF(BW402&lt;=$AW$2,"Stop Loss",0)),0)</f>
        <v>0</v>
      </c>
      <c r="BZ402" s="69">
        <f t="shared" si="1023"/>
        <v>0</v>
      </c>
      <c r="CA402" s="27" t="str">
        <f t="shared" si="1056"/>
        <v/>
      </c>
      <c r="CB402" s="27" t="str">
        <f t="shared" si="1057"/>
        <v/>
      </c>
      <c r="CC402" s="27" t="str">
        <f t="shared" si="1058"/>
        <v/>
      </c>
      <c r="CD402" s="27" t="str">
        <f t="shared" si="1059"/>
        <v/>
      </c>
      <c r="CE402" s="27" t="str">
        <f t="shared" si="1060"/>
        <v/>
      </c>
      <c r="CF402" s="27" t="str">
        <f t="shared" si="1061"/>
        <v/>
      </c>
      <c r="DB402" s="7"/>
      <c r="DI402" s="10">
        <f t="shared" ca="1" si="1040"/>
        <v>9</v>
      </c>
    </row>
    <row r="403" spans="1:113">
      <c r="A403" s="149"/>
      <c r="B403" s="82" t="str">
        <f t="shared" si="1041"/>
        <v/>
      </c>
      <c r="C403" s="7" t="str">
        <f t="shared" si="1042"/>
        <v/>
      </c>
      <c r="D403" s="81">
        <f t="shared" si="1043"/>
        <v>0</v>
      </c>
      <c r="E403" s="7" t="str">
        <f t="shared" si="1044"/>
        <v>18,</v>
      </c>
      <c r="F403" s="78"/>
      <c r="G403" s="86"/>
      <c r="H403" s="86"/>
      <c r="I403" s="86"/>
      <c r="J403" s="86"/>
      <c r="K403" s="86"/>
      <c r="L403" s="86"/>
      <c r="M403" s="86"/>
      <c r="N403" s="86"/>
      <c r="O403" s="78"/>
      <c r="P403" s="86"/>
      <c r="Q403" s="86"/>
      <c r="R403" s="86"/>
      <c r="S403" s="86"/>
      <c r="T403" s="86"/>
      <c r="U403" s="86"/>
      <c r="V403" s="86"/>
      <c r="W403" s="86"/>
      <c r="X403" s="123" t="str">
        <f t="shared" si="1045"/>
        <v/>
      </c>
      <c r="Y403" s="127">
        <f t="shared" si="1072"/>
        <v>0</v>
      </c>
      <c r="Z403" s="127">
        <f t="shared" si="1073"/>
        <v>0</v>
      </c>
      <c r="AA403" s="127">
        <f t="shared" si="1074"/>
        <v>0</v>
      </c>
      <c r="AB403" s="86">
        <f t="shared" si="1094"/>
        <v>0</v>
      </c>
      <c r="AC403" s="86">
        <f t="shared" si="1094"/>
        <v>0</v>
      </c>
      <c r="AD403" s="90" t="str">
        <f t="shared" ref="AD403:AE409" si="1097">IF($A402&lt;&gt;"",AD402,"")</f>
        <v/>
      </c>
      <c r="AE403" s="54" t="str">
        <f t="shared" si="1097"/>
        <v/>
      </c>
      <c r="AF403" s="92" t="str">
        <f t="shared" si="1050"/>
        <v/>
      </c>
      <c r="AG403" s="82">
        <f t="shared" si="1046"/>
        <v>0</v>
      </c>
      <c r="AH403" s="71">
        <f t="shared" si="1004"/>
        <v>0</v>
      </c>
      <c r="AI403" s="78" t="str">
        <f t="shared" si="1047"/>
        <v/>
      </c>
      <c r="AJ403" s="132">
        <f t="shared" si="1075"/>
        <v>0</v>
      </c>
      <c r="AK403" s="132">
        <f t="shared" si="1076"/>
        <v>0</v>
      </c>
      <c r="AL403" s="132">
        <f t="shared" si="1077"/>
        <v>0</v>
      </c>
      <c r="AM403" s="86" t="str">
        <f t="shared" si="1078"/>
        <v/>
      </c>
      <c r="AN403" s="86" t="str">
        <f t="shared" si="1079"/>
        <v/>
      </c>
      <c r="AO403" s="90" t="str">
        <f t="shared" ref="AO403:AP409" si="1098">IF($A402&lt;&gt;"",AO402,"")</f>
        <v/>
      </c>
      <c r="AP403" s="54" t="str">
        <f t="shared" si="1098"/>
        <v/>
      </c>
      <c r="AQ403" s="92" t="str">
        <f t="shared" si="1051"/>
        <v/>
      </c>
      <c r="AR403" s="82">
        <f t="shared" si="1080"/>
        <v>0</v>
      </c>
      <c r="AS403" s="71">
        <f t="shared" si="1052"/>
        <v>0</v>
      </c>
      <c r="AT403" s="78" t="str">
        <f t="shared" si="1048"/>
        <v/>
      </c>
      <c r="AU403" s="137">
        <f t="shared" si="1081"/>
        <v>0</v>
      </c>
      <c r="AV403" s="137">
        <f t="shared" si="1082"/>
        <v>0</v>
      </c>
      <c r="AW403" s="137">
        <f t="shared" si="1083"/>
        <v>0</v>
      </c>
      <c r="AX403" s="86" t="str">
        <f t="shared" si="1084"/>
        <v/>
      </c>
      <c r="AY403" s="86" t="str">
        <f t="shared" si="1085"/>
        <v/>
      </c>
      <c r="AZ403" s="90" t="str">
        <f t="shared" ref="AZ403:BA409" si="1099">IF($A402&lt;&gt;"",AZ402,"")</f>
        <v/>
      </c>
      <c r="BA403" s="54" t="str">
        <f t="shared" si="1099"/>
        <v/>
      </c>
      <c r="BB403" s="92" t="str">
        <f t="shared" si="1053"/>
        <v/>
      </c>
      <c r="BC403" s="82">
        <f t="shared" si="1086"/>
        <v>0</v>
      </c>
      <c r="BD403" s="71">
        <f t="shared" si="1054"/>
        <v>0</v>
      </c>
      <c r="BE403" s="98">
        <f t="shared" si="1087"/>
        <v>18</v>
      </c>
      <c r="BF403" s="54" t="str">
        <f t="shared" ref="BF403:BF409" si="1100">IF($A402&lt;&gt;"",BF402,"")</f>
        <v/>
      </c>
      <c r="BG403" s="92" t="str">
        <f t="shared" si="1095"/>
        <v/>
      </c>
      <c r="BH403" s="82">
        <f t="shared" si="1070"/>
        <v>0</v>
      </c>
      <c r="BI403" s="71">
        <f t="shared" si="1071"/>
        <v>0</v>
      </c>
      <c r="BJ403" s="146"/>
      <c r="BK403" s="97">
        <v>1</v>
      </c>
      <c r="BL403" s="95" t="str">
        <f t="shared" ref="BL403:BP403" si="1101">IF(BL402&lt;&gt;"",BL402,"")</f>
        <v/>
      </c>
      <c r="BM403" s="95" t="str">
        <f t="shared" si="1101"/>
        <v/>
      </c>
      <c r="BN403" s="95" t="str">
        <f t="shared" si="1101"/>
        <v/>
      </c>
      <c r="BO403" s="95" t="str">
        <f t="shared" si="1101"/>
        <v/>
      </c>
      <c r="BP403" s="95" t="str">
        <f t="shared" si="1101"/>
        <v/>
      </c>
      <c r="BQ403" s="81">
        <f t="shared" si="1088"/>
        <v>0</v>
      </c>
      <c r="BR403" s="81">
        <f t="shared" si="1089"/>
        <v>0</v>
      </c>
      <c r="BS403" s="81">
        <f t="shared" si="1090"/>
        <v>0</v>
      </c>
      <c r="BT403" s="81">
        <f t="shared" si="1091"/>
        <v>0</v>
      </c>
      <c r="BU403" s="81">
        <f t="shared" si="1092"/>
        <v>0</v>
      </c>
      <c r="BV403" s="13">
        <f t="shared" si="1093"/>
        <v>0</v>
      </c>
      <c r="BW403" s="11">
        <f t="shared" si="1049"/>
        <v>0</v>
      </c>
      <c r="BX403" s="69">
        <f t="shared" si="1055"/>
        <v>0</v>
      </c>
      <c r="BY403" s="69">
        <f>IF($A403&lt;&gt;"",IF(BY402&lt;&gt;0,BY402,IF(BW403&lt;=$AW$2,"Stop Loss",0)),0)</f>
        <v>0</v>
      </c>
      <c r="BZ403" s="69">
        <f t="shared" si="1023"/>
        <v>0</v>
      </c>
      <c r="CA403" s="27" t="str">
        <f t="shared" si="1056"/>
        <v/>
      </c>
      <c r="CB403" s="27" t="str">
        <f t="shared" si="1057"/>
        <v/>
      </c>
      <c r="CC403" s="27" t="str">
        <f t="shared" si="1058"/>
        <v/>
      </c>
      <c r="CD403" s="27" t="str">
        <f t="shared" si="1059"/>
        <v/>
      </c>
      <c r="CE403" s="27" t="str">
        <f t="shared" si="1060"/>
        <v/>
      </c>
      <c r="CF403" s="27" t="str">
        <f t="shared" si="1061"/>
        <v/>
      </c>
      <c r="DB403" s="7"/>
      <c r="DI403" s="10">
        <f t="shared" ca="1" si="1040"/>
        <v>32</v>
      </c>
    </row>
    <row r="404" spans="1:113">
      <c r="A404" s="149"/>
      <c r="B404" s="82" t="str">
        <f t="shared" si="1041"/>
        <v/>
      </c>
      <c r="C404" s="7" t="str">
        <f t="shared" si="1042"/>
        <v/>
      </c>
      <c r="D404" s="81">
        <f t="shared" si="1043"/>
        <v>0</v>
      </c>
      <c r="E404" s="7" t="str">
        <f t="shared" si="1044"/>
        <v>18,</v>
      </c>
      <c r="F404" s="78"/>
      <c r="G404" s="86"/>
      <c r="H404" s="86"/>
      <c r="I404" s="86"/>
      <c r="J404" s="86"/>
      <c r="K404" s="86"/>
      <c r="L404" s="86"/>
      <c r="M404" s="86"/>
      <c r="N404" s="86"/>
      <c r="O404" s="78"/>
      <c r="P404" s="86"/>
      <c r="Q404" s="86"/>
      <c r="R404" s="86"/>
      <c r="S404" s="86"/>
      <c r="T404" s="86"/>
      <c r="U404" s="86"/>
      <c r="V404" s="86"/>
      <c r="W404" s="86"/>
      <c r="X404" s="123" t="str">
        <f t="shared" si="1045"/>
        <v/>
      </c>
      <c r="Y404" s="127">
        <f t="shared" si="1072"/>
        <v>0</v>
      </c>
      <c r="Z404" s="127">
        <f t="shared" si="1073"/>
        <v>0</v>
      </c>
      <c r="AA404" s="127">
        <f t="shared" si="1074"/>
        <v>0</v>
      </c>
      <c r="AB404" s="86">
        <f t="shared" si="1094"/>
        <v>0</v>
      </c>
      <c r="AC404" s="86">
        <f t="shared" si="1094"/>
        <v>0</v>
      </c>
      <c r="AD404" s="90" t="str">
        <f t="shared" si="1097"/>
        <v/>
      </c>
      <c r="AE404" s="54" t="str">
        <f t="shared" si="1097"/>
        <v/>
      </c>
      <c r="AF404" s="92" t="str">
        <f t="shared" si="1050"/>
        <v/>
      </c>
      <c r="AG404" s="82">
        <f t="shared" si="1046"/>
        <v>0</v>
      </c>
      <c r="AH404" s="71">
        <f t="shared" si="1004"/>
        <v>0</v>
      </c>
      <c r="AI404" s="78" t="str">
        <f t="shared" si="1047"/>
        <v/>
      </c>
      <c r="AJ404" s="132">
        <f t="shared" si="1075"/>
        <v>0</v>
      </c>
      <c r="AK404" s="132">
        <f t="shared" si="1076"/>
        <v>0</v>
      </c>
      <c r="AL404" s="132">
        <f t="shared" si="1077"/>
        <v>0</v>
      </c>
      <c r="AM404" s="86" t="str">
        <f t="shared" si="1078"/>
        <v/>
      </c>
      <c r="AN404" s="86" t="str">
        <f t="shared" si="1079"/>
        <v/>
      </c>
      <c r="AO404" s="90" t="str">
        <f t="shared" si="1098"/>
        <v/>
      </c>
      <c r="AP404" s="54" t="str">
        <f t="shared" si="1098"/>
        <v/>
      </c>
      <c r="AQ404" s="92" t="str">
        <f t="shared" si="1051"/>
        <v/>
      </c>
      <c r="AR404" s="82">
        <f t="shared" si="1080"/>
        <v>0</v>
      </c>
      <c r="AS404" s="71">
        <f t="shared" si="1052"/>
        <v>0</v>
      </c>
      <c r="AT404" s="78" t="str">
        <f t="shared" si="1048"/>
        <v/>
      </c>
      <c r="AU404" s="137">
        <f t="shared" si="1081"/>
        <v>0</v>
      </c>
      <c r="AV404" s="137">
        <f t="shared" si="1082"/>
        <v>0</v>
      </c>
      <c r="AW404" s="137">
        <f t="shared" si="1083"/>
        <v>0</v>
      </c>
      <c r="AX404" s="86" t="str">
        <f t="shared" si="1084"/>
        <v/>
      </c>
      <c r="AY404" s="86" t="str">
        <f t="shared" si="1085"/>
        <v/>
      </c>
      <c r="AZ404" s="90" t="str">
        <f t="shared" si="1099"/>
        <v/>
      </c>
      <c r="BA404" s="54" t="str">
        <f t="shared" si="1099"/>
        <v/>
      </c>
      <c r="BB404" s="92" t="str">
        <f t="shared" si="1053"/>
        <v/>
      </c>
      <c r="BC404" s="82">
        <f t="shared" si="1086"/>
        <v>0</v>
      </c>
      <c r="BD404" s="71">
        <f t="shared" si="1054"/>
        <v>0</v>
      </c>
      <c r="BE404" s="98">
        <f t="shared" si="1087"/>
        <v>18</v>
      </c>
      <c r="BF404" s="54" t="str">
        <f t="shared" si="1100"/>
        <v/>
      </c>
      <c r="BG404" s="92" t="str">
        <f t="shared" si="1095"/>
        <v/>
      </c>
      <c r="BH404" s="82">
        <f t="shared" si="1070"/>
        <v>0</v>
      </c>
      <c r="BI404" s="71">
        <f t="shared" si="1071"/>
        <v>0</v>
      </c>
      <c r="BJ404" s="146"/>
      <c r="BK404" s="97">
        <v>1</v>
      </c>
      <c r="BL404" s="95" t="str">
        <f t="shared" ref="BL404:BP404" si="1102">IF(BL403&lt;&gt;"",BL403,"")</f>
        <v/>
      </c>
      <c r="BM404" s="95" t="str">
        <f t="shared" si="1102"/>
        <v/>
      </c>
      <c r="BN404" s="95" t="str">
        <f t="shared" si="1102"/>
        <v/>
      </c>
      <c r="BO404" s="95" t="str">
        <f t="shared" si="1102"/>
        <v/>
      </c>
      <c r="BP404" s="95" t="str">
        <f t="shared" si="1102"/>
        <v/>
      </c>
      <c r="BQ404" s="81">
        <f t="shared" si="1088"/>
        <v>0</v>
      </c>
      <c r="BR404" s="81">
        <f t="shared" si="1089"/>
        <v>0</v>
      </c>
      <c r="BS404" s="81">
        <f t="shared" si="1090"/>
        <v>0</v>
      </c>
      <c r="BT404" s="81">
        <f t="shared" si="1091"/>
        <v>0</v>
      </c>
      <c r="BU404" s="81">
        <f t="shared" si="1092"/>
        <v>0</v>
      </c>
      <c r="BV404" s="13">
        <f t="shared" si="1093"/>
        <v>0</v>
      </c>
      <c r="BW404" s="11">
        <f t="shared" si="1049"/>
        <v>0</v>
      </c>
      <c r="BX404" s="69">
        <f t="shared" si="1055"/>
        <v>0</v>
      </c>
      <c r="BY404" s="69">
        <f>IF($A404&lt;&gt;"",IF(BY403&lt;&gt;0,BY403,IF(BW404&lt;=$AW$2,"Stop Loss",0)),0)</f>
        <v>0</v>
      </c>
      <c r="BZ404" s="69">
        <f t="shared" si="1023"/>
        <v>0</v>
      </c>
      <c r="CA404" s="27" t="str">
        <f t="shared" si="1056"/>
        <v/>
      </c>
      <c r="CB404" s="27" t="str">
        <f t="shared" si="1057"/>
        <v/>
      </c>
      <c r="CC404" s="27" t="str">
        <f t="shared" si="1058"/>
        <v/>
      </c>
      <c r="CD404" s="27" t="str">
        <f t="shared" si="1059"/>
        <v/>
      </c>
      <c r="CE404" s="27" t="str">
        <f t="shared" si="1060"/>
        <v/>
      </c>
      <c r="CF404" s="27" t="str">
        <f t="shared" si="1061"/>
        <v/>
      </c>
      <c r="DB404" s="7"/>
      <c r="DI404" s="10">
        <f t="shared" ca="1" si="1040"/>
        <v>0</v>
      </c>
    </row>
    <row r="405" spans="1:113">
      <c r="A405" s="149"/>
      <c r="B405" s="82" t="str">
        <f t="shared" si="1041"/>
        <v/>
      </c>
      <c r="C405" s="7" t="str">
        <f t="shared" si="1042"/>
        <v/>
      </c>
      <c r="D405" s="81">
        <f t="shared" si="1043"/>
        <v>0</v>
      </c>
      <c r="E405" s="7" t="str">
        <f t="shared" si="1044"/>
        <v>18,</v>
      </c>
      <c r="F405" s="78"/>
      <c r="G405" s="86"/>
      <c r="H405" s="86"/>
      <c r="I405" s="86"/>
      <c r="J405" s="86"/>
      <c r="K405" s="86"/>
      <c r="L405" s="86"/>
      <c r="M405" s="86"/>
      <c r="N405" s="86"/>
      <c r="O405" s="78"/>
      <c r="P405" s="86"/>
      <c r="Q405" s="86"/>
      <c r="R405" s="86"/>
      <c r="S405" s="86"/>
      <c r="T405" s="86"/>
      <c r="U405" s="86"/>
      <c r="V405" s="86"/>
      <c r="W405" s="86"/>
      <c r="X405" s="123" t="str">
        <f t="shared" si="1045"/>
        <v/>
      </c>
      <c r="Y405" s="127">
        <f t="shared" si="1072"/>
        <v>0</v>
      </c>
      <c r="Z405" s="127">
        <f t="shared" si="1073"/>
        <v>0</v>
      </c>
      <c r="AA405" s="127">
        <f t="shared" si="1074"/>
        <v>0</v>
      </c>
      <c r="AB405" s="86">
        <f t="shared" si="1094"/>
        <v>0</v>
      </c>
      <c r="AC405" s="86">
        <f t="shared" si="1094"/>
        <v>0</v>
      </c>
      <c r="AD405" s="90" t="str">
        <f t="shared" si="1097"/>
        <v/>
      </c>
      <c r="AE405" s="54" t="str">
        <f t="shared" si="1097"/>
        <v/>
      </c>
      <c r="AF405" s="92" t="str">
        <f t="shared" si="1050"/>
        <v/>
      </c>
      <c r="AG405" s="82">
        <f t="shared" si="1046"/>
        <v>0</v>
      </c>
      <c r="AH405" s="71">
        <f t="shared" si="1004"/>
        <v>0</v>
      </c>
      <c r="AI405" s="78" t="str">
        <f t="shared" si="1047"/>
        <v/>
      </c>
      <c r="AJ405" s="132">
        <f t="shared" si="1075"/>
        <v>0</v>
      </c>
      <c r="AK405" s="132">
        <f t="shared" si="1076"/>
        <v>0</v>
      </c>
      <c r="AL405" s="132">
        <f t="shared" si="1077"/>
        <v>0</v>
      </c>
      <c r="AM405" s="86" t="str">
        <f t="shared" si="1078"/>
        <v/>
      </c>
      <c r="AN405" s="86" t="str">
        <f t="shared" si="1079"/>
        <v/>
      </c>
      <c r="AO405" s="90" t="str">
        <f t="shared" si="1098"/>
        <v/>
      </c>
      <c r="AP405" s="54" t="str">
        <f t="shared" si="1098"/>
        <v/>
      </c>
      <c r="AQ405" s="92" t="str">
        <f t="shared" si="1051"/>
        <v/>
      </c>
      <c r="AR405" s="82">
        <f t="shared" si="1080"/>
        <v>0</v>
      </c>
      <c r="AS405" s="71">
        <f t="shared" si="1052"/>
        <v>0</v>
      </c>
      <c r="AT405" s="78" t="str">
        <f t="shared" si="1048"/>
        <v/>
      </c>
      <c r="AU405" s="137">
        <f t="shared" si="1081"/>
        <v>0</v>
      </c>
      <c r="AV405" s="137">
        <f t="shared" si="1082"/>
        <v>0</v>
      </c>
      <c r="AW405" s="137">
        <f t="shared" si="1083"/>
        <v>0</v>
      </c>
      <c r="AX405" s="86" t="str">
        <f t="shared" si="1084"/>
        <v/>
      </c>
      <c r="AY405" s="86" t="str">
        <f t="shared" si="1085"/>
        <v/>
      </c>
      <c r="AZ405" s="90" t="str">
        <f t="shared" si="1099"/>
        <v/>
      </c>
      <c r="BA405" s="54" t="str">
        <f t="shared" si="1099"/>
        <v/>
      </c>
      <c r="BB405" s="92" t="str">
        <f t="shared" si="1053"/>
        <v/>
      </c>
      <c r="BC405" s="82">
        <f t="shared" si="1086"/>
        <v>0</v>
      </c>
      <c r="BD405" s="71">
        <f t="shared" si="1054"/>
        <v>0</v>
      </c>
      <c r="BE405" s="98">
        <f t="shared" si="1087"/>
        <v>18</v>
      </c>
      <c r="BF405" s="54" t="str">
        <f t="shared" si="1100"/>
        <v/>
      </c>
      <c r="BG405" s="92" t="str">
        <f t="shared" si="1095"/>
        <v/>
      </c>
      <c r="BH405" s="82">
        <f t="shared" si="1070"/>
        <v>0</v>
      </c>
      <c r="BI405" s="71">
        <f t="shared" si="1071"/>
        <v>0</v>
      </c>
      <c r="BJ405" s="146"/>
      <c r="BK405" s="97">
        <v>1</v>
      </c>
      <c r="BL405" s="95" t="str">
        <f t="shared" ref="BL405:BP405" si="1103">IF(BL404&lt;&gt;"",BL404,"")</f>
        <v/>
      </c>
      <c r="BM405" s="95" t="str">
        <f t="shared" si="1103"/>
        <v/>
      </c>
      <c r="BN405" s="95" t="str">
        <f t="shared" si="1103"/>
        <v/>
      </c>
      <c r="BO405" s="95" t="str">
        <f t="shared" si="1103"/>
        <v/>
      </c>
      <c r="BP405" s="95" t="str">
        <f t="shared" si="1103"/>
        <v/>
      </c>
      <c r="BQ405" s="81">
        <f t="shared" si="1088"/>
        <v>0</v>
      </c>
      <c r="BR405" s="81">
        <f t="shared" si="1089"/>
        <v>0</v>
      </c>
      <c r="BS405" s="81">
        <f t="shared" si="1090"/>
        <v>0</v>
      </c>
      <c r="BT405" s="81">
        <f t="shared" si="1091"/>
        <v>0</v>
      </c>
      <c r="BU405" s="81">
        <f t="shared" si="1092"/>
        <v>0</v>
      </c>
      <c r="BV405" s="13">
        <f t="shared" si="1093"/>
        <v>0</v>
      </c>
      <c r="BW405" s="11">
        <f t="shared" si="1049"/>
        <v>0</v>
      </c>
      <c r="BX405" s="69">
        <f t="shared" si="1055"/>
        <v>0</v>
      </c>
      <c r="BY405" s="69">
        <f>IF($A405&lt;&gt;"",IF(BY404&lt;&gt;0,BY404,IF(BW405&lt;=$AW$2,"Stop Loss",0)),0)</f>
        <v>0</v>
      </c>
      <c r="BZ405" s="69">
        <f t="shared" si="1023"/>
        <v>0</v>
      </c>
      <c r="CA405" s="27" t="str">
        <f t="shared" si="1056"/>
        <v/>
      </c>
      <c r="CB405" s="27" t="str">
        <f t="shared" si="1057"/>
        <v/>
      </c>
      <c r="CC405" s="27" t="str">
        <f t="shared" si="1058"/>
        <v/>
      </c>
      <c r="CD405" s="27" t="str">
        <f t="shared" si="1059"/>
        <v/>
      </c>
      <c r="CE405" s="27" t="str">
        <f t="shared" si="1060"/>
        <v/>
      </c>
      <c r="CF405" s="27" t="str">
        <f t="shared" si="1061"/>
        <v/>
      </c>
      <c r="DB405" s="7"/>
      <c r="DI405" s="10">
        <f t="shared" ca="1" si="1040"/>
        <v>8</v>
      </c>
    </row>
    <row r="406" spans="1:113">
      <c r="A406" s="149"/>
      <c r="B406" s="82" t="str">
        <f t="shared" si="1041"/>
        <v/>
      </c>
      <c r="C406" s="7" t="str">
        <f t="shared" si="1042"/>
        <v/>
      </c>
      <c r="D406" s="81">
        <f t="shared" si="1043"/>
        <v>0</v>
      </c>
      <c r="E406" s="7" t="str">
        <f t="shared" si="1044"/>
        <v>18,</v>
      </c>
      <c r="F406" s="78"/>
      <c r="G406" s="86"/>
      <c r="H406" s="86"/>
      <c r="I406" s="86"/>
      <c r="J406" s="86"/>
      <c r="K406" s="86"/>
      <c r="L406" s="86"/>
      <c r="M406" s="86"/>
      <c r="N406" s="86"/>
      <c r="O406" s="78"/>
      <c r="P406" s="86"/>
      <c r="Q406" s="86"/>
      <c r="R406" s="86"/>
      <c r="S406" s="86"/>
      <c r="T406" s="86"/>
      <c r="U406" s="86"/>
      <c r="V406" s="86"/>
      <c r="W406" s="86"/>
      <c r="X406" s="123" t="str">
        <f t="shared" si="1045"/>
        <v/>
      </c>
      <c r="Y406" s="127">
        <f t="shared" si="1072"/>
        <v>0</v>
      </c>
      <c r="Z406" s="127">
        <f t="shared" si="1073"/>
        <v>0</v>
      </c>
      <c r="AA406" s="127">
        <f t="shared" si="1074"/>
        <v>0</v>
      </c>
      <c r="AB406" s="86">
        <f t="shared" si="1094"/>
        <v>0</v>
      </c>
      <c r="AC406" s="86">
        <f t="shared" si="1094"/>
        <v>0</v>
      </c>
      <c r="AD406" s="90" t="str">
        <f t="shared" si="1097"/>
        <v/>
      </c>
      <c r="AE406" s="54" t="str">
        <f t="shared" si="1097"/>
        <v/>
      </c>
      <c r="AF406" s="92" t="str">
        <f t="shared" si="1050"/>
        <v/>
      </c>
      <c r="AG406" s="82">
        <f t="shared" si="1046"/>
        <v>0</v>
      </c>
      <c r="AH406" s="71">
        <f t="shared" si="1004"/>
        <v>0</v>
      </c>
      <c r="AI406" s="78" t="str">
        <f t="shared" si="1047"/>
        <v/>
      </c>
      <c r="AJ406" s="132">
        <f t="shared" si="1075"/>
        <v>0</v>
      </c>
      <c r="AK406" s="132">
        <f t="shared" si="1076"/>
        <v>0</v>
      </c>
      <c r="AL406" s="132">
        <f t="shared" si="1077"/>
        <v>0</v>
      </c>
      <c r="AM406" s="86" t="str">
        <f t="shared" si="1078"/>
        <v/>
      </c>
      <c r="AN406" s="86" t="str">
        <f t="shared" si="1079"/>
        <v/>
      </c>
      <c r="AO406" s="90" t="str">
        <f t="shared" si="1098"/>
        <v/>
      </c>
      <c r="AP406" s="54" t="str">
        <f t="shared" si="1098"/>
        <v/>
      </c>
      <c r="AQ406" s="92" t="str">
        <f t="shared" si="1051"/>
        <v/>
      </c>
      <c r="AR406" s="82">
        <f t="shared" si="1080"/>
        <v>0</v>
      </c>
      <c r="AS406" s="71">
        <f t="shared" si="1052"/>
        <v>0</v>
      </c>
      <c r="AT406" s="78" t="str">
        <f t="shared" si="1048"/>
        <v/>
      </c>
      <c r="AU406" s="137">
        <f t="shared" si="1081"/>
        <v>0</v>
      </c>
      <c r="AV406" s="137">
        <f t="shared" si="1082"/>
        <v>0</v>
      </c>
      <c r="AW406" s="137">
        <f t="shared" si="1083"/>
        <v>0</v>
      </c>
      <c r="AX406" s="86" t="str">
        <f t="shared" si="1084"/>
        <v/>
      </c>
      <c r="AY406" s="86" t="str">
        <f t="shared" si="1085"/>
        <v/>
      </c>
      <c r="AZ406" s="90" t="str">
        <f t="shared" si="1099"/>
        <v/>
      </c>
      <c r="BA406" s="54" t="str">
        <f t="shared" si="1099"/>
        <v/>
      </c>
      <c r="BB406" s="92" t="str">
        <f t="shared" si="1053"/>
        <v/>
      </c>
      <c r="BC406" s="82">
        <f t="shared" si="1086"/>
        <v>0</v>
      </c>
      <c r="BD406" s="71">
        <f t="shared" si="1054"/>
        <v>0</v>
      </c>
      <c r="BE406" s="98">
        <f t="shared" si="1087"/>
        <v>18</v>
      </c>
      <c r="BF406" s="54" t="str">
        <f t="shared" si="1100"/>
        <v/>
      </c>
      <c r="BG406" s="92" t="str">
        <f t="shared" si="1095"/>
        <v/>
      </c>
      <c r="BH406" s="82">
        <f t="shared" si="1070"/>
        <v>0</v>
      </c>
      <c r="BI406" s="71">
        <f t="shared" si="1071"/>
        <v>0</v>
      </c>
      <c r="BJ406" s="146"/>
      <c r="BK406" s="97">
        <v>1</v>
      </c>
      <c r="BL406" s="95" t="str">
        <f t="shared" ref="BL406:BP406" si="1104">IF(BL405&lt;&gt;"",BL405,"")</f>
        <v/>
      </c>
      <c r="BM406" s="95" t="str">
        <f t="shared" si="1104"/>
        <v/>
      </c>
      <c r="BN406" s="95" t="str">
        <f t="shared" si="1104"/>
        <v/>
      </c>
      <c r="BO406" s="95" t="str">
        <f t="shared" si="1104"/>
        <v/>
      </c>
      <c r="BP406" s="95" t="str">
        <f t="shared" si="1104"/>
        <v/>
      </c>
      <c r="BQ406" s="81">
        <f t="shared" si="1088"/>
        <v>0</v>
      </c>
      <c r="BR406" s="81">
        <f t="shared" si="1089"/>
        <v>0</v>
      </c>
      <c r="BS406" s="81">
        <f t="shared" si="1090"/>
        <v>0</v>
      </c>
      <c r="BT406" s="81">
        <f t="shared" si="1091"/>
        <v>0</v>
      </c>
      <c r="BU406" s="81">
        <f t="shared" si="1092"/>
        <v>0</v>
      </c>
      <c r="BV406" s="13">
        <f t="shared" si="1093"/>
        <v>0</v>
      </c>
      <c r="BW406" s="11">
        <f t="shared" si="1049"/>
        <v>0</v>
      </c>
      <c r="BX406" s="69">
        <f t="shared" si="1055"/>
        <v>0</v>
      </c>
      <c r="BY406" s="69">
        <f>IF($A406&lt;&gt;"",IF(BY405&lt;&gt;0,BY405,IF(BW406&lt;=$AW$2,"Stop Loss",0)),0)</f>
        <v>0</v>
      </c>
      <c r="BZ406" s="69">
        <f t="shared" si="1023"/>
        <v>0</v>
      </c>
      <c r="CA406" s="27" t="str">
        <f t="shared" si="1056"/>
        <v/>
      </c>
      <c r="CB406" s="27" t="str">
        <f t="shared" si="1057"/>
        <v/>
      </c>
      <c r="CC406" s="27" t="str">
        <f t="shared" si="1058"/>
        <v/>
      </c>
      <c r="CD406" s="27" t="str">
        <f t="shared" si="1059"/>
        <v/>
      </c>
      <c r="CE406" s="27" t="str">
        <f t="shared" si="1060"/>
        <v/>
      </c>
      <c r="CF406" s="27" t="str">
        <f t="shared" si="1061"/>
        <v/>
      </c>
      <c r="DB406" s="7"/>
      <c r="DI406" s="10">
        <f t="shared" ca="1" si="1040"/>
        <v>5</v>
      </c>
    </row>
    <row r="407" spans="1:113">
      <c r="A407" s="149"/>
      <c r="B407" s="82" t="str">
        <f t="shared" si="1041"/>
        <v/>
      </c>
      <c r="C407" s="7" t="str">
        <f t="shared" si="1042"/>
        <v/>
      </c>
      <c r="D407" s="81">
        <f t="shared" si="1043"/>
        <v>0</v>
      </c>
      <c r="E407" s="7" t="str">
        <f t="shared" si="1044"/>
        <v>18,</v>
      </c>
      <c r="F407" s="78"/>
      <c r="G407" s="86"/>
      <c r="H407" s="86"/>
      <c r="I407" s="86"/>
      <c r="J407" s="86"/>
      <c r="K407" s="86"/>
      <c r="L407" s="86"/>
      <c r="M407" s="86"/>
      <c r="N407" s="86"/>
      <c r="O407" s="78"/>
      <c r="P407" s="86"/>
      <c r="Q407" s="86"/>
      <c r="R407" s="86"/>
      <c r="S407" s="86"/>
      <c r="T407" s="86"/>
      <c r="U407" s="86"/>
      <c r="V407" s="86"/>
      <c r="W407" s="86"/>
      <c r="X407" s="123" t="str">
        <f t="shared" si="1045"/>
        <v/>
      </c>
      <c r="Y407" s="127">
        <f t="shared" si="1072"/>
        <v>0</v>
      </c>
      <c r="Z407" s="127">
        <f t="shared" si="1073"/>
        <v>0</v>
      </c>
      <c r="AA407" s="127">
        <f t="shared" si="1074"/>
        <v>0</v>
      </c>
      <c r="AB407" s="86">
        <f t="shared" si="1094"/>
        <v>0</v>
      </c>
      <c r="AC407" s="86">
        <f t="shared" si="1094"/>
        <v>0</v>
      </c>
      <c r="AD407" s="90" t="str">
        <f t="shared" si="1097"/>
        <v/>
      </c>
      <c r="AE407" s="54" t="str">
        <f t="shared" si="1097"/>
        <v/>
      </c>
      <c r="AF407" s="92" t="str">
        <f t="shared" si="1050"/>
        <v/>
      </c>
      <c r="AG407" s="82">
        <f t="shared" si="1046"/>
        <v>0</v>
      </c>
      <c r="AH407" s="71">
        <f t="shared" si="1004"/>
        <v>0</v>
      </c>
      <c r="AI407" s="78" t="str">
        <f t="shared" si="1047"/>
        <v/>
      </c>
      <c r="AJ407" s="132">
        <f t="shared" si="1075"/>
        <v>0</v>
      </c>
      <c r="AK407" s="132">
        <f t="shared" si="1076"/>
        <v>0</v>
      </c>
      <c r="AL407" s="132">
        <f t="shared" si="1077"/>
        <v>0</v>
      </c>
      <c r="AM407" s="86" t="str">
        <f t="shared" si="1078"/>
        <v/>
      </c>
      <c r="AN407" s="86" t="str">
        <f t="shared" si="1079"/>
        <v/>
      </c>
      <c r="AO407" s="90" t="str">
        <f t="shared" si="1098"/>
        <v/>
      </c>
      <c r="AP407" s="54" t="str">
        <f t="shared" si="1098"/>
        <v/>
      </c>
      <c r="AQ407" s="92" t="str">
        <f t="shared" si="1051"/>
        <v/>
      </c>
      <c r="AR407" s="82">
        <f t="shared" si="1080"/>
        <v>0</v>
      </c>
      <c r="AS407" s="71">
        <f t="shared" si="1052"/>
        <v>0</v>
      </c>
      <c r="AT407" s="78" t="str">
        <f t="shared" si="1048"/>
        <v/>
      </c>
      <c r="AU407" s="137">
        <f t="shared" si="1081"/>
        <v>0</v>
      </c>
      <c r="AV407" s="137">
        <f t="shared" si="1082"/>
        <v>0</v>
      </c>
      <c r="AW407" s="137">
        <f t="shared" si="1083"/>
        <v>0</v>
      </c>
      <c r="AX407" s="86" t="str">
        <f t="shared" si="1084"/>
        <v/>
      </c>
      <c r="AY407" s="86" t="str">
        <f t="shared" si="1085"/>
        <v/>
      </c>
      <c r="AZ407" s="90" t="str">
        <f t="shared" si="1099"/>
        <v/>
      </c>
      <c r="BA407" s="54" t="str">
        <f t="shared" si="1099"/>
        <v/>
      </c>
      <c r="BB407" s="92" t="str">
        <f t="shared" si="1053"/>
        <v/>
      </c>
      <c r="BC407" s="82">
        <f t="shared" si="1086"/>
        <v>0</v>
      </c>
      <c r="BD407" s="71">
        <f t="shared" si="1054"/>
        <v>0</v>
      </c>
      <c r="BE407" s="98">
        <f t="shared" si="1087"/>
        <v>18</v>
      </c>
      <c r="BF407" s="54" t="str">
        <f t="shared" si="1100"/>
        <v/>
      </c>
      <c r="BG407" s="92" t="str">
        <f t="shared" si="1095"/>
        <v/>
      </c>
      <c r="BH407" s="82">
        <f t="shared" si="1070"/>
        <v>0</v>
      </c>
      <c r="BI407" s="71">
        <f t="shared" si="1071"/>
        <v>0</v>
      </c>
      <c r="BJ407" s="146"/>
      <c r="BK407" s="97">
        <v>1</v>
      </c>
      <c r="BL407" s="95" t="str">
        <f t="shared" ref="BL407:BP407" si="1105">IF(BL406&lt;&gt;"",BL406,"")</f>
        <v/>
      </c>
      <c r="BM407" s="95" t="str">
        <f t="shared" si="1105"/>
        <v/>
      </c>
      <c r="BN407" s="95" t="str">
        <f t="shared" si="1105"/>
        <v/>
      </c>
      <c r="BO407" s="95" t="str">
        <f t="shared" si="1105"/>
        <v/>
      </c>
      <c r="BP407" s="95" t="str">
        <f t="shared" si="1105"/>
        <v/>
      </c>
      <c r="BQ407" s="81">
        <f t="shared" si="1088"/>
        <v>0</v>
      </c>
      <c r="BR407" s="81">
        <f t="shared" si="1089"/>
        <v>0</v>
      </c>
      <c r="BS407" s="81">
        <f t="shared" si="1090"/>
        <v>0</v>
      </c>
      <c r="BT407" s="81">
        <f t="shared" si="1091"/>
        <v>0</v>
      </c>
      <c r="BU407" s="81">
        <f t="shared" si="1092"/>
        <v>0</v>
      </c>
      <c r="BV407" s="13">
        <f t="shared" si="1093"/>
        <v>0</v>
      </c>
      <c r="BW407" s="11">
        <f t="shared" si="1049"/>
        <v>0</v>
      </c>
      <c r="BX407" s="69">
        <f t="shared" si="1055"/>
        <v>0</v>
      </c>
      <c r="BY407" s="69">
        <f>IF($A407&lt;&gt;"",IF(BY406&lt;&gt;0,BY406,IF(BW407&lt;=$AW$2,"Stop Loss",0)),0)</f>
        <v>0</v>
      </c>
      <c r="BZ407" s="69">
        <f t="shared" si="1023"/>
        <v>0</v>
      </c>
      <c r="CA407" s="27" t="str">
        <f t="shared" si="1056"/>
        <v/>
      </c>
      <c r="CB407" s="27" t="str">
        <f t="shared" si="1057"/>
        <v/>
      </c>
      <c r="CC407" s="27" t="str">
        <f t="shared" si="1058"/>
        <v/>
      </c>
      <c r="CD407" s="27" t="str">
        <f t="shared" si="1059"/>
        <v/>
      </c>
      <c r="CE407" s="27" t="str">
        <f t="shared" si="1060"/>
        <v/>
      </c>
      <c r="CF407" s="27" t="str">
        <f t="shared" si="1061"/>
        <v/>
      </c>
      <c r="DB407" s="7"/>
      <c r="DI407" s="10">
        <f t="shared" ca="1" si="1040"/>
        <v>13</v>
      </c>
    </row>
    <row r="408" spans="1:113">
      <c r="A408" s="149"/>
      <c r="B408" s="82" t="str">
        <f t="shared" si="1041"/>
        <v/>
      </c>
      <c r="C408" s="7" t="str">
        <f t="shared" si="1042"/>
        <v/>
      </c>
      <c r="D408" s="81">
        <f t="shared" si="1043"/>
        <v>0</v>
      </c>
      <c r="E408" s="7" t="str">
        <f t="shared" si="1044"/>
        <v>18,</v>
      </c>
      <c r="F408" s="78"/>
      <c r="G408" s="86"/>
      <c r="H408" s="86"/>
      <c r="I408" s="86"/>
      <c r="J408" s="86"/>
      <c r="K408" s="86"/>
      <c r="L408" s="86"/>
      <c r="M408" s="86"/>
      <c r="N408" s="86"/>
      <c r="O408" s="78"/>
      <c r="P408" s="86"/>
      <c r="Q408" s="86"/>
      <c r="R408" s="86"/>
      <c r="S408" s="86"/>
      <c r="T408" s="86"/>
      <c r="U408" s="86"/>
      <c r="V408" s="86"/>
      <c r="W408" s="86"/>
      <c r="X408" s="123" t="str">
        <f t="shared" si="1045"/>
        <v/>
      </c>
      <c r="Y408" s="127">
        <f t="shared" si="1072"/>
        <v>0</v>
      </c>
      <c r="Z408" s="127">
        <f t="shared" si="1073"/>
        <v>0</v>
      </c>
      <c r="AA408" s="127">
        <f t="shared" si="1074"/>
        <v>0</v>
      </c>
      <c r="AB408" s="86">
        <f t="shared" si="1094"/>
        <v>0</v>
      </c>
      <c r="AC408" s="86">
        <f t="shared" si="1094"/>
        <v>0</v>
      </c>
      <c r="AD408" s="90" t="str">
        <f t="shared" si="1097"/>
        <v/>
      </c>
      <c r="AE408" s="54" t="str">
        <f t="shared" si="1097"/>
        <v/>
      </c>
      <c r="AF408" s="92" t="str">
        <f t="shared" si="1050"/>
        <v/>
      </c>
      <c r="AG408" s="82">
        <f t="shared" si="1046"/>
        <v>0</v>
      </c>
      <c r="AH408" s="71">
        <f t="shared" si="1004"/>
        <v>0</v>
      </c>
      <c r="AI408" s="78" t="str">
        <f t="shared" si="1047"/>
        <v/>
      </c>
      <c r="AJ408" s="132">
        <f t="shared" si="1075"/>
        <v>0</v>
      </c>
      <c r="AK408" s="132">
        <f t="shared" si="1076"/>
        <v>0</v>
      </c>
      <c r="AL408" s="132">
        <f t="shared" si="1077"/>
        <v>0</v>
      </c>
      <c r="AM408" s="86" t="str">
        <f t="shared" si="1078"/>
        <v/>
      </c>
      <c r="AN408" s="86" t="str">
        <f t="shared" si="1079"/>
        <v/>
      </c>
      <c r="AO408" s="90" t="str">
        <f t="shared" si="1098"/>
        <v/>
      </c>
      <c r="AP408" s="54" t="str">
        <f t="shared" si="1098"/>
        <v/>
      </c>
      <c r="AQ408" s="92" t="str">
        <f t="shared" si="1051"/>
        <v/>
      </c>
      <c r="AR408" s="82">
        <f t="shared" si="1080"/>
        <v>0</v>
      </c>
      <c r="AS408" s="71">
        <f t="shared" si="1052"/>
        <v>0</v>
      </c>
      <c r="AT408" s="78" t="str">
        <f t="shared" si="1048"/>
        <v/>
      </c>
      <c r="AU408" s="137">
        <f t="shared" si="1081"/>
        <v>0</v>
      </c>
      <c r="AV408" s="137">
        <f t="shared" si="1082"/>
        <v>0</v>
      </c>
      <c r="AW408" s="137">
        <f t="shared" si="1083"/>
        <v>0</v>
      </c>
      <c r="AX408" s="86" t="str">
        <f t="shared" si="1084"/>
        <v/>
      </c>
      <c r="AY408" s="86" t="str">
        <f t="shared" si="1085"/>
        <v/>
      </c>
      <c r="AZ408" s="90" t="str">
        <f t="shared" si="1099"/>
        <v/>
      </c>
      <c r="BA408" s="54" t="str">
        <f t="shared" si="1099"/>
        <v/>
      </c>
      <c r="BB408" s="92" t="str">
        <f t="shared" si="1053"/>
        <v/>
      </c>
      <c r="BC408" s="82">
        <f t="shared" si="1086"/>
        <v>0</v>
      </c>
      <c r="BD408" s="71">
        <f t="shared" si="1054"/>
        <v>0</v>
      </c>
      <c r="BE408" s="98">
        <f t="shared" si="1087"/>
        <v>18</v>
      </c>
      <c r="BF408" s="54" t="str">
        <f t="shared" si="1100"/>
        <v/>
      </c>
      <c r="BG408" s="92" t="str">
        <f t="shared" si="1095"/>
        <v/>
      </c>
      <c r="BH408" s="82">
        <f t="shared" si="1070"/>
        <v>0</v>
      </c>
      <c r="BI408" s="71">
        <f t="shared" si="1071"/>
        <v>0</v>
      </c>
      <c r="BJ408" s="146"/>
      <c r="BK408" s="97">
        <v>1</v>
      </c>
      <c r="BL408" s="95" t="str">
        <f t="shared" ref="BL408:BP408" si="1106">IF(BL407&lt;&gt;"",BL407,"")</f>
        <v/>
      </c>
      <c r="BM408" s="95" t="str">
        <f t="shared" si="1106"/>
        <v/>
      </c>
      <c r="BN408" s="95" t="str">
        <f t="shared" si="1106"/>
        <v/>
      </c>
      <c r="BO408" s="95" t="str">
        <f t="shared" si="1106"/>
        <v/>
      </c>
      <c r="BP408" s="95" t="str">
        <f t="shared" si="1106"/>
        <v/>
      </c>
      <c r="BQ408" s="81">
        <f t="shared" si="1088"/>
        <v>0</v>
      </c>
      <c r="BR408" s="81">
        <f t="shared" si="1089"/>
        <v>0</v>
      </c>
      <c r="BS408" s="81">
        <f t="shared" si="1090"/>
        <v>0</v>
      </c>
      <c r="BT408" s="81">
        <f t="shared" si="1091"/>
        <v>0</v>
      </c>
      <c r="BU408" s="81">
        <f t="shared" si="1092"/>
        <v>0</v>
      </c>
      <c r="BV408" s="13">
        <f t="shared" si="1093"/>
        <v>0</v>
      </c>
      <c r="BW408" s="11">
        <f t="shared" si="1049"/>
        <v>0</v>
      </c>
      <c r="BX408" s="69">
        <f t="shared" si="1055"/>
        <v>0</v>
      </c>
      <c r="BY408" s="69">
        <f>IF($A408&lt;&gt;"",IF(BY407&lt;&gt;0,BY407,IF(BW408&lt;=$AW$2,"Stop Loss",0)),0)</f>
        <v>0</v>
      </c>
      <c r="BZ408" s="69">
        <f t="shared" si="1023"/>
        <v>0</v>
      </c>
      <c r="CA408" s="27" t="str">
        <f t="shared" si="1056"/>
        <v/>
      </c>
      <c r="CB408" s="27" t="str">
        <f t="shared" si="1057"/>
        <v/>
      </c>
      <c r="CC408" s="27" t="str">
        <f t="shared" si="1058"/>
        <v/>
      </c>
      <c r="CD408" s="27" t="str">
        <f t="shared" si="1059"/>
        <v/>
      </c>
      <c r="CE408" s="27" t="str">
        <f t="shared" si="1060"/>
        <v/>
      </c>
      <c r="CF408" s="27" t="str">
        <f t="shared" si="1061"/>
        <v/>
      </c>
      <c r="DB408" s="7"/>
      <c r="DI408" s="10">
        <f t="shared" ca="1" si="1040"/>
        <v>30</v>
      </c>
    </row>
    <row r="409" spans="1:113">
      <c r="A409" s="149"/>
      <c r="B409" s="82" t="str">
        <f t="shared" si="1041"/>
        <v/>
      </c>
      <c r="C409" s="7" t="str">
        <f t="shared" si="1042"/>
        <v/>
      </c>
      <c r="D409" s="81">
        <f t="shared" si="1043"/>
        <v>0</v>
      </c>
      <c r="E409" s="7" t="str">
        <f t="shared" si="1044"/>
        <v>18,</v>
      </c>
      <c r="F409" s="78"/>
      <c r="G409" s="86"/>
      <c r="H409" s="86"/>
      <c r="I409" s="86"/>
      <c r="J409" s="86"/>
      <c r="K409" s="86"/>
      <c r="L409" s="86"/>
      <c r="M409" s="86"/>
      <c r="N409" s="86"/>
      <c r="O409" s="78"/>
      <c r="P409" s="86"/>
      <c r="Q409" s="86"/>
      <c r="R409" s="86"/>
      <c r="S409" s="86"/>
      <c r="T409" s="86"/>
      <c r="U409" s="86"/>
      <c r="V409" s="86"/>
      <c r="W409" s="86"/>
      <c r="X409" s="123" t="str">
        <f t="shared" si="1045"/>
        <v/>
      </c>
      <c r="Y409" s="127">
        <f t="shared" si="1072"/>
        <v>0</v>
      </c>
      <c r="Z409" s="127">
        <f t="shared" si="1073"/>
        <v>0</v>
      </c>
      <c r="AA409" s="127">
        <f t="shared" si="1074"/>
        <v>0</v>
      </c>
      <c r="AB409" s="86">
        <f>IF($Y409&gt;$Z409,$Y409-$Z409+AB408,AB408)</f>
        <v>0</v>
      </c>
      <c r="AC409" s="86">
        <f>IF($Z409&gt;$Y409,$Z409-$Y409+AC408,AC408)</f>
        <v>0</v>
      </c>
      <c r="AD409" s="90" t="str">
        <f t="shared" si="1097"/>
        <v/>
      </c>
      <c r="AE409" s="54" t="str">
        <f t="shared" si="1097"/>
        <v/>
      </c>
      <c r="AF409" s="92" t="str">
        <f t="shared" si="1050"/>
        <v/>
      </c>
      <c r="AG409" s="82">
        <f t="shared" si="1046"/>
        <v>0</v>
      </c>
      <c r="AH409" s="71">
        <f t="shared" si="1004"/>
        <v>0</v>
      </c>
      <c r="AI409" s="78" t="str">
        <f t="shared" si="1047"/>
        <v/>
      </c>
      <c r="AJ409" s="132">
        <f t="shared" si="1075"/>
        <v>0</v>
      </c>
      <c r="AK409" s="132">
        <f t="shared" si="1076"/>
        <v>0</v>
      </c>
      <c r="AL409" s="132">
        <f t="shared" si="1077"/>
        <v>0</v>
      </c>
      <c r="AM409" s="86" t="str">
        <f t="shared" si="1078"/>
        <v/>
      </c>
      <c r="AN409" s="86" t="str">
        <f t="shared" si="1079"/>
        <v/>
      </c>
      <c r="AO409" s="90" t="str">
        <f t="shared" si="1098"/>
        <v/>
      </c>
      <c r="AP409" s="54" t="str">
        <f t="shared" si="1098"/>
        <v/>
      </c>
      <c r="AQ409" s="92" t="str">
        <f t="shared" si="1051"/>
        <v/>
      </c>
      <c r="AR409" s="82">
        <f t="shared" si="1080"/>
        <v>0</v>
      </c>
      <c r="AS409" s="71">
        <f t="shared" si="1052"/>
        <v>0</v>
      </c>
      <c r="AT409" s="78" t="str">
        <f t="shared" si="1048"/>
        <v/>
      </c>
      <c r="AU409" s="137">
        <f t="shared" si="1081"/>
        <v>0</v>
      </c>
      <c r="AV409" s="137">
        <f t="shared" si="1082"/>
        <v>0</v>
      </c>
      <c r="AW409" s="137">
        <f t="shared" si="1083"/>
        <v>0</v>
      </c>
      <c r="AX409" s="86" t="str">
        <f t="shared" si="1084"/>
        <v/>
      </c>
      <c r="AY409" s="86" t="str">
        <f t="shared" si="1085"/>
        <v/>
      </c>
      <c r="AZ409" s="90" t="str">
        <f t="shared" si="1099"/>
        <v/>
      </c>
      <c r="BA409" s="54" t="str">
        <f t="shared" si="1099"/>
        <v/>
      </c>
      <c r="BB409" s="92" t="str">
        <f t="shared" si="1053"/>
        <v/>
      </c>
      <c r="BC409" s="82">
        <f t="shared" si="1086"/>
        <v>0</v>
      </c>
      <c r="BD409" s="71">
        <f t="shared" si="1054"/>
        <v>0</v>
      </c>
      <c r="BE409" s="98">
        <f t="shared" si="1087"/>
        <v>18</v>
      </c>
      <c r="BF409" s="54" t="str">
        <f t="shared" si="1100"/>
        <v/>
      </c>
      <c r="BG409" s="92" t="str">
        <f t="shared" si="1095"/>
        <v/>
      </c>
      <c r="BH409" s="82">
        <f t="shared" si="1070"/>
        <v>0</v>
      </c>
      <c r="BI409" s="71">
        <f t="shared" si="1071"/>
        <v>0</v>
      </c>
      <c r="BJ409" s="146"/>
      <c r="BK409" s="97">
        <v>1</v>
      </c>
      <c r="BL409" s="95" t="str">
        <f t="shared" ref="BL409:BP409" si="1107">IF(BL408&lt;&gt;"",BL408,"")</f>
        <v/>
      </c>
      <c r="BM409" s="95" t="str">
        <f t="shared" si="1107"/>
        <v/>
      </c>
      <c r="BN409" s="95" t="str">
        <f t="shared" si="1107"/>
        <v/>
      </c>
      <c r="BO409" s="95" t="str">
        <f t="shared" si="1107"/>
        <v/>
      </c>
      <c r="BP409" s="95" t="str">
        <f t="shared" si="1107"/>
        <v/>
      </c>
      <c r="BQ409" s="81">
        <f t="shared" si="1088"/>
        <v>0</v>
      </c>
      <c r="BR409" s="81">
        <f t="shared" si="1089"/>
        <v>0</v>
      </c>
      <c r="BS409" s="81">
        <f t="shared" si="1090"/>
        <v>0</v>
      </c>
      <c r="BT409" s="81">
        <f t="shared" si="1091"/>
        <v>0</v>
      </c>
      <c r="BU409" s="81">
        <f t="shared" si="1092"/>
        <v>0</v>
      </c>
      <c r="BV409" s="13">
        <f t="shared" si="1093"/>
        <v>0</v>
      </c>
      <c r="BW409" s="11">
        <f t="shared" si="1049"/>
        <v>0</v>
      </c>
      <c r="BX409" s="69">
        <f t="shared" si="1055"/>
        <v>0</v>
      </c>
      <c r="BY409" s="69">
        <f>IF($A409&lt;&gt;"",IF(BY408&lt;&gt;0,BY408,IF(BW409&lt;=$AW$2,"Stop Loss",0)),0)</f>
        <v>0</v>
      </c>
      <c r="BZ409" s="69">
        <f t="shared" si="1023"/>
        <v>0</v>
      </c>
      <c r="CA409" s="27" t="str">
        <f t="shared" si="1056"/>
        <v/>
      </c>
      <c r="CB409" s="27" t="str">
        <f t="shared" si="1057"/>
        <v/>
      </c>
      <c r="CC409" s="27" t="str">
        <f t="shared" si="1058"/>
        <v/>
      </c>
      <c r="CD409" s="27" t="str">
        <f t="shared" si="1059"/>
        <v/>
      </c>
      <c r="CE409" s="27" t="str">
        <f t="shared" si="1060"/>
        <v/>
      </c>
      <c r="CF409" s="27" t="str">
        <f t="shared" si="1061"/>
        <v/>
      </c>
      <c r="DB409" s="7"/>
      <c r="DI409" s="10">
        <f t="shared" ca="1" si="1040"/>
        <v>3</v>
      </c>
    </row>
    <row r="410" spans="1:113">
      <c r="A410" s="149"/>
      <c r="B410" s="82" t="str">
        <f t="shared" si="1041"/>
        <v/>
      </c>
      <c r="C410" s="7" t="str">
        <f t="shared" si="1042"/>
        <v/>
      </c>
      <c r="D410" s="81">
        <f t="shared" si="1043"/>
        <v>0</v>
      </c>
      <c r="E410" s="7" t="str">
        <f t="shared" si="1044"/>
        <v>18,</v>
      </c>
      <c r="F410" s="78"/>
      <c r="G410" s="86"/>
      <c r="H410" s="86"/>
      <c r="I410" s="86"/>
      <c r="J410" s="86"/>
      <c r="K410" s="86"/>
      <c r="L410" s="86"/>
      <c r="M410" s="86"/>
      <c r="N410" s="86"/>
      <c r="O410" s="78"/>
      <c r="P410" s="86"/>
      <c r="Q410" s="86"/>
      <c r="R410" s="86"/>
      <c r="S410" s="86"/>
      <c r="T410" s="86"/>
      <c r="U410" s="86"/>
      <c r="V410" s="86"/>
      <c r="W410" s="86"/>
      <c r="X410" s="123" t="str">
        <f t="shared" si="1045"/>
        <v/>
      </c>
      <c r="Y410" s="127">
        <f t="shared" si="1072"/>
        <v>0</v>
      </c>
      <c r="Z410" s="127">
        <f t="shared" si="1073"/>
        <v>0</v>
      </c>
      <c r="AA410" s="127">
        <f t="shared" si="1074"/>
        <v>0</v>
      </c>
      <c r="AB410" s="86">
        <f>AB409</f>
        <v>0</v>
      </c>
      <c r="AC410" s="86">
        <f>AC409</f>
        <v>0</v>
      </c>
      <c r="AD410" s="90" t="str">
        <f>IF($A409&lt;&gt;"",AA409,"")</f>
        <v/>
      </c>
      <c r="AE410" s="92" t="str">
        <f>IF($A409&lt;&gt;"",IF(Y409&gt;Z409,"L","H"),"")</f>
        <v/>
      </c>
      <c r="AF410" s="92" t="str">
        <f t="shared" si="1050"/>
        <v/>
      </c>
      <c r="AG410" s="82">
        <f t="shared" si="1046"/>
        <v>0</v>
      </c>
      <c r="AH410" s="71">
        <f t="shared" si="1004"/>
        <v>0</v>
      </c>
      <c r="AI410" s="78" t="str">
        <f t="shared" si="1047"/>
        <v/>
      </c>
      <c r="AJ410" s="132">
        <f t="shared" si="1075"/>
        <v>0</v>
      </c>
      <c r="AK410" s="132">
        <f t="shared" si="1076"/>
        <v>0</v>
      </c>
      <c r="AL410" s="132">
        <f t="shared" si="1077"/>
        <v>0</v>
      </c>
      <c r="AM410" s="86" t="str">
        <f t="shared" si="1078"/>
        <v/>
      </c>
      <c r="AN410" s="86" t="str">
        <f t="shared" si="1079"/>
        <v/>
      </c>
      <c r="AO410" s="90" t="str">
        <f>IF($A409&lt;&gt;"",AL409,"")</f>
        <v/>
      </c>
      <c r="AP410" s="92" t="str">
        <f>IF($A409&lt;&gt;"",IF(AM409&lt;&gt;"","O","E"),"")</f>
        <v/>
      </c>
      <c r="AQ410" s="92" t="str">
        <f t="shared" si="1051"/>
        <v/>
      </c>
      <c r="AR410" s="82">
        <f t="shared" si="1080"/>
        <v>0</v>
      </c>
      <c r="AS410" s="71">
        <f t="shared" si="1052"/>
        <v>0</v>
      </c>
      <c r="AT410" s="78" t="str">
        <f t="shared" si="1048"/>
        <v/>
      </c>
      <c r="AU410" s="137">
        <f t="shared" si="1081"/>
        <v>0</v>
      </c>
      <c r="AV410" s="137">
        <f t="shared" si="1082"/>
        <v>0</v>
      </c>
      <c r="AW410" s="137">
        <f t="shared" si="1083"/>
        <v>0</v>
      </c>
      <c r="AX410" s="86" t="str">
        <f t="shared" si="1084"/>
        <v/>
      </c>
      <c r="AY410" s="86" t="str">
        <f t="shared" si="1085"/>
        <v/>
      </c>
      <c r="AZ410" s="90" t="str">
        <f>IF($A409&lt;&gt;"",AW409,"")</f>
        <v/>
      </c>
      <c r="BA410" s="92" t="str">
        <f>IF($A409&lt;&gt;"",IF(AX409&lt;&gt;"","B","R"),"")</f>
        <v/>
      </c>
      <c r="BB410" s="92" t="str">
        <f t="shared" si="1053"/>
        <v/>
      </c>
      <c r="BC410" s="82">
        <f t="shared" si="1086"/>
        <v>0</v>
      </c>
      <c r="BD410" s="71">
        <f t="shared" si="1054"/>
        <v>0</v>
      </c>
      <c r="BE410" s="98">
        <f t="shared" si="1087"/>
        <v>18</v>
      </c>
      <c r="BF410" s="92" t="str">
        <f>IF($A409&lt;&gt;"",IF($Y409&gt;$Z409,"H",IF($Z409&gt;$Y409,"L",BF409)),"")</f>
        <v/>
      </c>
      <c r="BG410" s="92" t="str">
        <f>IF($A410&lt;&gt;"",IF($A410=0,"L",IF(BF410&lt;&gt;"",IF(BF410=X410,"W","L"))),"")</f>
        <v/>
      </c>
      <c r="BH410" s="82">
        <f t="shared" si="1070"/>
        <v>0</v>
      </c>
      <c r="BI410" s="71">
        <f t="shared" si="1071"/>
        <v>0</v>
      </c>
      <c r="BJ410" s="146" t="str">
        <f>AE410&amp;AP410&amp;BA410</f>
        <v/>
      </c>
      <c r="BK410" s="97">
        <v>1</v>
      </c>
      <c r="BL410" s="95" t="str">
        <f>IF($A409&lt;&gt;"",IF($BJ410="LER","11,",IF($BJ410="LOR","02,",IF($BJ410="LEB","01,",IF($BJ410="LOB","12,",IF($BJ410="HER","29,",IF($BJ410="HOR","20,",IF($BJ410="HEB","19,",IF($BJ410="HOB","30,","")))))))),"")</f>
        <v/>
      </c>
      <c r="BM410" s="95" t="str">
        <f>IF($A409&lt;&gt;"",IF($BJ410="LER","13,",IF($BJ410="LOR","04,",IF($BJ410="LEB","03,",IF($BJ410="LOB","14,",IF($BJ410="HER","31,",IF($BJ410="HOR","22,",IF($BJ410="HEB","21,",IF($BJ410="HOB","32,","")))))))),"")</f>
        <v/>
      </c>
      <c r="BN410" s="95" t="str">
        <f>IF($A409&lt;&gt;"",IF($BJ410="LER","15,",IF($BJ410="LOR","06,",IF($BJ410="LEB","05,",IF($BJ410="LOB","16,",IF($BJ410="HER","33,",IF($BJ410="HOR","24,",IF($BJ410="HEB","23,",IF($BJ410="HOB","34,","")))))))),"")</f>
        <v/>
      </c>
      <c r="BO410" s="95" t="str">
        <f>IF($A409&lt;&gt;"",IF($BJ410="LER","17,",IF($BJ410="LOR","08,",IF($BJ410="LEB","07,",IF($BJ410="LOB","18,",IF($BJ410="HER","35,",IF($BJ410="HOR","26,",IF($BJ410="HEB","25,",IF($BJ410="HOB","36,","")))))))),"")</f>
        <v/>
      </c>
      <c r="BP410" s="95" t="str">
        <f>IF($A409&lt;&gt;"",IF($BJ410="LER","",IF($BJ410="LOR","10,",IF($BJ410="LEB","09,",IF($BJ410="LOB","",IF($BJ410="HER","",IF($BJ410="HOR","28,",IF($BJ410="HEB","27,",IF($BJ410="HOB","","")))))))),"")</f>
        <v/>
      </c>
      <c r="BQ410" s="81">
        <f t="shared" si="1088"/>
        <v>0</v>
      </c>
      <c r="BR410" s="81">
        <f t="shared" si="1089"/>
        <v>0</v>
      </c>
      <c r="BS410" s="81">
        <f t="shared" si="1090"/>
        <v>0</v>
      </c>
      <c r="BT410" s="81">
        <f t="shared" si="1091"/>
        <v>0</v>
      </c>
      <c r="BU410" s="81">
        <f t="shared" si="1092"/>
        <v>0</v>
      </c>
      <c r="BV410" s="13">
        <f t="shared" si="1093"/>
        <v>0</v>
      </c>
      <c r="BW410" s="11">
        <f t="shared" si="1049"/>
        <v>0</v>
      </c>
      <c r="BX410" s="69">
        <f t="shared" si="1055"/>
        <v>0</v>
      </c>
      <c r="BY410" s="69">
        <f>IF($A410&lt;&gt;"",IF(BY409&lt;&gt;0,BY409,IF(BW410&lt;=$AW$2,"Stop Loss",0)),0)</f>
        <v>0</v>
      </c>
      <c r="BZ410" s="69">
        <f t="shared" si="1023"/>
        <v>0</v>
      </c>
      <c r="CA410" s="27" t="str">
        <f t="shared" si="1056"/>
        <v/>
      </c>
      <c r="CB410" s="27" t="str">
        <f t="shared" si="1057"/>
        <v/>
      </c>
      <c r="CC410" s="27" t="str">
        <f t="shared" si="1058"/>
        <v/>
      </c>
      <c r="CD410" s="27" t="str">
        <f t="shared" si="1059"/>
        <v/>
      </c>
      <c r="CE410" s="27" t="str">
        <f t="shared" si="1060"/>
        <v/>
      </c>
      <c r="CF410" s="27" t="str">
        <f t="shared" si="1061"/>
        <v/>
      </c>
      <c r="DB410" s="7"/>
      <c r="DI410" s="10">
        <f t="shared" ca="1" si="1040"/>
        <v>31</v>
      </c>
    </row>
    <row r="411" spans="1:113">
      <c r="A411" s="149"/>
      <c r="B411" s="82" t="str">
        <f t="shared" si="1041"/>
        <v/>
      </c>
      <c r="C411" s="7" t="str">
        <f t="shared" si="1042"/>
        <v/>
      </c>
      <c r="D411" s="81">
        <f t="shared" si="1043"/>
        <v>0</v>
      </c>
      <c r="E411" s="7" t="str">
        <f t="shared" si="1044"/>
        <v>18,</v>
      </c>
      <c r="F411" s="78"/>
      <c r="G411" s="86"/>
      <c r="H411" s="86"/>
      <c r="I411" s="86"/>
      <c r="J411" s="86"/>
      <c r="K411" s="86"/>
      <c r="L411" s="86"/>
      <c r="M411" s="86"/>
      <c r="N411" s="86"/>
      <c r="O411" s="78"/>
      <c r="P411" s="86"/>
      <c r="Q411" s="86"/>
      <c r="R411" s="86"/>
      <c r="S411" s="86"/>
      <c r="T411" s="86"/>
      <c r="U411" s="86"/>
      <c r="V411" s="86"/>
      <c r="W411" s="86"/>
      <c r="X411" s="123" t="str">
        <f t="shared" si="1045"/>
        <v/>
      </c>
      <c r="Y411" s="127">
        <f t="shared" si="1072"/>
        <v>0</v>
      </c>
      <c r="Z411" s="127">
        <f t="shared" si="1073"/>
        <v>0</v>
      </c>
      <c r="AA411" s="127">
        <f t="shared" si="1074"/>
        <v>0</v>
      </c>
      <c r="AB411" s="86">
        <f t="shared" ref="AB411:AC417" si="1108">AB410</f>
        <v>0</v>
      </c>
      <c r="AC411" s="86">
        <f t="shared" si="1108"/>
        <v>0</v>
      </c>
      <c r="AD411" s="90" t="str">
        <f>IF($A410&lt;&gt;"",AD410,"")</f>
        <v/>
      </c>
      <c r="AE411" s="54" t="str">
        <f>IF($A410&lt;&gt;"",AE410,"")</f>
        <v/>
      </c>
      <c r="AF411" s="92" t="str">
        <f t="shared" si="1050"/>
        <v/>
      </c>
      <c r="AG411" s="82">
        <f t="shared" si="1046"/>
        <v>0</v>
      </c>
      <c r="AH411" s="71">
        <f t="shared" si="1004"/>
        <v>0</v>
      </c>
      <c r="AI411" s="78" t="str">
        <f t="shared" si="1047"/>
        <v/>
      </c>
      <c r="AJ411" s="132">
        <f t="shared" si="1075"/>
        <v>0</v>
      </c>
      <c r="AK411" s="132">
        <f t="shared" si="1076"/>
        <v>0</v>
      </c>
      <c r="AL411" s="132">
        <f t="shared" si="1077"/>
        <v>0</v>
      </c>
      <c r="AM411" s="86" t="str">
        <f t="shared" si="1078"/>
        <v/>
      </c>
      <c r="AN411" s="86" t="str">
        <f t="shared" si="1079"/>
        <v/>
      </c>
      <c r="AO411" s="90" t="str">
        <f>IF($A410&lt;&gt;"",AO410,"")</f>
        <v/>
      </c>
      <c r="AP411" s="54" t="str">
        <f>IF($A410&lt;&gt;"",AP410,"")</f>
        <v/>
      </c>
      <c r="AQ411" s="92" t="str">
        <f t="shared" si="1051"/>
        <v/>
      </c>
      <c r="AR411" s="82">
        <f t="shared" si="1080"/>
        <v>0</v>
      </c>
      <c r="AS411" s="71">
        <f t="shared" si="1052"/>
        <v>0</v>
      </c>
      <c r="AT411" s="78" t="str">
        <f t="shared" si="1048"/>
        <v/>
      </c>
      <c r="AU411" s="137">
        <f t="shared" si="1081"/>
        <v>0</v>
      </c>
      <c r="AV411" s="137">
        <f t="shared" si="1082"/>
        <v>0</v>
      </c>
      <c r="AW411" s="137">
        <f t="shared" si="1083"/>
        <v>0</v>
      </c>
      <c r="AX411" s="86" t="str">
        <f t="shared" si="1084"/>
        <v/>
      </c>
      <c r="AY411" s="86" t="str">
        <f t="shared" si="1085"/>
        <v/>
      </c>
      <c r="AZ411" s="90" t="str">
        <f>IF($A410&lt;&gt;"",AZ410,"")</f>
        <v/>
      </c>
      <c r="BA411" s="54" t="str">
        <f>IF($A410&lt;&gt;"",BA410,"")</f>
        <v/>
      </c>
      <c r="BB411" s="92" t="str">
        <f t="shared" si="1053"/>
        <v/>
      </c>
      <c r="BC411" s="82">
        <f t="shared" si="1086"/>
        <v>0</v>
      </c>
      <c r="BD411" s="71">
        <f t="shared" si="1054"/>
        <v>0</v>
      </c>
      <c r="BE411" s="98">
        <f t="shared" si="1087"/>
        <v>18</v>
      </c>
      <c r="BF411" s="54" t="str">
        <f>IF($A410&lt;&gt;"",BF410,"")</f>
        <v/>
      </c>
      <c r="BG411" s="92" t="str">
        <f t="shared" ref="BG411:BG445" si="1109">IF($A411&lt;&gt;"",IF($A411=0,"L",IF(BF411&lt;&gt;"",IF(BF411=X411,"W","L"))),"")</f>
        <v/>
      </c>
      <c r="BH411" s="82">
        <f t="shared" si="1070"/>
        <v>0</v>
      </c>
      <c r="BI411" s="71">
        <f t="shared" si="1071"/>
        <v>0</v>
      </c>
      <c r="BJ411" s="146"/>
      <c r="BK411" s="97">
        <v>1</v>
      </c>
      <c r="BL411" s="95" t="str">
        <f>IF(BL410&lt;&gt;"",BL410,"")</f>
        <v/>
      </c>
      <c r="BM411" s="95" t="str">
        <f t="shared" ref="BM411:BP418" si="1110">IF(BM410&lt;&gt;"",BM410,"")</f>
        <v/>
      </c>
      <c r="BN411" s="95" t="str">
        <f t="shared" si="1110"/>
        <v/>
      </c>
      <c r="BO411" s="95" t="str">
        <f t="shared" si="1110"/>
        <v/>
      </c>
      <c r="BP411" s="95" t="str">
        <f t="shared" si="1110"/>
        <v/>
      </c>
      <c r="BQ411" s="81">
        <f t="shared" si="1088"/>
        <v>0</v>
      </c>
      <c r="BR411" s="81">
        <f t="shared" si="1089"/>
        <v>0</v>
      </c>
      <c r="BS411" s="81">
        <f t="shared" si="1090"/>
        <v>0</v>
      </c>
      <c r="BT411" s="81">
        <f t="shared" si="1091"/>
        <v>0</v>
      </c>
      <c r="BU411" s="81">
        <f t="shared" si="1092"/>
        <v>0</v>
      </c>
      <c r="BV411" s="13">
        <f t="shared" si="1093"/>
        <v>0</v>
      </c>
      <c r="BW411" s="11">
        <f t="shared" si="1049"/>
        <v>0</v>
      </c>
      <c r="BX411" s="69">
        <f t="shared" si="1055"/>
        <v>0</v>
      </c>
      <c r="BY411" s="69">
        <f>IF($A411&lt;&gt;"",IF(BY410&lt;&gt;0,BY410,IF(BW411&lt;=$AW$2,"Stop Loss",0)),0)</f>
        <v>0</v>
      </c>
      <c r="BZ411" s="69">
        <f t="shared" si="1023"/>
        <v>0</v>
      </c>
      <c r="CA411" s="27" t="str">
        <f t="shared" si="1056"/>
        <v/>
      </c>
      <c r="CB411" s="27" t="str">
        <f t="shared" si="1057"/>
        <v/>
      </c>
      <c r="CC411" s="27" t="str">
        <f t="shared" si="1058"/>
        <v/>
      </c>
      <c r="CD411" s="27" t="str">
        <f t="shared" si="1059"/>
        <v/>
      </c>
      <c r="CE411" s="27" t="str">
        <f t="shared" si="1060"/>
        <v/>
      </c>
      <c r="CF411" s="27" t="str">
        <f t="shared" si="1061"/>
        <v/>
      </c>
      <c r="DB411" s="7"/>
      <c r="DI411" s="10">
        <f t="shared" ca="1" si="1040"/>
        <v>31</v>
      </c>
    </row>
    <row r="412" spans="1:113">
      <c r="A412" s="149"/>
      <c r="B412" s="82" t="str">
        <f t="shared" si="1041"/>
        <v/>
      </c>
      <c r="C412" s="7" t="str">
        <f t="shared" si="1042"/>
        <v/>
      </c>
      <c r="D412" s="81">
        <f t="shared" si="1043"/>
        <v>0</v>
      </c>
      <c r="E412" s="7" t="str">
        <f t="shared" si="1044"/>
        <v>18,</v>
      </c>
      <c r="F412" s="78"/>
      <c r="G412" s="86"/>
      <c r="H412" s="86"/>
      <c r="I412" s="86"/>
      <c r="J412" s="86"/>
      <c r="K412" s="86"/>
      <c r="L412" s="86"/>
      <c r="M412" s="86"/>
      <c r="N412" s="86"/>
      <c r="O412" s="78"/>
      <c r="P412" s="86"/>
      <c r="Q412" s="86"/>
      <c r="R412" s="86"/>
      <c r="S412" s="86"/>
      <c r="T412" s="86"/>
      <c r="U412" s="86"/>
      <c r="V412" s="86"/>
      <c r="W412" s="86"/>
      <c r="X412" s="123" t="str">
        <f t="shared" si="1045"/>
        <v/>
      </c>
      <c r="Y412" s="127">
        <f t="shared" si="1072"/>
        <v>0</v>
      </c>
      <c r="Z412" s="127">
        <f t="shared" si="1073"/>
        <v>0</v>
      </c>
      <c r="AA412" s="127">
        <f t="shared" si="1074"/>
        <v>0</v>
      </c>
      <c r="AB412" s="86">
        <f t="shared" si="1108"/>
        <v>0</v>
      </c>
      <c r="AC412" s="86">
        <f t="shared" si="1108"/>
        <v>0</v>
      </c>
      <c r="AD412" s="90" t="str">
        <f t="shared" ref="AD412:AE418" si="1111">IF($A411&lt;&gt;"",AD411,"")</f>
        <v/>
      </c>
      <c r="AE412" s="54" t="str">
        <f t="shared" si="1111"/>
        <v/>
      </c>
      <c r="AF412" s="92" t="str">
        <f t="shared" si="1050"/>
        <v/>
      </c>
      <c r="AG412" s="82">
        <f t="shared" si="1046"/>
        <v>0</v>
      </c>
      <c r="AH412" s="71">
        <f t="shared" si="1004"/>
        <v>0</v>
      </c>
      <c r="AI412" s="78" t="str">
        <f t="shared" si="1047"/>
        <v/>
      </c>
      <c r="AJ412" s="132">
        <f t="shared" si="1075"/>
        <v>0</v>
      </c>
      <c r="AK412" s="132">
        <f t="shared" si="1076"/>
        <v>0</v>
      </c>
      <c r="AL412" s="132">
        <f t="shared" si="1077"/>
        <v>0</v>
      </c>
      <c r="AM412" s="86" t="str">
        <f t="shared" si="1078"/>
        <v/>
      </c>
      <c r="AN412" s="86" t="str">
        <f t="shared" si="1079"/>
        <v/>
      </c>
      <c r="AO412" s="90" t="str">
        <f t="shared" ref="AO412:AP418" si="1112">IF($A411&lt;&gt;"",AO411,"")</f>
        <v/>
      </c>
      <c r="AP412" s="54" t="str">
        <f t="shared" si="1112"/>
        <v/>
      </c>
      <c r="AQ412" s="92" t="str">
        <f t="shared" si="1051"/>
        <v/>
      </c>
      <c r="AR412" s="82">
        <f t="shared" si="1080"/>
        <v>0</v>
      </c>
      <c r="AS412" s="71">
        <f t="shared" si="1052"/>
        <v>0</v>
      </c>
      <c r="AT412" s="78" t="str">
        <f t="shared" si="1048"/>
        <v/>
      </c>
      <c r="AU412" s="137">
        <f t="shared" si="1081"/>
        <v>0</v>
      </c>
      <c r="AV412" s="137">
        <f t="shared" si="1082"/>
        <v>0</v>
      </c>
      <c r="AW412" s="137">
        <f t="shared" si="1083"/>
        <v>0</v>
      </c>
      <c r="AX412" s="86" t="str">
        <f t="shared" si="1084"/>
        <v/>
      </c>
      <c r="AY412" s="86" t="str">
        <f t="shared" si="1085"/>
        <v/>
      </c>
      <c r="AZ412" s="90" t="str">
        <f t="shared" ref="AZ412:BA418" si="1113">IF($A411&lt;&gt;"",AZ411,"")</f>
        <v/>
      </c>
      <c r="BA412" s="54" t="str">
        <f t="shared" si="1113"/>
        <v/>
      </c>
      <c r="BB412" s="92" t="str">
        <f t="shared" si="1053"/>
        <v/>
      </c>
      <c r="BC412" s="82">
        <f t="shared" si="1086"/>
        <v>0</v>
      </c>
      <c r="BD412" s="71">
        <f t="shared" si="1054"/>
        <v>0</v>
      </c>
      <c r="BE412" s="98">
        <f t="shared" si="1087"/>
        <v>18</v>
      </c>
      <c r="BF412" s="54" t="str">
        <f t="shared" ref="BF412:BF418" si="1114">IF($A411&lt;&gt;"",BF411,"")</f>
        <v/>
      </c>
      <c r="BG412" s="92" t="str">
        <f t="shared" si="1109"/>
        <v/>
      </c>
      <c r="BH412" s="82">
        <f t="shared" si="1070"/>
        <v>0</v>
      </c>
      <c r="BI412" s="71">
        <f t="shared" si="1071"/>
        <v>0</v>
      </c>
      <c r="BJ412" s="146"/>
      <c r="BK412" s="97">
        <v>1</v>
      </c>
      <c r="BL412" s="95" t="str">
        <f t="shared" ref="BL412:BL418" si="1115">IF(BL411&lt;&gt;"",BL411,"")</f>
        <v/>
      </c>
      <c r="BM412" s="95" t="str">
        <f t="shared" si="1110"/>
        <v/>
      </c>
      <c r="BN412" s="95" t="str">
        <f t="shared" si="1110"/>
        <v/>
      </c>
      <c r="BO412" s="95" t="str">
        <f t="shared" si="1110"/>
        <v/>
      </c>
      <c r="BP412" s="95" t="str">
        <f t="shared" si="1110"/>
        <v/>
      </c>
      <c r="BQ412" s="81">
        <f t="shared" si="1088"/>
        <v>0</v>
      </c>
      <c r="BR412" s="81">
        <f t="shared" si="1089"/>
        <v>0</v>
      </c>
      <c r="BS412" s="81">
        <f t="shared" si="1090"/>
        <v>0</v>
      </c>
      <c r="BT412" s="81">
        <f t="shared" si="1091"/>
        <v>0</v>
      </c>
      <c r="BU412" s="81">
        <f t="shared" si="1092"/>
        <v>0</v>
      </c>
      <c r="BV412" s="13">
        <f t="shared" si="1093"/>
        <v>0</v>
      </c>
      <c r="BW412" s="11">
        <f t="shared" si="1049"/>
        <v>0</v>
      </c>
      <c r="BX412" s="69">
        <f t="shared" si="1055"/>
        <v>0</v>
      </c>
      <c r="BY412" s="69">
        <f>IF($A412&lt;&gt;"",IF(BY411&lt;&gt;0,BY411,IF(BW412&lt;=$AW$2,"Stop Loss",0)),0)</f>
        <v>0</v>
      </c>
      <c r="BZ412" s="69">
        <f t="shared" si="1023"/>
        <v>0</v>
      </c>
      <c r="CA412" s="27" t="str">
        <f t="shared" si="1056"/>
        <v/>
      </c>
      <c r="CB412" s="27" t="str">
        <f t="shared" si="1057"/>
        <v/>
      </c>
      <c r="CC412" s="27" t="str">
        <f t="shared" si="1058"/>
        <v/>
      </c>
      <c r="CD412" s="27" t="str">
        <f t="shared" si="1059"/>
        <v/>
      </c>
      <c r="CE412" s="27" t="str">
        <f t="shared" si="1060"/>
        <v/>
      </c>
      <c r="CF412" s="27" t="str">
        <f t="shared" si="1061"/>
        <v/>
      </c>
      <c r="DB412" s="7"/>
      <c r="DI412" s="10">
        <f t="shared" ca="1" si="1040"/>
        <v>2</v>
      </c>
    </row>
    <row r="413" spans="1:113">
      <c r="A413" s="149"/>
      <c r="B413" s="82" t="str">
        <f t="shared" si="1041"/>
        <v/>
      </c>
      <c r="C413" s="7" t="str">
        <f t="shared" si="1042"/>
        <v/>
      </c>
      <c r="D413" s="81">
        <f t="shared" si="1043"/>
        <v>0</v>
      </c>
      <c r="E413" s="7" t="str">
        <f t="shared" si="1044"/>
        <v>18,</v>
      </c>
      <c r="F413" s="78"/>
      <c r="G413" s="86"/>
      <c r="H413" s="86"/>
      <c r="I413" s="86"/>
      <c r="J413" s="86"/>
      <c r="K413" s="86"/>
      <c r="L413" s="86"/>
      <c r="M413" s="86"/>
      <c r="N413" s="86"/>
      <c r="O413" s="78"/>
      <c r="P413" s="86"/>
      <c r="Q413" s="86"/>
      <c r="R413" s="86"/>
      <c r="S413" s="86"/>
      <c r="T413" s="86"/>
      <c r="U413" s="86"/>
      <c r="V413" s="86"/>
      <c r="W413" s="86"/>
      <c r="X413" s="123" t="str">
        <f t="shared" si="1045"/>
        <v/>
      </c>
      <c r="Y413" s="127">
        <f t="shared" si="1072"/>
        <v>0</v>
      </c>
      <c r="Z413" s="127">
        <f t="shared" si="1073"/>
        <v>0</v>
      </c>
      <c r="AA413" s="127">
        <f t="shared" si="1074"/>
        <v>0</v>
      </c>
      <c r="AB413" s="86">
        <f t="shared" si="1108"/>
        <v>0</v>
      </c>
      <c r="AC413" s="86">
        <f t="shared" si="1108"/>
        <v>0</v>
      </c>
      <c r="AD413" s="90" t="str">
        <f t="shared" si="1111"/>
        <v/>
      </c>
      <c r="AE413" s="54" t="str">
        <f t="shared" si="1111"/>
        <v/>
      </c>
      <c r="AF413" s="92" t="str">
        <f t="shared" si="1050"/>
        <v/>
      </c>
      <c r="AG413" s="82">
        <f t="shared" si="1046"/>
        <v>0</v>
      </c>
      <c r="AH413" s="71">
        <f t="shared" si="1004"/>
        <v>0</v>
      </c>
      <c r="AI413" s="78" t="str">
        <f t="shared" si="1047"/>
        <v/>
      </c>
      <c r="AJ413" s="132">
        <f t="shared" si="1075"/>
        <v>0</v>
      </c>
      <c r="AK413" s="132">
        <f t="shared" si="1076"/>
        <v>0</v>
      </c>
      <c r="AL413" s="132">
        <f t="shared" si="1077"/>
        <v>0</v>
      </c>
      <c r="AM413" s="86" t="str">
        <f t="shared" si="1078"/>
        <v/>
      </c>
      <c r="AN413" s="86" t="str">
        <f t="shared" si="1079"/>
        <v/>
      </c>
      <c r="AO413" s="90" t="str">
        <f t="shared" si="1112"/>
        <v/>
      </c>
      <c r="AP413" s="54" t="str">
        <f t="shared" si="1112"/>
        <v/>
      </c>
      <c r="AQ413" s="92" t="str">
        <f t="shared" si="1051"/>
        <v/>
      </c>
      <c r="AR413" s="82">
        <f t="shared" si="1080"/>
        <v>0</v>
      </c>
      <c r="AS413" s="71">
        <f t="shared" si="1052"/>
        <v>0</v>
      </c>
      <c r="AT413" s="78" t="str">
        <f t="shared" si="1048"/>
        <v/>
      </c>
      <c r="AU413" s="137">
        <f t="shared" si="1081"/>
        <v>0</v>
      </c>
      <c r="AV413" s="137">
        <f t="shared" si="1082"/>
        <v>0</v>
      </c>
      <c r="AW413" s="137">
        <f t="shared" si="1083"/>
        <v>0</v>
      </c>
      <c r="AX413" s="86" t="str">
        <f t="shared" si="1084"/>
        <v/>
      </c>
      <c r="AY413" s="86" t="str">
        <f t="shared" si="1085"/>
        <v/>
      </c>
      <c r="AZ413" s="90" t="str">
        <f t="shared" si="1113"/>
        <v/>
      </c>
      <c r="BA413" s="54" t="str">
        <f t="shared" si="1113"/>
        <v/>
      </c>
      <c r="BB413" s="92" t="str">
        <f t="shared" si="1053"/>
        <v/>
      </c>
      <c r="BC413" s="82">
        <f t="shared" si="1086"/>
        <v>0</v>
      </c>
      <c r="BD413" s="71">
        <f t="shared" si="1054"/>
        <v>0</v>
      </c>
      <c r="BE413" s="98">
        <f t="shared" si="1087"/>
        <v>18</v>
      </c>
      <c r="BF413" s="54" t="str">
        <f t="shared" si="1114"/>
        <v/>
      </c>
      <c r="BG413" s="92" t="str">
        <f t="shared" si="1109"/>
        <v/>
      </c>
      <c r="BH413" s="82">
        <f t="shared" si="1070"/>
        <v>0</v>
      </c>
      <c r="BI413" s="71">
        <f t="shared" si="1071"/>
        <v>0</v>
      </c>
      <c r="BJ413" s="146"/>
      <c r="BK413" s="97">
        <v>1</v>
      </c>
      <c r="BL413" s="95" t="str">
        <f t="shared" si="1115"/>
        <v/>
      </c>
      <c r="BM413" s="95" t="str">
        <f t="shared" si="1110"/>
        <v/>
      </c>
      <c r="BN413" s="95" t="str">
        <f t="shared" si="1110"/>
        <v/>
      </c>
      <c r="BO413" s="95" t="str">
        <f t="shared" si="1110"/>
        <v/>
      </c>
      <c r="BP413" s="95" t="str">
        <f t="shared" si="1110"/>
        <v/>
      </c>
      <c r="BQ413" s="81">
        <f t="shared" si="1088"/>
        <v>0</v>
      </c>
      <c r="BR413" s="81">
        <f t="shared" si="1089"/>
        <v>0</v>
      </c>
      <c r="BS413" s="81">
        <f t="shared" si="1090"/>
        <v>0</v>
      </c>
      <c r="BT413" s="81">
        <f t="shared" si="1091"/>
        <v>0</v>
      </c>
      <c r="BU413" s="81">
        <f t="shared" si="1092"/>
        <v>0</v>
      </c>
      <c r="BV413" s="13">
        <f t="shared" si="1093"/>
        <v>0</v>
      </c>
      <c r="BW413" s="11">
        <f t="shared" si="1049"/>
        <v>0</v>
      </c>
      <c r="BX413" s="69">
        <f t="shared" si="1055"/>
        <v>0</v>
      </c>
      <c r="BY413" s="69">
        <f>IF($A413&lt;&gt;"",IF(BY412&lt;&gt;0,BY412,IF(BW413&lt;=$AW$2,"Stop Loss",0)),0)</f>
        <v>0</v>
      </c>
      <c r="BZ413" s="69">
        <f t="shared" si="1023"/>
        <v>0</v>
      </c>
      <c r="CA413" s="27" t="str">
        <f t="shared" si="1056"/>
        <v/>
      </c>
      <c r="CB413" s="27" t="str">
        <f t="shared" si="1057"/>
        <v/>
      </c>
      <c r="CC413" s="27" t="str">
        <f t="shared" si="1058"/>
        <v/>
      </c>
      <c r="CD413" s="27" t="str">
        <f t="shared" si="1059"/>
        <v/>
      </c>
      <c r="CE413" s="27" t="str">
        <f t="shared" si="1060"/>
        <v/>
      </c>
      <c r="CF413" s="27" t="str">
        <f t="shared" si="1061"/>
        <v/>
      </c>
      <c r="DB413" s="7"/>
      <c r="DI413" s="10">
        <f t="shared" ca="1" si="1040"/>
        <v>3</v>
      </c>
    </row>
    <row r="414" spans="1:113">
      <c r="A414" s="149"/>
      <c r="B414" s="82" t="str">
        <f t="shared" si="1041"/>
        <v/>
      </c>
      <c r="C414" s="7" t="str">
        <f t="shared" si="1042"/>
        <v/>
      </c>
      <c r="D414" s="81">
        <f t="shared" si="1043"/>
        <v>0</v>
      </c>
      <c r="E414" s="7" t="str">
        <f t="shared" si="1044"/>
        <v>18,</v>
      </c>
      <c r="F414" s="78"/>
      <c r="G414" s="86"/>
      <c r="H414" s="86"/>
      <c r="I414" s="86"/>
      <c r="J414" s="86"/>
      <c r="K414" s="86"/>
      <c r="L414" s="86"/>
      <c r="M414" s="86"/>
      <c r="N414" s="86"/>
      <c r="O414" s="78"/>
      <c r="P414" s="86"/>
      <c r="Q414" s="86"/>
      <c r="R414" s="86"/>
      <c r="S414" s="86"/>
      <c r="T414" s="86"/>
      <c r="U414" s="86"/>
      <c r="V414" s="86"/>
      <c r="W414" s="86"/>
      <c r="X414" s="123" t="str">
        <f t="shared" si="1045"/>
        <v/>
      </c>
      <c r="Y414" s="127">
        <f t="shared" si="1072"/>
        <v>0</v>
      </c>
      <c r="Z414" s="127">
        <f t="shared" si="1073"/>
        <v>0</v>
      </c>
      <c r="AA414" s="127">
        <f t="shared" si="1074"/>
        <v>0</v>
      </c>
      <c r="AB414" s="86">
        <f t="shared" si="1108"/>
        <v>0</v>
      </c>
      <c r="AC414" s="86">
        <f t="shared" si="1108"/>
        <v>0</v>
      </c>
      <c r="AD414" s="90" t="str">
        <f t="shared" si="1111"/>
        <v/>
      </c>
      <c r="AE414" s="54" t="str">
        <f t="shared" si="1111"/>
        <v/>
      </c>
      <c r="AF414" s="92" t="str">
        <f t="shared" si="1050"/>
        <v/>
      </c>
      <c r="AG414" s="82">
        <f t="shared" si="1046"/>
        <v>0</v>
      </c>
      <c r="AH414" s="71">
        <f t="shared" si="1004"/>
        <v>0</v>
      </c>
      <c r="AI414" s="78" t="str">
        <f t="shared" si="1047"/>
        <v/>
      </c>
      <c r="AJ414" s="132">
        <f t="shared" si="1075"/>
        <v>0</v>
      </c>
      <c r="AK414" s="132">
        <f t="shared" si="1076"/>
        <v>0</v>
      </c>
      <c r="AL414" s="132">
        <f t="shared" si="1077"/>
        <v>0</v>
      </c>
      <c r="AM414" s="86" t="str">
        <f t="shared" si="1078"/>
        <v/>
      </c>
      <c r="AN414" s="86" t="str">
        <f t="shared" si="1079"/>
        <v/>
      </c>
      <c r="AO414" s="90" t="str">
        <f t="shared" si="1112"/>
        <v/>
      </c>
      <c r="AP414" s="54" t="str">
        <f t="shared" si="1112"/>
        <v/>
      </c>
      <c r="AQ414" s="92" t="str">
        <f t="shared" si="1051"/>
        <v/>
      </c>
      <c r="AR414" s="82">
        <f t="shared" si="1080"/>
        <v>0</v>
      </c>
      <c r="AS414" s="71">
        <f t="shared" si="1052"/>
        <v>0</v>
      </c>
      <c r="AT414" s="78" t="str">
        <f t="shared" si="1048"/>
        <v/>
      </c>
      <c r="AU414" s="137">
        <f t="shared" si="1081"/>
        <v>0</v>
      </c>
      <c r="AV414" s="137">
        <f t="shared" si="1082"/>
        <v>0</v>
      </c>
      <c r="AW414" s="137">
        <f t="shared" si="1083"/>
        <v>0</v>
      </c>
      <c r="AX414" s="86" t="str">
        <f t="shared" si="1084"/>
        <v/>
      </c>
      <c r="AY414" s="86" t="str">
        <f t="shared" si="1085"/>
        <v/>
      </c>
      <c r="AZ414" s="90" t="str">
        <f t="shared" si="1113"/>
        <v/>
      </c>
      <c r="BA414" s="54" t="str">
        <f t="shared" si="1113"/>
        <v/>
      </c>
      <c r="BB414" s="92" t="str">
        <f t="shared" si="1053"/>
        <v/>
      </c>
      <c r="BC414" s="82">
        <f t="shared" si="1086"/>
        <v>0</v>
      </c>
      <c r="BD414" s="71">
        <f t="shared" si="1054"/>
        <v>0</v>
      </c>
      <c r="BE414" s="98">
        <f t="shared" si="1087"/>
        <v>18</v>
      </c>
      <c r="BF414" s="54" t="str">
        <f t="shared" si="1114"/>
        <v/>
      </c>
      <c r="BG414" s="92" t="str">
        <f t="shared" si="1109"/>
        <v/>
      </c>
      <c r="BH414" s="82">
        <f t="shared" si="1070"/>
        <v>0</v>
      </c>
      <c r="BI414" s="71">
        <f t="shared" si="1071"/>
        <v>0</v>
      </c>
      <c r="BJ414" s="146"/>
      <c r="BK414" s="97">
        <v>1</v>
      </c>
      <c r="BL414" s="95" t="str">
        <f t="shared" si="1115"/>
        <v/>
      </c>
      <c r="BM414" s="95" t="str">
        <f t="shared" si="1110"/>
        <v/>
      </c>
      <c r="BN414" s="95" t="str">
        <f t="shared" si="1110"/>
        <v/>
      </c>
      <c r="BO414" s="95" t="str">
        <f t="shared" si="1110"/>
        <v/>
      </c>
      <c r="BP414" s="95" t="str">
        <f t="shared" si="1110"/>
        <v/>
      </c>
      <c r="BQ414" s="81">
        <f t="shared" si="1088"/>
        <v>0</v>
      </c>
      <c r="BR414" s="81">
        <f t="shared" si="1089"/>
        <v>0</v>
      </c>
      <c r="BS414" s="81">
        <f t="shared" si="1090"/>
        <v>0</v>
      </c>
      <c r="BT414" s="81">
        <f t="shared" si="1091"/>
        <v>0</v>
      </c>
      <c r="BU414" s="81">
        <f t="shared" si="1092"/>
        <v>0</v>
      </c>
      <c r="BV414" s="13">
        <f t="shared" si="1093"/>
        <v>0</v>
      </c>
      <c r="BW414" s="11">
        <f t="shared" si="1049"/>
        <v>0</v>
      </c>
      <c r="BX414" s="69">
        <f t="shared" si="1055"/>
        <v>0</v>
      </c>
      <c r="BY414" s="69">
        <f>IF($A414&lt;&gt;"",IF(BY413&lt;&gt;0,BY413,IF(BW414&lt;=$AW$2,"Stop Loss",0)),0)</f>
        <v>0</v>
      </c>
      <c r="BZ414" s="69">
        <f t="shared" si="1023"/>
        <v>0</v>
      </c>
      <c r="CA414" s="27" t="str">
        <f t="shared" si="1056"/>
        <v/>
      </c>
      <c r="CB414" s="27" t="str">
        <f t="shared" si="1057"/>
        <v/>
      </c>
      <c r="CC414" s="27" t="str">
        <f t="shared" si="1058"/>
        <v/>
      </c>
      <c r="CD414" s="27" t="str">
        <f t="shared" si="1059"/>
        <v/>
      </c>
      <c r="CE414" s="27" t="str">
        <f t="shared" si="1060"/>
        <v/>
      </c>
      <c r="CF414" s="27" t="str">
        <f t="shared" si="1061"/>
        <v/>
      </c>
      <c r="DB414" s="7"/>
      <c r="DI414" s="10">
        <f t="shared" ca="1" si="1040"/>
        <v>31</v>
      </c>
    </row>
    <row r="415" spans="1:113">
      <c r="A415" s="149"/>
      <c r="B415" s="82" t="str">
        <f t="shared" si="1041"/>
        <v/>
      </c>
      <c r="C415" s="7" t="str">
        <f t="shared" si="1042"/>
        <v/>
      </c>
      <c r="D415" s="81">
        <f t="shared" si="1043"/>
        <v>0</v>
      </c>
      <c r="E415" s="7" t="str">
        <f t="shared" si="1044"/>
        <v>18,</v>
      </c>
      <c r="F415" s="78"/>
      <c r="G415" s="86"/>
      <c r="H415" s="86"/>
      <c r="I415" s="86"/>
      <c r="J415" s="86"/>
      <c r="K415" s="86"/>
      <c r="L415" s="86"/>
      <c r="M415" s="86"/>
      <c r="N415" s="86"/>
      <c r="O415" s="78"/>
      <c r="P415" s="86"/>
      <c r="Q415" s="86"/>
      <c r="R415" s="86"/>
      <c r="S415" s="86"/>
      <c r="T415" s="86"/>
      <c r="U415" s="86"/>
      <c r="V415" s="86"/>
      <c r="W415" s="86"/>
      <c r="X415" s="123" t="str">
        <f t="shared" si="1045"/>
        <v/>
      </c>
      <c r="Y415" s="127">
        <f t="shared" si="1072"/>
        <v>0</v>
      </c>
      <c r="Z415" s="127">
        <f t="shared" si="1073"/>
        <v>0</v>
      </c>
      <c r="AA415" s="127">
        <f t="shared" si="1074"/>
        <v>0</v>
      </c>
      <c r="AB415" s="86">
        <f t="shared" si="1108"/>
        <v>0</v>
      </c>
      <c r="AC415" s="86">
        <f t="shared" si="1108"/>
        <v>0</v>
      </c>
      <c r="AD415" s="90" t="str">
        <f t="shared" si="1111"/>
        <v/>
      </c>
      <c r="AE415" s="54" t="str">
        <f t="shared" si="1111"/>
        <v/>
      </c>
      <c r="AF415" s="92" t="str">
        <f t="shared" si="1050"/>
        <v/>
      </c>
      <c r="AG415" s="82">
        <f t="shared" si="1046"/>
        <v>0</v>
      </c>
      <c r="AH415" s="71">
        <f t="shared" si="1004"/>
        <v>0</v>
      </c>
      <c r="AI415" s="78" t="str">
        <f t="shared" si="1047"/>
        <v/>
      </c>
      <c r="AJ415" s="132">
        <f t="shared" si="1075"/>
        <v>0</v>
      </c>
      <c r="AK415" s="132">
        <f t="shared" si="1076"/>
        <v>0</v>
      </c>
      <c r="AL415" s="132">
        <f t="shared" si="1077"/>
        <v>0</v>
      </c>
      <c r="AM415" s="86" t="str">
        <f t="shared" si="1078"/>
        <v/>
      </c>
      <c r="AN415" s="86" t="str">
        <f t="shared" si="1079"/>
        <v/>
      </c>
      <c r="AO415" s="90" t="str">
        <f t="shared" si="1112"/>
        <v/>
      </c>
      <c r="AP415" s="54" t="str">
        <f t="shared" si="1112"/>
        <v/>
      </c>
      <c r="AQ415" s="92" t="str">
        <f t="shared" si="1051"/>
        <v/>
      </c>
      <c r="AR415" s="82">
        <f t="shared" si="1080"/>
        <v>0</v>
      </c>
      <c r="AS415" s="71">
        <f t="shared" si="1052"/>
        <v>0</v>
      </c>
      <c r="AT415" s="78" t="str">
        <f t="shared" si="1048"/>
        <v/>
      </c>
      <c r="AU415" s="137">
        <f t="shared" si="1081"/>
        <v>0</v>
      </c>
      <c r="AV415" s="137">
        <f t="shared" si="1082"/>
        <v>0</v>
      </c>
      <c r="AW415" s="137">
        <f t="shared" si="1083"/>
        <v>0</v>
      </c>
      <c r="AX415" s="86" t="str">
        <f t="shared" si="1084"/>
        <v/>
      </c>
      <c r="AY415" s="86" t="str">
        <f t="shared" si="1085"/>
        <v/>
      </c>
      <c r="AZ415" s="90" t="str">
        <f t="shared" si="1113"/>
        <v/>
      </c>
      <c r="BA415" s="54" t="str">
        <f t="shared" si="1113"/>
        <v/>
      </c>
      <c r="BB415" s="92" t="str">
        <f t="shared" si="1053"/>
        <v/>
      </c>
      <c r="BC415" s="82">
        <f t="shared" si="1086"/>
        <v>0</v>
      </c>
      <c r="BD415" s="71">
        <f t="shared" si="1054"/>
        <v>0</v>
      </c>
      <c r="BE415" s="98">
        <f t="shared" si="1087"/>
        <v>18</v>
      </c>
      <c r="BF415" s="54" t="str">
        <f t="shared" si="1114"/>
        <v/>
      </c>
      <c r="BG415" s="92" t="str">
        <f t="shared" si="1109"/>
        <v/>
      </c>
      <c r="BH415" s="82">
        <f t="shared" si="1070"/>
        <v>0</v>
      </c>
      <c r="BI415" s="71">
        <f t="shared" si="1071"/>
        <v>0</v>
      </c>
      <c r="BJ415" s="146"/>
      <c r="BK415" s="97">
        <v>1</v>
      </c>
      <c r="BL415" s="95" t="str">
        <f t="shared" si="1115"/>
        <v/>
      </c>
      <c r="BM415" s="95" t="str">
        <f t="shared" si="1110"/>
        <v/>
      </c>
      <c r="BN415" s="95" t="str">
        <f t="shared" si="1110"/>
        <v/>
      </c>
      <c r="BO415" s="95" t="str">
        <f t="shared" si="1110"/>
        <v/>
      </c>
      <c r="BP415" s="95" t="str">
        <f t="shared" si="1110"/>
        <v/>
      </c>
      <c r="BQ415" s="81">
        <f t="shared" si="1088"/>
        <v>0</v>
      </c>
      <c r="BR415" s="81">
        <f t="shared" si="1089"/>
        <v>0</v>
      </c>
      <c r="BS415" s="81">
        <f t="shared" si="1090"/>
        <v>0</v>
      </c>
      <c r="BT415" s="81">
        <f t="shared" si="1091"/>
        <v>0</v>
      </c>
      <c r="BU415" s="81">
        <f t="shared" si="1092"/>
        <v>0</v>
      </c>
      <c r="BV415" s="13">
        <f t="shared" si="1093"/>
        <v>0</v>
      </c>
      <c r="BW415" s="11">
        <f t="shared" si="1049"/>
        <v>0</v>
      </c>
      <c r="BX415" s="69">
        <f t="shared" si="1055"/>
        <v>0</v>
      </c>
      <c r="BY415" s="69">
        <f>IF($A415&lt;&gt;"",IF(BY414&lt;&gt;0,BY414,IF(BW415&lt;=$AW$2,"Stop Loss",0)),0)</f>
        <v>0</v>
      </c>
      <c r="BZ415" s="69">
        <f t="shared" si="1023"/>
        <v>0</v>
      </c>
      <c r="CA415" s="27" t="str">
        <f t="shared" si="1056"/>
        <v/>
      </c>
      <c r="CB415" s="27" t="str">
        <f t="shared" si="1057"/>
        <v/>
      </c>
      <c r="CC415" s="27" t="str">
        <f t="shared" si="1058"/>
        <v/>
      </c>
      <c r="CD415" s="27" t="str">
        <f t="shared" si="1059"/>
        <v/>
      </c>
      <c r="CE415" s="27" t="str">
        <f t="shared" si="1060"/>
        <v/>
      </c>
      <c r="CF415" s="27" t="str">
        <f t="shared" si="1061"/>
        <v/>
      </c>
      <c r="DB415" s="7"/>
      <c r="DI415" s="10">
        <f t="shared" ca="1" si="1040"/>
        <v>24</v>
      </c>
    </row>
    <row r="416" spans="1:113">
      <c r="A416" s="149"/>
      <c r="B416" s="82" t="str">
        <f t="shared" si="1041"/>
        <v/>
      </c>
      <c r="C416" s="7" t="str">
        <f t="shared" si="1042"/>
        <v/>
      </c>
      <c r="D416" s="81">
        <f t="shared" si="1043"/>
        <v>0</v>
      </c>
      <c r="E416" s="7" t="str">
        <f t="shared" si="1044"/>
        <v>18,</v>
      </c>
      <c r="F416" s="78"/>
      <c r="G416" s="86"/>
      <c r="H416" s="86"/>
      <c r="I416" s="86"/>
      <c r="J416" s="86"/>
      <c r="K416" s="86"/>
      <c r="L416" s="86"/>
      <c r="M416" s="86"/>
      <c r="N416" s="86"/>
      <c r="O416" s="78"/>
      <c r="P416" s="86"/>
      <c r="Q416" s="86"/>
      <c r="R416" s="86"/>
      <c r="S416" s="86"/>
      <c r="T416" s="86"/>
      <c r="U416" s="86"/>
      <c r="V416" s="86"/>
      <c r="W416" s="86"/>
      <c r="X416" s="123" t="str">
        <f t="shared" si="1045"/>
        <v/>
      </c>
      <c r="Y416" s="127">
        <f t="shared" si="1072"/>
        <v>0</v>
      </c>
      <c r="Z416" s="127">
        <f t="shared" si="1073"/>
        <v>0</v>
      </c>
      <c r="AA416" s="127">
        <f t="shared" si="1074"/>
        <v>0</v>
      </c>
      <c r="AB416" s="86">
        <f t="shared" si="1108"/>
        <v>0</v>
      </c>
      <c r="AC416" s="86">
        <f t="shared" si="1108"/>
        <v>0</v>
      </c>
      <c r="AD416" s="90" t="str">
        <f t="shared" si="1111"/>
        <v/>
      </c>
      <c r="AE416" s="54" t="str">
        <f t="shared" si="1111"/>
        <v/>
      </c>
      <c r="AF416" s="92" t="str">
        <f t="shared" si="1050"/>
        <v/>
      </c>
      <c r="AG416" s="82">
        <f t="shared" si="1046"/>
        <v>0</v>
      </c>
      <c r="AH416" s="71">
        <f t="shared" si="1004"/>
        <v>0</v>
      </c>
      <c r="AI416" s="78" t="str">
        <f t="shared" si="1047"/>
        <v/>
      </c>
      <c r="AJ416" s="132">
        <f t="shared" si="1075"/>
        <v>0</v>
      </c>
      <c r="AK416" s="132">
        <f t="shared" si="1076"/>
        <v>0</v>
      </c>
      <c r="AL416" s="132">
        <f t="shared" si="1077"/>
        <v>0</v>
      </c>
      <c r="AM416" s="86" t="str">
        <f t="shared" si="1078"/>
        <v/>
      </c>
      <c r="AN416" s="86" t="str">
        <f t="shared" si="1079"/>
        <v/>
      </c>
      <c r="AO416" s="90" t="str">
        <f t="shared" si="1112"/>
        <v/>
      </c>
      <c r="AP416" s="54" t="str">
        <f t="shared" si="1112"/>
        <v/>
      </c>
      <c r="AQ416" s="92" t="str">
        <f t="shared" si="1051"/>
        <v/>
      </c>
      <c r="AR416" s="82">
        <f t="shared" si="1080"/>
        <v>0</v>
      </c>
      <c r="AS416" s="71">
        <f t="shared" si="1052"/>
        <v>0</v>
      </c>
      <c r="AT416" s="78" t="str">
        <f t="shared" si="1048"/>
        <v/>
      </c>
      <c r="AU416" s="137">
        <f t="shared" si="1081"/>
        <v>0</v>
      </c>
      <c r="AV416" s="137">
        <f t="shared" si="1082"/>
        <v>0</v>
      </c>
      <c r="AW416" s="137">
        <f t="shared" si="1083"/>
        <v>0</v>
      </c>
      <c r="AX416" s="86" t="str">
        <f t="shared" si="1084"/>
        <v/>
      </c>
      <c r="AY416" s="86" t="str">
        <f t="shared" si="1085"/>
        <v/>
      </c>
      <c r="AZ416" s="90" t="str">
        <f t="shared" si="1113"/>
        <v/>
      </c>
      <c r="BA416" s="54" t="str">
        <f t="shared" si="1113"/>
        <v/>
      </c>
      <c r="BB416" s="92" t="str">
        <f t="shared" si="1053"/>
        <v/>
      </c>
      <c r="BC416" s="82">
        <f t="shared" si="1086"/>
        <v>0</v>
      </c>
      <c r="BD416" s="71">
        <f t="shared" si="1054"/>
        <v>0</v>
      </c>
      <c r="BE416" s="98">
        <f t="shared" si="1087"/>
        <v>18</v>
      </c>
      <c r="BF416" s="54" t="str">
        <f t="shared" si="1114"/>
        <v/>
      </c>
      <c r="BG416" s="92" t="str">
        <f t="shared" si="1109"/>
        <v/>
      </c>
      <c r="BH416" s="82">
        <f t="shared" si="1070"/>
        <v>0</v>
      </c>
      <c r="BI416" s="71">
        <f t="shared" si="1071"/>
        <v>0</v>
      </c>
      <c r="BJ416" s="146"/>
      <c r="BK416" s="97">
        <v>1</v>
      </c>
      <c r="BL416" s="95" t="str">
        <f t="shared" si="1115"/>
        <v/>
      </c>
      <c r="BM416" s="95" t="str">
        <f t="shared" si="1110"/>
        <v/>
      </c>
      <c r="BN416" s="95" t="str">
        <f t="shared" si="1110"/>
        <v/>
      </c>
      <c r="BO416" s="95" t="str">
        <f t="shared" si="1110"/>
        <v/>
      </c>
      <c r="BP416" s="95" t="str">
        <f t="shared" si="1110"/>
        <v/>
      </c>
      <c r="BQ416" s="81">
        <f t="shared" si="1088"/>
        <v>0</v>
      </c>
      <c r="BR416" s="81">
        <f t="shared" si="1089"/>
        <v>0</v>
      </c>
      <c r="BS416" s="81">
        <f t="shared" si="1090"/>
        <v>0</v>
      </c>
      <c r="BT416" s="81">
        <f t="shared" si="1091"/>
        <v>0</v>
      </c>
      <c r="BU416" s="81">
        <f t="shared" si="1092"/>
        <v>0</v>
      </c>
      <c r="BV416" s="13">
        <f t="shared" si="1093"/>
        <v>0</v>
      </c>
      <c r="BW416" s="11">
        <f t="shared" si="1049"/>
        <v>0</v>
      </c>
      <c r="BX416" s="69">
        <f t="shared" si="1055"/>
        <v>0</v>
      </c>
      <c r="BY416" s="69">
        <f>IF($A416&lt;&gt;"",IF(BY415&lt;&gt;0,BY415,IF(BW416&lt;=$AW$2,"Stop Loss",0)),0)</f>
        <v>0</v>
      </c>
      <c r="BZ416" s="69">
        <f t="shared" si="1023"/>
        <v>0</v>
      </c>
      <c r="CA416" s="27" t="str">
        <f t="shared" si="1056"/>
        <v/>
      </c>
      <c r="CB416" s="27" t="str">
        <f t="shared" si="1057"/>
        <v/>
      </c>
      <c r="CC416" s="27" t="str">
        <f t="shared" si="1058"/>
        <v/>
      </c>
      <c r="CD416" s="27" t="str">
        <f t="shared" si="1059"/>
        <v/>
      </c>
      <c r="CE416" s="27" t="str">
        <f t="shared" si="1060"/>
        <v/>
      </c>
      <c r="CF416" s="27" t="str">
        <f t="shared" si="1061"/>
        <v/>
      </c>
      <c r="DB416" s="7"/>
      <c r="DI416" s="10">
        <f t="shared" ca="1" si="1040"/>
        <v>24</v>
      </c>
    </row>
    <row r="417" spans="1:113">
      <c r="A417" s="149"/>
      <c r="B417" s="82" t="str">
        <f t="shared" si="1041"/>
        <v/>
      </c>
      <c r="C417" s="7" t="str">
        <f t="shared" si="1042"/>
        <v/>
      </c>
      <c r="D417" s="81">
        <f t="shared" si="1043"/>
        <v>0</v>
      </c>
      <c r="E417" s="7" t="str">
        <f t="shared" si="1044"/>
        <v>18,</v>
      </c>
      <c r="F417" s="78"/>
      <c r="G417" s="86"/>
      <c r="H417" s="86"/>
      <c r="I417" s="86"/>
      <c r="J417" s="86"/>
      <c r="K417" s="86"/>
      <c r="L417" s="86"/>
      <c r="M417" s="86"/>
      <c r="N417" s="86"/>
      <c r="O417" s="78"/>
      <c r="P417" s="86"/>
      <c r="Q417" s="86"/>
      <c r="R417" s="86"/>
      <c r="S417" s="86"/>
      <c r="T417" s="86"/>
      <c r="U417" s="86"/>
      <c r="V417" s="86"/>
      <c r="W417" s="86"/>
      <c r="X417" s="123" t="str">
        <f t="shared" si="1045"/>
        <v/>
      </c>
      <c r="Y417" s="127">
        <f t="shared" si="1072"/>
        <v>0</v>
      </c>
      <c r="Z417" s="127">
        <f t="shared" si="1073"/>
        <v>0</v>
      </c>
      <c r="AA417" s="127">
        <f t="shared" si="1074"/>
        <v>0</v>
      </c>
      <c r="AB417" s="86">
        <f t="shared" si="1108"/>
        <v>0</v>
      </c>
      <c r="AC417" s="86">
        <f t="shared" si="1108"/>
        <v>0</v>
      </c>
      <c r="AD417" s="90" t="str">
        <f t="shared" si="1111"/>
        <v/>
      </c>
      <c r="AE417" s="54" t="str">
        <f t="shared" si="1111"/>
        <v/>
      </c>
      <c r="AF417" s="92" t="str">
        <f t="shared" si="1050"/>
        <v/>
      </c>
      <c r="AG417" s="82">
        <f t="shared" si="1046"/>
        <v>0</v>
      </c>
      <c r="AH417" s="71">
        <f t="shared" si="1004"/>
        <v>0</v>
      </c>
      <c r="AI417" s="78" t="str">
        <f t="shared" si="1047"/>
        <v/>
      </c>
      <c r="AJ417" s="132">
        <f t="shared" si="1075"/>
        <v>0</v>
      </c>
      <c r="AK417" s="132">
        <f t="shared" si="1076"/>
        <v>0</v>
      </c>
      <c r="AL417" s="132">
        <f t="shared" si="1077"/>
        <v>0</v>
      </c>
      <c r="AM417" s="86" t="str">
        <f t="shared" si="1078"/>
        <v/>
      </c>
      <c r="AN417" s="86" t="str">
        <f t="shared" si="1079"/>
        <v/>
      </c>
      <c r="AO417" s="90" t="str">
        <f t="shared" si="1112"/>
        <v/>
      </c>
      <c r="AP417" s="54" t="str">
        <f t="shared" si="1112"/>
        <v/>
      </c>
      <c r="AQ417" s="92" t="str">
        <f t="shared" si="1051"/>
        <v/>
      </c>
      <c r="AR417" s="82">
        <f t="shared" si="1080"/>
        <v>0</v>
      </c>
      <c r="AS417" s="71">
        <f t="shared" si="1052"/>
        <v>0</v>
      </c>
      <c r="AT417" s="78" t="str">
        <f t="shared" si="1048"/>
        <v/>
      </c>
      <c r="AU417" s="137">
        <f t="shared" si="1081"/>
        <v>0</v>
      </c>
      <c r="AV417" s="137">
        <f t="shared" si="1082"/>
        <v>0</v>
      </c>
      <c r="AW417" s="137">
        <f t="shared" si="1083"/>
        <v>0</v>
      </c>
      <c r="AX417" s="86" t="str">
        <f t="shared" si="1084"/>
        <v/>
      </c>
      <c r="AY417" s="86" t="str">
        <f t="shared" si="1085"/>
        <v/>
      </c>
      <c r="AZ417" s="90" t="str">
        <f t="shared" si="1113"/>
        <v/>
      </c>
      <c r="BA417" s="54" t="str">
        <f t="shared" si="1113"/>
        <v/>
      </c>
      <c r="BB417" s="92" t="str">
        <f t="shared" si="1053"/>
        <v/>
      </c>
      <c r="BC417" s="82">
        <f t="shared" si="1086"/>
        <v>0</v>
      </c>
      <c r="BD417" s="71">
        <f t="shared" si="1054"/>
        <v>0</v>
      </c>
      <c r="BE417" s="98">
        <f t="shared" si="1087"/>
        <v>18</v>
      </c>
      <c r="BF417" s="54" t="str">
        <f t="shared" si="1114"/>
        <v/>
      </c>
      <c r="BG417" s="92" t="str">
        <f t="shared" si="1109"/>
        <v/>
      </c>
      <c r="BH417" s="82">
        <f t="shared" si="1070"/>
        <v>0</v>
      </c>
      <c r="BI417" s="71">
        <f t="shared" si="1071"/>
        <v>0</v>
      </c>
      <c r="BJ417" s="146"/>
      <c r="BK417" s="97">
        <v>1</v>
      </c>
      <c r="BL417" s="95" t="str">
        <f t="shared" si="1115"/>
        <v/>
      </c>
      <c r="BM417" s="95" t="str">
        <f t="shared" si="1110"/>
        <v/>
      </c>
      <c r="BN417" s="95" t="str">
        <f t="shared" si="1110"/>
        <v/>
      </c>
      <c r="BO417" s="95" t="str">
        <f t="shared" si="1110"/>
        <v/>
      </c>
      <c r="BP417" s="95" t="str">
        <f t="shared" si="1110"/>
        <v/>
      </c>
      <c r="BQ417" s="81">
        <f t="shared" si="1088"/>
        <v>0</v>
      </c>
      <c r="BR417" s="81">
        <f t="shared" si="1089"/>
        <v>0</v>
      </c>
      <c r="BS417" s="81">
        <f t="shared" si="1090"/>
        <v>0</v>
      </c>
      <c r="BT417" s="81">
        <f t="shared" si="1091"/>
        <v>0</v>
      </c>
      <c r="BU417" s="81">
        <f t="shared" si="1092"/>
        <v>0</v>
      </c>
      <c r="BV417" s="13">
        <f t="shared" si="1093"/>
        <v>0</v>
      </c>
      <c r="BW417" s="11">
        <f t="shared" si="1049"/>
        <v>0</v>
      </c>
      <c r="BX417" s="69">
        <f t="shared" si="1055"/>
        <v>0</v>
      </c>
      <c r="BY417" s="69">
        <f>IF($A417&lt;&gt;"",IF(BY416&lt;&gt;0,BY416,IF(BW417&lt;=$AW$2,"Stop Loss",0)),0)</f>
        <v>0</v>
      </c>
      <c r="BZ417" s="69">
        <f t="shared" si="1023"/>
        <v>0</v>
      </c>
      <c r="CA417" s="27" t="str">
        <f t="shared" si="1056"/>
        <v/>
      </c>
      <c r="CB417" s="27" t="str">
        <f t="shared" si="1057"/>
        <v/>
      </c>
      <c r="CC417" s="27" t="str">
        <f t="shared" si="1058"/>
        <v/>
      </c>
      <c r="CD417" s="27" t="str">
        <f t="shared" si="1059"/>
        <v/>
      </c>
      <c r="CE417" s="27" t="str">
        <f t="shared" si="1060"/>
        <v/>
      </c>
      <c r="CF417" s="27" t="str">
        <f t="shared" si="1061"/>
        <v/>
      </c>
      <c r="DB417" s="7"/>
      <c r="DI417" s="10">
        <f t="shared" ca="1" si="1040"/>
        <v>11</v>
      </c>
    </row>
    <row r="418" spans="1:113">
      <c r="A418" s="149"/>
      <c r="B418" s="82" t="str">
        <f t="shared" si="1041"/>
        <v/>
      </c>
      <c r="C418" s="7" t="str">
        <f t="shared" si="1042"/>
        <v/>
      </c>
      <c r="D418" s="81">
        <f t="shared" si="1043"/>
        <v>0</v>
      </c>
      <c r="E418" s="7" t="str">
        <f t="shared" si="1044"/>
        <v>18,</v>
      </c>
      <c r="F418" s="78"/>
      <c r="G418" s="86"/>
      <c r="H418" s="86"/>
      <c r="I418" s="86"/>
      <c r="J418" s="86"/>
      <c r="K418" s="86"/>
      <c r="L418" s="86"/>
      <c r="M418" s="86"/>
      <c r="N418" s="86"/>
      <c r="O418" s="78"/>
      <c r="P418" s="86"/>
      <c r="Q418" s="86"/>
      <c r="R418" s="86"/>
      <c r="S418" s="86"/>
      <c r="T418" s="86"/>
      <c r="U418" s="86"/>
      <c r="V418" s="86"/>
      <c r="W418" s="86"/>
      <c r="X418" s="123" t="str">
        <f t="shared" si="1045"/>
        <v/>
      </c>
      <c r="Y418" s="127">
        <f t="shared" si="1072"/>
        <v>0</v>
      </c>
      <c r="Z418" s="127">
        <f t="shared" si="1073"/>
        <v>0</v>
      </c>
      <c r="AA418" s="127">
        <f t="shared" si="1074"/>
        <v>0</v>
      </c>
      <c r="AB418" s="86">
        <f>IF($Y418&gt;$Z418,$Y418-$Z418+AB417,AB417)</f>
        <v>0</v>
      </c>
      <c r="AC418" s="86">
        <f>IF($Z418&gt;$Y418,$Z418-$Y418+AC417,AC417)</f>
        <v>0</v>
      </c>
      <c r="AD418" s="90" t="str">
        <f t="shared" si="1111"/>
        <v/>
      </c>
      <c r="AE418" s="54" t="str">
        <f t="shared" si="1111"/>
        <v/>
      </c>
      <c r="AF418" s="92" t="str">
        <f t="shared" si="1050"/>
        <v/>
      </c>
      <c r="AG418" s="82">
        <f t="shared" si="1046"/>
        <v>0</v>
      </c>
      <c r="AH418" s="71">
        <f t="shared" si="1004"/>
        <v>0</v>
      </c>
      <c r="AI418" s="78" t="str">
        <f t="shared" si="1047"/>
        <v/>
      </c>
      <c r="AJ418" s="132">
        <f t="shared" si="1075"/>
        <v>0</v>
      </c>
      <c r="AK418" s="132">
        <f t="shared" si="1076"/>
        <v>0</v>
      </c>
      <c r="AL418" s="132">
        <f t="shared" si="1077"/>
        <v>0</v>
      </c>
      <c r="AM418" s="86" t="str">
        <f t="shared" si="1078"/>
        <v/>
      </c>
      <c r="AN418" s="86" t="str">
        <f t="shared" si="1079"/>
        <v/>
      </c>
      <c r="AO418" s="90" t="str">
        <f t="shared" si="1112"/>
        <v/>
      </c>
      <c r="AP418" s="54" t="str">
        <f t="shared" si="1112"/>
        <v/>
      </c>
      <c r="AQ418" s="92" t="str">
        <f t="shared" si="1051"/>
        <v/>
      </c>
      <c r="AR418" s="82">
        <f t="shared" si="1080"/>
        <v>0</v>
      </c>
      <c r="AS418" s="71">
        <f t="shared" si="1052"/>
        <v>0</v>
      </c>
      <c r="AT418" s="78" t="str">
        <f t="shared" si="1048"/>
        <v/>
      </c>
      <c r="AU418" s="137">
        <f t="shared" si="1081"/>
        <v>0</v>
      </c>
      <c r="AV418" s="137">
        <f t="shared" si="1082"/>
        <v>0</v>
      </c>
      <c r="AW418" s="137">
        <f t="shared" si="1083"/>
        <v>0</v>
      </c>
      <c r="AX418" s="86" t="str">
        <f t="shared" si="1084"/>
        <v/>
      </c>
      <c r="AY418" s="86" t="str">
        <f t="shared" si="1085"/>
        <v/>
      </c>
      <c r="AZ418" s="90" t="str">
        <f t="shared" si="1113"/>
        <v/>
      </c>
      <c r="BA418" s="54" t="str">
        <f t="shared" si="1113"/>
        <v/>
      </c>
      <c r="BB418" s="92" t="str">
        <f t="shared" si="1053"/>
        <v/>
      </c>
      <c r="BC418" s="82">
        <f t="shared" si="1086"/>
        <v>0</v>
      </c>
      <c r="BD418" s="71">
        <f t="shared" si="1054"/>
        <v>0</v>
      </c>
      <c r="BE418" s="98">
        <f t="shared" si="1087"/>
        <v>18</v>
      </c>
      <c r="BF418" s="54" t="str">
        <f t="shared" si="1114"/>
        <v/>
      </c>
      <c r="BG418" s="92" t="str">
        <f t="shared" si="1109"/>
        <v/>
      </c>
      <c r="BH418" s="82">
        <f t="shared" si="1070"/>
        <v>0</v>
      </c>
      <c r="BI418" s="71">
        <f t="shared" si="1071"/>
        <v>0</v>
      </c>
      <c r="BJ418" s="146"/>
      <c r="BK418" s="97">
        <v>1</v>
      </c>
      <c r="BL418" s="95" t="str">
        <f t="shared" si="1115"/>
        <v/>
      </c>
      <c r="BM418" s="95" t="str">
        <f t="shared" si="1110"/>
        <v/>
      </c>
      <c r="BN418" s="95" t="str">
        <f t="shared" si="1110"/>
        <v/>
      </c>
      <c r="BO418" s="95" t="str">
        <f t="shared" si="1110"/>
        <v/>
      </c>
      <c r="BP418" s="95" t="str">
        <f t="shared" si="1110"/>
        <v/>
      </c>
      <c r="BQ418" s="81">
        <f t="shared" si="1088"/>
        <v>0</v>
      </c>
      <c r="BR418" s="81">
        <f t="shared" si="1089"/>
        <v>0</v>
      </c>
      <c r="BS418" s="81">
        <f t="shared" si="1090"/>
        <v>0</v>
      </c>
      <c r="BT418" s="81">
        <f t="shared" si="1091"/>
        <v>0</v>
      </c>
      <c r="BU418" s="81">
        <f t="shared" si="1092"/>
        <v>0</v>
      </c>
      <c r="BV418" s="13">
        <f t="shared" si="1093"/>
        <v>0</v>
      </c>
      <c r="BW418" s="11">
        <f t="shared" si="1049"/>
        <v>0</v>
      </c>
      <c r="BX418" s="69">
        <f t="shared" si="1055"/>
        <v>0</v>
      </c>
      <c r="BY418" s="69">
        <f>IF($A418&lt;&gt;"",IF(BY417&lt;&gt;0,BY417,IF(BW418&lt;=$AW$2,"Stop Loss",0)),0)</f>
        <v>0</v>
      </c>
      <c r="BZ418" s="69">
        <f t="shared" si="1023"/>
        <v>0</v>
      </c>
      <c r="CA418" s="27" t="str">
        <f t="shared" si="1056"/>
        <v/>
      </c>
      <c r="CB418" s="27" t="str">
        <f t="shared" si="1057"/>
        <v/>
      </c>
      <c r="CC418" s="27" t="str">
        <f t="shared" si="1058"/>
        <v/>
      </c>
      <c r="CD418" s="27" t="str">
        <f t="shared" si="1059"/>
        <v/>
      </c>
      <c r="CE418" s="27" t="str">
        <f t="shared" si="1060"/>
        <v/>
      </c>
      <c r="CF418" s="27" t="str">
        <f t="shared" si="1061"/>
        <v/>
      </c>
      <c r="DB418" s="7"/>
      <c r="DI418" s="10">
        <f t="shared" ca="1" si="1040"/>
        <v>32</v>
      </c>
    </row>
    <row r="419" spans="1:113">
      <c r="A419" s="149"/>
      <c r="B419" s="82" t="str">
        <f t="shared" si="1041"/>
        <v/>
      </c>
      <c r="C419" s="7" t="str">
        <f t="shared" si="1042"/>
        <v/>
      </c>
      <c r="D419" s="81">
        <f t="shared" si="1043"/>
        <v>0</v>
      </c>
      <c r="E419" s="7" t="str">
        <f t="shared" si="1044"/>
        <v>18,</v>
      </c>
      <c r="F419" s="78"/>
      <c r="G419" s="86"/>
      <c r="H419" s="86"/>
      <c r="I419" s="86"/>
      <c r="J419" s="86"/>
      <c r="K419" s="86"/>
      <c r="L419" s="86"/>
      <c r="M419" s="86"/>
      <c r="N419" s="86"/>
      <c r="O419" s="78"/>
      <c r="P419" s="86"/>
      <c r="Q419" s="86"/>
      <c r="R419" s="86"/>
      <c r="S419" s="86"/>
      <c r="T419" s="86"/>
      <c r="U419" s="86"/>
      <c r="V419" s="86"/>
      <c r="W419" s="86"/>
      <c r="X419" s="123" t="str">
        <f t="shared" si="1045"/>
        <v/>
      </c>
      <c r="Y419" s="127">
        <f t="shared" si="1072"/>
        <v>0</v>
      </c>
      <c r="Z419" s="127">
        <f t="shared" si="1073"/>
        <v>0</v>
      </c>
      <c r="AA419" s="127">
        <f t="shared" si="1074"/>
        <v>0</v>
      </c>
      <c r="AB419" s="86">
        <f>AB418</f>
        <v>0</v>
      </c>
      <c r="AC419" s="86">
        <f>AC418</f>
        <v>0</v>
      </c>
      <c r="AD419" s="90" t="str">
        <f>IF($A418&lt;&gt;"",AA418,"")</f>
        <v/>
      </c>
      <c r="AE419" s="92" t="str">
        <f>IF($A418&lt;&gt;"",IF(Y418&gt;Z418,"L","H"),"")</f>
        <v/>
      </c>
      <c r="AF419" s="92" t="str">
        <f t="shared" si="1050"/>
        <v/>
      </c>
      <c r="AG419" s="82">
        <f t="shared" si="1046"/>
        <v>0</v>
      </c>
      <c r="AH419" s="71">
        <f t="shared" si="1004"/>
        <v>0</v>
      </c>
      <c r="AI419" s="78" t="str">
        <f t="shared" si="1047"/>
        <v/>
      </c>
      <c r="AJ419" s="132">
        <f t="shared" si="1075"/>
        <v>0</v>
      </c>
      <c r="AK419" s="132">
        <f t="shared" si="1076"/>
        <v>0</v>
      </c>
      <c r="AL419" s="132">
        <f t="shared" si="1077"/>
        <v>0</v>
      </c>
      <c r="AM419" s="86" t="str">
        <f t="shared" si="1078"/>
        <v/>
      </c>
      <c r="AN419" s="86" t="str">
        <f t="shared" si="1079"/>
        <v/>
      </c>
      <c r="AO419" s="90" t="str">
        <f>IF($A418&lt;&gt;"",AL418,"")</f>
        <v/>
      </c>
      <c r="AP419" s="92" t="str">
        <f>IF($A418&lt;&gt;"",IF(AM418&lt;&gt;"","O","E"),"")</f>
        <v/>
      </c>
      <c r="AQ419" s="92" t="str">
        <f t="shared" si="1051"/>
        <v/>
      </c>
      <c r="AR419" s="82">
        <f t="shared" si="1080"/>
        <v>0</v>
      </c>
      <c r="AS419" s="71">
        <f t="shared" si="1052"/>
        <v>0</v>
      </c>
      <c r="AT419" s="78" t="str">
        <f t="shared" si="1048"/>
        <v/>
      </c>
      <c r="AU419" s="137">
        <f t="shared" si="1081"/>
        <v>0</v>
      </c>
      <c r="AV419" s="137">
        <f t="shared" si="1082"/>
        <v>0</v>
      </c>
      <c r="AW419" s="137">
        <f t="shared" si="1083"/>
        <v>0</v>
      </c>
      <c r="AX419" s="86" t="str">
        <f t="shared" si="1084"/>
        <v/>
      </c>
      <c r="AY419" s="86" t="str">
        <f t="shared" si="1085"/>
        <v/>
      </c>
      <c r="AZ419" s="90" t="str">
        <f>IF($A418&lt;&gt;"",AW418,"")</f>
        <v/>
      </c>
      <c r="BA419" s="92" t="str">
        <f>IF($A418&lt;&gt;"",IF(AX418&lt;&gt;"","B","R"),"")</f>
        <v/>
      </c>
      <c r="BB419" s="92" t="str">
        <f t="shared" si="1053"/>
        <v/>
      </c>
      <c r="BC419" s="82">
        <f t="shared" si="1086"/>
        <v>0</v>
      </c>
      <c r="BD419" s="71">
        <f t="shared" si="1054"/>
        <v>0</v>
      </c>
      <c r="BE419" s="98">
        <f t="shared" si="1087"/>
        <v>18</v>
      </c>
      <c r="BF419" s="92" t="str">
        <f>IF($A418&lt;&gt;"",IF($Y418&gt;$Z418,"H",IF($Z418&gt;$Y418,"L",BF418)),"")</f>
        <v/>
      </c>
      <c r="BG419" s="92" t="str">
        <f>IF($A419&lt;&gt;"",IF($A419=0,"L",IF(BF419&lt;&gt;"",IF(BF419=X419,"W","L"))),"")</f>
        <v/>
      </c>
      <c r="BH419" s="82">
        <f t="shared" si="1070"/>
        <v>0</v>
      </c>
      <c r="BI419" s="71">
        <f t="shared" si="1071"/>
        <v>0</v>
      </c>
      <c r="BJ419" s="146" t="str">
        <f>AE419&amp;AP419&amp;BA419</f>
        <v/>
      </c>
      <c r="BK419" s="97">
        <v>1</v>
      </c>
      <c r="BL419" s="95" t="str">
        <f>IF($A418&lt;&gt;"",IF($BJ419="LER","11,",IF($BJ419="LOR","02,",IF($BJ419="LEB","01,",IF($BJ419="LOB","12,",IF($BJ419="HER","29,",IF($BJ419="HOR","20,",IF($BJ419="HEB","19,",IF($BJ419="HOB","30,","")))))))),"")</f>
        <v/>
      </c>
      <c r="BM419" s="95" t="str">
        <f>IF($A418&lt;&gt;"",IF($BJ419="LER","13,",IF($BJ419="LOR","04,",IF($BJ419="LEB","03,",IF($BJ419="LOB","14,",IF($BJ419="HER","31,",IF($BJ419="HOR","22,",IF($BJ419="HEB","21,",IF($BJ419="HOB","32,","")))))))),"")</f>
        <v/>
      </c>
      <c r="BN419" s="95" t="str">
        <f>IF($A418&lt;&gt;"",IF($BJ419="LER","15,",IF($BJ419="LOR","06,",IF($BJ419="LEB","05,",IF($BJ419="LOB","16,",IF($BJ419="HER","33,",IF($BJ419="HOR","24,",IF($BJ419="HEB","23,",IF($BJ419="HOB","34,","")))))))),"")</f>
        <v/>
      </c>
      <c r="BO419" s="95" t="str">
        <f>IF($A418&lt;&gt;"",IF($BJ419="LER","17,",IF($BJ419="LOR","08,",IF($BJ419="LEB","07,",IF($BJ419="LOB","18,",IF($BJ419="HER","35,",IF($BJ419="HOR","26,",IF($BJ419="HEB","25,",IF($BJ419="HOB","36,","")))))))),"")</f>
        <v/>
      </c>
      <c r="BP419" s="95" t="str">
        <f>IF($A418&lt;&gt;"",IF($BJ419="LER","",IF($BJ419="LOR","10,",IF($BJ419="LEB","09,",IF($BJ419="LOB","",IF($BJ419="HER","",IF($BJ419="HOR","28,",IF($BJ419="HEB","27,",IF($BJ419="HOB","","")))))))),"")</f>
        <v/>
      </c>
      <c r="BQ419" s="81">
        <f t="shared" si="1088"/>
        <v>0</v>
      </c>
      <c r="BR419" s="81">
        <f t="shared" si="1089"/>
        <v>0</v>
      </c>
      <c r="BS419" s="81">
        <f t="shared" si="1090"/>
        <v>0</v>
      </c>
      <c r="BT419" s="81">
        <f t="shared" si="1091"/>
        <v>0</v>
      </c>
      <c r="BU419" s="81">
        <f t="shared" si="1092"/>
        <v>0</v>
      </c>
      <c r="BV419" s="13">
        <f t="shared" si="1093"/>
        <v>0</v>
      </c>
      <c r="BW419" s="11">
        <f t="shared" si="1049"/>
        <v>0</v>
      </c>
      <c r="BX419" s="69">
        <f t="shared" si="1055"/>
        <v>0</v>
      </c>
      <c r="BY419" s="69">
        <f>IF($A419&lt;&gt;"",IF(BY418&lt;&gt;0,BY418,IF(BW419&lt;=$AW$2,"Stop Loss",0)),0)</f>
        <v>0</v>
      </c>
      <c r="BZ419" s="69">
        <f t="shared" si="1023"/>
        <v>0</v>
      </c>
      <c r="CA419" s="27" t="str">
        <f t="shared" si="1056"/>
        <v/>
      </c>
      <c r="CB419" s="27" t="str">
        <f t="shared" si="1057"/>
        <v/>
      </c>
      <c r="CC419" s="27" t="str">
        <f t="shared" si="1058"/>
        <v/>
      </c>
      <c r="CD419" s="27" t="str">
        <f t="shared" si="1059"/>
        <v/>
      </c>
      <c r="CE419" s="27" t="str">
        <f t="shared" si="1060"/>
        <v/>
      </c>
      <c r="CF419" s="27" t="str">
        <f t="shared" si="1061"/>
        <v/>
      </c>
      <c r="DB419" s="7"/>
      <c r="DI419" s="10">
        <f t="shared" ca="1" si="1040"/>
        <v>13</v>
      </c>
    </row>
    <row r="420" spans="1:113">
      <c r="A420" s="149"/>
      <c r="B420" s="82" t="str">
        <f t="shared" si="1041"/>
        <v/>
      </c>
      <c r="C420" s="7" t="str">
        <f t="shared" si="1042"/>
        <v/>
      </c>
      <c r="D420" s="81">
        <f t="shared" si="1043"/>
        <v>0</v>
      </c>
      <c r="E420" s="7" t="str">
        <f t="shared" si="1044"/>
        <v>18,</v>
      </c>
      <c r="F420" s="78"/>
      <c r="G420" s="86"/>
      <c r="H420" s="86"/>
      <c r="I420" s="86"/>
      <c r="J420" s="86"/>
      <c r="K420" s="86"/>
      <c r="L420" s="86"/>
      <c r="M420" s="86"/>
      <c r="N420" s="86"/>
      <c r="O420" s="78"/>
      <c r="P420" s="86"/>
      <c r="Q420" s="86"/>
      <c r="R420" s="86"/>
      <c r="S420" s="86"/>
      <c r="T420" s="86"/>
      <c r="U420" s="86"/>
      <c r="V420" s="86"/>
      <c r="W420" s="86"/>
      <c r="X420" s="123" t="str">
        <f t="shared" si="1045"/>
        <v/>
      </c>
      <c r="Y420" s="127">
        <f t="shared" si="1072"/>
        <v>0</v>
      </c>
      <c r="Z420" s="127">
        <f t="shared" si="1073"/>
        <v>0</v>
      </c>
      <c r="AA420" s="127">
        <f t="shared" si="1074"/>
        <v>0</v>
      </c>
      <c r="AB420" s="86">
        <f t="shared" ref="AB420:AC426" si="1116">AB419</f>
        <v>0</v>
      </c>
      <c r="AC420" s="86">
        <f t="shared" si="1116"/>
        <v>0</v>
      </c>
      <c r="AD420" s="90" t="str">
        <f>IF($A419&lt;&gt;"",AD419,"")</f>
        <v/>
      </c>
      <c r="AE420" s="54" t="str">
        <f>IF($A419&lt;&gt;"",AE419,"")</f>
        <v/>
      </c>
      <c r="AF420" s="92" t="str">
        <f t="shared" si="1050"/>
        <v/>
      </c>
      <c r="AG420" s="82">
        <f t="shared" si="1046"/>
        <v>0</v>
      </c>
      <c r="AH420" s="71">
        <f t="shared" si="1004"/>
        <v>0</v>
      </c>
      <c r="AI420" s="78" t="str">
        <f t="shared" si="1047"/>
        <v/>
      </c>
      <c r="AJ420" s="132">
        <f t="shared" si="1075"/>
        <v>0</v>
      </c>
      <c r="AK420" s="132">
        <f t="shared" si="1076"/>
        <v>0</v>
      </c>
      <c r="AL420" s="132">
        <f t="shared" si="1077"/>
        <v>0</v>
      </c>
      <c r="AM420" s="86" t="str">
        <f t="shared" si="1078"/>
        <v/>
      </c>
      <c r="AN420" s="86" t="str">
        <f t="shared" si="1079"/>
        <v/>
      </c>
      <c r="AO420" s="90" t="str">
        <f>IF($A419&lt;&gt;"",AO419,"")</f>
        <v/>
      </c>
      <c r="AP420" s="54" t="str">
        <f>IF($A419&lt;&gt;"",AP419,"")</f>
        <v/>
      </c>
      <c r="AQ420" s="92" t="str">
        <f t="shared" si="1051"/>
        <v/>
      </c>
      <c r="AR420" s="82">
        <f t="shared" si="1080"/>
        <v>0</v>
      </c>
      <c r="AS420" s="71">
        <f t="shared" si="1052"/>
        <v>0</v>
      </c>
      <c r="AT420" s="78" t="str">
        <f t="shared" si="1048"/>
        <v/>
      </c>
      <c r="AU420" s="137">
        <f t="shared" si="1081"/>
        <v>0</v>
      </c>
      <c r="AV420" s="137">
        <f t="shared" si="1082"/>
        <v>0</v>
      </c>
      <c r="AW420" s="137">
        <f t="shared" si="1083"/>
        <v>0</v>
      </c>
      <c r="AX420" s="86" t="str">
        <f t="shared" si="1084"/>
        <v/>
      </c>
      <c r="AY420" s="86" t="str">
        <f t="shared" si="1085"/>
        <v/>
      </c>
      <c r="AZ420" s="90" t="str">
        <f>IF($A419&lt;&gt;"",AZ419,"")</f>
        <v/>
      </c>
      <c r="BA420" s="54" t="str">
        <f>IF($A419&lt;&gt;"",BA419,"")</f>
        <v/>
      </c>
      <c r="BB420" s="92" t="str">
        <f t="shared" si="1053"/>
        <v/>
      </c>
      <c r="BC420" s="82">
        <f t="shared" si="1086"/>
        <v>0</v>
      </c>
      <c r="BD420" s="71">
        <f t="shared" si="1054"/>
        <v>0</v>
      </c>
      <c r="BE420" s="98">
        <f t="shared" si="1087"/>
        <v>18</v>
      </c>
      <c r="BF420" s="54" t="str">
        <f>IF($A419&lt;&gt;"",BF419,"")</f>
        <v/>
      </c>
      <c r="BG420" s="92" t="str">
        <f t="shared" ref="BG420:BG427" si="1117">IF($A420&lt;&gt;"",IF($A420=0,"L",IF(BF420&lt;&gt;"",IF(BF420=X420,"W","L"))),"")</f>
        <v/>
      </c>
      <c r="BH420" s="82">
        <f t="shared" si="1070"/>
        <v>0</v>
      </c>
      <c r="BI420" s="71">
        <f t="shared" si="1071"/>
        <v>0</v>
      </c>
      <c r="BJ420" s="146"/>
      <c r="BK420" s="97">
        <v>1</v>
      </c>
      <c r="BL420" s="95" t="str">
        <f>IF(BL419&lt;&gt;"",BL419,"")</f>
        <v/>
      </c>
      <c r="BM420" s="95" t="str">
        <f t="shared" ref="BM420:BP420" si="1118">IF(BM419&lt;&gt;"",BM419,"")</f>
        <v/>
      </c>
      <c r="BN420" s="95" t="str">
        <f t="shared" si="1118"/>
        <v/>
      </c>
      <c r="BO420" s="95" t="str">
        <f t="shared" si="1118"/>
        <v/>
      </c>
      <c r="BP420" s="95" t="str">
        <f t="shared" si="1118"/>
        <v/>
      </c>
      <c r="BQ420" s="81">
        <f t="shared" si="1088"/>
        <v>0</v>
      </c>
      <c r="BR420" s="81">
        <f t="shared" si="1089"/>
        <v>0</v>
      </c>
      <c r="BS420" s="81">
        <f t="shared" si="1090"/>
        <v>0</v>
      </c>
      <c r="BT420" s="81">
        <f t="shared" si="1091"/>
        <v>0</v>
      </c>
      <c r="BU420" s="81">
        <f t="shared" si="1092"/>
        <v>0</v>
      </c>
      <c r="BV420" s="13">
        <f t="shared" si="1093"/>
        <v>0</v>
      </c>
      <c r="BW420" s="11">
        <f t="shared" si="1049"/>
        <v>0</v>
      </c>
      <c r="BX420" s="69">
        <f t="shared" si="1055"/>
        <v>0</v>
      </c>
      <c r="BY420" s="69">
        <f>IF($A420&lt;&gt;"",IF(BY419&lt;&gt;0,BY419,IF(BW420&lt;=$AW$2,"Stop Loss",0)),0)</f>
        <v>0</v>
      </c>
      <c r="BZ420" s="69">
        <f t="shared" si="1023"/>
        <v>0</v>
      </c>
      <c r="CA420" s="27" t="str">
        <f t="shared" si="1056"/>
        <v/>
      </c>
      <c r="CB420" s="27" t="str">
        <f t="shared" si="1057"/>
        <v/>
      </c>
      <c r="CC420" s="27" t="str">
        <f t="shared" si="1058"/>
        <v/>
      </c>
      <c r="CD420" s="27" t="str">
        <f t="shared" si="1059"/>
        <v/>
      </c>
      <c r="CE420" s="27" t="str">
        <f t="shared" si="1060"/>
        <v/>
      </c>
      <c r="CF420" s="27" t="str">
        <f t="shared" si="1061"/>
        <v/>
      </c>
      <c r="DB420" s="7"/>
      <c r="DI420" s="10">
        <f t="shared" ca="1" si="1040"/>
        <v>25</v>
      </c>
    </row>
    <row r="421" spans="1:113">
      <c r="A421" s="149"/>
      <c r="B421" s="82" t="str">
        <f t="shared" si="1041"/>
        <v/>
      </c>
      <c r="C421" s="7" t="str">
        <f t="shared" si="1042"/>
        <v/>
      </c>
      <c r="D421" s="81">
        <f t="shared" si="1043"/>
        <v>0</v>
      </c>
      <c r="E421" s="7" t="str">
        <f t="shared" si="1044"/>
        <v>18,</v>
      </c>
      <c r="F421" s="78"/>
      <c r="G421" s="86"/>
      <c r="H421" s="86"/>
      <c r="I421" s="86"/>
      <c r="J421" s="86"/>
      <c r="K421" s="86"/>
      <c r="L421" s="86"/>
      <c r="M421" s="86"/>
      <c r="N421" s="86"/>
      <c r="O421" s="78"/>
      <c r="P421" s="86"/>
      <c r="Q421" s="86"/>
      <c r="R421" s="86"/>
      <c r="S421" s="86"/>
      <c r="T421" s="86"/>
      <c r="U421" s="86"/>
      <c r="V421" s="86"/>
      <c r="W421" s="86"/>
      <c r="X421" s="123" t="str">
        <f t="shared" si="1045"/>
        <v/>
      </c>
      <c r="Y421" s="127">
        <f t="shared" si="1072"/>
        <v>0</v>
      </c>
      <c r="Z421" s="127">
        <f t="shared" si="1073"/>
        <v>0</v>
      </c>
      <c r="AA421" s="127">
        <f t="shared" si="1074"/>
        <v>0</v>
      </c>
      <c r="AB421" s="86">
        <f t="shared" si="1116"/>
        <v>0</v>
      </c>
      <c r="AC421" s="86">
        <f t="shared" si="1116"/>
        <v>0</v>
      </c>
      <c r="AD421" s="90" t="str">
        <f t="shared" ref="AD421:AE427" si="1119">IF($A420&lt;&gt;"",AD420,"")</f>
        <v/>
      </c>
      <c r="AE421" s="54" t="str">
        <f t="shared" si="1119"/>
        <v/>
      </c>
      <c r="AF421" s="92" t="str">
        <f t="shared" si="1050"/>
        <v/>
      </c>
      <c r="AG421" s="82">
        <f t="shared" si="1046"/>
        <v>0</v>
      </c>
      <c r="AH421" s="71">
        <f t="shared" si="1004"/>
        <v>0</v>
      </c>
      <c r="AI421" s="78" t="str">
        <f t="shared" si="1047"/>
        <v/>
      </c>
      <c r="AJ421" s="132">
        <f t="shared" si="1075"/>
        <v>0</v>
      </c>
      <c r="AK421" s="132">
        <f t="shared" si="1076"/>
        <v>0</v>
      </c>
      <c r="AL421" s="132">
        <f t="shared" si="1077"/>
        <v>0</v>
      </c>
      <c r="AM421" s="86" t="str">
        <f t="shared" si="1078"/>
        <v/>
      </c>
      <c r="AN421" s="86" t="str">
        <f t="shared" si="1079"/>
        <v/>
      </c>
      <c r="AO421" s="90" t="str">
        <f t="shared" ref="AO421:AP427" si="1120">IF($A420&lt;&gt;"",AO420,"")</f>
        <v/>
      </c>
      <c r="AP421" s="54" t="str">
        <f t="shared" si="1120"/>
        <v/>
      </c>
      <c r="AQ421" s="92" t="str">
        <f t="shared" si="1051"/>
        <v/>
      </c>
      <c r="AR421" s="82">
        <f t="shared" si="1080"/>
        <v>0</v>
      </c>
      <c r="AS421" s="71">
        <f t="shared" si="1052"/>
        <v>0</v>
      </c>
      <c r="AT421" s="78" t="str">
        <f t="shared" si="1048"/>
        <v/>
      </c>
      <c r="AU421" s="137">
        <f t="shared" si="1081"/>
        <v>0</v>
      </c>
      <c r="AV421" s="137">
        <f t="shared" si="1082"/>
        <v>0</v>
      </c>
      <c r="AW421" s="137">
        <f t="shared" si="1083"/>
        <v>0</v>
      </c>
      <c r="AX421" s="86" t="str">
        <f t="shared" si="1084"/>
        <v/>
      </c>
      <c r="AY421" s="86" t="str">
        <f t="shared" si="1085"/>
        <v/>
      </c>
      <c r="AZ421" s="90" t="str">
        <f t="shared" ref="AZ421:BA427" si="1121">IF($A420&lt;&gt;"",AZ420,"")</f>
        <v/>
      </c>
      <c r="BA421" s="54" t="str">
        <f t="shared" si="1121"/>
        <v/>
      </c>
      <c r="BB421" s="92" t="str">
        <f t="shared" si="1053"/>
        <v/>
      </c>
      <c r="BC421" s="82">
        <f t="shared" si="1086"/>
        <v>0</v>
      </c>
      <c r="BD421" s="71">
        <f t="shared" si="1054"/>
        <v>0</v>
      </c>
      <c r="BE421" s="98">
        <f t="shared" si="1087"/>
        <v>18</v>
      </c>
      <c r="BF421" s="54" t="str">
        <f t="shared" ref="BF421:BF427" si="1122">IF($A420&lt;&gt;"",BF420,"")</f>
        <v/>
      </c>
      <c r="BG421" s="92" t="str">
        <f t="shared" si="1117"/>
        <v/>
      </c>
      <c r="BH421" s="82">
        <f t="shared" si="1070"/>
        <v>0</v>
      </c>
      <c r="BI421" s="71">
        <f t="shared" si="1071"/>
        <v>0</v>
      </c>
      <c r="BJ421" s="146"/>
      <c r="BK421" s="97">
        <v>1</v>
      </c>
      <c r="BL421" s="95" t="str">
        <f t="shared" ref="BL421:BP427" si="1123">IF(BL420&lt;&gt;"",BL420,"")</f>
        <v/>
      </c>
      <c r="BM421" s="95" t="str">
        <f t="shared" si="1123"/>
        <v/>
      </c>
      <c r="BN421" s="95" t="str">
        <f t="shared" si="1123"/>
        <v/>
      </c>
      <c r="BO421" s="95" t="str">
        <f t="shared" si="1123"/>
        <v/>
      </c>
      <c r="BP421" s="95" t="str">
        <f t="shared" si="1123"/>
        <v/>
      </c>
      <c r="BQ421" s="81">
        <f t="shared" si="1088"/>
        <v>0</v>
      </c>
      <c r="BR421" s="81">
        <f t="shared" si="1089"/>
        <v>0</v>
      </c>
      <c r="BS421" s="81">
        <f t="shared" si="1090"/>
        <v>0</v>
      </c>
      <c r="BT421" s="81">
        <f t="shared" si="1091"/>
        <v>0</v>
      </c>
      <c r="BU421" s="81">
        <f t="shared" si="1092"/>
        <v>0</v>
      </c>
      <c r="BV421" s="13">
        <f t="shared" si="1093"/>
        <v>0</v>
      </c>
      <c r="BW421" s="11">
        <f t="shared" si="1049"/>
        <v>0</v>
      </c>
      <c r="BX421" s="69">
        <f t="shared" si="1055"/>
        <v>0</v>
      </c>
      <c r="BY421" s="69">
        <f>IF($A421&lt;&gt;"",IF(BY420&lt;&gt;0,BY420,IF(BW421&lt;=$AW$2,"Stop Loss",0)),0)</f>
        <v>0</v>
      </c>
      <c r="BZ421" s="69">
        <f t="shared" si="1023"/>
        <v>0</v>
      </c>
      <c r="CA421" s="27" t="str">
        <f t="shared" si="1056"/>
        <v/>
      </c>
      <c r="CB421" s="27" t="str">
        <f t="shared" si="1057"/>
        <v/>
      </c>
      <c r="CC421" s="27" t="str">
        <f t="shared" si="1058"/>
        <v/>
      </c>
      <c r="CD421" s="27" t="str">
        <f t="shared" si="1059"/>
        <v/>
      </c>
      <c r="CE421" s="27" t="str">
        <f t="shared" si="1060"/>
        <v/>
      </c>
      <c r="CF421" s="27" t="str">
        <f t="shared" si="1061"/>
        <v/>
      </c>
      <c r="DB421" s="7"/>
      <c r="DI421" s="10">
        <f t="shared" ca="1" si="1040"/>
        <v>31</v>
      </c>
    </row>
    <row r="422" spans="1:113">
      <c r="A422" s="149"/>
      <c r="B422" s="82" t="str">
        <f t="shared" si="1041"/>
        <v/>
      </c>
      <c r="C422" s="7" t="str">
        <f t="shared" si="1042"/>
        <v/>
      </c>
      <c r="D422" s="81">
        <f t="shared" si="1043"/>
        <v>0</v>
      </c>
      <c r="E422" s="7" t="str">
        <f t="shared" si="1044"/>
        <v>18,</v>
      </c>
      <c r="F422" s="78"/>
      <c r="G422" s="86"/>
      <c r="H422" s="86"/>
      <c r="I422" s="86"/>
      <c r="J422" s="86"/>
      <c r="K422" s="86"/>
      <c r="L422" s="86"/>
      <c r="M422" s="86"/>
      <c r="N422" s="86"/>
      <c r="O422" s="78"/>
      <c r="P422" s="86"/>
      <c r="Q422" s="86"/>
      <c r="R422" s="86"/>
      <c r="S422" s="86"/>
      <c r="T422" s="86"/>
      <c r="U422" s="86"/>
      <c r="V422" s="86"/>
      <c r="W422" s="86"/>
      <c r="X422" s="123" t="str">
        <f t="shared" si="1045"/>
        <v/>
      </c>
      <c r="Y422" s="127">
        <f t="shared" si="1072"/>
        <v>0</v>
      </c>
      <c r="Z422" s="127">
        <f t="shared" si="1073"/>
        <v>0</v>
      </c>
      <c r="AA422" s="127">
        <f t="shared" si="1074"/>
        <v>0</v>
      </c>
      <c r="AB422" s="86">
        <f t="shared" si="1116"/>
        <v>0</v>
      </c>
      <c r="AC422" s="86">
        <f t="shared" si="1116"/>
        <v>0</v>
      </c>
      <c r="AD422" s="90" t="str">
        <f t="shared" si="1119"/>
        <v/>
      </c>
      <c r="AE422" s="54" t="str">
        <f t="shared" si="1119"/>
        <v/>
      </c>
      <c r="AF422" s="92" t="str">
        <f t="shared" si="1050"/>
        <v/>
      </c>
      <c r="AG422" s="82">
        <f t="shared" si="1046"/>
        <v>0</v>
      </c>
      <c r="AH422" s="71">
        <f t="shared" ref="AH422:AH485" si="1124">IF($A422&lt;&gt;"",AG422+AH421,0)</f>
        <v>0</v>
      </c>
      <c r="AI422" s="78" t="str">
        <f t="shared" si="1047"/>
        <v/>
      </c>
      <c r="AJ422" s="132">
        <f t="shared" si="1075"/>
        <v>0</v>
      </c>
      <c r="AK422" s="132">
        <f t="shared" si="1076"/>
        <v>0</v>
      </c>
      <c r="AL422" s="132">
        <f t="shared" si="1077"/>
        <v>0</v>
      </c>
      <c r="AM422" s="86" t="str">
        <f t="shared" si="1078"/>
        <v/>
      </c>
      <c r="AN422" s="86" t="str">
        <f t="shared" si="1079"/>
        <v/>
      </c>
      <c r="AO422" s="90" t="str">
        <f t="shared" si="1120"/>
        <v/>
      </c>
      <c r="AP422" s="54" t="str">
        <f t="shared" si="1120"/>
        <v/>
      </c>
      <c r="AQ422" s="92" t="str">
        <f t="shared" si="1051"/>
        <v/>
      </c>
      <c r="AR422" s="82">
        <f t="shared" si="1080"/>
        <v>0</v>
      </c>
      <c r="AS422" s="71">
        <f t="shared" si="1052"/>
        <v>0</v>
      </c>
      <c r="AT422" s="78" t="str">
        <f t="shared" si="1048"/>
        <v/>
      </c>
      <c r="AU422" s="137">
        <f t="shared" si="1081"/>
        <v>0</v>
      </c>
      <c r="AV422" s="137">
        <f t="shared" si="1082"/>
        <v>0</v>
      </c>
      <c r="AW422" s="137">
        <f t="shared" si="1083"/>
        <v>0</v>
      </c>
      <c r="AX422" s="86" t="str">
        <f t="shared" si="1084"/>
        <v/>
      </c>
      <c r="AY422" s="86" t="str">
        <f t="shared" si="1085"/>
        <v/>
      </c>
      <c r="AZ422" s="90" t="str">
        <f t="shared" si="1121"/>
        <v/>
      </c>
      <c r="BA422" s="54" t="str">
        <f t="shared" si="1121"/>
        <v/>
      </c>
      <c r="BB422" s="92" t="str">
        <f t="shared" si="1053"/>
        <v/>
      </c>
      <c r="BC422" s="82">
        <f t="shared" si="1086"/>
        <v>0</v>
      </c>
      <c r="BD422" s="71">
        <f t="shared" si="1054"/>
        <v>0</v>
      </c>
      <c r="BE422" s="98">
        <f t="shared" si="1087"/>
        <v>18</v>
      </c>
      <c r="BF422" s="54" t="str">
        <f t="shared" si="1122"/>
        <v/>
      </c>
      <c r="BG422" s="92" t="str">
        <f t="shared" si="1117"/>
        <v/>
      </c>
      <c r="BH422" s="82">
        <f t="shared" si="1070"/>
        <v>0</v>
      </c>
      <c r="BI422" s="71">
        <f t="shared" si="1071"/>
        <v>0</v>
      </c>
      <c r="BJ422" s="146"/>
      <c r="BK422" s="97">
        <v>1</v>
      </c>
      <c r="BL422" s="95" t="str">
        <f t="shared" si="1123"/>
        <v/>
      </c>
      <c r="BM422" s="95" t="str">
        <f t="shared" si="1123"/>
        <v/>
      </c>
      <c r="BN422" s="95" t="str">
        <f t="shared" si="1123"/>
        <v/>
      </c>
      <c r="BO422" s="95" t="str">
        <f t="shared" si="1123"/>
        <v/>
      </c>
      <c r="BP422" s="95" t="str">
        <f t="shared" si="1123"/>
        <v/>
      </c>
      <c r="BQ422" s="81">
        <f t="shared" si="1088"/>
        <v>0</v>
      </c>
      <c r="BR422" s="81">
        <f t="shared" si="1089"/>
        <v>0</v>
      </c>
      <c r="BS422" s="81">
        <f t="shared" si="1090"/>
        <v>0</v>
      </c>
      <c r="BT422" s="81">
        <f t="shared" si="1091"/>
        <v>0</v>
      </c>
      <c r="BU422" s="81">
        <f t="shared" si="1092"/>
        <v>0</v>
      </c>
      <c r="BV422" s="13">
        <f t="shared" si="1093"/>
        <v>0</v>
      </c>
      <c r="BW422" s="11">
        <f t="shared" si="1049"/>
        <v>0</v>
      </c>
      <c r="BX422" s="69">
        <f t="shared" si="1055"/>
        <v>0</v>
      </c>
      <c r="BY422" s="69">
        <f>IF($A422&lt;&gt;"",IF(BY421&lt;&gt;0,BY421,IF(BW422&lt;=$AW$2,"Stop Loss",0)),0)</f>
        <v>0</v>
      </c>
      <c r="BZ422" s="69">
        <f t="shared" si="1023"/>
        <v>0</v>
      </c>
      <c r="CA422" s="27" t="str">
        <f t="shared" si="1056"/>
        <v/>
      </c>
      <c r="CB422" s="27" t="str">
        <f t="shared" si="1057"/>
        <v/>
      </c>
      <c r="CC422" s="27" t="str">
        <f t="shared" si="1058"/>
        <v/>
      </c>
      <c r="CD422" s="27" t="str">
        <f t="shared" si="1059"/>
        <v/>
      </c>
      <c r="CE422" s="27" t="str">
        <f t="shared" si="1060"/>
        <v/>
      </c>
      <c r="CF422" s="27" t="str">
        <f t="shared" si="1061"/>
        <v/>
      </c>
      <c r="DB422" s="7"/>
      <c r="DI422" s="10">
        <f t="shared" ca="1" si="1040"/>
        <v>29</v>
      </c>
    </row>
    <row r="423" spans="1:113">
      <c r="A423" s="149"/>
      <c r="B423" s="82" t="str">
        <f t="shared" si="1041"/>
        <v/>
      </c>
      <c r="C423" s="7" t="str">
        <f t="shared" si="1042"/>
        <v/>
      </c>
      <c r="D423" s="81">
        <f t="shared" si="1043"/>
        <v>0</v>
      </c>
      <c r="E423" s="7" t="str">
        <f t="shared" si="1044"/>
        <v>18,</v>
      </c>
      <c r="F423" s="78"/>
      <c r="G423" s="86"/>
      <c r="H423" s="86"/>
      <c r="I423" s="86"/>
      <c r="J423" s="86"/>
      <c r="K423" s="86"/>
      <c r="L423" s="86"/>
      <c r="M423" s="86"/>
      <c r="N423" s="86"/>
      <c r="O423" s="78"/>
      <c r="P423" s="86"/>
      <c r="Q423" s="86"/>
      <c r="R423" s="86"/>
      <c r="S423" s="86"/>
      <c r="T423" s="86"/>
      <c r="U423" s="86"/>
      <c r="V423" s="86"/>
      <c r="W423" s="86"/>
      <c r="X423" s="123" t="str">
        <f t="shared" si="1045"/>
        <v/>
      </c>
      <c r="Y423" s="127">
        <f t="shared" si="1072"/>
        <v>0</v>
      </c>
      <c r="Z423" s="127">
        <f t="shared" si="1073"/>
        <v>0</v>
      </c>
      <c r="AA423" s="127">
        <f t="shared" si="1074"/>
        <v>0</v>
      </c>
      <c r="AB423" s="86">
        <f t="shared" si="1116"/>
        <v>0</v>
      </c>
      <c r="AC423" s="86">
        <f t="shared" si="1116"/>
        <v>0</v>
      </c>
      <c r="AD423" s="90" t="str">
        <f t="shared" si="1119"/>
        <v/>
      </c>
      <c r="AE423" s="54" t="str">
        <f t="shared" si="1119"/>
        <v/>
      </c>
      <c r="AF423" s="92" t="str">
        <f t="shared" si="1050"/>
        <v/>
      </c>
      <c r="AG423" s="82">
        <f t="shared" si="1046"/>
        <v>0</v>
      </c>
      <c r="AH423" s="71">
        <f t="shared" si="1124"/>
        <v>0</v>
      </c>
      <c r="AI423" s="78" t="str">
        <f t="shared" si="1047"/>
        <v/>
      </c>
      <c r="AJ423" s="132">
        <f t="shared" si="1075"/>
        <v>0</v>
      </c>
      <c r="AK423" s="132">
        <f t="shared" si="1076"/>
        <v>0</v>
      </c>
      <c r="AL423" s="132">
        <f t="shared" si="1077"/>
        <v>0</v>
      </c>
      <c r="AM423" s="86" t="str">
        <f t="shared" si="1078"/>
        <v/>
      </c>
      <c r="AN423" s="86" t="str">
        <f t="shared" si="1079"/>
        <v/>
      </c>
      <c r="AO423" s="90" t="str">
        <f t="shared" si="1120"/>
        <v/>
      </c>
      <c r="AP423" s="54" t="str">
        <f t="shared" si="1120"/>
        <v/>
      </c>
      <c r="AQ423" s="92" t="str">
        <f t="shared" si="1051"/>
        <v/>
      </c>
      <c r="AR423" s="82">
        <f t="shared" si="1080"/>
        <v>0</v>
      </c>
      <c r="AS423" s="71">
        <f t="shared" si="1052"/>
        <v>0</v>
      </c>
      <c r="AT423" s="78" t="str">
        <f t="shared" si="1048"/>
        <v/>
      </c>
      <c r="AU423" s="137">
        <f t="shared" si="1081"/>
        <v>0</v>
      </c>
      <c r="AV423" s="137">
        <f t="shared" si="1082"/>
        <v>0</v>
      </c>
      <c r="AW423" s="137">
        <f t="shared" si="1083"/>
        <v>0</v>
      </c>
      <c r="AX423" s="86" t="str">
        <f t="shared" si="1084"/>
        <v/>
      </c>
      <c r="AY423" s="86" t="str">
        <f t="shared" si="1085"/>
        <v/>
      </c>
      <c r="AZ423" s="90" t="str">
        <f t="shared" si="1121"/>
        <v/>
      </c>
      <c r="BA423" s="54" t="str">
        <f t="shared" si="1121"/>
        <v/>
      </c>
      <c r="BB423" s="92" t="str">
        <f t="shared" si="1053"/>
        <v/>
      </c>
      <c r="BC423" s="82">
        <f t="shared" si="1086"/>
        <v>0</v>
      </c>
      <c r="BD423" s="71">
        <f t="shared" si="1054"/>
        <v>0</v>
      </c>
      <c r="BE423" s="98">
        <f t="shared" si="1087"/>
        <v>18</v>
      </c>
      <c r="BF423" s="54" t="str">
        <f t="shared" si="1122"/>
        <v/>
      </c>
      <c r="BG423" s="92" t="str">
        <f t="shared" si="1117"/>
        <v/>
      </c>
      <c r="BH423" s="82">
        <f t="shared" si="1070"/>
        <v>0</v>
      </c>
      <c r="BI423" s="71">
        <f t="shared" si="1071"/>
        <v>0</v>
      </c>
      <c r="BJ423" s="146"/>
      <c r="BK423" s="97">
        <v>1</v>
      </c>
      <c r="BL423" s="95" t="str">
        <f t="shared" si="1123"/>
        <v/>
      </c>
      <c r="BM423" s="95" t="str">
        <f t="shared" si="1123"/>
        <v/>
      </c>
      <c r="BN423" s="95" t="str">
        <f t="shared" si="1123"/>
        <v/>
      </c>
      <c r="BO423" s="95" t="str">
        <f t="shared" si="1123"/>
        <v/>
      </c>
      <c r="BP423" s="95" t="str">
        <f t="shared" si="1123"/>
        <v/>
      </c>
      <c r="BQ423" s="81">
        <f t="shared" si="1088"/>
        <v>0</v>
      </c>
      <c r="BR423" s="81">
        <f t="shared" si="1089"/>
        <v>0</v>
      </c>
      <c r="BS423" s="81">
        <f t="shared" si="1090"/>
        <v>0</v>
      </c>
      <c r="BT423" s="81">
        <f t="shared" si="1091"/>
        <v>0</v>
      </c>
      <c r="BU423" s="81">
        <f t="shared" si="1092"/>
        <v>0</v>
      </c>
      <c r="BV423" s="13">
        <f t="shared" si="1093"/>
        <v>0</v>
      </c>
      <c r="BW423" s="11">
        <f t="shared" si="1049"/>
        <v>0</v>
      </c>
      <c r="BX423" s="69">
        <f t="shared" si="1055"/>
        <v>0</v>
      </c>
      <c r="BY423" s="69">
        <f>IF($A423&lt;&gt;"",IF(BY422&lt;&gt;0,BY422,IF(BW423&lt;=$AW$2,"Stop Loss",0)),0)</f>
        <v>0</v>
      </c>
      <c r="BZ423" s="69">
        <f t="shared" si="1023"/>
        <v>0</v>
      </c>
      <c r="CA423" s="27" t="str">
        <f t="shared" si="1056"/>
        <v/>
      </c>
      <c r="CB423" s="27" t="str">
        <f t="shared" si="1057"/>
        <v/>
      </c>
      <c r="CC423" s="27" t="str">
        <f t="shared" si="1058"/>
        <v/>
      </c>
      <c r="CD423" s="27" t="str">
        <f t="shared" si="1059"/>
        <v/>
      </c>
      <c r="CE423" s="27" t="str">
        <f t="shared" si="1060"/>
        <v/>
      </c>
      <c r="CF423" s="27" t="str">
        <f t="shared" si="1061"/>
        <v/>
      </c>
      <c r="DB423" s="7"/>
      <c r="DI423" s="10">
        <f t="shared" ca="1" si="1040"/>
        <v>4</v>
      </c>
    </row>
    <row r="424" spans="1:113">
      <c r="A424" s="149"/>
      <c r="B424" s="82" t="str">
        <f t="shared" si="1041"/>
        <v/>
      </c>
      <c r="C424" s="7" t="str">
        <f t="shared" si="1042"/>
        <v/>
      </c>
      <c r="D424" s="81">
        <f t="shared" si="1043"/>
        <v>0</v>
      </c>
      <c r="E424" s="7" t="str">
        <f t="shared" si="1044"/>
        <v>18,</v>
      </c>
      <c r="F424" s="78"/>
      <c r="G424" s="86"/>
      <c r="H424" s="86"/>
      <c r="I424" s="86"/>
      <c r="J424" s="86"/>
      <c r="K424" s="86"/>
      <c r="L424" s="86"/>
      <c r="M424" s="86"/>
      <c r="N424" s="86"/>
      <c r="O424" s="78"/>
      <c r="P424" s="86"/>
      <c r="Q424" s="86"/>
      <c r="R424" s="86"/>
      <c r="S424" s="86"/>
      <c r="T424" s="86"/>
      <c r="U424" s="86"/>
      <c r="V424" s="86"/>
      <c r="W424" s="86"/>
      <c r="X424" s="123" t="str">
        <f t="shared" si="1045"/>
        <v/>
      </c>
      <c r="Y424" s="127">
        <f t="shared" si="1072"/>
        <v>0</v>
      </c>
      <c r="Z424" s="127">
        <f t="shared" si="1073"/>
        <v>0</v>
      </c>
      <c r="AA424" s="127">
        <f t="shared" si="1074"/>
        <v>0</v>
      </c>
      <c r="AB424" s="86">
        <f t="shared" si="1116"/>
        <v>0</v>
      </c>
      <c r="AC424" s="86">
        <f t="shared" si="1116"/>
        <v>0</v>
      </c>
      <c r="AD424" s="90" t="str">
        <f t="shared" si="1119"/>
        <v/>
      </c>
      <c r="AE424" s="54" t="str">
        <f t="shared" si="1119"/>
        <v/>
      </c>
      <c r="AF424" s="92" t="str">
        <f t="shared" si="1050"/>
        <v/>
      </c>
      <c r="AG424" s="82">
        <f t="shared" si="1046"/>
        <v>0</v>
      </c>
      <c r="AH424" s="71">
        <f t="shared" si="1124"/>
        <v>0</v>
      </c>
      <c r="AI424" s="78" t="str">
        <f t="shared" si="1047"/>
        <v/>
      </c>
      <c r="AJ424" s="132">
        <f t="shared" si="1075"/>
        <v>0</v>
      </c>
      <c r="AK424" s="132">
        <f t="shared" si="1076"/>
        <v>0</v>
      </c>
      <c r="AL424" s="132">
        <f t="shared" si="1077"/>
        <v>0</v>
      </c>
      <c r="AM424" s="86" t="str">
        <f t="shared" si="1078"/>
        <v/>
      </c>
      <c r="AN424" s="86" t="str">
        <f t="shared" si="1079"/>
        <v/>
      </c>
      <c r="AO424" s="90" t="str">
        <f t="shared" si="1120"/>
        <v/>
      </c>
      <c r="AP424" s="54" t="str">
        <f t="shared" si="1120"/>
        <v/>
      </c>
      <c r="AQ424" s="92" t="str">
        <f t="shared" si="1051"/>
        <v/>
      </c>
      <c r="AR424" s="82">
        <f t="shared" si="1080"/>
        <v>0</v>
      </c>
      <c r="AS424" s="71">
        <f t="shared" si="1052"/>
        <v>0</v>
      </c>
      <c r="AT424" s="78" t="str">
        <f t="shared" si="1048"/>
        <v/>
      </c>
      <c r="AU424" s="137">
        <f t="shared" si="1081"/>
        <v>0</v>
      </c>
      <c r="AV424" s="137">
        <f t="shared" si="1082"/>
        <v>0</v>
      </c>
      <c r="AW424" s="137">
        <f t="shared" si="1083"/>
        <v>0</v>
      </c>
      <c r="AX424" s="86" t="str">
        <f t="shared" si="1084"/>
        <v/>
      </c>
      <c r="AY424" s="86" t="str">
        <f t="shared" si="1085"/>
        <v/>
      </c>
      <c r="AZ424" s="90" t="str">
        <f t="shared" si="1121"/>
        <v/>
      </c>
      <c r="BA424" s="54" t="str">
        <f t="shared" si="1121"/>
        <v/>
      </c>
      <c r="BB424" s="92" t="str">
        <f t="shared" si="1053"/>
        <v/>
      </c>
      <c r="BC424" s="82">
        <f t="shared" si="1086"/>
        <v>0</v>
      </c>
      <c r="BD424" s="71">
        <f t="shared" si="1054"/>
        <v>0</v>
      </c>
      <c r="BE424" s="98">
        <f t="shared" si="1087"/>
        <v>18</v>
      </c>
      <c r="BF424" s="54" t="str">
        <f t="shared" si="1122"/>
        <v/>
      </c>
      <c r="BG424" s="92" t="str">
        <f t="shared" si="1117"/>
        <v/>
      </c>
      <c r="BH424" s="82">
        <f t="shared" si="1070"/>
        <v>0</v>
      </c>
      <c r="BI424" s="71">
        <f t="shared" si="1071"/>
        <v>0</v>
      </c>
      <c r="BJ424" s="146"/>
      <c r="BK424" s="97">
        <v>1</v>
      </c>
      <c r="BL424" s="95" t="str">
        <f t="shared" si="1123"/>
        <v/>
      </c>
      <c r="BM424" s="95" t="str">
        <f t="shared" si="1123"/>
        <v/>
      </c>
      <c r="BN424" s="95" t="str">
        <f t="shared" si="1123"/>
        <v/>
      </c>
      <c r="BO424" s="95" t="str">
        <f t="shared" si="1123"/>
        <v/>
      </c>
      <c r="BP424" s="95" t="str">
        <f t="shared" si="1123"/>
        <v/>
      </c>
      <c r="BQ424" s="81">
        <f t="shared" si="1088"/>
        <v>0</v>
      </c>
      <c r="BR424" s="81">
        <f t="shared" si="1089"/>
        <v>0</v>
      </c>
      <c r="BS424" s="81">
        <f t="shared" si="1090"/>
        <v>0</v>
      </c>
      <c r="BT424" s="81">
        <f t="shared" si="1091"/>
        <v>0</v>
      </c>
      <c r="BU424" s="81">
        <f t="shared" si="1092"/>
        <v>0</v>
      </c>
      <c r="BV424" s="13">
        <f t="shared" si="1093"/>
        <v>0</v>
      </c>
      <c r="BW424" s="11">
        <f t="shared" si="1049"/>
        <v>0</v>
      </c>
      <c r="BX424" s="69">
        <f t="shared" si="1055"/>
        <v>0</v>
      </c>
      <c r="BY424" s="69">
        <f>IF($A424&lt;&gt;"",IF(BY423&lt;&gt;0,BY423,IF(BW424&lt;=$AW$2,"Stop Loss",0)),0)</f>
        <v>0</v>
      </c>
      <c r="BZ424" s="69">
        <f t="shared" si="1023"/>
        <v>0</v>
      </c>
      <c r="CA424" s="27" t="str">
        <f t="shared" si="1056"/>
        <v/>
      </c>
      <c r="CB424" s="27" t="str">
        <f t="shared" si="1057"/>
        <v/>
      </c>
      <c r="CC424" s="27" t="str">
        <f t="shared" si="1058"/>
        <v/>
      </c>
      <c r="CD424" s="27" t="str">
        <f t="shared" si="1059"/>
        <v/>
      </c>
      <c r="CE424" s="27" t="str">
        <f t="shared" si="1060"/>
        <v/>
      </c>
      <c r="CF424" s="27" t="str">
        <f t="shared" si="1061"/>
        <v/>
      </c>
      <c r="DB424" s="7"/>
      <c r="DI424" s="10">
        <f t="shared" ca="1" si="1040"/>
        <v>21</v>
      </c>
    </row>
    <row r="425" spans="1:113">
      <c r="A425" s="149"/>
      <c r="B425" s="82" t="str">
        <f t="shared" si="1041"/>
        <v/>
      </c>
      <c r="C425" s="7" t="str">
        <f t="shared" si="1042"/>
        <v/>
      </c>
      <c r="D425" s="81">
        <f t="shared" si="1043"/>
        <v>0</v>
      </c>
      <c r="E425" s="7" t="str">
        <f t="shared" si="1044"/>
        <v>18,</v>
      </c>
      <c r="F425" s="78"/>
      <c r="G425" s="86"/>
      <c r="H425" s="86"/>
      <c r="I425" s="86"/>
      <c r="J425" s="86"/>
      <c r="K425" s="86"/>
      <c r="L425" s="86"/>
      <c r="M425" s="86"/>
      <c r="N425" s="86"/>
      <c r="O425" s="78"/>
      <c r="P425" s="86"/>
      <c r="Q425" s="86"/>
      <c r="R425" s="86"/>
      <c r="S425" s="86"/>
      <c r="T425" s="86"/>
      <c r="U425" s="86"/>
      <c r="V425" s="86"/>
      <c r="W425" s="86"/>
      <c r="X425" s="123" t="str">
        <f t="shared" si="1045"/>
        <v/>
      </c>
      <c r="Y425" s="127">
        <f t="shared" si="1072"/>
        <v>0</v>
      </c>
      <c r="Z425" s="127">
        <f t="shared" si="1073"/>
        <v>0</v>
      </c>
      <c r="AA425" s="127">
        <f t="shared" si="1074"/>
        <v>0</v>
      </c>
      <c r="AB425" s="86">
        <f t="shared" si="1116"/>
        <v>0</v>
      </c>
      <c r="AC425" s="86">
        <f t="shared" si="1116"/>
        <v>0</v>
      </c>
      <c r="AD425" s="90" t="str">
        <f t="shared" si="1119"/>
        <v/>
      </c>
      <c r="AE425" s="54" t="str">
        <f t="shared" si="1119"/>
        <v/>
      </c>
      <c r="AF425" s="92" t="str">
        <f t="shared" si="1050"/>
        <v/>
      </c>
      <c r="AG425" s="82">
        <f t="shared" si="1046"/>
        <v>0</v>
      </c>
      <c r="AH425" s="71">
        <f t="shared" si="1124"/>
        <v>0</v>
      </c>
      <c r="AI425" s="78" t="str">
        <f t="shared" si="1047"/>
        <v/>
      </c>
      <c r="AJ425" s="132">
        <f t="shared" si="1075"/>
        <v>0</v>
      </c>
      <c r="AK425" s="132">
        <f t="shared" si="1076"/>
        <v>0</v>
      </c>
      <c r="AL425" s="132">
        <f t="shared" si="1077"/>
        <v>0</v>
      </c>
      <c r="AM425" s="86" t="str">
        <f t="shared" si="1078"/>
        <v/>
      </c>
      <c r="AN425" s="86" t="str">
        <f t="shared" si="1079"/>
        <v/>
      </c>
      <c r="AO425" s="90" t="str">
        <f t="shared" si="1120"/>
        <v/>
      </c>
      <c r="AP425" s="54" t="str">
        <f t="shared" si="1120"/>
        <v/>
      </c>
      <c r="AQ425" s="92" t="str">
        <f t="shared" si="1051"/>
        <v/>
      </c>
      <c r="AR425" s="82">
        <f t="shared" si="1080"/>
        <v>0</v>
      </c>
      <c r="AS425" s="71">
        <f t="shared" si="1052"/>
        <v>0</v>
      </c>
      <c r="AT425" s="78" t="str">
        <f t="shared" si="1048"/>
        <v/>
      </c>
      <c r="AU425" s="137">
        <f t="shared" si="1081"/>
        <v>0</v>
      </c>
      <c r="AV425" s="137">
        <f t="shared" si="1082"/>
        <v>0</v>
      </c>
      <c r="AW425" s="137">
        <f t="shared" si="1083"/>
        <v>0</v>
      </c>
      <c r="AX425" s="86" t="str">
        <f t="shared" si="1084"/>
        <v/>
      </c>
      <c r="AY425" s="86" t="str">
        <f t="shared" si="1085"/>
        <v/>
      </c>
      <c r="AZ425" s="90" t="str">
        <f t="shared" si="1121"/>
        <v/>
      </c>
      <c r="BA425" s="54" t="str">
        <f t="shared" si="1121"/>
        <v/>
      </c>
      <c r="BB425" s="92" t="str">
        <f t="shared" si="1053"/>
        <v/>
      </c>
      <c r="BC425" s="82">
        <f t="shared" si="1086"/>
        <v>0</v>
      </c>
      <c r="BD425" s="71">
        <f t="shared" si="1054"/>
        <v>0</v>
      </c>
      <c r="BE425" s="98">
        <f t="shared" si="1087"/>
        <v>18</v>
      </c>
      <c r="BF425" s="54" t="str">
        <f t="shared" si="1122"/>
        <v/>
      </c>
      <c r="BG425" s="92" t="str">
        <f t="shared" si="1117"/>
        <v/>
      </c>
      <c r="BH425" s="82">
        <f t="shared" si="1070"/>
        <v>0</v>
      </c>
      <c r="BI425" s="71">
        <f t="shared" si="1071"/>
        <v>0</v>
      </c>
      <c r="BJ425" s="146"/>
      <c r="BK425" s="97">
        <v>1</v>
      </c>
      <c r="BL425" s="95" t="str">
        <f t="shared" si="1123"/>
        <v/>
      </c>
      <c r="BM425" s="95" t="str">
        <f t="shared" si="1123"/>
        <v/>
      </c>
      <c r="BN425" s="95" t="str">
        <f t="shared" si="1123"/>
        <v/>
      </c>
      <c r="BO425" s="95" t="str">
        <f t="shared" si="1123"/>
        <v/>
      </c>
      <c r="BP425" s="95" t="str">
        <f t="shared" si="1123"/>
        <v/>
      </c>
      <c r="BQ425" s="81">
        <f t="shared" si="1088"/>
        <v>0</v>
      </c>
      <c r="BR425" s="81">
        <f t="shared" si="1089"/>
        <v>0</v>
      </c>
      <c r="BS425" s="81">
        <f t="shared" si="1090"/>
        <v>0</v>
      </c>
      <c r="BT425" s="81">
        <f t="shared" si="1091"/>
        <v>0</v>
      </c>
      <c r="BU425" s="81">
        <f t="shared" si="1092"/>
        <v>0</v>
      </c>
      <c r="BV425" s="13">
        <f t="shared" si="1093"/>
        <v>0</v>
      </c>
      <c r="BW425" s="11">
        <f t="shared" si="1049"/>
        <v>0</v>
      </c>
      <c r="BX425" s="69">
        <f t="shared" si="1055"/>
        <v>0</v>
      </c>
      <c r="BY425" s="69">
        <f>IF($A425&lt;&gt;"",IF(BY424&lt;&gt;0,BY424,IF(BW425&lt;=$AW$2,"Stop Loss",0)),0)</f>
        <v>0</v>
      </c>
      <c r="BZ425" s="69">
        <f t="shared" si="1023"/>
        <v>0</v>
      </c>
      <c r="CA425" s="27" t="str">
        <f t="shared" si="1056"/>
        <v/>
      </c>
      <c r="CB425" s="27" t="str">
        <f t="shared" si="1057"/>
        <v/>
      </c>
      <c r="CC425" s="27" t="str">
        <f t="shared" si="1058"/>
        <v/>
      </c>
      <c r="CD425" s="27" t="str">
        <f t="shared" si="1059"/>
        <v/>
      </c>
      <c r="CE425" s="27" t="str">
        <f t="shared" si="1060"/>
        <v/>
      </c>
      <c r="CF425" s="27" t="str">
        <f t="shared" si="1061"/>
        <v/>
      </c>
      <c r="DB425" s="7"/>
      <c r="DI425" s="10">
        <f t="shared" ca="1" si="1040"/>
        <v>34</v>
      </c>
    </row>
    <row r="426" spans="1:113">
      <c r="A426" s="149"/>
      <c r="B426" s="82" t="str">
        <f t="shared" si="1041"/>
        <v/>
      </c>
      <c r="C426" s="7" t="str">
        <f t="shared" si="1042"/>
        <v/>
      </c>
      <c r="D426" s="81">
        <f t="shared" si="1043"/>
        <v>0</v>
      </c>
      <c r="E426" s="7" t="str">
        <f t="shared" si="1044"/>
        <v>18,</v>
      </c>
      <c r="F426" s="78"/>
      <c r="G426" s="86"/>
      <c r="H426" s="86"/>
      <c r="I426" s="86"/>
      <c r="J426" s="86"/>
      <c r="K426" s="86"/>
      <c r="L426" s="86"/>
      <c r="M426" s="86"/>
      <c r="N426" s="86"/>
      <c r="O426" s="78"/>
      <c r="P426" s="86"/>
      <c r="Q426" s="86"/>
      <c r="R426" s="86"/>
      <c r="S426" s="86"/>
      <c r="T426" s="86"/>
      <c r="U426" s="86"/>
      <c r="V426" s="86"/>
      <c r="W426" s="86"/>
      <c r="X426" s="123" t="str">
        <f t="shared" si="1045"/>
        <v/>
      </c>
      <c r="Y426" s="127">
        <f t="shared" si="1072"/>
        <v>0</v>
      </c>
      <c r="Z426" s="127">
        <f t="shared" si="1073"/>
        <v>0</v>
      </c>
      <c r="AA426" s="127">
        <f t="shared" si="1074"/>
        <v>0</v>
      </c>
      <c r="AB426" s="86">
        <f t="shared" si="1116"/>
        <v>0</v>
      </c>
      <c r="AC426" s="86">
        <f t="shared" si="1116"/>
        <v>0</v>
      </c>
      <c r="AD426" s="90" t="str">
        <f t="shared" si="1119"/>
        <v/>
      </c>
      <c r="AE426" s="54" t="str">
        <f t="shared" si="1119"/>
        <v/>
      </c>
      <c r="AF426" s="92" t="str">
        <f t="shared" si="1050"/>
        <v/>
      </c>
      <c r="AG426" s="82">
        <f t="shared" si="1046"/>
        <v>0</v>
      </c>
      <c r="AH426" s="71">
        <f t="shared" si="1124"/>
        <v>0</v>
      </c>
      <c r="AI426" s="78" t="str">
        <f t="shared" si="1047"/>
        <v/>
      </c>
      <c r="AJ426" s="132">
        <f t="shared" si="1075"/>
        <v>0</v>
      </c>
      <c r="AK426" s="132">
        <f t="shared" si="1076"/>
        <v>0</v>
      </c>
      <c r="AL426" s="132">
        <f t="shared" si="1077"/>
        <v>0</v>
      </c>
      <c r="AM426" s="86" t="str">
        <f t="shared" si="1078"/>
        <v/>
      </c>
      <c r="AN426" s="86" t="str">
        <f t="shared" si="1079"/>
        <v/>
      </c>
      <c r="AO426" s="90" t="str">
        <f t="shared" si="1120"/>
        <v/>
      </c>
      <c r="AP426" s="54" t="str">
        <f t="shared" si="1120"/>
        <v/>
      </c>
      <c r="AQ426" s="92" t="str">
        <f t="shared" si="1051"/>
        <v/>
      </c>
      <c r="AR426" s="82">
        <f t="shared" si="1080"/>
        <v>0</v>
      </c>
      <c r="AS426" s="71">
        <f t="shared" si="1052"/>
        <v>0</v>
      </c>
      <c r="AT426" s="78" t="str">
        <f t="shared" si="1048"/>
        <v/>
      </c>
      <c r="AU426" s="137">
        <f t="shared" si="1081"/>
        <v>0</v>
      </c>
      <c r="AV426" s="137">
        <f t="shared" si="1082"/>
        <v>0</v>
      </c>
      <c r="AW426" s="137">
        <f t="shared" si="1083"/>
        <v>0</v>
      </c>
      <c r="AX426" s="86" t="str">
        <f t="shared" si="1084"/>
        <v/>
      </c>
      <c r="AY426" s="86" t="str">
        <f t="shared" si="1085"/>
        <v/>
      </c>
      <c r="AZ426" s="90" t="str">
        <f t="shared" si="1121"/>
        <v/>
      </c>
      <c r="BA426" s="54" t="str">
        <f t="shared" si="1121"/>
        <v/>
      </c>
      <c r="BB426" s="92" t="str">
        <f t="shared" si="1053"/>
        <v/>
      </c>
      <c r="BC426" s="82">
        <f t="shared" si="1086"/>
        <v>0</v>
      </c>
      <c r="BD426" s="71">
        <f t="shared" si="1054"/>
        <v>0</v>
      </c>
      <c r="BE426" s="98">
        <f t="shared" si="1087"/>
        <v>18</v>
      </c>
      <c r="BF426" s="54" t="str">
        <f t="shared" si="1122"/>
        <v/>
      </c>
      <c r="BG426" s="92" t="str">
        <f t="shared" si="1117"/>
        <v/>
      </c>
      <c r="BH426" s="82">
        <f t="shared" si="1070"/>
        <v>0</v>
      </c>
      <c r="BI426" s="71">
        <f t="shared" si="1071"/>
        <v>0</v>
      </c>
      <c r="BJ426" s="146"/>
      <c r="BK426" s="97">
        <v>1</v>
      </c>
      <c r="BL426" s="95" t="str">
        <f t="shared" si="1123"/>
        <v/>
      </c>
      <c r="BM426" s="95" t="str">
        <f t="shared" si="1123"/>
        <v/>
      </c>
      <c r="BN426" s="95" t="str">
        <f t="shared" si="1123"/>
        <v/>
      </c>
      <c r="BO426" s="95" t="str">
        <f t="shared" si="1123"/>
        <v/>
      </c>
      <c r="BP426" s="95" t="str">
        <f t="shared" si="1123"/>
        <v/>
      </c>
      <c r="BQ426" s="81">
        <f t="shared" si="1088"/>
        <v>0</v>
      </c>
      <c r="BR426" s="81">
        <f t="shared" si="1089"/>
        <v>0</v>
      </c>
      <c r="BS426" s="81">
        <f t="shared" si="1090"/>
        <v>0</v>
      </c>
      <c r="BT426" s="81">
        <f t="shared" si="1091"/>
        <v>0</v>
      </c>
      <c r="BU426" s="81">
        <f t="shared" si="1092"/>
        <v>0</v>
      </c>
      <c r="BV426" s="13">
        <f t="shared" si="1093"/>
        <v>0</v>
      </c>
      <c r="BW426" s="11">
        <f t="shared" si="1049"/>
        <v>0</v>
      </c>
      <c r="BX426" s="69">
        <f t="shared" si="1055"/>
        <v>0</v>
      </c>
      <c r="BY426" s="69">
        <f>IF($A426&lt;&gt;"",IF(BY425&lt;&gt;0,BY425,IF(BW426&lt;=$AW$2,"Stop Loss",0)),0)</f>
        <v>0</v>
      </c>
      <c r="BZ426" s="69">
        <f t="shared" si="1023"/>
        <v>0</v>
      </c>
      <c r="CA426" s="27" t="str">
        <f t="shared" si="1056"/>
        <v/>
      </c>
      <c r="CB426" s="27" t="str">
        <f t="shared" si="1057"/>
        <v/>
      </c>
      <c r="CC426" s="27" t="str">
        <f t="shared" si="1058"/>
        <v/>
      </c>
      <c r="CD426" s="27" t="str">
        <f t="shared" si="1059"/>
        <v/>
      </c>
      <c r="CE426" s="27" t="str">
        <f t="shared" si="1060"/>
        <v/>
      </c>
      <c r="CF426" s="27" t="str">
        <f t="shared" si="1061"/>
        <v/>
      </c>
      <c r="DB426" s="7"/>
      <c r="DI426" s="10">
        <f t="shared" ca="1" si="1040"/>
        <v>30</v>
      </c>
    </row>
    <row r="427" spans="1:113">
      <c r="A427" s="149"/>
      <c r="B427" s="82" t="str">
        <f t="shared" si="1041"/>
        <v/>
      </c>
      <c r="C427" s="7" t="str">
        <f t="shared" si="1042"/>
        <v/>
      </c>
      <c r="D427" s="81">
        <f t="shared" si="1043"/>
        <v>0</v>
      </c>
      <c r="E427" s="7" t="str">
        <f t="shared" si="1044"/>
        <v>18,</v>
      </c>
      <c r="F427" s="78"/>
      <c r="G427" s="86"/>
      <c r="H427" s="86"/>
      <c r="I427" s="86"/>
      <c r="J427" s="86"/>
      <c r="K427" s="86"/>
      <c r="L427" s="86"/>
      <c r="M427" s="86"/>
      <c r="N427" s="86"/>
      <c r="O427" s="78"/>
      <c r="P427" s="86"/>
      <c r="Q427" s="86"/>
      <c r="R427" s="86"/>
      <c r="S427" s="86"/>
      <c r="T427" s="86"/>
      <c r="U427" s="86"/>
      <c r="V427" s="86"/>
      <c r="W427" s="86"/>
      <c r="X427" s="123" t="str">
        <f t="shared" si="1045"/>
        <v/>
      </c>
      <c r="Y427" s="127">
        <f t="shared" si="1072"/>
        <v>0</v>
      </c>
      <c r="Z427" s="127">
        <f t="shared" si="1073"/>
        <v>0</v>
      </c>
      <c r="AA427" s="127">
        <f t="shared" si="1074"/>
        <v>0</v>
      </c>
      <c r="AB427" s="86">
        <f>IF($Y427&gt;$Z427,$Y427-$Z427+AB426,AB426)</f>
        <v>0</v>
      </c>
      <c r="AC427" s="86">
        <f>IF($Z427&gt;$Y427,$Z427-$Y427+AC426,AC426)</f>
        <v>0</v>
      </c>
      <c r="AD427" s="90" t="str">
        <f t="shared" si="1119"/>
        <v/>
      </c>
      <c r="AE427" s="54" t="str">
        <f t="shared" si="1119"/>
        <v/>
      </c>
      <c r="AF427" s="92" t="str">
        <f t="shared" si="1050"/>
        <v/>
      </c>
      <c r="AG427" s="82">
        <f t="shared" si="1046"/>
        <v>0</v>
      </c>
      <c r="AH427" s="71">
        <f t="shared" si="1124"/>
        <v>0</v>
      </c>
      <c r="AI427" s="78" t="str">
        <f t="shared" si="1047"/>
        <v/>
      </c>
      <c r="AJ427" s="132">
        <f t="shared" si="1075"/>
        <v>0</v>
      </c>
      <c r="AK427" s="132">
        <f t="shared" si="1076"/>
        <v>0</v>
      </c>
      <c r="AL427" s="132">
        <f t="shared" si="1077"/>
        <v>0</v>
      </c>
      <c r="AM427" s="86" t="str">
        <f t="shared" si="1078"/>
        <v/>
      </c>
      <c r="AN427" s="86" t="str">
        <f t="shared" si="1079"/>
        <v/>
      </c>
      <c r="AO427" s="90" t="str">
        <f t="shared" si="1120"/>
        <v/>
      </c>
      <c r="AP427" s="54" t="str">
        <f t="shared" si="1120"/>
        <v/>
      </c>
      <c r="AQ427" s="92" t="str">
        <f t="shared" si="1051"/>
        <v/>
      </c>
      <c r="AR427" s="82">
        <f t="shared" si="1080"/>
        <v>0</v>
      </c>
      <c r="AS427" s="71">
        <f t="shared" si="1052"/>
        <v>0</v>
      </c>
      <c r="AT427" s="78" t="str">
        <f t="shared" si="1048"/>
        <v/>
      </c>
      <c r="AU427" s="137">
        <f t="shared" si="1081"/>
        <v>0</v>
      </c>
      <c r="AV427" s="137">
        <f t="shared" si="1082"/>
        <v>0</v>
      </c>
      <c r="AW427" s="137">
        <f t="shared" si="1083"/>
        <v>0</v>
      </c>
      <c r="AX427" s="86" t="str">
        <f t="shared" si="1084"/>
        <v/>
      </c>
      <c r="AY427" s="86" t="str">
        <f t="shared" si="1085"/>
        <v/>
      </c>
      <c r="AZ427" s="90" t="str">
        <f t="shared" si="1121"/>
        <v/>
      </c>
      <c r="BA427" s="54" t="str">
        <f t="shared" si="1121"/>
        <v/>
      </c>
      <c r="BB427" s="92" t="str">
        <f t="shared" si="1053"/>
        <v/>
      </c>
      <c r="BC427" s="82">
        <f t="shared" si="1086"/>
        <v>0</v>
      </c>
      <c r="BD427" s="71">
        <f t="shared" si="1054"/>
        <v>0</v>
      </c>
      <c r="BE427" s="98">
        <f t="shared" si="1087"/>
        <v>18</v>
      </c>
      <c r="BF427" s="54" t="str">
        <f t="shared" si="1122"/>
        <v/>
      </c>
      <c r="BG427" s="92" t="str">
        <f t="shared" si="1117"/>
        <v/>
      </c>
      <c r="BH427" s="82">
        <f t="shared" si="1070"/>
        <v>0</v>
      </c>
      <c r="BI427" s="71">
        <f t="shared" si="1071"/>
        <v>0</v>
      </c>
      <c r="BJ427" s="146"/>
      <c r="BK427" s="97">
        <v>1</v>
      </c>
      <c r="BL427" s="95" t="str">
        <f t="shared" si="1123"/>
        <v/>
      </c>
      <c r="BM427" s="95" t="str">
        <f t="shared" si="1123"/>
        <v/>
      </c>
      <c r="BN427" s="95" t="str">
        <f t="shared" si="1123"/>
        <v/>
      </c>
      <c r="BO427" s="95" t="str">
        <f t="shared" si="1123"/>
        <v/>
      </c>
      <c r="BP427" s="95" t="str">
        <f t="shared" si="1123"/>
        <v/>
      </c>
      <c r="BQ427" s="81">
        <f t="shared" si="1088"/>
        <v>0</v>
      </c>
      <c r="BR427" s="81">
        <f t="shared" si="1089"/>
        <v>0</v>
      </c>
      <c r="BS427" s="81">
        <f t="shared" si="1090"/>
        <v>0</v>
      </c>
      <c r="BT427" s="81">
        <f t="shared" si="1091"/>
        <v>0</v>
      </c>
      <c r="BU427" s="81">
        <f t="shared" si="1092"/>
        <v>0</v>
      </c>
      <c r="BV427" s="13">
        <f t="shared" si="1093"/>
        <v>0</v>
      </c>
      <c r="BW427" s="11">
        <f t="shared" si="1049"/>
        <v>0</v>
      </c>
      <c r="BX427" s="69">
        <f t="shared" si="1055"/>
        <v>0</v>
      </c>
      <c r="BY427" s="69">
        <f>IF($A427&lt;&gt;"",IF(BY426&lt;&gt;0,BY426,IF(BW427&lt;=$AW$2,"Stop Loss",0)),0)</f>
        <v>0</v>
      </c>
      <c r="BZ427" s="69">
        <f t="shared" si="1023"/>
        <v>0</v>
      </c>
      <c r="CA427" s="27" t="str">
        <f t="shared" si="1056"/>
        <v/>
      </c>
      <c r="CB427" s="27" t="str">
        <f t="shared" si="1057"/>
        <v/>
      </c>
      <c r="CC427" s="27" t="str">
        <f t="shared" si="1058"/>
        <v/>
      </c>
      <c r="CD427" s="27" t="str">
        <f t="shared" si="1059"/>
        <v/>
      </c>
      <c r="CE427" s="27" t="str">
        <f t="shared" si="1060"/>
        <v/>
      </c>
      <c r="CF427" s="27" t="str">
        <f t="shared" si="1061"/>
        <v/>
      </c>
      <c r="DB427" s="7"/>
      <c r="DI427" s="10">
        <f t="shared" ca="1" si="1040"/>
        <v>29</v>
      </c>
    </row>
    <row r="428" spans="1:113">
      <c r="A428" s="149"/>
      <c r="B428" s="82" t="str">
        <f t="shared" si="1041"/>
        <v/>
      </c>
      <c r="C428" s="7" t="str">
        <f t="shared" si="1042"/>
        <v/>
      </c>
      <c r="D428" s="81">
        <f t="shared" si="1043"/>
        <v>0</v>
      </c>
      <c r="E428" s="7" t="str">
        <f t="shared" si="1044"/>
        <v>18,</v>
      </c>
      <c r="F428" s="78"/>
      <c r="G428" s="86"/>
      <c r="H428" s="86"/>
      <c r="I428" s="86"/>
      <c r="J428" s="86"/>
      <c r="K428" s="86"/>
      <c r="L428" s="86"/>
      <c r="M428" s="86"/>
      <c r="N428" s="86"/>
      <c r="O428" s="78"/>
      <c r="P428" s="86"/>
      <c r="Q428" s="86"/>
      <c r="R428" s="86"/>
      <c r="S428" s="86"/>
      <c r="T428" s="86"/>
      <c r="U428" s="86"/>
      <c r="V428" s="86"/>
      <c r="W428" s="86"/>
      <c r="X428" s="123" t="str">
        <f t="shared" si="1045"/>
        <v/>
      </c>
      <c r="Y428" s="127">
        <f t="shared" si="1072"/>
        <v>0</v>
      </c>
      <c r="Z428" s="127">
        <f t="shared" si="1073"/>
        <v>0</v>
      </c>
      <c r="AA428" s="127">
        <f t="shared" si="1074"/>
        <v>0</v>
      </c>
      <c r="AB428" s="86">
        <f>AB427</f>
        <v>0</v>
      </c>
      <c r="AC428" s="86">
        <f>AC427</f>
        <v>0</v>
      </c>
      <c r="AD428" s="90" t="str">
        <f>IF($A427&lt;&gt;"",AA427,"")</f>
        <v/>
      </c>
      <c r="AE428" s="92" t="str">
        <f>IF($A427&lt;&gt;"",IF(Y427&gt;Z427,"L","H"),"")</f>
        <v/>
      </c>
      <c r="AF428" s="92" t="str">
        <f t="shared" si="1050"/>
        <v/>
      </c>
      <c r="AG428" s="82">
        <f t="shared" si="1046"/>
        <v>0</v>
      </c>
      <c r="AH428" s="71">
        <f t="shared" si="1124"/>
        <v>0</v>
      </c>
      <c r="AI428" s="78" t="str">
        <f t="shared" si="1047"/>
        <v/>
      </c>
      <c r="AJ428" s="132">
        <f t="shared" si="1075"/>
        <v>0</v>
      </c>
      <c r="AK428" s="132">
        <f t="shared" si="1076"/>
        <v>0</v>
      </c>
      <c r="AL428" s="132">
        <f t="shared" si="1077"/>
        <v>0</v>
      </c>
      <c r="AM428" s="86" t="str">
        <f t="shared" si="1078"/>
        <v/>
      </c>
      <c r="AN428" s="86" t="str">
        <f t="shared" si="1079"/>
        <v/>
      </c>
      <c r="AO428" s="90" t="str">
        <f>IF($A427&lt;&gt;"",AL427,"")</f>
        <v/>
      </c>
      <c r="AP428" s="92" t="str">
        <f>IF($A427&lt;&gt;"",IF(AM427&lt;&gt;"","O","E"),"")</f>
        <v/>
      </c>
      <c r="AQ428" s="92" t="str">
        <f t="shared" si="1051"/>
        <v/>
      </c>
      <c r="AR428" s="82">
        <f t="shared" si="1080"/>
        <v>0</v>
      </c>
      <c r="AS428" s="71">
        <f t="shared" si="1052"/>
        <v>0</v>
      </c>
      <c r="AT428" s="78" t="str">
        <f t="shared" si="1048"/>
        <v/>
      </c>
      <c r="AU428" s="137">
        <f t="shared" si="1081"/>
        <v>0</v>
      </c>
      <c r="AV428" s="137">
        <f t="shared" si="1082"/>
        <v>0</v>
      </c>
      <c r="AW428" s="137">
        <f t="shared" si="1083"/>
        <v>0</v>
      </c>
      <c r="AX428" s="86" t="str">
        <f t="shared" si="1084"/>
        <v/>
      </c>
      <c r="AY428" s="86" t="str">
        <f t="shared" si="1085"/>
        <v/>
      </c>
      <c r="AZ428" s="90" t="str">
        <f>IF($A427&lt;&gt;"",AW427,"")</f>
        <v/>
      </c>
      <c r="BA428" s="92" t="str">
        <f>IF($A427&lt;&gt;"",IF(AX427&lt;&gt;"","B","R"),"")</f>
        <v/>
      </c>
      <c r="BB428" s="92" t="str">
        <f t="shared" si="1053"/>
        <v/>
      </c>
      <c r="BC428" s="82">
        <f t="shared" si="1086"/>
        <v>0</v>
      </c>
      <c r="BD428" s="71">
        <f t="shared" si="1054"/>
        <v>0</v>
      </c>
      <c r="BE428" s="98">
        <f t="shared" si="1087"/>
        <v>18</v>
      </c>
      <c r="BF428" s="92" t="str">
        <f>IF($A427&lt;&gt;"",IF($Y427&gt;$Z427,"H",IF($Z427&gt;$Y427,"L",BF427)),"")</f>
        <v/>
      </c>
      <c r="BG428" s="92" t="str">
        <f>IF($A428&lt;&gt;"",IF($A428=0,"L",IF(BF428&lt;&gt;"",IF(BF428=X428,"W","L"))),"")</f>
        <v/>
      </c>
      <c r="BH428" s="82">
        <f t="shared" si="1070"/>
        <v>0</v>
      </c>
      <c r="BI428" s="71">
        <f t="shared" si="1071"/>
        <v>0</v>
      </c>
      <c r="BJ428" s="146" t="str">
        <f>AE428&amp;AP428&amp;BA428</f>
        <v/>
      </c>
      <c r="BK428" s="97">
        <v>1</v>
      </c>
      <c r="BL428" s="95" t="str">
        <f>IF($A427&lt;&gt;"",IF($BJ428="LER","11,",IF($BJ428="LOR","02,",IF($BJ428="LEB","01,",IF($BJ428="LOB","12,",IF($BJ428="HER","29,",IF($BJ428="HOR","20,",IF($BJ428="HEB","19,",IF($BJ428="HOB","30,","")))))))),"")</f>
        <v/>
      </c>
      <c r="BM428" s="95" t="str">
        <f>IF($A427&lt;&gt;"",IF($BJ428="LER","13,",IF($BJ428="LOR","04,",IF($BJ428="LEB","03,",IF($BJ428="LOB","14,",IF($BJ428="HER","31,",IF($BJ428="HOR","22,",IF($BJ428="HEB","21,",IF($BJ428="HOB","32,","")))))))),"")</f>
        <v/>
      </c>
      <c r="BN428" s="95" t="str">
        <f>IF($A427&lt;&gt;"",IF($BJ428="LER","15,",IF($BJ428="LOR","06,",IF($BJ428="LEB","05,",IF($BJ428="LOB","16,",IF($BJ428="HER","33,",IF($BJ428="HOR","24,",IF($BJ428="HEB","23,",IF($BJ428="HOB","34,","")))))))),"")</f>
        <v/>
      </c>
      <c r="BO428" s="95" t="str">
        <f>IF($A427&lt;&gt;"",IF($BJ428="LER","17,",IF($BJ428="LOR","08,",IF($BJ428="LEB","07,",IF($BJ428="LOB","18,",IF($BJ428="HER","35,",IF($BJ428="HOR","26,",IF($BJ428="HEB","25,",IF($BJ428="HOB","36,","")))))))),"")</f>
        <v/>
      </c>
      <c r="BP428" s="95" t="str">
        <f>IF($A427&lt;&gt;"",IF($BJ428="LER","",IF($BJ428="LOR","10,",IF($BJ428="LEB","09,",IF($BJ428="LOB","",IF($BJ428="HER","",IF($BJ428="HOR","28,",IF($BJ428="HEB","27,",IF($BJ428="HOB","","")))))))),"")</f>
        <v/>
      </c>
      <c r="BQ428" s="81">
        <f t="shared" si="1088"/>
        <v>0</v>
      </c>
      <c r="BR428" s="81">
        <f t="shared" si="1089"/>
        <v>0</v>
      </c>
      <c r="BS428" s="81">
        <f t="shared" si="1090"/>
        <v>0</v>
      </c>
      <c r="BT428" s="81">
        <f t="shared" si="1091"/>
        <v>0</v>
      </c>
      <c r="BU428" s="81">
        <f t="shared" si="1092"/>
        <v>0</v>
      </c>
      <c r="BV428" s="13">
        <f t="shared" si="1093"/>
        <v>0</v>
      </c>
      <c r="BW428" s="11">
        <f t="shared" si="1049"/>
        <v>0</v>
      </c>
      <c r="BX428" s="69">
        <f t="shared" si="1055"/>
        <v>0</v>
      </c>
      <c r="BY428" s="69">
        <f>IF($A428&lt;&gt;"",IF(BY427&lt;&gt;0,BY427,IF(BW428&lt;=$AW$2,"Stop Loss",0)),0)</f>
        <v>0</v>
      </c>
      <c r="BZ428" s="69">
        <f t="shared" si="1023"/>
        <v>0</v>
      </c>
      <c r="CA428" s="27" t="str">
        <f t="shared" si="1056"/>
        <v/>
      </c>
      <c r="CB428" s="27" t="str">
        <f t="shared" si="1057"/>
        <v/>
      </c>
      <c r="CC428" s="27" t="str">
        <f t="shared" si="1058"/>
        <v/>
      </c>
      <c r="CD428" s="27" t="str">
        <f t="shared" si="1059"/>
        <v/>
      </c>
      <c r="CE428" s="27" t="str">
        <f t="shared" si="1060"/>
        <v/>
      </c>
      <c r="CF428" s="27" t="str">
        <f t="shared" si="1061"/>
        <v/>
      </c>
      <c r="DB428" s="7"/>
      <c r="DI428" s="10">
        <f t="shared" ca="1" si="1040"/>
        <v>28</v>
      </c>
    </row>
    <row r="429" spans="1:113">
      <c r="A429" s="149"/>
      <c r="B429" s="82" t="str">
        <f t="shared" si="1041"/>
        <v/>
      </c>
      <c r="C429" s="7" t="str">
        <f t="shared" si="1042"/>
        <v/>
      </c>
      <c r="D429" s="81">
        <f t="shared" si="1043"/>
        <v>0</v>
      </c>
      <c r="E429" s="7" t="str">
        <f t="shared" si="1044"/>
        <v>18,</v>
      </c>
      <c r="F429" s="78"/>
      <c r="G429" s="86"/>
      <c r="H429" s="86"/>
      <c r="I429" s="86"/>
      <c r="J429" s="86"/>
      <c r="K429" s="86"/>
      <c r="L429" s="86"/>
      <c r="M429" s="86"/>
      <c r="N429" s="86"/>
      <c r="O429" s="78"/>
      <c r="P429" s="86"/>
      <c r="Q429" s="86"/>
      <c r="R429" s="86"/>
      <c r="S429" s="86"/>
      <c r="T429" s="86"/>
      <c r="U429" s="86"/>
      <c r="V429" s="86"/>
      <c r="W429" s="86"/>
      <c r="X429" s="123" t="str">
        <f t="shared" si="1045"/>
        <v/>
      </c>
      <c r="Y429" s="127">
        <f t="shared" si="1072"/>
        <v>0</v>
      </c>
      <c r="Z429" s="127">
        <f t="shared" si="1073"/>
        <v>0</v>
      </c>
      <c r="AA429" s="127">
        <f t="shared" si="1074"/>
        <v>0</v>
      </c>
      <c r="AB429" s="86">
        <f t="shared" ref="AB429:AC435" si="1125">AB428</f>
        <v>0</v>
      </c>
      <c r="AC429" s="86">
        <f t="shared" si="1125"/>
        <v>0</v>
      </c>
      <c r="AD429" s="90" t="str">
        <f>IF($A428&lt;&gt;"",AD428,"")</f>
        <v/>
      </c>
      <c r="AE429" s="54" t="str">
        <f>IF($A428&lt;&gt;"",AE428,"")</f>
        <v/>
      </c>
      <c r="AF429" s="92" t="str">
        <f t="shared" si="1050"/>
        <v/>
      </c>
      <c r="AG429" s="82">
        <f t="shared" si="1046"/>
        <v>0</v>
      </c>
      <c r="AH429" s="71">
        <f t="shared" si="1124"/>
        <v>0</v>
      </c>
      <c r="AI429" s="78" t="str">
        <f t="shared" si="1047"/>
        <v/>
      </c>
      <c r="AJ429" s="132">
        <f t="shared" si="1075"/>
        <v>0</v>
      </c>
      <c r="AK429" s="132">
        <f t="shared" si="1076"/>
        <v>0</v>
      </c>
      <c r="AL429" s="132">
        <f t="shared" si="1077"/>
        <v>0</v>
      </c>
      <c r="AM429" s="86" t="str">
        <f t="shared" si="1078"/>
        <v/>
      </c>
      <c r="AN429" s="86" t="str">
        <f t="shared" si="1079"/>
        <v/>
      </c>
      <c r="AO429" s="90" t="str">
        <f>IF($A428&lt;&gt;"",AO428,"")</f>
        <v/>
      </c>
      <c r="AP429" s="54" t="str">
        <f>IF($A428&lt;&gt;"",AP428,"")</f>
        <v/>
      </c>
      <c r="AQ429" s="92" t="str">
        <f t="shared" si="1051"/>
        <v/>
      </c>
      <c r="AR429" s="82">
        <f t="shared" si="1080"/>
        <v>0</v>
      </c>
      <c r="AS429" s="71">
        <f t="shared" si="1052"/>
        <v>0</v>
      </c>
      <c r="AT429" s="78" t="str">
        <f t="shared" si="1048"/>
        <v/>
      </c>
      <c r="AU429" s="137">
        <f t="shared" si="1081"/>
        <v>0</v>
      </c>
      <c r="AV429" s="137">
        <f t="shared" si="1082"/>
        <v>0</v>
      </c>
      <c r="AW429" s="137">
        <f t="shared" si="1083"/>
        <v>0</v>
      </c>
      <c r="AX429" s="86" t="str">
        <f t="shared" si="1084"/>
        <v/>
      </c>
      <c r="AY429" s="86" t="str">
        <f t="shared" si="1085"/>
        <v/>
      </c>
      <c r="AZ429" s="90" t="str">
        <f>IF($A428&lt;&gt;"",AZ428,"")</f>
        <v/>
      </c>
      <c r="BA429" s="54" t="str">
        <f>IF($A428&lt;&gt;"",BA428,"")</f>
        <v/>
      </c>
      <c r="BB429" s="92" t="str">
        <f t="shared" si="1053"/>
        <v/>
      </c>
      <c r="BC429" s="82">
        <f t="shared" si="1086"/>
        <v>0</v>
      </c>
      <c r="BD429" s="71">
        <f t="shared" si="1054"/>
        <v>0</v>
      </c>
      <c r="BE429" s="98">
        <f t="shared" si="1087"/>
        <v>18</v>
      </c>
      <c r="BF429" s="54" t="str">
        <f>IF($A428&lt;&gt;"",BF428,"")</f>
        <v/>
      </c>
      <c r="BG429" s="92" t="str">
        <f t="shared" ref="BG429:BG445" si="1126">IF($A429&lt;&gt;"",IF($A429=0,"L",IF(BF429&lt;&gt;"",IF(BF429=X429,"W","L"))),"")</f>
        <v/>
      </c>
      <c r="BH429" s="82">
        <f t="shared" si="1070"/>
        <v>0</v>
      </c>
      <c r="BI429" s="71">
        <f t="shared" si="1071"/>
        <v>0</v>
      </c>
      <c r="BJ429" s="146"/>
      <c r="BK429" s="97">
        <v>1</v>
      </c>
      <c r="BL429" s="95" t="str">
        <f>IF(BL428&lt;&gt;"",BL428,"")</f>
        <v/>
      </c>
      <c r="BM429" s="95" t="str">
        <f t="shared" ref="BM429:BP429" si="1127">IF(BM428&lt;&gt;"",BM428,"")</f>
        <v/>
      </c>
      <c r="BN429" s="95" t="str">
        <f t="shared" si="1127"/>
        <v/>
      </c>
      <c r="BO429" s="95" t="str">
        <f t="shared" si="1127"/>
        <v/>
      </c>
      <c r="BP429" s="95" t="str">
        <f t="shared" si="1127"/>
        <v/>
      </c>
      <c r="BQ429" s="81">
        <f t="shared" si="1088"/>
        <v>0</v>
      </c>
      <c r="BR429" s="81">
        <f t="shared" si="1089"/>
        <v>0</v>
      </c>
      <c r="BS429" s="81">
        <f t="shared" si="1090"/>
        <v>0</v>
      </c>
      <c r="BT429" s="81">
        <f t="shared" si="1091"/>
        <v>0</v>
      </c>
      <c r="BU429" s="81">
        <f t="shared" si="1092"/>
        <v>0</v>
      </c>
      <c r="BV429" s="13">
        <f t="shared" si="1093"/>
        <v>0</v>
      </c>
      <c r="BW429" s="11">
        <f t="shared" si="1049"/>
        <v>0</v>
      </c>
      <c r="BX429" s="69">
        <f t="shared" si="1055"/>
        <v>0</v>
      </c>
      <c r="BY429" s="69">
        <f>IF($A429&lt;&gt;"",IF(BY428&lt;&gt;0,BY428,IF(BW429&lt;=$AW$2,"Stop Loss",0)),0)</f>
        <v>0</v>
      </c>
      <c r="BZ429" s="69">
        <f t="shared" si="1023"/>
        <v>0</v>
      </c>
      <c r="CA429" s="27" t="str">
        <f t="shared" si="1056"/>
        <v/>
      </c>
      <c r="CB429" s="27" t="str">
        <f t="shared" si="1057"/>
        <v/>
      </c>
      <c r="CC429" s="27" t="str">
        <f t="shared" si="1058"/>
        <v/>
      </c>
      <c r="CD429" s="27" t="str">
        <f t="shared" si="1059"/>
        <v/>
      </c>
      <c r="CE429" s="27" t="str">
        <f t="shared" si="1060"/>
        <v/>
      </c>
      <c r="CF429" s="27" t="str">
        <f t="shared" si="1061"/>
        <v/>
      </c>
      <c r="DB429" s="7"/>
      <c r="DI429" s="10">
        <f t="shared" ca="1" si="1040"/>
        <v>12</v>
      </c>
    </row>
    <row r="430" spans="1:113">
      <c r="A430" s="149"/>
      <c r="B430" s="82" t="str">
        <f t="shared" si="1041"/>
        <v/>
      </c>
      <c r="C430" s="7" t="str">
        <f t="shared" si="1042"/>
        <v/>
      </c>
      <c r="D430" s="81">
        <f t="shared" si="1043"/>
        <v>0</v>
      </c>
      <c r="E430" s="7" t="str">
        <f t="shared" si="1044"/>
        <v>18,</v>
      </c>
      <c r="F430" s="78"/>
      <c r="G430" s="86"/>
      <c r="H430" s="86"/>
      <c r="I430" s="86"/>
      <c r="J430" s="86"/>
      <c r="K430" s="86"/>
      <c r="L430" s="86"/>
      <c r="M430" s="86"/>
      <c r="N430" s="86"/>
      <c r="O430" s="78"/>
      <c r="P430" s="86"/>
      <c r="Q430" s="86"/>
      <c r="R430" s="86"/>
      <c r="S430" s="86"/>
      <c r="T430" s="86"/>
      <c r="U430" s="86"/>
      <c r="V430" s="86"/>
      <c r="W430" s="86"/>
      <c r="X430" s="123" t="str">
        <f t="shared" si="1045"/>
        <v/>
      </c>
      <c r="Y430" s="127">
        <f t="shared" si="1072"/>
        <v>0</v>
      </c>
      <c r="Z430" s="127">
        <f t="shared" si="1073"/>
        <v>0</v>
      </c>
      <c r="AA430" s="127">
        <f t="shared" si="1074"/>
        <v>0</v>
      </c>
      <c r="AB430" s="86">
        <f t="shared" si="1125"/>
        <v>0</v>
      </c>
      <c r="AC430" s="86">
        <f t="shared" si="1125"/>
        <v>0</v>
      </c>
      <c r="AD430" s="90" t="str">
        <f t="shared" ref="AD430:AE436" si="1128">IF($A429&lt;&gt;"",AD429,"")</f>
        <v/>
      </c>
      <c r="AE430" s="54" t="str">
        <f t="shared" si="1128"/>
        <v/>
      </c>
      <c r="AF430" s="92" t="str">
        <f t="shared" si="1050"/>
        <v/>
      </c>
      <c r="AG430" s="82">
        <f t="shared" si="1046"/>
        <v>0</v>
      </c>
      <c r="AH430" s="71">
        <f t="shared" si="1124"/>
        <v>0</v>
      </c>
      <c r="AI430" s="78" t="str">
        <f t="shared" si="1047"/>
        <v/>
      </c>
      <c r="AJ430" s="132">
        <f t="shared" si="1075"/>
        <v>0</v>
      </c>
      <c r="AK430" s="132">
        <f t="shared" si="1076"/>
        <v>0</v>
      </c>
      <c r="AL430" s="132">
        <f t="shared" si="1077"/>
        <v>0</v>
      </c>
      <c r="AM430" s="86" t="str">
        <f t="shared" si="1078"/>
        <v/>
      </c>
      <c r="AN430" s="86" t="str">
        <f t="shared" si="1079"/>
        <v/>
      </c>
      <c r="AO430" s="90" t="str">
        <f t="shared" ref="AO430:AP436" si="1129">IF($A429&lt;&gt;"",AO429,"")</f>
        <v/>
      </c>
      <c r="AP430" s="54" t="str">
        <f t="shared" si="1129"/>
        <v/>
      </c>
      <c r="AQ430" s="92" t="str">
        <f t="shared" si="1051"/>
        <v/>
      </c>
      <c r="AR430" s="82">
        <f t="shared" si="1080"/>
        <v>0</v>
      </c>
      <c r="AS430" s="71">
        <f t="shared" si="1052"/>
        <v>0</v>
      </c>
      <c r="AT430" s="78" t="str">
        <f t="shared" si="1048"/>
        <v/>
      </c>
      <c r="AU430" s="137">
        <f t="shared" si="1081"/>
        <v>0</v>
      </c>
      <c r="AV430" s="137">
        <f t="shared" si="1082"/>
        <v>0</v>
      </c>
      <c r="AW430" s="137">
        <f t="shared" si="1083"/>
        <v>0</v>
      </c>
      <c r="AX430" s="86" t="str">
        <f t="shared" si="1084"/>
        <v/>
      </c>
      <c r="AY430" s="86" t="str">
        <f t="shared" si="1085"/>
        <v/>
      </c>
      <c r="AZ430" s="90" t="str">
        <f t="shared" ref="AZ430:BA436" si="1130">IF($A429&lt;&gt;"",AZ429,"")</f>
        <v/>
      </c>
      <c r="BA430" s="54" t="str">
        <f t="shared" si="1130"/>
        <v/>
      </c>
      <c r="BB430" s="92" t="str">
        <f t="shared" si="1053"/>
        <v/>
      </c>
      <c r="BC430" s="82">
        <f t="shared" si="1086"/>
        <v>0</v>
      </c>
      <c r="BD430" s="71">
        <f t="shared" si="1054"/>
        <v>0</v>
      </c>
      <c r="BE430" s="98">
        <f t="shared" si="1087"/>
        <v>18</v>
      </c>
      <c r="BF430" s="54" t="str">
        <f t="shared" ref="BF430:BF436" si="1131">IF($A429&lt;&gt;"",BF429,"")</f>
        <v/>
      </c>
      <c r="BG430" s="92" t="str">
        <f t="shared" si="1126"/>
        <v/>
      </c>
      <c r="BH430" s="82">
        <f t="shared" si="1070"/>
        <v>0</v>
      </c>
      <c r="BI430" s="71">
        <f t="shared" si="1071"/>
        <v>0</v>
      </c>
      <c r="BJ430" s="146"/>
      <c r="BK430" s="97">
        <v>1</v>
      </c>
      <c r="BL430" s="95" t="str">
        <f t="shared" ref="BL430:BP436" si="1132">IF(BL429&lt;&gt;"",BL429,"")</f>
        <v/>
      </c>
      <c r="BM430" s="95" t="str">
        <f t="shared" si="1132"/>
        <v/>
      </c>
      <c r="BN430" s="95" t="str">
        <f t="shared" si="1132"/>
        <v/>
      </c>
      <c r="BO430" s="95" t="str">
        <f t="shared" si="1132"/>
        <v/>
      </c>
      <c r="BP430" s="95" t="str">
        <f t="shared" si="1132"/>
        <v/>
      </c>
      <c r="BQ430" s="81">
        <f t="shared" si="1088"/>
        <v>0</v>
      </c>
      <c r="BR430" s="81">
        <f t="shared" si="1089"/>
        <v>0</v>
      </c>
      <c r="BS430" s="81">
        <f t="shared" si="1090"/>
        <v>0</v>
      </c>
      <c r="BT430" s="81">
        <f t="shared" si="1091"/>
        <v>0</v>
      </c>
      <c r="BU430" s="81">
        <f t="shared" si="1092"/>
        <v>0</v>
      </c>
      <c r="BV430" s="13">
        <f t="shared" si="1093"/>
        <v>0</v>
      </c>
      <c r="BW430" s="11">
        <f t="shared" si="1049"/>
        <v>0</v>
      </c>
      <c r="BX430" s="69">
        <f t="shared" si="1055"/>
        <v>0</v>
      </c>
      <c r="BY430" s="69">
        <f>IF($A430&lt;&gt;"",IF(BY429&lt;&gt;0,BY429,IF(BW430&lt;=$AW$2,"Stop Loss",0)),0)</f>
        <v>0</v>
      </c>
      <c r="BZ430" s="69">
        <f t="shared" si="1023"/>
        <v>0</v>
      </c>
      <c r="CA430" s="27" t="str">
        <f t="shared" si="1056"/>
        <v/>
      </c>
      <c r="CB430" s="27" t="str">
        <f t="shared" si="1057"/>
        <v/>
      </c>
      <c r="CC430" s="27" t="str">
        <f t="shared" si="1058"/>
        <v/>
      </c>
      <c r="CD430" s="27" t="str">
        <f t="shared" si="1059"/>
        <v/>
      </c>
      <c r="CE430" s="27" t="str">
        <f t="shared" si="1060"/>
        <v/>
      </c>
      <c r="CF430" s="27" t="str">
        <f t="shared" si="1061"/>
        <v/>
      </c>
      <c r="DB430" s="7"/>
      <c r="DI430" s="10">
        <f t="shared" ca="1" si="1040"/>
        <v>12</v>
      </c>
    </row>
    <row r="431" spans="1:113">
      <c r="A431" s="149"/>
      <c r="B431" s="82" t="str">
        <f t="shared" si="1041"/>
        <v/>
      </c>
      <c r="C431" s="7" t="str">
        <f t="shared" si="1042"/>
        <v/>
      </c>
      <c r="D431" s="81">
        <f t="shared" si="1043"/>
        <v>0</v>
      </c>
      <c r="E431" s="7" t="str">
        <f t="shared" si="1044"/>
        <v>18,</v>
      </c>
      <c r="F431" s="78"/>
      <c r="G431" s="86"/>
      <c r="H431" s="86"/>
      <c r="I431" s="86"/>
      <c r="J431" s="86"/>
      <c r="K431" s="86"/>
      <c r="L431" s="86"/>
      <c r="M431" s="86"/>
      <c r="N431" s="86"/>
      <c r="O431" s="78"/>
      <c r="P431" s="86"/>
      <c r="Q431" s="86"/>
      <c r="R431" s="86"/>
      <c r="S431" s="86"/>
      <c r="T431" s="86"/>
      <c r="U431" s="86"/>
      <c r="V431" s="86"/>
      <c r="W431" s="86"/>
      <c r="X431" s="123" t="str">
        <f t="shared" si="1045"/>
        <v/>
      </c>
      <c r="Y431" s="127">
        <f t="shared" si="1072"/>
        <v>0</v>
      </c>
      <c r="Z431" s="127">
        <f t="shared" si="1073"/>
        <v>0</v>
      </c>
      <c r="AA431" s="127">
        <f t="shared" si="1074"/>
        <v>0</v>
      </c>
      <c r="AB431" s="86">
        <f t="shared" si="1125"/>
        <v>0</v>
      </c>
      <c r="AC431" s="86">
        <f t="shared" si="1125"/>
        <v>0</v>
      </c>
      <c r="AD431" s="90" t="str">
        <f t="shared" si="1128"/>
        <v/>
      </c>
      <c r="AE431" s="54" t="str">
        <f t="shared" si="1128"/>
        <v/>
      </c>
      <c r="AF431" s="92" t="str">
        <f t="shared" si="1050"/>
        <v/>
      </c>
      <c r="AG431" s="82">
        <f t="shared" si="1046"/>
        <v>0</v>
      </c>
      <c r="AH431" s="71">
        <f t="shared" si="1124"/>
        <v>0</v>
      </c>
      <c r="AI431" s="78" t="str">
        <f t="shared" si="1047"/>
        <v/>
      </c>
      <c r="AJ431" s="132">
        <f t="shared" si="1075"/>
        <v>0</v>
      </c>
      <c r="AK431" s="132">
        <f t="shared" si="1076"/>
        <v>0</v>
      </c>
      <c r="AL431" s="132">
        <f t="shared" si="1077"/>
        <v>0</v>
      </c>
      <c r="AM431" s="86" t="str">
        <f t="shared" si="1078"/>
        <v/>
      </c>
      <c r="AN431" s="86" t="str">
        <f t="shared" si="1079"/>
        <v/>
      </c>
      <c r="AO431" s="90" t="str">
        <f t="shared" si="1129"/>
        <v/>
      </c>
      <c r="AP431" s="54" t="str">
        <f t="shared" si="1129"/>
        <v/>
      </c>
      <c r="AQ431" s="92" t="str">
        <f t="shared" si="1051"/>
        <v/>
      </c>
      <c r="AR431" s="82">
        <f t="shared" si="1080"/>
        <v>0</v>
      </c>
      <c r="AS431" s="71">
        <f t="shared" si="1052"/>
        <v>0</v>
      </c>
      <c r="AT431" s="78" t="str">
        <f t="shared" si="1048"/>
        <v/>
      </c>
      <c r="AU431" s="137">
        <f t="shared" si="1081"/>
        <v>0</v>
      </c>
      <c r="AV431" s="137">
        <f t="shared" si="1082"/>
        <v>0</v>
      </c>
      <c r="AW431" s="137">
        <f t="shared" si="1083"/>
        <v>0</v>
      </c>
      <c r="AX431" s="86" t="str">
        <f t="shared" si="1084"/>
        <v/>
      </c>
      <c r="AY431" s="86" t="str">
        <f t="shared" si="1085"/>
        <v/>
      </c>
      <c r="AZ431" s="90" t="str">
        <f t="shared" si="1130"/>
        <v/>
      </c>
      <c r="BA431" s="54" t="str">
        <f t="shared" si="1130"/>
        <v/>
      </c>
      <c r="BB431" s="92" t="str">
        <f t="shared" si="1053"/>
        <v/>
      </c>
      <c r="BC431" s="82">
        <f t="shared" si="1086"/>
        <v>0</v>
      </c>
      <c r="BD431" s="71">
        <f t="shared" si="1054"/>
        <v>0</v>
      </c>
      <c r="BE431" s="98">
        <f t="shared" si="1087"/>
        <v>18</v>
      </c>
      <c r="BF431" s="54" t="str">
        <f t="shared" si="1131"/>
        <v/>
      </c>
      <c r="BG431" s="92" t="str">
        <f t="shared" si="1126"/>
        <v/>
      </c>
      <c r="BH431" s="82">
        <f t="shared" si="1070"/>
        <v>0</v>
      </c>
      <c r="BI431" s="71">
        <f t="shared" si="1071"/>
        <v>0</v>
      </c>
      <c r="BJ431" s="146"/>
      <c r="BK431" s="97">
        <v>1</v>
      </c>
      <c r="BL431" s="95" t="str">
        <f t="shared" si="1132"/>
        <v/>
      </c>
      <c r="BM431" s="95" t="str">
        <f t="shared" si="1132"/>
        <v/>
      </c>
      <c r="BN431" s="95" t="str">
        <f t="shared" si="1132"/>
        <v/>
      </c>
      <c r="BO431" s="95" t="str">
        <f t="shared" si="1132"/>
        <v/>
      </c>
      <c r="BP431" s="95" t="str">
        <f t="shared" si="1132"/>
        <v/>
      </c>
      <c r="BQ431" s="81">
        <f t="shared" si="1088"/>
        <v>0</v>
      </c>
      <c r="BR431" s="81">
        <f t="shared" si="1089"/>
        <v>0</v>
      </c>
      <c r="BS431" s="81">
        <f t="shared" si="1090"/>
        <v>0</v>
      </c>
      <c r="BT431" s="81">
        <f t="shared" si="1091"/>
        <v>0</v>
      </c>
      <c r="BU431" s="81">
        <f t="shared" si="1092"/>
        <v>0</v>
      </c>
      <c r="BV431" s="13">
        <f t="shared" si="1093"/>
        <v>0</v>
      </c>
      <c r="BW431" s="11">
        <f t="shared" si="1049"/>
        <v>0</v>
      </c>
      <c r="BX431" s="69">
        <f t="shared" si="1055"/>
        <v>0</v>
      </c>
      <c r="BY431" s="69">
        <f>IF($A431&lt;&gt;"",IF(BY430&lt;&gt;0,BY430,IF(BW431&lt;=$AW$2,"Stop Loss",0)),0)</f>
        <v>0</v>
      </c>
      <c r="BZ431" s="69">
        <f t="shared" si="1023"/>
        <v>0</v>
      </c>
      <c r="CA431" s="27" t="str">
        <f t="shared" si="1056"/>
        <v/>
      </c>
      <c r="CB431" s="27" t="str">
        <f t="shared" si="1057"/>
        <v/>
      </c>
      <c r="CC431" s="27" t="str">
        <f t="shared" si="1058"/>
        <v/>
      </c>
      <c r="CD431" s="27" t="str">
        <f t="shared" si="1059"/>
        <v/>
      </c>
      <c r="CE431" s="27" t="str">
        <f t="shared" si="1060"/>
        <v/>
      </c>
      <c r="CF431" s="27" t="str">
        <f t="shared" si="1061"/>
        <v/>
      </c>
      <c r="DB431" s="7"/>
      <c r="DI431" s="10">
        <f t="shared" ca="1" si="1040"/>
        <v>19</v>
      </c>
    </row>
    <row r="432" spans="1:113">
      <c r="A432" s="149"/>
      <c r="B432" s="82" t="str">
        <f t="shared" si="1041"/>
        <v/>
      </c>
      <c r="C432" s="7" t="str">
        <f t="shared" si="1042"/>
        <v/>
      </c>
      <c r="D432" s="81">
        <f t="shared" si="1043"/>
        <v>0</v>
      </c>
      <c r="E432" s="7" t="str">
        <f t="shared" si="1044"/>
        <v>18,</v>
      </c>
      <c r="F432" s="78"/>
      <c r="G432" s="86"/>
      <c r="H432" s="86"/>
      <c r="I432" s="86"/>
      <c r="J432" s="86"/>
      <c r="K432" s="86"/>
      <c r="L432" s="86"/>
      <c r="M432" s="86"/>
      <c r="N432" s="86"/>
      <c r="O432" s="78"/>
      <c r="P432" s="86"/>
      <c r="Q432" s="86"/>
      <c r="R432" s="86"/>
      <c r="S432" s="86"/>
      <c r="T432" s="86"/>
      <c r="U432" s="86"/>
      <c r="V432" s="86"/>
      <c r="W432" s="86"/>
      <c r="X432" s="123" t="str">
        <f t="shared" si="1045"/>
        <v/>
      </c>
      <c r="Y432" s="127">
        <f t="shared" si="1072"/>
        <v>0</v>
      </c>
      <c r="Z432" s="127">
        <f t="shared" si="1073"/>
        <v>0</v>
      </c>
      <c r="AA432" s="127">
        <f t="shared" si="1074"/>
        <v>0</v>
      </c>
      <c r="AB432" s="86">
        <f t="shared" si="1125"/>
        <v>0</v>
      </c>
      <c r="AC432" s="86">
        <f t="shared" si="1125"/>
        <v>0</v>
      </c>
      <c r="AD432" s="90" t="str">
        <f t="shared" si="1128"/>
        <v/>
      </c>
      <c r="AE432" s="54" t="str">
        <f t="shared" si="1128"/>
        <v/>
      </c>
      <c r="AF432" s="92" t="str">
        <f t="shared" si="1050"/>
        <v/>
      </c>
      <c r="AG432" s="82">
        <f t="shared" si="1046"/>
        <v>0</v>
      </c>
      <c r="AH432" s="71">
        <f t="shared" si="1124"/>
        <v>0</v>
      </c>
      <c r="AI432" s="78" t="str">
        <f t="shared" si="1047"/>
        <v/>
      </c>
      <c r="AJ432" s="132">
        <f t="shared" si="1075"/>
        <v>0</v>
      </c>
      <c r="AK432" s="132">
        <f t="shared" si="1076"/>
        <v>0</v>
      </c>
      <c r="AL432" s="132">
        <f t="shared" si="1077"/>
        <v>0</v>
      </c>
      <c r="AM432" s="86" t="str">
        <f t="shared" si="1078"/>
        <v/>
      </c>
      <c r="AN432" s="86" t="str">
        <f t="shared" si="1079"/>
        <v/>
      </c>
      <c r="AO432" s="90" t="str">
        <f t="shared" si="1129"/>
        <v/>
      </c>
      <c r="AP432" s="54" t="str">
        <f t="shared" si="1129"/>
        <v/>
      </c>
      <c r="AQ432" s="92" t="str">
        <f t="shared" si="1051"/>
        <v/>
      </c>
      <c r="AR432" s="82">
        <f t="shared" si="1080"/>
        <v>0</v>
      </c>
      <c r="AS432" s="71">
        <f t="shared" si="1052"/>
        <v>0</v>
      </c>
      <c r="AT432" s="78" t="str">
        <f t="shared" si="1048"/>
        <v/>
      </c>
      <c r="AU432" s="137">
        <f t="shared" si="1081"/>
        <v>0</v>
      </c>
      <c r="AV432" s="137">
        <f t="shared" si="1082"/>
        <v>0</v>
      </c>
      <c r="AW432" s="137">
        <f t="shared" si="1083"/>
        <v>0</v>
      </c>
      <c r="AX432" s="86" t="str">
        <f t="shared" si="1084"/>
        <v/>
      </c>
      <c r="AY432" s="86" t="str">
        <f t="shared" si="1085"/>
        <v/>
      </c>
      <c r="AZ432" s="90" t="str">
        <f t="shared" si="1130"/>
        <v/>
      </c>
      <c r="BA432" s="54" t="str">
        <f t="shared" si="1130"/>
        <v/>
      </c>
      <c r="BB432" s="92" t="str">
        <f t="shared" si="1053"/>
        <v/>
      </c>
      <c r="BC432" s="82">
        <f t="shared" si="1086"/>
        <v>0</v>
      </c>
      <c r="BD432" s="71">
        <f t="shared" si="1054"/>
        <v>0</v>
      </c>
      <c r="BE432" s="98">
        <f t="shared" si="1087"/>
        <v>18</v>
      </c>
      <c r="BF432" s="54" t="str">
        <f t="shared" si="1131"/>
        <v/>
      </c>
      <c r="BG432" s="92" t="str">
        <f t="shared" si="1126"/>
        <v/>
      </c>
      <c r="BH432" s="82">
        <f t="shared" si="1070"/>
        <v>0</v>
      </c>
      <c r="BI432" s="71">
        <f t="shared" si="1071"/>
        <v>0</v>
      </c>
      <c r="BJ432" s="146"/>
      <c r="BK432" s="97">
        <v>1</v>
      </c>
      <c r="BL432" s="95" t="str">
        <f t="shared" si="1132"/>
        <v/>
      </c>
      <c r="BM432" s="95" t="str">
        <f t="shared" si="1132"/>
        <v/>
      </c>
      <c r="BN432" s="95" t="str">
        <f t="shared" si="1132"/>
        <v/>
      </c>
      <c r="BO432" s="95" t="str">
        <f t="shared" si="1132"/>
        <v/>
      </c>
      <c r="BP432" s="95" t="str">
        <f t="shared" si="1132"/>
        <v/>
      </c>
      <c r="BQ432" s="81">
        <f t="shared" si="1088"/>
        <v>0</v>
      </c>
      <c r="BR432" s="81">
        <f t="shared" si="1089"/>
        <v>0</v>
      </c>
      <c r="BS432" s="81">
        <f t="shared" si="1090"/>
        <v>0</v>
      </c>
      <c r="BT432" s="81">
        <f t="shared" si="1091"/>
        <v>0</v>
      </c>
      <c r="BU432" s="81">
        <f t="shared" si="1092"/>
        <v>0</v>
      </c>
      <c r="BV432" s="13">
        <f t="shared" si="1093"/>
        <v>0</v>
      </c>
      <c r="BW432" s="11">
        <f t="shared" si="1049"/>
        <v>0</v>
      </c>
      <c r="BX432" s="69">
        <f t="shared" si="1055"/>
        <v>0</v>
      </c>
      <c r="BY432" s="69">
        <f>IF($A432&lt;&gt;"",IF(BY431&lt;&gt;0,BY431,IF(BW432&lt;=$AW$2,"Stop Loss",0)),0)</f>
        <v>0</v>
      </c>
      <c r="BZ432" s="69">
        <f t="shared" si="1023"/>
        <v>0</v>
      </c>
      <c r="CA432" s="27" t="str">
        <f t="shared" si="1056"/>
        <v/>
      </c>
      <c r="CB432" s="27" t="str">
        <f t="shared" si="1057"/>
        <v/>
      </c>
      <c r="CC432" s="27" t="str">
        <f t="shared" si="1058"/>
        <v/>
      </c>
      <c r="CD432" s="27" t="str">
        <f t="shared" si="1059"/>
        <v/>
      </c>
      <c r="CE432" s="27" t="str">
        <f t="shared" si="1060"/>
        <v/>
      </c>
      <c r="CF432" s="27" t="str">
        <f t="shared" si="1061"/>
        <v/>
      </c>
      <c r="DB432" s="7"/>
      <c r="DI432" s="10">
        <f t="shared" ca="1" si="1040"/>
        <v>34</v>
      </c>
    </row>
    <row r="433" spans="1:113">
      <c r="A433" s="149"/>
      <c r="B433" s="82" t="str">
        <f t="shared" si="1041"/>
        <v/>
      </c>
      <c r="C433" s="7" t="str">
        <f t="shared" si="1042"/>
        <v/>
      </c>
      <c r="D433" s="81">
        <f t="shared" si="1043"/>
        <v>0</v>
      </c>
      <c r="E433" s="7" t="str">
        <f t="shared" si="1044"/>
        <v>18,</v>
      </c>
      <c r="F433" s="78"/>
      <c r="G433" s="86"/>
      <c r="H433" s="86"/>
      <c r="I433" s="86"/>
      <c r="J433" s="86"/>
      <c r="K433" s="86"/>
      <c r="L433" s="86"/>
      <c r="M433" s="86"/>
      <c r="N433" s="86"/>
      <c r="O433" s="78"/>
      <c r="P433" s="86"/>
      <c r="Q433" s="86"/>
      <c r="R433" s="86"/>
      <c r="S433" s="86"/>
      <c r="T433" s="86"/>
      <c r="U433" s="86"/>
      <c r="V433" s="86"/>
      <c r="W433" s="86"/>
      <c r="X433" s="123" t="str">
        <f t="shared" si="1045"/>
        <v/>
      </c>
      <c r="Y433" s="127">
        <f t="shared" si="1072"/>
        <v>0</v>
      </c>
      <c r="Z433" s="127">
        <f t="shared" si="1073"/>
        <v>0</v>
      </c>
      <c r="AA433" s="127">
        <f t="shared" si="1074"/>
        <v>0</v>
      </c>
      <c r="AB433" s="86">
        <f t="shared" si="1125"/>
        <v>0</v>
      </c>
      <c r="AC433" s="86">
        <f t="shared" si="1125"/>
        <v>0</v>
      </c>
      <c r="AD433" s="90" t="str">
        <f t="shared" si="1128"/>
        <v/>
      </c>
      <c r="AE433" s="54" t="str">
        <f t="shared" si="1128"/>
        <v/>
      </c>
      <c r="AF433" s="92" t="str">
        <f t="shared" si="1050"/>
        <v/>
      </c>
      <c r="AG433" s="82">
        <f t="shared" si="1046"/>
        <v>0</v>
      </c>
      <c r="AH433" s="71">
        <f t="shared" si="1124"/>
        <v>0</v>
      </c>
      <c r="AI433" s="78" t="str">
        <f t="shared" si="1047"/>
        <v/>
      </c>
      <c r="AJ433" s="132">
        <f t="shared" si="1075"/>
        <v>0</v>
      </c>
      <c r="AK433" s="132">
        <f t="shared" si="1076"/>
        <v>0</v>
      </c>
      <c r="AL433" s="132">
        <f t="shared" si="1077"/>
        <v>0</v>
      </c>
      <c r="AM433" s="86" t="str">
        <f t="shared" si="1078"/>
        <v/>
      </c>
      <c r="AN433" s="86" t="str">
        <f t="shared" si="1079"/>
        <v/>
      </c>
      <c r="AO433" s="90" t="str">
        <f t="shared" si="1129"/>
        <v/>
      </c>
      <c r="AP433" s="54" t="str">
        <f t="shared" si="1129"/>
        <v/>
      </c>
      <c r="AQ433" s="92" t="str">
        <f t="shared" si="1051"/>
        <v/>
      </c>
      <c r="AR433" s="82">
        <f t="shared" si="1080"/>
        <v>0</v>
      </c>
      <c r="AS433" s="71">
        <f t="shared" si="1052"/>
        <v>0</v>
      </c>
      <c r="AT433" s="78" t="str">
        <f t="shared" si="1048"/>
        <v/>
      </c>
      <c r="AU433" s="137">
        <f t="shared" si="1081"/>
        <v>0</v>
      </c>
      <c r="AV433" s="137">
        <f t="shared" si="1082"/>
        <v>0</v>
      </c>
      <c r="AW433" s="137">
        <f t="shared" si="1083"/>
        <v>0</v>
      </c>
      <c r="AX433" s="86" t="str">
        <f t="shared" si="1084"/>
        <v/>
      </c>
      <c r="AY433" s="86" t="str">
        <f t="shared" si="1085"/>
        <v/>
      </c>
      <c r="AZ433" s="90" t="str">
        <f t="shared" si="1130"/>
        <v/>
      </c>
      <c r="BA433" s="54" t="str">
        <f t="shared" si="1130"/>
        <v/>
      </c>
      <c r="BB433" s="92" t="str">
        <f t="shared" si="1053"/>
        <v/>
      </c>
      <c r="BC433" s="82">
        <f t="shared" si="1086"/>
        <v>0</v>
      </c>
      <c r="BD433" s="71">
        <f t="shared" si="1054"/>
        <v>0</v>
      </c>
      <c r="BE433" s="98">
        <f t="shared" si="1087"/>
        <v>18</v>
      </c>
      <c r="BF433" s="54" t="str">
        <f t="shared" si="1131"/>
        <v/>
      </c>
      <c r="BG433" s="92" t="str">
        <f t="shared" si="1126"/>
        <v/>
      </c>
      <c r="BH433" s="82">
        <f t="shared" si="1070"/>
        <v>0</v>
      </c>
      <c r="BI433" s="71">
        <f t="shared" si="1071"/>
        <v>0</v>
      </c>
      <c r="BJ433" s="146"/>
      <c r="BK433" s="97">
        <v>1</v>
      </c>
      <c r="BL433" s="95" t="str">
        <f t="shared" si="1132"/>
        <v/>
      </c>
      <c r="BM433" s="95" t="str">
        <f t="shared" si="1132"/>
        <v/>
      </c>
      <c r="BN433" s="95" t="str">
        <f t="shared" si="1132"/>
        <v/>
      </c>
      <c r="BO433" s="95" t="str">
        <f t="shared" si="1132"/>
        <v/>
      </c>
      <c r="BP433" s="95" t="str">
        <f t="shared" si="1132"/>
        <v/>
      </c>
      <c r="BQ433" s="81">
        <f t="shared" si="1088"/>
        <v>0</v>
      </c>
      <c r="BR433" s="81">
        <f t="shared" si="1089"/>
        <v>0</v>
      </c>
      <c r="BS433" s="81">
        <f t="shared" si="1090"/>
        <v>0</v>
      </c>
      <c r="BT433" s="81">
        <f t="shared" si="1091"/>
        <v>0</v>
      </c>
      <c r="BU433" s="81">
        <f t="shared" si="1092"/>
        <v>0</v>
      </c>
      <c r="BV433" s="13">
        <f t="shared" si="1093"/>
        <v>0</v>
      </c>
      <c r="BW433" s="11">
        <f t="shared" si="1049"/>
        <v>0</v>
      </c>
      <c r="BX433" s="69">
        <f t="shared" si="1055"/>
        <v>0</v>
      </c>
      <c r="BY433" s="69">
        <f>IF($A433&lt;&gt;"",IF(BY432&lt;&gt;0,BY432,IF(BW433&lt;=$AW$2,"Stop Loss",0)),0)</f>
        <v>0</v>
      </c>
      <c r="BZ433" s="69">
        <f t="shared" si="1023"/>
        <v>0</v>
      </c>
      <c r="CA433" s="27" t="str">
        <f t="shared" si="1056"/>
        <v/>
      </c>
      <c r="CB433" s="27" t="str">
        <f t="shared" si="1057"/>
        <v/>
      </c>
      <c r="CC433" s="27" t="str">
        <f t="shared" si="1058"/>
        <v/>
      </c>
      <c r="CD433" s="27" t="str">
        <f t="shared" si="1059"/>
        <v/>
      </c>
      <c r="CE433" s="27" t="str">
        <f t="shared" si="1060"/>
        <v/>
      </c>
      <c r="CF433" s="27" t="str">
        <f t="shared" si="1061"/>
        <v/>
      </c>
      <c r="DB433" s="7"/>
      <c r="DI433" s="10">
        <f t="shared" ca="1" si="1040"/>
        <v>24</v>
      </c>
    </row>
    <row r="434" spans="1:113">
      <c r="A434" s="149"/>
      <c r="B434" s="82" t="str">
        <f t="shared" si="1041"/>
        <v/>
      </c>
      <c r="C434" s="7" t="str">
        <f t="shared" si="1042"/>
        <v/>
      </c>
      <c r="D434" s="81">
        <f t="shared" si="1043"/>
        <v>0</v>
      </c>
      <c r="E434" s="7" t="str">
        <f t="shared" si="1044"/>
        <v>18,</v>
      </c>
      <c r="F434" s="78"/>
      <c r="G434" s="86"/>
      <c r="H434" s="86"/>
      <c r="I434" s="86"/>
      <c r="J434" s="86"/>
      <c r="K434" s="86"/>
      <c r="L434" s="86"/>
      <c r="M434" s="86"/>
      <c r="N434" s="86"/>
      <c r="O434" s="78"/>
      <c r="P434" s="86"/>
      <c r="Q434" s="86"/>
      <c r="R434" s="86"/>
      <c r="S434" s="86"/>
      <c r="T434" s="86"/>
      <c r="U434" s="86"/>
      <c r="V434" s="86"/>
      <c r="W434" s="86"/>
      <c r="X434" s="123" t="str">
        <f t="shared" si="1045"/>
        <v/>
      </c>
      <c r="Y434" s="127">
        <f t="shared" si="1072"/>
        <v>0</v>
      </c>
      <c r="Z434" s="127">
        <f t="shared" si="1073"/>
        <v>0</v>
      </c>
      <c r="AA434" s="127">
        <f t="shared" si="1074"/>
        <v>0</v>
      </c>
      <c r="AB434" s="86">
        <f t="shared" si="1125"/>
        <v>0</v>
      </c>
      <c r="AC434" s="86">
        <f t="shared" si="1125"/>
        <v>0</v>
      </c>
      <c r="AD434" s="90" t="str">
        <f t="shared" si="1128"/>
        <v/>
      </c>
      <c r="AE434" s="54" t="str">
        <f t="shared" si="1128"/>
        <v/>
      </c>
      <c r="AF434" s="92" t="str">
        <f t="shared" si="1050"/>
        <v/>
      </c>
      <c r="AG434" s="82">
        <f t="shared" si="1046"/>
        <v>0</v>
      </c>
      <c r="AH434" s="71">
        <f t="shared" si="1124"/>
        <v>0</v>
      </c>
      <c r="AI434" s="78" t="str">
        <f t="shared" si="1047"/>
        <v/>
      </c>
      <c r="AJ434" s="132">
        <f t="shared" si="1075"/>
        <v>0</v>
      </c>
      <c r="AK434" s="132">
        <f t="shared" si="1076"/>
        <v>0</v>
      </c>
      <c r="AL434" s="132">
        <f t="shared" si="1077"/>
        <v>0</v>
      </c>
      <c r="AM434" s="86" t="str">
        <f t="shared" si="1078"/>
        <v/>
      </c>
      <c r="AN434" s="86" t="str">
        <f t="shared" si="1079"/>
        <v/>
      </c>
      <c r="AO434" s="90" t="str">
        <f t="shared" si="1129"/>
        <v/>
      </c>
      <c r="AP434" s="54" t="str">
        <f t="shared" si="1129"/>
        <v/>
      </c>
      <c r="AQ434" s="92" t="str">
        <f t="shared" si="1051"/>
        <v/>
      </c>
      <c r="AR434" s="82">
        <f t="shared" si="1080"/>
        <v>0</v>
      </c>
      <c r="AS434" s="71">
        <f t="shared" si="1052"/>
        <v>0</v>
      </c>
      <c r="AT434" s="78" t="str">
        <f t="shared" si="1048"/>
        <v/>
      </c>
      <c r="AU434" s="137">
        <f t="shared" si="1081"/>
        <v>0</v>
      </c>
      <c r="AV434" s="137">
        <f t="shared" si="1082"/>
        <v>0</v>
      </c>
      <c r="AW434" s="137">
        <f t="shared" si="1083"/>
        <v>0</v>
      </c>
      <c r="AX434" s="86" t="str">
        <f t="shared" si="1084"/>
        <v/>
      </c>
      <c r="AY434" s="86" t="str">
        <f t="shared" si="1085"/>
        <v/>
      </c>
      <c r="AZ434" s="90" t="str">
        <f t="shared" si="1130"/>
        <v/>
      </c>
      <c r="BA434" s="54" t="str">
        <f t="shared" si="1130"/>
        <v/>
      </c>
      <c r="BB434" s="92" t="str">
        <f t="shared" si="1053"/>
        <v/>
      </c>
      <c r="BC434" s="82">
        <f t="shared" si="1086"/>
        <v>0</v>
      </c>
      <c r="BD434" s="71">
        <f t="shared" si="1054"/>
        <v>0</v>
      </c>
      <c r="BE434" s="98">
        <f t="shared" si="1087"/>
        <v>18</v>
      </c>
      <c r="BF434" s="54" t="str">
        <f t="shared" si="1131"/>
        <v/>
      </c>
      <c r="BG434" s="92" t="str">
        <f t="shared" si="1126"/>
        <v/>
      </c>
      <c r="BH434" s="82">
        <f t="shared" si="1070"/>
        <v>0</v>
      </c>
      <c r="BI434" s="71">
        <f t="shared" si="1071"/>
        <v>0</v>
      </c>
      <c r="BJ434" s="146"/>
      <c r="BK434" s="97">
        <v>1</v>
      </c>
      <c r="BL434" s="95" t="str">
        <f t="shared" si="1132"/>
        <v/>
      </c>
      <c r="BM434" s="95" t="str">
        <f t="shared" si="1132"/>
        <v/>
      </c>
      <c r="BN434" s="95" t="str">
        <f t="shared" si="1132"/>
        <v/>
      </c>
      <c r="BO434" s="95" t="str">
        <f t="shared" si="1132"/>
        <v/>
      </c>
      <c r="BP434" s="95" t="str">
        <f t="shared" si="1132"/>
        <v/>
      </c>
      <c r="BQ434" s="81">
        <f t="shared" si="1088"/>
        <v>0</v>
      </c>
      <c r="BR434" s="81">
        <f t="shared" si="1089"/>
        <v>0</v>
      </c>
      <c r="BS434" s="81">
        <f t="shared" si="1090"/>
        <v>0</v>
      </c>
      <c r="BT434" s="81">
        <f t="shared" si="1091"/>
        <v>0</v>
      </c>
      <c r="BU434" s="81">
        <f t="shared" si="1092"/>
        <v>0</v>
      </c>
      <c r="BV434" s="13">
        <f t="shared" si="1093"/>
        <v>0</v>
      </c>
      <c r="BW434" s="11">
        <f t="shared" si="1049"/>
        <v>0</v>
      </c>
      <c r="BX434" s="69">
        <f t="shared" si="1055"/>
        <v>0</v>
      </c>
      <c r="BY434" s="69">
        <f>IF($A434&lt;&gt;"",IF(BY433&lt;&gt;0,BY433,IF(BW434&lt;=$AW$2,"Stop Loss",0)),0)</f>
        <v>0</v>
      </c>
      <c r="BZ434" s="69">
        <f t="shared" si="1023"/>
        <v>0</v>
      </c>
      <c r="CA434" s="27" t="str">
        <f t="shared" si="1056"/>
        <v/>
      </c>
      <c r="CB434" s="27" t="str">
        <f t="shared" si="1057"/>
        <v/>
      </c>
      <c r="CC434" s="27" t="str">
        <f t="shared" si="1058"/>
        <v/>
      </c>
      <c r="CD434" s="27" t="str">
        <f t="shared" si="1059"/>
        <v/>
      </c>
      <c r="CE434" s="27" t="str">
        <f t="shared" si="1060"/>
        <v/>
      </c>
      <c r="CF434" s="27" t="str">
        <f t="shared" si="1061"/>
        <v/>
      </c>
      <c r="DB434" s="7"/>
      <c r="DI434" s="10">
        <f t="shared" ca="1" si="1040"/>
        <v>0</v>
      </c>
    </row>
    <row r="435" spans="1:113">
      <c r="A435" s="149"/>
      <c r="B435" s="82" t="str">
        <f t="shared" si="1041"/>
        <v/>
      </c>
      <c r="C435" s="7" t="str">
        <f t="shared" si="1042"/>
        <v/>
      </c>
      <c r="D435" s="81">
        <f t="shared" si="1043"/>
        <v>0</v>
      </c>
      <c r="E435" s="7" t="str">
        <f t="shared" si="1044"/>
        <v>18,</v>
      </c>
      <c r="F435" s="78"/>
      <c r="G435" s="86"/>
      <c r="H435" s="86"/>
      <c r="I435" s="86"/>
      <c r="J435" s="86"/>
      <c r="K435" s="86"/>
      <c r="L435" s="86"/>
      <c r="M435" s="86"/>
      <c r="N435" s="86"/>
      <c r="O435" s="78"/>
      <c r="P435" s="86"/>
      <c r="Q435" s="86"/>
      <c r="R435" s="86"/>
      <c r="S435" s="86"/>
      <c r="T435" s="86"/>
      <c r="U435" s="86"/>
      <c r="V435" s="86"/>
      <c r="W435" s="86"/>
      <c r="X435" s="123" t="str">
        <f t="shared" si="1045"/>
        <v/>
      </c>
      <c r="Y435" s="127">
        <f t="shared" si="1072"/>
        <v>0</v>
      </c>
      <c r="Z435" s="127">
        <f t="shared" si="1073"/>
        <v>0</v>
      </c>
      <c r="AA435" s="127">
        <f t="shared" si="1074"/>
        <v>0</v>
      </c>
      <c r="AB435" s="86">
        <f t="shared" si="1125"/>
        <v>0</v>
      </c>
      <c r="AC435" s="86">
        <f t="shared" si="1125"/>
        <v>0</v>
      </c>
      <c r="AD435" s="90" t="str">
        <f t="shared" si="1128"/>
        <v/>
      </c>
      <c r="AE435" s="54" t="str">
        <f t="shared" si="1128"/>
        <v/>
      </c>
      <c r="AF435" s="92" t="str">
        <f t="shared" si="1050"/>
        <v/>
      </c>
      <c r="AG435" s="82">
        <f t="shared" si="1046"/>
        <v>0</v>
      </c>
      <c r="AH435" s="71">
        <f t="shared" si="1124"/>
        <v>0</v>
      </c>
      <c r="AI435" s="78" t="str">
        <f t="shared" si="1047"/>
        <v/>
      </c>
      <c r="AJ435" s="132">
        <f t="shared" si="1075"/>
        <v>0</v>
      </c>
      <c r="AK435" s="132">
        <f t="shared" si="1076"/>
        <v>0</v>
      </c>
      <c r="AL435" s="132">
        <f t="shared" si="1077"/>
        <v>0</v>
      </c>
      <c r="AM435" s="86" t="str">
        <f t="shared" si="1078"/>
        <v/>
      </c>
      <c r="AN435" s="86" t="str">
        <f t="shared" si="1079"/>
        <v/>
      </c>
      <c r="AO435" s="90" t="str">
        <f t="shared" si="1129"/>
        <v/>
      </c>
      <c r="AP435" s="54" t="str">
        <f t="shared" si="1129"/>
        <v/>
      </c>
      <c r="AQ435" s="92" t="str">
        <f t="shared" si="1051"/>
        <v/>
      </c>
      <c r="AR435" s="82">
        <f t="shared" si="1080"/>
        <v>0</v>
      </c>
      <c r="AS435" s="71">
        <f t="shared" si="1052"/>
        <v>0</v>
      </c>
      <c r="AT435" s="78" t="str">
        <f t="shared" si="1048"/>
        <v/>
      </c>
      <c r="AU435" s="137">
        <f t="shared" si="1081"/>
        <v>0</v>
      </c>
      <c r="AV435" s="137">
        <f t="shared" si="1082"/>
        <v>0</v>
      </c>
      <c r="AW435" s="137">
        <f t="shared" si="1083"/>
        <v>0</v>
      </c>
      <c r="AX435" s="86" t="str">
        <f t="shared" si="1084"/>
        <v/>
      </c>
      <c r="AY435" s="86" t="str">
        <f t="shared" si="1085"/>
        <v/>
      </c>
      <c r="AZ435" s="90" t="str">
        <f t="shared" si="1130"/>
        <v/>
      </c>
      <c r="BA435" s="54" t="str">
        <f t="shared" si="1130"/>
        <v/>
      </c>
      <c r="BB435" s="92" t="str">
        <f t="shared" si="1053"/>
        <v/>
      </c>
      <c r="BC435" s="82">
        <f t="shared" si="1086"/>
        <v>0</v>
      </c>
      <c r="BD435" s="71">
        <f t="shared" si="1054"/>
        <v>0</v>
      </c>
      <c r="BE435" s="98">
        <f t="shared" si="1087"/>
        <v>18</v>
      </c>
      <c r="BF435" s="54" t="str">
        <f t="shared" si="1131"/>
        <v/>
      </c>
      <c r="BG435" s="92" t="str">
        <f t="shared" si="1126"/>
        <v/>
      </c>
      <c r="BH435" s="82">
        <f t="shared" si="1070"/>
        <v>0</v>
      </c>
      <c r="BI435" s="71">
        <f t="shared" si="1071"/>
        <v>0</v>
      </c>
      <c r="BJ435" s="146"/>
      <c r="BK435" s="97">
        <v>1</v>
      </c>
      <c r="BL435" s="95" t="str">
        <f t="shared" si="1132"/>
        <v/>
      </c>
      <c r="BM435" s="95" t="str">
        <f t="shared" si="1132"/>
        <v/>
      </c>
      <c r="BN435" s="95" t="str">
        <f t="shared" si="1132"/>
        <v/>
      </c>
      <c r="BO435" s="95" t="str">
        <f t="shared" si="1132"/>
        <v/>
      </c>
      <c r="BP435" s="95" t="str">
        <f t="shared" si="1132"/>
        <v/>
      </c>
      <c r="BQ435" s="81">
        <f t="shared" si="1088"/>
        <v>0</v>
      </c>
      <c r="BR435" s="81">
        <f t="shared" si="1089"/>
        <v>0</v>
      </c>
      <c r="BS435" s="81">
        <f t="shared" si="1090"/>
        <v>0</v>
      </c>
      <c r="BT435" s="81">
        <f t="shared" si="1091"/>
        <v>0</v>
      </c>
      <c r="BU435" s="81">
        <f t="shared" si="1092"/>
        <v>0</v>
      </c>
      <c r="BV435" s="13">
        <f t="shared" si="1093"/>
        <v>0</v>
      </c>
      <c r="BW435" s="11">
        <f t="shared" si="1049"/>
        <v>0</v>
      </c>
      <c r="BX435" s="69">
        <f t="shared" si="1055"/>
        <v>0</v>
      </c>
      <c r="BY435" s="69">
        <f>IF($A435&lt;&gt;"",IF(BY434&lt;&gt;0,BY434,IF(BW435&lt;=$AW$2,"Stop Loss",0)),0)</f>
        <v>0</v>
      </c>
      <c r="BZ435" s="69">
        <f t="shared" si="1023"/>
        <v>0</v>
      </c>
      <c r="CA435" s="27" t="str">
        <f t="shared" si="1056"/>
        <v/>
      </c>
      <c r="CB435" s="27" t="str">
        <f t="shared" si="1057"/>
        <v/>
      </c>
      <c r="CC435" s="27" t="str">
        <f t="shared" si="1058"/>
        <v/>
      </c>
      <c r="CD435" s="27" t="str">
        <f t="shared" si="1059"/>
        <v/>
      </c>
      <c r="CE435" s="27" t="str">
        <f t="shared" si="1060"/>
        <v/>
      </c>
      <c r="CF435" s="27" t="str">
        <f t="shared" si="1061"/>
        <v/>
      </c>
      <c r="DB435" s="7"/>
      <c r="DI435" s="10">
        <f t="shared" ca="1" si="1040"/>
        <v>10</v>
      </c>
    </row>
    <row r="436" spans="1:113">
      <c r="A436" s="149"/>
      <c r="B436" s="82" t="str">
        <f t="shared" si="1041"/>
        <v/>
      </c>
      <c r="C436" s="7" t="str">
        <f t="shared" si="1042"/>
        <v/>
      </c>
      <c r="D436" s="81">
        <f t="shared" si="1043"/>
        <v>0</v>
      </c>
      <c r="E436" s="7" t="str">
        <f t="shared" si="1044"/>
        <v>18,</v>
      </c>
      <c r="F436" s="78"/>
      <c r="G436" s="86"/>
      <c r="H436" s="86"/>
      <c r="I436" s="86"/>
      <c r="J436" s="86"/>
      <c r="K436" s="86"/>
      <c r="L436" s="86"/>
      <c r="M436" s="86"/>
      <c r="N436" s="86"/>
      <c r="O436" s="78"/>
      <c r="P436" s="86"/>
      <c r="Q436" s="86"/>
      <c r="R436" s="86"/>
      <c r="S436" s="86"/>
      <c r="T436" s="86"/>
      <c r="U436" s="86"/>
      <c r="V436" s="86"/>
      <c r="W436" s="86"/>
      <c r="X436" s="123" t="str">
        <f t="shared" si="1045"/>
        <v/>
      </c>
      <c r="Y436" s="127">
        <f t="shared" si="1072"/>
        <v>0</v>
      </c>
      <c r="Z436" s="127">
        <f t="shared" si="1073"/>
        <v>0</v>
      </c>
      <c r="AA436" s="127">
        <f t="shared" si="1074"/>
        <v>0</v>
      </c>
      <c r="AB436" s="86">
        <f>IF($Y436&gt;$Z436,$Y436-$Z436+AB435,AB435)</f>
        <v>0</v>
      </c>
      <c r="AC436" s="86">
        <f>IF($Z436&gt;$Y436,$Z436-$Y436+AC435,AC435)</f>
        <v>0</v>
      </c>
      <c r="AD436" s="90" t="str">
        <f t="shared" si="1128"/>
        <v/>
      </c>
      <c r="AE436" s="54" t="str">
        <f t="shared" si="1128"/>
        <v/>
      </c>
      <c r="AF436" s="92" t="str">
        <f t="shared" si="1050"/>
        <v/>
      </c>
      <c r="AG436" s="82">
        <f t="shared" si="1046"/>
        <v>0</v>
      </c>
      <c r="AH436" s="71">
        <f t="shared" si="1124"/>
        <v>0</v>
      </c>
      <c r="AI436" s="78" t="str">
        <f t="shared" si="1047"/>
        <v/>
      </c>
      <c r="AJ436" s="132">
        <f t="shared" si="1075"/>
        <v>0</v>
      </c>
      <c r="AK436" s="132">
        <f t="shared" si="1076"/>
        <v>0</v>
      </c>
      <c r="AL436" s="132">
        <f t="shared" si="1077"/>
        <v>0</v>
      </c>
      <c r="AM436" s="86" t="str">
        <f t="shared" si="1078"/>
        <v/>
      </c>
      <c r="AN436" s="86" t="str">
        <f t="shared" si="1079"/>
        <v/>
      </c>
      <c r="AO436" s="90" t="str">
        <f t="shared" si="1129"/>
        <v/>
      </c>
      <c r="AP436" s="54" t="str">
        <f t="shared" si="1129"/>
        <v/>
      </c>
      <c r="AQ436" s="92" t="str">
        <f t="shared" si="1051"/>
        <v/>
      </c>
      <c r="AR436" s="82">
        <f t="shared" si="1080"/>
        <v>0</v>
      </c>
      <c r="AS436" s="71">
        <f t="shared" si="1052"/>
        <v>0</v>
      </c>
      <c r="AT436" s="78" t="str">
        <f t="shared" si="1048"/>
        <v/>
      </c>
      <c r="AU436" s="137">
        <f t="shared" si="1081"/>
        <v>0</v>
      </c>
      <c r="AV436" s="137">
        <f t="shared" si="1082"/>
        <v>0</v>
      </c>
      <c r="AW436" s="137">
        <f t="shared" si="1083"/>
        <v>0</v>
      </c>
      <c r="AX436" s="86" t="str">
        <f t="shared" si="1084"/>
        <v/>
      </c>
      <c r="AY436" s="86" t="str">
        <f t="shared" si="1085"/>
        <v/>
      </c>
      <c r="AZ436" s="90" t="str">
        <f t="shared" si="1130"/>
        <v/>
      </c>
      <c r="BA436" s="54" t="str">
        <f t="shared" si="1130"/>
        <v/>
      </c>
      <c r="BB436" s="92" t="str">
        <f t="shared" si="1053"/>
        <v/>
      </c>
      <c r="BC436" s="82">
        <f t="shared" si="1086"/>
        <v>0</v>
      </c>
      <c r="BD436" s="71">
        <f t="shared" si="1054"/>
        <v>0</v>
      </c>
      <c r="BE436" s="98">
        <f t="shared" si="1087"/>
        <v>18</v>
      </c>
      <c r="BF436" s="54" t="str">
        <f t="shared" si="1131"/>
        <v/>
      </c>
      <c r="BG436" s="92" t="str">
        <f t="shared" si="1126"/>
        <v/>
      </c>
      <c r="BH436" s="82">
        <f t="shared" si="1070"/>
        <v>0</v>
      </c>
      <c r="BI436" s="71">
        <f t="shared" si="1071"/>
        <v>0</v>
      </c>
      <c r="BJ436" s="146"/>
      <c r="BK436" s="97">
        <v>1</v>
      </c>
      <c r="BL436" s="95" t="str">
        <f t="shared" si="1132"/>
        <v/>
      </c>
      <c r="BM436" s="95" t="str">
        <f t="shared" si="1132"/>
        <v/>
      </c>
      <c r="BN436" s="95" t="str">
        <f t="shared" si="1132"/>
        <v/>
      </c>
      <c r="BO436" s="95" t="str">
        <f t="shared" si="1132"/>
        <v/>
      </c>
      <c r="BP436" s="95" t="str">
        <f t="shared" si="1132"/>
        <v/>
      </c>
      <c r="BQ436" s="81">
        <f t="shared" si="1088"/>
        <v>0</v>
      </c>
      <c r="BR436" s="81">
        <f t="shared" si="1089"/>
        <v>0</v>
      </c>
      <c r="BS436" s="81">
        <f t="shared" si="1090"/>
        <v>0</v>
      </c>
      <c r="BT436" s="81">
        <f t="shared" si="1091"/>
        <v>0</v>
      </c>
      <c r="BU436" s="81">
        <f t="shared" si="1092"/>
        <v>0</v>
      </c>
      <c r="BV436" s="13">
        <f t="shared" si="1093"/>
        <v>0</v>
      </c>
      <c r="BW436" s="11">
        <f t="shared" si="1049"/>
        <v>0</v>
      </c>
      <c r="BX436" s="69">
        <f t="shared" si="1055"/>
        <v>0</v>
      </c>
      <c r="BY436" s="69">
        <f>IF($A436&lt;&gt;"",IF(BY435&lt;&gt;0,BY435,IF(BW436&lt;=$AW$2,"Stop Loss",0)),0)</f>
        <v>0</v>
      </c>
      <c r="BZ436" s="69">
        <f t="shared" si="1023"/>
        <v>0</v>
      </c>
      <c r="CA436" s="27" t="str">
        <f t="shared" si="1056"/>
        <v/>
      </c>
      <c r="CB436" s="27" t="str">
        <f t="shared" si="1057"/>
        <v/>
      </c>
      <c r="CC436" s="27" t="str">
        <f t="shared" si="1058"/>
        <v/>
      </c>
      <c r="CD436" s="27" t="str">
        <f t="shared" si="1059"/>
        <v/>
      </c>
      <c r="CE436" s="27" t="str">
        <f t="shared" si="1060"/>
        <v/>
      </c>
      <c r="CF436" s="27" t="str">
        <f t="shared" si="1061"/>
        <v/>
      </c>
      <c r="DB436" s="7"/>
      <c r="DI436" s="10">
        <f t="shared" ca="1" si="1040"/>
        <v>4</v>
      </c>
    </row>
    <row r="437" spans="1:113">
      <c r="A437" s="149"/>
      <c r="B437" s="82" t="str">
        <f t="shared" si="1041"/>
        <v/>
      </c>
      <c r="C437" s="7" t="str">
        <f t="shared" si="1042"/>
        <v/>
      </c>
      <c r="D437" s="81">
        <f t="shared" si="1043"/>
        <v>0</v>
      </c>
      <c r="E437" s="7" t="str">
        <f t="shared" si="1044"/>
        <v>18,</v>
      </c>
      <c r="F437" s="78"/>
      <c r="G437" s="86"/>
      <c r="H437" s="86"/>
      <c r="I437" s="86"/>
      <c r="J437" s="86"/>
      <c r="K437" s="86"/>
      <c r="L437" s="86"/>
      <c r="M437" s="86"/>
      <c r="N437" s="86"/>
      <c r="O437" s="78"/>
      <c r="P437" s="86"/>
      <c r="Q437" s="86"/>
      <c r="R437" s="86"/>
      <c r="S437" s="86"/>
      <c r="T437" s="86"/>
      <c r="U437" s="86"/>
      <c r="V437" s="86"/>
      <c r="W437" s="86"/>
      <c r="X437" s="123" t="str">
        <f t="shared" si="1045"/>
        <v/>
      </c>
      <c r="Y437" s="127">
        <f t="shared" si="1072"/>
        <v>0</v>
      </c>
      <c r="Z437" s="127">
        <f t="shared" si="1073"/>
        <v>0</v>
      </c>
      <c r="AA437" s="127">
        <f t="shared" si="1074"/>
        <v>0</v>
      </c>
      <c r="AB437" s="86">
        <f>AB436</f>
        <v>0</v>
      </c>
      <c r="AC437" s="86">
        <f>AC436</f>
        <v>0</v>
      </c>
      <c r="AD437" s="90" t="str">
        <f>IF($A436&lt;&gt;"",AA436,"")</f>
        <v/>
      </c>
      <c r="AE437" s="92" t="str">
        <f>IF($A436&lt;&gt;"",IF(Y436&gt;Z436,"L","H"),"")</f>
        <v/>
      </c>
      <c r="AF437" s="92" t="str">
        <f t="shared" si="1050"/>
        <v/>
      </c>
      <c r="AG437" s="82">
        <f t="shared" si="1046"/>
        <v>0</v>
      </c>
      <c r="AH437" s="71">
        <f t="shared" si="1124"/>
        <v>0</v>
      </c>
      <c r="AI437" s="78" t="str">
        <f t="shared" si="1047"/>
        <v/>
      </c>
      <c r="AJ437" s="132">
        <f t="shared" si="1075"/>
        <v>0</v>
      </c>
      <c r="AK437" s="132">
        <f t="shared" si="1076"/>
        <v>0</v>
      </c>
      <c r="AL437" s="132">
        <f t="shared" si="1077"/>
        <v>0</v>
      </c>
      <c r="AM437" s="86" t="str">
        <f t="shared" si="1078"/>
        <v/>
      </c>
      <c r="AN437" s="86" t="str">
        <f t="shared" si="1079"/>
        <v/>
      </c>
      <c r="AO437" s="90" t="str">
        <f>IF($A436&lt;&gt;"",AL436,"")</f>
        <v/>
      </c>
      <c r="AP437" s="92" t="str">
        <f>IF($A436&lt;&gt;"",IF(AM436&lt;&gt;"","O","E"),"")</f>
        <v/>
      </c>
      <c r="AQ437" s="92" t="str">
        <f t="shared" si="1051"/>
        <v/>
      </c>
      <c r="AR437" s="82">
        <f t="shared" si="1080"/>
        <v>0</v>
      </c>
      <c r="AS437" s="71">
        <f t="shared" si="1052"/>
        <v>0</v>
      </c>
      <c r="AT437" s="78" t="str">
        <f t="shared" si="1048"/>
        <v/>
      </c>
      <c r="AU437" s="137">
        <f t="shared" si="1081"/>
        <v>0</v>
      </c>
      <c r="AV437" s="137">
        <f t="shared" si="1082"/>
        <v>0</v>
      </c>
      <c r="AW437" s="137">
        <f t="shared" si="1083"/>
        <v>0</v>
      </c>
      <c r="AX437" s="86" t="str">
        <f t="shared" si="1084"/>
        <v/>
      </c>
      <c r="AY437" s="86" t="str">
        <f t="shared" si="1085"/>
        <v/>
      </c>
      <c r="AZ437" s="90" t="str">
        <f>IF($A436&lt;&gt;"",AW436,"")</f>
        <v/>
      </c>
      <c r="BA437" s="92" t="str">
        <f>IF($A436&lt;&gt;"",IF(AX436&lt;&gt;"","B","R"),"")</f>
        <v/>
      </c>
      <c r="BB437" s="92" t="str">
        <f t="shared" si="1053"/>
        <v/>
      </c>
      <c r="BC437" s="82">
        <f t="shared" si="1086"/>
        <v>0</v>
      </c>
      <c r="BD437" s="71">
        <f t="shared" si="1054"/>
        <v>0</v>
      </c>
      <c r="BE437" s="98">
        <f t="shared" si="1087"/>
        <v>18</v>
      </c>
      <c r="BF437" s="92" t="str">
        <f>IF($A436&lt;&gt;"",IF($Y436&gt;$Z436,"H",IF($Z436&gt;$Y436,"L",BF436)),"")</f>
        <v/>
      </c>
      <c r="BG437" s="92" t="str">
        <f>IF($A437&lt;&gt;"",IF($A437=0,"L",IF(BF437&lt;&gt;"",IF(BF437=X437,"W","L"))),"")</f>
        <v/>
      </c>
      <c r="BH437" s="82">
        <f t="shared" si="1070"/>
        <v>0</v>
      </c>
      <c r="BI437" s="71">
        <f t="shared" si="1071"/>
        <v>0</v>
      </c>
      <c r="BJ437" s="146" t="str">
        <f>AE437&amp;AP437&amp;BA437</f>
        <v/>
      </c>
      <c r="BK437" s="97">
        <v>1</v>
      </c>
      <c r="BL437" s="95" t="str">
        <f>IF($A436&lt;&gt;"",IF($BJ437="LER","11,",IF($BJ437="LOR","02,",IF($BJ437="LEB","01,",IF($BJ437="LOB","12,",IF($BJ437="HER","29,",IF($BJ437="HOR","20,",IF($BJ437="HEB","19,",IF($BJ437="HOB","30,","")))))))),"")</f>
        <v/>
      </c>
      <c r="BM437" s="95" t="str">
        <f>IF($A436&lt;&gt;"",IF($BJ437="LER","13,",IF($BJ437="LOR","04,",IF($BJ437="LEB","03,",IF($BJ437="LOB","14,",IF($BJ437="HER","31,",IF($BJ437="HOR","22,",IF($BJ437="HEB","21,",IF($BJ437="HOB","32,","")))))))),"")</f>
        <v/>
      </c>
      <c r="BN437" s="95" t="str">
        <f>IF($A436&lt;&gt;"",IF($BJ437="LER","15,",IF($BJ437="LOR","06,",IF($BJ437="LEB","05,",IF($BJ437="LOB","16,",IF($BJ437="HER","33,",IF($BJ437="HOR","24,",IF($BJ437="HEB","23,",IF($BJ437="HOB","34,","")))))))),"")</f>
        <v/>
      </c>
      <c r="BO437" s="95" t="str">
        <f>IF($A436&lt;&gt;"",IF($BJ437="LER","17,",IF($BJ437="LOR","08,",IF($BJ437="LEB","07,",IF($BJ437="LOB","18,",IF($BJ437="HER","35,",IF($BJ437="HOR","26,",IF($BJ437="HEB","25,",IF($BJ437="HOB","36,","")))))))),"")</f>
        <v/>
      </c>
      <c r="BP437" s="95" t="str">
        <f>IF($A436&lt;&gt;"",IF($BJ437="LER","",IF($BJ437="LOR","10,",IF($BJ437="LEB","09,",IF($BJ437="LOB","",IF($BJ437="HER","",IF($BJ437="HOR","28,",IF($BJ437="HEB","27,",IF($BJ437="HOB","","")))))))),"")</f>
        <v/>
      </c>
      <c r="BQ437" s="81">
        <f t="shared" si="1088"/>
        <v>0</v>
      </c>
      <c r="BR437" s="81">
        <f t="shared" si="1089"/>
        <v>0</v>
      </c>
      <c r="BS437" s="81">
        <f t="shared" si="1090"/>
        <v>0</v>
      </c>
      <c r="BT437" s="81">
        <f t="shared" si="1091"/>
        <v>0</v>
      </c>
      <c r="BU437" s="81">
        <f t="shared" si="1092"/>
        <v>0</v>
      </c>
      <c r="BV437" s="13">
        <f t="shared" si="1093"/>
        <v>0</v>
      </c>
      <c r="BW437" s="11">
        <f t="shared" si="1049"/>
        <v>0</v>
      </c>
      <c r="BX437" s="69">
        <f t="shared" si="1055"/>
        <v>0</v>
      </c>
      <c r="BY437" s="69">
        <f>IF($A437&lt;&gt;"",IF(BY436&lt;&gt;0,BY436,IF(BW437&lt;=$AW$2,"Stop Loss",0)),0)</f>
        <v>0</v>
      </c>
      <c r="BZ437" s="69">
        <f t="shared" ref="BZ437:BZ500" si="1133">IF(BW437&gt;BZ436,BW437,BZ436)</f>
        <v>0</v>
      </c>
      <c r="CA437" s="27" t="str">
        <f t="shared" si="1056"/>
        <v/>
      </c>
      <c r="CB437" s="27" t="str">
        <f t="shared" si="1057"/>
        <v/>
      </c>
      <c r="CC437" s="27" t="str">
        <f t="shared" si="1058"/>
        <v/>
      </c>
      <c r="CD437" s="27" t="str">
        <f t="shared" si="1059"/>
        <v/>
      </c>
      <c r="CE437" s="27" t="str">
        <f t="shared" si="1060"/>
        <v/>
      </c>
      <c r="CF437" s="27" t="str">
        <f t="shared" si="1061"/>
        <v/>
      </c>
      <c r="DB437" s="7"/>
      <c r="DI437" s="10">
        <f t="shared" ca="1" si="1040"/>
        <v>18</v>
      </c>
    </row>
    <row r="438" spans="1:113">
      <c r="A438" s="149"/>
      <c r="B438" s="82" t="str">
        <f t="shared" si="1041"/>
        <v/>
      </c>
      <c r="C438" s="7" t="str">
        <f t="shared" si="1042"/>
        <v/>
      </c>
      <c r="D438" s="81">
        <f t="shared" si="1043"/>
        <v>0</v>
      </c>
      <c r="E438" s="7" t="str">
        <f t="shared" si="1044"/>
        <v>18,</v>
      </c>
      <c r="F438" s="78"/>
      <c r="G438" s="86"/>
      <c r="H438" s="86"/>
      <c r="I438" s="86"/>
      <c r="J438" s="86"/>
      <c r="K438" s="86"/>
      <c r="L438" s="86"/>
      <c r="M438" s="86"/>
      <c r="N438" s="86"/>
      <c r="O438" s="78"/>
      <c r="P438" s="86"/>
      <c r="Q438" s="86"/>
      <c r="R438" s="86"/>
      <c r="S438" s="86"/>
      <c r="T438" s="86"/>
      <c r="U438" s="86"/>
      <c r="V438" s="86"/>
      <c r="W438" s="86"/>
      <c r="X438" s="123" t="str">
        <f t="shared" si="1045"/>
        <v/>
      </c>
      <c r="Y438" s="127">
        <f t="shared" si="1072"/>
        <v>0</v>
      </c>
      <c r="Z438" s="127">
        <f t="shared" si="1073"/>
        <v>0</v>
      </c>
      <c r="AA438" s="127">
        <f t="shared" si="1074"/>
        <v>0</v>
      </c>
      <c r="AB438" s="86">
        <f t="shared" ref="AB438:AC444" si="1134">AB437</f>
        <v>0</v>
      </c>
      <c r="AC438" s="86">
        <f t="shared" si="1134"/>
        <v>0</v>
      </c>
      <c r="AD438" s="90" t="str">
        <f>IF($A437&lt;&gt;"",AD437,"")</f>
        <v/>
      </c>
      <c r="AE438" s="54" t="str">
        <f>IF($A437&lt;&gt;"",AE437,"")</f>
        <v/>
      </c>
      <c r="AF438" s="92" t="str">
        <f t="shared" si="1050"/>
        <v/>
      </c>
      <c r="AG438" s="82">
        <f t="shared" si="1046"/>
        <v>0</v>
      </c>
      <c r="AH438" s="71">
        <f t="shared" si="1124"/>
        <v>0</v>
      </c>
      <c r="AI438" s="78" t="str">
        <f t="shared" si="1047"/>
        <v/>
      </c>
      <c r="AJ438" s="132">
        <f t="shared" si="1075"/>
        <v>0</v>
      </c>
      <c r="AK438" s="132">
        <f t="shared" si="1076"/>
        <v>0</v>
      </c>
      <c r="AL438" s="132">
        <f t="shared" si="1077"/>
        <v>0</v>
      </c>
      <c r="AM438" s="86" t="str">
        <f t="shared" si="1078"/>
        <v/>
      </c>
      <c r="AN438" s="86" t="str">
        <f t="shared" si="1079"/>
        <v/>
      </c>
      <c r="AO438" s="90" t="str">
        <f>IF($A437&lt;&gt;"",AO437,"")</f>
        <v/>
      </c>
      <c r="AP438" s="54" t="str">
        <f>IF($A437&lt;&gt;"",AP437,"")</f>
        <v/>
      </c>
      <c r="AQ438" s="92" t="str">
        <f t="shared" si="1051"/>
        <v/>
      </c>
      <c r="AR438" s="82">
        <f t="shared" si="1080"/>
        <v>0</v>
      </c>
      <c r="AS438" s="71">
        <f t="shared" si="1052"/>
        <v>0</v>
      </c>
      <c r="AT438" s="78" t="str">
        <f t="shared" si="1048"/>
        <v/>
      </c>
      <c r="AU438" s="137">
        <f t="shared" si="1081"/>
        <v>0</v>
      </c>
      <c r="AV438" s="137">
        <f t="shared" si="1082"/>
        <v>0</v>
      </c>
      <c r="AW438" s="137">
        <f t="shared" si="1083"/>
        <v>0</v>
      </c>
      <c r="AX438" s="86" t="str">
        <f t="shared" si="1084"/>
        <v/>
      </c>
      <c r="AY438" s="86" t="str">
        <f t="shared" si="1085"/>
        <v/>
      </c>
      <c r="AZ438" s="90" t="str">
        <f>IF($A437&lt;&gt;"",AZ437,"")</f>
        <v/>
      </c>
      <c r="BA438" s="54" t="str">
        <f>IF($A437&lt;&gt;"",BA437,"")</f>
        <v/>
      </c>
      <c r="BB438" s="92" t="str">
        <f t="shared" si="1053"/>
        <v/>
      </c>
      <c r="BC438" s="82">
        <f t="shared" si="1086"/>
        <v>0</v>
      </c>
      <c r="BD438" s="71">
        <f t="shared" si="1054"/>
        <v>0</v>
      </c>
      <c r="BE438" s="98">
        <f t="shared" si="1087"/>
        <v>18</v>
      </c>
      <c r="BF438" s="54" t="str">
        <f>IF($A437&lt;&gt;"",BF437,"")</f>
        <v/>
      </c>
      <c r="BG438" s="92" t="str">
        <f t="shared" ref="BG438:BG445" si="1135">IF($A438&lt;&gt;"",IF($A438=0,"L",IF(BF438&lt;&gt;"",IF(BF438=X438,"W","L"))),"")</f>
        <v/>
      </c>
      <c r="BH438" s="82">
        <f t="shared" si="1070"/>
        <v>0</v>
      </c>
      <c r="BI438" s="71">
        <f t="shared" si="1071"/>
        <v>0</v>
      </c>
      <c r="BJ438" s="146"/>
      <c r="BK438" s="97">
        <v>1</v>
      </c>
      <c r="BL438" s="95" t="str">
        <f>IF(BL437&lt;&gt;"",BL437,"")</f>
        <v/>
      </c>
      <c r="BM438" s="95" t="str">
        <f t="shared" ref="BM438:BP438" si="1136">IF(BM437&lt;&gt;"",BM437,"")</f>
        <v/>
      </c>
      <c r="BN438" s="95" t="str">
        <f t="shared" si="1136"/>
        <v/>
      </c>
      <c r="BO438" s="95" t="str">
        <f t="shared" si="1136"/>
        <v/>
      </c>
      <c r="BP438" s="95" t="str">
        <f t="shared" si="1136"/>
        <v/>
      </c>
      <c r="BQ438" s="81">
        <f t="shared" si="1088"/>
        <v>0</v>
      </c>
      <c r="BR438" s="81">
        <f t="shared" si="1089"/>
        <v>0</v>
      </c>
      <c r="BS438" s="81">
        <f t="shared" si="1090"/>
        <v>0</v>
      </c>
      <c r="BT438" s="81">
        <f t="shared" si="1091"/>
        <v>0</v>
      </c>
      <c r="BU438" s="81">
        <f t="shared" si="1092"/>
        <v>0</v>
      </c>
      <c r="BV438" s="13">
        <f t="shared" si="1093"/>
        <v>0</v>
      </c>
      <c r="BW438" s="11">
        <f t="shared" si="1049"/>
        <v>0</v>
      </c>
      <c r="BX438" s="69">
        <f t="shared" si="1055"/>
        <v>0</v>
      </c>
      <c r="BY438" s="69">
        <f>IF($A438&lt;&gt;"",IF(BY437&lt;&gt;0,BY437,IF(BW438&lt;=$AW$2,"Stop Loss",0)),0)</f>
        <v>0</v>
      </c>
      <c r="BZ438" s="69">
        <f t="shared" si="1133"/>
        <v>0</v>
      </c>
      <c r="CA438" s="27" t="str">
        <f t="shared" si="1056"/>
        <v/>
      </c>
      <c r="CB438" s="27" t="str">
        <f t="shared" si="1057"/>
        <v/>
      </c>
      <c r="CC438" s="27" t="str">
        <f t="shared" si="1058"/>
        <v/>
      </c>
      <c r="CD438" s="27" t="str">
        <f t="shared" si="1059"/>
        <v/>
      </c>
      <c r="CE438" s="27" t="str">
        <f t="shared" si="1060"/>
        <v/>
      </c>
      <c r="CF438" s="27" t="str">
        <f t="shared" si="1061"/>
        <v/>
      </c>
      <c r="DB438" s="7"/>
      <c r="DI438" s="10">
        <f t="shared" ca="1" si="1040"/>
        <v>8</v>
      </c>
    </row>
    <row r="439" spans="1:113">
      <c r="A439" s="149"/>
      <c r="B439" s="82" t="str">
        <f t="shared" si="1041"/>
        <v/>
      </c>
      <c r="C439" s="7" t="str">
        <f t="shared" si="1042"/>
        <v/>
      </c>
      <c r="D439" s="81">
        <f t="shared" si="1043"/>
        <v>0</v>
      </c>
      <c r="E439" s="7" t="str">
        <f t="shared" si="1044"/>
        <v>18,</v>
      </c>
      <c r="F439" s="78"/>
      <c r="G439" s="86"/>
      <c r="H439" s="86"/>
      <c r="I439" s="86"/>
      <c r="J439" s="86"/>
      <c r="K439" s="86"/>
      <c r="L439" s="86"/>
      <c r="M439" s="86"/>
      <c r="N439" s="86"/>
      <c r="O439" s="78"/>
      <c r="P439" s="86"/>
      <c r="Q439" s="86"/>
      <c r="R439" s="86"/>
      <c r="S439" s="86"/>
      <c r="T439" s="86"/>
      <c r="U439" s="86"/>
      <c r="V439" s="86"/>
      <c r="W439" s="86"/>
      <c r="X439" s="123" t="str">
        <f t="shared" si="1045"/>
        <v/>
      </c>
      <c r="Y439" s="127">
        <f t="shared" si="1072"/>
        <v>0</v>
      </c>
      <c r="Z439" s="127">
        <f t="shared" si="1073"/>
        <v>0</v>
      </c>
      <c r="AA439" s="127">
        <f t="shared" si="1074"/>
        <v>0</v>
      </c>
      <c r="AB439" s="86">
        <f t="shared" si="1134"/>
        <v>0</v>
      </c>
      <c r="AC439" s="86">
        <f t="shared" si="1134"/>
        <v>0</v>
      </c>
      <c r="AD439" s="90" t="str">
        <f t="shared" ref="AD439:AE445" si="1137">IF($A438&lt;&gt;"",AD438,"")</f>
        <v/>
      </c>
      <c r="AE439" s="54" t="str">
        <f t="shared" si="1137"/>
        <v/>
      </c>
      <c r="AF439" s="92" t="str">
        <f t="shared" si="1050"/>
        <v/>
      </c>
      <c r="AG439" s="82">
        <f t="shared" si="1046"/>
        <v>0</v>
      </c>
      <c r="AH439" s="71">
        <f t="shared" si="1124"/>
        <v>0</v>
      </c>
      <c r="AI439" s="78" t="str">
        <f t="shared" si="1047"/>
        <v/>
      </c>
      <c r="AJ439" s="132">
        <f t="shared" si="1075"/>
        <v>0</v>
      </c>
      <c r="AK439" s="132">
        <f t="shared" si="1076"/>
        <v>0</v>
      </c>
      <c r="AL439" s="132">
        <f t="shared" si="1077"/>
        <v>0</v>
      </c>
      <c r="AM439" s="86" t="str">
        <f t="shared" si="1078"/>
        <v/>
      </c>
      <c r="AN439" s="86" t="str">
        <f t="shared" si="1079"/>
        <v/>
      </c>
      <c r="AO439" s="90" t="str">
        <f t="shared" ref="AO439:AP445" si="1138">IF($A438&lt;&gt;"",AO438,"")</f>
        <v/>
      </c>
      <c r="AP439" s="54" t="str">
        <f t="shared" si="1138"/>
        <v/>
      </c>
      <c r="AQ439" s="92" t="str">
        <f t="shared" si="1051"/>
        <v/>
      </c>
      <c r="AR439" s="82">
        <f t="shared" si="1080"/>
        <v>0</v>
      </c>
      <c r="AS439" s="71">
        <f t="shared" si="1052"/>
        <v>0</v>
      </c>
      <c r="AT439" s="78" t="str">
        <f t="shared" si="1048"/>
        <v/>
      </c>
      <c r="AU439" s="137">
        <f t="shared" si="1081"/>
        <v>0</v>
      </c>
      <c r="AV439" s="137">
        <f t="shared" si="1082"/>
        <v>0</v>
      </c>
      <c r="AW439" s="137">
        <f t="shared" si="1083"/>
        <v>0</v>
      </c>
      <c r="AX439" s="86" t="str">
        <f t="shared" si="1084"/>
        <v/>
      </c>
      <c r="AY439" s="86" t="str">
        <f t="shared" si="1085"/>
        <v/>
      </c>
      <c r="AZ439" s="90" t="str">
        <f t="shared" ref="AZ439:BA445" si="1139">IF($A438&lt;&gt;"",AZ438,"")</f>
        <v/>
      </c>
      <c r="BA439" s="54" t="str">
        <f t="shared" si="1139"/>
        <v/>
      </c>
      <c r="BB439" s="92" t="str">
        <f t="shared" si="1053"/>
        <v/>
      </c>
      <c r="BC439" s="82">
        <f t="shared" si="1086"/>
        <v>0</v>
      </c>
      <c r="BD439" s="71">
        <f t="shared" si="1054"/>
        <v>0</v>
      </c>
      <c r="BE439" s="98">
        <f t="shared" si="1087"/>
        <v>18</v>
      </c>
      <c r="BF439" s="54" t="str">
        <f t="shared" ref="BF439:BF445" si="1140">IF($A438&lt;&gt;"",BF438,"")</f>
        <v/>
      </c>
      <c r="BG439" s="92" t="str">
        <f t="shared" si="1135"/>
        <v/>
      </c>
      <c r="BH439" s="82">
        <f t="shared" si="1070"/>
        <v>0</v>
      </c>
      <c r="BI439" s="71">
        <f t="shared" si="1071"/>
        <v>0</v>
      </c>
      <c r="BJ439" s="146"/>
      <c r="BK439" s="97">
        <v>1</v>
      </c>
      <c r="BL439" s="95" t="str">
        <f t="shared" ref="BL439:BP439" si="1141">IF(BL438&lt;&gt;"",BL438,"")</f>
        <v/>
      </c>
      <c r="BM439" s="95" t="str">
        <f t="shared" si="1141"/>
        <v/>
      </c>
      <c r="BN439" s="95" t="str">
        <f t="shared" si="1141"/>
        <v/>
      </c>
      <c r="BO439" s="95" t="str">
        <f t="shared" si="1141"/>
        <v/>
      </c>
      <c r="BP439" s="95" t="str">
        <f t="shared" si="1141"/>
        <v/>
      </c>
      <c r="BQ439" s="81">
        <f t="shared" si="1088"/>
        <v>0</v>
      </c>
      <c r="BR439" s="81">
        <f t="shared" si="1089"/>
        <v>0</v>
      </c>
      <c r="BS439" s="81">
        <f t="shared" si="1090"/>
        <v>0</v>
      </c>
      <c r="BT439" s="81">
        <f t="shared" si="1091"/>
        <v>0</v>
      </c>
      <c r="BU439" s="81">
        <f t="shared" si="1092"/>
        <v>0</v>
      </c>
      <c r="BV439" s="13">
        <f t="shared" si="1093"/>
        <v>0</v>
      </c>
      <c r="BW439" s="11">
        <f t="shared" si="1049"/>
        <v>0</v>
      </c>
      <c r="BX439" s="69">
        <f t="shared" si="1055"/>
        <v>0</v>
      </c>
      <c r="BY439" s="69">
        <f>IF($A439&lt;&gt;"",IF(BY438&lt;&gt;0,BY438,IF(BW439&lt;=$AW$2,"Stop Loss",0)),0)</f>
        <v>0</v>
      </c>
      <c r="BZ439" s="69">
        <f t="shared" si="1133"/>
        <v>0</v>
      </c>
      <c r="CA439" s="27" t="str">
        <f t="shared" si="1056"/>
        <v/>
      </c>
      <c r="CB439" s="27" t="str">
        <f t="shared" si="1057"/>
        <v/>
      </c>
      <c r="CC439" s="27" t="str">
        <f t="shared" si="1058"/>
        <v/>
      </c>
      <c r="CD439" s="27" t="str">
        <f t="shared" si="1059"/>
        <v/>
      </c>
      <c r="CE439" s="27" t="str">
        <f t="shared" si="1060"/>
        <v/>
      </c>
      <c r="CF439" s="27" t="str">
        <f t="shared" si="1061"/>
        <v/>
      </c>
      <c r="DB439" s="7"/>
      <c r="DI439" s="10">
        <f t="shared" ca="1" si="1040"/>
        <v>21</v>
      </c>
    </row>
    <row r="440" spans="1:113">
      <c r="A440" s="149"/>
      <c r="B440" s="82" t="str">
        <f t="shared" si="1041"/>
        <v/>
      </c>
      <c r="C440" s="7" t="str">
        <f t="shared" si="1042"/>
        <v/>
      </c>
      <c r="D440" s="81">
        <f t="shared" si="1043"/>
        <v>0</v>
      </c>
      <c r="E440" s="7" t="str">
        <f t="shared" si="1044"/>
        <v>18,</v>
      </c>
      <c r="F440" s="78"/>
      <c r="G440" s="86"/>
      <c r="H440" s="86"/>
      <c r="I440" s="86"/>
      <c r="J440" s="86"/>
      <c r="K440" s="86"/>
      <c r="L440" s="86"/>
      <c r="M440" s="86"/>
      <c r="N440" s="86"/>
      <c r="O440" s="78"/>
      <c r="P440" s="86"/>
      <c r="Q440" s="86"/>
      <c r="R440" s="86"/>
      <c r="S440" s="86"/>
      <c r="T440" s="86"/>
      <c r="U440" s="86"/>
      <c r="V440" s="86"/>
      <c r="W440" s="86"/>
      <c r="X440" s="123" t="str">
        <f t="shared" si="1045"/>
        <v/>
      </c>
      <c r="Y440" s="127">
        <f t="shared" si="1072"/>
        <v>0</v>
      </c>
      <c r="Z440" s="127">
        <f t="shared" si="1073"/>
        <v>0</v>
      </c>
      <c r="AA440" s="127">
        <f t="shared" si="1074"/>
        <v>0</v>
      </c>
      <c r="AB440" s="86">
        <f t="shared" si="1134"/>
        <v>0</v>
      </c>
      <c r="AC440" s="86">
        <f t="shared" si="1134"/>
        <v>0</v>
      </c>
      <c r="AD440" s="90" t="str">
        <f t="shared" si="1137"/>
        <v/>
      </c>
      <c r="AE440" s="54" t="str">
        <f t="shared" si="1137"/>
        <v/>
      </c>
      <c r="AF440" s="92" t="str">
        <f t="shared" si="1050"/>
        <v/>
      </c>
      <c r="AG440" s="82">
        <f t="shared" si="1046"/>
        <v>0</v>
      </c>
      <c r="AH440" s="71">
        <f t="shared" si="1124"/>
        <v>0</v>
      </c>
      <c r="AI440" s="78" t="str">
        <f t="shared" si="1047"/>
        <v/>
      </c>
      <c r="AJ440" s="132">
        <f t="shared" si="1075"/>
        <v>0</v>
      </c>
      <c r="AK440" s="132">
        <f t="shared" si="1076"/>
        <v>0</v>
      </c>
      <c r="AL440" s="132">
        <f t="shared" si="1077"/>
        <v>0</v>
      </c>
      <c r="AM440" s="86" t="str">
        <f t="shared" si="1078"/>
        <v/>
      </c>
      <c r="AN440" s="86" t="str">
        <f t="shared" si="1079"/>
        <v/>
      </c>
      <c r="AO440" s="90" t="str">
        <f t="shared" si="1138"/>
        <v/>
      </c>
      <c r="AP440" s="54" t="str">
        <f t="shared" si="1138"/>
        <v/>
      </c>
      <c r="AQ440" s="92" t="str">
        <f t="shared" si="1051"/>
        <v/>
      </c>
      <c r="AR440" s="82">
        <f t="shared" si="1080"/>
        <v>0</v>
      </c>
      <c r="AS440" s="71">
        <f t="shared" si="1052"/>
        <v>0</v>
      </c>
      <c r="AT440" s="78" t="str">
        <f t="shared" si="1048"/>
        <v/>
      </c>
      <c r="AU440" s="137">
        <f t="shared" si="1081"/>
        <v>0</v>
      </c>
      <c r="AV440" s="137">
        <f t="shared" si="1082"/>
        <v>0</v>
      </c>
      <c r="AW440" s="137">
        <f t="shared" si="1083"/>
        <v>0</v>
      </c>
      <c r="AX440" s="86" t="str">
        <f t="shared" si="1084"/>
        <v/>
      </c>
      <c r="AY440" s="86" t="str">
        <f t="shared" si="1085"/>
        <v/>
      </c>
      <c r="AZ440" s="90" t="str">
        <f t="shared" si="1139"/>
        <v/>
      </c>
      <c r="BA440" s="54" t="str">
        <f t="shared" si="1139"/>
        <v/>
      </c>
      <c r="BB440" s="92" t="str">
        <f t="shared" si="1053"/>
        <v/>
      </c>
      <c r="BC440" s="82">
        <f t="shared" si="1086"/>
        <v>0</v>
      </c>
      <c r="BD440" s="71">
        <f t="shared" si="1054"/>
        <v>0</v>
      </c>
      <c r="BE440" s="98">
        <f t="shared" si="1087"/>
        <v>18</v>
      </c>
      <c r="BF440" s="54" t="str">
        <f t="shared" si="1140"/>
        <v/>
      </c>
      <c r="BG440" s="92" t="str">
        <f t="shared" si="1135"/>
        <v/>
      </c>
      <c r="BH440" s="82">
        <f t="shared" si="1070"/>
        <v>0</v>
      </c>
      <c r="BI440" s="71">
        <f t="shared" si="1071"/>
        <v>0</v>
      </c>
      <c r="BJ440" s="146"/>
      <c r="BK440" s="97">
        <v>1</v>
      </c>
      <c r="BL440" s="95" t="str">
        <f t="shared" ref="BL440:BP440" si="1142">IF(BL439&lt;&gt;"",BL439,"")</f>
        <v/>
      </c>
      <c r="BM440" s="95" t="str">
        <f t="shared" si="1142"/>
        <v/>
      </c>
      <c r="BN440" s="95" t="str">
        <f t="shared" si="1142"/>
        <v/>
      </c>
      <c r="BO440" s="95" t="str">
        <f t="shared" si="1142"/>
        <v/>
      </c>
      <c r="BP440" s="95" t="str">
        <f t="shared" si="1142"/>
        <v/>
      </c>
      <c r="BQ440" s="81">
        <f t="shared" si="1088"/>
        <v>0</v>
      </c>
      <c r="BR440" s="81">
        <f t="shared" si="1089"/>
        <v>0</v>
      </c>
      <c r="BS440" s="81">
        <f t="shared" si="1090"/>
        <v>0</v>
      </c>
      <c r="BT440" s="81">
        <f t="shared" si="1091"/>
        <v>0</v>
      </c>
      <c r="BU440" s="81">
        <f t="shared" si="1092"/>
        <v>0</v>
      </c>
      <c r="BV440" s="13">
        <f t="shared" si="1093"/>
        <v>0</v>
      </c>
      <c r="BW440" s="11">
        <f t="shared" si="1049"/>
        <v>0</v>
      </c>
      <c r="BX440" s="69">
        <f t="shared" si="1055"/>
        <v>0</v>
      </c>
      <c r="BY440" s="69">
        <f>IF($A440&lt;&gt;"",IF(BY439&lt;&gt;0,BY439,IF(BW440&lt;=$AW$2,"Stop Loss",0)),0)</f>
        <v>0</v>
      </c>
      <c r="BZ440" s="69">
        <f t="shared" si="1133"/>
        <v>0</v>
      </c>
      <c r="CA440" s="27" t="str">
        <f t="shared" si="1056"/>
        <v/>
      </c>
      <c r="CB440" s="27" t="str">
        <f t="shared" si="1057"/>
        <v/>
      </c>
      <c r="CC440" s="27" t="str">
        <f t="shared" si="1058"/>
        <v/>
      </c>
      <c r="CD440" s="27" t="str">
        <f t="shared" si="1059"/>
        <v/>
      </c>
      <c r="CE440" s="27" t="str">
        <f t="shared" si="1060"/>
        <v/>
      </c>
      <c r="CF440" s="27" t="str">
        <f t="shared" si="1061"/>
        <v/>
      </c>
      <c r="DB440" s="7"/>
      <c r="DI440" s="10">
        <f t="shared" ca="1" si="1040"/>
        <v>21</v>
      </c>
    </row>
    <row r="441" spans="1:113">
      <c r="A441" s="149"/>
      <c r="B441" s="82" t="str">
        <f t="shared" si="1041"/>
        <v/>
      </c>
      <c r="C441" s="7" t="str">
        <f t="shared" si="1042"/>
        <v/>
      </c>
      <c r="D441" s="81">
        <f t="shared" si="1043"/>
        <v>0</v>
      </c>
      <c r="E441" s="7" t="str">
        <f t="shared" si="1044"/>
        <v>18,</v>
      </c>
      <c r="F441" s="78"/>
      <c r="G441" s="86"/>
      <c r="H441" s="86"/>
      <c r="I441" s="86"/>
      <c r="J441" s="86"/>
      <c r="K441" s="86"/>
      <c r="L441" s="86"/>
      <c r="M441" s="86"/>
      <c r="N441" s="86"/>
      <c r="O441" s="78"/>
      <c r="P441" s="86"/>
      <c r="Q441" s="86"/>
      <c r="R441" s="86"/>
      <c r="S441" s="86"/>
      <c r="T441" s="86"/>
      <c r="U441" s="86"/>
      <c r="V441" s="86"/>
      <c r="W441" s="86"/>
      <c r="X441" s="123" t="str">
        <f t="shared" si="1045"/>
        <v/>
      </c>
      <c r="Y441" s="127">
        <f t="shared" si="1072"/>
        <v>0</v>
      </c>
      <c r="Z441" s="127">
        <f t="shared" si="1073"/>
        <v>0</v>
      </c>
      <c r="AA441" s="127">
        <f t="shared" si="1074"/>
        <v>0</v>
      </c>
      <c r="AB441" s="86">
        <f t="shared" si="1134"/>
        <v>0</v>
      </c>
      <c r="AC441" s="86">
        <f t="shared" si="1134"/>
        <v>0</v>
      </c>
      <c r="AD441" s="90" t="str">
        <f t="shared" si="1137"/>
        <v/>
      </c>
      <c r="AE441" s="54" t="str">
        <f t="shared" si="1137"/>
        <v/>
      </c>
      <c r="AF441" s="92" t="str">
        <f t="shared" si="1050"/>
        <v/>
      </c>
      <c r="AG441" s="82">
        <f t="shared" si="1046"/>
        <v>0</v>
      </c>
      <c r="AH441" s="71">
        <f t="shared" si="1124"/>
        <v>0</v>
      </c>
      <c r="AI441" s="78" t="str">
        <f t="shared" si="1047"/>
        <v/>
      </c>
      <c r="AJ441" s="132">
        <f t="shared" si="1075"/>
        <v>0</v>
      </c>
      <c r="AK441" s="132">
        <f t="shared" si="1076"/>
        <v>0</v>
      </c>
      <c r="AL441" s="132">
        <f t="shared" si="1077"/>
        <v>0</v>
      </c>
      <c r="AM441" s="86" t="str">
        <f t="shared" si="1078"/>
        <v/>
      </c>
      <c r="AN441" s="86" t="str">
        <f t="shared" si="1079"/>
        <v/>
      </c>
      <c r="AO441" s="90" t="str">
        <f t="shared" si="1138"/>
        <v/>
      </c>
      <c r="AP441" s="54" t="str">
        <f t="shared" si="1138"/>
        <v/>
      </c>
      <c r="AQ441" s="92" t="str">
        <f t="shared" si="1051"/>
        <v/>
      </c>
      <c r="AR441" s="82">
        <f t="shared" si="1080"/>
        <v>0</v>
      </c>
      <c r="AS441" s="71">
        <f t="shared" si="1052"/>
        <v>0</v>
      </c>
      <c r="AT441" s="78" t="str">
        <f t="shared" si="1048"/>
        <v/>
      </c>
      <c r="AU441" s="137">
        <f t="shared" si="1081"/>
        <v>0</v>
      </c>
      <c r="AV441" s="137">
        <f t="shared" si="1082"/>
        <v>0</v>
      </c>
      <c r="AW441" s="137">
        <f t="shared" si="1083"/>
        <v>0</v>
      </c>
      <c r="AX441" s="86" t="str">
        <f t="shared" si="1084"/>
        <v/>
      </c>
      <c r="AY441" s="86" t="str">
        <f t="shared" si="1085"/>
        <v/>
      </c>
      <c r="AZ441" s="90" t="str">
        <f t="shared" si="1139"/>
        <v/>
      </c>
      <c r="BA441" s="54" t="str">
        <f t="shared" si="1139"/>
        <v/>
      </c>
      <c r="BB441" s="92" t="str">
        <f t="shared" si="1053"/>
        <v/>
      </c>
      <c r="BC441" s="82">
        <f t="shared" si="1086"/>
        <v>0</v>
      </c>
      <c r="BD441" s="71">
        <f t="shared" si="1054"/>
        <v>0</v>
      </c>
      <c r="BE441" s="98">
        <f t="shared" si="1087"/>
        <v>18</v>
      </c>
      <c r="BF441" s="54" t="str">
        <f t="shared" si="1140"/>
        <v/>
      </c>
      <c r="BG441" s="92" t="str">
        <f t="shared" si="1135"/>
        <v/>
      </c>
      <c r="BH441" s="82">
        <f t="shared" si="1070"/>
        <v>0</v>
      </c>
      <c r="BI441" s="71">
        <f t="shared" si="1071"/>
        <v>0</v>
      </c>
      <c r="BJ441" s="146"/>
      <c r="BK441" s="97">
        <v>1</v>
      </c>
      <c r="BL441" s="95" t="str">
        <f t="shared" ref="BL441:BP441" si="1143">IF(BL440&lt;&gt;"",BL440,"")</f>
        <v/>
      </c>
      <c r="BM441" s="95" t="str">
        <f t="shared" si="1143"/>
        <v/>
      </c>
      <c r="BN441" s="95" t="str">
        <f t="shared" si="1143"/>
        <v/>
      </c>
      <c r="BO441" s="95" t="str">
        <f t="shared" si="1143"/>
        <v/>
      </c>
      <c r="BP441" s="95" t="str">
        <f t="shared" si="1143"/>
        <v/>
      </c>
      <c r="BQ441" s="81">
        <f t="shared" si="1088"/>
        <v>0</v>
      </c>
      <c r="BR441" s="81">
        <f t="shared" si="1089"/>
        <v>0</v>
      </c>
      <c r="BS441" s="81">
        <f t="shared" si="1090"/>
        <v>0</v>
      </c>
      <c r="BT441" s="81">
        <f t="shared" si="1091"/>
        <v>0</v>
      </c>
      <c r="BU441" s="81">
        <f t="shared" si="1092"/>
        <v>0</v>
      </c>
      <c r="BV441" s="13">
        <f t="shared" si="1093"/>
        <v>0</v>
      </c>
      <c r="BW441" s="11">
        <f t="shared" si="1049"/>
        <v>0</v>
      </c>
      <c r="BX441" s="69">
        <f t="shared" si="1055"/>
        <v>0</v>
      </c>
      <c r="BY441" s="69">
        <f>IF($A441&lt;&gt;"",IF(BY440&lt;&gt;0,BY440,IF(BW441&lt;=$AW$2,"Stop Loss",0)),0)</f>
        <v>0</v>
      </c>
      <c r="BZ441" s="69">
        <f t="shared" si="1133"/>
        <v>0</v>
      </c>
      <c r="CA441" s="27" t="str">
        <f t="shared" si="1056"/>
        <v/>
      </c>
      <c r="CB441" s="27" t="str">
        <f t="shared" si="1057"/>
        <v/>
      </c>
      <c r="CC441" s="27" t="str">
        <f t="shared" si="1058"/>
        <v/>
      </c>
      <c r="CD441" s="27" t="str">
        <f t="shared" si="1059"/>
        <v/>
      </c>
      <c r="CE441" s="27" t="str">
        <f t="shared" si="1060"/>
        <v/>
      </c>
      <c r="CF441" s="27" t="str">
        <f t="shared" si="1061"/>
        <v/>
      </c>
      <c r="DB441" s="7"/>
      <c r="DI441" s="10">
        <f t="shared" ca="1" si="1040"/>
        <v>8</v>
      </c>
    </row>
    <row r="442" spans="1:113">
      <c r="A442" s="149"/>
      <c r="B442" s="82" t="str">
        <f t="shared" si="1041"/>
        <v/>
      </c>
      <c r="C442" s="7" t="str">
        <f t="shared" si="1042"/>
        <v/>
      </c>
      <c r="D442" s="81">
        <f t="shared" si="1043"/>
        <v>0</v>
      </c>
      <c r="E442" s="7" t="str">
        <f t="shared" si="1044"/>
        <v>18,</v>
      </c>
      <c r="F442" s="78"/>
      <c r="G442" s="86"/>
      <c r="H442" s="86"/>
      <c r="I442" s="86"/>
      <c r="J442" s="86"/>
      <c r="K442" s="86"/>
      <c r="L442" s="86"/>
      <c r="M442" s="86"/>
      <c r="N442" s="86"/>
      <c r="O442" s="78"/>
      <c r="P442" s="86"/>
      <c r="Q442" s="86"/>
      <c r="R442" s="86"/>
      <c r="S442" s="86"/>
      <c r="T442" s="86"/>
      <c r="U442" s="86"/>
      <c r="V442" s="86"/>
      <c r="W442" s="86"/>
      <c r="X442" s="123" t="str">
        <f t="shared" si="1045"/>
        <v/>
      </c>
      <c r="Y442" s="127">
        <f t="shared" si="1072"/>
        <v>0</v>
      </c>
      <c r="Z442" s="127">
        <f t="shared" si="1073"/>
        <v>0</v>
      </c>
      <c r="AA442" s="127">
        <f t="shared" si="1074"/>
        <v>0</v>
      </c>
      <c r="AB442" s="86">
        <f t="shared" si="1134"/>
        <v>0</v>
      </c>
      <c r="AC442" s="86">
        <f t="shared" si="1134"/>
        <v>0</v>
      </c>
      <c r="AD442" s="90" t="str">
        <f t="shared" si="1137"/>
        <v/>
      </c>
      <c r="AE442" s="54" t="str">
        <f t="shared" si="1137"/>
        <v/>
      </c>
      <c r="AF442" s="92" t="str">
        <f t="shared" si="1050"/>
        <v/>
      </c>
      <c r="AG442" s="82">
        <f t="shared" si="1046"/>
        <v>0</v>
      </c>
      <c r="AH442" s="71">
        <f t="shared" si="1124"/>
        <v>0</v>
      </c>
      <c r="AI442" s="78" t="str">
        <f t="shared" si="1047"/>
        <v/>
      </c>
      <c r="AJ442" s="132">
        <f t="shared" si="1075"/>
        <v>0</v>
      </c>
      <c r="AK442" s="132">
        <f t="shared" si="1076"/>
        <v>0</v>
      </c>
      <c r="AL442" s="132">
        <f t="shared" si="1077"/>
        <v>0</v>
      </c>
      <c r="AM442" s="86" t="str">
        <f t="shared" si="1078"/>
        <v/>
      </c>
      <c r="AN442" s="86" t="str">
        <f t="shared" si="1079"/>
        <v/>
      </c>
      <c r="AO442" s="90" t="str">
        <f t="shared" si="1138"/>
        <v/>
      </c>
      <c r="AP442" s="54" t="str">
        <f t="shared" si="1138"/>
        <v/>
      </c>
      <c r="AQ442" s="92" t="str">
        <f t="shared" si="1051"/>
        <v/>
      </c>
      <c r="AR442" s="82">
        <f t="shared" si="1080"/>
        <v>0</v>
      </c>
      <c r="AS442" s="71">
        <f t="shared" si="1052"/>
        <v>0</v>
      </c>
      <c r="AT442" s="78" t="str">
        <f t="shared" si="1048"/>
        <v/>
      </c>
      <c r="AU442" s="137">
        <f t="shared" si="1081"/>
        <v>0</v>
      </c>
      <c r="AV442" s="137">
        <f t="shared" si="1082"/>
        <v>0</v>
      </c>
      <c r="AW442" s="137">
        <f t="shared" si="1083"/>
        <v>0</v>
      </c>
      <c r="AX442" s="86" t="str">
        <f t="shared" si="1084"/>
        <v/>
      </c>
      <c r="AY442" s="86" t="str">
        <f t="shared" si="1085"/>
        <v/>
      </c>
      <c r="AZ442" s="90" t="str">
        <f t="shared" si="1139"/>
        <v/>
      </c>
      <c r="BA442" s="54" t="str">
        <f t="shared" si="1139"/>
        <v/>
      </c>
      <c r="BB442" s="92" t="str">
        <f t="shared" si="1053"/>
        <v/>
      </c>
      <c r="BC442" s="82">
        <f t="shared" si="1086"/>
        <v>0</v>
      </c>
      <c r="BD442" s="71">
        <f t="shared" si="1054"/>
        <v>0</v>
      </c>
      <c r="BE442" s="98">
        <f t="shared" si="1087"/>
        <v>18</v>
      </c>
      <c r="BF442" s="54" t="str">
        <f t="shared" si="1140"/>
        <v/>
      </c>
      <c r="BG442" s="92" t="str">
        <f t="shared" si="1135"/>
        <v/>
      </c>
      <c r="BH442" s="82">
        <f t="shared" si="1070"/>
        <v>0</v>
      </c>
      <c r="BI442" s="71">
        <f t="shared" si="1071"/>
        <v>0</v>
      </c>
      <c r="BJ442" s="146"/>
      <c r="BK442" s="97">
        <v>1</v>
      </c>
      <c r="BL442" s="95" t="str">
        <f t="shared" ref="BL442:BP442" si="1144">IF(BL441&lt;&gt;"",BL441,"")</f>
        <v/>
      </c>
      <c r="BM442" s="95" t="str">
        <f t="shared" si="1144"/>
        <v/>
      </c>
      <c r="BN442" s="95" t="str">
        <f t="shared" si="1144"/>
        <v/>
      </c>
      <c r="BO442" s="95" t="str">
        <f t="shared" si="1144"/>
        <v/>
      </c>
      <c r="BP442" s="95" t="str">
        <f t="shared" si="1144"/>
        <v/>
      </c>
      <c r="BQ442" s="81">
        <f t="shared" si="1088"/>
        <v>0</v>
      </c>
      <c r="BR442" s="81">
        <f t="shared" si="1089"/>
        <v>0</v>
      </c>
      <c r="BS442" s="81">
        <f t="shared" si="1090"/>
        <v>0</v>
      </c>
      <c r="BT442" s="81">
        <f t="shared" si="1091"/>
        <v>0</v>
      </c>
      <c r="BU442" s="81">
        <f t="shared" si="1092"/>
        <v>0</v>
      </c>
      <c r="BV442" s="13">
        <f t="shared" si="1093"/>
        <v>0</v>
      </c>
      <c r="BW442" s="11">
        <f t="shared" si="1049"/>
        <v>0</v>
      </c>
      <c r="BX442" s="69">
        <f t="shared" si="1055"/>
        <v>0</v>
      </c>
      <c r="BY442" s="69">
        <f>IF($A442&lt;&gt;"",IF(BY441&lt;&gt;0,BY441,IF(BW442&lt;=$AW$2,"Stop Loss",0)),0)</f>
        <v>0</v>
      </c>
      <c r="BZ442" s="69">
        <f t="shared" si="1133"/>
        <v>0</v>
      </c>
      <c r="CA442" s="27" t="str">
        <f t="shared" si="1056"/>
        <v/>
      </c>
      <c r="CB442" s="27" t="str">
        <f t="shared" si="1057"/>
        <v/>
      </c>
      <c r="CC442" s="27" t="str">
        <f t="shared" si="1058"/>
        <v/>
      </c>
      <c r="CD442" s="27" t="str">
        <f t="shared" si="1059"/>
        <v/>
      </c>
      <c r="CE442" s="27" t="str">
        <f t="shared" si="1060"/>
        <v/>
      </c>
      <c r="CF442" s="27" t="str">
        <f t="shared" si="1061"/>
        <v/>
      </c>
      <c r="DB442" s="7"/>
      <c r="DI442" s="10">
        <f t="shared" ca="1" si="1040"/>
        <v>11</v>
      </c>
    </row>
    <row r="443" spans="1:113">
      <c r="A443" s="149"/>
      <c r="B443" s="82" t="str">
        <f t="shared" si="1041"/>
        <v/>
      </c>
      <c r="C443" s="7" t="str">
        <f t="shared" si="1042"/>
        <v/>
      </c>
      <c r="D443" s="81">
        <f t="shared" si="1043"/>
        <v>0</v>
      </c>
      <c r="E443" s="7" t="str">
        <f t="shared" si="1044"/>
        <v>18,</v>
      </c>
      <c r="F443" s="78"/>
      <c r="G443" s="86"/>
      <c r="H443" s="86"/>
      <c r="I443" s="86"/>
      <c r="J443" s="86"/>
      <c r="K443" s="86"/>
      <c r="L443" s="86"/>
      <c r="M443" s="86"/>
      <c r="N443" s="86"/>
      <c r="O443" s="78"/>
      <c r="P443" s="86"/>
      <c r="Q443" s="86"/>
      <c r="R443" s="86"/>
      <c r="S443" s="86"/>
      <c r="T443" s="86"/>
      <c r="U443" s="86"/>
      <c r="V443" s="86"/>
      <c r="W443" s="86"/>
      <c r="X443" s="123" t="str">
        <f t="shared" si="1045"/>
        <v/>
      </c>
      <c r="Y443" s="127">
        <f t="shared" si="1072"/>
        <v>0</v>
      </c>
      <c r="Z443" s="127">
        <f t="shared" si="1073"/>
        <v>0</v>
      </c>
      <c r="AA443" s="127">
        <f t="shared" si="1074"/>
        <v>0</v>
      </c>
      <c r="AB443" s="86">
        <f t="shared" si="1134"/>
        <v>0</v>
      </c>
      <c r="AC443" s="86">
        <f t="shared" si="1134"/>
        <v>0</v>
      </c>
      <c r="AD443" s="90" t="str">
        <f t="shared" si="1137"/>
        <v/>
      </c>
      <c r="AE443" s="54" t="str">
        <f t="shared" si="1137"/>
        <v/>
      </c>
      <c r="AF443" s="92" t="str">
        <f t="shared" si="1050"/>
        <v/>
      </c>
      <c r="AG443" s="82">
        <f t="shared" si="1046"/>
        <v>0</v>
      </c>
      <c r="AH443" s="71">
        <f t="shared" si="1124"/>
        <v>0</v>
      </c>
      <c r="AI443" s="78" t="str">
        <f t="shared" si="1047"/>
        <v/>
      </c>
      <c r="AJ443" s="132">
        <f t="shared" si="1075"/>
        <v>0</v>
      </c>
      <c r="AK443" s="132">
        <f t="shared" si="1076"/>
        <v>0</v>
      </c>
      <c r="AL443" s="132">
        <f t="shared" si="1077"/>
        <v>0</v>
      </c>
      <c r="AM443" s="86" t="str">
        <f t="shared" si="1078"/>
        <v/>
      </c>
      <c r="AN443" s="86" t="str">
        <f t="shared" si="1079"/>
        <v/>
      </c>
      <c r="AO443" s="90" t="str">
        <f t="shared" si="1138"/>
        <v/>
      </c>
      <c r="AP443" s="54" t="str">
        <f t="shared" si="1138"/>
        <v/>
      </c>
      <c r="AQ443" s="92" t="str">
        <f t="shared" si="1051"/>
        <v/>
      </c>
      <c r="AR443" s="82">
        <f t="shared" si="1080"/>
        <v>0</v>
      </c>
      <c r="AS443" s="71">
        <f t="shared" si="1052"/>
        <v>0</v>
      </c>
      <c r="AT443" s="78" t="str">
        <f t="shared" si="1048"/>
        <v/>
      </c>
      <c r="AU443" s="137">
        <f t="shared" si="1081"/>
        <v>0</v>
      </c>
      <c r="AV443" s="137">
        <f t="shared" si="1082"/>
        <v>0</v>
      </c>
      <c r="AW443" s="137">
        <f t="shared" si="1083"/>
        <v>0</v>
      </c>
      <c r="AX443" s="86" t="str">
        <f t="shared" si="1084"/>
        <v/>
      </c>
      <c r="AY443" s="86" t="str">
        <f t="shared" si="1085"/>
        <v/>
      </c>
      <c r="AZ443" s="90" t="str">
        <f t="shared" si="1139"/>
        <v/>
      </c>
      <c r="BA443" s="54" t="str">
        <f t="shared" si="1139"/>
        <v/>
      </c>
      <c r="BB443" s="92" t="str">
        <f t="shared" si="1053"/>
        <v/>
      </c>
      <c r="BC443" s="82">
        <f t="shared" si="1086"/>
        <v>0</v>
      </c>
      <c r="BD443" s="71">
        <f t="shared" si="1054"/>
        <v>0</v>
      </c>
      <c r="BE443" s="98">
        <f t="shared" si="1087"/>
        <v>18</v>
      </c>
      <c r="BF443" s="54" t="str">
        <f t="shared" si="1140"/>
        <v/>
      </c>
      <c r="BG443" s="92" t="str">
        <f t="shared" si="1135"/>
        <v/>
      </c>
      <c r="BH443" s="82">
        <f t="shared" si="1070"/>
        <v>0</v>
      </c>
      <c r="BI443" s="71">
        <f t="shared" si="1071"/>
        <v>0</v>
      </c>
      <c r="BJ443" s="146"/>
      <c r="BK443" s="97">
        <v>1</v>
      </c>
      <c r="BL443" s="95" t="str">
        <f t="shared" ref="BL443:BP443" si="1145">IF(BL442&lt;&gt;"",BL442,"")</f>
        <v/>
      </c>
      <c r="BM443" s="95" t="str">
        <f t="shared" si="1145"/>
        <v/>
      </c>
      <c r="BN443" s="95" t="str">
        <f t="shared" si="1145"/>
        <v/>
      </c>
      <c r="BO443" s="95" t="str">
        <f t="shared" si="1145"/>
        <v/>
      </c>
      <c r="BP443" s="95" t="str">
        <f t="shared" si="1145"/>
        <v/>
      </c>
      <c r="BQ443" s="81">
        <f t="shared" si="1088"/>
        <v>0</v>
      </c>
      <c r="BR443" s="81">
        <f t="shared" si="1089"/>
        <v>0</v>
      </c>
      <c r="BS443" s="81">
        <f t="shared" si="1090"/>
        <v>0</v>
      </c>
      <c r="BT443" s="81">
        <f t="shared" si="1091"/>
        <v>0</v>
      </c>
      <c r="BU443" s="81">
        <f t="shared" si="1092"/>
        <v>0</v>
      </c>
      <c r="BV443" s="13">
        <f t="shared" si="1093"/>
        <v>0</v>
      </c>
      <c r="BW443" s="11">
        <f t="shared" si="1049"/>
        <v>0</v>
      </c>
      <c r="BX443" s="69">
        <f t="shared" si="1055"/>
        <v>0</v>
      </c>
      <c r="BY443" s="69">
        <f>IF($A443&lt;&gt;"",IF(BY442&lt;&gt;0,BY442,IF(BW443&lt;=$AW$2,"Stop Loss",0)),0)</f>
        <v>0</v>
      </c>
      <c r="BZ443" s="69">
        <f t="shared" si="1133"/>
        <v>0</v>
      </c>
      <c r="CA443" s="27" t="str">
        <f t="shared" si="1056"/>
        <v/>
      </c>
      <c r="CB443" s="27" t="str">
        <f t="shared" si="1057"/>
        <v/>
      </c>
      <c r="CC443" s="27" t="str">
        <f t="shared" si="1058"/>
        <v/>
      </c>
      <c r="CD443" s="27" t="str">
        <f t="shared" si="1059"/>
        <v/>
      </c>
      <c r="CE443" s="27" t="str">
        <f t="shared" si="1060"/>
        <v/>
      </c>
      <c r="CF443" s="27" t="str">
        <f t="shared" si="1061"/>
        <v/>
      </c>
      <c r="DB443" s="7"/>
      <c r="DI443" s="10">
        <f t="shared" ca="1" si="1040"/>
        <v>21</v>
      </c>
    </row>
    <row r="444" spans="1:113">
      <c r="A444" s="149"/>
      <c r="B444" s="82" t="str">
        <f t="shared" si="1041"/>
        <v/>
      </c>
      <c r="C444" s="7" t="str">
        <f t="shared" si="1042"/>
        <v/>
      </c>
      <c r="D444" s="81">
        <f t="shared" si="1043"/>
        <v>0</v>
      </c>
      <c r="E444" s="7" t="str">
        <f t="shared" si="1044"/>
        <v>18,</v>
      </c>
      <c r="F444" s="78"/>
      <c r="G444" s="86"/>
      <c r="H444" s="86"/>
      <c r="I444" s="86"/>
      <c r="J444" s="86"/>
      <c r="K444" s="86"/>
      <c r="L444" s="86"/>
      <c r="M444" s="86"/>
      <c r="N444" s="86"/>
      <c r="O444" s="78"/>
      <c r="P444" s="86"/>
      <c r="Q444" s="86"/>
      <c r="R444" s="86"/>
      <c r="S444" s="86"/>
      <c r="T444" s="86"/>
      <c r="U444" s="86"/>
      <c r="V444" s="86"/>
      <c r="W444" s="86"/>
      <c r="X444" s="123" t="str">
        <f t="shared" si="1045"/>
        <v/>
      </c>
      <c r="Y444" s="127">
        <f t="shared" si="1072"/>
        <v>0</v>
      </c>
      <c r="Z444" s="127">
        <f t="shared" si="1073"/>
        <v>0</v>
      </c>
      <c r="AA444" s="127">
        <f t="shared" si="1074"/>
        <v>0</v>
      </c>
      <c r="AB444" s="86">
        <f t="shared" si="1134"/>
        <v>0</v>
      </c>
      <c r="AC444" s="86">
        <f t="shared" si="1134"/>
        <v>0</v>
      </c>
      <c r="AD444" s="90" t="str">
        <f t="shared" si="1137"/>
        <v/>
      </c>
      <c r="AE444" s="54" t="str">
        <f t="shared" si="1137"/>
        <v/>
      </c>
      <c r="AF444" s="92" t="str">
        <f t="shared" si="1050"/>
        <v/>
      </c>
      <c r="AG444" s="82">
        <f t="shared" si="1046"/>
        <v>0</v>
      </c>
      <c r="AH444" s="71">
        <f t="shared" si="1124"/>
        <v>0</v>
      </c>
      <c r="AI444" s="78" t="str">
        <f t="shared" si="1047"/>
        <v/>
      </c>
      <c r="AJ444" s="132">
        <f t="shared" si="1075"/>
        <v>0</v>
      </c>
      <c r="AK444" s="132">
        <f t="shared" si="1076"/>
        <v>0</v>
      </c>
      <c r="AL444" s="132">
        <f t="shared" si="1077"/>
        <v>0</v>
      </c>
      <c r="AM444" s="86" t="str">
        <f t="shared" si="1078"/>
        <v/>
      </c>
      <c r="AN444" s="86" t="str">
        <f t="shared" si="1079"/>
        <v/>
      </c>
      <c r="AO444" s="90" t="str">
        <f t="shared" si="1138"/>
        <v/>
      </c>
      <c r="AP444" s="54" t="str">
        <f t="shared" si="1138"/>
        <v/>
      </c>
      <c r="AQ444" s="92" t="str">
        <f t="shared" si="1051"/>
        <v/>
      </c>
      <c r="AR444" s="82">
        <f t="shared" si="1080"/>
        <v>0</v>
      </c>
      <c r="AS444" s="71">
        <f t="shared" si="1052"/>
        <v>0</v>
      </c>
      <c r="AT444" s="78" t="str">
        <f t="shared" si="1048"/>
        <v/>
      </c>
      <c r="AU444" s="137">
        <f t="shared" si="1081"/>
        <v>0</v>
      </c>
      <c r="AV444" s="137">
        <f t="shared" si="1082"/>
        <v>0</v>
      </c>
      <c r="AW444" s="137">
        <f t="shared" si="1083"/>
        <v>0</v>
      </c>
      <c r="AX444" s="86" t="str">
        <f t="shared" si="1084"/>
        <v/>
      </c>
      <c r="AY444" s="86" t="str">
        <f t="shared" si="1085"/>
        <v/>
      </c>
      <c r="AZ444" s="90" t="str">
        <f t="shared" si="1139"/>
        <v/>
      </c>
      <c r="BA444" s="54" t="str">
        <f t="shared" si="1139"/>
        <v/>
      </c>
      <c r="BB444" s="92" t="str">
        <f t="shared" si="1053"/>
        <v/>
      </c>
      <c r="BC444" s="82">
        <f t="shared" si="1086"/>
        <v>0</v>
      </c>
      <c r="BD444" s="71">
        <f t="shared" si="1054"/>
        <v>0</v>
      </c>
      <c r="BE444" s="98">
        <f t="shared" si="1087"/>
        <v>18</v>
      </c>
      <c r="BF444" s="54" t="str">
        <f t="shared" si="1140"/>
        <v/>
      </c>
      <c r="BG444" s="92" t="str">
        <f t="shared" si="1135"/>
        <v/>
      </c>
      <c r="BH444" s="82">
        <f t="shared" si="1070"/>
        <v>0</v>
      </c>
      <c r="BI444" s="71">
        <f t="shared" si="1071"/>
        <v>0</v>
      </c>
      <c r="BJ444" s="146"/>
      <c r="BK444" s="97">
        <v>1</v>
      </c>
      <c r="BL444" s="95" t="str">
        <f t="shared" ref="BL444:BP444" si="1146">IF(BL443&lt;&gt;"",BL443,"")</f>
        <v/>
      </c>
      <c r="BM444" s="95" t="str">
        <f t="shared" si="1146"/>
        <v/>
      </c>
      <c r="BN444" s="95" t="str">
        <f t="shared" si="1146"/>
        <v/>
      </c>
      <c r="BO444" s="95" t="str">
        <f t="shared" si="1146"/>
        <v/>
      </c>
      <c r="BP444" s="95" t="str">
        <f t="shared" si="1146"/>
        <v/>
      </c>
      <c r="BQ444" s="81">
        <f t="shared" si="1088"/>
        <v>0</v>
      </c>
      <c r="BR444" s="81">
        <f t="shared" si="1089"/>
        <v>0</v>
      </c>
      <c r="BS444" s="81">
        <f t="shared" si="1090"/>
        <v>0</v>
      </c>
      <c r="BT444" s="81">
        <f t="shared" si="1091"/>
        <v>0</v>
      </c>
      <c r="BU444" s="81">
        <f t="shared" si="1092"/>
        <v>0</v>
      </c>
      <c r="BV444" s="13">
        <f t="shared" si="1093"/>
        <v>0</v>
      </c>
      <c r="BW444" s="11">
        <f t="shared" si="1049"/>
        <v>0</v>
      </c>
      <c r="BX444" s="69">
        <f t="shared" si="1055"/>
        <v>0</v>
      </c>
      <c r="BY444" s="69">
        <f>IF($A444&lt;&gt;"",IF(BY443&lt;&gt;0,BY443,IF(BW444&lt;=$AW$2,"Stop Loss",0)),0)</f>
        <v>0</v>
      </c>
      <c r="BZ444" s="69">
        <f t="shared" si="1133"/>
        <v>0</v>
      </c>
      <c r="CA444" s="27" t="str">
        <f t="shared" si="1056"/>
        <v/>
      </c>
      <c r="CB444" s="27" t="str">
        <f t="shared" si="1057"/>
        <v/>
      </c>
      <c r="CC444" s="27" t="str">
        <f t="shared" si="1058"/>
        <v/>
      </c>
      <c r="CD444" s="27" t="str">
        <f t="shared" si="1059"/>
        <v/>
      </c>
      <c r="CE444" s="27" t="str">
        <f t="shared" si="1060"/>
        <v/>
      </c>
      <c r="CF444" s="27" t="str">
        <f t="shared" si="1061"/>
        <v/>
      </c>
      <c r="DB444" s="7"/>
      <c r="DI444" s="10">
        <f t="shared" ca="1" si="1040"/>
        <v>17</v>
      </c>
    </row>
    <row r="445" spans="1:113">
      <c r="A445" s="149"/>
      <c r="B445" s="82" t="str">
        <f t="shared" si="1041"/>
        <v/>
      </c>
      <c r="C445" s="7" t="str">
        <f t="shared" si="1042"/>
        <v/>
      </c>
      <c r="D445" s="81">
        <f t="shared" si="1043"/>
        <v>0</v>
      </c>
      <c r="E445" s="7" t="str">
        <f t="shared" si="1044"/>
        <v>18,</v>
      </c>
      <c r="F445" s="78"/>
      <c r="G445" s="86"/>
      <c r="H445" s="86"/>
      <c r="I445" s="86"/>
      <c r="J445" s="86"/>
      <c r="K445" s="86"/>
      <c r="L445" s="86"/>
      <c r="M445" s="86"/>
      <c r="N445" s="86"/>
      <c r="O445" s="78"/>
      <c r="P445" s="86"/>
      <c r="Q445" s="86"/>
      <c r="R445" s="86"/>
      <c r="S445" s="86"/>
      <c r="T445" s="86"/>
      <c r="U445" s="86"/>
      <c r="V445" s="86"/>
      <c r="W445" s="86"/>
      <c r="X445" s="123" t="str">
        <f t="shared" si="1045"/>
        <v/>
      </c>
      <c r="Y445" s="127">
        <f t="shared" si="1072"/>
        <v>0</v>
      </c>
      <c r="Z445" s="127">
        <f t="shared" si="1073"/>
        <v>0</v>
      </c>
      <c r="AA445" s="127">
        <f t="shared" si="1074"/>
        <v>0</v>
      </c>
      <c r="AB445" s="86">
        <f>IF($Y445&gt;$Z445,$Y445-$Z445+AB444,AB444)</f>
        <v>0</v>
      </c>
      <c r="AC445" s="86">
        <f>IF($Z445&gt;$Y445,$Z445-$Y445+AC444,AC444)</f>
        <v>0</v>
      </c>
      <c r="AD445" s="90" t="str">
        <f t="shared" si="1137"/>
        <v/>
      </c>
      <c r="AE445" s="54" t="str">
        <f t="shared" si="1137"/>
        <v/>
      </c>
      <c r="AF445" s="92" t="str">
        <f t="shared" si="1050"/>
        <v/>
      </c>
      <c r="AG445" s="82">
        <f t="shared" si="1046"/>
        <v>0</v>
      </c>
      <c r="AH445" s="71">
        <f t="shared" si="1124"/>
        <v>0</v>
      </c>
      <c r="AI445" s="78" t="str">
        <f t="shared" si="1047"/>
        <v/>
      </c>
      <c r="AJ445" s="132">
        <f t="shared" si="1075"/>
        <v>0</v>
      </c>
      <c r="AK445" s="132">
        <f t="shared" si="1076"/>
        <v>0</v>
      </c>
      <c r="AL445" s="132">
        <f t="shared" si="1077"/>
        <v>0</v>
      </c>
      <c r="AM445" s="86" t="str">
        <f t="shared" si="1078"/>
        <v/>
      </c>
      <c r="AN445" s="86" t="str">
        <f t="shared" si="1079"/>
        <v/>
      </c>
      <c r="AO445" s="90" t="str">
        <f t="shared" si="1138"/>
        <v/>
      </c>
      <c r="AP445" s="54" t="str">
        <f t="shared" si="1138"/>
        <v/>
      </c>
      <c r="AQ445" s="92" t="str">
        <f t="shared" si="1051"/>
        <v/>
      </c>
      <c r="AR445" s="82">
        <f t="shared" si="1080"/>
        <v>0</v>
      </c>
      <c r="AS445" s="71">
        <f t="shared" si="1052"/>
        <v>0</v>
      </c>
      <c r="AT445" s="78" t="str">
        <f t="shared" si="1048"/>
        <v/>
      </c>
      <c r="AU445" s="137">
        <f t="shared" si="1081"/>
        <v>0</v>
      </c>
      <c r="AV445" s="137">
        <f t="shared" si="1082"/>
        <v>0</v>
      </c>
      <c r="AW445" s="137">
        <f t="shared" si="1083"/>
        <v>0</v>
      </c>
      <c r="AX445" s="86" t="str">
        <f t="shared" si="1084"/>
        <v/>
      </c>
      <c r="AY445" s="86" t="str">
        <f t="shared" si="1085"/>
        <v/>
      </c>
      <c r="AZ445" s="90" t="str">
        <f t="shared" si="1139"/>
        <v/>
      </c>
      <c r="BA445" s="54" t="str">
        <f t="shared" si="1139"/>
        <v/>
      </c>
      <c r="BB445" s="92" t="str">
        <f t="shared" si="1053"/>
        <v/>
      </c>
      <c r="BC445" s="82">
        <f t="shared" si="1086"/>
        <v>0</v>
      </c>
      <c r="BD445" s="71">
        <f t="shared" si="1054"/>
        <v>0</v>
      </c>
      <c r="BE445" s="98">
        <f t="shared" si="1087"/>
        <v>18</v>
      </c>
      <c r="BF445" s="54" t="str">
        <f t="shared" si="1140"/>
        <v/>
      </c>
      <c r="BG445" s="92" t="str">
        <f t="shared" si="1135"/>
        <v/>
      </c>
      <c r="BH445" s="82">
        <f t="shared" si="1070"/>
        <v>0</v>
      </c>
      <c r="BI445" s="71">
        <f t="shared" si="1071"/>
        <v>0</v>
      </c>
      <c r="BJ445" s="146"/>
      <c r="BK445" s="97">
        <v>1</v>
      </c>
      <c r="BL445" s="95" t="str">
        <f t="shared" ref="BL445:BP445" si="1147">IF(BL444&lt;&gt;"",BL444,"")</f>
        <v/>
      </c>
      <c r="BM445" s="95" t="str">
        <f t="shared" si="1147"/>
        <v/>
      </c>
      <c r="BN445" s="95" t="str">
        <f t="shared" si="1147"/>
        <v/>
      </c>
      <c r="BO445" s="95" t="str">
        <f t="shared" si="1147"/>
        <v/>
      </c>
      <c r="BP445" s="95" t="str">
        <f t="shared" si="1147"/>
        <v/>
      </c>
      <c r="BQ445" s="81">
        <f t="shared" si="1088"/>
        <v>0</v>
      </c>
      <c r="BR445" s="81">
        <f t="shared" si="1089"/>
        <v>0</v>
      </c>
      <c r="BS445" s="81">
        <f t="shared" si="1090"/>
        <v>0</v>
      </c>
      <c r="BT445" s="81">
        <f t="shared" si="1091"/>
        <v>0</v>
      </c>
      <c r="BU445" s="81">
        <f t="shared" si="1092"/>
        <v>0</v>
      </c>
      <c r="BV445" s="13">
        <f t="shared" si="1093"/>
        <v>0</v>
      </c>
      <c r="BW445" s="11">
        <f t="shared" si="1049"/>
        <v>0</v>
      </c>
      <c r="BX445" s="69">
        <f t="shared" si="1055"/>
        <v>0</v>
      </c>
      <c r="BY445" s="69">
        <f>IF($A445&lt;&gt;"",IF(BY444&lt;&gt;0,BY444,IF(BW445&lt;=$AW$2,"Stop Loss",0)),0)</f>
        <v>0</v>
      </c>
      <c r="BZ445" s="69">
        <f t="shared" si="1133"/>
        <v>0</v>
      </c>
      <c r="CA445" s="27" t="str">
        <f t="shared" si="1056"/>
        <v/>
      </c>
      <c r="CB445" s="27" t="str">
        <f t="shared" si="1057"/>
        <v/>
      </c>
      <c r="CC445" s="27" t="str">
        <f t="shared" si="1058"/>
        <v/>
      </c>
      <c r="CD445" s="27" t="str">
        <f t="shared" si="1059"/>
        <v/>
      </c>
      <c r="CE445" s="27" t="str">
        <f t="shared" si="1060"/>
        <v/>
      </c>
      <c r="CF445" s="27" t="str">
        <f t="shared" si="1061"/>
        <v/>
      </c>
      <c r="DB445" s="7"/>
      <c r="DI445" s="10">
        <f t="shared" ca="1" si="1040"/>
        <v>33</v>
      </c>
    </row>
    <row r="446" spans="1:113">
      <c r="A446" s="149"/>
      <c r="B446" s="82" t="str">
        <f t="shared" si="1041"/>
        <v/>
      </c>
      <c r="C446" s="7" t="str">
        <f t="shared" si="1042"/>
        <v/>
      </c>
      <c r="D446" s="81">
        <f t="shared" si="1043"/>
        <v>0</v>
      </c>
      <c r="E446" s="7" t="str">
        <f t="shared" si="1044"/>
        <v>18,</v>
      </c>
      <c r="F446" s="78"/>
      <c r="G446" s="86"/>
      <c r="H446" s="86"/>
      <c r="I446" s="86"/>
      <c r="J446" s="86"/>
      <c r="K446" s="86"/>
      <c r="L446" s="86"/>
      <c r="M446" s="86"/>
      <c r="N446" s="86"/>
      <c r="O446" s="78"/>
      <c r="P446" s="86"/>
      <c r="Q446" s="86"/>
      <c r="R446" s="86"/>
      <c r="S446" s="86"/>
      <c r="T446" s="86"/>
      <c r="U446" s="86"/>
      <c r="V446" s="86"/>
      <c r="W446" s="86"/>
      <c r="X446" s="123" t="str">
        <f t="shared" si="1045"/>
        <v/>
      </c>
      <c r="Y446" s="127">
        <f t="shared" si="1072"/>
        <v>0</v>
      </c>
      <c r="Z446" s="127">
        <f t="shared" si="1073"/>
        <v>0</v>
      </c>
      <c r="AA446" s="127">
        <f t="shared" si="1074"/>
        <v>0</v>
      </c>
      <c r="AB446" s="86">
        <f>AB445</f>
        <v>0</v>
      </c>
      <c r="AC446" s="86">
        <f>AC445</f>
        <v>0</v>
      </c>
      <c r="AD446" s="90" t="str">
        <f>IF($A445&lt;&gt;"",AA445,"")</f>
        <v/>
      </c>
      <c r="AE446" s="92" t="str">
        <f>IF($A445&lt;&gt;"",IF(Y445&gt;Z445,"L","H"),"")</f>
        <v/>
      </c>
      <c r="AF446" s="92" t="str">
        <f t="shared" si="1050"/>
        <v/>
      </c>
      <c r="AG446" s="82">
        <f t="shared" si="1046"/>
        <v>0</v>
      </c>
      <c r="AH446" s="71">
        <f t="shared" si="1124"/>
        <v>0</v>
      </c>
      <c r="AI446" s="78" t="str">
        <f t="shared" si="1047"/>
        <v/>
      </c>
      <c r="AJ446" s="132">
        <f t="shared" si="1075"/>
        <v>0</v>
      </c>
      <c r="AK446" s="132">
        <f t="shared" si="1076"/>
        <v>0</v>
      </c>
      <c r="AL446" s="132">
        <f t="shared" si="1077"/>
        <v>0</v>
      </c>
      <c r="AM446" s="86" t="str">
        <f t="shared" si="1078"/>
        <v/>
      </c>
      <c r="AN446" s="86" t="str">
        <f t="shared" si="1079"/>
        <v/>
      </c>
      <c r="AO446" s="90" t="str">
        <f>IF($A445&lt;&gt;"",AL445,"")</f>
        <v/>
      </c>
      <c r="AP446" s="92" t="str">
        <f>IF($A445&lt;&gt;"",IF(AM445&lt;&gt;"","O","E"),"")</f>
        <v/>
      </c>
      <c r="AQ446" s="92" t="str">
        <f t="shared" si="1051"/>
        <v/>
      </c>
      <c r="AR446" s="82">
        <f t="shared" si="1080"/>
        <v>0</v>
      </c>
      <c r="AS446" s="71">
        <f t="shared" si="1052"/>
        <v>0</v>
      </c>
      <c r="AT446" s="78" t="str">
        <f t="shared" si="1048"/>
        <v/>
      </c>
      <c r="AU446" s="137">
        <f t="shared" si="1081"/>
        <v>0</v>
      </c>
      <c r="AV446" s="137">
        <f t="shared" si="1082"/>
        <v>0</v>
      </c>
      <c r="AW446" s="137">
        <f t="shared" si="1083"/>
        <v>0</v>
      </c>
      <c r="AX446" s="86" t="str">
        <f t="shared" si="1084"/>
        <v/>
      </c>
      <c r="AY446" s="86" t="str">
        <f t="shared" si="1085"/>
        <v/>
      </c>
      <c r="AZ446" s="90" t="str">
        <f>IF($A445&lt;&gt;"",AW445,"")</f>
        <v/>
      </c>
      <c r="BA446" s="92" t="str">
        <f>IF($A445&lt;&gt;"",IF(AX445&lt;&gt;"","B","R"),"")</f>
        <v/>
      </c>
      <c r="BB446" s="92" t="str">
        <f t="shared" si="1053"/>
        <v/>
      </c>
      <c r="BC446" s="82">
        <f t="shared" si="1086"/>
        <v>0</v>
      </c>
      <c r="BD446" s="71">
        <f t="shared" si="1054"/>
        <v>0</v>
      </c>
      <c r="BE446" s="98">
        <f t="shared" si="1087"/>
        <v>18</v>
      </c>
      <c r="BF446" s="92" t="str">
        <f>IF($A445&lt;&gt;"",IF($Y445&gt;$Z445,"H",IF($Z445&gt;$Y445,"L",BF445)),"")</f>
        <v/>
      </c>
      <c r="BG446" s="92" t="str">
        <f>IF($A446&lt;&gt;"",IF($A446=0,"L",IF(BF446&lt;&gt;"",IF(BF446=X446,"W","L"))),"")</f>
        <v/>
      </c>
      <c r="BH446" s="82">
        <f t="shared" si="1070"/>
        <v>0</v>
      </c>
      <c r="BI446" s="71">
        <f t="shared" si="1071"/>
        <v>0</v>
      </c>
      <c r="BJ446" s="146" t="str">
        <f>AE446&amp;AP446&amp;BA446</f>
        <v/>
      </c>
      <c r="BK446" s="97">
        <v>1</v>
      </c>
      <c r="BL446" s="95" t="str">
        <f>IF($A445&lt;&gt;"",IF($BJ446="LER","11,",IF($BJ446="LOR","02,",IF($BJ446="LEB","01,",IF($BJ446="LOB","12,",IF($BJ446="HER","29,",IF($BJ446="HOR","20,",IF($BJ446="HEB","19,",IF($BJ446="HOB","30,","")))))))),"")</f>
        <v/>
      </c>
      <c r="BM446" s="95" t="str">
        <f>IF($A445&lt;&gt;"",IF($BJ446="LER","13,",IF($BJ446="LOR","04,",IF($BJ446="LEB","03,",IF($BJ446="LOB","14,",IF($BJ446="HER","31,",IF($BJ446="HOR","22,",IF($BJ446="HEB","21,",IF($BJ446="HOB","32,","")))))))),"")</f>
        <v/>
      </c>
      <c r="BN446" s="95" t="str">
        <f>IF($A445&lt;&gt;"",IF($BJ446="LER","15,",IF($BJ446="LOR","06,",IF($BJ446="LEB","05,",IF($BJ446="LOB","16,",IF($BJ446="HER","33,",IF($BJ446="HOR","24,",IF($BJ446="HEB","23,",IF($BJ446="HOB","34,","")))))))),"")</f>
        <v/>
      </c>
      <c r="BO446" s="95" t="str">
        <f>IF($A445&lt;&gt;"",IF($BJ446="LER","17,",IF($BJ446="LOR","08,",IF($BJ446="LEB","07,",IF($BJ446="LOB","18,",IF($BJ446="HER","35,",IF($BJ446="HOR","26,",IF($BJ446="HEB","25,",IF($BJ446="HOB","36,","")))))))),"")</f>
        <v/>
      </c>
      <c r="BP446" s="95" t="str">
        <f>IF($A445&lt;&gt;"",IF($BJ446="LER","",IF($BJ446="LOR","10,",IF($BJ446="LEB","09,",IF($BJ446="LOB","",IF($BJ446="HER","",IF($BJ446="HOR","28,",IF($BJ446="HEB","27,",IF($BJ446="HOB","","")))))))),"")</f>
        <v/>
      </c>
      <c r="BQ446" s="81">
        <f t="shared" si="1088"/>
        <v>0</v>
      </c>
      <c r="BR446" s="81">
        <f t="shared" si="1089"/>
        <v>0</v>
      </c>
      <c r="BS446" s="81">
        <f t="shared" si="1090"/>
        <v>0</v>
      </c>
      <c r="BT446" s="81">
        <f t="shared" si="1091"/>
        <v>0</v>
      </c>
      <c r="BU446" s="81">
        <f t="shared" si="1092"/>
        <v>0</v>
      </c>
      <c r="BV446" s="13">
        <f t="shared" si="1093"/>
        <v>0</v>
      </c>
      <c r="BW446" s="11">
        <f t="shared" si="1049"/>
        <v>0</v>
      </c>
      <c r="BX446" s="69">
        <f t="shared" si="1055"/>
        <v>0</v>
      </c>
      <c r="BY446" s="69">
        <f>IF($A446&lt;&gt;"",IF(BY445&lt;&gt;0,BY445,IF(BW446&lt;=$AW$2,"Stop Loss",0)),0)</f>
        <v>0</v>
      </c>
      <c r="BZ446" s="69">
        <f t="shared" si="1133"/>
        <v>0</v>
      </c>
      <c r="CA446" s="27" t="str">
        <f t="shared" si="1056"/>
        <v/>
      </c>
      <c r="CB446" s="27" t="str">
        <f t="shared" si="1057"/>
        <v/>
      </c>
      <c r="CC446" s="27" t="str">
        <f t="shared" si="1058"/>
        <v/>
      </c>
      <c r="CD446" s="27" t="str">
        <f t="shared" si="1059"/>
        <v/>
      </c>
      <c r="CE446" s="27" t="str">
        <f t="shared" si="1060"/>
        <v/>
      </c>
      <c r="CF446" s="27" t="str">
        <f t="shared" si="1061"/>
        <v/>
      </c>
      <c r="DB446" s="7"/>
      <c r="DI446" s="10">
        <f t="shared" ca="1" si="1040"/>
        <v>11</v>
      </c>
    </row>
    <row r="447" spans="1:113">
      <c r="A447" s="149"/>
      <c r="B447" s="82" t="str">
        <f t="shared" si="1041"/>
        <v/>
      </c>
      <c r="C447" s="7" t="str">
        <f t="shared" si="1042"/>
        <v/>
      </c>
      <c r="D447" s="81">
        <f t="shared" si="1043"/>
        <v>0</v>
      </c>
      <c r="E447" s="7" t="str">
        <f t="shared" si="1044"/>
        <v>18,</v>
      </c>
      <c r="F447" s="78"/>
      <c r="G447" s="86"/>
      <c r="H447" s="86"/>
      <c r="I447" s="86"/>
      <c r="J447" s="86"/>
      <c r="K447" s="86"/>
      <c r="L447" s="86"/>
      <c r="M447" s="86"/>
      <c r="N447" s="86"/>
      <c r="O447" s="78"/>
      <c r="P447" s="86"/>
      <c r="Q447" s="86"/>
      <c r="R447" s="86"/>
      <c r="S447" s="86"/>
      <c r="T447" s="86"/>
      <c r="U447" s="86"/>
      <c r="V447" s="86"/>
      <c r="W447" s="86"/>
      <c r="X447" s="123" t="str">
        <f t="shared" si="1045"/>
        <v/>
      </c>
      <c r="Y447" s="127">
        <f t="shared" si="1072"/>
        <v>0</v>
      </c>
      <c r="Z447" s="127">
        <f t="shared" si="1073"/>
        <v>0</v>
      </c>
      <c r="AA447" s="127">
        <f t="shared" si="1074"/>
        <v>0</v>
      </c>
      <c r="AB447" s="86">
        <f t="shared" ref="AB447:AC453" si="1148">AB446</f>
        <v>0</v>
      </c>
      <c r="AC447" s="86">
        <f t="shared" si="1148"/>
        <v>0</v>
      </c>
      <c r="AD447" s="90" t="str">
        <f>IF($A446&lt;&gt;"",AD446,"")</f>
        <v/>
      </c>
      <c r="AE447" s="54" t="str">
        <f>IF($A446&lt;&gt;"",AE446,"")</f>
        <v/>
      </c>
      <c r="AF447" s="92" t="str">
        <f t="shared" si="1050"/>
        <v/>
      </c>
      <c r="AG447" s="82">
        <f t="shared" si="1046"/>
        <v>0</v>
      </c>
      <c r="AH447" s="71">
        <f t="shared" si="1124"/>
        <v>0</v>
      </c>
      <c r="AI447" s="78" t="str">
        <f t="shared" si="1047"/>
        <v/>
      </c>
      <c r="AJ447" s="132">
        <f t="shared" si="1075"/>
        <v>0</v>
      </c>
      <c r="AK447" s="132">
        <f t="shared" si="1076"/>
        <v>0</v>
      </c>
      <c r="AL447" s="132">
        <f t="shared" si="1077"/>
        <v>0</v>
      </c>
      <c r="AM447" s="86" t="str">
        <f t="shared" si="1078"/>
        <v/>
      </c>
      <c r="AN447" s="86" t="str">
        <f t="shared" si="1079"/>
        <v/>
      </c>
      <c r="AO447" s="90" t="str">
        <f>IF($A446&lt;&gt;"",AO446,"")</f>
        <v/>
      </c>
      <c r="AP447" s="54" t="str">
        <f>IF($A446&lt;&gt;"",AP446,"")</f>
        <v/>
      </c>
      <c r="AQ447" s="92" t="str">
        <f t="shared" si="1051"/>
        <v/>
      </c>
      <c r="AR447" s="82">
        <f t="shared" si="1080"/>
        <v>0</v>
      </c>
      <c r="AS447" s="71">
        <f t="shared" si="1052"/>
        <v>0</v>
      </c>
      <c r="AT447" s="78" t="str">
        <f t="shared" si="1048"/>
        <v/>
      </c>
      <c r="AU447" s="137">
        <f t="shared" si="1081"/>
        <v>0</v>
      </c>
      <c r="AV447" s="137">
        <f t="shared" si="1082"/>
        <v>0</v>
      </c>
      <c r="AW447" s="137">
        <f t="shared" si="1083"/>
        <v>0</v>
      </c>
      <c r="AX447" s="86" t="str">
        <f t="shared" si="1084"/>
        <v/>
      </c>
      <c r="AY447" s="86" t="str">
        <f t="shared" si="1085"/>
        <v/>
      </c>
      <c r="AZ447" s="90" t="str">
        <f>IF($A446&lt;&gt;"",AZ446,"")</f>
        <v/>
      </c>
      <c r="BA447" s="54" t="str">
        <f>IF($A446&lt;&gt;"",BA446,"")</f>
        <v/>
      </c>
      <c r="BB447" s="92" t="str">
        <f t="shared" si="1053"/>
        <v/>
      </c>
      <c r="BC447" s="82">
        <f t="shared" si="1086"/>
        <v>0</v>
      </c>
      <c r="BD447" s="71">
        <f t="shared" si="1054"/>
        <v>0</v>
      </c>
      <c r="BE447" s="98">
        <f t="shared" si="1087"/>
        <v>18</v>
      </c>
      <c r="BF447" s="54" t="str">
        <f>IF($A446&lt;&gt;"",BF446,"")</f>
        <v/>
      </c>
      <c r="BG447" s="92" t="str">
        <f t="shared" ref="BG447:BG481" si="1149">IF($A447&lt;&gt;"",IF($A447=0,"L",IF(BF447&lt;&gt;"",IF(BF447=X447,"W","L"))),"")</f>
        <v/>
      </c>
      <c r="BH447" s="82">
        <f t="shared" si="1070"/>
        <v>0</v>
      </c>
      <c r="BI447" s="71">
        <f t="shared" si="1071"/>
        <v>0</v>
      </c>
      <c r="BJ447" s="146"/>
      <c r="BK447" s="97">
        <v>1</v>
      </c>
      <c r="BL447" s="95" t="str">
        <f>IF(BL446&lt;&gt;"",BL446,"")</f>
        <v/>
      </c>
      <c r="BM447" s="95" t="str">
        <f t="shared" ref="BM447:BP454" si="1150">IF(BM446&lt;&gt;"",BM446,"")</f>
        <v/>
      </c>
      <c r="BN447" s="95" t="str">
        <f t="shared" si="1150"/>
        <v/>
      </c>
      <c r="BO447" s="95" t="str">
        <f t="shared" si="1150"/>
        <v/>
      </c>
      <c r="BP447" s="95" t="str">
        <f t="shared" si="1150"/>
        <v/>
      </c>
      <c r="BQ447" s="81">
        <f t="shared" si="1088"/>
        <v>0</v>
      </c>
      <c r="BR447" s="81">
        <f t="shared" si="1089"/>
        <v>0</v>
      </c>
      <c r="BS447" s="81">
        <f t="shared" si="1090"/>
        <v>0</v>
      </c>
      <c r="BT447" s="81">
        <f t="shared" si="1091"/>
        <v>0</v>
      </c>
      <c r="BU447" s="81">
        <f t="shared" si="1092"/>
        <v>0</v>
      </c>
      <c r="BV447" s="13">
        <f t="shared" si="1093"/>
        <v>0</v>
      </c>
      <c r="BW447" s="11">
        <f t="shared" si="1049"/>
        <v>0</v>
      </c>
      <c r="BX447" s="69">
        <f t="shared" si="1055"/>
        <v>0</v>
      </c>
      <c r="BY447" s="69">
        <f>IF($A447&lt;&gt;"",IF(BY446&lt;&gt;0,BY446,IF(BW447&lt;=$AW$2,"Stop Loss",0)),0)</f>
        <v>0</v>
      </c>
      <c r="BZ447" s="69">
        <f t="shared" si="1133"/>
        <v>0</v>
      </c>
      <c r="CA447" s="27" t="str">
        <f t="shared" si="1056"/>
        <v/>
      </c>
      <c r="CB447" s="27" t="str">
        <f t="shared" si="1057"/>
        <v/>
      </c>
      <c r="CC447" s="27" t="str">
        <f t="shared" si="1058"/>
        <v/>
      </c>
      <c r="CD447" s="27" t="str">
        <f t="shared" si="1059"/>
        <v/>
      </c>
      <c r="CE447" s="27" t="str">
        <f t="shared" si="1060"/>
        <v/>
      </c>
      <c r="CF447" s="27" t="str">
        <f t="shared" si="1061"/>
        <v/>
      </c>
      <c r="DB447" s="7"/>
      <c r="DI447" s="10">
        <f t="shared" ca="1" si="1040"/>
        <v>7</v>
      </c>
    </row>
    <row r="448" spans="1:113">
      <c r="A448" s="149"/>
      <c r="B448" s="82" t="str">
        <f t="shared" si="1041"/>
        <v/>
      </c>
      <c r="C448" s="7" t="str">
        <f t="shared" si="1042"/>
        <v/>
      </c>
      <c r="D448" s="81">
        <f t="shared" si="1043"/>
        <v>0</v>
      </c>
      <c r="E448" s="7" t="str">
        <f t="shared" si="1044"/>
        <v>18,</v>
      </c>
      <c r="F448" s="78"/>
      <c r="G448" s="86"/>
      <c r="H448" s="86"/>
      <c r="I448" s="86"/>
      <c r="J448" s="86"/>
      <c r="K448" s="86"/>
      <c r="L448" s="86"/>
      <c r="M448" s="86"/>
      <c r="N448" s="86"/>
      <c r="O448" s="78"/>
      <c r="P448" s="86"/>
      <c r="Q448" s="86"/>
      <c r="R448" s="86"/>
      <c r="S448" s="86"/>
      <c r="T448" s="86"/>
      <c r="U448" s="86"/>
      <c r="V448" s="86"/>
      <c r="W448" s="86"/>
      <c r="X448" s="123" t="str">
        <f t="shared" si="1045"/>
        <v/>
      </c>
      <c r="Y448" s="127">
        <f t="shared" si="1072"/>
        <v>0</v>
      </c>
      <c r="Z448" s="127">
        <f t="shared" si="1073"/>
        <v>0</v>
      </c>
      <c r="AA448" s="127">
        <f t="shared" si="1074"/>
        <v>0</v>
      </c>
      <c r="AB448" s="86">
        <f t="shared" si="1148"/>
        <v>0</v>
      </c>
      <c r="AC448" s="86">
        <f t="shared" si="1148"/>
        <v>0</v>
      </c>
      <c r="AD448" s="90" t="str">
        <f t="shared" ref="AD448:AE454" si="1151">IF($A447&lt;&gt;"",AD447,"")</f>
        <v/>
      </c>
      <c r="AE448" s="54" t="str">
        <f t="shared" si="1151"/>
        <v/>
      </c>
      <c r="AF448" s="92" t="str">
        <f t="shared" si="1050"/>
        <v/>
      </c>
      <c r="AG448" s="82">
        <f t="shared" si="1046"/>
        <v>0</v>
      </c>
      <c r="AH448" s="71">
        <f t="shared" si="1124"/>
        <v>0</v>
      </c>
      <c r="AI448" s="78" t="str">
        <f t="shared" si="1047"/>
        <v/>
      </c>
      <c r="AJ448" s="132">
        <f t="shared" si="1075"/>
        <v>0</v>
      </c>
      <c r="AK448" s="132">
        <f t="shared" si="1076"/>
        <v>0</v>
      </c>
      <c r="AL448" s="132">
        <f t="shared" si="1077"/>
        <v>0</v>
      </c>
      <c r="AM448" s="86" t="str">
        <f t="shared" si="1078"/>
        <v/>
      </c>
      <c r="AN448" s="86" t="str">
        <f t="shared" si="1079"/>
        <v/>
      </c>
      <c r="AO448" s="90" t="str">
        <f t="shared" ref="AO448:AP454" si="1152">IF($A447&lt;&gt;"",AO447,"")</f>
        <v/>
      </c>
      <c r="AP448" s="54" t="str">
        <f t="shared" si="1152"/>
        <v/>
      </c>
      <c r="AQ448" s="92" t="str">
        <f t="shared" si="1051"/>
        <v/>
      </c>
      <c r="AR448" s="82">
        <f t="shared" si="1080"/>
        <v>0</v>
      </c>
      <c r="AS448" s="71">
        <f t="shared" si="1052"/>
        <v>0</v>
      </c>
      <c r="AT448" s="78" t="str">
        <f t="shared" si="1048"/>
        <v/>
      </c>
      <c r="AU448" s="137">
        <f t="shared" si="1081"/>
        <v>0</v>
      </c>
      <c r="AV448" s="137">
        <f t="shared" si="1082"/>
        <v>0</v>
      </c>
      <c r="AW448" s="137">
        <f t="shared" si="1083"/>
        <v>0</v>
      </c>
      <c r="AX448" s="86" t="str">
        <f t="shared" si="1084"/>
        <v/>
      </c>
      <c r="AY448" s="86" t="str">
        <f t="shared" si="1085"/>
        <v/>
      </c>
      <c r="AZ448" s="90" t="str">
        <f t="shared" ref="AZ448:BA454" si="1153">IF($A447&lt;&gt;"",AZ447,"")</f>
        <v/>
      </c>
      <c r="BA448" s="54" t="str">
        <f t="shared" si="1153"/>
        <v/>
      </c>
      <c r="BB448" s="92" t="str">
        <f t="shared" si="1053"/>
        <v/>
      </c>
      <c r="BC448" s="82">
        <f t="shared" si="1086"/>
        <v>0</v>
      </c>
      <c r="BD448" s="71">
        <f t="shared" si="1054"/>
        <v>0</v>
      </c>
      <c r="BE448" s="98">
        <f t="shared" si="1087"/>
        <v>18</v>
      </c>
      <c r="BF448" s="54" t="str">
        <f t="shared" ref="BF448:BF454" si="1154">IF($A447&lt;&gt;"",BF447,"")</f>
        <v/>
      </c>
      <c r="BG448" s="92" t="str">
        <f t="shared" si="1149"/>
        <v/>
      </c>
      <c r="BH448" s="82">
        <f t="shared" si="1070"/>
        <v>0</v>
      </c>
      <c r="BI448" s="71">
        <f t="shared" si="1071"/>
        <v>0</v>
      </c>
      <c r="BJ448" s="146"/>
      <c r="BK448" s="97">
        <v>1</v>
      </c>
      <c r="BL448" s="95" t="str">
        <f t="shared" ref="BL448:BL454" si="1155">IF(BL447&lt;&gt;"",BL447,"")</f>
        <v/>
      </c>
      <c r="BM448" s="95" t="str">
        <f t="shared" si="1150"/>
        <v/>
      </c>
      <c r="BN448" s="95" t="str">
        <f t="shared" si="1150"/>
        <v/>
      </c>
      <c r="BO448" s="95" t="str">
        <f t="shared" si="1150"/>
        <v/>
      </c>
      <c r="BP448" s="95" t="str">
        <f t="shared" si="1150"/>
        <v/>
      </c>
      <c r="BQ448" s="81">
        <f t="shared" si="1088"/>
        <v>0</v>
      </c>
      <c r="BR448" s="81">
        <f t="shared" si="1089"/>
        <v>0</v>
      </c>
      <c r="BS448" s="81">
        <f t="shared" si="1090"/>
        <v>0</v>
      </c>
      <c r="BT448" s="81">
        <f t="shared" si="1091"/>
        <v>0</v>
      </c>
      <c r="BU448" s="81">
        <f t="shared" si="1092"/>
        <v>0</v>
      </c>
      <c r="BV448" s="13">
        <f t="shared" si="1093"/>
        <v>0</v>
      </c>
      <c r="BW448" s="11">
        <f t="shared" si="1049"/>
        <v>0</v>
      </c>
      <c r="BX448" s="69">
        <f t="shared" si="1055"/>
        <v>0</v>
      </c>
      <c r="BY448" s="69">
        <f>IF($A448&lt;&gt;"",IF(BY447&lt;&gt;0,BY447,IF(BW448&lt;=$AW$2,"Stop Loss",0)),0)</f>
        <v>0</v>
      </c>
      <c r="BZ448" s="69">
        <f t="shared" si="1133"/>
        <v>0</v>
      </c>
      <c r="CA448" s="27" t="str">
        <f t="shared" si="1056"/>
        <v/>
      </c>
      <c r="CB448" s="27" t="str">
        <f t="shared" si="1057"/>
        <v/>
      </c>
      <c r="CC448" s="27" t="str">
        <f t="shared" si="1058"/>
        <v/>
      </c>
      <c r="CD448" s="27" t="str">
        <f t="shared" si="1059"/>
        <v/>
      </c>
      <c r="CE448" s="27" t="str">
        <f t="shared" si="1060"/>
        <v/>
      </c>
      <c r="CF448" s="27" t="str">
        <f t="shared" si="1061"/>
        <v/>
      </c>
      <c r="DB448" s="7"/>
      <c r="DI448" s="10">
        <f t="shared" ca="1" si="1040"/>
        <v>2</v>
      </c>
    </row>
    <row r="449" spans="1:113">
      <c r="A449" s="149"/>
      <c r="B449" s="82" t="str">
        <f t="shared" si="1041"/>
        <v/>
      </c>
      <c r="C449" s="7" t="str">
        <f t="shared" si="1042"/>
        <v/>
      </c>
      <c r="D449" s="81">
        <f t="shared" si="1043"/>
        <v>0</v>
      </c>
      <c r="E449" s="7" t="str">
        <f t="shared" si="1044"/>
        <v>18,</v>
      </c>
      <c r="F449" s="78"/>
      <c r="G449" s="86"/>
      <c r="H449" s="86"/>
      <c r="I449" s="86"/>
      <c r="J449" s="86"/>
      <c r="K449" s="86"/>
      <c r="L449" s="86"/>
      <c r="M449" s="86"/>
      <c r="N449" s="86"/>
      <c r="O449" s="78"/>
      <c r="P449" s="86"/>
      <c r="Q449" s="86"/>
      <c r="R449" s="86"/>
      <c r="S449" s="86"/>
      <c r="T449" s="86"/>
      <c r="U449" s="86"/>
      <c r="V449" s="86"/>
      <c r="W449" s="86"/>
      <c r="X449" s="123" t="str">
        <f t="shared" si="1045"/>
        <v/>
      </c>
      <c r="Y449" s="127">
        <f t="shared" si="1072"/>
        <v>0</v>
      </c>
      <c r="Z449" s="127">
        <f t="shared" si="1073"/>
        <v>0</v>
      </c>
      <c r="AA449" s="127">
        <f t="shared" si="1074"/>
        <v>0</v>
      </c>
      <c r="AB449" s="86">
        <f t="shared" si="1148"/>
        <v>0</v>
      </c>
      <c r="AC449" s="86">
        <f t="shared" si="1148"/>
        <v>0</v>
      </c>
      <c r="AD449" s="90" t="str">
        <f t="shared" si="1151"/>
        <v/>
      </c>
      <c r="AE449" s="54" t="str">
        <f t="shared" si="1151"/>
        <v/>
      </c>
      <c r="AF449" s="92" t="str">
        <f t="shared" si="1050"/>
        <v/>
      </c>
      <c r="AG449" s="82">
        <f t="shared" si="1046"/>
        <v>0</v>
      </c>
      <c r="AH449" s="71">
        <f t="shared" si="1124"/>
        <v>0</v>
      </c>
      <c r="AI449" s="78" t="str">
        <f t="shared" si="1047"/>
        <v/>
      </c>
      <c r="AJ449" s="132">
        <f t="shared" si="1075"/>
        <v>0</v>
      </c>
      <c r="AK449" s="132">
        <f t="shared" si="1076"/>
        <v>0</v>
      </c>
      <c r="AL449" s="132">
        <f t="shared" si="1077"/>
        <v>0</v>
      </c>
      <c r="AM449" s="86" t="str">
        <f t="shared" si="1078"/>
        <v/>
      </c>
      <c r="AN449" s="86" t="str">
        <f t="shared" si="1079"/>
        <v/>
      </c>
      <c r="AO449" s="90" t="str">
        <f t="shared" si="1152"/>
        <v/>
      </c>
      <c r="AP449" s="54" t="str">
        <f t="shared" si="1152"/>
        <v/>
      </c>
      <c r="AQ449" s="92" t="str">
        <f t="shared" si="1051"/>
        <v/>
      </c>
      <c r="AR449" s="82">
        <f t="shared" si="1080"/>
        <v>0</v>
      </c>
      <c r="AS449" s="71">
        <f t="shared" si="1052"/>
        <v>0</v>
      </c>
      <c r="AT449" s="78" t="str">
        <f t="shared" si="1048"/>
        <v/>
      </c>
      <c r="AU449" s="137">
        <f t="shared" si="1081"/>
        <v>0</v>
      </c>
      <c r="AV449" s="137">
        <f t="shared" si="1082"/>
        <v>0</v>
      </c>
      <c r="AW449" s="137">
        <f t="shared" si="1083"/>
        <v>0</v>
      </c>
      <c r="AX449" s="86" t="str">
        <f t="shared" si="1084"/>
        <v/>
      </c>
      <c r="AY449" s="86" t="str">
        <f t="shared" si="1085"/>
        <v/>
      </c>
      <c r="AZ449" s="90" t="str">
        <f t="shared" si="1153"/>
        <v/>
      </c>
      <c r="BA449" s="54" t="str">
        <f t="shared" si="1153"/>
        <v/>
      </c>
      <c r="BB449" s="92" t="str">
        <f t="shared" si="1053"/>
        <v/>
      </c>
      <c r="BC449" s="82">
        <f t="shared" si="1086"/>
        <v>0</v>
      </c>
      <c r="BD449" s="71">
        <f t="shared" si="1054"/>
        <v>0</v>
      </c>
      <c r="BE449" s="98">
        <f t="shared" si="1087"/>
        <v>18</v>
      </c>
      <c r="BF449" s="54" t="str">
        <f t="shared" si="1154"/>
        <v/>
      </c>
      <c r="BG449" s="92" t="str">
        <f t="shared" si="1149"/>
        <v/>
      </c>
      <c r="BH449" s="82">
        <f t="shared" si="1070"/>
        <v>0</v>
      </c>
      <c r="BI449" s="71">
        <f t="shared" si="1071"/>
        <v>0</v>
      </c>
      <c r="BJ449" s="146"/>
      <c r="BK449" s="97">
        <v>1</v>
      </c>
      <c r="BL449" s="95" t="str">
        <f t="shared" si="1155"/>
        <v/>
      </c>
      <c r="BM449" s="95" t="str">
        <f t="shared" si="1150"/>
        <v/>
      </c>
      <c r="BN449" s="95" t="str">
        <f t="shared" si="1150"/>
        <v/>
      </c>
      <c r="BO449" s="95" t="str">
        <f t="shared" si="1150"/>
        <v/>
      </c>
      <c r="BP449" s="95" t="str">
        <f t="shared" si="1150"/>
        <v/>
      </c>
      <c r="BQ449" s="81">
        <f t="shared" si="1088"/>
        <v>0</v>
      </c>
      <c r="BR449" s="81">
        <f t="shared" si="1089"/>
        <v>0</v>
      </c>
      <c r="BS449" s="81">
        <f t="shared" si="1090"/>
        <v>0</v>
      </c>
      <c r="BT449" s="81">
        <f t="shared" si="1091"/>
        <v>0</v>
      </c>
      <c r="BU449" s="81">
        <f t="shared" si="1092"/>
        <v>0</v>
      </c>
      <c r="BV449" s="13">
        <f t="shared" si="1093"/>
        <v>0</v>
      </c>
      <c r="BW449" s="11">
        <f t="shared" si="1049"/>
        <v>0</v>
      </c>
      <c r="BX449" s="69">
        <f t="shared" si="1055"/>
        <v>0</v>
      </c>
      <c r="BY449" s="69">
        <f>IF($A449&lt;&gt;"",IF(BY448&lt;&gt;0,BY448,IF(BW449&lt;=$AW$2,"Stop Loss",0)),0)</f>
        <v>0</v>
      </c>
      <c r="BZ449" s="69">
        <f t="shared" si="1133"/>
        <v>0</v>
      </c>
      <c r="CA449" s="27" t="str">
        <f t="shared" si="1056"/>
        <v/>
      </c>
      <c r="CB449" s="27" t="str">
        <f t="shared" si="1057"/>
        <v/>
      </c>
      <c r="CC449" s="27" t="str">
        <f t="shared" si="1058"/>
        <v/>
      </c>
      <c r="CD449" s="27" t="str">
        <f t="shared" si="1059"/>
        <v/>
      </c>
      <c r="CE449" s="27" t="str">
        <f t="shared" si="1060"/>
        <v/>
      </c>
      <c r="CF449" s="27" t="str">
        <f t="shared" si="1061"/>
        <v/>
      </c>
      <c r="DB449" s="7"/>
      <c r="DI449" s="10">
        <f t="shared" ca="1" si="1040"/>
        <v>19</v>
      </c>
    </row>
    <row r="450" spans="1:113">
      <c r="A450" s="149"/>
      <c r="B450" s="82" t="str">
        <f t="shared" si="1041"/>
        <v/>
      </c>
      <c r="C450" s="7" t="str">
        <f t="shared" si="1042"/>
        <v/>
      </c>
      <c r="D450" s="81">
        <f t="shared" si="1043"/>
        <v>0</v>
      </c>
      <c r="E450" s="7" t="str">
        <f t="shared" si="1044"/>
        <v>18,</v>
      </c>
      <c r="F450" s="78"/>
      <c r="G450" s="86"/>
      <c r="H450" s="86"/>
      <c r="I450" s="86"/>
      <c r="J450" s="86"/>
      <c r="K450" s="86"/>
      <c r="L450" s="86"/>
      <c r="M450" s="86"/>
      <c r="N450" s="86"/>
      <c r="O450" s="78"/>
      <c r="P450" s="86"/>
      <c r="Q450" s="86"/>
      <c r="R450" s="86"/>
      <c r="S450" s="86"/>
      <c r="T450" s="86"/>
      <c r="U450" s="86"/>
      <c r="V450" s="86"/>
      <c r="W450" s="86"/>
      <c r="X450" s="123" t="str">
        <f t="shared" si="1045"/>
        <v/>
      </c>
      <c r="Y450" s="127">
        <f t="shared" si="1072"/>
        <v>0</v>
      </c>
      <c r="Z450" s="127">
        <f t="shared" si="1073"/>
        <v>0</v>
      </c>
      <c r="AA450" s="127">
        <f t="shared" si="1074"/>
        <v>0</v>
      </c>
      <c r="AB450" s="86">
        <f t="shared" si="1148"/>
        <v>0</v>
      </c>
      <c r="AC450" s="86">
        <f t="shared" si="1148"/>
        <v>0</v>
      </c>
      <c r="AD450" s="90" t="str">
        <f t="shared" si="1151"/>
        <v/>
      </c>
      <c r="AE450" s="54" t="str">
        <f t="shared" si="1151"/>
        <v/>
      </c>
      <c r="AF450" s="92" t="str">
        <f t="shared" si="1050"/>
        <v/>
      </c>
      <c r="AG450" s="82">
        <f t="shared" si="1046"/>
        <v>0</v>
      </c>
      <c r="AH450" s="71">
        <f t="shared" si="1124"/>
        <v>0</v>
      </c>
      <c r="AI450" s="78" t="str">
        <f t="shared" si="1047"/>
        <v/>
      </c>
      <c r="AJ450" s="132">
        <f t="shared" si="1075"/>
        <v>0</v>
      </c>
      <c r="AK450" s="132">
        <f t="shared" si="1076"/>
        <v>0</v>
      </c>
      <c r="AL450" s="132">
        <f t="shared" si="1077"/>
        <v>0</v>
      </c>
      <c r="AM450" s="86" t="str">
        <f t="shared" si="1078"/>
        <v/>
      </c>
      <c r="AN450" s="86" t="str">
        <f t="shared" si="1079"/>
        <v/>
      </c>
      <c r="AO450" s="90" t="str">
        <f t="shared" si="1152"/>
        <v/>
      </c>
      <c r="AP450" s="54" t="str">
        <f t="shared" si="1152"/>
        <v/>
      </c>
      <c r="AQ450" s="92" t="str">
        <f t="shared" si="1051"/>
        <v/>
      </c>
      <c r="AR450" s="82">
        <f t="shared" si="1080"/>
        <v>0</v>
      </c>
      <c r="AS450" s="71">
        <f t="shared" si="1052"/>
        <v>0</v>
      </c>
      <c r="AT450" s="78" t="str">
        <f t="shared" si="1048"/>
        <v/>
      </c>
      <c r="AU450" s="137">
        <f t="shared" si="1081"/>
        <v>0</v>
      </c>
      <c r="AV450" s="137">
        <f t="shared" si="1082"/>
        <v>0</v>
      </c>
      <c r="AW450" s="137">
        <f t="shared" si="1083"/>
        <v>0</v>
      </c>
      <c r="AX450" s="86" t="str">
        <f t="shared" si="1084"/>
        <v/>
      </c>
      <c r="AY450" s="86" t="str">
        <f t="shared" si="1085"/>
        <v/>
      </c>
      <c r="AZ450" s="90" t="str">
        <f t="shared" si="1153"/>
        <v/>
      </c>
      <c r="BA450" s="54" t="str">
        <f t="shared" si="1153"/>
        <v/>
      </c>
      <c r="BB450" s="92" t="str">
        <f t="shared" si="1053"/>
        <v/>
      </c>
      <c r="BC450" s="82">
        <f t="shared" si="1086"/>
        <v>0</v>
      </c>
      <c r="BD450" s="71">
        <f t="shared" si="1054"/>
        <v>0</v>
      </c>
      <c r="BE450" s="98">
        <f t="shared" si="1087"/>
        <v>18</v>
      </c>
      <c r="BF450" s="54" t="str">
        <f t="shared" si="1154"/>
        <v/>
      </c>
      <c r="BG450" s="92" t="str">
        <f t="shared" si="1149"/>
        <v/>
      </c>
      <c r="BH450" s="82">
        <f t="shared" si="1070"/>
        <v>0</v>
      </c>
      <c r="BI450" s="71">
        <f t="shared" si="1071"/>
        <v>0</v>
      </c>
      <c r="BJ450" s="146"/>
      <c r="BK450" s="97">
        <v>1</v>
      </c>
      <c r="BL450" s="95" t="str">
        <f t="shared" si="1155"/>
        <v/>
      </c>
      <c r="BM450" s="95" t="str">
        <f t="shared" si="1150"/>
        <v/>
      </c>
      <c r="BN450" s="95" t="str">
        <f t="shared" si="1150"/>
        <v/>
      </c>
      <c r="BO450" s="95" t="str">
        <f t="shared" si="1150"/>
        <v/>
      </c>
      <c r="BP450" s="95" t="str">
        <f t="shared" si="1150"/>
        <v/>
      </c>
      <c r="BQ450" s="81">
        <f t="shared" si="1088"/>
        <v>0</v>
      </c>
      <c r="BR450" s="81">
        <f t="shared" si="1089"/>
        <v>0</v>
      </c>
      <c r="BS450" s="81">
        <f t="shared" si="1090"/>
        <v>0</v>
      </c>
      <c r="BT450" s="81">
        <f t="shared" si="1091"/>
        <v>0</v>
      </c>
      <c r="BU450" s="81">
        <f t="shared" si="1092"/>
        <v>0</v>
      </c>
      <c r="BV450" s="13">
        <f t="shared" si="1093"/>
        <v>0</v>
      </c>
      <c r="BW450" s="11">
        <f t="shared" si="1049"/>
        <v>0</v>
      </c>
      <c r="BX450" s="69">
        <f t="shared" si="1055"/>
        <v>0</v>
      </c>
      <c r="BY450" s="69">
        <f>IF($A450&lt;&gt;"",IF(BY449&lt;&gt;0,BY449,IF(BW450&lt;=$AW$2,"Stop Loss",0)),0)</f>
        <v>0</v>
      </c>
      <c r="BZ450" s="69">
        <f t="shared" si="1133"/>
        <v>0</v>
      </c>
      <c r="CA450" s="27" t="str">
        <f t="shared" si="1056"/>
        <v/>
      </c>
      <c r="CB450" s="27" t="str">
        <f t="shared" si="1057"/>
        <v/>
      </c>
      <c r="CC450" s="27" t="str">
        <f t="shared" si="1058"/>
        <v/>
      </c>
      <c r="CD450" s="27" t="str">
        <f t="shared" si="1059"/>
        <v/>
      </c>
      <c r="CE450" s="27" t="str">
        <f t="shared" si="1060"/>
        <v/>
      </c>
      <c r="CF450" s="27" t="str">
        <f t="shared" si="1061"/>
        <v/>
      </c>
      <c r="DB450" s="7"/>
      <c r="DI450" s="10">
        <f t="shared" ca="1" si="1040"/>
        <v>36</v>
      </c>
    </row>
    <row r="451" spans="1:113">
      <c r="A451" s="149"/>
      <c r="B451" s="82" t="str">
        <f t="shared" si="1041"/>
        <v/>
      </c>
      <c r="C451" s="7" t="str">
        <f t="shared" si="1042"/>
        <v/>
      </c>
      <c r="D451" s="81">
        <f t="shared" si="1043"/>
        <v>0</v>
      </c>
      <c r="E451" s="7" t="str">
        <f t="shared" si="1044"/>
        <v>18,</v>
      </c>
      <c r="F451" s="78"/>
      <c r="G451" s="86"/>
      <c r="H451" s="86"/>
      <c r="I451" s="86"/>
      <c r="J451" s="86"/>
      <c r="K451" s="86"/>
      <c r="L451" s="86"/>
      <c r="M451" s="86"/>
      <c r="N451" s="86"/>
      <c r="O451" s="78"/>
      <c r="P451" s="86"/>
      <c r="Q451" s="86"/>
      <c r="R451" s="86"/>
      <c r="S451" s="86"/>
      <c r="T451" s="86"/>
      <c r="U451" s="86"/>
      <c r="V451" s="86"/>
      <c r="W451" s="86"/>
      <c r="X451" s="123" t="str">
        <f t="shared" si="1045"/>
        <v/>
      </c>
      <c r="Y451" s="127">
        <f t="shared" si="1072"/>
        <v>0</v>
      </c>
      <c r="Z451" s="127">
        <f t="shared" si="1073"/>
        <v>0</v>
      </c>
      <c r="AA451" s="127">
        <f t="shared" si="1074"/>
        <v>0</v>
      </c>
      <c r="AB451" s="86">
        <f t="shared" si="1148"/>
        <v>0</v>
      </c>
      <c r="AC451" s="86">
        <f t="shared" si="1148"/>
        <v>0</v>
      </c>
      <c r="AD451" s="90" t="str">
        <f t="shared" si="1151"/>
        <v/>
      </c>
      <c r="AE451" s="54" t="str">
        <f t="shared" si="1151"/>
        <v/>
      </c>
      <c r="AF451" s="92" t="str">
        <f t="shared" si="1050"/>
        <v/>
      </c>
      <c r="AG451" s="82">
        <f t="shared" si="1046"/>
        <v>0</v>
      </c>
      <c r="AH451" s="71">
        <f t="shared" si="1124"/>
        <v>0</v>
      </c>
      <c r="AI451" s="78" t="str">
        <f t="shared" si="1047"/>
        <v/>
      </c>
      <c r="AJ451" s="132">
        <f t="shared" si="1075"/>
        <v>0</v>
      </c>
      <c r="AK451" s="132">
        <f t="shared" si="1076"/>
        <v>0</v>
      </c>
      <c r="AL451" s="132">
        <f t="shared" si="1077"/>
        <v>0</v>
      </c>
      <c r="AM451" s="86" t="str">
        <f t="shared" si="1078"/>
        <v/>
      </c>
      <c r="AN451" s="86" t="str">
        <f t="shared" si="1079"/>
        <v/>
      </c>
      <c r="AO451" s="90" t="str">
        <f t="shared" si="1152"/>
        <v/>
      </c>
      <c r="AP451" s="54" t="str">
        <f t="shared" si="1152"/>
        <v/>
      </c>
      <c r="AQ451" s="92" t="str">
        <f t="shared" si="1051"/>
        <v/>
      </c>
      <c r="AR451" s="82">
        <f t="shared" si="1080"/>
        <v>0</v>
      </c>
      <c r="AS451" s="71">
        <f t="shared" si="1052"/>
        <v>0</v>
      </c>
      <c r="AT451" s="78" t="str">
        <f t="shared" si="1048"/>
        <v/>
      </c>
      <c r="AU451" s="137">
        <f t="shared" si="1081"/>
        <v>0</v>
      </c>
      <c r="AV451" s="137">
        <f t="shared" si="1082"/>
        <v>0</v>
      </c>
      <c r="AW451" s="137">
        <f t="shared" si="1083"/>
        <v>0</v>
      </c>
      <c r="AX451" s="86" t="str">
        <f t="shared" si="1084"/>
        <v/>
      </c>
      <c r="AY451" s="86" t="str">
        <f t="shared" si="1085"/>
        <v/>
      </c>
      <c r="AZ451" s="90" t="str">
        <f t="shared" si="1153"/>
        <v/>
      </c>
      <c r="BA451" s="54" t="str">
        <f t="shared" si="1153"/>
        <v/>
      </c>
      <c r="BB451" s="92" t="str">
        <f t="shared" si="1053"/>
        <v/>
      </c>
      <c r="BC451" s="82">
        <f t="shared" si="1086"/>
        <v>0</v>
      </c>
      <c r="BD451" s="71">
        <f t="shared" si="1054"/>
        <v>0</v>
      </c>
      <c r="BE451" s="98">
        <f t="shared" si="1087"/>
        <v>18</v>
      </c>
      <c r="BF451" s="54" t="str">
        <f t="shared" si="1154"/>
        <v/>
      </c>
      <c r="BG451" s="92" t="str">
        <f t="shared" si="1149"/>
        <v/>
      </c>
      <c r="BH451" s="82">
        <f t="shared" si="1070"/>
        <v>0</v>
      </c>
      <c r="BI451" s="71">
        <f t="shared" si="1071"/>
        <v>0</v>
      </c>
      <c r="BJ451" s="146"/>
      <c r="BK451" s="97">
        <v>1</v>
      </c>
      <c r="BL451" s="95" t="str">
        <f t="shared" si="1155"/>
        <v/>
      </c>
      <c r="BM451" s="95" t="str">
        <f t="shared" si="1150"/>
        <v/>
      </c>
      <c r="BN451" s="95" t="str">
        <f t="shared" si="1150"/>
        <v/>
      </c>
      <c r="BO451" s="95" t="str">
        <f t="shared" si="1150"/>
        <v/>
      </c>
      <c r="BP451" s="95" t="str">
        <f t="shared" si="1150"/>
        <v/>
      </c>
      <c r="BQ451" s="81">
        <f t="shared" si="1088"/>
        <v>0</v>
      </c>
      <c r="BR451" s="81">
        <f t="shared" si="1089"/>
        <v>0</v>
      </c>
      <c r="BS451" s="81">
        <f t="shared" si="1090"/>
        <v>0</v>
      </c>
      <c r="BT451" s="81">
        <f t="shared" si="1091"/>
        <v>0</v>
      </c>
      <c r="BU451" s="81">
        <f t="shared" si="1092"/>
        <v>0</v>
      </c>
      <c r="BV451" s="13">
        <f t="shared" si="1093"/>
        <v>0</v>
      </c>
      <c r="BW451" s="11">
        <f t="shared" si="1049"/>
        <v>0</v>
      </c>
      <c r="BX451" s="69">
        <f t="shared" si="1055"/>
        <v>0</v>
      </c>
      <c r="BY451" s="69">
        <f>IF($A451&lt;&gt;"",IF(BY450&lt;&gt;0,BY450,IF(BW451&lt;=$AW$2,"Stop Loss",0)),0)</f>
        <v>0</v>
      </c>
      <c r="BZ451" s="69">
        <f t="shared" si="1133"/>
        <v>0</v>
      </c>
      <c r="CA451" s="27" t="str">
        <f t="shared" si="1056"/>
        <v/>
      </c>
      <c r="CB451" s="27" t="str">
        <f t="shared" si="1057"/>
        <v/>
      </c>
      <c r="CC451" s="27" t="str">
        <f t="shared" si="1058"/>
        <v/>
      </c>
      <c r="CD451" s="27" t="str">
        <f t="shared" si="1059"/>
        <v/>
      </c>
      <c r="CE451" s="27" t="str">
        <f t="shared" si="1060"/>
        <v/>
      </c>
      <c r="CF451" s="27" t="str">
        <f t="shared" si="1061"/>
        <v/>
      </c>
      <c r="DB451" s="7"/>
      <c r="DI451" s="10">
        <f t="shared" ca="1" si="1040"/>
        <v>23</v>
      </c>
    </row>
    <row r="452" spans="1:113">
      <c r="A452" s="149"/>
      <c r="B452" s="82" t="str">
        <f t="shared" si="1041"/>
        <v/>
      </c>
      <c r="C452" s="7" t="str">
        <f t="shared" si="1042"/>
        <v/>
      </c>
      <c r="D452" s="81">
        <f t="shared" si="1043"/>
        <v>0</v>
      </c>
      <c r="E452" s="7" t="str">
        <f t="shared" si="1044"/>
        <v>18,</v>
      </c>
      <c r="F452" s="78"/>
      <c r="G452" s="86"/>
      <c r="H452" s="86"/>
      <c r="I452" s="86"/>
      <c r="J452" s="86"/>
      <c r="K452" s="86"/>
      <c r="L452" s="86"/>
      <c r="M452" s="86"/>
      <c r="N452" s="86"/>
      <c r="O452" s="78"/>
      <c r="P452" s="86"/>
      <c r="Q452" s="86"/>
      <c r="R452" s="86"/>
      <c r="S452" s="86"/>
      <c r="T452" s="86"/>
      <c r="U452" s="86"/>
      <c r="V452" s="86"/>
      <c r="W452" s="86"/>
      <c r="X452" s="123" t="str">
        <f t="shared" si="1045"/>
        <v/>
      </c>
      <c r="Y452" s="127">
        <f t="shared" si="1072"/>
        <v>0</v>
      </c>
      <c r="Z452" s="127">
        <f t="shared" si="1073"/>
        <v>0</v>
      </c>
      <c r="AA452" s="127">
        <f t="shared" si="1074"/>
        <v>0</v>
      </c>
      <c r="AB452" s="86">
        <f t="shared" si="1148"/>
        <v>0</v>
      </c>
      <c r="AC452" s="86">
        <f t="shared" si="1148"/>
        <v>0</v>
      </c>
      <c r="AD452" s="90" t="str">
        <f t="shared" si="1151"/>
        <v/>
      </c>
      <c r="AE452" s="54" t="str">
        <f t="shared" si="1151"/>
        <v/>
      </c>
      <c r="AF452" s="92" t="str">
        <f t="shared" si="1050"/>
        <v/>
      </c>
      <c r="AG452" s="82">
        <f t="shared" si="1046"/>
        <v>0</v>
      </c>
      <c r="AH452" s="71">
        <f t="shared" si="1124"/>
        <v>0</v>
      </c>
      <c r="AI452" s="78" t="str">
        <f t="shared" si="1047"/>
        <v/>
      </c>
      <c r="AJ452" s="132">
        <f t="shared" si="1075"/>
        <v>0</v>
      </c>
      <c r="AK452" s="132">
        <f t="shared" si="1076"/>
        <v>0</v>
      </c>
      <c r="AL452" s="132">
        <f t="shared" si="1077"/>
        <v>0</v>
      </c>
      <c r="AM452" s="86" t="str">
        <f t="shared" si="1078"/>
        <v/>
      </c>
      <c r="AN452" s="86" t="str">
        <f t="shared" si="1079"/>
        <v/>
      </c>
      <c r="AO452" s="90" t="str">
        <f t="shared" si="1152"/>
        <v/>
      </c>
      <c r="AP452" s="54" t="str">
        <f t="shared" si="1152"/>
        <v/>
      </c>
      <c r="AQ452" s="92" t="str">
        <f t="shared" si="1051"/>
        <v/>
      </c>
      <c r="AR452" s="82">
        <f t="shared" si="1080"/>
        <v>0</v>
      </c>
      <c r="AS452" s="71">
        <f t="shared" si="1052"/>
        <v>0</v>
      </c>
      <c r="AT452" s="78" t="str">
        <f t="shared" si="1048"/>
        <v/>
      </c>
      <c r="AU452" s="137">
        <f t="shared" si="1081"/>
        <v>0</v>
      </c>
      <c r="AV452" s="137">
        <f t="shared" si="1082"/>
        <v>0</v>
      </c>
      <c r="AW452" s="137">
        <f t="shared" si="1083"/>
        <v>0</v>
      </c>
      <c r="AX452" s="86" t="str">
        <f t="shared" si="1084"/>
        <v/>
      </c>
      <c r="AY452" s="86" t="str">
        <f t="shared" si="1085"/>
        <v/>
      </c>
      <c r="AZ452" s="90" t="str">
        <f t="shared" si="1153"/>
        <v/>
      </c>
      <c r="BA452" s="54" t="str">
        <f t="shared" si="1153"/>
        <v/>
      </c>
      <c r="BB452" s="92" t="str">
        <f t="shared" si="1053"/>
        <v/>
      </c>
      <c r="BC452" s="82">
        <f t="shared" si="1086"/>
        <v>0</v>
      </c>
      <c r="BD452" s="71">
        <f t="shared" si="1054"/>
        <v>0</v>
      </c>
      <c r="BE452" s="98">
        <f t="shared" si="1087"/>
        <v>18</v>
      </c>
      <c r="BF452" s="54" t="str">
        <f t="shared" si="1154"/>
        <v/>
      </c>
      <c r="BG452" s="92" t="str">
        <f t="shared" si="1149"/>
        <v/>
      </c>
      <c r="BH452" s="82">
        <f t="shared" si="1070"/>
        <v>0</v>
      </c>
      <c r="BI452" s="71">
        <f t="shared" si="1071"/>
        <v>0</v>
      </c>
      <c r="BJ452" s="146"/>
      <c r="BK452" s="97">
        <v>1</v>
      </c>
      <c r="BL452" s="95" t="str">
        <f t="shared" si="1155"/>
        <v/>
      </c>
      <c r="BM452" s="95" t="str">
        <f t="shared" si="1150"/>
        <v/>
      </c>
      <c r="BN452" s="95" t="str">
        <f t="shared" si="1150"/>
        <v/>
      </c>
      <c r="BO452" s="95" t="str">
        <f t="shared" si="1150"/>
        <v/>
      </c>
      <c r="BP452" s="95" t="str">
        <f t="shared" si="1150"/>
        <v/>
      </c>
      <c r="BQ452" s="81">
        <f t="shared" si="1088"/>
        <v>0</v>
      </c>
      <c r="BR452" s="81">
        <f t="shared" si="1089"/>
        <v>0</v>
      </c>
      <c r="BS452" s="81">
        <f t="shared" si="1090"/>
        <v>0</v>
      </c>
      <c r="BT452" s="81">
        <f t="shared" si="1091"/>
        <v>0</v>
      </c>
      <c r="BU452" s="81">
        <f t="shared" si="1092"/>
        <v>0</v>
      </c>
      <c r="BV452" s="13">
        <f t="shared" si="1093"/>
        <v>0</v>
      </c>
      <c r="BW452" s="11">
        <f t="shared" si="1049"/>
        <v>0</v>
      </c>
      <c r="BX452" s="69">
        <f t="shared" si="1055"/>
        <v>0</v>
      </c>
      <c r="BY452" s="69">
        <f>IF($A452&lt;&gt;"",IF(BY451&lt;&gt;0,BY451,IF(BW452&lt;=$AW$2,"Stop Loss",0)),0)</f>
        <v>0</v>
      </c>
      <c r="BZ452" s="69">
        <f t="shared" si="1133"/>
        <v>0</v>
      </c>
      <c r="CA452" s="27" t="str">
        <f t="shared" si="1056"/>
        <v/>
      </c>
      <c r="CB452" s="27" t="str">
        <f t="shared" si="1057"/>
        <v/>
      </c>
      <c r="CC452" s="27" t="str">
        <f t="shared" si="1058"/>
        <v/>
      </c>
      <c r="CD452" s="27" t="str">
        <f t="shared" si="1059"/>
        <v/>
      </c>
      <c r="CE452" s="27" t="str">
        <f t="shared" si="1060"/>
        <v/>
      </c>
      <c r="CF452" s="27" t="str">
        <f t="shared" si="1061"/>
        <v/>
      </c>
      <c r="DB452" s="7"/>
      <c r="DI452" s="10">
        <f t="shared" ca="1" si="1040"/>
        <v>1</v>
      </c>
    </row>
    <row r="453" spans="1:113">
      <c r="A453" s="149"/>
      <c r="B453" s="82" t="str">
        <f t="shared" si="1041"/>
        <v/>
      </c>
      <c r="C453" s="7" t="str">
        <f t="shared" si="1042"/>
        <v/>
      </c>
      <c r="D453" s="81">
        <f t="shared" si="1043"/>
        <v>0</v>
      </c>
      <c r="E453" s="7" t="str">
        <f t="shared" si="1044"/>
        <v>18,</v>
      </c>
      <c r="F453" s="78"/>
      <c r="G453" s="86"/>
      <c r="H453" s="86"/>
      <c r="I453" s="86"/>
      <c r="J453" s="86"/>
      <c r="K453" s="86"/>
      <c r="L453" s="86"/>
      <c r="M453" s="86"/>
      <c r="N453" s="86"/>
      <c r="O453" s="78"/>
      <c r="P453" s="86"/>
      <c r="Q453" s="86"/>
      <c r="R453" s="86"/>
      <c r="S453" s="86"/>
      <c r="T453" s="86"/>
      <c r="U453" s="86"/>
      <c r="V453" s="86"/>
      <c r="W453" s="86"/>
      <c r="X453" s="123" t="str">
        <f t="shared" si="1045"/>
        <v/>
      </c>
      <c r="Y453" s="127">
        <f t="shared" si="1072"/>
        <v>0</v>
      </c>
      <c r="Z453" s="127">
        <f t="shared" si="1073"/>
        <v>0</v>
      </c>
      <c r="AA453" s="127">
        <f t="shared" si="1074"/>
        <v>0</v>
      </c>
      <c r="AB453" s="86">
        <f t="shared" si="1148"/>
        <v>0</v>
      </c>
      <c r="AC453" s="86">
        <f t="shared" si="1148"/>
        <v>0</v>
      </c>
      <c r="AD453" s="90" t="str">
        <f t="shared" si="1151"/>
        <v/>
      </c>
      <c r="AE453" s="54" t="str">
        <f t="shared" si="1151"/>
        <v/>
      </c>
      <c r="AF453" s="92" t="str">
        <f t="shared" si="1050"/>
        <v/>
      </c>
      <c r="AG453" s="82">
        <f t="shared" si="1046"/>
        <v>0</v>
      </c>
      <c r="AH453" s="71">
        <f t="shared" si="1124"/>
        <v>0</v>
      </c>
      <c r="AI453" s="78" t="str">
        <f t="shared" si="1047"/>
        <v/>
      </c>
      <c r="AJ453" s="132">
        <f t="shared" si="1075"/>
        <v>0</v>
      </c>
      <c r="AK453" s="132">
        <f t="shared" si="1076"/>
        <v>0</v>
      </c>
      <c r="AL453" s="132">
        <f t="shared" si="1077"/>
        <v>0</v>
      </c>
      <c r="AM453" s="86" t="str">
        <f t="shared" si="1078"/>
        <v/>
      </c>
      <c r="AN453" s="86" t="str">
        <f t="shared" si="1079"/>
        <v/>
      </c>
      <c r="AO453" s="90" t="str">
        <f t="shared" si="1152"/>
        <v/>
      </c>
      <c r="AP453" s="54" t="str">
        <f t="shared" si="1152"/>
        <v/>
      </c>
      <c r="AQ453" s="92" t="str">
        <f t="shared" si="1051"/>
        <v/>
      </c>
      <c r="AR453" s="82">
        <f t="shared" si="1080"/>
        <v>0</v>
      </c>
      <c r="AS453" s="71">
        <f t="shared" si="1052"/>
        <v>0</v>
      </c>
      <c r="AT453" s="78" t="str">
        <f t="shared" si="1048"/>
        <v/>
      </c>
      <c r="AU453" s="137">
        <f t="shared" si="1081"/>
        <v>0</v>
      </c>
      <c r="AV453" s="137">
        <f t="shared" si="1082"/>
        <v>0</v>
      </c>
      <c r="AW453" s="137">
        <f t="shared" si="1083"/>
        <v>0</v>
      </c>
      <c r="AX453" s="86" t="str">
        <f t="shared" si="1084"/>
        <v/>
      </c>
      <c r="AY453" s="86" t="str">
        <f t="shared" si="1085"/>
        <v/>
      </c>
      <c r="AZ453" s="90" t="str">
        <f t="shared" si="1153"/>
        <v/>
      </c>
      <c r="BA453" s="54" t="str">
        <f t="shared" si="1153"/>
        <v/>
      </c>
      <c r="BB453" s="92" t="str">
        <f t="shared" si="1053"/>
        <v/>
      </c>
      <c r="BC453" s="82">
        <f t="shared" si="1086"/>
        <v>0</v>
      </c>
      <c r="BD453" s="71">
        <f t="shared" si="1054"/>
        <v>0</v>
      </c>
      <c r="BE453" s="98">
        <f t="shared" si="1087"/>
        <v>18</v>
      </c>
      <c r="BF453" s="54" t="str">
        <f t="shared" si="1154"/>
        <v/>
      </c>
      <c r="BG453" s="92" t="str">
        <f t="shared" si="1149"/>
        <v/>
      </c>
      <c r="BH453" s="82">
        <f t="shared" si="1070"/>
        <v>0</v>
      </c>
      <c r="BI453" s="71">
        <f t="shared" si="1071"/>
        <v>0</v>
      </c>
      <c r="BJ453" s="146"/>
      <c r="BK453" s="97">
        <v>1</v>
      </c>
      <c r="BL453" s="95" t="str">
        <f t="shared" si="1155"/>
        <v/>
      </c>
      <c r="BM453" s="95" t="str">
        <f t="shared" si="1150"/>
        <v/>
      </c>
      <c r="BN453" s="95" t="str">
        <f t="shared" si="1150"/>
        <v/>
      </c>
      <c r="BO453" s="95" t="str">
        <f t="shared" si="1150"/>
        <v/>
      </c>
      <c r="BP453" s="95" t="str">
        <f t="shared" si="1150"/>
        <v/>
      </c>
      <c r="BQ453" s="81">
        <f t="shared" si="1088"/>
        <v>0</v>
      </c>
      <c r="BR453" s="81">
        <f t="shared" si="1089"/>
        <v>0</v>
      </c>
      <c r="BS453" s="81">
        <f t="shared" si="1090"/>
        <v>0</v>
      </c>
      <c r="BT453" s="81">
        <f t="shared" si="1091"/>
        <v>0</v>
      </c>
      <c r="BU453" s="81">
        <f t="shared" si="1092"/>
        <v>0</v>
      </c>
      <c r="BV453" s="13">
        <f t="shared" si="1093"/>
        <v>0</v>
      </c>
      <c r="BW453" s="11">
        <f t="shared" si="1049"/>
        <v>0</v>
      </c>
      <c r="BX453" s="69">
        <f t="shared" si="1055"/>
        <v>0</v>
      </c>
      <c r="BY453" s="69">
        <f>IF($A453&lt;&gt;"",IF(BY452&lt;&gt;0,BY452,IF(BW453&lt;=$AW$2,"Stop Loss",0)),0)</f>
        <v>0</v>
      </c>
      <c r="BZ453" s="69">
        <f t="shared" si="1133"/>
        <v>0</v>
      </c>
      <c r="CA453" s="27" t="str">
        <f t="shared" si="1056"/>
        <v/>
      </c>
      <c r="CB453" s="27" t="str">
        <f t="shared" si="1057"/>
        <v/>
      </c>
      <c r="CC453" s="27" t="str">
        <f t="shared" si="1058"/>
        <v/>
      </c>
      <c r="CD453" s="27" t="str">
        <f t="shared" si="1059"/>
        <v/>
      </c>
      <c r="CE453" s="27" t="str">
        <f t="shared" si="1060"/>
        <v/>
      </c>
      <c r="CF453" s="27" t="str">
        <f t="shared" si="1061"/>
        <v/>
      </c>
      <c r="DB453" s="7"/>
      <c r="DI453" s="10">
        <f t="shared" ref="DI453:DI516" ca="1" si="1156">IF($A$2="no",INT(RAND()*36+1),INT(RAND()*37))</f>
        <v>27</v>
      </c>
    </row>
    <row r="454" spans="1:113">
      <c r="A454" s="149"/>
      <c r="B454" s="82" t="str">
        <f t="shared" ref="B454:B517" si="1157">IF(A454="","",IF(BF455="","DB",BF455&amp;","&amp;BL455&amp;BM455&amp;BN455&amp;BO455&amp;BP455))</f>
        <v/>
      </c>
      <c r="C454" s="7" t="str">
        <f t="shared" ref="C454:C517" si="1158">IF(AND(BX454=0,BY454=0),"",IF(BX454="Profit Target","profit target",IF(BY454="Stop Loss","stop loss","")))</f>
        <v/>
      </c>
      <c r="D454" s="81">
        <f t="shared" ref="D454:D517" si="1159">BV454</f>
        <v>0</v>
      </c>
      <c r="E454" s="7" t="str">
        <f t="shared" ref="E454:E517" si="1160">IF(COUNTBLANK(BL455:BP455)=5,BE455&amp;",",IF(COUNTBLANK(BL455:BP455)=1,BE455&amp;","&amp;"1,1,1,1,",BE455&amp;","&amp;"1,1,1,1,1,"))</f>
        <v>18,</v>
      </c>
      <c r="F454" s="78"/>
      <c r="G454" s="86"/>
      <c r="H454" s="86"/>
      <c r="I454" s="86"/>
      <c r="J454" s="86"/>
      <c r="K454" s="86"/>
      <c r="L454" s="86"/>
      <c r="M454" s="86"/>
      <c r="N454" s="86"/>
      <c r="O454" s="78"/>
      <c r="P454" s="86"/>
      <c r="Q454" s="86"/>
      <c r="R454" s="86"/>
      <c r="S454" s="86"/>
      <c r="T454" s="86"/>
      <c r="U454" s="86"/>
      <c r="V454" s="86"/>
      <c r="W454" s="86"/>
      <c r="X454" s="123" t="str">
        <f t="shared" ref="X454:X517" si="1161">IF($A454&lt;&gt;"",VLOOKUP($A454,$CY$107:$DH$144,7),"")</f>
        <v/>
      </c>
      <c r="Y454" s="127">
        <f t="shared" si="1072"/>
        <v>0</v>
      </c>
      <c r="Z454" s="127">
        <f t="shared" si="1073"/>
        <v>0</v>
      </c>
      <c r="AA454" s="127">
        <f t="shared" si="1074"/>
        <v>0</v>
      </c>
      <c r="AB454" s="86">
        <f>IF($Y454&gt;$Z454,$Y454-$Z454+AB453,AB453)</f>
        <v>0</v>
      </c>
      <c r="AC454" s="86">
        <f>IF($Z454&gt;$Y454,$Z454-$Y454+AC453,AC453)</f>
        <v>0</v>
      </c>
      <c r="AD454" s="90" t="str">
        <f t="shared" si="1151"/>
        <v/>
      </c>
      <c r="AE454" s="54" t="str">
        <f t="shared" si="1151"/>
        <v/>
      </c>
      <c r="AF454" s="92" t="str">
        <f t="shared" si="1050"/>
        <v/>
      </c>
      <c r="AG454" s="82">
        <f t="shared" ref="AG454:AG517" si="1162">IF($A454&lt;&gt;"",IF(OR($BX453&lt;&gt;0,$BY453&lt;&gt;0),"0",IF(AE454&lt;&gt;"",IF(AF454="W",(1*AD454),(-1*AD454)),0)),0)</f>
        <v>0</v>
      </c>
      <c r="AH454" s="71">
        <f t="shared" si="1124"/>
        <v>0</v>
      </c>
      <c r="AI454" s="78" t="str">
        <f t="shared" ref="AI454:AI517" si="1163">IF($A454&lt;&gt;"",VLOOKUP($A454,$CY$107:$DH$144,9),"")</f>
        <v/>
      </c>
      <c r="AJ454" s="132">
        <f t="shared" si="1075"/>
        <v>0</v>
      </c>
      <c r="AK454" s="132">
        <f t="shared" si="1076"/>
        <v>0</v>
      </c>
      <c r="AL454" s="132">
        <f t="shared" si="1077"/>
        <v>0</v>
      </c>
      <c r="AM454" s="86" t="str">
        <f t="shared" si="1078"/>
        <v/>
      </c>
      <c r="AN454" s="86" t="str">
        <f t="shared" si="1079"/>
        <v/>
      </c>
      <c r="AO454" s="90" t="str">
        <f t="shared" si="1152"/>
        <v/>
      </c>
      <c r="AP454" s="54" t="str">
        <f t="shared" si="1152"/>
        <v/>
      </c>
      <c r="AQ454" s="92" t="str">
        <f t="shared" si="1051"/>
        <v/>
      </c>
      <c r="AR454" s="82">
        <f t="shared" si="1080"/>
        <v>0</v>
      </c>
      <c r="AS454" s="71">
        <f t="shared" si="1052"/>
        <v>0</v>
      </c>
      <c r="AT454" s="78" t="str">
        <f t="shared" ref="AT454:AT517" si="1164">IF($A454&lt;&gt;"",VLOOKUP($A454,$CY$107:$DH$144,8),"")</f>
        <v/>
      </c>
      <c r="AU454" s="137">
        <f t="shared" si="1081"/>
        <v>0</v>
      </c>
      <c r="AV454" s="137">
        <f t="shared" si="1082"/>
        <v>0</v>
      </c>
      <c r="AW454" s="137">
        <f t="shared" si="1083"/>
        <v>0</v>
      </c>
      <c r="AX454" s="86" t="str">
        <f t="shared" si="1084"/>
        <v/>
      </c>
      <c r="AY454" s="86" t="str">
        <f t="shared" si="1085"/>
        <v/>
      </c>
      <c r="AZ454" s="90" t="str">
        <f t="shared" si="1153"/>
        <v/>
      </c>
      <c r="BA454" s="54" t="str">
        <f t="shared" si="1153"/>
        <v/>
      </c>
      <c r="BB454" s="92" t="str">
        <f t="shared" si="1053"/>
        <v/>
      </c>
      <c r="BC454" s="82">
        <f t="shared" si="1086"/>
        <v>0</v>
      </c>
      <c r="BD454" s="71">
        <f t="shared" si="1054"/>
        <v>0</v>
      </c>
      <c r="BE454" s="98">
        <f t="shared" si="1087"/>
        <v>18</v>
      </c>
      <c r="BF454" s="54" t="str">
        <f t="shared" si="1154"/>
        <v/>
      </c>
      <c r="BG454" s="92" t="str">
        <f t="shared" si="1149"/>
        <v/>
      </c>
      <c r="BH454" s="82">
        <f t="shared" si="1070"/>
        <v>0</v>
      </c>
      <c r="BI454" s="71">
        <f t="shared" si="1071"/>
        <v>0</v>
      </c>
      <c r="BJ454" s="146"/>
      <c r="BK454" s="97">
        <v>1</v>
      </c>
      <c r="BL454" s="95" t="str">
        <f t="shared" si="1155"/>
        <v/>
      </c>
      <c r="BM454" s="95" t="str">
        <f t="shared" si="1150"/>
        <v/>
      </c>
      <c r="BN454" s="95" t="str">
        <f t="shared" si="1150"/>
        <v/>
      </c>
      <c r="BO454" s="95" t="str">
        <f t="shared" si="1150"/>
        <v/>
      </c>
      <c r="BP454" s="95" t="str">
        <f t="shared" si="1150"/>
        <v/>
      </c>
      <c r="BQ454" s="81">
        <f t="shared" si="1088"/>
        <v>0</v>
      </c>
      <c r="BR454" s="81">
        <f t="shared" si="1089"/>
        <v>0</v>
      </c>
      <c r="BS454" s="81">
        <f t="shared" si="1090"/>
        <v>0</v>
      </c>
      <c r="BT454" s="81">
        <f t="shared" si="1091"/>
        <v>0</v>
      </c>
      <c r="BU454" s="81">
        <f t="shared" si="1092"/>
        <v>0</v>
      </c>
      <c r="BV454" s="13">
        <f t="shared" si="1093"/>
        <v>0</v>
      </c>
      <c r="BW454" s="11">
        <f t="shared" ref="BW454:BW517" si="1165">IF(A454&lt;&gt;"",BV454+BW453,0)</f>
        <v>0</v>
      </c>
      <c r="BX454" s="69">
        <f t="shared" si="1055"/>
        <v>0</v>
      </c>
      <c r="BY454" s="69">
        <f>IF($A454&lt;&gt;"",IF(BY453&lt;&gt;0,BY453,IF(BW454&lt;=$AW$2,"Stop Loss",0)),0)</f>
        <v>0</v>
      </c>
      <c r="BZ454" s="69">
        <f t="shared" si="1133"/>
        <v>0</v>
      </c>
      <c r="CA454" s="27" t="str">
        <f t="shared" si="1056"/>
        <v/>
      </c>
      <c r="CB454" s="27" t="str">
        <f t="shared" si="1057"/>
        <v/>
      </c>
      <c r="CC454" s="27" t="str">
        <f t="shared" si="1058"/>
        <v/>
      </c>
      <c r="CD454" s="27" t="str">
        <f t="shared" si="1059"/>
        <v/>
      </c>
      <c r="CE454" s="27" t="str">
        <f t="shared" si="1060"/>
        <v/>
      </c>
      <c r="CF454" s="27" t="str">
        <f t="shared" si="1061"/>
        <v/>
      </c>
      <c r="DB454" s="7"/>
      <c r="DI454" s="10">
        <f t="shared" ca="1" si="1156"/>
        <v>18</v>
      </c>
    </row>
    <row r="455" spans="1:113">
      <c r="A455" s="149"/>
      <c r="B455" s="82" t="str">
        <f t="shared" si="1157"/>
        <v/>
      </c>
      <c r="C455" s="7" t="str">
        <f t="shared" si="1158"/>
        <v/>
      </c>
      <c r="D455" s="81">
        <f t="shared" si="1159"/>
        <v>0</v>
      </c>
      <c r="E455" s="7" t="str">
        <f t="shared" si="1160"/>
        <v>18,</v>
      </c>
      <c r="F455" s="78"/>
      <c r="G455" s="86"/>
      <c r="H455" s="86"/>
      <c r="I455" s="86"/>
      <c r="J455" s="86"/>
      <c r="K455" s="86"/>
      <c r="L455" s="86"/>
      <c r="M455" s="86"/>
      <c r="N455" s="86"/>
      <c r="O455" s="78"/>
      <c r="P455" s="86"/>
      <c r="Q455" s="86"/>
      <c r="R455" s="86"/>
      <c r="S455" s="86"/>
      <c r="T455" s="86"/>
      <c r="U455" s="86"/>
      <c r="V455" s="86"/>
      <c r="W455" s="86"/>
      <c r="X455" s="123" t="str">
        <f t="shared" si="1161"/>
        <v/>
      </c>
      <c r="Y455" s="127">
        <f t="shared" si="1072"/>
        <v>0</v>
      </c>
      <c r="Z455" s="127">
        <f t="shared" si="1073"/>
        <v>0</v>
      </c>
      <c r="AA455" s="127">
        <f t="shared" si="1074"/>
        <v>0</v>
      </c>
      <c r="AB455" s="86">
        <f>AB454</f>
        <v>0</v>
      </c>
      <c r="AC455" s="86">
        <f>AC454</f>
        <v>0</v>
      </c>
      <c r="AD455" s="90" t="str">
        <f>IF($A454&lt;&gt;"",AA454,"")</f>
        <v/>
      </c>
      <c r="AE455" s="92" t="str">
        <f>IF($A454&lt;&gt;"",IF(Y454&gt;Z454,"L","H"),"")</f>
        <v/>
      </c>
      <c r="AF455" s="92" t="str">
        <f t="shared" ref="AF455:AF518" si="1166">IF($A455&lt;&gt;"",IF($A455=0,"L",IF(AE455&lt;&gt;"",IF(AE455=X455,"W","L"))),"")</f>
        <v/>
      </c>
      <c r="AG455" s="82">
        <f t="shared" si="1162"/>
        <v>0</v>
      </c>
      <c r="AH455" s="71">
        <f t="shared" si="1124"/>
        <v>0</v>
      </c>
      <c r="AI455" s="78" t="str">
        <f t="shared" si="1163"/>
        <v/>
      </c>
      <c r="AJ455" s="132">
        <f t="shared" si="1075"/>
        <v>0</v>
      </c>
      <c r="AK455" s="132">
        <f t="shared" si="1076"/>
        <v>0</v>
      </c>
      <c r="AL455" s="132">
        <f t="shared" si="1077"/>
        <v>0</v>
      </c>
      <c r="AM455" s="86" t="str">
        <f t="shared" si="1078"/>
        <v/>
      </c>
      <c r="AN455" s="86" t="str">
        <f t="shared" si="1079"/>
        <v/>
      </c>
      <c r="AO455" s="90" t="str">
        <f>IF($A454&lt;&gt;"",AL454,"")</f>
        <v/>
      </c>
      <c r="AP455" s="92" t="str">
        <f>IF($A454&lt;&gt;"",IF(AM454&lt;&gt;"","O","E"),"")</f>
        <v/>
      </c>
      <c r="AQ455" s="92" t="str">
        <f t="shared" ref="AQ455:AQ518" si="1167">IF($A455&lt;&gt;"",IF($A455=0,"L",IF(AP455&lt;&gt;"",IF(AP455=AI455,"W","L"))),"")</f>
        <v/>
      </c>
      <c r="AR455" s="82">
        <f t="shared" si="1080"/>
        <v>0</v>
      </c>
      <c r="AS455" s="71">
        <f t="shared" ref="AS455:AS518" si="1168">IF($A455&lt;&gt;"",AR455+AS454,0)</f>
        <v>0</v>
      </c>
      <c r="AT455" s="78" t="str">
        <f t="shared" si="1164"/>
        <v/>
      </c>
      <c r="AU455" s="137">
        <f t="shared" si="1081"/>
        <v>0</v>
      </c>
      <c r="AV455" s="137">
        <f t="shared" si="1082"/>
        <v>0</v>
      </c>
      <c r="AW455" s="137">
        <f t="shared" si="1083"/>
        <v>0</v>
      </c>
      <c r="AX455" s="86" t="str">
        <f t="shared" si="1084"/>
        <v/>
      </c>
      <c r="AY455" s="86" t="str">
        <f t="shared" si="1085"/>
        <v/>
      </c>
      <c r="AZ455" s="90" t="str">
        <f>IF($A454&lt;&gt;"",AW454,"")</f>
        <v/>
      </c>
      <c r="BA455" s="92" t="str">
        <f>IF($A454&lt;&gt;"",IF(AX454&lt;&gt;"","B","R"),"")</f>
        <v/>
      </c>
      <c r="BB455" s="92" t="str">
        <f t="shared" ref="BB455:BB518" si="1169">IF($A455&lt;&gt;"",IF($A455=0,"L",IF(BA455&lt;&gt;"",IF(BA455=AT455,"W","L"))),"")</f>
        <v/>
      </c>
      <c r="BC455" s="82">
        <f t="shared" si="1086"/>
        <v>0</v>
      </c>
      <c r="BD455" s="71">
        <f t="shared" ref="BD455:BD518" si="1170">IF($A455&lt;&gt;"",BC455+BD454,0)</f>
        <v>0</v>
      </c>
      <c r="BE455" s="98">
        <f t="shared" si="1087"/>
        <v>18</v>
      </c>
      <c r="BF455" s="92" t="str">
        <f>IF($A454&lt;&gt;"",IF($Y454&gt;$Z454,"H",IF($Z454&gt;$Y454,"L",BF454)),"")</f>
        <v/>
      </c>
      <c r="BG455" s="92" t="str">
        <f>IF($A455&lt;&gt;"",IF($A455=0,"L",IF(BF455&lt;&gt;"",IF(BF455=X455,"W","L"))),"")</f>
        <v/>
      </c>
      <c r="BH455" s="82">
        <f t="shared" si="1070"/>
        <v>0</v>
      </c>
      <c r="BI455" s="71">
        <f t="shared" si="1071"/>
        <v>0</v>
      </c>
      <c r="BJ455" s="146" t="str">
        <f>AE455&amp;AP455&amp;BA455</f>
        <v/>
      </c>
      <c r="BK455" s="97">
        <v>1</v>
      </c>
      <c r="BL455" s="95" t="str">
        <f>IF($A454&lt;&gt;"",IF($BJ455="LER","11,",IF($BJ455="LOR","02,",IF($BJ455="LEB","01,",IF($BJ455="LOB","12,",IF($BJ455="HER","29,",IF($BJ455="HOR","20,",IF($BJ455="HEB","19,",IF($BJ455="HOB","30,","")))))))),"")</f>
        <v/>
      </c>
      <c r="BM455" s="95" t="str">
        <f>IF($A454&lt;&gt;"",IF($BJ455="LER","13,",IF($BJ455="LOR","04,",IF($BJ455="LEB","03,",IF($BJ455="LOB","14,",IF($BJ455="HER","31,",IF($BJ455="HOR","22,",IF($BJ455="HEB","21,",IF($BJ455="HOB","32,","")))))))),"")</f>
        <v/>
      </c>
      <c r="BN455" s="95" t="str">
        <f>IF($A454&lt;&gt;"",IF($BJ455="LER","15,",IF($BJ455="LOR","06,",IF($BJ455="LEB","05,",IF($BJ455="LOB","16,",IF($BJ455="HER","33,",IF($BJ455="HOR","24,",IF($BJ455="HEB","23,",IF($BJ455="HOB","34,","")))))))),"")</f>
        <v/>
      </c>
      <c r="BO455" s="95" t="str">
        <f>IF($A454&lt;&gt;"",IF($BJ455="LER","17,",IF($BJ455="LOR","08,",IF($BJ455="LEB","07,",IF($BJ455="LOB","18,",IF($BJ455="HER","35,",IF($BJ455="HOR","26,",IF($BJ455="HEB","25,",IF($BJ455="HOB","36,","")))))))),"")</f>
        <v/>
      </c>
      <c r="BP455" s="95" t="str">
        <f>IF($A454&lt;&gt;"",IF($BJ455="LER","",IF($BJ455="LOR","10,",IF($BJ455="LEB","09,",IF($BJ455="LOB","",IF($BJ455="HER","",IF($BJ455="HOR","28,",IF($BJ455="HEB","27,",IF($BJ455="HOB","","")))))))),"")</f>
        <v/>
      </c>
      <c r="BQ455" s="81">
        <f t="shared" si="1088"/>
        <v>0</v>
      </c>
      <c r="BR455" s="81">
        <f t="shared" si="1089"/>
        <v>0</v>
      </c>
      <c r="BS455" s="81">
        <f t="shared" si="1090"/>
        <v>0</v>
      </c>
      <c r="BT455" s="81">
        <f t="shared" si="1091"/>
        <v>0</v>
      </c>
      <c r="BU455" s="81">
        <f t="shared" si="1092"/>
        <v>0</v>
      </c>
      <c r="BV455" s="13">
        <f t="shared" si="1093"/>
        <v>0</v>
      </c>
      <c r="BW455" s="11">
        <f t="shared" si="1165"/>
        <v>0</v>
      </c>
      <c r="BX455" s="69">
        <f t="shared" ref="BX455:BX518" si="1171">IF($A455&lt;&gt;"",IF(BX454&gt;0,BX454,IF(BW455&gt;=$AW$1,"Profit Target",0)),0)</f>
        <v>0</v>
      </c>
      <c r="BY455" s="69">
        <f>IF($A455&lt;&gt;"",IF(BY454&lt;&gt;0,BY454,IF(BW455&lt;=$AW$2,"Stop Loss",0)),0)</f>
        <v>0</v>
      </c>
      <c r="BZ455" s="69">
        <f t="shared" si="1133"/>
        <v>0</v>
      </c>
      <c r="CA455" s="27" t="str">
        <f t="shared" ref="CA455:CA518" si="1172">IF(AE455&lt;&gt;"",AE455&amp;",","")</f>
        <v/>
      </c>
      <c r="CB455" s="27" t="str">
        <f t="shared" ref="CB455:CB518" si="1173">IF(AP455&lt;&gt;"",AP455&amp;",","")</f>
        <v/>
      </c>
      <c r="CC455" s="27" t="str">
        <f t="shared" ref="CC455:CC518" si="1174">IF(BA455&lt;&gt;"",BA455&amp;",","")</f>
        <v/>
      </c>
      <c r="CD455" s="27" t="str">
        <f t="shared" ref="CD455:CD518" si="1175">IF(AD455="","",CONCATENATE(AD455,","))</f>
        <v/>
      </c>
      <c r="CE455" s="27" t="str">
        <f t="shared" ref="CE455:CE518" si="1176">IF(AO455="","",CONCATENATE(AO455,","))</f>
        <v/>
      </c>
      <c r="CF455" s="27" t="str">
        <f t="shared" ref="CF455:CF518" si="1177">IF(AZ455="","",CONCATENATE(AZ455,","))</f>
        <v/>
      </c>
      <c r="DB455" s="7"/>
      <c r="DI455" s="10">
        <f t="shared" ca="1" si="1156"/>
        <v>26</v>
      </c>
    </row>
    <row r="456" spans="1:113">
      <c r="A456" s="149"/>
      <c r="B456" s="82" t="str">
        <f t="shared" si="1157"/>
        <v/>
      </c>
      <c r="C456" s="7" t="str">
        <f t="shared" si="1158"/>
        <v/>
      </c>
      <c r="D456" s="81">
        <f t="shared" si="1159"/>
        <v>0</v>
      </c>
      <c r="E456" s="7" t="str">
        <f t="shared" si="1160"/>
        <v>18,</v>
      </c>
      <c r="F456" s="78"/>
      <c r="G456" s="86"/>
      <c r="H456" s="86"/>
      <c r="I456" s="86"/>
      <c r="J456" s="86"/>
      <c r="K456" s="86"/>
      <c r="L456" s="86"/>
      <c r="M456" s="86"/>
      <c r="N456" s="86"/>
      <c r="O456" s="78"/>
      <c r="P456" s="86"/>
      <c r="Q456" s="86"/>
      <c r="R456" s="86"/>
      <c r="S456" s="86"/>
      <c r="T456" s="86"/>
      <c r="U456" s="86"/>
      <c r="V456" s="86"/>
      <c r="W456" s="86"/>
      <c r="X456" s="123" t="str">
        <f t="shared" si="1161"/>
        <v/>
      </c>
      <c r="Y456" s="127">
        <f t="shared" si="1072"/>
        <v>0</v>
      </c>
      <c r="Z456" s="127">
        <f t="shared" si="1073"/>
        <v>0</v>
      </c>
      <c r="AA456" s="127">
        <f t="shared" si="1074"/>
        <v>0</v>
      </c>
      <c r="AB456" s="86">
        <f t="shared" ref="AB456:AC462" si="1178">AB455</f>
        <v>0</v>
      </c>
      <c r="AC456" s="86">
        <f t="shared" si="1178"/>
        <v>0</v>
      </c>
      <c r="AD456" s="90" t="str">
        <f>IF($A455&lt;&gt;"",AD455,"")</f>
        <v/>
      </c>
      <c r="AE456" s="54" t="str">
        <f>IF($A455&lt;&gt;"",AE455,"")</f>
        <v/>
      </c>
      <c r="AF456" s="92" t="str">
        <f t="shared" si="1166"/>
        <v/>
      </c>
      <c r="AG456" s="82">
        <f t="shared" si="1162"/>
        <v>0</v>
      </c>
      <c r="AH456" s="71">
        <f t="shared" si="1124"/>
        <v>0</v>
      </c>
      <c r="AI456" s="78" t="str">
        <f t="shared" si="1163"/>
        <v/>
      </c>
      <c r="AJ456" s="132">
        <f t="shared" si="1075"/>
        <v>0</v>
      </c>
      <c r="AK456" s="132">
        <f t="shared" si="1076"/>
        <v>0</v>
      </c>
      <c r="AL456" s="132">
        <f t="shared" si="1077"/>
        <v>0</v>
      </c>
      <c r="AM456" s="86" t="str">
        <f t="shared" si="1078"/>
        <v/>
      </c>
      <c r="AN456" s="86" t="str">
        <f t="shared" si="1079"/>
        <v/>
      </c>
      <c r="AO456" s="90" t="str">
        <f>IF($A455&lt;&gt;"",AO455,"")</f>
        <v/>
      </c>
      <c r="AP456" s="54" t="str">
        <f>IF($A455&lt;&gt;"",AP455,"")</f>
        <v/>
      </c>
      <c r="AQ456" s="92" t="str">
        <f t="shared" si="1167"/>
        <v/>
      </c>
      <c r="AR456" s="82">
        <f t="shared" si="1080"/>
        <v>0</v>
      </c>
      <c r="AS456" s="71">
        <f t="shared" si="1168"/>
        <v>0</v>
      </c>
      <c r="AT456" s="78" t="str">
        <f t="shared" si="1164"/>
        <v/>
      </c>
      <c r="AU456" s="137">
        <f t="shared" si="1081"/>
        <v>0</v>
      </c>
      <c r="AV456" s="137">
        <f t="shared" si="1082"/>
        <v>0</v>
      </c>
      <c r="AW456" s="137">
        <f t="shared" si="1083"/>
        <v>0</v>
      </c>
      <c r="AX456" s="86" t="str">
        <f t="shared" si="1084"/>
        <v/>
      </c>
      <c r="AY456" s="86" t="str">
        <f t="shared" si="1085"/>
        <v/>
      </c>
      <c r="AZ456" s="90" t="str">
        <f>IF($A455&lt;&gt;"",AZ455,"")</f>
        <v/>
      </c>
      <c r="BA456" s="54" t="str">
        <f>IF($A455&lt;&gt;"",BA455,"")</f>
        <v/>
      </c>
      <c r="BB456" s="92" t="str">
        <f t="shared" si="1169"/>
        <v/>
      </c>
      <c r="BC456" s="82">
        <f t="shared" si="1086"/>
        <v>0</v>
      </c>
      <c r="BD456" s="71">
        <f t="shared" si="1170"/>
        <v>0</v>
      </c>
      <c r="BE456" s="98">
        <f t="shared" si="1087"/>
        <v>18</v>
      </c>
      <c r="BF456" s="54" t="str">
        <f>IF($A455&lt;&gt;"",BF455,"")</f>
        <v/>
      </c>
      <c r="BG456" s="92" t="str">
        <f t="shared" ref="BG456:BG463" si="1179">IF($A456&lt;&gt;"",IF($A456=0,"L",IF(BF456&lt;&gt;"",IF(BF456=X456,"W","L"))),"")</f>
        <v/>
      </c>
      <c r="BH456" s="82">
        <f t="shared" si="1070"/>
        <v>0</v>
      </c>
      <c r="BI456" s="71">
        <f t="shared" si="1071"/>
        <v>0</v>
      </c>
      <c r="BJ456" s="146"/>
      <c r="BK456" s="97">
        <v>1</v>
      </c>
      <c r="BL456" s="95" t="str">
        <f>IF(BL455&lt;&gt;"",BL455,"")</f>
        <v/>
      </c>
      <c r="BM456" s="95" t="str">
        <f t="shared" ref="BM456:BP456" si="1180">IF(BM455&lt;&gt;"",BM455,"")</f>
        <v/>
      </c>
      <c r="BN456" s="95" t="str">
        <f t="shared" si="1180"/>
        <v/>
      </c>
      <c r="BO456" s="95" t="str">
        <f t="shared" si="1180"/>
        <v/>
      </c>
      <c r="BP456" s="95" t="str">
        <f t="shared" si="1180"/>
        <v/>
      </c>
      <c r="BQ456" s="81">
        <f t="shared" si="1088"/>
        <v>0</v>
      </c>
      <c r="BR456" s="81">
        <f t="shared" si="1089"/>
        <v>0</v>
      </c>
      <c r="BS456" s="81">
        <f t="shared" si="1090"/>
        <v>0</v>
      </c>
      <c r="BT456" s="81">
        <f t="shared" si="1091"/>
        <v>0</v>
      </c>
      <c r="BU456" s="81">
        <f t="shared" si="1092"/>
        <v>0</v>
      </c>
      <c r="BV456" s="13">
        <f t="shared" si="1093"/>
        <v>0</v>
      </c>
      <c r="BW456" s="11">
        <f t="shared" si="1165"/>
        <v>0</v>
      </c>
      <c r="BX456" s="69">
        <f t="shared" si="1171"/>
        <v>0</v>
      </c>
      <c r="BY456" s="69">
        <f>IF($A456&lt;&gt;"",IF(BY455&lt;&gt;0,BY455,IF(BW456&lt;=$AW$2,"Stop Loss",0)),0)</f>
        <v>0</v>
      </c>
      <c r="BZ456" s="69">
        <f t="shared" si="1133"/>
        <v>0</v>
      </c>
      <c r="CA456" s="27" t="str">
        <f t="shared" si="1172"/>
        <v/>
      </c>
      <c r="CB456" s="27" t="str">
        <f t="shared" si="1173"/>
        <v/>
      </c>
      <c r="CC456" s="27" t="str">
        <f t="shared" si="1174"/>
        <v/>
      </c>
      <c r="CD456" s="27" t="str">
        <f t="shared" si="1175"/>
        <v/>
      </c>
      <c r="CE456" s="27" t="str">
        <f t="shared" si="1176"/>
        <v/>
      </c>
      <c r="CF456" s="27" t="str">
        <f t="shared" si="1177"/>
        <v/>
      </c>
      <c r="DB456" s="7"/>
      <c r="DI456" s="10">
        <f t="shared" ca="1" si="1156"/>
        <v>3</v>
      </c>
    </row>
    <row r="457" spans="1:113">
      <c r="A457" s="149"/>
      <c r="B457" s="82" t="str">
        <f t="shared" si="1157"/>
        <v/>
      </c>
      <c r="C457" s="7" t="str">
        <f t="shared" si="1158"/>
        <v/>
      </c>
      <c r="D457" s="81">
        <f t="shared" si="1159"/>
        <v>0</v>
      </c>
      <c r="E457" s="7" t="str">
        <f t="shared" si="1160"/>
        <v>18,</v>
      </c>
      <c r="F457" s="78"/>
      <c r="G457" s="86"/>
      <c r="H457" s="86"/>
      <c r="I457" s="86"/>
      <c r="J457" s="86"/>
      <c r="K457" s="86"/>
      <c r="L457" s="86"/>
      <c r="M457" s="86"/>
      <c r="N457" s="86"/>
      <c r="O457" s="78"/>
      <c r="P457" s="86"/>
      <c r="Q457" s="86"/>
      <c r="R457" s="86"/>
      <c r="S457" s="86"/>
      <c r="T457" s="86"/>
      <c r="U457" s="86"/>
      <c r="V457" s="86"/>
      <c r="W457" s="86"/>
      <c r="X457" s="123" t="str">
        <f t="shared" si="1161"/>
        <v/>
      </c>
      <c r="Y457" s="127">
        <f t="shared" si="1072"/>
        <v>0</v>
      </c>
      <c r="Z457" s="127">
        <f t="shared" si="1073"/>
        <v>0</v>
      </c>
      <c r="AA457" s="127">
        <f t="shared" si="1074"/>
        <v>0</v>
      </c>
      <c r="AB457" s="86">
        <f t="shared" si="1178"/>
        <v>0</v>
      </c>
      <c r="AC457" s="86">
        <f t="shared" si="1178"/>
        <v>0</v>
      </c>
      <c r="AD457" s="90" t="str">
        <f t="shared" ref="AD457:AE463" si="1181">IF($A456&lt;&gt;"",AD456,"")</f>
        <v/>
      </c>
      <c r="AE457" s="54" t="str">
        <f t="shared" si="1181"/>
        <v/>
      </c>
      <c r="AF457" s="92" t="str">
        <f t="shared" si="1166"/>
        <v/>
      </c>
      <c r="AG457" s="82">
        <f t="shared" si="1162"/>
        <v>0</v>
      </c>
      <c r="AH457" s="71">
        <f t="shared" si="1124"/>
        <v>0</v>
      </c>
      <c r="AI457" s="78" t="str">
        <f t="shared" si="1163"/>
        <v/>
      </c>
      <c r="AJ457" s="132">
        <f t="shared" si="1075"/>
        <v>0</v>
      </c>
      <c r="AK457" s="132">
        <f t="shared" si="1076"/>
        <v>0</v>
      </c>
      <c r="AL457" s="132">
        <f t="shared" si="1077"/>
        <v>0</v>
      </c>
      <c r="AM457" s="86" t="str">
        <f t="shared" si="1078"/>
        <v/>
      </c>
      <c r="AN457" s="86" t="str">
        <f t="shared" si="1079"/>
        <v/>
      </c>
      <c r="AO457" s="90" t="str">
        <f t="shared" ref="AO457:AP463" si="1182">IF($A456&lt;&gt;"",AO456,"")</f>
        <v/>
      </c>
      <c r="AP457" s="54" t="str">
        <f t="shared" si="1182"/>
        <v/>
      </c>
      <c r="AQ457" s="92" t="str">
        <f t="shared" si="1167"/>
        <v/>
      </c>
      <c r="AR457" s="82">
        <f t="shared" si="1080"/>
        <v>0</v>
      </c>
      <c r="AS457" s="71">
        <f t="shared" si="1168"/>
        <v>0</v>
      </c>
      <c r="AT457" s="78" t="str">
        <f t="shared" si="1164"/>
        <v/>
      </c>
      <c r="AU457" s="137">
        <f t="shared" si="1081"/>
        <v>0</v>
      </c>
      <c r="AV457" s="137">
        <f t="shared" si="1082"/>
        <v>0</v>
      </c>
      <c r="AW457" s="137">
        <f t="shared" si="1083"/>
        <v>0</v>
      </c>
      <c r="AX457" s="86" t="str">
        <f t="shared" si="1084"/>
        <v/>
      </c>
      <c r="AY457" s="86" t="str">
        <f t="shared" si="1085"/>
        <v/>
      </c>
      <c r="AZ457" s="90" t="str">
        <f t="shared" ref="AZ457:BA463" si="1183">IF($A456&lt;&gt;"",AZ456,"")</f>
        <v/>
      </c>
      <c r="BA457" s="54" t="str">
        <f t="shared" si="1183"/>
        <v/>
      </c>
      <c r="BB457" s="92" t="str">
        <f t="shared" si="1169"/>
        <v/>
      </c>
      <c r="BC457" s="82">
        <f t="shared" si="1086"/>
        <v>0</v>
      </c>
      <c r="BD457" s="71">
        <f t="shared" si="1170"/>
        <v>0</v>
      </c>
      <c r="BE457" s="98">
        <f t="shared" si="1087"/>
        <v>18</v>
      </c>
      <c r="BF457" s="54" t="str">
        <f t="shared" ref="BF457:BF463" si="1184">IF($A456&lt;&gt;"",BF456,"")</f>
        <v/>
      </c>
      <c r="BG457" s="92" t="str">
        <f t="shared" si="1179"/>
        <v/>
      </c>
      <c r="BH457" s="82">
        <f t="shared" si="1070"/>
        <v>0</v>
      </c>
      <c r="BI457" s="71">
        <f t="shared" si="1071"/>
        <v>0</v>
      </c>
      <c r="BJ457" s="146"/>
      <c r="BK457" s="97">
        <v>1</v>
      </c>
      <c r="BL457" s="95" t="str">
        <f t="shared" ref="BL457:BP463" si="1185">IF(BL456&lt;&gt;"",BL456,"")</f>
        <v/>
      </c>
      <c r="BM457" s="95" t="str">
        <f t="shared" si="1185"/>
        <v/>
      </c>
      <c r="BN457" s="95" t="str">
        <f t="shared" si="1185"/>
        <v/>
      </c>
      <c r="BO457" s="95" t="str">
        <f t="shared" si="1185"/>
        <v/>
      </c>
      <c r="BP457" s="95" t="str">
        <f t="shared" si="1185"/>
        <v/>
      </c>
      <c r="BQ457" s="81">
        <f t="shared" si="1088"/>
        <v>0</v>
      </c>
      <c r="BR457" s="81">
        <f t="shared" si="1089"/>
        <v>0</v>
      </c>
      <c r="BS457" s="81">
        <f t="shared" si="1090"/>
        <v>0</v>
      </c>
      <c r="BT457" s="81">
        <f t="shared" si="1091"/>
        <v>0</v>
      </c>
      <c r="BU457" s="81">
        <f t="shared" si="1092"/>
        <v>0</v>
      </c>
      <c r="BV457" s="13">
        <f t="shared" si="1093"/>
        <v>0</v>
      </c>
      <c r="BW457" s="11">
        <f t="shared" si="1165"/>
        <v>0</v>
      </c>
      <c r="BX457" s="69">
        <f t="shared" si="1171"/>
        <v>0</v>
      </c>
      <c r="BY457" s="69">
        <f>IF($A457&lt;&gt;"",IF(BY456&lt;&gt;0,BY456,IF(BW457&lt;=$AW$2,"Stop Loss",0)),0)</f>
        <v>0</v>
      </c>
      <c r="BZ457" s="69">
        <f t="shared" si="1133"/>
        <v>0</v>
      </c>
      <c r="CA457" s="27" t="str">
        <f t="shared" si="1172"/>
        <v/>
      </c>
      <c r="CB457" s="27" t="str">
        <f t="shared" si="1173"/>
        <v/>
      </c>
      <c r="CC457" s="27" t="str">
        <f t="shared" si="1174"/>
        <v/>
      </c>
      <c r="CD457" s="27" t="str">
        <f t="shared" si="1175"/>
        <v/>
      </c>
      <c r="CE457" s="27" t="str">
        <f t="shared" si="1176"/>
        <v/>
      </c>
      <c r="CF457" s="27" t="str">
        <f t="shared" si="1177"/>
        <v/>
      </c>
      <c r="DB457" s="7"/>
      <c r="DI457" s="10">
        <f t="shared" ca="1" si="1156"/>
        <v>24</v>
      </c>
    </row>
    <row r="458" spans="1:113">
      <c r="A458" s="149"/>
      <c r="B458" s="82" t="str">
        <f t="shared" si="1157"/>
        <v/>
      </c>
      <c r="C458" s="7" t="str">
        <f t="shared" si="1158"/>
        <v/>
      </c>
      <c r="D458" s="81">
        <f t="shared" si="1159"/>
        <v>0</v>
      </c>
      <c r="E458" s="7" t="str">
        <f t="shared" si="1160"/>
        <v>18,</v>
      </c>
      <c r="F458" s="78"/>
      <c r="G458" s="86"/>
      <c r="H458" s="86"/>
      <c r="I458" s="86"/>
      <c r="J458" s="86"/>
      <c r="K458" s="86"/>
      <c r="L458" s="86"/>
      <c r="M458" s="86"/>
      <c r="N458" s="86"/>
      <c r="O458" s="78"/>
      <c r="P458" s="86"/>
      <c r="Q458" s="86"/>
      <c r="R458" s="86"/>
      <c r="S458" s="86"/>
      <c r="T458" s="86"/>
      <c r="U458" s="86"/>
      <c r="V458" s="86"/>
      <c r="W458" s="86"/>
      <c r="X458" s="123" t="str">
        <f t="shared" si="1161"/>
        <v/>
      </c>
      <c r="Y458" s="127">
        <f t="shared" si="1072"/>
        <v>0</v>
      </c>
      <c r="Z458" s="127">
        <f t="shared" si="1073"/>
        <v>0</v>
      </c>
      <c r="AA458" s="127">
        <f t="shared" si="1074"/>
        <v>0</v>
      </c>
      <c r="AB458" s="86">
        <f t="shared" si="1178"/>
        <v>0</v>
      </c>
      <c r="AC458" s="86">
        <f t="shared" si="1178"/>
        <v>0</v>
      </c>
      <c r="AD458" s="90" t="str">
        <f t="shared" si="1181"/>
        <v/>
      </c>
      <c r="AE458" s="54" t="str">
        <f t="shared" si="1181"/>
        <v/>
      </c>
      <c r="AF458" s="92" t="str">
        <f t="shared" si="1166"/>
        <v/>
      </c>
      <c r="AG458" s="82">
        <f t="shared" si="1162"/>
        <v>0</v>
      </c>
      <c r="AH458" s="71">
        <f t="shared" si="1124"/>
        <v>0</v>
      </c>
      <c r="AI458" s="78" t="str">
        <f t="shared" si="1163"/>
        <v/>
      </c>
      <c r="AJ458" s="132">
        <f t="shared" si="1075"/>
        <v>0</v>
      </c>
      <c r="AK458" s="132">
        <f t="shared" si="1076"/>
        <v>0</v>
      </c>
      <c r="AL458" s="132">
        <f t="shared" si="1077"/>
        <v>0</v>
      </c>
      <c r="AM458" s="86" t="str">
        <f t="shared" si="1078"/>
        <v/>
      </c>
      <c r="AN458" s="86" t="str">
        <f t="shared" si="1079"/>
        <v/>
      </c>
      <c r="AO458" s="90" t="str">
        <f t="shared" si="1182"/>
        <v/>
      </c>
      <c r="AP458" s="54" t="str">
        <f t="shared" si="1182"/>
        <v/>
      </c>
      <c r="AQ458" s="92" t="str">
        <f t="shared" si="1167"/>
        <v/>
      </c>
      <c r="AR458" s="82">
        <f t="shared" si="1080"/>
        <v>0</v>
      </c>
      <c r="AS458" s="71">
        <f t="shared" si="1168"/>
        <v>0</v>
      </c>
      <c r="AT458" s="78" t="str">
        <f t="shared" si="1164"/>
        <v/>
      </c>
      <c r="AU458" s="137">
        <f t="shared" si="1081"/>
        <v>0</v>
      </c>
      <c r="AV458" s="137">
        <f t="shared" si="1082"/>
        <v>0</v>
      </c>
      <c r="AW458" s="137">
        <f t="shared" si="1083"/>
        <v>0</v>
      </c>
      <c r="AX458" s="86" t="str">
        <f t="shared" si="1084"/>
        <v/>
      </c>
      <c r="AY458" s="86" t="str">
        <f t="shared" si="1085"/>
        <v/>
      </c>
      <c r="AZ458" s="90" t="str">
        <f t="shared" si="1183"/>
        <v/>
      </c>
      <c r="BA458" s="54" t="str">
        <f t="shared" si="1183"/>
        <v/>
      </c>
      <c r="BB458" s="92" t="str">
        <f t="shared" si="1169"/>
        <v/>
      </c>
      <c r="BC458" s="82">
        <f t="shared" si="1086"/>
        <v>0</v>
      </c>
      <c r="BD458" s="71">
        <f t="shared" si="1170"/>
        <v>0</v>
      </c>
      <c r="BE458" s="98">
        <f t="shared" si="1087"/>
        <v>18</v>
      </c>
      <c r="BF458" s="54" t="str">
        <f t="shared" si="1184"/>
        <v/>
      </c>
      <c r="BG458" s="92" t="str">
        <f t="shared" si="1179"/>
        <v/>
      </c>
      <c r="BH458" s="82">
        <f t="shared" si="1070"/>
        <v>0</v>
      </c>
      <c r="BI458" s="71">
        <f t="shared" si="1071"/>
        <v>0</v>
      </c>
      <c r="BJ458" s="146"/>
      <c r="BK458" s="97">
        <v>1</v>
      </c>
      <c r="BL458" s="95" t="str">
        <f t="shared" si="1185"/>
        <v/>
      </c>
      <c r="BM458" s="95" t="str">
        <f t="shared" si="1185"/>
        <v/>
      </c>
      <c r="BN458" s="95" t="str">
        <f t="shared" si="1185"/>
        <v/>
      </c>
      <c r="BO458" s="95" t="str">
        <f t="shared" si="1185"/>
        <v/>
      </c>
      <c r="BP458" s="95" t="str">
        <f t="shared" si="1185"/>
        <v/>
      </c>
      <c r="BQ458" s="81">
        <f t="shared" si="1088"/>
        <v>0</v>
      </c>
      <c r="BR458" s="81">
        <f t="shared" si="1089"/>
        <v>0</v>
      </c>
      <c r="BS458" s="81">
        <f t="shared" si="1090"/>
        <v>0</v>
      </c>
      <c r="BT458" s="81">
        <f t="shared" si="1091"/>
        <v>0</v>
      </c>
      <c r="BU458" s="81">
        <f t="shared" si="1092"/>
        <v>0</v>
      </c>
      <c r="BV458" s="13">
        <f t="shared" si="1093"/>
        <v>0</v>
      </c>
      <c r="BW458" s="11">
        <f t="shared" si="1165"/>
        <v>0</v>
      </c>
      <c r="BX458" s="69">
        <f t="shared" si="1171"/>
        <v>0</v>
      </c>
      <c r="BY458" s="69">
        <f>IF($A458&lt;&gt;"",IF(BY457&lt;&gt;0,BY457,IF(BW458&lt;=$AW$2,"Stop Loss",0)),0)</f>
        <v>0</v>
      </c>
      <c r="BZ458" s="69">
        <f t="shared" si="1133"/>
        <v>0</v>
      </c>
      <c r="CA458" s="27" t="str">
        <f t="shared" si="1172"/>
        <v/>
      </c>
      <c r="CB458" s="27" t="str">
        <f t="shared" si="1173"/>
        <v/>
      </c>
      <c r="CC458" s="27" t="str">
        <f t="shared" si="1174"/>
        <v/>
      </c>
      <c r="CD458" s="27" t="str">
        <f t="shared" si="1175"/>
        <v/>
      </c>
      <c r="CE458" s="27" t="str">
        <f t="shared" si="1176"/>
        <v/>
      </c>
      <c r="CF458" s="27" t="str">
        <f t="shared" si="1177"/>
        <v/>
      </c>
      <c r="DB458" s="7"/>
      <c r="DI458" s="10">
        <f t="shared" ca="1" si="1156"/>
        <v>36</v>
      </c>
    </row>
    <row r="459" spans="1:113">
      <c r="A459" s="149"/>
      <c r="B459" s="82" t="str">
        <f t="shared" si="1157"/>
        <v/>
      </c>
      <c r="C459" s="7" t="str">
        <f t="shared" si="1158"/>
        <v/>
      </c>
      <c r="D459" s="81">
        <f t="shared" si="1159"/>
        <v>0</v>
      </c>
      <c r="E459" s="7" t="str">
        <f t="shared" si="1160"/>
        <v>18,</v>
      </c>
      <c r="F459" s="78"/>
      <c r="G459" s="86"/>
      <c r="H459" s="86"/>
      <c r="I459" s="86"/>
      <c r="J459" s="86"/>
      <c r="K459" s="86"/>
      <c r="L459" s="86"/>
      <c r="M459" s="86"/>
      <c r="N459" s="86"/>
      <c r="O459" s="78"/>
      <c r="P459" s="86"/>
      <c r="Q459" s="86"/>
      <c r="R459" s="86"/>
      <c r="S459" s="86"/>
      <c r="T459" s="86"/>
      <c r="U459" s="86"/>
      <c r="V459" s="86"/>
      <c r="W459" s="86"/>
      <c r="X459" s="123" t="str">
        <f t="shared" si="1161"/>
        <v/>
      </c>
      <c r="Y459" s="127">
        <f t="shared" si="1072"/>
        <v>0</v>
      </c>
      <c r="Z459" s="127">
        <f t="shared" si="1073"/>
        <v>0</v>
      </c>
      <c r="AA459" s="127">
        <f t="shared" si="1074"/>
        <v>0</v>
      </c>
      <c r="AB459" s="86">
        <f t="shared" si="1178"/>
        <v>0</v>
      </c>
      <c r="AC459" s="86">
        <f t="shared" si="1178"/>
        <v>0</v>
      </c>
      <c r="AD459" s="90" t="str">
        <f t="shared" si="1181"/>
        <v/>
      </c>
      <c r="AE459" s="54" t="str">
        <f t="shared" si="1181"/>
        <v/>
      </c>
      <c r="AF459" s="92" t="str">
        <f t="shared" si="1166"/>
        <v/>
      </c>
      <c r="AG459" s="82">
        <f t="shared" si="1162"/>
        <v>0</v>
      </c>
      <c r="AH459" s="71">
        <f t="shared" si="1124"/>
        <v>0</v>
      </c>
      <c r="AI459" s="78" t="str">
        <f t="shared" si="1163"/>
        <v/>
      </c>
      <c r="AJ459" s="132">
        <f t="shared" si="1075"/>
        <v>0</v>
      </c>
      <c r="AK459" s="132">
        <f t="shared" si="1076"/>
        <v>0</v>
      </c>
      <c r="AL459" s="132">
        <f t="shared" si="1077"/>
        <v>0</v>
      </c>
      <c r="AM459" s="86" t="str">
        <f t="shared" si="1078"/>
        <v/>
      </c>
      <c r="AN459" s="86" t="str">
        <f t="shared" si="1079"/>
        <v/>
      </c>
      <c r="AO459" s="90" t="str">
        <f t="shared" si="1182"/>
        <v/>
      </c>
      <c r="AP459" s="54" t="str">
        <f t="shared" si="1182"/>
        <v/>
      </c>
      <c r="AQ459" s="92" t="str">
        <f t="shared" si="1167"/>
        <v/>
      </c>
      <c r="AR459" s="82">
        <f t="shared" si="1080"/>
        <v>0</v>
      </c>
      <c r="AS459" s="71">
        <f t="shared" si="1168"/>
        <v>0</v>
      </c>
      <c r="AT459" s="78" t="str">
        <f t="shared" si="1164"/>
        <v/>
      </c>
      <c r="AU459" s="137">
        <f t="shared" si="1081"/>
        <v>0</v>
      </c>
      <c r="AV459" s="137">
        <f t="shared" si="1082"/>
        <v>0</v>
      </c>
      <c r="AW459" s="137">
        <f t="shared" si="1083"/>
        <v>0</v>
      </c>
      <c r="AX459" s="86" t="str">
        <f t="shared" si="1084"/>
        <v/>
      </c>
      <c r="AY459" s="86" t="str">
        <f t="shared" si="1085"/>
        <v/>
      </c>
      <c r="AZ459" s="90" t="str">
        <f t="shared" si="1183"/>
        <v/>
      </c>
      <c r="BA459" s="54" t="str">
        <f t="shared" si="1183"/>
        <v/>
      </c>
      <c r="BB459" s="92" t="str">
        <f t="shared" si="1169"/>
        <v/>
      </c>
      <c r="BC459" s="82">
        <f t="shared" si="1086"/>
        <v>0</v>
      </c>
      <c r="BD459" s="71">
        <f t="shared" si="1170"/>
        <v>0</v>
      </c>
      <c r="BE459" s="98">
        <f t="shared" si="1087"/>
        <v>18</v>
      </c>
      <c r="BF459" s="54" t="str">
        <f t="shared" si="1184"/>
        <v/>
      </c>
      <c r="BG459" s="92" t="str">
        <f t="shared" si="1179"/>
        <v/>
      </c>
      <c r="BH459" s="82">
        <f t="shared" si="1070"/>
        <v>0</v>
      </c>
      <c r="BI459" s="71">
        <f t="shared" si="1071"/>
        <v>0</v>
      </c>
      <c r="BJ459" s="146"/>
      <c r="BK459" s="97">
        <v>1</v>
      </c>
      <c r="BL459" s="95" t="str">
        <f t="shared" si="1185"/>
        <v/>
      </c>
      <c r="BM459" s="95" t="str">
        <f t="shared" si="1185"/>
        <v/>
      </c>
      <c r="BN459" s="95" t="str">
        <f t="shared" si="1185"/>
        <v/>
      </c>
      <c r="BO459" s="95" t="str">
        <f t="shared" si="1185"/>
        <v/>
      </c>
      <c r="BP459" s="95" t="str">
        <f t="shared" si="1185"/>
        <v/>
      </c>
      <c r="BQ459" s="81">
        <f t="shared" si="1088"/>
        <v>0</v>
      </c>
      <c r="BR459" s="81">
        <f t="shared" si="1089"/>
        <v>0</v>
      </c>
      <c r="BS459" s="81">
        <f t="shared" si="1090"/>
        <v>0</v>
      </c>
      <c r="BT459" s="81">
        <f t="shared" si="1091"/>
        <v>0</v>
      </c>
      <c r="BU459" s="81">
        <f t="shared" si="1092"/>
        <v>0</v>
      </c>
      <c r="BV459" s="13">
        <f t="shared" si="1093"/>
        <v>0</v>
      </c>
      <c r="BW459" s="11">
        <f t="shared" si="1165"/>
        <v>0</v>
      </c>
      <c r="BX459" s="69">
        <f t="shared" si="1171"/>
        <v>0</v>
      </c>
      <c r="BY459" s="69">
        <f>IF($A459&lt;&gt;"",IF(BY458&lt;&gt;0,BY458,IF(BW459&lt;=$AW$2,"Stop Loss",0)),0)</f>
        <v>0</v>
      </c>
      <c r="BZ459" s="69">
        <f t="shared" si="1133"/>
        <v>0</v>
      </c>
      <c r="CA459" s="27" t="str">
        <f t="shared" si="1172"/>
        <v/>
      </c>
      <c r="CB459" s="27" t="str">
        <f t="shared" si="1173"/>
        <v/>
      </c>
      <c r="CC459" s="27" t="str">
        <f t="shared" si="1174"/>
        <v/>
      </c>
      <c r="CD459" s="27" t="str">
        <f t="shared" si="1175"/>
        <v/>
      </c>
      <c r="CE459" s="27" t="str">
        <f t="shared" si="1176"/>
        <v/>
      </c>
      <c r="CF459" s="27" t="str">
        <f t="shared" si="1177"/>
        <v/>
      </c>
      <c r="DB459" s="7"/>
      <c r="DI459" s="10">
        <f t="shared" ca="1" si="1156"/>
        <v>5</v>
      </c>
    </row>
    <row r="460" spans="1:113">
      <c r="A460" s="149"/>
      <c r="B460" s="82" t="str">
        <f t="shared" si="1157"/>
        <v/>
      </c>
      <c r="C460" s="7" t="str">
        <f t="shared" si="1158"/>
        <v/>
      </c>
      <c r="D460" s="81">
        <f t="shared" si="1159"/>
        <v>0</v>
      </c>
      <c r="E460" s="7" t="str">
        <f t="shared" si="1160"/>
        <v>18,</v>
      </c>
      <c r="F460" s="78"/>
      <c r="G460" s="86"/>
      <c r="H460" s="86"/>
      <c r="I460" s="86"/>
      <c r="J460" s="86"/>
      <c r="K460" s="86"/>
      <c r="L460" s="86"/>
      <c r="M460" s="86"/>
      <c r="N460" s="86"/>
      <c r="O460" s="78"/>
      <c r="P460" s="86"/>
      <c r="Q460" s="86"/>
      <c r="R460" s="86"/>
      <c r="S460" s="86"/>
      <c r="T460" s="86"/>
      <c r="U460" s="86"/>
      <c r="V460" s="86"/>
      <c r="W460" s="86"/>
      <c r="X460" s="123" t="str">
        <f t="shared" si="1161"/>
        <v/>
      </c>
      <c r="Y460" s="127">
        <f t="shared" si="1072"/>
        <v>0</v>
      </c>
      <c r="Z460" s="127">
        <f t="shared" si="1073"/>
        <v>0</v>
      </c>
      <c r="AA460" s="127">
        <f t="shared" si="1074"/>
        <v>0</v>
      </c>
      <c r="AB460" s="86">
        <f t="shared" si="1178"/>
        <v>0</v>
      </c>
      <c r="AC460" s="86">
        <f t="shared" si="1178"/>
        <v>0</v>
      </c>
      <c r="AD460" s="90" t="str">
        <f t="shared" si="1181"/>
        <v/>
      </c>
      <c r="AE460" s="54" t="str">
        <f t="shared" si="1181"/>
        <v/>
      </c>
      <c r="AF460" s="92" t="str">
        <f t="shared" si="1166"/>
        <v/>
      </c>
      <c r="AG460" s="82">
        <f t="shared" si="1162"/>
        <v>0</v>
      </c>
      <c r="AH460" s="71">
        <f t="shared" si="1124"/>
        <v>0</v>
      </c>
      <c r="AI460" s="78" t="str">
        <f t="shared" si="1163"/>
        <v/>
      </c>
      <c r="AJ460" s="132">
        <f t="shared" si="1075"/>
        <v>0</v>
      </c>
      <c r="AK460" s="132">
        <f t="shared" si="1076"/>
        <v>0</v>
      </c>
      <c r="AL460" s="132">
        <f t="shared" si="1077"/>
        <v>0</v>
      </c>
      <c r="AM460" s="86" t="str">
        <f t="shared" si="1078"/>
        <v/>
      </c>
      <c r="AN460" s="86" t="str">
        <f t="shared" si="1079"/>
        <v/>
      </c>
      <c r="AO460" s="90" t="str">
        <f t="shared" si="1182"/>
        <v/>
      </c>
      <c r="AP460" s="54" t="str">
        <f t="shared" si="1182"/>
        <v/>
      </c>
      <c r="AQ460" s="92" t="str">
        <f t="shared" si="1167"/>
        <v/>
      </c>
      <c r="AR460" s="82">
        <f t="shared" si="1080"/>
        <v>0</v>
      </c>
      <c r="AS460" s="71">
        <f t="shared" si="1168"/>
        <v>0</v>
      </c>
      <c r="AT460" s="78" t="str">
        <f t="shared" si="1164"/>
        <v/>
      </c>
      <c r="AU460" s="137">
        <f t="shared" si="1081"/>
        <v>0</v>
      </c>
      <c r="AV460" s="137">
        <f t="shared" si="1082"/>
        <v>0</v>
      </c>
      <c r="AW460" s="137">
        <f t="shared" si="1083"/>
        <v>0</v>
      </c>
      <c r="AX460" s="86" t="str">
        <f t="shared" si="1084"/>
        <v/>
      </c>
      <c r="AY460" s="86" t="str">
        <f t="shared" si="1085"/>
        <v/>
      </c>
      <c r="AZ460" s="90" t="str">
        <f t="shared" si="1183"/>
        <v/>
      </c>
      <c r="BA460" s="54" t="str">
        <f t="shared" si="1183"/>
        <v/>
      </c>
      <c r="BB460" s="92" t="str">
        <f t="shared" si="1169"/>
        <v/>
      </c>
      <c r="BC460" s="82">
        <f t="shared" si="1086"/>
        <v>0</v>
      </c>
      <c r="BD460" s="71">
        <f t="shared" si="1170"/>
        <v>0</v>
      </c>
      <c r="BE460" s="98">
        <f t="shared" si="1087"/>
        <v>18</v>
      </c>
      <c r="BF460" s="54" t="str">
        <f t="shared" si="1184"/>
        <v/>
      </c>
      <c r="BG460" s="92" t="str">
        <f t="shared" si="1179"/>
        <v/>
      </c>
      <c r="BH460" s="82">
        <f t="shared" si="1070"/>
        <v>0</v>
      </c>
      <c r="BI460" s="71">
        <f t="shared" si="1071"/>
        <v>0</v>
      </c>
      <c r="BJ460" s="146"/>
      <c r="BK460" s="97">
        <v>1</v>
      </c>
      <c r="BL460" s="95" t="str">
        <f t="shared" si="1185"/>
        <v/>
      </c>
      <c r="BM460" s="95" t="str">
        <f t="shared" si="1185"/>
        <v/>
      </c>
      <c r="BN460" s="95" t="str">
        <f t="shared" si="1185"/>
        <v/>
      </c>
      <c r="BO460" s="95" t="str">
        <f t="shared" si="1185"/>
        <v/>
      </c>
      <c r="BP460" s="95" t="str">
        <f t="shared" si="1185"/>
        <v/>
      </c>
      <c r="BQ460" s="81">
        <f t="shared" si="1088"/>
        <v>0</v>
      </c>
      <c r="BR460" s="81">
        <f t="shared" si="1089"/>
        <v>0</v>
      </c>
      <c r="BS460" s="81">
        <f t="shared" si="1090"/>
        <v>0</v>
      </c>
      <c r="BT460" s="81">
        <f t="shared" si="1091"/>
        <v>0</v>
      </c>
      <c r="BU460" s="81">
        <f t="shared" si="1092"/>
        <v>0</v>
      </c>
      <c r="BV460" s="13">
        <f t="shared" si="1093"/>
        <v>0</v>
      </c>
      <c r="BW460" s="11">
        <f t="shared" si="1165"/>
        <v>0</v>
      </c>
      <c r="BX460" s="69">
        <f t="shared" si="1171"/>
        <v>0</v>
      </c>
      <c r="BY460" s="69">
        <f>IF($A460&lt;&gt;"",IF(BY459&lt;&gt;0,BY459,IF(BW460&lt;=$AW$2,"Stop Loss",0)),0)</f>
        <v>0</v>
      </c>
      <c r="BZ460" s="69">
        <f t="shared" si="1133"/>
        <v>0</v>
      </c>
      <c r="CA460" s="27" t="str">
        <f t="shared" si="1172"/>
        <v/>
      </c>
      <c r="CB460" s="27" t="str">
        <f t="shared" si="1173"/>
        <v/>
      </c>
      <c r="CC460" s="27" t="str">
        <f t="shared" si="1174"/>
        <v/>
      </c>
      <c r="CD460" s="27" t="str">
        <f t="shared" si="1175"/>
        <v/>
      </c>
      <c r="CE460" s="27" t="str">
        <f t="shared" si="1176"/>
        <v/>
      </c>
      <c r="CF460" s="27" t="str">
        <f t="shared" si="1177"/>
        <v/>
      </c>
      <c r="DB460" s="7"/>
      <c r="DI460" s="10">
        <f t="shared" ca="1" si="1156"/>
        <v>9</v>
      </c>
    </row>
    <row r="461" spans="1:113">
      <c r="A461" s="149"/>
      <c r="B461" s="82" t="str">
        <f t="shared" si="1157"/>
        <v/>
      </c>
      <c r="C461" s="7" t="str">
        <f t="shared" si="1158"/>
        <v/>
      </c>
      <c r="D461" s="81">
        <f t="shared" si="1159"/>
        <v>0</v>
      </c>
      <c r="E461" s="7" t="str">
        <f t="shared" si="1160"/>
        <v>18,</v>
      </c>
      <c r="F461" s="78"/>
      <c r="G461" s="86"/>
      <c r="H461" s="86"/>
      <c r="I461" s="86"/>
      <c r="J461" s="86"/>
      <c r="K461" s="86"/>
      <c r="L461" s="86"/>
      <c r="M461" s="86"/>
      <c r="N461" s="86"/>
      <c r="O461" s="78"/>
      <c r="P461" s="86"/>
      <c r="Q461" s="86"/>
      <c r="R461" s="86"/>
      <c r="S461" s="86"/>
      <c r="T461" s="86"/>
      <c r="U461" s="86"/>
      <c r="V461" s="86"/>
      <c r="W461" s="86"/>
      <c r="X461" s="123" t="str">
        <f t="shared" si="1161"/>
        <v/>
      </c>
      <c r="Y461" s="127">
        <f t="shared" si="1072"/>
        <v>0</v>
      </c>
      <c r="Z461" s="127">
        <f t="shared" si="1073"/>
        <v>0</v>
      </c>
      <c r="AA461" s="127">
        <f t="shared" si="1074"/>
        <v>0</v>
      </c>
      <c r="AB461" s="86">
        <f t="shared" si="1178"/>
        <v>0</v>
      </c>
      <c r="AC461" s="86">
        <f t="shared" si="1178"/>
        <v>0</v>
      </c>
      <c r="AD461" s="90" t="str">
        <f t="shared" si="1181"/>
        <v/>
      </c>
      <c r="AE461" s="54" t="str">
        <f t="shared" si="1181"/>
        <v/>
      </c>
      <c r="AF461" s="92" t="str">
        <f t="shared" si="1166"/>
        <v/>
      </c>
      <c r="AG461" s="82">
        <f t="shared" si="1162"/>
        <v>0</v>
      </c>
      <c r="AH461" s="71">
        <f t="shared" si="1124"/>
        <v>0</v>
      </c>
      <c r="AI461" s="78" t="str">
        <f t="shared" si="1163"/>
        <v/>
      </c>
      <c r="AJ461" s="132">
        <f t="shared" si="1075"/>
        <v>0</v>
      </c>
      <c r="AK461" s="132">
        <f t="shared" si="1076"/>
        <v>0</v>
      </c>
      <c r="AL461" s="132">
        <f t="shared" si="1077"/>
        <v>0</v>
      </c>
      <c r="AM461" s="86" t="str">
        <f t="shared" si="1078"/>
        <v/>
      </c>
      <c r="AN461" s="86" t="str">
        <f t="shared" si="1079"/>
        <v/>
      </c>
      <c r="AO461" s="90" t="str">
        <f t="shared" si="1182"/>
        <v/>
      </c>
      <c r="AP461" s="54" t="str">
        <f t="shared" si="1182"/>
        <v/>
      </c>
      <c r="AQ461" s="92" t="str">
        <f t="shared" si="1167"/>
        <v/>
      </c>
      <c r="AR461" s="82">
        <f t="shared" si="1080"/>
        <v>0</v>
      </c>
      <c r="AS461" s="71">
        <f t="shared" si="1168"/>
        <v>0</v>
      </c>
      <c r="AT461" s="78" t="str">
        <f t="shared" si="1164"/>
        <v/>
      </c>
      <c r="AU461" s="137">
        <f t="shared" si="1081"/>
        <v>0</v>
      </c>
      <c r="AV461" s="137">
        <f t="shared" si="1082"/>
        <v>0</v>
      </c>
      <c r="AW461" s="137">
        <f t="shared" si="1083"/>
        <v>0</v>
      </c>
      <c r="AX461" s="86" t="str">
        <f t="shared" si="1084"/>
        <v/>
      </c>
      <c r="AY461" s="86" t="str">
        <f t="shared" si="1085"/>
        <v/>
      </c>
      <c r="AZ461" s="90" t="str">
        <f t="shared" si="1183"/>
        <v/>
      </c>
      <c r="BA461" s="54" t="str">
        <f t="shared" si="1183"/>
        <v/>
      </c>
      <c r="BB461" s="92" t="str">
        <f t="shared" si="1169"/>
        <v/>
      </c>
      <c r="BC461" s="82">
        <f t="shared" si="1086"/>
        <v>0</v>
      </c>
      <c r="BD461" s="71">
        <f t="shared" si="1170"/>
        <v>0</v>
      </c>
      <c r="BE461" s="98">
        <f t="shared" si="1087"/>
        <v>18</v>
      </c>
      <c r="BF461" s="54" t="str">
        <f t="shared" si="1184"/>
        <v/>
      </c>
      <c r="BG461" s="92" t="str">
        <f t="shared" si="1179"/>
        <v/>
      </c>
      <c r="BH461" s="82">
        <f t="shared" ref="BH461:BH524" si="1186">IF($A461&lt;&gt;"",IF(OR($BX460&lt;&gt;0,$BY460&lt;&gt;0),"0",IF(BF461&lt;&gt;"",IF(BG461="W",(1*BE461),(-1*BE461)),0)),0)</f>
        <v>0</v>
      </c>
      <c r="BI461" s="71">
        <f t="shared" ref="BI461:BI524" si="1187">IF($A461&lt;&gt;"",BH461+BI460,0)</f>
        <v>0</v>
      </c>
      <c r="BJ461" s="146"/>
      <c r="BK461" s="97">
        <v>1</v>
      </c>
      <c r="BL461" s="95" t="str">
        <f t="shared" si="1185"/>
        <v/>
      </c>
      <c r="BM461" s="95" t="str">
        <f t="shared" si="1185"/>
        <v/>
      </c>
      <c r="BN461" s="95" t="str">
        <f t="shared" si="1185"/>
        <v/>
      </c>
      <c r="BO461" s="95" t="str">
        <f t="shared" si="1185"/>
        <v/>
      </c>
      <c r="BP461" s="95" t="str">
        <f t="shared" si="1185"/>
        <v/>
      </c>
      <c r="BQ461" s="81">
        <f t="shared" si="1088"/>
        <v>0</v>
      </c>
      <c r="BR461" s="81">
        <f t="shared" si="1089"/>
        <v>0</v>
      </c>
      <c r="BS461" s="81">
        <f t="shared" si="1090"/>
        <v>0</v>
      </c>
      <c r="BT461" s="81">
        <f t="shared" si="1091"/>
        <v>0</v>
      </c>
      <c r="BU461" s="81">
        <f t="shared" si="1092"/>
        <v>0</v>
      </c>
      <c r="BV461" s="13">
        <f t="shared" si="1093"/>
        <v>0</v>
      </c>
      <c r="BW461" s="11">
        <f t="shared" si="1165"/>
        <v>0</v>
      </c>
      <c r="BX461" s="69">
        <f t="shared" si="1171"/>
        <v>0</v>
      </c>
      <c r="BY461" s="69">
        <f>IF($A461&lt;&gt;"",IF(BY460&lt;&gt;0,BY460,IF(BW461&lt;=$AW$2,"Stop Loss",0)),0)</f>
        <v>0</v>
      </c>
      <c r="BZ461" s="69">
        <f t="shared" si="1133"/>
        <v>0</v>
      </c>
      <c r="CA461" s="27" t="str">
        <f t="shared" si="1172"/>
        <v/>
      </c>
      <c r="CB461" s="27" t="str">
        <f t="shared" si="1173"/>
        <v/>
      </c>
      <c r="CC461" s="27" t="str">
        <f t="shared" si="1174"/>
        <v/>
      </c>
      <c r="CD461" s="27" t="str">
        <f t="shared" si="1175"/>
        <v/>
      </c>
      <c r="CE461" s="27" t="str">
        <f t="shared" si="1176"/>
        <v/>
      </c>
      <c r="CF461" s="27" t="str">
        <f t="shared" si="1177"/>
        <v/>
      </c>
      <c r="DB461" s="7"/>
      <c r="DI461" s="10">
        <f t="shared" ca="1" si="1156"/>
        <v>19</v>
      </c>
    </row>
    <row r="462" spans="1:113">
      <c r="A462" s="149"/>
      <c r="B462" s="82" t="str">
        <f t="shared" si="1157"/>
        <v/>
      </c>
      <c r="C462" s="7" t="str">
        <f t="shared" si="1158"/>
        <v/>
      </c>
      <c r="D462" s="81">
        <f t="shared" si="1159"/>
        <v>0</v>
      </c>
      <c r="E462" s="7" t="str">
        <f t="shared" si="1160"/>
        <v>18,</v>
      </c>
      <c r="F462" s="78"/>
      <c r="G462" s="86"/>
      <c r="H462" s="86"/>
      <c r="I462" s="86"/>
      <c r="J462" s="86"/>
      <c r="K462" s="86"/>
      <c r="L462" s="86"/>
      <c r="M462" s="86"/>
      <c r="N462" s="86"/>
      <c r="O462" s="78"/>
      <c r="P462" s="86"/>
      <c r="Q462" s="86"/>
      <c r="R462" s="86"/>
      <c r="S462" s="86"/>
      <c r="T462" s="86"/>
      <c r="U462" s="86"/>
      <c r="V462" s="86"/>
      <c r="W462" s="86"/>
      <c r="X462" s="123" t="str">
        <f t="shared" si="1161"/>
        <v/>
      </c>
      <c r="Y462" s="127">
        <f t="shared" ref="Y462:Y525" si="1188">COUNTIF(X454:X462,"H")</f>
        <v>0</v>
      </c>
      <c r="Z462" s="127">
        <f t="shared" ref="Z462:Z525" si="1189">COUNTIF(X454:X462,"L")</f>
        <v>0</v>
      </c>
      <c r="AA462" s="127">
        <f t="shared" ref="AA462:AA525" si="1190">IF(Y462&gt;Z462,Y462-Z462,Z462-Y462)</f>
        <v>0</v>
      </c>
      <c r="AB462" s="86">
        <f t="shared" si="1178"/>
        <v>0</v>
      </c>
      <c r="AC462" s="86">
        <f t="shared" si="1178"/>
        <v>0</v>
      </c>
      <c r="AD462" s="90" t="str">
        <f t="shared" si="1181"/>
        <v/>
      </c>
      <c r="AE462" s="54" t="str">
        <f t="shared" si="1181"/>
        <v/>
      </c>
      <c r="AF462" s="92" t="str">
        <f t="shared" si="1166"/>
        <v/>
      </c>
      <c r="AG462" s="82">
        <f t="shared" si="1162"/>
        <v>0</v>
      </c>
      <c r="AH462" s="71">
        <f t="shared" si="1124"/>
        <v>0</v>
      </c>
      <c r="AI462" s="78" t="str">
        <f t="shared" si="1163"/>
        <v/>
      </c>
      <c r="AJ462" s="132">
        <f t="shared" ref="AJ462:AJ525" si="1191">COUNTIF(AI454:AI462,"E")</f>
        <v>0</v>
      </c>
      <c r="AK462" s="132">
        <f t="shared" ref="AK462:AK525" si="1192">COUNTIF(AI454:AI462,"O")</f>
        <v>0</v>
      </c>
      <c r="AL462" s="132">
        <f t="shared" ref="AL462:AL525" si="1193">IF(AJ462&gt;AK462,AJ462-AK462,AK462-AJ462)</f>
        <v>0</v>
      </c>
      <c r="AM462" s="86" t="str">
        <f t="shared" ref="AM462:AM525" si="1194">IF(AJ462&gt;AK462,AJ462-AK462,"")</f>
        <v/>
      </c>
      <c r="AN462" s="86" t="str">
        <f t="shared" ref="AN462:AN525" si="1195">IF(AK462&gt;AJ462,AK462-AJ462,"")</f>
        <v/>
      </c>
      <c r="AO462" s="90" t="str">
        <f t="shared" si="1182"/>
        <v/>
      </c>
      <c r="AP462" s="54" t="str">
        <f t="shared" si="1182"/>
        <v/>
      </c>
      <c r="AQ462" s="92" t="str">
        <f t="shared" si="1167"/>
        <v/>
      </c>
      <c r="AR462" s="82">
        <f t="shared" ref="AR462:AR525" si="1196">IF(A462&lt;&gt;"",IF(OR($BX461&lt;&gt;0,$BY461&lt;&gt;0),"0",IF(AQ462&lt;&gt;"",IF(AQ462="W",(1*AO462),(-1*AO462)),0)),0)</f>
        <v>0</v>
      </c>
      <c r="AS462" s="71">
        <f t="shared" si="1168"/>
        <v>0</v>
      </c>
      <c r="AT462" s="78" t="str">
        <f t="shared" si="1164"/>
        <v/>
      </c>
      <c r="AU462" s="137">
        <f t="shared" ref="AU462:AU525" si="1197">COUNTIF(AT454:AT462,"R")</f>
        <v>0</v>
      </c>
      <c r="AV462" s="137">
        <f t="shared" ref="AV462:AV525" si="1198">COUNTIF(AT454:AT462,"B")</f>
        <v>0</v>
      </c>
      <c r="AW462" s="137">
        <f t="shared" ref="AW462:AW525" si="1199">IF(AU462&gt;AV462,AU462-AV462,AV462-AU462)</f>
        <v>0</v>
      </c>
      <c r="AX462" s="86" t="str">
        <f t="shared" ref="AX462:AX525" si="1200">IF(AU462&gt;AV462,AU462-AV462,"")</f>
        <v/>
      </c>
      <c r="AY462" s="86" t="str">
        <f t="shared" ref="AY462:AY525" si="1201">IF(AV462&gt;AU462,AV462-AU462,"")</f>
        <v/>
      </c>
      <c r="AZ462" s="90" t="str">
        <f t="shared" si="1183"/>
        <v/>
      </c>
      <c r="BA462" s="54" t="str">
        <f t="shared" si="1183"/>
        <v/>
      </c>
      <c r="BB462" s="92" t="str">
        <f t="shared" si="1169"/>
        <v/>
      </c>
      <c r="BC462" s="82">
        <f t="shared" ref="BC462:BC525" si="1202">IF($A462&lt;&gt;"",IF(OR($BX461&lt;&gt;0,$BY461&lt;&gt;0),"0",IF(BB462&lt;&gt;"",IF(BB462="W",(1*AZ462),(-1*AZ462)),0)),0)</f>
        <v>0</v>
      </c>
      <c r="BD462" s="71">
        <f t="shared" si="1170"/>
        <v>0</v>
      </c>
      <c r="BE462" s="98">
        <f t="shared" si="1087"/>
        <v>18</v>
      </c>
      <c r="BF462" s="54" t="str">
        <f t="shared" si="1184"/>
        <v/>
      </c>
      <c r="BG462" s="92" t="str">
        <f t="shared" si="1179"/>
        <v/>
      </c>
      <c r="BH462" s="82">
        <f t="shared" si="1186"/>
        <v>0</v>
      </c>
      <c r="BI462" s="71">
        <f t="shared" si="1187"/>
        <v>0</v>
      </c>
      <c r="BJ462" s="146"/>
      <c r="BK462" s="97">
        <v>1</v>
      </c>
      <c r="BL462" s="95" t="str">
        <f t="shared" si="1185"/>
        <v/>
      </c>
      <c r="BM462" s="95" t="str">
        <f t="shared" si="1185"/>
        <v/>
      </c>
      <c r="BN462" s="95" t="str">
        <f t="shared" si="1185"/>
        <v/>
      </c>
      <c r="BO462" s="95" t="str">
        <f t="shared" si="1185"/>
        <v/>
      </c>
      <c r="BP462" s="95" t="str">
        <f t="shared" si="1185"/>
        <v/>
      </c>
      <c r="BQ462" s="81">
        <f t="shared" si="1088"/>
        <v>0</v>
      </c>
      <c r="BR462" s="81">
        <f t="shared" si="1089"/>
        <v>0</v>
      </c>
      <c r="BS462" s="81">
        <f t="shared" si="1090"/>
        <v>0</v>
      </c>
      <c r="BT462" s="81">
        <f t="shared" si="1091"/>
        <v>0</v>
      </c>
      <c r="BU462" s="81">
        <f t="shared" si="1092"/>
        <v>0</v>
      </c>
      <c r="BV462" s="13">
        <f t="shared" si="1093"/>
        <v>0</v>
      </c>
      <c r="BW462" s="11">
        <f t="shared" si="1165"/>
        <v>0</v>
      </c>
      <c r="BX462" s="69">
        <f t="shared" si="1171"/>
        <v>0</v>
      </c>
      <c r="BY462" s="69">
        <f>IF($A462&lt;&gt;"",IF(BY461&lt;&gt;0,BY461,IF(BW462&lt;=$AW$2,"Stop Loss",0)),0)</f>
        <v>0</v>
      </c>
      <c r="BZ462" s="69">
        <f t="shared" si="1133"/>
        <v>0</v>
      </c>
      <c r="CA462" s="27" t="str">
        <f t="shared" si="1172"/>
        <v/>
      </c>
      <c r="CB462" s="27" t="str">
        <f t="shared" si="1173"/>
        <v/>
      </c>
      <c r="CC462" s="27" t="str">
        <f t="shared" si="1174"/>
        <v/>
      </c>
      <c r="CD462" s="27" t="str">
        <f t="shared" si="1175"/>
        <v/>
      </c>
      <c r="CE462" s="27" t="str">
        <f t="shared" si="1176"/>
        <v/>
      </c>
      <c r="CF462" s="27" t="str">
        <f t="shared" si="1177"/>
        <v/>
      </c>
      <c r="DB462" s="7"/>
      <c r="DI462" s="10">
        <f t="shared" ca="1" si="1156"/>
        <v>25</v>
      </c>
    </row>
    <row r="463" spans="1:113">
      <c r="A463" s="149"/>
      <c r="B463" s="82" t="str">
        <f t="shared" si="1157"/>
        <v/>
      </c>
      <c r="C463" s="7" t="str">
        <f t="shared" si="1158"/>
        <v/>
      </c>
      <c r="D463" s="81">
        <f t="shared" si="1159"/>
        <v>0</v>
      </c>
      <c r="E463" s="7" t="str">
        <f t="shared" si="1160"/>
        <v>18,</v>
      </c>
      <c r="F463" s="78"/>
      <c r="G463" s="86"/>
      <c r="H463" s="86"/>
      <c r="I463" s="86"/>
      <c r="J463" s="86"/>
      <c r="K463" s="86"/>
      <c r="L463" s="86"/>
      <c r="M463" s="86"/>
      <c r="N463" s="86"/>
      <c r="O463" s="78"/>
      <c r="P463" s="86"/>
      <c r="Q463" s="86"/>
      <c r="R463" s="86"/>
      <c r="S463" s="86"/>
      <c r="T463" s="86"/>
      <c r="U463" s="86"/>
      <c r="V463" s="86"/>
      <c r="W463" s="86"/>
      <c r="X463" s="123" t="str">
        <f t="shared" si="1161"/>
        <v/>
      </c>
      <c r="Y463" s="127">
        <f t="shared" si="1188"/>
        <v>0</v>
      </c>
      <c r="Z463" s="127">
        <f t="shared" si="1189"/>
        <v>0</v>
      </c>
      <c r="AA463" s="127">
        <f t="shared" si="1190"/>
        <v>0</v>
      </c>
      <c r="AB463" s="86">
        <f>IF($Y463&gt;$Z463,$Y463-$Z463+AB462,AB462)</f>
        <v>0</v>
      </c>
      <c r="AC463" s="86">
        <f>IF($Z463&gt;$Y463,$Z463-$Y463+AC462,AC462)</f>
        <v>0</v>
      </c>
      <c r="AD463" s="90" t="str">
        <f t="shared" si="1181"/>
        <v/>
      </c>
      <c r="AE463" s="54" t="str">
        <f t="shared" si="1181"/>
        <v/>
      </c>
      <c r="AF463" s="92" t="str">
        <f t="shared" si="1166"/>
        <v/>
      </c>
      <c r="AG463" s="82">
        <f t="shared" si="1162"/>
        <v>0</v>
      </c>
      <c r="AH463" s="71">
        <f t="shared" si="1124"/>
        <v>0</v>
      </c>
      <c r="AI463" s="78" t="str">
        <f t="shared" si="1163"/>
        <v/>
      </c>
      <c r="AJ463" s="132">
        <f t="shared" si="1191"/>
        <v>0</v>
      </c>
      <c r="AK463" s="132">
        <f t="shared" si="1192"/>
        <v>0</v>
      </c>
      <c r="AL463" s="132">
        <f t="shared" si="1193"/>
        <v>0</v>
      </c>
      <c r="AM463" s="86" t="str">
        <f t="shared" si="1194"/>
        <v/>
      </c>
      <c r="AN463" s="86" t="str">
        <f t="shared" si="1195"/>
        <v/>
      </c>
      <c r="AO463" s="90" t="str">
        <f t="shared" si="1182"/>
        <v/>
      </c>
      <c r="AP463" s="54" t="str">
        <f t="shared" si="1182"/>
        <v/>
      </c>
      <c r="AQ463" s="92" t="str">
        <f t="shared" si="1167"/>
        <v/>
      </c>
      <c r="AR463" s="82">
        <f t="shared" si="1196"/>
        <v>0</v>
      </c>
      <c r="AS463" s="71">
        <f t="shared" si="1168"/>
        <v>0</v>
      </c>
      <c r="AT463" s="78" t="str">
        <f t="shared" si="1164"/>
        <v/>
      </c>
      <c r="AU463" s="137">
        <f t="shared" si="1197"/>
        <v>0</v>
      </c>
      <c r="AV463" s="137">
        <f t="shared" si="1198"/>
        <v>0</v>
      </c>
      <c r="AW463" s="137">
        <f t="shared" si="1199"/>
        <v>0</v>
      </c>
      <c r="AX463" s="86" t="str">
        <f t="shared" si="1200"/>
        <v/>
      </c>
      <c r="AY463" s="86" t="str">
        <f t="shared" si="1201"/>
        <v/>
      </c>
      <c r="AZ463" s="90" t="str">
        <f t="shared" si="1183"/>
        <v/>
      </c>
      <c r="BA463" s="54" t="str">
        <f t="shared" si="1183"/>
        <v/>
      </c>
      <c r="BB463" s="92" t="str">
        <f t="shared" si="1169"/>
        <v/>
      </c>
      <c r="BC463" s="82">
        <f t="shared" si="1202"/>
        <v>0</v>
      </c>
      <c r="BD463" s="71">
        <f t="shared" si="1170"/>
        <v>0</v>
      </c>
      <c r="BE463" s="98">
        <f t="shared" ref="BE463:BE526" si="1203">$AW$3</f>
        <v>18</v>
      </c>
      <c r="BF463" s="54" t="str">
        <f t="shared" si="1184"/>
        <v/>
      </c>
      <c r="BG463" s="92" t="str">
        <f t="shared" si="1179"/>
        <v/>
      </c>
      <c r="BH463" s="82">
        <f t="shared" si="1186"/>
        <v>0</v>
      </c>
      <c r="BI463" s="71">
        <f t="shared" si="1187"/>
        <v>0</v>
      </c>
      <c r="BJ463" s="146"/>
      <c r="BK463" s="97">
        <v>1</v>
      </c>
      <c r="BL463" s="95" t="str">
        <f t="shared" si="1185"/>
        <v/>
      </c>
      <c r="BM463" s="95" t="str">
        <f t="shared" si="1185"/>
        <v/>
      </c>
      <c r="BN463" s="95" t="str">
        <f t="shared" si="1185"/>
        <v/>
      </c>
      <c r="BO463" s="95" t="str">
        <f t="shared" si="1185"/>
        <v/>
      </c>
      <c r="BP463" s="95" t="str">
        <f t="shared" si="1185"/>
        <v/>
      </c>
      <c r="BQ463" s="81">
        <f t="shared" ref="BQ463:BQ526" si="1204">IF($A463&lt;&gt;"",IF(ABS($A463)=ABS(LEFT(BL463,2)),35*$BK463,-1*$BK463),0)</f>
        <v>0</v>
      </c>
      <c r="BR463" s="81">
        <f t="shared" ref="BR463:BR526" si="1205">IF($A463&lt;&gt;"",IF(ABS($A463)=ABS(LEFT(BM463,2)),35*$BK463,-1*$BK463),0)</f>
        <v>0</v>
      </c>
      <c r="BS463" s="81">
        <f t="shared" ref="BS463:BS526" si="1206">IF($A463&lt;&gt;"",IF(ABS($A463)=ABS(LEFT(BN463,2)),35*$BK463,-1*$BK463),0)</f>
        <v>0</v>
      </c>
      <c r="BT463" s="81">
        <f t="shared" ref="BT463:BT526" si="1207">IF($A463&lt;&gt;"",IF(ABS($A463)=ABS(LEFT(BO463,2)),35*$BK463,-1*$BK463),0)</f>
        <v>0</v>
      </c>
      <c r="BU463" s="81">
        <f t="shared" ref="BU463:BU526" si="1208">IF(BP463&lt;&gt;"",IF(ABS($A463)=ABS(LEFT(BP463,2)),35*$BK463,-1*$BK463),0)</f>
        <v>0</v>
      </c>
      <c r="BV463" s="13">
        <f t="shared" ref="BV463:BV526" si="1209">IF(A463&lt;&gt;"",IF(OR(BX462&lt;&gt;0,BY462&lt;&gt;0),0,BH463+SUM(BQ463:BU463)),0)</f>
        <v>0</v>
      </c>
      <c r="BW463" s="11">
        <f t="shared" si="1165"/>
        <v>0</v>
      </c>
      <c r="BX463" s="69">
        <f t="shared" si="1171"/>
        <v>0</v>
      </c>
      <c r="BY463" s="69">
        <f>IF($A463&lt;&gt;"",IF(BY462&lt;&gt;0,BY462,IF(BW463&lt;=$AW$2,"Stop Loss",0)),0)</f>
        <v>0</v>
      </c>
      <c r="BZ463" s="69">
        <f t="shared" si="1133"/>
        <v>0</v>
      </c>
      <c r="CA463" s="27" t="str">
        <f t="shared" si="1172"/>
        <v/>
      </c>
      <c r="CB463" s="27" t="str">
        <f t="shared" si="1173"/>
        <v/>
      </c>
      <c r="CC463" s="27" t="str">
        <f t="shared" si="1174"/>
        <v/>
      </c>
      <c r="CD463" s="27" t="str">
        <f t="shared" si="1175"/>
        <v/>
      </c>
      <c r="CE463" s="27" t="str">
        <f t="shared" si="1176"/>
        <v/>
      </c>
      <c r="CF463" s="27" t="str">
        <f t="shared" si="1177"/>
        <v/>
      </c>
      <c r="DB463" s="7"/>
      <c r="DI463" s="10">
        <f t="shared" ca="1" si="1156"/>
        <v>13</v>
      </c>
    </row>
    <row r="464" spans="1:113">
      <c r="A464" s="149"/>
      <c r="B464" s="82" t="str">
        <f t="shared" si="1157"/>
        <v/>
      </c>
      <c r="C464" s="7" t="str">
        <f t="shared" si="1158"/>
        <v/>
      </c>
      <c r="D464" s="81">
        <f t="shared" si="1159"/>
        <v>0</v>
      </c>
      <c r="E464" s="7" t="str">
        <f t="shared" si="1160"/>
        <v>18,</v>
      </c>
      <c r="F464" s="78"/>
      <c r="G464" s="86"/>
      <c r="H464" s="86"/>
      <c r="I464" s="86"/>
      <c r="J464" s="86"/>
      <c r="K464" s="86"/>
      <c r="L464" s="86"/>
      <c r="M464" s="86"/>
      <c r="N464" s="86"/>
      <c r="O464" s="78"/>
      <c r="P464" s="86"/>
      <c r="Q464" s="86"/>
      <c r="R464" s="86"/>
      <c r="S464" s="86"/>
      <c r="T464" s="86"/>
      <c r="U464" s="86"/>
      <c r="V464" s="86"/>
      <c r="W464" s="86"/>
      <c r="X464" s="123" t="str">
        <f t="shared" si="1161"/>
        <v/>
      </c>
      <c r="Y464" s="127">
        <f t="shared" si="1188"/>
        <v>0</v>
      </c>
      <c r="Z464" s="127">
        <f t="shared" si="1189"/>
        <v>0</v>
      </c>
      <c r="AA464" s="127">
        <f t="shared" si="1190"/>
        <v>0</v>
      </c>
      <c r="AB464" s="86">
        <f>AB463</f>
        <v>0</v>
      </c>
      <c r="AC464" s="86">
        <f>AC463</f>
        <v>0</v>
      </c>
      <c r="AD464" s="90" t="str">
        <f>IF($A463&lt;&gt;"",AA463,"")</f>
        <v/>
      </c>
      <c r="AE464" s="92" t="str">
        <f>IF($A463&lt;&gt;"",IF(Y463&gt;Z463,"L","H"),"")</f>
        <v/>
      </c>
      <c r="AF464" s="92" t="str">
        <f t="shared" si="1166"/>
        <v/>
      </c>
      <c r="AG464" s="82">
        <f t="shared" si="1162"/>
        <v>0</v>
      </c>
      <c r="AH464" s="71">
        <f t="shared" si="1124"/>
        <v>0</v>
      </c>
      <c r="AI464" s="78" t="str">
        <f t="shared" si="1163"/>
        <v/>
      </c>
      <c r="AJ464" s="132">
        <f t="shared" si="1191"/>
        <v>0</v>
      </c>
      <c r="AK464" s="132">
        <f t="shared" si="1192"/>
        <v>0</v>
      </c>
      <c r="AL464" s="132">
        <f t="shared" si="1193"/>
        <v>0</v>
      </c>
      <c r="AM464" s="86" t="str">
        <f t="shared" si="1194"/>
        <v/>
      </c>
      <c r="AN464" s="86" t="str">
        <f t="shared" si="1195"/>
        <v/>
      </c>
      <c r="AO464" s="90" t="str">
        <f>IF($A463&lt;&gt;"",AL463,"")</f>
        <v/>
      </c>
      <c r="AP464" s="92" t="str">
        <f>IF($A463&lt;&gt;"",IF(AM463&lt;&gt;"","O","E"),"")</f>
        <v/>
      </c>
      <c r="AQ464" s="92" t="str">
        <f t="shared" si="1167"/>
        <v/>
      </c>
      <c r="AR464" s="82">
        <f t="shared" si="1196"/>
        <v>0</v>
      </c>
      <c r="AS464" s="71">
        <f t="shared" si="1168"/>
        <v>0</v>
      </c>
      <c r="AT464" s="78" t="str">
        <f t="shared" si="1164"/>
        <v/>
      </c>
      <c r="AU464" s="137">
        <f t="shared" si="1197"/>
        <v>0</v>
      </c>
      <c r="AV464" s="137">
        <f t="shared" si="1198"/>
        <v>0</v>
      </c>
      <c r="AW464" s="137">
        <f t="shared" si="1199"/>
        <v>0</v>
      </c>
      <c r="AX464" s="86" t="str">
        <f t="shared" si="1200"/>
        <v/>
      </c>
      <c r="AY464" s="86" t="str">
        <f t="shared" si="1201"/>
        <v/>
      </c>
      <c r="AZ464" s="90" t="str">
        <f>IF($A463&lt;&gt;"",AW463,"")</f>
        <v/>
      </c>
      <c r="BA464" s="92" t="str">
        <f>IF($A463&lt;&gt;"",IF(AX463&lt;&gt;"","B","R"),"")</f>
        <v/>
      </c>
      <c r="BB464" s="92" t="str">
        <f t="shared" si="1169"/>
        <v/>
      </c>
      <c r="BC464" s="82">
        <f t="shared" si="1202"/>
        <v>0</v>
      </c>
      <c r="BD464" s="71">
        <f t="shared" si="1170"/>
        <v>0</v>
      </c>
      <c r="BE464" s="98">
        <f t="shared" si="1203"/>
        <v>18</v>
      </c>
      <c r="BF464" s="92" t="str">
        <f>IF($A463&lt;&gt;"",IF($Y463&gt;$Z463,"H",IF($Z463&gt;$Y463,"L",BF463)),"")</f>
        <v/>
      </c>
      <c r="BG464" s="92" t="str">
        <f>IF($A464&lt;&gt;"",IF($A464=0,"L",IF(BF464&lt;&gt;"",IF(BF464=X464,"W","L"))),"")</f>
        <v/>
      </c>
      <c r="BH464" s="82">
        <f t="shared" si="1186"/>
        <v>0</v>
      </c>
      <c r="BI464" s="71">
        <f t="shared" si="1187"/>
        <v>0</v>
      </c>
      <c r="BJ464" s="146" t="str">
        <f>AE464&amp;AP464&amp;BA464</f>
        <v/>
      </c>
      <c r="BK464" s="97">
        <v>1</v>
      </c>
      <c r="BL464" s="95" t="str">
        <f>IF($A463&lt;&gt;"",IF($BJ464="LER","11,",IF($BJ464="LOR","02,",IF($BJ464="LEB","01,",IF($BJ464="LOB","12,",IF($BJ464="HER","29,",IF($BJ464="HOR","20,",IF($BJ464="HEB","19,",IF($BJ464="HOB","30,","")))))))),"")</f>
        <v/>
      </c>
      <c r="BM464" s="95" t="str">
        <f>IF($A463&lt;&gt;"",IF($BJ464="LER","13,",IF($BJ464="LOR","04,",IF($BJ464="LEB","03,",IF($BJ464="LOB","14,",IF($BJ464="HER","31,",IF($BJ464="HOR","22,",IF($BJ464="HEB","21,",IF($BJ464="HOB","32,","")))))))),"")</f>
        <v/>
      </c>
      <c r="BN464" s="95" t="str">
        <f>IF($A463&lt;&gt;"",IF($BJ464="LER","15,",IF($BJ464="LOR","06,",IF($BJ464="LEB","05,",IF($BJ464="LOB","16,",IF($BJ464="HER","33,",IF($BJ464="HOR","24,",IF($BJ464="HEB","23,",IF($BJ464="HOB","34,","")))))))),"")</f>
        <v/>
      </c>
      <c r="BO464" s="95" t="str">
        <f>IF($A463&lt;&gt;"",IF($BJ464="LER","17,",IF($BJ464="LOR","08,",IF($BJ464="LEB","07,",IF($BJ464="LOB","18,",IF($BJ464="HER","35,",IF($BJ464="HOR","26,",IF($BJ464="HEB","25,",IF($BJ464="HOB","36,","")))))))),"")</f>
        <v/>
      </c>
      <c r="BP464" s="95" t="str">
        <f>IF($A463&lt;&gt;"",IF($BJ464="LER","",IF($BJ464="LOR","10,",IF($BJ464="LEB","09,",IF($BJ464="LOB","",IF($BJ464="HER","",IF($BJ464="HOR","28,",IF($BJ464="HEB","27,",IF($BJ464="HOB","","")))))))),"")</f>
        <v/>
      </c>
      <c r="BQ464" s="81">
        <f t="shared" si="1204"/>
        <v>0</v>
      </c>
      <c r="BR464" s="81">
        <f t="shared" si="1205"/>
        <v>0</v>
      </c>
      <c r="BS464" s="81">
        <f t="shared" si="1206"/>
        <v>0</v>
      </c>
      <c r="BT464" s="81">
        <f t="shared" si="1207"/>
        <v>0</v>
      </c>
      <c r="BU464" s="81">
        <f t="shared" si="1208"/>
        <v>0</v>
      </c>
      <c r="BV464" s="13">
        <f t="shared" si="1209"/>
        <v>0</v>
      </c>
      <c r="BW464" s="11">
        <f t="shared" si="1165"/>
        <v>0</v>
      </c>
      <c r="BX464" s="69">
        <f t="shared" si="1171"/>
        <v>0</v>
      </c>
      <c r="BY464" s="69">
        <f>IF($A464&lt;&gt;"",IF(BY463&lt;&gt;0,BY463,IF(BW464&lt;=$AW$2,"Stop Loss",0)),0)</f>
        <v>0</v>
      </c>
      <c r="BZ464" s="69">
        <f t="shared" si="1133"/>
        <v>0</v>
      </c>
      <c r="CA464" s="27" t="str">
        <f t="shared" si="1172"/>
        <v/>
      </c>
      <c r="CB464" s="27" t="str">
        <f t="shared" si="1173"/>
        <v/>
      </c>
      <c r="CC464" s="27" t="str">
        <f t="shared" si="1174"/>
        <v/>
      </c>
      <c r="CD464" s="27" t="str">
        <f t="shared" si="1175"/>
        <v/>
      </c>
      <c r="CE464" s="27" t="str">
        <f t="shared" si="1176"/>
        <v/>
      </c>
      <c r="CF464" s="27" t="str">
        <f t="shared" si="1177"/>
        <v/>
      </c>
      <c r="DB464" s="7"/>
      <c r="DI464" s="10">
        <f t="shared" ca="1" si="1156"/>
        <v>16</v>
      </c>
    </row>
    <row r="465" spans="1:113">
      <c r="A465" s="149"/>
      <c r="B465" s="82" t="str">
        <f t="shared" si="1157"/>
        <v/>
      </c>
      <c r="C465" s="7" t="str">
        <f t="shared" si="1158"/>
        <v/>
      </c>
      <c r="D465" s="81">
        <f t="shared" si="1159"/>
        <v>0</v>
      </c>
      <c r="E465" s="7" t="str">
        <f t="shared" si="1160"/>
        <v>18,</v>
      </c>
      <c r="F465" s="78"/>
      <c r="G465" s="86"/>
      <c r="H465" s="86"/>
      <c r="I465" s="86"/>
      <c r="J465" s="86"/>
      <c r="K465" s="86"/>
      <c r="L465" s="86"/>
      <c r="M465" s="86"/>
      <c r="N465" s="86"/>
      <c r="O465" s="78"/>
      <c r="P465" s="86"/>
      <c r="Q465" s="86"/>
      <c r="R465" s="86"/>
      <c r="S465" s="86"/>
      <c r="T465" s="86"/>
      <c r="U465" s="86"/>
      <c r="V465" s="86"/>
      <c r="W465" s="86"/>
      <c r="X465" s="123" t="str">
        <f t="shared" si="1161"/>
        <v/>
      </c>
      <c r="Y465" s="127">
        <f t="shared" si="1188"/>
        <v>0</v>
      </c>
      <c r="Z465" s="127">
        <f t="shared" si="1189"/>
        <v>0</v>
      </c>
      <c r="AA465" s="127">
        <f t="shared" si="1190"/>
        <v>0</v>
      </c>
      <c r="AB465" s="86">
        <f t="shared" ref="AB465:AC471" si="1210">AB464</f>
        <v>0</v>
      </c>
      <c r="AC465" s="86">
        <f t="shared" si="1210"/>
        <v>0</v>
      </c>
      <c r="AD465" s="90" t="str">
        <f>IF($A464&lt;&gt;"",AD464,"")</f>
        <v/>
      </c>
      <c r="AE465" s="54" t="str">
        <f>IF($A464&lt;&gt;"",AE464,"")</f>
        <v/>
      </c>
      <c r="AF465" s="92" t="str">
        <f t="shared" si="1166"/>
        <v/>
      </c>
      <c r="AG465" s="82">
        <f t="shared" si="1162"/>
        <v>0</v>
      </c>
      <c r="AH465" s="71">
        <f t="shared" si="1124"/>
        <v>0</v>
      </c>
      <c r="AI465" s="78" t="str">
        <f t="shared" si="1163"/>
        <v/>
      </c>
      <c r="AJ465" s="132">
        <f t="shared" si="1191"/>
        <v>0</v>
      </c>
      <c r="AK465" s="132">
        <f t="shared" si="1192"/>
        <v>0</v>
      </c>
      <c r="AL465" s="132">
        <f t="shared" si="1193"/>
        <v>0</v>
      </c>
      <c r="AM465" s="86" t="str">
        <f t="shared" si="1194"/>
        <v/>
      </c>
      <c r="AN465" s="86" t="str">
        <f t="shared" si="1195"/>
        <v/>
      </c>
      <c r="AO465" s="90" t="str">
        <f>IF($A464&lt;&gt;"",AO464,"")</f>
        <v/>
      </c>
      <c r="AP465" s="54" t="str">
        <f>IF($A464&lt;&gt;"",AP464,"")</f>
        <v/>
      </c>
      <c r="AQ465" s="92" t="str">
        <f t="shared" si="1167"/>
        <v/>
      </c>
      <c r="AR465" s="82">
        <f t="shared" si="1196"/>
        <v>0</v>
      </c>
      <c r="AS465" s="71">
        <f t="shared" si="1168"/>
        <v>0</v>
      </c>
      <c r="AT465" s="78" t="str">
        <f t="shared" si="1164"/>
        <v/>
      </c>
      <c r="AU465" s="137">
        <f t="shared" si="1197"/>
        <v>0</v>
      </c>
      <c r="AV465" s="137">
        <f t="shared" si="1198"/>
        <v>0</v>
      </c>
      <c r="AW465" s="137">
        <f t="shared" si="1199"/>
        <v>0</v>
      </c>
      <c r="AX465" s="86" t="str">
        <f t="shared" si="1200"/>
        <v/>
      </c>
      <c r="AY465" s="86" t="str">
        <f t="shared" si="1201"/>
        <v/>
      </c>
      <c r="AZ465" s="90" t="str">
        <f>IF($A464&lt;&gt;"",AZ464,"")</f>
        <v/>
      </c>
      <c r="BA465" s="54" t="str">
        <f>IF($A464&lt;&gt;"",BA464,"")</f>
        <v/>
      </c>
      <c r="BB465" s="92" t="str">
        <f t="shared" si="1169"/>
        <v/>
      </c>
      <c r="BC465" s="82">
        <f t="shared" si="1202"/>
        <v>0</v>
      </c>
      <c r="BD465" s="71">
        <f t="shared" si="1170"/>
        <v>0</v>
      </c>
      <c r="BE465" s="98">
        <f t="shared" si="1203"/>
        <v>18</v>
      </c>
      <c r="BF465" s="54" t="str">
        <f>IF($A464&lt;&gt;"",BF464,"")</f>
        <v/>
      </c>
      <c r="BG465" s="92" t="str">
        <f t="shared" ref="BG465:BG481" si="1211">IF($A465&lt;&gt;"",IF($A465=0,"L",IF(BF465&lt;&gt;"",IF(BF465=X465,"W","L"))),"")</f>
        <v/>
      </c>
      <c r="BH465" s="82">
        <f t="shared" si="1186"/>
        <v>0</v>
      </c>
      <c r="BI465" s="71">
        <f t="shared" si="1187"/>
        <v>0</v>
      </c>
      <c r="BJ465" s="146"/>
      <c r="BK465" s="97">
        <v>1</v>
      </c>
      <c r="BL465" s="95" t="str">
        <f>IF(BL464&lt;&gt;"",BL464,"")</f>
        <v/>
      </c>
      <c r="BM465" s="95" t="str">
        <f t="shared" ref="BM465:BP465" si="1212">IF(BM464&lt;&gt;"",BM464,"")</f>
        <v/>
      </c>
      <c r="BN465" s="95" t="str">
        <f t="shared" si="1212"/>
        <v/>
      </c>
      <c r="BO465" s="95" t="str">
        <f t="shared" si="1212"/>
        <v/>
      </c>
      <c r="BP465" s="95" t="str">
        <f t="shared" si="1212"/>
        <v/>
      </c>
      <c r="BQ465" s="81">
        <f t="shared" si="1204"/>
        <v>0</v>
      </c>
      <c r="BR465" s="81">
        <f t="shared" si="1205"/>
        <v>0</v>
      </c>
      <c r="BS465" s="81">
        <f t="shared" si="1206"/>
        <v>0</v>
      </c>
      <c r="BT465" s="81">
        <f t="shared" si="1207"/>
        <v>0</v>
      </c>
      <c r="BU465" s="81">
        <f t="shared" si="1208"/>
        <v>0</v>
      </c>
      <c r="BV465" s="13">
        <f t="shared" si="1209"/>
        <v>0</v>
      </c>
      <c r="BW465" s="11">
        <f t="shared" si="1165"/>
        <v>0</v>
      </c>
      <c r="BX465" s="69">
        <f t="shared" si="1171"/>
        <v>0</v>
      </c>
      <c r="BY465" s="69">
        <f>IF($A465&lt;&gt;"",IF(BY464&lt;&gt;0,BY464,IF(BW465&lt;=$AW$2,"Stop Loss",0)),0)</f>
        <v>0</v>
      </c>
      <c r="BZ465" s="69">
        <f t="shared" si="1133"/>
        <v>0</v>
      </c>
      <c r="CA465" s="27" t="str">
        <f t="shared" si="1172"/>
        <v/>
      </c>
      <c r="CB465" s="27" t="str">
        <f t="shared" si="1173"/>
        <v/>
      </c>
      <c r="CC465" s="27" t="str">
        <f t="shared" si="1174"/>
        <v/>
      </c>
      <c r="CD465" s="27" t="str">
        <f t="shared" si="1175"/>
        <v/>
      </c>
      <c r="CE465" s="27" t="str">
        <f t="shared" si="1176"/>
        <v/>
      </c>
      <c r="CF465" s="27" t="str">
        <f t="shared" si="1177"/>
        <v/>
      </c>
      <c r="DB465" s="7"/>
      <c r="DI465" s="10">
        <f t="shared" ca="1" si="1156"/>
        <v>11</v>
      </c>
    </row>
    <row r="466" spans="1:113">
      <c r="A466" s="149"/>
      <c r="B466" s="82" t="str">
        <f t="shared" si="1157"/>
        <v/>
      </c>
      <c r="C466" s="7" t="str">
        <f t="shared" si="1158"/>
        <v/>
      </c>
      <c r="D466" s="81">
        <f t="shared" si="1159"/>
        <v>0</v>
      </c>
      <c r="E466" s="7" t="str">
        <f t="shared" si="1160"/>
        <v>18,</v>
      </c>
      <c r="F466" s="78"/>
      <c r="G466" s="86"/>
      <c r="H466" s="86"/>
      <c r="I466" s="86"/>
      <c r="J466" s="86"/>
      <c r="K466" s="86"/>
      <c r="L466" s="86"/>
      <c r="M466" s="86"/>
      <c r="N466" s="86"/>
      <c r="O466" s="78"/>
      <c r="P466" s="86"/>
      <c r="Q466" s="86"/>
      <c r="R466" s="86"/>
      <c r="S466" s="86"/>
      <c r="T466" s="86"/>
      <c r="U466" s="86"/>
      <c r="V466" s="86"/>
      <c r="W466" s="86"/>
      <c r="X466" s="123" t="str">
        <f t="shared" si="1161"/>
        <v/>
      </c>
      <c r="Y466" s="127">
        <f t="shared" si="1188"/>
        <v>0</v>
      </c>
      <c r="Z466" s="127">
        <f t="shared" si="1189"/>
        <v>0</v>
      </c>
      <c r="AA466" s="127">
        <f t="shared" si="1190"/>
        <v>0</v>
      </c>
      <c r="AB466" s="86">
        <f t="shared" si="1210"/>
        <v>0</v>
      </c>
      <c r="AC466" s="86">
        <f t="shared" si="1210"/>
        <v>0</v>
      </c>
      <c r="AD466" s="90" t="str">
        <f t="shared" ref="AD466:AE472" si="1213">IF($A465&lt;&gt;"",AD465,"")</f>
        <v/>
      </c>
      <c r="AE466" s="54" t="str">
        <f t="shared" si="1213"/>
        <v/>
      </c>
      <c r="AF466" s="92" t="str">
        <f t="shared" si="1166"/>
        <v/>
      </c>
      <c r="AG466" s="82">
        <f t="shared" si="1162"/>
        <v>0</v>
      </c>
      <c r="AH466" s="71">
        <f t="shared" si="1124"/>
        <v>0</v>
      </c>
      <c r="AI466" s="78" t="str">
        <f t="shared" si="1163"/>
        <v/>
      </c>
      <c r="AJ466" s="132">
        <f t="shared" si="1191"/>
        <v>0</v>
      </c>
      <c r="AK466" s="132">
        <f t="shared" si="1192"/>
        <v>0</v>
      </c>
      <c r="AL466" s="132">
        <f t="shared" si="1193"/>
        <v>0</v>
      </c>
      <c r="AM466" s="86" t="str">
        <f t="shared" si="1194"/>
        <v/>
      </c>
      <c r="AN466" s="86" t="str">
        <f t="shared" si="1195"/>
        <v/>
      </c>
      <c r="AO466" s="90" t="str">
        <f t="shared" ref="AO466:AP472" si="1214">IF($A465&lt;&gt;"",AO465,"")</f>
        <v/>
      </c>
      <c r="AP466" s="54" t="str">
        <f t="shared" si="1214"/>
        <v/>
      </c>
      <c r="AQ466" s="92" t="str">
        <f t="shared" si="1167"/>
        <v/>
      </c>
      <c r="AR466" s="82">
        <f t="shared" si="1196"/>
        <v>0</v>
      </c>
      <c r="AS466" s="71">
        <f t="shared" si="1168"/>
        <v>0</v>
      </c>
      <c r="AT466" s="78" t="str">
        <f t="shared" si="1164"/>
        <v/>
      </c>
      <c r="AU466" s="137">
        <f t="shared" si="1197"/>
        <v>0</v>
      </c>
      <c r="AV466" s="137">
        <f t="shared" si="1198"/>
        <v>0</v>
      </c>
      <c r="AW466" s="137">
        <f t="shared" si="1199"/>
        <v>0</v>
      </c>
      <c r="AX466" s="86" t="str">
        <f t="shared" si="1200"/>
        <v/>
      </c>
      <c r="AY466" s="86" t="str">
        <f t="shared" si="1201"/>
        <v/>
      </c>
      <c r="AZ466" s="90" t="str">
        <f t="shared" ref="AZ466:BA472" si="1215">IF($A465&lt;&gt;"",AZ465,"")</f>
        <v/>
      </c>
      <c r="BA466" s="54" t="str">
        <f t="shared" si="1215"/>
        <v/>
      </c>
      <c r="BB466" s="92" t="str">
        <f t="shared" si="1169"/>
        <v/>
      </c>
      <c r="BC466" s="82">
        <f t="shared" si="1202"/>
        <v>0</v>
      </c>
      <c r="BD466" s="71">
        <f t="shared" si="1170"/>
        <v>0</v>
      </c>
      <c r="BE466" s="98">
        <f t="shared" si="1203"/>
        <v>18</v>
      </c>
      <c r="BF466" s="54" t="str">
        <f t="shared" ref="BF466:BF472" si="1216">IF($A465&lt;&gt;"",BF465,"")</f>
        <v/>
      </c>
      <c r="BG466" s="92" t="str">
        <f t="shared" si="1211"/>
        <v/>
      </c>
      <c r="BH466" s="82">
        <f t="shared" si="1186"/>
        <v>0</v>
      </c>
      <c r="BI466" s="71">
        <f t="shared" si="1187"/>
        <v>0</v>
      </c>
      <c r="BJ466" s="146"/>
      <c r="BK466" s="97">
        <v>1</v>
      </c>
      <c r="BL466" s="95" t="str">
        <f t="shared" ref="BL466:BP472" si="1217">IF(BL465&lt;&gt;"",BL465,"")</f>
        <v/>
      </c>
      <c r="BM466" s="95" t="str">
        <f t="shared" si="1217"/>
        <v/>
      </c>
      <c r="BN466" s="95" t="str">
        <f t="shared" si="1217"/>
        <v/>
      </c>
      <c r="BO466" s="95" t="str">
        <f t="shared" si="1217"/>
        <v/>
      </c>
      <c r="BP466" s="95" t="str">
        <f t="shared" si="1217"/>
        <v/>
      </c>
      <c r="BQ466" s="81">
        <f t="shared" si="1204"/>
        <v>0</v>
      </c>
      <c r="BR466" s="81">
        <f t="shared" si="1205"/>
        <v>0</v>
      </c>
      <c r="BS466" s="81">
        <f t="shared" si="1206"/>
        <v>0</v>
      </c>
      <c r="BT466" s="81">
        <f t="shared" si="1207"/>
        <v>0</v>
      </c>
      <c r="BU466" s="81">
        <f t="shared" si="1208"/>
        <v>0</v>
      </c>
      <c r="BV466" s="13">
        <f t="shared" si="1209"/>
        <v>0</v>
      </c>
      <c r="BW466" s="11">
        <f t="shared" si="1165"/>
        <v>0</v>
      </c>
      <c r="BX466" s="69">
        <f t="shared" si="1171"/>
        <v>0</v>
      </c>
      <c r="BY466" s="69">
        <f>IF($A466&lt;&gt;"",IF(BY465&lt;&gt;0,BY465,IF(BW466&lt;=$AW$2,"Stop Loss",0)),0)</f>
        <v>0</v>
      </c>
      <c r="BZ466" s="69">
        <f t="shared" si="1133"/>
        <v>0</v>
      </c>
      <c r="CA466" s="27" t="str">
        <f t="shared" si="1172"/>
        <v/>
      </c>
      <c r="CB466" s="27" t="str">
        <f t="shared" si="1173"/>
        <v/>
      </c>
      <c r="CC466" s="27" t="str">
        <f t="shared" si="1174"/>
        <v/>
      </c>
      <c r="CD466" s="27" t="str">
        <f t="shared" si="1175"/>
        <v/>
      </c>
      <c r="CE466" s="27" t="str">
        <f t="shared" si="1176"/>
        <v/>
      </c>
      <c r="CF466" s="27" t="str">
        <f t="shared" si="1177"/>
        <v/>
      </c>
      <c r="DB466" s="7"/>
      <c r="DI466" s="10">
        <f t="shared" ca="1" si="1156"/>
        <v>30</v>
      </c>
    </row>
    <row r="467" spans="1:113">
      <c r="A467" s="149"/>
      <c r="B467" s="82" t="str">
        <f t="shared" si="1157"/>
        <v/>
      </c>
      <c r="C467" s="7" t="str">
        <f t="shared" si="1158"/>
        <v/>
      </c>
      <c r="D467" s="81">
        <f t="shared" si="1159"/>
        <v>0</v>
      </c>
      <c r="E467" s="7" t="str">
        <f t="shared" si="1160"/>
        <v>18,</v>
      </c>
      <c r="F467" s="78"/>
      <c r="G467" s="86"/>
      <c r="H467" s="86"/>
      <c r="I467" s="86"/>
      <c r="J467" s="86"/>
      <c r="K467" s="86"/>
      <c r="L467" s="86"/>
      <c r="M467" s="86"/>
      <c r="N467" s="86"/>
      <c r="O467" s="78"/>
      <c r="P467" s="86"/>
      <c r="Q467" s="86"/>
      <c r="R467" s="86"/>
      <c r="S467" s="86"/>
      <c r="T467" s="86"/>
      <c r="U467" s="86"/>
      <c r="V467" s="86"/>
      <c r="W467" s="86"/>
      <c r="X467" s="123" t="str">
        <f t="shared" si="1161"/>
        <v/>
      </c>
      <c r="Y467" s="127">
        <f t="shared" si="1188"/>
        <v>0</v>
      </c>
      <c r="Z467" s="127">
        <f t="shared" si="1189"/>
        <v>0</v>
      </c>
      <c r="AA467" s="127">
        <f t="shared" si="1190"/>
        <v>0</v>
      </c>
      <c r="AB467" s="86">
        <f t="shared" si="1210"/>
        <v>0</v>
      </c>
      <c r="AC467" s="86">
        <f t="shared" si="1210"/>
        <v>0</v>
      </c>
      <c r="AD467" s="90" t="str">
        <f t="shared" si="1213"/>
        <v/>
      </c>
      <c r="AE467" s="54" t="str">
        <f t="shared" si="1213"/>
        <v/>
      </c>
      <c r="AF467" s="92" t="str">
        <f t="shared" si="1166"/>
        <v/>
      </c>
      <c r="AG467" s="82">
        <f t="shared" si="1162"/>
        <v>0</v>
      </c>
      <c r="AH467" s="71">
        <f t="shared" si="1124"/>
        <v>0</v>
      </c>
      <c r="AI467" s="78" t="str">
        <f t="shared" si="1163"/>
        <v/>
      </c>
      <c r="AJ467" s="132">
        <f t="shared" si="1191"/>
        <v>0</v>
      </c>
      <c r="AK467" s="132">
        <f t="shared" si="1192"/>
        <v>0</v>
      </c>
      <c r="AL467" s="132">
        <f t="shared" si="1193"/>
        <v>0</v>
      </c>
      <c r="AM467" s="86" t="str">
        <f t="shared" si="1194"/>
        <v/>
      </c>
      <c r="AN467" s="86" t="str">
        <f t="shared" si="1195"/>
        <v/>
      </c>
      <c r="AO467" s="90" t="str">
        <f t="shared" si="1214"/>
        <v/>
      </c>
      <c r="AP467" s="54" t="str">
        <f t="shared" si="1214"/>
        <v/>
      </c>
      <c r="AQ467" s="92" t="str">
        <f t="shared" si="1167"/>
        <v/>
      </c>
      <c r="AR467" s="82">
        <f t="shared" si="1196"/>
        <v>0</v>
      </c>
      <c r="AS467" s="71">
        <f t="shared" si="1168"/>
        <v>0</v>
      </c>
      <c r="AT467" s="78" t="str">
        <f t="shared" si="1164"/>
        <v/>
      </c>
      <c r="AU467" s="137">
        <f t="shared" si="1197"/>
        <v>0</v>
      </c>
      <c r="AV467" s="137">
        <f t="shared" si="1198"/>
        <v>0</v>
      </c>
      <c r="AW467" s="137">
        <f t="shared" si="1199"/>
        <v>0</v>
      </c>
      <c r="AX467" s="86" t="str">
        <f t="shared" si="1200"/>
        <v/>
      </c>
      <c r="AY467" s="86" t="str">
        <f t="shared" si="1201"/>
        <v/>
      </c>
      <c r="AZ467" s="90" t="str">
        <f t="shared" si="1215"/>
        <v/>
      </c>
      <c r="BA467" s="54" t="str">
        <f t="shared" si="1215"/>
        <v/>
      </c>
      <c r="BB467" s="92" t="str">
        <f t="shared" si="1169"/>
        <v/>
      </c>
      <c r="BC467" s="82">
        <f t="shared" si="1202"/>
        <v>0</v>
      </c>
      <c r="BD467" s="71">
        <f t="shared" si="1170"/>
        <v>0</v>
      </c>
      <c r="BE467" s="98">
        <f t="shared" si="1203"/>
        <v>18</v>
      </c>
      <c r="BF467" s="54" t="str">
        <f t="shared" si="1216"/>
        <v/>
      </c>
      <c r="BG467" s="92" t="str">
        <f t="shared" si="1211"/>
        <v/>
      </c>
      <c r="BH467" s="82">
        <f t="shared" si="1186"/>
        <v>0</v>
      </c>
      <c r="BI467" s="71">
        <f t="shared" si="1187"/>
        <v>0</v>
      </c>
      <c r="BJ467" s="146"/>
      <c r="BK467" s="97">
        <v>1</v>
      </c>
      <c r="BL467" s="95" t="str">
        <f t="shared" si="1217"/>
        <v/>
      </c>
      <c r="BM467" s="95" t="str">
        <f t="shared" si="1217"/>
        <v/>
      </c>
      <c r="BN467" s="95" t="str">
        <f t="shared" si="1217"/>
        <v/>
      </c>
      <c r="BO467" s="95" t="str">
        <f t="shared" si="1217"/>
        <v/>
      </c>
      <c r="BP467" s="95" t="str">
        <f t="shared" si="1217"/>
        <v/>
      </c>
      <c r="BQ467" s="81">
        <f t="shared" si="1204"/>
        <v>0</v>
      </c>
      <c r="BR467" s="81">
        <f t="shared" si="1205"/>
        <v>0</v>
      </c>
      <c r="BS467" s="81">
        <f t="shared" si="1206"/>
        <v>0</v>
      </c>
      <c r="BT467" s="81">
        <f t="shared" si="1207"/>
        <v>0</v>
      </c>
      <c r="BU467" s="81">
        <f t="shared" si="1208"/>
        <v>0</v>
      </c>
      <c r="BV467" s="13">
        <f t="shared" si="1209"/>
        <v>0</v>
      </c>
      <c r="BW467" s="11">
        <f t="shared" si="1165"/>
        <v>0</v>
      </c>
      <c r="BX467" s="69">
        <f t="shared" si="1171"/>
        <v>0</v>
      </c>
      <c r="BY467" s="69">
        <f>IF($A467&lt;&gt;"",IF(BY466&lt;&gt;0,BY466,IF(BW467&lt;=$AW$2,"Stop Loss",0)),0)</f>
        <v>0</v>
      </c>
      <c r="BZ467" s="69">
        <f t="shared" si="1133"/>
        <v>0</v>
      </c>
      <c r="CA467" s="27" t="str">
        <f t="shared" si="1172"/>
        <v/>
      </c>
      <c r="CB467" s="27" t="str">
        <f t="shared" si="1173"/>
        <v/>
      </c>
      <c r="CC467" s="27" t="str">
        <f t="shared" si="1174"/>
        <v/>
      </c>
      <c r="CD467" s="27" t="str">
        <f t="shared" si="1175"/>
        <v/>
      </c>
      <c r="CE467" s="27" t="str">
        <f t="shared" si="1176"/>
        <v/>
      </c>
      <c r="CF467" s="27" t="str">
        <f t="shared" si="1177"/>
        <v/>
      </c>
      <c r="DB467" s="7"/>
      <c r="DI467" s="10">
        <f t="shared" ca="1" si="1156"/>
        <v>15</v>
      </c>
    </row>
    <row r="468" spans="1:113">
      <c r="A468" s="149"/>
      <c r="B468" s="82" t="str">
        <f t="shared" si="1157"/>
        <v/>
      </c>
      <c r="C468" s="7" t="str">
        <f t="shared" si="1158"/>
        <v/>
      </c>
      <c r="D468" s="81">
        <f t="shared" si="1159"/>
        <v>0</v>
      </c>
      <c r="E468" s="7" t="str">
        <f t="shared" si="1160"/>
        <v>18,</v>
      </c>
      <c r="F468" s="78"/>
      <c r="G468" s="86"/>
      <c r="H468" s="86"/>
      <c r="I468" s="86"/>
      <c r="J468" s="86"/>
      <c r="K468" s="86"/>
      <c r="L468" s="86"/>
      <c r="M468" s="86"/>
      <c r="N468" s="86"/>
      <c r="O468" s="78"/>
      <c r="P468" s="86"/>
      <c r="Q468" s="86"/>
      <c r="R468" s="86"/>
      <c r="S468" s="86"/>
      <c r="T468" s="86"/>
      <c r="U468" s="86"/>
      <c r="V468" s="86"/>
      <c r="W468" s="86"/>
      <c r="X468" s="123" t="str">
        <f t="shared" si="1161"/>
        <v/>
      </c>
      <c r="Y468" s="127">
        <f t="shared" si="1188"/>
        <v>0</v>
      </c>
      <c r="Z468" s="127">
        <f t="shared" si="1189"/>
        <v>0</v>
      </c>
      <c r="AA468" s="127">
        <f t="shared" si="1190"/>
        <v>0</v>
      </c>
      <c r="AB468" s="86">
        <f t="shared" si="1210"/>
        <v>0</v>
      </c>
      <c r="AC468" s="86">
        <f t="shared" si="1210"/>
        <v>0</v>
      </c>
      <c r="AD468" s="90" t="str">
        <f t="shared" si="1213"/>
        <v/>
      </c>
      <c r="AE468" s="54" t="str">
        <f t="shared" si="1213"/>
        <v/>
      </c>
      <c r="AF468" s="92" t="str">
        <f t="shared" si="1166"/>
        <v/>
      </c>
      <c r="AG468" s="82">
        <f t="shared" si="1162"/>
        <v>0</v>
      </c>
      <c r="AH468" s="71">
        <f t="shared" si="1124"/>
        <v>0</v>
      </c>
      <c r="AI468" s="78" t="str">
        <f t="shared" si="1163"/>
        <v/>
      </c>
      <c r="AJ468" s="132">
        <f t="shared" si="1191"/>
        <v>0</v>
      </c>
      <c r="AK468" s="132">
        <f t="shared" si="1192"/>
        <v>0</v>
      </c>
      <c r="AL468" s="132">
        <f t="shared" si="1193"/>
        <v>0</v>
      </c>
      <c r="AM468" s="86" t="str">
        <f t="shared" si="1194"/>
        <v/>
      </c>
      <c r="AN468" s="86" t="str">
        <f t="shared" si="1195"/>
        <v/>
      </c>
      <c r="AO468" s="90" t="str">
        <f t="shared" si="1214"/>
        <v/>
      </c>
      <c r="AP468" s="54" t="str">
        <f t="shared" si="1214"/>
        <v/>
      </c>
      <c r="AQ468" s="92" t="str">
        <f t="shared" si="1167"/>
        <v/>
      </c>
      <c r="AR468" s="82">
        <f t="shared" si="1196"/>
        <v>0</v>
      </c>
      <c r="AS468" s="71">
        <f t="shared" si="1168"/>
        <v>0</v>
      </c>
      <c r="AT468" s="78" t="str">
        <f t="shared" si="1164"/>
        <v/>
      </c>
      <c r="AU468" s="137">
        <f t="shared" si="1197"/>
        <v>0</v>
      </c>
      <c r="AV468" s="137">
        <f t="shared" si="1198"/>
        <v>0</v>
      </c>
      <c r="AW468" s="137">
        <f t="shared" si="1199"/>
        <v>0</v>
      </c>
      <c r="AX468" s="86" t="str">
        <f t="shared" si="1200"/>
        <v/>
      </c>
      <c r="AY468" s="86" t="str">
        <f t="shared" si="1201"/>
        <v/>
      </c>
      <c r="AZ468" s="90" t="str">
        <f t="shared" si="1215"/>
        <v/>
      </c>
      <c r="BA468" s="54" t="str">
        <f t="shared" si="1215"/>
        <v/>
      </c>
      <c r="BB468" s="92" t="str">
        <f t="shared" si="1169"/>
        <v/>
      </c>
      <c r="BC468" s="82">
        <f t="shared" si="1202"/>
        <v>0</v>
      </c>
      <c r="BD468" s="71">
        <f t="shared" si="1170"/>
        <v>0</v>
      </c>
      <c r="BE468" s="98">
        <f t="shared" si="1203"/>
        <v>18</v>
      </c>
      <c r="BF468" s="54" t="str">
        <f t="shared" si="1216"/>
        <v/>
      </c>
      <c r="BG468" s="92" t="str">
        <f t="shared" si="1211"/>
        <v/>
      </c>
      <c r="BH468" s="82">
        <f t="shared" si="1186"/>
        <v>0</v>
      </c>
      <c r="BI468" s="71">
        <f t="shared" si="1187"/>
        <v>0</v>
      </c>
      <c r="BJ468" s="146"/>
      <c r="BK468" s="97">
        <v>1</v>
      </c>
      <c r="BL468" s="95" t="str">
        <f t="shared" si="1217"/>
        <v/>
      </c>
      <c r="BM468" s="95" t="str">
        <f t="shared" si="1217"/>
        <v/>
      </c>
      <c r="BN468" s="95" t="str">
        <f t="shared" si="1217"/>
        <v/>
      </c>
      <c r="BO468" s="95" t="str">
        <f t="shared" si="1217"/>
        <v/>
      </c>
      <c r="BP468" s="95" t="str">
        <f t="shared" si="1217"/>
        <v/>
      </c>
      <c r="BQ468" s="81">
        <f t="shared" si="1204"/>
        <v>0</v>
      </c>
      <c r="BR468" s="81">
        <f t="shared" si="1205"/>
        <v>0</v>
      </c>
      <c r="BS468" s="81">
        <f t="shared" si="1206"/>
        <v>0</v>
      </c>
      <c r="BT468" s="81">
        <f t="shared" si="1207"/>
        <v>0</v>
      </c>
      <c r="BU468" s="81">
        <f t="shared" si="1208"/>
        <v>0</v>
      </c>
      <c r="BV468" s="13">
        <f t="shared" si="1209"/>
        <v>0</v>
      </c>
      <c r="BW468" s="11">
        <f t="shared" si="1165"/>
        <v>0</v>
      </c>
      <c r="BX468" s="69">
        <f t="shared" si="1171"/>
        <v>0</v>
      </c>
      <c r="BY468" s="69">
        <f>IF($A468&lt;&gt;"",IF(BY467&lt;&gt;0,BY467,IF(BW468&lt;=$AW$2,"Stop Loss",0)),0)</f>
        <v>0</v>
      </c>
      <c r="BZ468" s="69">
        <f t="shared" si="1133"/>
        <v>0</v>
      </c>
      <c r="CA468" s="27" t="str">
        <f t="shared" si="1172"/>
        <v/>
      </c>
      <c r="CB468" s="27" t="str">
        <f t="shared" si="1173"/>
        <v/>
      </c>
      <c r="CC468" s="27" t="str">
        <f t="shared" si="1174"/>
        <v/>
      </c>
      <c r="CD468" s="27" t="str">
        <f t="shared" si="1175"/>
        <v/>
      </c>
      <c r="CE468" s="27" t="str">
        <f t="shared" si="1176"/>
        <v/>
      </c>
      <c r="CF468" s="27" t="str">
        <f t="shared" si="1177"/>
        <v/>
      </c>
      <c r="DB468" s="7"/>
      <c r="DI468" s="10">
        <f t="shared" ca="1" si="1156"/>
        <v>19</v>
      </c>
    </row>
    <row r="469" spans="1:113">
      <c r="A469" s="149"/>
      <c r="B469" s="82" t="str">
        <f t="shared" si="1157"/>
        <v/>
      </c>
      <c r="C469" s="7" t="str">
        <f t="shared" si="1158"/>
        <v/>
      </c>
      <c r="D469" s="81">
        <f t="shared" si="1159"/>
        <v>0</v>
      </c>
      <c r="E469" s="7" t="str">
        <f t="shared" si="1160"/>
        <v>18,</v>
      </c>
      <c r="F469" s="78"/>
      <c r="G469" s="86"/>
      <c r="H469" s="86"/>
      <c r="I469" s="86"/>
      <c r="J469" s="86"/>
      <c r="K469" s="86"/>
      <c r="L469" s="86"/>
      <c r="M469" s="86"/>
      <c r="N469" s="86"/>
      <c r="O469" s="78"/>
      <c r="P469" s="86"/>
      <c r="Q469" s="86"/>
      <c r="R469" s="86"/>
      <c r="S469" s="86"/>
      <c r="T469" s="86"/>
      <c r="U469" s="86"/>
      <c r="V469" s="86"/>
      <c r="W469" s="86"/>
      <c r="X469" s="123" t="str">
        <f t="shared" si="1161"/>
        <v/>
      </c>
      <c r="Y469" s="127">
        <f t="shared" si="1188"/>
        <v>0</v>
      </c>
      <c r="Z469" s="127">
        <f t="shared" si="1189"/>
        <v>0</v>
      </c>
      <c r="AA469" s="127">
        <f t="shared" si="1190"/>
        <v>0</v>
      </c>
      <c r="AB469" s="86">
        <f t="shared" si="1210"/>
        <v>0</v>
      </c>
      <c r="AC469" s="86">
        <f t="shared" si="1210"/>
        <v>0</v>
      </c>
      <c r="AD469" s="90" t="str">
        <f t="shared" si="1213"/>
        <v/>
      </c>
      <c r="AE469" s="54" t="str">
        <f t="shared" si="1213"/>
        <v/>
      </c>
      <c r="AF469" s="92" t="str">
        <f t="shared" si="1166"/>
        <v/>
      </c>
      <c r="AG469" s="82">
        <f t="shared" si="1162"/>
        <v>0</v>
      </c>
      <c r="AH469" s="71">
        <f t="shared" si="1124"/>
        <v>0</v>
      </c>
      <c r="AI469" s="78" t="str">
        <f t="shared" si="1163"/>
        <v/>
      </c>
      <c r="AJ469" s="132">
        <f t="shared" si="1191"/>
        <v>0</v>
      </c>
      <c r="AK469" s="132">
        <f t="shared" si="1192"/>
        <v>0</v>
      </c>
      <c r="AL469" s="132">
        <f t="shared" si="1193"/>
        <v>0</v>
      </c>
      <c r="AM469" s="86" t="str">
        <f t="shared" si="1194"/>
        <v/>
      </c>
      <c r="AN469" s="86" t="str">
        <f t="shared" si="1195"/>
        <v/>
      </c>
      <c r="AO469" s="90" t="str">
        <f t="shared" si="1214"/>
        <v/>
      </c>
      <c r="AP469" s="54" t="str">
        <f t="shared" si="1214"/>
        <v/>
      </c>
      <c r="AQ469" s="92" t="str">
        <f t="shared" si="1167"/>
        <v/>
      </c>
      <c r="AR469" s="82">
        <f t="shared" si="1196"/>
        <v>0</v>
      </c>
      <c r="AS469" s="71">
        <f t="shared" si="1168"/>
        <v>0</v>
      </c>
      <c r="AT469" s="78" t="str">
        <f t="shared" si="1164"/>
        <v/>
      </c>
      <c r="AU469" s="137">
        <f t="shared" si="1197"/>
        <v>0</v>
      </c>
      <c r="AV469" s="137">
        <f t="shared" si="1198"/>
        <v>0</v>
      </c>
      <c r="AW469" s="137">
        <f t="shared" si="1199"/>
        <v>0</v>
      </c>
      <c r="AX469" s="86" t="str">
        <f t="shared" si="1200"/>
        <v/>
      </c>
      <c r="AY469" s="86" t="str">
        <f t="shared" si="1201"/>
        <v/>
      </c>
      <c r="AZ469" s="90" t="str">
        <f t="shared" si="1215"/>
        <v/>
      </c>
      <c r="BA469" s="54" t="str">
        <f t="shared" si="1215"/>
        <v/>
      </c>
      <c r="BB469" s="92" t="str">
        <f t="shared" si="1169"/>
        <v/>
      </c>
      <c r="BC469" s="82">
        <f t="shared" si="1202"/>
        <v>0</v>
      </c>
      <c r="BD469" s="71">
        <f t="shared" si="1170"/>
        <v>0</v>
      </c>
      <c r="BE469" s="98">
        <f t="shared" si="1203"/>
        <v>18</v>
      </c>
      <c r="BF469" s="54" t="str">
        <f t="shared" si="1216"/>
        <v/>
      </c>
      <c r="BG469" s="92" t="str">
        <f t="shared" si="1211"/>
        <v/>
      </c>
      <c r="BH469" s="82">
        <f t="shared" si="1186"/>
        <v>0</v>
      </c>
      <c r="BI469" s="71">
        <f t="shared" si="1187"/>
        <v>0</v>
      </c>
      <c r="BJ469" s="146"/>
      <c r="BK469" s="97">
        <v>1</v>
      </c>
      <c r="BL469" s="95" t="str">
        <f t="shared" si="1217"/>
        <v/>
      </c>
      <c r="BM469" s="95" t="str">
        <f t="shared" si="1217"/>
        <v/>
      </c>
      <c r="BN469" s="95" t="str">
        <f t="shared" si="1217"/>
        <v/>
      </c>
      <c r="BO469" s="95" t="str">
        <f t="shared" si="1217"/>
        <v/>
      </c>
      <c r="BP469" s="95" t="str">
        <f t="shared" si="1217"/>
        <v/>
      </c>
      <c r="BQ469" s="81">
        <f t="shared" si="1204"/>
        <v>0</v>
      </c>
      <c r="BR469" s="81">
        <f t="shared" si="1205"/>
        <v>0</v>
      </c>
      <c r="BS469" s="81">
        <f t="shared" si="1206"/>
        <v>0</v>
      </c>
      <c r="BT469" s="81">
        <f t="shared" si="1207"/>
        <v>0</v>
      </c>
      <c r="BU469" s="81">
        <f t="shared" si="1208"/>
        <v>0</v>
      </c>
      <c r="BV469" s="13">
        <f t="shared" si="1209"/>
        <v>0</v>
      </c>
      <c r="BW469" s="11">
        <f t="shared" si="1165"/>
        <v>0</v>
      </c>
      <c r="BX469" s="69">
        <f t="shared" si="1171"/>
        <v>0</v>
      </c>
      <c r="BY469" s="69">
        <f>IF($A469&lt;&gt;"",IF(BY468&lt;&gt;0,BY468,IF(BW469&lt;=$AW$2,"Stop Loss",0)),0)</f>
        <v>0</v>
      </c>
      <c r="BZ469" s="69">
        <f t="shared" si="1133"/>
        <v>0</v>
      </c>
      <c r="CA469" s="27" t="str">
        <f t="shared" si="1172"/>
        <v/>
      </c>
      <c r="CB469" s="27" t="str">
        <f t="shared" si="1173"/>
        <v/>
      </c>
      <c r="CC469" s="27" t="str">
        <f t="shared" si="1174"/>
        <v/>
      </c>
      <c r="CD469" s="27" t="str">
        <f t="shared" si="1175"/>
        <v/>
      </c>
      <c r="CE469" s="27" t="str">
        <f t="shared" si="1176"/>
        <v/>
      </c>
      <c r="CF469" s="27" t="str">
        <f t="shared" si="1177"/>
        <v/>
      </c>
      <c r="DB469" s="7"/>
      <c r="DI469" s="10">
        <f t="shared" ca="1" si="1156"/>
        <v>34</v>
      </c>
    </row>
    <row r="470" spans="1:113">
      <c r="A470" s="149"/>
      <c r="B470" s="82" t="str">
        <f t="shared" si="1157"/>
        <v/>
      </c>
      <c r="C470" s="7" t="str">
        <f t="shared" si="1158"/>
        <v/>
      </c>
      <c r="D470" s="81">
        <f t="shared" si="1159"/>
        <v>0</v>
      </c>
      <c r="E470" s="7" t="str">
        <f t="shared" si="1160"/>
        <v>18,</v>
      </c>
      <c r="F470" s="78"/>
      <c r="G470" s="86"/>
      <c r="H470" s="86"/>
      <c r="I470" s="86"/>
      <c r="J470" s="86"/>
      <c r="K470" s="86"/>
      <c r="L470" s="86"/>
      <c r="M470" s="86"/>
      <c r="N470" s="86"/>
      <c r="O470" s="78"/>
      <c r="P470" s="86"/>
      <c r="Q470" s="86"/>
      <c r="R470" s="86"/>
      <c r="S470" s="86"/>
      <c r="T470" s="86"/>
      <c r="U470" s="86"/>
      <c r="V470" s="86"/>
      <c r="W470" s="86"/>
      <c r="X470" s="123" t="str">
        <f t="shared" si="1161"/>
        <v/>
      </c>
      <c r="Y470" s="127">
        <f t="shared" si="1188"/>
        <v>0</v>
      </c>
      <c r="Z470" s="127">
        <f t="shared" si="1189"/>
        <v>0</v>
      </c>
      <c r="AA470" s="127">
        <f t="shared" si="1190"/>
        <v>0</v>
      </c>
      <c r="AB470" s="86">
        <f t="shared" si="1210"/>
        <v>0</v>
      </c>
      <c r="AC470" s="86">
        <f t="shared" si="1210"/>
        <v>0</v>
      </c>
      <c r="AD470" s="90" t="str">
        <f t="shared" si="1213"/>
        <v/>
      </c>
      <c r="AE470" s="54" t="str">
        <f t="shared" si="1213"/>
        <v/>
      </c>
      <c r="AF470" s="92" t="str">
        <f t="shared" si="1166"/>
        <v/>
      </c>
      <c r="AG470" s="82">
        <f t="shared" si="1162"/>
        <v>0</v>
      </c>
      <c r="AH470" s="71">
        <f t="shared" si="1124"/>
        <v>0</v>
      </c>
      <c r="AI470" s="78" t="str">
        <f t="shared" si="1163"/>
        <v/>
      </c>
      <c r="AJ470" s="132">
        <f t="shared" si="1191"/>
        <v>0</v>
      </c>
      <c r="AK470" s="132">
        <f t="shared" si="1192"/>
        <v>0</v>
      </c>
      <c r="AL470" s="132">
        <f t="shared" si="1193"/>
        <v>0</v>
      </c>
      <c r="AM470" s="86" t="str">
        <f t="shared" si="1194"/>
        <v/>
      </c>
      <c r="AN470" s="86" t="str">
        <f t="shared" si="1195"/>
        <v/>
      </c>
      <c r="AO470" s="90" t="str">
        <f t="shared" si="1214"/>
        <v/>
      </c>
      <c r="AP470" s="54" t="str">
        <f t="shared" si="1214"/>
        <v/>
      </c>
      <c r="AQ470" s="92" t="str">
        <f t="shared" si="1167"/>
        <v/>
      </c>
      <c r="AR470" s="82">
        <f t="shared" si="1196"/>
        <v>0</v>
      </c>
      <c r="AS470" s="71">
        <f t="shared" si="1168"/>
        <v>0</v>
      </c>
      <c r="AT470" s="78" t="str">
        <f t="shared" si="1164"/>
        <v/>
      </c>
      <c r="AU470" s="137">
        <f t="shared" si="1197"/>
        <v>0</v>
      </c>
      <c r="AV470" s="137">
        <f t="shared" si="1198"/>
        <v>0</v>
      </c>
      <c r="AW470" s="137">
        <f t="shared" si="1199"/>
        <v>0</v>
      </c>
      <c r="AX470" s="86" t="str">
        <f t="shared" si="1200"/>
        <v/>
      </c>
      <c r="AY470" s="86" t="str">
        <f t="shared" si="1201"/>
        <v/>
      </c>
      <c r="AZ470" s="90" t="str">
        <f t="shared" si="1215"/>
        <v/>
      </c>
      <c r="BA470" s="54" t="str">
        <f t="shared" si="1215"/>
        <v/>
      </c>
      <c r="BB470" s="92" t="str">
        <f t="shared" si="1169"/>
        <v/>
      </c>
      <c r="BC470" s="82">
        <f t="shared" si="1202"/>
        <v>0</v>
      </c>
      <c r="BD470" s="71">
        <f t="shared" si="1170"/>
        <v>0</v>
      </c>
      <c r="BE470" s="98">
        <f t="shared" si="1203"/>
        <v>18</v>
      </c>
      <c r="BF470" s="54" t="str">
        <f t="shared" si="1216"/>
        <v/>
      </c>
      <c r="BG470" s="92" t="str">
        <f t="shared" si="1211"/>
        <v/>
      </c>
      <c r="BH470" s="82">
        <f t="shared" si="1186"/>
        <v>0</v>
      </c>
      <c r="BI470" s="71">
        <f t="shared" si="1187"/>
        <v>0</v>
      </c>
      <c r="BJ470" s="146"/>
      <c r="BK470" s="97">
        <v>1</v>
      </c>
      <c r="BL470" s="95" t="str">
        <f t="shared" si="1217"/>
        <v/>
      </c>
      <c r="BM470" s="95" t="str">
        <f t="shared" si="1217"/>
        <v/>
      </c>
      <c r="BN470" s="95" t="str">
        <f t="shared" si="1217"/>
        <v/>
      </c>
      <c r="BO470" s="95" t="str">
        <f t="shared" si="1217"/>
        <v/>
      </c>
      <c r="BP470" s="95" t="str">
        <f t="shared" si="1217"/>
        <v/>
      </c>
      <c r="BQ470" s="81">
        <f t="shared" si="1204"/>
        <v>0</v>
      </c>
      <c r="BR470" s="81">
        <f t="shared" si="1205"/>
        <v>0</v>
      </c>
      <c r="BS470" s="81">
        <f t="shared" si="1206"/>
        <v>0</v>
      </c>
      <c r="BT470" s="81">
        <f t="shared" si="1207"/>
        <v>0</v>
      </c>
      <c r="BU470" s="81">
        <f t="shared" si="1208"/>
        <v>0</v>
      </c>
      <c r="BV470" s="13">
        <f t="shared" si="1209"/>
        <v>0</v>
      </c>
      <c r="BW470" s="11">
        <f t="shared" si="1165"/>
        <v>0</v>
      </c>
      <c r="BX470" s="69">
        <f t="shared" si="1171"/>
        <v>0</v>
      </c>
      <c r="BY470" s="69">
        <f>IF($A470&lt;&gt;"",IF(BY469&lt;&gt;0,BY469,IF(BW470&lt;=$AW$2,"Stop Loss",0)),0)</f>
        <v>0</v>
      </c>
      <c r="BZ470" s="69">
        <f t="shared" si="1133"/>
        <v>0</v>
      </c>
      <c r="CA470" s="27" t="str">
        <f t="shared" si="1172"/>
        <v/>
      </c>
      <c r="CB470" s="27" t="str">
        <f t="shared" si="1173"/>
        <v/>
      </c>
      <c r="CC470" s="27" t="str">
        <f t="shared" si="1174"/>
        <v/>
      </c>
      <c r="CD470" s="27" t="str">
        <f t="shared" si="1175"/>
        <v/>
      </c>
      <c r="CE470" s="27" t="str">
        <f t="shared" si="1176"/>
        <v/>
      </c>
      <c r="CF470" s="27" t="str">
        <f t="shared" si="1177"/>
        <v/>
      </c>
      <c r="DB470" s="7"/>
      <c r="DI470" s="10">
        <f t="shared" ca="1" si="1156"/>
        <v>20</v>
      </c>
    </row>
    <row r="471" spans="1:113">
      <c r="A471" s="149"/>
      <c r="B471" s="82" t="str">
        <f t="shared" si="1157"/>
        <v/>
      </c>
      <c r="C471" s="7" t="str">
        <f t="shared" si="1158"/>
        <v/>
      </c>
      <c r="D471" s="81">
        <f t="shared" si="1159"/>
        <v>0</v>
      </c>
      <c r="E471" s="7" t="str">
        <f t="shared" si="1160"/>
        <v>18,</v>
      </c>
      <c r="F471" s="78"/>
      <c r="G471" s="86"/>
      <c r="H471" s="86"/>
      <c r="I471" s="86"/>
      <c r="J471" s="86"/>
      <c r="K471" s="86"/>
      <c r="L471" s="86"/>
      <c r="M471" s="86"/>
      <c r="N471" s="86"/>
      <c r="O471" s="78"/>
      <c r="P471" s="86"/>
      <c r="Q471" s="86"/>
      <c r="R471" s="86"/>
      <c r="S471" s="86"/>
      <c r="T471" s="86"/>
      <c r="U471" s="86"/>
      <c r="V471" s="86"/>
      <c r="W471" s="86"/>
      <c r="X471" s="123" t="str">
        <f t="shared" si="1161"/>
        <v/>
      </c>
      <c r="Y471" s="127">
        <f t="shared" si="1188"/>
        <v>0</v>
      </c>
      <c r="Z471" s="127">
        <f t="shared" si="1189"/>
        <v>0</v>
      </c>
      <c r="AA471" s="127">
        <f t="shared" si="1190"/>
        <v>0</v>
      </c>
      <c r="AB471" s="86">
        <f t="shared" si="1210"/>
        <v>0</v>
      </c>
      <c r="AC471" s="86">
        <f t="shared" si="1210"/>
        <v>0</v>
      </c>
      <c r="AD471" s="90" t="str">
        <f t="shared" si="1213"/>
        <v/>
      </c>
      <c r="AE471" s="54" t="str">
        <f t="shared" si="1213"/>
        <v/>
      </c>
      <c r="AF471" s="92" t="str">
        <f t="shared" si="1166"/>
        <v/>
      </c>
      <c r="AG471" s="82">
        <f t="shared" si="1162"/>
        <v>0</v>
      </c>
      <c r="AH471" s="71">
        <f t="shared" si="1124"/>
        <v>0</v>
      </c>
      <c r="AI471" s="78" t="str">
        <f t="shared" si="1163"/>
        <v/>
      </c>
      <c r="AJ471" s="132">
        <f t="shared" si="1191"/>
        <v>0</v>
      </c>
      <c r="AK471" s="132">
        <f t="shared" si="1192"/>
        <v>0</v>
      </c>
      <c r="AL471" s="132">
        <f t="shared" si="1193"/>
        <v>0</v>
      </c>
      <c r="AM471" s="86" t="str">
        <f t="shared" si="1194"/>
        <v/>
      </c>
      <c r="AN471" s="86" t="str">
        <f t="shared" si="1195"/>
        <v/>
      </c>
      <c r="AO471" s="90" t="str">
        <f t="shared" si="1214"/>
        <v/>
      </c>
      <c r="AP471" s="54" t="str">
        <f t="shared" si="1214"/>
        <v/>
      </c>
      <c r="AQ471" s="92" t="str">
        <f t="shared" si="1167"/>
        <v/>
      </c>
      <c r="AR471" s="82">
        <f t="shared" si="1196"/>
        <v>0</v>
      </c>
      <c r="AS471" s="71">
        <f t="shared" si="1168"/>
        <v>0</v>
      </c>
      <c r="AT471" s="78" t="str">
        <f t="shared" si="1164"/>
        <v/>
      </c>
      <c r="AU471" s="137">
        <f t="shared" si="1197"/>
        <v>0</v>
      </c>
      <c r="AV471" s="137">
        <f t="shared" si="1198"/>
        <v>0</v>
      </c>
      <c r="AW471" s="137">
        <f t="shared" si="1199"/>
        <v>0</v>
      </c>
      <c r="AX471" s="86" t="str">
        <f t="shared" si="1200"/>
        <v/>
      </c>
      <c r="AY471" s="86" t="str">
        <f t="shared" si="1201"/>
        <v/>
      </c>
      <c r="AZ471" s="90" t="str">
        <f t="shared" si="1215"/>
        <v/>
      </c>
      <c r="BA471" s="54" t="str">
        <f t="shared" si="1215"/>
        <v/>
      </c>
      <c r="BB471" s="92" t="str">
        <f t="shared" si="1169"/>
        <v/>
      </c>
      <c r="BC471" s="82">
        <f t="shared" si="1202"/>
        <v>0</v>
      </c>
      <c r="BD471" s="71">
        <f t="shared" si="1170"/>
        <v>0</v>
      </c>
      <c r="BE471" s="98">
        <f t="shared" si="1203"/>
        <v>18</v>
      </c>
      <c r="BF471" s="54" t="str">
        <f t="shared" si="1216"/>
        <v/>
      </c>
      <c r="BG471" s="92" t="str">
        <f t="shared" si="1211"/>
        <v/>
      </c>
      <c r="BH471" s="82">
        <f t="shared" si="1186"/>
        <v>0</v>
      </c>
      <c r="BI471" s="71">
        <f t="shared" si="1187"/>
        <v>0</v>
      </c>
      <c r="BJ471" s="146"/>
      <c r="BK471" s="97">
        <v>1</v>
      </c>
      <c r="BL471" s="95" t="str">
        <f t="shared" si="1217"/>
        <v/>
      </c>
      <c r="BM471" s="95" t="str">
        <f t="shared" si="1217"/>
        <v/>
      </c>
      <c r="BN471" s="95" t="str">
        <f t="shared" si="1217"/>
        <v/>
      </c>
      <c r="BO471" s="95" t="str">
        <f t="shared" si="1217"/>
        <v/>
      </c>
      <c r="BP471" s="95" t="str">
        <f t="shared" si="1217"/>
        <v/>
      </c>
      <c r="BQ471" s="81">
        <f t="shared" si="1204"/>
        <v>0</v>
      </c>
      <c r="BR471" s="81">
        <f t="shared" si="1205"/>
        <v>0</v>
      </c>
      <c r="BS471" s="81">
        <f t="shared" si="1206"/>
        <v>0</v>
      </c>
      <c r="BT471" s="81">
        <f t="shared" si="1207"/>
        <v>0</v>
      </c>
      <c r="BU471" s="81">
        <f t="shared" si="1208"/>
        <v>0</v>
      </c>
      <c r="BV471" s="13">
        <f t="shared" si="1209"/>
        <v>0</v>
      </c>
      <c r="BW471" s="11">
        <f t="shared" si="1165"/>
        <v>0</v>
      </c>
      <c r="BX471" s="69">
        <f t="shared" si="1171"/>
        <v>0</v>
      </c>
      <c r="BY471" s="69">
        <f>IF($A471&lt;&gt;"",IF(BY470&lt;&gt;0,BY470,IF(BW471&lt;=$AW$2,"Stop Loss",0)),0)</f>
        <v>0</v>
      </c>
      <c r="BZ471" s="69">
        <f t="shared" si="1133"/>
        <v>0</v>
      </c>
      <c r="CA471" s="27" t="str">
        <f t="shared" si="1172"/>
        <v/>
      </c>
      <c r="CB471" s="27" t="str">
        <f t="shared" si="1173"/>
        <v/>
      </c>
      <c r="CC471" s="27" t="str">
        <f t="shared" si="1174"/>
        <v/>
      </c>
      <c r="CD471" s="27" t="str">
        <f t="shared" si="1175"/>
        <v/>
      </c>
      <c r="CE471" s="27" t="str">
        <f t="shared" si="1176"/>
        <v/>
      </c>
      <c r="CF471" s="27" t="str">
        <f t="shared" si="1177"/>
        <v/>
      </c>
      <c r="DB471" s="7"/>
      <c r="DI471" s="10">
        <f t="shared" ca="1" si="1156"/>
        <v>14</v>
      </c>
    </row>
    <row r="472" spans="1:113">
      <c r="A472" s="149"/>
      <c r="B472" s="82" t="str">
        <f t="shared" si="1157"/>
        <v/>
      </c>
      <c r="C472" s="7" t="str">
        <f t="shared" si="1158"/>
        <v/>
      </c>
      <c r="D472" s="81">
        <f t="shared" si="1159"/>
        <v>0</v>
      </c>
      <c r="E472" s="7" t="str">
        <f t="shared" si="1160"/>
        <v>18,</v>
      </c>
      <c r="F472" s="78"/>
      <c r="G472" s="86"/>
      <c r="H472" s="86"/>
      <c r="I472" s="86"/>
      <c r="J472" s="86"/>
      <c r="K472" s="86"/>
      <c r="L472" s="86"/>
      <c r="M472" s="86"/>
      <c r="N472" s="86"/>
      <c r="O472" s="78"/>
      <c r="P472" s="86"/>
      <c r="Q472" s="86"/>
      <c r="R472" s="86"/>
      <c r="S472" s="86"/>
      <c r="T472" s="86"/>
      <c r="U472" s="86"/>
      <c r="V472" s="86"/>
      <c r="W472" s="86"/>
      <c r="X472" s="123" t="str">
        <f t="shared" si="1161"/>
        <v/>
      </c>
      <c r="Y472" s="127">
        <f t="shared" si="1188"/>
        <v>0</v>
      </c>
      <c r="Z472" s="127">
        <f t="shared" si="1189"/>
        <v>0</v>
      </c>
      <c r="AA472" s="127">
        <f t="shared" si="1190"/>
        <v>0</v>
      </c>
      <c r="AB472" s="86">
        <f>IF($Y472&gt;$Z472,$Y472-$Z472+AB471,AB471)</f>
        <v>0</v>
      </c>
      <c r="AC472" s="86">
        <f>IF($Z472&gt;$Y472,$Z472-$Y472+AC471,AC471)</f>
        <v>0</v>
      </c>
      <c r="AD472" s="90" t="str">
        <f t="shared" si="1213"/>
        <v/>
      </c>
      <c r="AE472" s="54" t="str">
        <f t="shared" si="1213"/>
        <v/>
      </c>
      <c r="AF472" s="92" t="str">
        <f t="shared" si="1166"/>
        <v/>
      </c>
      <c r="AG472" s="82">
        <f t="shared" si="1162"/>
        <v>0</v>
      </c>
      <c r="AH472" s="71">
        <f t="shared" si="1124"/>
        <v>0</v>
      </c>
      <c r="AI472" s="78" t="str">
        <f t="shared" si="1163"/>
        <v/>
      </c>
      <c r="AJ472" s="132">
        <f t="shared" si="1191"/>
        <v>0</v>
      </c>
      <c r="AK472" s="132">
        <f t="shared" si="1192"/>
        <v>0</v>
      </c>
      <c r="AL472" s="132">
        <f t="shared" si="1193"/>
        <v>0</v>
      </c>
      <c r="AM472" s="86" t="str">
        <f t="shared" si="1194"/>
        <v/>
      </c>
      <c r="AN472" s="86" t="str">
        <f t="shared" si="1195"/>
        <v/>
      </c>
      <c r="AO472" s="90" t="str">
        <f t="shared" si="1214"/>
        <v/>
      </c>
      <c r="AP472" s="54" t="str">
        <f t="shared" si="1214"/>
        <v/>
      </c>
      <c r="AQ472" s="92" t="str">
        <f t="shared" si="1167"/>
        <v/>
      </c>
      <c r="AR472" s="82">
        <f t="shared" si="1196"/>
        <v>0</v>
      </c>
      <c r="AS472" s="71">
        <f t="shared" si="1168"/>
        <v>0</v>
      </c>
      <c r="AT472" s="78" t="str">
        <f t="shared" si="1164"/>
        <v/>
      </c>
      <c r="AU472" s="137">
        <f t="shared" si="1197"/>
        <v>0</v>
      </c>
      <c r="AV472" s="137">
        <f t="shared" si="1198"/>
        <v>0</v>
      </c>
      <c r="AW472" s="137">
        <f t="shared" si="1199"/>
        <v>0</v>
      </c>
      <c r="AX472" s="86" t="str">
        <f t="shared" si="1200"/>
        <v/>
      </c>
      <c r="AY472" s="86" t="str">
        <f t="shared" si="1201"/>
        <v/>
      </c>
      <c r="AZ472" s="90" t="str">
        <f t="shared" si="1215"/>
        <v/>
      </c>
      <c r="BA472" s="54" t="str">
        <f t="shared" si="1215"/>
        <v/>
      </c>
      <c r="BB472" s="92" t="str">
        <f t="shared" si="1169"/>
        <v/>
      </c>
      <c r="BC472" s="82">
        <f t="shared" si="1202"/>
        <v>0</v>
      </c>
      <c r="BD472" s="71">
        <f t="shared" si="1170"/>
        <v>0</v>
      </c>
      <c r="BE472" s="98">
        <f t="shared" si="1203"/>
        <v>18</v>
      </c>
      <c r="BF472" s="54" t="str">
        <f t="shared" si="1216"/>
        <v/>
      </c>
      <c r="BG472" s="92" t="str">
        <f t="shared" si="1211"/>
        <v/>
      </c>
      <c r="BH472" s="82">
        <f t="shared" si="1186"/>
        <v>0</v>
      </c>
      <c r="BI472" s="71">
        <f t="shared" si="1187"/>
        <v>0</v>
      </c>
      <c r="BJ472" s="146"/>
      <c r="BK472" s="97">
        <v>1</v>
      </c>
      <c r="BL472" s="95" t="str">
        <f t="shared" si="1217"/>
        <v/>
      </c>
      <c r="BM472" s="95" t="str">
        <f t="shared" si="1217"/>
        <v/>
      </c>
      <c r="BN472" s="95" t="str">
        <f t="shared" si="1217"/>
        <v/>
      </c>
      <c r="BO472" s="95" t="str">
        <f t="shared" si="1217"/>
        <v/>
      </c>
      <c r="BP472" s="95" t="str">
        <f t="shared" si="1217"/>
        <v/>
      </c>
      <c r="BQ472" s="81">
        <f t="shared" si="1204"/>
        <v>0</v>
      </c>
      <c r="BR472" s="81">
        <f t="shared" si="1205"/>
        <v>0</v>
      </c>
      <c r="BS472" s="81">
        <f t="shared" si="1206"/>
        <v>0</v>
      </c>
      <c r="BT472" s="81">
        <f t="shared" si="1207"/>
        <v>0</v>
      </c>
      <c r="BU472" s="81">
        <f t="shared" si="1208"/>
        <v>0</v>
      </c>
      <c r="BV472" s="13">
        <f t="shared" si="1209"/>
        <v>0</v>
      </c>
      <c r="BW472" s="11">
        <f t="shared" si="1165"/>
        <v>0</v>
      </c>
      <c r="BX472" s="69">
        <f t="shared" si="1171"/>
        <v>0</v>
      </c>
      <c r="BY472" s="69">
        <f>IF($A472&lt;&gt;"",IF(BY471&lt;&gt;0,BY471,IF(BW472&lt;=$AW$2,"Stop Loss",0)),0)</f>
        <v>0</v>
      </c>
      <c r="BZ472" s="69">
        <f t="shared" si="1133"/>
        <v>0</v>
      </c>
      <c r="CA472" s="27" t="str">
        <f t="shared" si="1172"/>
        <v/>
      </c>
      <c r="CB472" s="27" t="str">
        <f t="shared" si="1173"/>
        <v/>
      </c>
      <c r="CC472" s="27" t="str">
        <f t="shared" si="1174"/>
        <v/>
      </c>
      <c r="CD472" s="27" t="str">
        <f t="shared" si="1175"/>
        <v/>
      </c>
      <c r="CE472" s="27" t="str">
        <f t="shared" si="1176"/>
        <v/>
      </c>
      <c r="CF472" s="27" t="str">
        <f t="shared" si="1177"/>
        <v/>
      </c>
      <c r="DB472" s="7"/>
      <c r="DI472" s="10">
        <f t="shared" ca="1" si="1156"/>
        <v>2</v>
      </c>
    </row>
    <row r="473" spans="1:113">
      <c r="A473" s="149"/>
      <c r="B473" s="82" t="str">
        <f t="shared" si="1157"/>
        <v/>
      </c>
      <c r="C473" s="7" t="str">
        <f t="shared" si="1158"/>
        <v/>
      </c>
      <c r="D473" s="81">
        <f t="shared" si="1159"/>
        <v>0</v>
      </c>
      <c r="E473" s="7" t="str">
        <f t="shared" si="1160"/>
        <v>18,</v>
      </c>
      <c r="F473" s="78"/>
      <c r="G473" s="86"/>
      <c r="H473" s="86"/>
      <c r="I473" s="86"/>
      <c r="J473" s="86"/>
      <c r="K473" s="86"/>
      <c r="L473" s="86"/>
      <c r="M473" s="86"/>
      <c r="N473" s="86"/>
      <c r="O473" s="78"/>
      <c r="P473" s="86"/>
      <c r="Q473" s="86"/>
      <c r="R473" s="86"/>
      <c r="S473" s="86"/>
      <c r="T473" s="86"/>
      <c r="U473" s="86"/>
      <c r="V473" s="86"/>
      <c r="W473" s="86"/>
      <c r="X473" s="123" t="str">
        <f t="shared" si="1161"/>
        <v/>
      </c>
      <c r="Y473" s="127">
        <f t="shared" si="1188"/>
        <v>0</v>
      </c>
      <c r="Z473" s="127">
        <f t="shared" si="1189"/>
        <v>0</v>
      </c>
      <c r="AA473" s="127">
        <f t="shared" si="1190"/>
        <v>0</v>
      </c>
      <c r="AB473" s="86">
        <f>AB472</f>
        <v>0</v>
      </c>
      <c r="AC473" s="86">
        <f>AC472</f>
        <v>0</v>
      </c>
      <c r="AD473" s="90" t="str">
        <f>IF($A472&lt;&gt;"",AA472,"")</f>
        <v/>
      </c>
      <c r="AE473" s="92" t="str">
        <f>IF($A472&lt;&gt;"",IF(Y472&gt;Z472,"L","H"),"")</f>
        <v/>
      </c>
      <c r="AF473" s="92" t="str">
        <f t="shared" si="1166"/>
        <v/>
      </c>
      <c r="AG473" s="82">
        <f t="shared" si="1162"/>
        <v>0</v>
      </c>
      <c r="AH473" s="71">
        <f t="shared" si="1124"/>
        <v>0</v>
      </c>
      <c r="AI473" s="78" t="str">
        <f t="shared" si="1163"/>
        <v/>
      </c>
      <c r="AJ473" s="132">
        <f t="shared" si="1191"/>
        <v>0</v>
      </c>
      <c r="AK473" s="132">
        <f t="shared" si="1192"/>
        <v>0</v>
      </c>
      <c r="AL473" s="132">
        <f t="shared" si="1193"/>
        <v>0</v>
      </c>
      <c r="AM473" s="86" t="str">
        <f t="shared" si="1194"/>
        <v/>
      </c>
      <c r="AN473" s="86" t="str">
        <f t="shared" si="1195"/>
        <v/>
      </c>
      <c r="AO473" s="90" t="str">
        <f>IF($A472&lt;&gt;"",AL472,"")</f>
        <v/>
      </c>
      <c r="AP473" s="92" t="str">
        <f>IF($A472&lt;&gt;"",IF(AM472&lt;&gt;"","O","E"),"")</f>
        <v/>
      </c>
      <c r="AQ473" s="92" t="str">
        <f t="shared" si="1167"/>
        <v/>
      </c>
      <c r="AR473" s="82">
        <f t="shared" si="1196"/>
        <v>0</v>
      </c>
      <c r="AS473" s="71">
        <f t="shared" si="1168"/>
        <v>0</v>
      </c>
      <c r="AT473" s="78" t="str">
        <f t="shared" si="1164"/>
        <v/>
      </c>
      <c r="AU473" s="137">
        <f t="shared" si="1197"/>
        <v>0</v>
      </c>
      <c r="AV473" s="137">
        <f t="shared" si="1198"/>
        <v>0</v>
      </c>
      <c r="AW473" s="137">
        <f t="shared" si="1199"/>
        <v>0</v>
      </c>
      <c r="AX473" s="86" t="str">
        <f t="shared" si="1200"/>
        <v/>
      </c>
      <c r="AY473" s="86" t="str">
        <f t="shared" si="1201"/>
        <v/>
      </c>
      <c r="AZ473" s="90" t="str">
        <f>IF($A472&lt;&gt;"",AW472,"")</f>
        <v/>
      </c>
      <c r="BA473" s="92" t="str">
        <f>IF($A472&lt;&gt;"",IF(AX472&lt;&gt;"","B","R"),"")</f>
        <v/>
      </c>
      <c r="BB473" s="92" t="str">
        <f t="shared" si="1169"/>
        <v/>
      </c>
      <c r="BC473" s="82">
        <f t="shared" si="1202"/>
        <v>0</v>
      </c>
      <c r="BD473" s="71">
        <f t="shared" si="1170"/>
        <v>0</v>
      </c>
      <c r="BE473" s="98">
        <f t="shared" si="1203"/>
        <v>18</v>
      </c>
      <c r="BF473" s="92" t="str">
        <f>IF($A472&lt;&gt;"",IF($Y472&gt;$Z472,"H",IF($Z472&gt;$Y472,"L",BF472)),"")</f>
        <v/>
      </c>
      <c r="BG473" s="92" t="str">
        <f>IF($A473&lt;&gt;"",IF($A473=0,"L",IF(BF473&lt;&gt;"",IF(BF473=X473,"W","L"))),"")</f>
        <v/>
      </c>
      <c r="BH473" s="82">
        <f t="shared" si="1186"/>
        <v>0</v>
      </c>
      <c r="BI473" s="71">
        <f t="shared" si="1187"/>
        <v>0</v>
      </c>
      <c r="BJ473" s="146" t="str">
        <f>AE473&amp;AP473&amp;BA473</f>
        <v/>
      </c>
      <c r="BK473" s="97">
        <v>1</v>
      </c>
      <c r="BL473" s="95" t="str">
        <f>IF($A472&lt;&gt;"",IF($BJ473="LER","11,",IF($BJ473="LOR","02,",IF($BJ473="LEB","01,",IF($BJ473="LOB","12,",IF($BJ473="HER","29,",IF($BJ473="HOR","20,",IF($BJ473="HEB","19,",IF($BJ473="HOB","30,","")))))))),"")</f>
        <v/>
      </c>
      <c r="BM473" s="95" t="str">
        <f>IF($A472&lt;&gt;"",IF($BJ473="LER","13,",IF($BJ473="LOR","04,",IF($BJ473="LEB","03,",IF($BJ473="LOB","14,",IF($BJ473="HER","31,",IF($BJ473="HOR","22,",IF($BJ473="HEB","21,",IF($BJ473="HOB","32,","")))))))),"")</f>
        <v/>
      </c>
      <c r="BN473" s="95" t="str">
        <f>IF($A472&lt;&gt;"",IF($BJ473="LER","15,",IF($BJ473="LOR","06,",IF($BJ473="LEB","05,",IF($BJ473="LOB","16,",IF($BJ473="HER","33,",IF($BJ473="HOR","24,",IF($BJ473="HEB","23,",IF($BJ473="HOB","34,","")))))))),"")</f>
        <v/>
      </c>
      <c r="BO473" s="95" t="str">
        <f>IF($A472&lt;&gt;"",IF($BJ473="LER","17,",IF($BJ473="LOR","08,",IF($BJ473="LEB","07,",IF($BJ473="LOB","18,",IF($BJ473="HER","35,",IF($BJ473="HOR","26,",IF($BJ473="HEB","25,",IF($BJ473="HOB","36,","")))))))),"")</f>
        <v/>
      </c>
      <c r="BP473" s="95" t="str">
        <f>IF($A472&lt;&gt;"",IF($BJ473="LER","",IF($BJ473="LOR","10,",IF($BJ473="LEB","09,",IF($BJ473="LOB","",IF($BJ473="HER","",IF($BJ473="HOR","28,",IF($BJ473="HEB","27,",IF($BJ473="HOB","","")))))))),"")</f>
        <v/>
      </c>
      <c r="BQ473" s="81">
        <f t="shared" si="1204"/>
        <v>0</v>
      </c>
      <c r="BR473" s="81">
        <f t="shared" si="1205"/>
        <v>0</v>
      </c>
      <c r="BS473" s="81">
        <f t="shared" si="1206"/>
        <v>0</v>
      </c>
      <c r="BT473" s="81">
        <f t="shared" si="1207"/>
        <v>0</v>
      </c>
      <c r="BU473" s="81">
        <f t="shared" si="1208"/>
        <v>0</v>
      </c>
      <c r="BV473" s="13">
        <f t="shared" si="1209"/>
        <v>0</v>
      </c>
      <c r="BW473" s="11">
        <f t="shared" si="1165"/>
        <v>0</v>
      </c>
      <c r="BX473" s="69">
        <f t="shared" si="1171"/>
        <v>0</v>
      </c>
      <c r="BY473" s="69">
        <f>IF($A473&lt;&gt;"",IF(BY472&lt;&gt;0,BY472,IF(BW473&lt;=$AW$2,"Stop Loss",0)),0)</f>
        <v>0</v>
      </c>
      <c r="BZ473" s="69">
        <f t="shared" si="1133"/>
        <v>0</v>
      </c>
      <c r="CA473" s="27" t="str">
        <f t="shared" si="1172"/>
        <v/>
      </c>
      <c r="CB473" s="27" t="str">
        <f t="shared" si="1173"/>
        <v/>
      </c>
      <c r="CC473" s="27" t="str">
        <f t="shared" si="1174"/>
        <v/>
      </c>
      <c r="CD473" s="27" t="str">
        <f t="shared" si="1175"/>
        <v/>
      </c>
      <c r="CE473" s="27" t="str">
        <f t="shared" si="1176"/>
        <v/>
      </c>
      <c r="CF473" s="27" t="str">
        <f t="shared" si="1177"/>
        <v/>
      </c>
      <c r="DB473" s="7"/>
      <c r="DI473" s="10">
        <f t="shared" ca="1" si="1156"/>
        <v>11</v>
      </c>
    </row>
    <row r="474" spans="1:113">
      <c r="A474" s="149"/>
      <c r="B474" s="82" t="str">
        <f t="shared" si="1157"/>
        <v/>
      </c>
      <c r="C474" s="7" t="str">
        <f t="shared" si="1158"/>
        <v/>
      </c>
      <c r="D474" s="81">
        <f t="shared" si="1159"/>
        <v>0</v>
      </c>
      <c r="E474" s="7" t="str">
        <f t="shared" si="1160"/>
        <v>18,</v>
      </c>
      <c r="F474" s="78"/>
      <c r="G474" s="86"/>
      <c r="H474" s="86"/>
      <c r="I474" s="86"/>
      <c r="J474" s="86"/>
      <c r="K474" s="86"/>
      <c r="L474" s="86"/>
      <c r="M474" s="86"/>
      <c r="N474" s="86"/>
      <c r="O474" s="78"/>
      <c r="P474" s="86"/>
      <c r="Q474" s="86"/>
      <c r="R474" s="86"/>
      <c r="S474" s="86"/>
      <c r="T474" s="86"/>
      <c r="U474" s="86"/>
      <c r="V474" s="86"/>
      <c r="W474" s="86"/>
      <c r="X474" s="123" t="str">
        <f t="shared" si="1161"/>
        <v/>
      </c>
      <c r="Y474" s="127">
        <f t="shared" si="1188"/>
        <v>0</v>
      </c>
      <c r="Z474" s="127">
        <f t="shared" si="1189"/>
        <v>0</v>
      </c>
      <c r="AA474" s="127">
        <f t="shared" si="1190"/>
        <v>0</v>
      </c>
      <c r="AB474" s="86">
        <f t="shared" ref="AB474:AC480" si="1218">AB473</f>
        <v>0</v>
      </c>
      <c r="AC474" s="86">
        <f t="shared" si="1218"/>
        <v>0</v>
      </c>
      <c r="AD474" s="90" t="str">
        <f>IF($A473&lt;&gt;"",AD473,"")</f>
        <v/>
      </c>
      <c r="AE474" s="54" t="str">
        <f>IF($A473&lt;&gt;"",AE473,"")</f>
        <v/>
      </c>
      <c r="AF474" s="92" t="str">
        <f t="shared" si="1166"/>
        <v/>
      </c>
      <c r="AG474" s="82">
        <f t="shared" si="1162"/>
        <v>0</v>
      </c>
      <c r="AH474" s="71">
        <f t="shared" si="1124"/>
        <v>0</v>
      </c>
      <c r="AI474" s="78" t="str">
        <f t="shared" si="1163"/>
        <v/>
      </c>
      <c r="AJ474" s="132">
        <f t="shared" si="1191"/>
        <v>0</v>
      </c>
      <c r="AK474" s="132">
        <f t="shared" si="1192"/>
        <v>0</v>
      </c>
      <c r="AL474" s="132">
        <f t="shared" si="1193"/>
        <v>0</v>
      </c>
      <c r="AM474" s="86" t="str">
        <f t="shared" si="1194"/>
        <v/>
      </c>
      <c r="AN474" s="86" t="str">
        <f t="shared" si="1195"/>
        <v/>
      </c>
      <c r="AO474" s="90" t="str">
        <f>IF($A473&lt;&gt;"",AO473,"")</f>
        <v/>
      </c>
      <c r="AP474" s="54" t="str">
        <f>IF($A473&lt;&gt;"",AP473,"")</f>
        <v/>
      </c>
      <c r="AQ474" s="92" t="str">
        <f t="shared" si="1167"/>
        <v/>
      </c>
      <c r="AR474" s="82">
        <f t="shared" si="1196"/>
        <v>0</v>
      </c>
      <c r="AS474" s="71">
        <f t="shared" si="1168"/>
        <v>0</v>
      </c>
      <c r="AT474" s="78" t="str">
        <f t="shared" si="1164"/>
        <v/>
      </c>
      <c r="AU474" s="137">
        <f t="shared" si="1197"/>
        <v>0</v>
      </c>
      <c r="AV474" s="137">
        <f t="shared" si="1198"/>
        <v>0</v>
      </c>
      <c r="AW474" s="137">
        <f t="shared" si="1199"/>
        <v>0</v>
      </c>
      <c r="AX474" s="86" t="str">
        <f t="shared" si="1200"/>
        <v/>
      </c>
      <c r="AY474" s="86" t="str">
        <f t="shared" si="1201"/>
        <v/>
      </c>
      <c r="AZ474" s="90" t="str">
        <f>IF($A473&lt;&gt;"",AZ473,"")</f>
        <v/>
      </c>
      <c r="BA474" s="54" t="str">
        <f>IF($A473&lt;&gt;"",BA473,"")</f>
        <v/>
      </c>
      <c r="BB474" s="92" t="str">
        <f t="shared" si="1169"/>
        <v/>
      </c>
      <c r="BC474" s="82">
        <f t="shared" si="1202"/>
        <v>0</v>
      </c>
      <c r="BD474" s="71">
        <f t="shared" si="1170"/>
        <v>0</v>
      </c>
      <c r="BE474" s="98">
        <f t="shared" si="1203"/>
        <v>18</v>
      </c>
      <c r="BF474" s="54" t="str">
        <f>IF($A473&lt;&gt;"",BF473,"")</f>
        <v/>
      </c>
      <c r="BG474" s="92" t="str">
        <f t="shared" ref="BG474:BG481" si="1219">IF($A474&lt;&gt;"",IF($A474=0,"L",IF(BF474&lt;&gt;"",IF(BF474=X474,"W","L"))),"")</f>
        <v/>
      </c>
      <c r="BH474" s="82">
        <f t="shared" si="1186"/>
        <v>0</v>
      </c>
      <c r="BI474" s="71">
        <f t="shared" si="1187"/>
        <v>0</v>
      </c>
      <c r="BJ474" s="146"/>
      <c r="BK474" s="97">
        <v>1</v>
      </c>
      <c r="BL474" s="95" t="str">
        <f>IF(BL473&lt;&gt;"",BL473,"")</f>
        <v/>
      </c>
      <c r="BM474" s="95" t="str">
        <f t="shared" ref="BM474:BP474" si="1220">IF(BM473&lt;&gt;"",BM473,"")</f>
        <v/>
      </c>
      <c r="BN474" s="95" t="str">
        <f t="shared" si="1220"/>
        <v/>
      </c>
      <c r="BO474" s="95" t="str">
        <f t="shared" si="1220"/>
        <v/>
      </c>
      <c r="BP474" s="95" t="str">
        <f t="shared" si="1220"/>
        <v/>
      </c>
      <c r="BQ474" s="81">
        <f t="shared" si="1204"/>
        <v>0</v>
      </c>
      <c r="BR474" s="81">
        <f t="shared" si="1205"/>
        <v>0</v>
      </c>
      <c r="BS474" s="81">
        <f t="shared" si="1206"/>
        <v>0</v>
      </c>
      <c r="BT474" s="81">
        <f t="shared" si="1207"/>
        <v>0</v>
      </c>
      <c r="BU474" s="81">
        <f t="shared" si="1208"/>
        <v>0</v>
      </c>
      <c r="BV474" s="13">
        <f t="shared" si="1209"/>
        <v>0</v>
      </c>
      <c r="BW474" s="11">
        <f t="shared" si="1165"/>
        <v>0</v>
      </c>
      <c r="BX474" s="69">
        <f t="shared" si="1171"/>
        <v>0</v>
      </c>
      <c r="BY474" s="69">
        <f>IF($A474&lt;&gt;"",IF(BY473&lt;&gt;0,BY473,IF(BW474&lt;=$AW$2,"Stop Loss",0)),0)</f>
        <v>0</v>
      </c>
      <c r="BZ474" s="69">
        <f t="shared" si="1133"/>
        <v>0</v>
      </c>
      <c r="CA474" s="27" t="str">
        <f t="shared" si="1172"/>
        <v/>
      </c>
      <c r="CB474" s="27" t="str">
        <f t="shared" si="1173"/>
        <v/>
      </c>
      <c r="CC474" s="27" t="str">
        <f t="shared" si="1174"/>
        <v/>
      </c>
      <c r="CD474" s="27" t="str">
        <f t="shared" si="1175"/>
        <v/>
      </c>
      <c r="CE474" s="27" t="str">
        <f t="shared" si="1176"/>
        <v/>
      </c>
      <c r="CF474" s="27" t="str">
        <f t="shared" si="1177"/>
        <v/>
      </c>
      <c r="DB474" s="7"/>
      <c r="DI474" s="10">
        <f t="shared" ca="1" si="1156"/>
        <v>30</v>
      </c>
    </row>
    <row r="475" spans="1:113">
      <c r="A475" s="149"/>
      <c r="B475" s="82" t="str">
        <f t="shared" si="1157"/>
        <v/>
      </c>
      <c r="C475" s="7" t="str">
        <f t="shared" si="1158"/>
        <v/>
      </c>
      <c r="D475" s="81">
        <f t="shared" si="1159"/>
        <v>0</v>
      </c>
      <c r="E475" s="7" t="str">
        <f t="shared" si="1160"/>
        <v>18,</v>
      </c>
      <c r="F475" s="78"/>
      <c r="G475" s="86"/>
      <c r="H475" s="86"/>
      <c r="I475" s="86"/>
      <c r="J475" s="86"/>
      <c r="K475" s="86"/>
      <c r="L475" s="86"/>
      <c r="M475" s="86"/>
      <c r="N475" s="86"/>
      <c r="O475" s="78"/>
      <c r="P475" s="86"/>
      <c r="Q475" s="86"/>
      <c r="R475" s="86"/>
      <c r="S475" s="86"/>
      <c r="T475" s="86"/>
      <c r="U475" s="86"/>
      <c r="V475" s="86"/>
      <c r="W475" s="86"/>
      <c r="X475" s="123" t="str">
        <f t="shared" si="1161"/>
        <v/>
      </c>
      <c r="Y475" s="127">
        <f t="shared" si="1188"/>
        <v>0</v>
      </c>
      <c r="Z475" s="127">
        <f t="shared" si="1189"/>
        <v>0</v>
      </c>
      <c r="AA475" s="127">
        <f t="shared" si="1190"/>
        <v>0</v>
      </c>
      <c r="AB475" s="86">
        <f t="shared" si="1218"/>
        <v>0</v>
      </c>
      <c r="AC475" s="86">
        <f t="shared" si="1218"/>
        <v>0</v>
      </c>
      <c r="AD475" s="90" t="str">
        <f t="shared" ref="AD475:AE481" si="1221">IF($A474&lt;&gt;"",AD474,"")</f>
        <v/>
      </c>
      <c r="AE475" s="54" t="str">
        <f t="shared" si="1221"/>
        <v/>
      </c>
      <c r="AF475" s="92" t="str">
        <f t="shared" si="1166"/>
        <v/>
      </c>
      <c r="AG475" s="82">
        <f t="shared" si="1162"/>
        <v>0</v>
      </c>
      <c r="AH475" s="71">
        <f t="shared" si="1124"/>
        <v>0</v>
      </c>
      <c r="AI475" s="78" t="str">
        <f t="shared" si="1163"/>
        <v/>
      </c>
      <c r="AJ475" s="132">
        <f t="shared" si="1191"/>
        <v>0</v>
      </c>
      <c r="AK475" s="132">
        <f t="shared" si="1192"/>
        <v>0</v>
      </c>
      <c r="AL475" s="132">
        <f t="shared" si="1193"/>
        <v>0</v>
      </c>
      <c r="AM475" s="86" t="str">
        <f t="shared" si="1194"/>
        <v/>
      </c>
      <c r="AN475" s="86" t="str">
        <f t="shared" si="1195"/>
        <v/>
      </c>
      <c r="AO475" s="90" t="str">
        <f t="shared" ref="AO475:AP481" si="1222">IF($A474&lt;&gt;"",AO474,"")</f>
        <v/>
      </c>
      <c r="AP475" s="54" t="str">
        <f t="shared" si="1222"/>
        <v/>
      </c>
      <c r="AQ475" s="92" t="str">
        <f t="shared" si="1167"/>
        <v/>
      </c>
      <c r="AR475" s="82">
        <f t="shared" si="1196"/>
        <v>0</v>
      </c>
      <c r="AS475" s="71">
        <f t="shared" si="1168"/>
        <v>0</v>
      </c>
      <c r="AT475" s="78" t="str">
        <f t="shared" si="1164"/>
        <v/>
      </c>
      <c r="AU475" s="137">
        <f t="shared" si="1197"/>
        <v>0</v>
      </c>
      <c r="AV475" s="137">
        <f t="shared" si="1198"/>
        <v>0</v>
      </c>
      <c r="AW475" s="137">
        <f t="shared" si="1199"/>
        <v>0</v>
      </c>
      <c r="AX475" s="86" t="str">
        <f t="shared" si="1200"/>
        <v/>
      </c>
      <c r="AY475" s="86" t="str">
        <f t="shared" si="1201"/>
        <v/>
      </c>
      <c r="AZ475" s="90" t="str">
        <f t="shared" ref="AZ475:BA481" si="1223">IF($A474&lt;&gt;"",AZ474,"")</f>
        <v/>
      </c>
      <c r="BA475" s="54" t="str">
        <f t="shared" si="1223"/>
        <v/>
      </c>
      <c r="BB475" s="92" t="str">
        <f t="shared" si="1169"/>
        <v/>
      </c>
      <c r="BC475" s="82">
        <f t="shared" si="1202"/>
        <v>0</v>
      </c>
      <c r="BD475" s="71">
        <f t="shared" si="1170"/>
        <v>0</v>
      </c>
      <c r="BE475" s="98">
        <f t="shared" si="1203"/>
        <v>18</v>
      </c>
      <c r="BF475" s="54" t="str">
        <f t="shared" ref="BF475:BF481" si="1224">IF($A474&lt;&gt;"",BF474,"")</f>
        <v/>
      </c>
      <c r="BG475" s="92" t="str">
        <f t="shared" si="1219"/>
        <v/>
      </c>
      <c r="BH475" s="82">
        <f t="shared" si="1186"/>
        <v>0</v>
      </c>
      <c r="BI475" s="71">
        <f t="shared" si="1187"/>
        <v>0</v>
      </c>
      <c r="BJ475" s="146"/>
      <c r="BK475" s="97">
        <v>1</v>
      </c>
      <c r="BL475" s="95" t="str">
        <f t="shared" ref="BL475:BP475" si="1225">IF(BL474&lt;&gt;"",BL474,"")</f>
        <v/>
      </c>
      <c r="BM475" s="95" t="str">
        <f t="shared" si="1225"/>
        <v/>
      </c>
      <c r="BN475" s="95" t="str">
        <f t="shared" si="1225"/>
        <v/>
      </c>
      <c r="BO475" s="95" t="str">
        <f t="shared" si="1225"/>
        <v/>
      </c>
      <c r="BP475" s="95" t="str">
        <f t="shared" si="1225"/>
        <v/>
      </c>
      <c r="BQ475" s="81">
        <f t="shared" si="1204"/>
        <v>0</v>
      </c>
      <c r="BR475" s="81">
        <f t="shared" si="1205"/>
        <v>0</v>
      </c>
      <c r="BS475" s="81">
        <f t="shared" si="1206"/>
        <v>0</v>
      </c>
      <c r="BT475" s="81">
        <f t="shared" si="1207"/>
        <v>0</v>
      </c>
      <c r="BU475" s="81">
        <f t="shared" si="1208"/>
        <v>0</v>
      </c>
      <c r="BV475" s="13">
        <f t="shared" si="1209"/>
        <v>0</v>
      </c>
      <c r="BW475" s="11">
        <f t="shared" si="1165"/>
        <v>0</v>
      </c>
      <c r="BX475" s="69">
        <f t="shared" si="1171"/>
        <v>0</v>
      </c>
      <c r="BY475" s="69">
        <f>IF($A475&lt;&gt;"",IF(BY474&lt;&gt;0,BY474,IF(BW475&lt;=$AW$2,"Stop Loss",0)),0)</f>
        <v>0</v>
      </c>
      <c r="BZ475" s="69">
        <f t="shared" si="1133"/>
        <v>0</v>
      </c>
      <c r="CA475" s="27" t="str">
        <f t="shared" si="1172"/>
        <v/>
      </c>
      <c r="CB475" s="27" t="str">
        <f t="shared" si="1173"/>
        <v/>
      </c>
      <c r="CC475" s="27" t="str">
        <f t="shared" si="1174"/>
        <v/>
      </c>
      <c r="CD475" s="27" t="str">
        <f t="shared" si="1175"/>
        <v/>
      </c>
      <c r="CE475" s="27" t="str">
        <f t="shared" si="1176"/>
        <v/>
      </c>
      <c r="CF475" s="27" t="str">
        <f t="shared" si="1177"/>
        <v/>
      </c>
      <c r="DB475" s="7"/>
      <c r="DI475" s="10">
        <f t="shared" ca="1" si="1156"/>
        <v>20</v>
      </c>
    </row>
    <row r="476" spans="1:113">
      <c r="A476" s="149"/>
      <c r="B476" s="82" t="str">
        <f t="shared" si="1157"/>
        <v/>
      </c>
      <c r="C476" s="7" t="str">
        <f t="shared" si="1158"/>
        <v/>
      </c>
      <c r="D476" s="81">
        <f t="shared" si="1159"/>
        <v>0</v>
      </c>
      <c r="E476" s="7" t="str">
        <f t="shared" si="1160"/>
        <v>18,</v>
      </c>
      <c r="F476" s="78"/>
      <c r="G476" s="86"/>
      <c r="H476" s="86"/>
      <c r="I476" s="86"/>
      <c r="J476" s="86"/>
      <c r="K476" s="86"/>
      <c r="L476" s="86"/>
      <c r="M476" s="86"/>
      <c r="N476" s="86"/>
      <c r="O476" s="78"/>
      <c r="P476" s="86"/>
      <c r="Q476" s="86"/>
      <c r="R476" s="86"/>
      <c r="S476" s="86"/>
      <c r="T476" s="86"/>
      <c r="U476" s="86"/>
      <c r="V476" s="86"/>
      <c r="W476" s="86"/>
      <c r="X476" s="123" t="str">
        <f t="shared" si="1161"/>
        <v/>
      </c>
      <c r="Y476" s="127">
        <f t="shared" si="1188"/>
        <v>0</v>
      </c>
      <c r="Z476" s="127">
        <f t="shared" si="1189"/>
        <v>0</v>
      </c>
      <c r="AA476" s="127">
        <f t="shared" si="1190"/>
        <v>0</v>
      </c>
      <c r="AB476" s="86">
        <f t="shared" si="1218"/>
        <v>0</v>
      </c>
      <c r="AC476" s="86">
        <f t="shared" si="1218"/>
        <v>0</v>
      </c>
      <c r="AD476" s="90" t="str">
        <f t="shared" si="1221"/>
        <v/>
      </c>
      <c r="AE476" s="54" t="str">
        <f t="shared" si="1221"/>
        <v/>
      </c>
      <c r="AF476" s="92" t="str">
        <f t="shared" si="1166"/>
        <v/>
      </c>
      <c r="AG476" s="82">
        <f t="shared" si="1162"/>
        <v>0</v>
      </c>
      <c r="AH476" s="71">
        <f t="shared" si="1124"/>
        <v>0</v>
      </c>
      <c r="AI476" s="78" t="str">
        <f t="shared" si="1163"/>
        <v/>
      </c>
      <c r="AJ476" s="132">
        <f t="shared" si="1191"/>
        <v>0</v>
      </c>
      <c r="AK476" s="132">
        <f t="shared" si="1192"/>
        <v>0</v>
      </c>
      <c r="AL476" s="132">
        <f t="shared" si="1193"/>
        <v>0</v>
      </c>
      <c r="AM476" s="86" t="str">
        <f t="shared" si="1194"/>
        <v/>
      </c>
      <c r="AN476" s="86" t="str">
        <f t="shared" si="1195"/>
        <v/>
      </c>
      <c r="AO476" s="90" t="str">
        <f t="shared" si="1222"/>
        <v/>
      </c>
      <c r="AP476" s="54" t="str">
        <f t="shared" si="1222"/>
        <v/>
      </c>
      <c r="AQ476" s="92" t="str">
        <f t="shared" si="1167"/>
        <v/>
      </c>
      <c r="AR476" s="82">
        <f t="shared" si="1196"/>
        <v>0</v>
      </c>
      <c r="AS476" s="71">
        <f t="shared" si="1168"/>
        <v>0</v>
      </c>
      <c r="AT476" s="78" t="str">
        <f t="shared" si="1164"/>
        <v/>
      </c>
      <c r="AU476" s="137">
        <f t="shared" si="1197"/>
        <v>0</v>
      </c>
      <c r="AV476" s="137">
        <f t="shared" si="1198"/>
        <v>0</v>
      </c>
      <c r="AW476" s="137">
        <f t="shared" si="1199"/>
        <v>0</v>
      </c>
      <c r="AX476" s="86" t="str">
        <f t="shared" si="1200"/>
        <v/>
      </c>
      <c r="AY476" s="86" t="str">
        <f t="shared" si="1201"/>
        <v/>
      </c>
      <c r="AZ476" s="90" t="str">
        <f t="shared" si="1223"/>
        <v/>
      </c>
      <c r="BA476" s="54" t="str">
        <f t="shared" si="1223"/>
        <v/>
      </c>
      <c r="BB476" s="92" t="str">
        <f t="shared" si="1169"/>
        <v/>
      </c>
      <c r="BC476" s="82">
        <f t="shared" si="1202"/>
        <v>0</v>
      </c>
      <c r="BD476" s="71">
        <f t="shared" si="1170"/>
        <v>0</v>
      </c>
      <c r="BE476" s="98">
        <f t="shared" si="1203"/>
        <v>18</v>
      </c>
      <c r="BF476" s="54" t="str">
        <f t="shared" si="1224"/>
        <v/>
      </c>
      <c r="BG476" s="92" t="str">
        <f t="shared" si="1219"/>
        <v/>
      </c>
      <c r="BH476" s="82">
        <f t="shared" si="1186"/>
        <v>0</v>
      </c>
      <c r="BI476" s="71">
        <f t="shared" si="1187"/>
        <v>0</v>
      </c>
      <c r="BJ476" s="146"/>
      <c r="BK476" s="97">
        <v>1</v>
      </c>
      <c r="BL476" s="95" t="str">
        <f t="shared" ref="BL476:BP476" si="1226">IF(BL475&lt;&gt;"",BL475,"")</f>
        <v/>
      </c>
      <c r="BM476" s="95" t="str">
        <f t="shared" si="1226"/>
        <v/>
      </c>
      <c r="BN476" s="95" t="str">
        <f t="shared" si="1226"/>
        <v/>
      </c>
      <c r="BO476" s="95" t="str">
        <f t="shared" si="1226"/>
        <v/>
      </c>
      <c r="BP476" s="95" t="str">
        <f t="shared" si="1226"/>
        <v/>
      </c>
      <c r="BQ476" s="81">
        <f t="shared" si="1204"/>
        <v>0</v>
      </c>
      <c r="BR476" s="81">
        <f t="shared" si="1205"/>
        <v>0</v>
      </c>
      <c r="BS476" s="81">
        <f t="shared" si="1206"/>
        <v>0</v>
      </c>
      <c r="BT476" s="81">
        <f t="shared" si="1207"/>
        <v>0</v>
      </c>
      <c r="BU476" s="81">
        <f t="shared" si="1208"/>
        <v>0</v>
      </c>
      <c r="BV476" s="13">
        <f t="shared" si="1209"/>
        <v>0</v>
      </c>
      <c r="BW476" s="11">
        <f t="shared" si="1165"/>
        <v>0</v>
      </c>
      <c r="BX476" s="69">
        <f t="shared" si="1171"/>
        <v>0</v>
      </c>
      <c r="BY476" s="69">
        <f>IF($A476&lt;&gt;"",IF(BY475&lt;&gt;0,BY475,IF(BW476&lt;=$AW$2,"Stop Loss",0)),0)</f>
        <v>0</v>
      </c>
      <c r="BZ476" s="69">
        <f t="shared" si="1133"/>
        <v>0</v>
      </c>
      <c r="CA476" s="27" t="str">
        <f t="shared" si="1172"/>
        <v/>
      </c>
      <c r="CB476" s="27" t="str">
        <f t="shared" si="1173"/>
        <v/>
      </c>
      <c r="CC476" s="27" t="str">
        <f t="shared" si="1174"/>
        <v/>
      </c>
      <c r="CD476" s="27" t="str">
        <f t="shared" si="1175"/>
        <v/>
      </c>
      <c r="CE476" s="27" t="str">
        <f t="shared" si="1176"/>
        <v/>
      </c>
      <c r="CF476" s="27" t="str">
        <f t="shared" si="1177"/>
        <v/>
      </c>
      <c r="DB476" s="7"/>
      <c r="DI476" s="10">
        <f t="shared" ca="1" si="1156"/>
        <v>20</v>
      </c>
    </row>
    <row r="477" spans="1:113">
      <c r="A477" s="149"/>
      <c r="B477" s="82" t="str">
        <f t="shared" si="1157"/>
        <v/>
      </c>
      <c r="C477" s="7" t="str">
        <f t="shared" si="1158"/>
        <v/>
      </c>
      <c r="D477" s="81">
        <f t="shared" si="1159"/>
        <v>0</v>
      </c>
      <c r="E477" s="7" t="str">
        <f t="shared" si="1160"/>
        <v>18,</v>
      </c>
      <c r="F477" s="78"/>
      <c r="G477" s="86"/>
      <c r="H477" s="86"/>
      <c r="I477" s="86"/>
      <c r="J477" s="86"/>
      <c r="K477" s="86"/>
      <c r="L477" s="86"/>
      <c r="M477" s="86"/>
      <c r="N477" s="86"/>
      <c r="O477" s="78"/>
      <c r="P477" s="86"/>
      <c r="Q477" s="86"/>
      <c r="R477" s="86"/>
      <c r="S477" s="86"/>
      <c r="T477" s="86"/>
      <c r="U477" s="86"/>
      <c r="V477" s="86"/>
      <c r="W477" s="86"/>
      <c r="X477" s="123" t="str">
        <f t="shared" si="1161"/>
        <v/>
      </c>
      <c r="Y477" s="127">
        <f t="shared" si="1188"/>
        <v>0</v>
      </c>
      <c r="Z477" s="127">
        <f t="shared" si="1189"/>
        <v>0</v>
      </c>
      <c r="AA477" s="127">
        <f t="shared" si="1190"/>
        <v>0</v>
      </c>
      <c r="AB477" s="86">
        <f t="shared" si="1218"/>
        <v>0</v>
      </c>
      <c r="AC477" s="86">
        <f t="shared" si="1218"/>
        <v>0</v>
      </c>
      <c r="AD477" s="90" t="str">
        <f t="shared" si="1221"/>
        <v/>
      </c>
      <c r="AE477" s="54" t="str">
        <f t="shared" si="1221"/>
        <v/>
      </c>
      <c r="AF477" s="92" t="str">
        <f t="shared" si="1166"/>
        <v/>
      </c>
      <c r="AG477" s="82">
        <f t="shared" si="1162"/>
        <v>0</v>
      </c>
      <c r="AH477" s="71">
        <f t="shared" si="1124"/>
        <v>0</v>
      </c>
      <c r="AI477" s="78" t="str">
        <f t="shared" si="1163"/>
        <v/>
      </c>
      <c r="AJ477" s="132">
        <f t="shared" si="1191"/>
        <v>0</v>
      </c>
      <c r="AK477" s="132">
        <f t="shared" si="1192"/>
        <v>0</v>
      </c>
      <c r="AL477" s="132">
        <f t="shared" si="1193"/>
        <v>0</v>
      </c>
      <c r="AM477" s="86" t="str">
        <f t="shared" si="1194"/>
        <v/>
      </c>
      <c r="AN477" s="86" t="str">
        <f t="shared" si="1195"/>
        <v/>
      </c>
      <c r="AO477" s="90" t="str">
        <f t="shared" si="1222"/>
        <v/>
      </c>
      <c r="AP477" s="54" t="str">
        <f t="shared" si="1222"/>
        <v/>
      </c>
      <c r="AQ477" s="92" t="str">
        <f t="shared" si="1167"/>
        <v/>
      </c>
      <c r="AR477" s="82">
        <f t="shared" si="1196"/>
        <v>0</v>
      </c>
      <c r="AS477" s="71">
        <f t="shared" si="1168"/>
        <v>0</v>
      </c>
      <c r="AT477" s="78" t="str">
        <f t="shared" si="1164"/>
        <v/>
      </c>
      <c r="AU477" s="137">
        <f t="shared" si="1197"/>
        <v>0</v>
      </c>
      <c r="AV477" s="137">
        <f t="shared" si="1198"/>
        <v>0</v>
      </c>
      <c r="AW477" s="137">
        <f t="shared" si="1199"/>
        <v>0</v>
      </c>
      <c r="AX477" s="86" t="str">
        <f t="shared" si="1200"/>
        <v/>
      </c>
      <c r="AY477" s="86" t="str">
        <f t="shared" si="1201"/>
        <v/>
      </c>
      <c r="AZ477" s="90" t="str">
        <f t="shared" si="1223"/>
        <v/>
      </c>
      <c r="BA477" s="54" t="str">
        <f t="shared" si="1223"/>
        <v/>
      </c>
      <c r="BB477" s="92" t="str">
        <f t="shared" si="1169"/>
        <v/>
      </c>
      <c r="BC477" s="82">
        <f t="shared" si="1202"/>
        <v>0</v>
      </c>
      <c r="BD477" s="71">
        <f t="shared" si="1170"/>
        <v>0</v>
      </c>
      <c r="BE477" s="98">
        <f t="shared" si="1203"/>
        <v>18</v>
      </c>
      <c r="BF477" s="54" t="str">
        <f t="shared" si="1224"/>
        <v/>
      </c>
      <c r="BG477" s="92" t="str">
        <f t="shared" si="1219"/>
        <v/>
      </c>
      <c r="BH477" s="82">
        <f t="shared" si="1186"/>
        <v>0</v>
      </c>
      <c r="BI477" s="71">
        <f t="shared" si="1187"/>
        <v>0</v>
      </c>
      <c r="BJ477" s="146"/>
      <c r="BK477" s="97">
        <v>1</v>
      </c>
      <c r="BL477" s="95" t="str">
        <f t="shared" ref="BL477:BP477" si="1227">IF(BL476&lt;&gt;"",BL476,"")</f>
        <v/>
      </c>
      <c r="BM477" s="95" t="str">
        <f t="shared" si="1227"/>
        <v/>
      </c>
      <c r="BN477" s="95" t="str">
        <f t="shared" si="1227"/>
        <v/>
      </c>
      <c r="BO477" s="95" t="str">
        <f t="shared" si="1227"/>
        <v/>
      </c>
      <c r="BP477" s="95" t="str">
        <f t="shared" si="1227"/>
        <v/>
      </c>
      <c r="BQ477" s="81">
        <f t="shared" si="1204"/>
        <v>0</v>
      </c>
      <c r="BR477" s="81">
        <f t="shared" si="1205"/>
        <v>0</v>
      </c>
      <c r="BS477" s="81">
        <f t="shared" si="1206"/>
        <v>0</v>
      </c>
      <c r="BT477" s="81">
        <f t="shared" si="1207"/>
        <v>0</v>
      </c>
      <c r="BU477" s="81">
        <f t="shared" si="1208"/>
        <v>0</v>
      </c>
      <c r="BV477" s="13">
        <f t="shared" si="1209"/>
        <v>0</v>
      </c>
      <c r="BW477" s="11">
        <f t="shared" si="1165"/>
        <v>0</v>
      </c>
      <c r="BX477" s="69">
        <f t="shared" si="1171"/>
        <v>0</v>
      </c>
      <c r="BY477" s="69">
        <f>IF($A477&lt;&gt;"",IF(BY476&lt;&gt;0,BY476,IF(BW477&lt;=$AW$2,"Stop Loss",0)),0)</f>
        <v>0</v>
      </c>
      <c r="BZ477" s="69">
        <f t="shared" si="1133"/>
        <v>0</v>
      </c>
      <c r="CA477" s="27" t="str">
        <f t="shared" si="1172"/>
        <v/>
      </c>
      <c r="CB477" s="27" t="str">
        <f t="shared" si="1173"/>
        <v/>
      </c>
      <c r="CC477" s="27" t="str">
        <f t="shared" si="1174"/>
        <v/>
      </c>
      <c r="CD477" s="27" t="str">
        <f t="shared" si="1175"/>
        <v/>
      </c>
      <c r="CE477" s="27" t="str">
        <f t="shared" si="1176"/>
        <v/>
      </c>
      <c r="CF477" s="27" t="str">
        <f t="shared" si="1177"/>
        <v/>
      </c>
      <c r="DB477" s="7"/>
      <c r="DI477" s="10">
        <f t="shared" ca="1" si="1156"/>
        <v>14</v>
      </c>
    </row>
    <row r="478" spans="1:113">
      <c r="A478" s="149"/>
      <c r="B478" s="82" t="str">
        <f t="shared" si="1157"/>
        <v/>
      </c>
      <c r="C478" s="7" t="str">
        <f t="shared" si="1158"/>
        <v/>
      </c>
      <c r="D478" s="81">
        <f t="shared" si="1159"/>
        <v>0</v>
      </c>
      <c r="E478" s="7" t="str">
        <f t="shared" si="1160"/>
        <v>18,</v>
      </c>
      <c r="F478" s="78"/>
      <c r="G478" s="86"/>
      <c r="H478" s="86"/>
      <c r="I478" s="86"/>
      <c r="J478" s="86"/>
      <c r="K478" s="86"/>
      <c r="L478" s="86"/>
      <c r="M478" s="86"/>
      <c r="N478" s="86"/>
      <c r="O478" s="78"/>
      <c r="P478" s="86"/>
      <c r="Q478" s="86"/>
      <c r="R478" s="86"/>
      <c r="S478" s="86"/>
      <c r="T478" s="86"/>
      <c r="U478" s="86"/>
      <c r="V478" s="86"/>
      <c r="W478" s="86"/>
      <c r="X478" s="123" t="str">
        <f t="shared" si="1161"/>
        <v/>
      </c>
      <c r="Y478" s="127">
        <f t="shared" si="1188"/>
        <v>0</v>
      </c>
      <c r="Z478" s="127">
        <f t="shared" si="1189"/>
        <v>0</v>
      </c>
      <c r="AA478" s="127">
        <f t="shared" si="1190"/>
        <v>0</v>
      </c>
      <c r="AB478" s="86">
        <f t="shared" si="1218"/>
        <v>0</v>
      </c>
      <c r="AC478" s="86">
        <f t="shared" si="1218"/>
        <v>0</v>
      </c>
      <c r="AD478" s="90" t="str">
        <f t="shared" si="1221"/>
        <v/>
      </c>
      <c r="AE478" s="54" t="str">
        <f t="shared" si="1221"/>
        <v/>
      </c>
      <c r="AF478" s="92" t="str">
        <f t="shared" si="1166"/>
        <v/>
      </c>
      <c r="AG478" s="82">
        <f t="shared" si="1162"/>
        <v>0</v>
      </c>
      <c r="AH478" s="71">
        <f t="shared" si="1124"/>
        <v>0</v>
      </c>
      <c r="AI478" s="78" t="str">
        <f t="shared" si="1163"/>
        <v/>
      </c>
      <c r="AJ478" s="132">
        <f t="shared" si="1191"/>
        <v>0</v>
      </c>
      <c r="AK478" s="132">
        <f t="shared" si="1192"/>
        <v>0</v>
      </c>
      <c r="AL478" s="132">
        <f t="shared" si="1193"/>
        <v>0</v>
      </c>
      <c r="AM478" s="86" t="str">
        <f t="shared" si="1194"/>
        <v/>
      </c>
      <c r="AN478" s="86" t="str">
        <f t="shared" si="1195"/>
        <v/>
      </c>
      <c r="AO478" s="90" t="str">
        <f t="shared" si="1222"/>
        <v/>
      </c>
      <c r="AP478" s="54" t="str">
        <f t="shared" si="1222"/>
        <v/>
      </c>
      <c r="AQ478" s="92" t="str">
        <f t="shared" si="1167"/>
        <v/>
      </c>
      <c r="AR478" s="82">
        <f t="shared" si="1196"/>
        <v>0</v>
      </c>
      <c r="AS478" s="71">
        <f t="shared" si="1168"/>
        <v>0</v>
      </c>
      <c r="AT478" s="78" t="str">
        <f t="shared" si="1164"/>
        <v/>
      </c>
      <c r="AU478" s="137">
        <f t="shared" si="1197"/>
        <v>0</v>
      </c>
      <c r="AV478" s="137">
        <f t="shared" si="1198"/>
        <v>0</v>
      </c>
      <c r="AW478" s="137">
        <f t="shared" si="1199"/>
        <v>0</v>
      </c>
      <c r="AX478" s="86" t="str">
        <f t="shared" si="1200"/>
        <v/>
      </c>
      <c r="AY478" s="86" t="str">
        <f t="shared" si="1201"/>
        <v/>
      </c>
      <c r="AZ478" s="90" t="str">
        <f t="shared" si="1223"/>
        <v/>
      </c>
      <c r="BA478" s="54" t="str">
        <f t="shared" si="1223"/>
        <v/>
      </c>
      <c r="BB478" s="92" t="str">
        <f t="shared" si="1169"/>
        <v/>
      </c>
      <c r="BC478" s="82">
        <f t="shared" si="1202"/>
        <v>0</v>
      </c>
      <c r="BD478" s="71">
        <f t="shared" si="1170"/>
        <v>0</v>
      </c>
      <c r="BE478" s="98">
        <f t="shared" si="1203"/>
        <v>18</v>
      </c>
      <c r="BF478" s="54" t="str">
        <f t="shared" si="1224"/>
        <v/>
      </c>
      <c r="BG478" s="92" t="str">
        <f t="shared" si="1219"/>
        <v/>
      </c>
      <c r="BH478" s="82">
        <f t="shared" si="1186"/>
        <v>0</v>
      </c>
      <c r="BI478" s="71">
        <f t="shared" si="1187"/>
        <v>0</v>
      </c>
      <c r="BJ478" s="146"/>
      <c r="BK478" s="97">
        <v>1</v>
      </c>
      <c r="BL478" s="95" t="str">
        <f t="shared" ref="BL478:BP478" si="1228">IF(BL477&lt;&gt;"",BL477,"")</f>
        <v/>
      </c>
      <c r="BM478" s="95" t="str">
        <f t="shared" si="1228"/>
        <v/>
      </c>
      <c r="BN478" s="95" t="str">
        <f t="shared" si="1228"/>
        <v/>
      </c>
      <c r="BO478" s="95" t="str">
        <f t="shared" si="1228"/>
        <v/>
      </c>
      <c r="BP478" s="95" t="str">
        <f t="shared" si="1228"/>
        <v/>
      </c>
      <c r="BQ478" s="81">
        <f t="shared" si="1204"/>
        <v>0</v>
      </c>
      <c r="BR478" s="81">
        <f t="shared" si="1205"/>
        <v>0</v>
      </c>
      <c r="BS478" s="81">
        <f t="shared" si="1206"/>
        <v>0</v>
      </c>
      <c r="BT478" s="81">
        <f t="shared" si="1207"/>
        <v>0</v>
      </c>
      <c r="BU478" s="81">
        <f t="shared" si="1208"/>
        <v>0</v>
      </c>
      <c r="BV478" s="13">
        <f t="shared" si="1209"/>
        <v>0</v>
      </c>
      <c r="BW478" s="11">
        <f t="shared" si="1165"/>
        <v>0</v>
      </c>
      <c r="BX478" s="69">
        <f t="shared" si="1171"/>
        <v>0</v>
      </c>
      <c r="BY478" s="69">
        <f>IF($A478&lt;&gt;"",IF(BY477&lt;&gt;0,BY477,IF(BW478&lt;=$AW$2,"Stop Loss",0)),0)</f>
        <v>0</v>
      </c>
      <c r="BZ478" s="69">
        <f t="shared" si="1133"/>
        <v>0</v>
      </c>
      <c r="CA478" s="27" t="str">
        <f t="shared" si="1172"/>
        <v/>
      </c>
      <c r="CB478" s="27" t="str">
        <f t="shared" si="1173"/>
        <v/>
      </c>
      <c r="CC478" s="27" t="str">
        <f t="shared" si="1174"/>
        <v/>
      </c>
      <c r="CD478" s="27" t="str">
        <f t="shared" si="1175"/>
        <v/>
      </c>
      <c r="CE478" s="27" t="str">
        <f t="shared" si="1176"/>
        <v/>
      </c>
      <c r="CF478" s="27" t="str">
        <f t="shared" si="1177"/>
        <v/>
      </c>
      <c r="DB478" s="7"/>
      <c r="DI478" s="10">
        <f t="shared" ca="1" si="1156"/>
        <v>0</v>
      </c>
    </row>
    <row r="479" spans="1:113">
      <c r="A479" s="149"/>
      <c r="B479" s="82" t="str">
        <f t="shared" si="1157"/>
        <v/>
      </c>
      <c r="C479" s="7" t="str">
        <f t="shared" si="1158"/>
        <v/>
      </c>
      <c r="D479" s="81">
        <f t="shared" si="1159"/>
        <v>0</v>
      </c>
      <c r="E479" s="7" t="str">
        <f t="shared" si="1160"/>
        <v>18,</v>
      </c>
      <c r="F479" s="78"/>
      <c r="G479" s="86"/>
      <c r="H479" s="86"/>
      <c r="I479" s="86"/>
      <c r="J479" s="86"/>
      <c r="K479" s="86"/>
      <c r="L479" s="86"/>
      <c r="M479" s="86"/>
      <c r="N479" s="86"/>
      <c r="O479" s="78"/>
      <c r="P479" s="86"/>
      <c r="Q479" s="86"/>
      <c r="R479" s="86"/>
      <c r="S479" s="86"/>
      <c r="T479" s="86"/>
      <c r="U479" s="86"/>
      <c r="V479" s="86"/>
      <c r="W479" s="86"/>
      <c r="X479" s="123" t="str">
        <f t="shared" si="1161"/>
        <v/>
      </c>
      <c r="Y479" s="127">
        <f t="shared" si="1188"/>
        <v>0</v>
      </c>
      <c r="Z479" s="127">
        <f t="shared" si="1189"/>
        <v>0</v>
      </c>
      <c r="AA479" s="127">
        <f t="shared" si="1190"/>
        <v>0</v>
      </c>
      <c r="AB479" s="86">
        <f t="shared" si="1218"/>
        <v>0</v>
      </c>
      <c r="AC479" s="86">
        <f t="shared" si="1218"/>
        <v>0</v>
      </c>
      <c r="AD479" s="90" t="str">
        <f t="shared" si="1221"/>
        <v/>
      </c>
      <c r="AE479" s="54" t="str">
        <f t="shared" si="1221"/>
        <v/>
      </c>
      <c r="AF479" s="92" t="str">
        <f t="shared" si="1166"/>
        <v/>
      </c>
      <c r="AG479" s="82">
        <f t="shared" si="1162"/>
        <v>0</v>
      </c>
      <c r="AH479" s="71">
        <f t="shared" si="1124"/>
        <v>0</v>
      </c>
      <c r="AI479" s="78" t="str">
        <f t="shared" si="1163"/>
        <v/>
      </c>
      <c r="AJ479" s="132">
        <f t="shared" si="1191"/>
        <v>0</v>
      </c>
      <c r="AK479" s="132">
        <f t="shared" si="1192"/>
        <v>0</v>
      </c>
      <c r="AL479" s="132">
        <f t="shared" si="1193"/>
        <v>0</v>
      </c>
      <c r="AM479" s="86" t="str">
        <f t="shared" si="1194"/>
        <v/>
      </c>
      <c r="AN479" s="86" t="str">
        <f t="shared" si="1195"/>
        <v/>
      </c>
      <c r="AO479" s="90" t="str">
        <f t="shared" si="1222"/>
        <v/>
      </c>
      <c r="AP479" s="54" t="str">
        <f t="shared" si="1222"/>
        <v/>
      </c>
      <c r="AQ479" s="92" t="str">
        <f t="shared" si="1167"/>
        <v/>
      </c>
      <c r="AR479" s="82">
        <f t="shared" si="1196"/>
        <v>0</v>
      </c>
      <c r="AS479" s="71">
        <f t="shared" si="1168"/>
        <v>0</v>
      </c>
      <c r="AT479" s="78" t="str">
        <f t="shared" si="1164"/>
        <v/>
      </c>
      <c r="AU479" s="137">
        <f t="shared" si="1197"/>
        <v>0</v>
      </c>
      <c r="AV479" s="137">
        <f t="shared" si="1198"/>
        <v>0</v>
      </c>
      <c r="AW479" s="137">
        <f t="shared" si="1199"/>
        <v>0</v>
      </c>
      <c r="AX479" s="86" t="str">
        <f t="shared" si="1200"/>
        <v/>
      </c>
      <c r="AY479" s="86" t="str">
        <f t="shared" si="1201"/>
        <v/>
      </c>
      <c r="AZ479" s="90" t="str">
        <f t="shared" si="1223"/>
        <v/>
      </c>
      <c r="BA479" s="54" t="str">
        <f t="shared" si="1223"/>
        <v/>
      </c>
      <c r="BB479" s="92" t="str">
        <f t="shared" si="1169"/>
        <v/>
      </c>
      <c r="BC479" s="82">
        <f t="shared" si="1202"/>
        <v>0</v>
      </c>
      <c r="BD479" s="71">
        <f t="shared" si="1170"/>
        <v>0</v>
      </c>
      <c r="BE479" s="98">
        <f t="shared" si="1203"/>
        <v>18</v>
      </c>
      <c r="BF479" s="54" t="str">
        <f t="shared" si="1224"/>
        <v/>
      </c>
      <c r="BG479" s="92" t="str">
        <f t="shared" si="1219"/>
        <v/>
      </c>
      <c r="BH479" s="82">
        <f t="shared" si="1186"/>
        <v>0</v>
      </c>
      <c r="BI479" s="71">
        <f t="shared" si="1187"/>
        <v>0</v>
      </c>
      <c r="BJ479" s="146"/>
      <c r="BK479" s="97">
        <v>1</v>
      </c>
      <c r="BL479" s="95" t="str">
        <f t="shared" ref="BL479:BP479" si="1229">IF(BL478&lt;&gt;"",BL478,"")</f>
        <v/>
      </c>
      <c r="BM479" s="95" t="str">
        <f t="shared" si="1229"/>
        <v/>
      </c>
      <c r="BN479" s="95" t="str">
        <f t="shared" si="1229"/>
        <v/>
      </c>
      <c r="BO479" s="95" t="str">
        <f t="shared" si="1229"/>
        <v/>
      </c>
      <c r="BP479" s="95" t="str">
        <f t="shared" si="1229"/>
        <v/>
      </c>
      <c r="BQ479" s="81">
        <f t="shared" si="1204"/>
        <v>0</v>
      </c>
      <c r="BR479" s="81">
        <f t="shared" si="1205"/>
        <v>0</v>
      </c>
      <c r="BS479" s="81">
        <f t="shared" si="1206"/>
        <v>0</v>
      </c>
      <c r="BT479" s="81">
        <f t="shared" si="1207"/>
        <v>0</v>
      </c>
      <c r="BU479" s="81">
        <f t="shared" si="1208"/>
        <v>0</v>
      </c>
      <c r="BV479" s="13">
        <f t="shared" si="1209"/>
        <v>0</v>
      </c>
      <c r="BW479" s="11">
        <f t="shared" si="1165"/>
        <v>0</v>
      </c>
      <c r="BX479" s="69">
        <f t="shared" si="1171"/>
        <v>0</v>
      </c>
      <c r="BY479" s="69">
        <f>IF($A479&lt;&gt;"",IF(BY478&lt;&gt;0,BY478,IF(BW479&lt;=$AW$2,"Stop Loss",0)),0)</f>
        <v>0</v>
      </c>
      <c r="BZ479" s="69">
        <f t="shared" si="1133"/>
        <v>0</v>
      </c>
      <c r="CA479" s="27" t="str">
        <f t="shared" si="1172"/>
        <v/>
      </c>
      <c r="CB479" s="27" t="str">
        <f t="shared" si="1173"/>
        <v/>
      </c>
      <c r="CC479" s="27" t="str">
        <f t="shared" si="1174"/>
        <v/>
      </c>
      <c r="CD479" s="27" t="str">
        <f t="shared" si="1175"/>
        <v/>
      </c>
      <c r="CE479" s="27" t="str">
        <f t="shared" si="1176"/>
        <v/>
      </c>
      <c r="CF479" s="27" t="str">
        <f t="shared" si="1177"/>
        <v/>
      </c>
      <c r="DB479" s="7"/>
      <c r="DI479" s="10">
        <f t="shared" ca="1" si="1156"/>
        <v>3</v>
      </c>
    </row>
    <row r="480" spans="1:113">
      <c r="A480" s="149"/>
      <c r="B480" s="82" t="str">
        <f t="shared" si="1157"/>
        <v/>
      </c>
      <c r="C480" s="7" t="str">
        <f t="shared" si="1158"/>
        <v/>
      </c>
      <c r="D480" s="81">
        <f t="shared" si="1159"/>
        <v>0</v>
      </c>
      <c r="E480" s="7" t="str">
        <f t="shared" si="1160"/>
        <v>18,</v>
      </c>
      <c r="F480" s="78"/>
      <c r="G480" s="86"/>
      <c r="H480" s="86"/>
      <c r="I480" s="86"/>
      <c r="J480" s="86"/>
      <c r="K480" s="86"/>
      <c r="L480" s="86"/>
      <c r="M480" s="86"/>
      <c r="N480" s="86"/>
      <c r="O480" s="78"/>
      <c r="P480" s="86"/>
      <c r="Q480" s="86"/>
      <c r="R480" s="86"/>
      <c r="S480" s="86"/>
      <c r="T480" s="86"/>
      <c r="U480" s="86"/>
      <c r="V480" s="86"/>
      <c r="W480" s="86"/>
      <c r="X480" s="123" t="str">
        <f t="shared" si="1161"/>
        <v/>
      </c>
      <c r="Y480" s="127">
        <f t="shared" si="1188"/>
        <v>0</v>
      </c>
      <c r="Z480" s="127">
        <f t="shared" si="1189"/>
        <v>0</v>
      </c>
      <c r="AA480" s="127">
        <f t="shared" si="1190"/>
        <v>0</v>
      </c>
      <c r="AB480" s="86">
        <f t="shared" si="1218"/>
        <v>0</v>
      </c>
      <c r="AC480" s="86">
        <f t="shared" si="1218"/>
        <v>0</v>
      </c>
      <c r="AD480" s="90" t="str">
        <f t="shared" si="1221"/>
        <v/>
      </c>
      <c r="AE480" s="54" t="str">
        <f t="shared" si="1221"/>
        <v/>
      </c>
      <c r="AF480" s="92" t="str">
        <f t="shared" si="1166"/>
        <v/>
      </c>
      <c r="AG480" s="82">
        <f t="shared" si="1162"/>
        <v>0</v>
      </c>
      <c r="AH480" s="71">
        <f t="shared" si="1124"/>
        <v>0</v>
      </c>
      <c r="AI480" s="78" t="str">
        <f t="shared" si="1163"/>
        <v/>
      </c>
      <c r="AJ480" s="132">
        <f t="shared" si="1191"/>
        <v>0</v>
      </c>
      <c r="AK480" s="132">
        <f t="shared" si="1192"/>
        <v>0</v>
      </c>
      <c r="AL480" s="132">
        <f t="shared" si="1193"/>
        <v>0</v>
      </c>
      <c r="AM480" s="86" t="str">
        <f t="shared" si="1194"/>
        <v/>
      </c>
      <c r="AN480" s="86" t="str">
        <f t="shared" si="1195"/>
        <v/>
      </c>
      <c r="AO480" s="90" t="str">
        <f t="shared" si="1222"/>
        <v/>
      </c>
      <c r="AP480" s="54" t="str">
        <f t="shared" si="1222"/>
        <v/>
      </c>
      <c r="AQ480" s="92" t="str">
        <f t="shared" si="1167"/>
        <v/>
      </c>
      <c r="AR480" s="82">
        <f t="shared" si="1196"/>
        <v>0</v>
      </c>
      <c r="AS480" s="71">
        <f t="shared" si="1168"/>
        <v>0</v>
      </c>
      <c r="AT480" s="78" t="str">
        <f t="shared" si="1164"/>
        <v/>
      </c>
      <c r="AU480" s="137">
        <f t="shared" si="1197"/>
        <v>0</v>
      </c>
      <c r="AV480" s="137">
        <f t="shared" si="1198"/>
        <v>0</v>
      </c>
      <c r="AW480" s="137">
        <f t="shared" si="1199"/>
        <v>0</v>
      </c>
      <c r="AX480" s="86" t="str">
        <f t="shared" si="1200"/>
        <v/>
      </c>
      <c r="AY480" s="86" t="str">
        <f t="shared" si="1201"/>
        <v/>
      </c>
      <c r="AZ480" s="90" t="str">
        <f t="shared" si="1223"/>
        <v/>
      </c>
      <c r="BA480" s="54" t="str">
        <f t="shared" si="1223"/>
        <v/>
      </c>
      <c r="BB480" s="92" t="str">
        <f t="shared" si="1169"/>
        <v/>
      </c>
      <c r="BC480" s="82">
        <f t="shared" si="1202"/>
        <v>0</v>
      </c>
      <c r="BD480" s="71">
        <f t="shared" si="1170"/>
        <v>0</v>
      </c>
      <c r="BE480" s="98">
        <f t="shared" si="1203"/>
        <v>18</v>
      </c>
      <c r="BF480" s="54" t="str">
        <f t="shared" si="1224"/>
        <v/>
      </c>
      <c r="BG480" s="92" t="str">
        <f t="shared" si="1219"/>
        <v/>
      </c>
      <c r="BH480" s="82">
        <f t="shared" si="1186"/>
        <v>0</v>
      </c>
      <c r="BI480" s="71">
        <f t="shared" si="1187"/>
        <v>0</v>
      </c>
      <c r="BJ480" s="146"/>
      <c r="BK480" s="97">
        <v>1</v>
      </c>
      <c r="BL480" s="95" t="str">
        <f t="shared" ref="BL480:BP480" si="1230">IF(BL479&lt;&gt;"",BL479,"")</f>
        <v/>
      </c>
      <c r="BM480" s="95" t="str">
        <f t="shared" si="1230"/>
        <v/>
      </c>
      <c r="BN480" s="95" t="str">
        <f t="shared" si="1230"/>
        <v/>
      </c>
      <c r="BO480" s="95" t="str">
        <f t="shared" si="1230"/>
        <v/>
      </c>
      <c r="BP480" s="95" t="str">
        <f t="shared" si="1230"/>
        <v/>
      </c>
      <c r="BQ480" s="81">
        <f t="shared" si="1204"/>
        <v>0</v>
      </c>
      <c r="BR480" s="81">
        <f t="shared" si="1205"/>
        <v>0</v>
      </c>
      <c r="BS480" s="81">
        <f t="shared" si="1206"/>
        <v>0</v>
      </c>
      <c r="BT480" s="81">
        <f t="shared" si="1207"/>
        <v>0</v>
      </c>
      <c r="BU480" s="81">
        <f t="shared" si="1208"/>
        <v>0</v>
      </c>
      <c r="BV480" s="13">
        <f t="shared" si="1209"/>
        <v>0</v>
      </c>
      <c r="BW480" s="11">
        <f t="shared" si="1165"/>
        <v>0</v>
      </c>
      <c r="BX480" s="69">
        <f t="shared" si="1171"/>
        <v>0</v>
      </c>
      <c r="BY480" s="69">
        <f>IF($A480&lt;&gt;"",IF(BY479&lt;&gt;0,BY479,IF(BW480&lt;=$AW$2,"Stop Loss",0)),0)</f>
        <v>0</v>
      </c>
      <c r="BZ480" s="69">
        <f t="shared" si="1133"/>
        <v>0</v>
      </c>
      <c r="CA480" s="27" t="str">
        <f t="shared" si="1172"/>
        <v/>
      </c>
      <c r="CB480" s="27" t="str">
        <f t="shared" si="1173"/>
        <v/>
      </c>
      <c r="CC480" s="27" t="str">
        <f t="shared" si="1174"/>
        <v/>
      </c>
      <c r="CD480" s="27" t="str">
        <f t="shared" si="1175"/>
        <v/>
      </c>
      <c r="CE480" s="27" t="str">
        <f t="shared" si="1176"/>
        <v/>
      </c>
      <c r="CF480" s="27" t="str">
        <f t="shared" si="1177"/>
        <v/>
      </c>
      <c r="DB480" s="7"/>
      <c r="DI480" s="10">
        <f t="shared" ca="1" si="1156"/>
        <v>13</v>
      </c>
    </row>
    <row r="481" spans="1:113">
      <c r="A481" s="149"/>
      <c r="B481" s="82" t="str">
        <f t="shared" si="1157"/>
        <v/>
      </c>
      <c r="C481" s="7" t="str">
        <f t="shared" si="1158"/>
        <v/>
      </c>
      <c r="D481" s="81">
        <f t="shared" si="1159"/>
        <v>0</v>
      </c>
      <c r="E481" s="7" t="str">
        <f t="shared" si="1160"/>
        <v>18,</v>
      </c>
      <c r="F481" s="78"/>
      <c r="G481" s="86"/>
      <c r="H481" s="86"/>
      <c r="I481" s="86"/>
      <c r="J481" s="86"/>
      <c r="K481" s="86"/>
      <c r="L481" s="86"/>
      <c r="M481" s="86"/>
      <c r="N481" s="86"/>
      <c r="O481" s="78"/>
      <c r="P481" s="86"/>
      <c r="Q481" s="86"/>
      <c r="R481" s="86"/>
      <c r="S481" s="86"/>
      <c r="T481" s="86"/>
      <c r="U481" s="86"/>
      <c r="V481" s="86"/>
      <c r="W481" s="86"/>
      <c r="X481" s="123" t="str">
        <f t="shared" si="1161"/>
        <v/>
      </c>
      <c r="Y481" s="127">
        <f t="shared" si="1188"/>
        <v>0</v>
      </c>
      <c r="Z481" s="127">
        <f t="shared" si="1189"/>
        <v>0</v>
      </c>
      <c r="AA481" s="127">
        <f t="shared" si="1190"/>
        <v>0</v>
      </c>
      <c r="AB481" s="86">
        <f>IF($Y481&gt;$Z481,$Y481-$Z481+AB480,AB480)</f>
        <v>0</v>
      </c>
      <c r="AC481" s="86">
        <f>IF($Z481&gt;$Y481,$Z481-$Y481+AC480,AC480)</f>
        <v>0</v>
      </c>
      <c r="AD481" s="90" t="str">
        <f t="shared" si="1221"/>
        <v/>
      </c>
      <c r="AE481" s="54" t="str">
        <f t="shared" si="1221"/>
        <v/>
      </c>
      <c r="AF481" s="92" t="str">
        <f t="shared" si="1166"/>
        <v/>
      </c>
      <c r="AG481" s="82">
        <f t="shared" si="1162"/>
        <v>0</v>
      </c>
      <c r="AH481" s="71">
        <f t="shared" si="1124"/>
        <v>0</v>
      </c>
      <c r="AI481" s="78" t="str">
        <f t="shared" si="1163"/>
        <v/>
      </c>
      <c r="AJ481" s="132">
        <f t="shared" si="1191"/>
        <v>0</v>
      </c>
      <c r="AK481" s="132">
        <f t="shared" si="1192"/>
        <v>0</v>
      </c>
      <c r="AL481" s="132">
        <f t="shared" si="1193"/>
        <v>0</v>
      </c>
      <c r="AM481" s="86" t="str">
        <f t="shared" si="1194"/>
        <v/>
      </c>
      <c r="AN481" s="86" t="str">
        <f t="shared" si="1195"/>
        <v/>
      </c>
      <c r="AO481" s="90" t="str">
        <f t="shared" si="1222"/>
        <v/>
      </c>
      <c r="AP481" s="54" t="str">
        <f t="shared" si="1222"/>
        <v/>
      </c>
      <c r="AQ481" s="92" t="str">
        <f t="shared" si="1167"/>
        <v/>
      </c>
      <c r="AR481" s="82">
        <f t="shared" si="1196"/>
        <v>0</v>
      </c>
      <c r="AS481" s="71">
        <f t="shared" si="1168"/>
        <v>0</v>
      </c>
      <c r="AT481" s="78" t="str">
        <f t="shared" si="1164"/>
        <v/>
      </c>
      <c r="AU481" s="137">
        <f t="shared" si="1197"/>
        <v>0</v>
      </c>
      <c r="AV481" s="137">
        <f t="shared" si="1198"/>
        <v>0</v>
      </c>
      <c r="AW481" s="137">
        <f t="shared" si="1199"/>
        <v>0</v>
      </c>
      <c r="AX481" s="86" t="str">
        <f t="shared" si="1200"/>
        <v/>
      </c>
      <c r="AY481" s="86" t="str">
        <f t="shared" si="1201"/>
        <v/>
      </c>
      <c r="AZ481" s="90" t="str">
        <f t="shared" si="1223"/>
        <v/>
      </c>
      <c r="BA481" s="54" t="str">
        <f t="shared" si="1223"/>
        <v/>
      </c>
      <c r="BB481" s="92" t="str">
        <f t="shared" si="1169"/>
        <v/>
      </c>
      <c r="BC481" s="82">
        <f t="shared" si="1202"/>
        <v>0</v>
      </c>
      <c r="BD481" s="71">
        <f t="shared" si="1170"/>
        <v>0</v>
      </c>
      <c r="BE481" s="98">
        <f t="shared" si="1203"/>
        <v>18</v>
      </c>
      <c r="BF481" s="54" t="str">
        <f t="shared" si="1224"/>
        <v/>
      </c>
      <c r="BG481" s="92" t="str">
        <f t="shared" si="1219"/>
        <v/>
      </c>
      <c r="BH481" s="82">
        <f t="shared" si="1186"/>
        <v>0</v>
      </c>
      <c r="BI481" s="71">
        <f t="shared" si="1187"/>
        <v>0</v>
      </c>
      <c r="BJ481" s="146"/>
      <c r="BK481" s="97">
        <v>1</v>
      </c>
      <c r="BL481" s="95" t="str">
        <f t="shared" ref="BL481:BP481" si="1231">IF(BL480&lt;&gt;"",BL480,"")</f>
        <v/>
      </c>
      <c r="BM481" s="95" t="str">
        <f t="shared" si="1231"/>
        <v/>
      </c>
      <c r="BN481" s="95" t="str">
        <f t="shared" si="1231"/>
        <v/>
      </c>
      <c r="BO481" s="95" t="str">
        <f t="shared" si="1231"/>
        <v/>
      </c>
      <c r="BP481" s="95" t="str">
        <f t="shared" si="1231"/>
        <v/>
      </c>
      <c r="BQ481" s="81">
        <f t="shared" si="1204"/>
        <v>0</v>
      </c>
      <c r="BR481" s="81">
        <f t="shared" si="1205"/>
        <v>0</v>
      </c>
      <c r="BS481" s="81">
        <f t="shared" si="1206"/>
        <v>0</v>
      </c>
      <c r="BT481" s="81">
        <f t="shared" si="1207"/>
        <v>0</v>
      </c>
      <c r="BU481" s="81">
        <f t="shared" si="1208"/>
        <v>0</v>
      </c>
      <c r="BV481" s="13">
        <f t="shared" si="1209"/>
        <v>0</v>
      </c>
      <c r="BW481" s="11">
        <f t="shared" si="1165"/>
        <v>0</v>
      </c>
      <c r="BX481" s="69">
        <f t="shared" si="1171"/>
        <v>0</v>
      </c>
      <c r="BY481" s="69">
        <f>IF($A481&lt;&gt;"",IF(BY480&lt;&gt;0,BY480,IF(BW481&lt;=$AW$2,"Stop Loss",0)),0)</f>
        <v>0</v>
      </c>
      <c r="BZ481" s="69">
        <f t="shared" si="1133"/>
        <v>0</v>
      </c>
      <c r="CA481" s="27" t="str">
        <f t="shared" si="1172"/>
        <v/>
      </c>
      <c r="CB481" s="27" t="str">
        <f t="shared" si="1173"/>
        <v/>
      </c>
      <c r="CC481" s="27" t="str">
        <f t="shared" si="1174"/>
        <v/>
      </c>
      <c r="CD481" s="27" t="str">
        <f t="shared" si="1175"/>
        <v/>
      </c>
      <c r="CE481" s="27" t="str">
        <f t="shared" si="1176"/>
        <v/>
      </c>
      <c r="CF481" s="27" t="str">
        <f t="shared" si="1177"/>
        <v/>
      </c>
      <c r="DB481" s="7"/>
      <c r="DI481" s="10">
        <f t="shared" ca="1" si="1156"/>
        <v>10</v>
      </c>
    </row>
    <row r="482" spans="1:113">
      <c r="A482" s="149"/>
      <c r="B482" s="82" t="str">
        <f t="shared" si="1157"/>
        <v/>
      </c>
      <c r="C482" s="7" t="str">
        <f t="shared" si="1158"/>
        <v/>
      </c>
      <c r="D482" s="81">
        <f t="shared" si="1159"/>
        <v>0</v>
      </c>
      <c r="E482" s="7" t="str">
        <f t="shared" si="1160"/>
        <v>18,</v>
      </c>
      <c r="F482" s="78"/>
      <c r="G482" s="86"/>
      <c r="H482" s="86"/>
      <c r="I482" s="86"/>
      <c r="J482" s="86"/>
      <c r="K482" s="86"/>
      <c r="L482" s="86"/>
      <c r="M482" s="86"/>
      <c r="N482" s="86"/>
      <c r="O482" s="78"/>
      <c r="P482" s="86"/>
      <c r="Q482" s="86"/>
      <c r="R482" s="86"/>
      <c r="S482" s="86"/>
      <c r="T482" s="86"/>
      <c r="U482" s="86"/>
      <c r="V482" s="86"/>
      <c r="W482" s="86"/>
      <c r="X482" s="123" t="str">
        <f t="shared" si="1161"/>
        <v/>
      </c>
      <c r="Y482" s="127">
        <f t="shared" si="1188"/>
        <v>0</v>
      </c>
      <c r="Z482" s="127">
        <f t="shared" si="1189"/>
        <v>0</v>
      </c>
      <c r="AA482" s="127">
        <f t="shared" si="1190"/>
        <v>0</v>
      </c>
      <c r="AB482" s="86">
        <f>AB481</f>
        <v>0</v>
      </c>
      <c r="AC482" s="86">
        <f>AC481</f>
        <v>0</v>
      </c>
      <c r="AD482" s="90" t="str">
        <f>IF($A481&lt;&gt;"",AA481,"")</f>
        <v/>
      </c>
      <c r="AE482" s="92" t="str">
        <f>IF($A481&lt;&gt;"",IF(Y481&gt;Z481,"L","H"),"")</f>
        <v/>
      </c>
      <c r="AF482" s="92" t="str">
        <f t="shared" si="1166"/>
        <v/>
      </c>
      <c r="AG482" s="82">
        <f t="shared" si="1162"/>
        <v>0</v>
      </c>
      <c r="AH482" s="71">
        <f t="shared" si="1124"/>
        <v>0</v>
      </c>
      <c r="AI482" s="78" t="str">
        <f t="shared" si="1163"/>
        <v/>
      </c>
      <c r="AJ482" s="132">
        <f t="shared" si="1191"/>
        <v>0</v>
      </c>
      <c r="AK482" s="132">
        <f t="shared" si="1192"/>
        <v>0</v>
      </c>
      <c r="AL482" s="132">
        <f t="shared" si="1193"/>
        <v>0</v>
      </c>
      <c r="AM482" s="86" t="str">
        <f t="shared" si="1194"/>
        <v/>
      </c>
      <c r="AN482" s="86" t="str">
        <f t="shared" si="1195"/>
        <v/>
      </c>
      <c r="AO482" s="90" t="str">
        <f>IF($A481&lt;&gt;"",AL481,"")</f>
        <v/>
      </c>
      <c r="AP482" s="92" t="str">
        <f>IF($A481&lt;&gt;"",IF(AM481&lt;&gt;"","O","E"),"")</f>
        <v/>
      </c>
      <c r="AQ482" s="92" t="str">
        <f t="shared" si="1167"/>
        <v/>
      </c>
      <c r="AR482" s="82">
        <f t="shared" si="1196"/>
        <v>0</v>
      </c>
      <c r="AS482" s="71">
        <f t="shared" si="1168"/>
        <v>0</v>
      </c>
      <c r="AT482" s="78" t="str">
        <f t="shared" si="1164"/>
        <v/>
      </c>
      <c r="AU482" s="137">
        <f t="shared" si="1197"/>
        <v>0</v>
      </c>
      <c r="AV482" s="137">
        <f t="shared" si="1198"/>
        <v>0</v>
      </c>
      <c r="AW482" s="137">
        <f t="shared" si="1199"/>
        <v>0</v>
      </c>
      <c r="AX482" s="86" t="str">
        <f t="shared" si="1200"/>
        <v/>
      </c>
      <c r="AY482" s="86" t="str">
        <f t="shared" si="1201"/>
        <v/>
      </c>
      <c r="AZ482" s="90" t="str">
        <f>IF($A481&lt;&gt;"",AW481,"")</f>
        <v/>
      </c>
      <c r="BA482" s="92" t="str">
        <f>IF($A481&lt;&gt;"",IF(AX481&lt;&gt;"","B","R"),"")</f>
        <v/>
      </c>
      <c r="BB482" s="92" t="str">
        <f t="shared" si="1169"/>
        <v/>
      </c>
      <c r="BC482" s="82">
        <f t="shared" si="1202"/>
        <v>0</v>
      </c>
      <c r="BD482" s="71">
        <f t="shared" si="1170"/>
        <v>0</v>
      </c>
      <c r="BE482" s="98">
        <f t="shared" si="1203"/>
        <v>18</v>
      </c>
      <c r="BF482" s="92" t="str">
        <f>IF($A481&lt;&gt;"",IF($Y481&gt;$Z481,"H",IF($Z481&gt;$Y481,"L",BF481)),"")</f>
        <v/>
      </c>
      <c r="BG482" s="92" t="str">
        <f>IF($A482&lt;&gt;"",IF($A482=0,"L",IF(BF482&lt;&gt;"",IF(BF482=X482,"W","L"))),"")</f>
        <v/>
      </c>
      <c r="BH482" s="82">
        <f t="shared" si="1186"/>
        <v>0</v>
      </c>
      <c r="BI482" s="71">
        <f t="shared" si="1187"/>
        <v>0</v>
      </c>
      <c r="BJ482" s="146" t="str">
        <f>AE482&amp;AP482&amp;BA482</f>
        <v/>
      </c>
      <c r="BK482" s="97">
        <v>1</v>
      </c>
      <c r="BL482" s="95" t="str">
        <f>IF($A481&lt;&gt;"",IF($BJ482="LER","11,",IF($BJ482="LOR","02,",IF($BJ482="LEB","01,",IF($BJ482="LOB","12,",IF($BJ482="HER","29,",IF($BJ482="HOR","20,",IF($BJ482="HEB","19,",IF($BJ482="HOB","30,","")))))))),"")</f>
        <v/>
      </c>
      <c r="BM482" s="95" t="str">
        <f>IF($A481&lt;&gt;"",IF($BJ482="LER","13,",IF($BJ482="LOR","04,",IF($BJ482="LEB","03,",IF($BJ482="LOB","14,",IF($BJ482="HER","31,",IF($BJ482="HOR","22,",IF($BJ482="HEB","21,",IF($BJ482="HOB","32,","")))))))),"")</f>
        <v/>
      </c>
      <c r="BN482" s="95" t="str">
        <f>IF($A481&lt;&gt;"",IF($BJ482="LER","15,",IF($BJ482="LOR","06,",IF($BJ482="LEB","05,",IF($BJ482="LOB","16,",IF($BJ482="HER","33,",IF($BJ482="HOR","24,",IF($BJ482="HEB","23,",IF($BJ482="HOB","34,","")))))))),"")</f>
        <v/>
      </c>
      <c r="BO482" s="95" t="str">
        <f>IF($A481&lt;&gt;"",IF($BJ482="LER","17,",IF($BJ482="LOR","08,",IF($BJ482="LEB","07,",IF($BJ482="LOB","18,",IF($BJ482="HER","35,",IF($BJ482="HOR","26,",IF($BJ482="HEB","25,",IF($BJ482="HOB","36,","")))))))),"")</f>
        <v/>
      </c>
      <c r="BP482" s="95" t="str">
        <f>IF($A481&lt;&gt;"",IF($BJ482="LER","",IF($BJ482="LOR","10,",IF($BJ482="LEB","09,",IF($BJ482="LOB","",IF($BJ482="HER","",IF($BJ482="HOR","28,",IF($BJ482="HEB","27,",IF($BJ482="HOB","","")))))))),"")</f>
        <v/>
      </c>
      <c r="BQ482" s="81">
        <f t="shared" si="1204"/>
        <v>0</v>
      </c>
      <c r="BR482" s="81">
        <f t="shared" si="1205"/>
        <v>0</v>
      </c>
      <c r="BS482" s="81">
        <f t="shared" si="1206"/>
        <v>0</v>
      </c>
      <c r="BT482" s="81">
        <f t="shared" si="1207"/>
        <v>0</v>
      </c>
      <c r="BU482" s="81">
        <f t="shared" si="1208"/>
        <v>0</v>
      </c>
      <c r="BV482" s="13">
        <f t="shared" si="1209"/>
        <v>0</v>
      </c>
      <c r="BW482" s="11">
        <f t="shared" si="1165"/>
        <v>0</v>
      </c>
      <c r="BX482" s="69">
        <f t="shared" si="1171"/>
        <v>0</v>
      </c>
      <c r="BY482" s="69">
        <f>IF($A482&lt;&gt;"",IF(BY481&lt;&gt;0,BY481,IF(BW482&lt;=$AW$2,"Stop Loss",0)),0)</f>
        <v>0</v>
      </c>
      <c r="BZ482" s="69">
        <f t="shared" si="1133"/>
        <v>0</v>
      </c>
      <c r="CA482" s="27" t="str">
        <f t="shared" si="1172"/>
        <v/>
      </c>
      <c r="CB482" s="27" t="str">
        <f t="shared" si="1173"/>
        <v/>
      </c>
      <c r="CC482" s="27" t="str">
        <f t="shared" si="1174"/>
        <v/>
      </c>
      <c r="CD482" s="27" t="str">
        <f t="shared" si="1175"/>
        <v/>
      </c>
      <c r="CE482" s="27" t="str">
        <f t="shared" si="1176"/>
        <v/>
      </c>
      <c r="CF482" s="27" t="str">
        <f t="shared" si="1177"/>
        <v/>
      </c>
      <c r="DB482" s="7"/>
      <c r="DI482" s="10">
        <f t="shared" ca="1" si="1156"/>
        <v>19</v>
      </c>
    </row>
    <row r="483" spans="1:113">
      <c r="A483" s="149"/>
      <c r="B483" s="82" t="str">
        <f t="shared" si="1157"/>
        <v/>
      </c>
      <c r="C483" s="7" t="str">
        <f t="shared" si="1158"/>
        <v/>
      </c>
      <c r="D483" s="81">
        <f t="shared" si="1159"/>
        <v>0</v>
      </c>
      <c r="E483" s="7" t="str">
        <f t="shared" si="1160"/>
        <v>18,</v>
      </c>
      <c r="F483" s="78"/>
      <c r="G483" s="86"/>
      <c r="H483" s="86"/>
      <c r="I483" s="86"/>
      <c r="J483" s="86"/>
      <c r="K483" s="86"/>
      <c r="L483" s="86"/>
      <c r="M483" s="86"/>
      <c r="N483" s="86"/>
      <c r="O483" s="78"/>
      <c r="P483" s="86"/>
      <c r="Q483" s="86"/>
      <c r="R483" s="86"/>
      <c r="S483" s="86"/>
      <c r="T483" s="86"/>
      <c r="U483" s="86"/>
      <c r="V483" s="86"/>
      <c r="W483" s="86"/>
      <c r="X483" s="123" t="str">
        <f t="shared" si="1161"/>
        <v/>
      </c>
      <c r="Y483" s="127">
        <f t="shared" si="1188"/>
        <v>0</v>
      </c>
      <c r="Z483" s="127">
        <f t="shared" si="1189"/>
        <v>0</v>
      </c>
      <c r="AA483" s="127">
        <f t="shared" si="1190"/>
        <v>0</v>
      </c>
      <c r="AB483" s="86">
        <f t="shared" ref="AB483:AC489" si="1232">AB482</f>
        <v>0</v>
      </c>
      <c r="AC483" s="86">
        <f t="shared" si="1232"/>
        <v>0</v>
      </c>
      <c r="AD483" s="90" t="str">
        <f>IF($A482&lt;&gt;"",AD482,"")</f>
        <v/>
      </c>
      <c r="AE483" s="54" t="str">
        <f>IF($A482&lt;&gt;"",AE482,"")</f>
        <v/>
      </c>
      <c r="AF483" s="92" t="str">
        <f t="shared" si="1166"/>
        <v/>
      </c>
      <c r="AG483" s="82">
        <f t="shared" si="1162"/>
        <v>0</v>
      </c>
      <c r="AH483" s="71">
        <f t="shared" si="1124"/>
        <v>0</v>
      </c>
      <c r="AI483" s="78" t="str">
        <f t="shared" si="1163"/>
        <v/>
      </c>
      <c r="AJ483" s="132">
        <f t="shared" si="1191"/>
        <v>0</v>
      </c>
      <c r="AK483" s="132">
        <f t="shared" si="1192"/>
        <v>0</v>
      </c>
      <c r="AL483" s="132">
        <f t="shared" si="1193"/>
        <v>0</v>
      </c>
      <c r="AM483" s="86" t="str">
        <f t="shared" si="1194"/>
        <v/>
      </c>
      <c r="AN483" s="86" t="str">
        <f t="shared" si="1195"/>
        <v/>
      </c>
      <c r="AO483" s="90" t="str">
        <f>IF($A482&lt;&gt;"",AO482,"")</f>
        <v/>
      </c>
      <c r="AP483" s="54" t="str">
        <f>IF($A482&lt;&gt;"",AP482,"")</f>
        <v/>
      </c>
      <c r="AQ483" s="92" t="str">
        <f t="shared" si="1167"/>
        <v/>
      </c>
      <c r="AR483" s="82">
        <f t="shared" si="1196"/>
        <v>0</v>
      </c>
      <c r="AS483" s="71">
        <f t="shared" si="1168"/>
        <v>0</v>
      </c>
      <c r="AT483" s="78" t="str">
        <f t="shared" si="1164"/>
        <v/>
      </c>
      <c r="AU483" s="137">
        <f t="shared" si="1197"/>
        <v>0</v>
      </c>
      <c r="AV483" s="137">
        <f t="shared" si="1198"/>
        <v>0</v>
      </c>
      <c r="AW483" s="137">
        <f t="shared" si="1199"/>
        <v>0</v>
      </c>
      <c r="AX483" s="86" t="str">
        <f t="shared" si="1200"/>
        <v/>
      </c>
      <c r="AY483" s="86" t="str">
        <f t="shared" si="1201"/>
        <v/>
      </c>
      <c r="AZ483" s="90" t="str">
        <f>IF($A482&lt;&gt;"",AZ482,"")</f>
        <v/>
      </c>
      <c r="BA483" s="54" t="str">
        <f>IF($A482&lt;&gt;"",BA482,"")</f>
        <v/>
      </c>
      <c r="BB483" s="92" t="str">
        <f t="shared" si="1169"/>
        <v/>
      </c>
      <c r="BC483" s="82">
        <f t="shared" si="1202"/>
        <v>0</v>
      </c>
      <c r="BD483" s="71">
        <f t="shared" si="1170"/>
        <v>0</v>
      </c>
      <c r="BE483" s="98">
        <f t="shared" si="1203"/>
        <v>18</v>
      </c>
      <c r="BF483" s="54" t="str">
        <f>IF($A482&lt;&gt;"",BF482,"")</f>
        <v/>
      </c>
      <c r="BG483" s="92" t="str">
        <f t="shared" ref="BG483:BG517" si="1233">IF($A483&lt;&gt;"",IF($A483=0,"L",IF(BF483&lt;&gt;"",IF(BF483=X483,"W","L"))),"")</f>
        <v/>
      </c>
      <c r="BH483" s="82">
        <f t="shared" si="1186"/>
        <v>0</v>
      </c>
      <c r="BI483" s="71">
        <f t="shared" si="1187"/>
        <v>0</v>
      </c>
      <c r="BJ483" s="146"/>
      <c r="BK483" s="97">
        <v>1</v>
      </c>
      <c r="BL483" s="95" t="str">
        <f>IF(BL482&lt;&gt;"",BL482,"")</f>
        <v/>
      </c>
      <c r="BM483" s="95" t="str">
        <f t="shared" ref="BM483:BP490" si="1234">IF(BM482&lt;&gt;"",BM482,"")</f>
        <v/>
      </c>
      <c r="BN483" s="95" t="str">
        <f t="shared" si="1234"/>
        <v/>
      </c>
      <c r="BO483" s="95" t="str">
        <f t="shared" si="1234"/>
        <v/>
      </c>
      <c r="BP483" s="95" t="str">
        <f t="shared" si="1234"/>
        <v/>
      </c>
      <c r="BQ483" s="81">
        <f t="shared" si="1204"/>
        <v>0</v>
      </c>
      <c r="BR483" s="81">
        <f t="shared" si="1205"/>
        <v>0</v>
      </c>
      <c r="BS483" s="81">
        <f t="shared" si="1206"/>
        <v>0</v>
      </c>
      <c r="BT483" s="81">
        <f t="shared" si="1207"/>
        <v>0</v>
      </c>
      <c r="BU483" s="81">
        <f t="shared" si="1208"/>
        <v>0</v>
      </c>
      <c r="BV483" s="13">
        <f t="shared" si="1209"/>
        <v>0</v>
      </c>
      <c r="BW483" s="11">
        <f t="shared" si="1165"/>
        <v>0</v>
      </c>
      <c r="BX483" s="69">
        <f t="shared" si="1171"/>
        <v>0</v>
      </c>
      <c r="BY483" s="69">
        <f>IF($A483&lt;&gt;"",IF(BY482&lt;&gt;0,BY482,IF(BW483&lt;=$AW$2,"Stop Loss",0)),0)</f>
        <v>0</v>
      </c>
      <c r="BZ483" s="69">
        <f t="shared" si="1133"/>
        <v>0</v>
      </c>
      <c r="CA483" s="27" t="str">
        <f t="shared" si="1172"/>
        <v/>
      </c>
      <c r="CB483" s="27" t="str">
        <f t="shared" si="1173"/>
        <v/>
      </c>
      <c r="CC483" s="27" t="str">
        <f t="shared" si="1174"/>
        <v/>
      </c>
      <c r="CD483" s="27" t="str">
        <f t="shared" si="1175"/>
        <v/>
      </c>
      <c r="CE483" s="27" t="str">
        <f t="shared" si="1176"/>
        <v/>
      </c>
      <c r="CF483" s="27" t="str">
        <f t="shared" si="1177"/>
        <v/>
      </c>
      <c r="DB483" s="7"/>
      <c r="DI483" s="10">
        <f t="shared" ca="1" si="1156"/>
        <v>8</v>
      </c>
    </row>
    <row r="484" spans="1:113">
      <c r="A484" s="149"/>
      <c r="B484" s="82" t="str">
        <f t="shared" si="1157"/>
        <v/>
      </c>
      <c r="C484" s="7" t="str">
        <f t="shared" si="1158"/>
        <v/>
      </c>
      <c r="D484" s="81">
        <f t="shared" si="1159"/>
        <v>0</v>
      </c>
      <c r="E484" s="7" t="str">
        <f t="shared" si="1160"/>
        <v>18,</v>
      </c>
      <c r="F484" s="78"/>
      <c r="G484" s="86"/>
      <c r="H484" s="86"/>
      <c r="I484" s="86"/>
      <c r="J484" s="86"/>
      <c r="K484" s="86"/>
      <c r="L484" s="86"/>
      <c r="M484" s="86"/>
      <c r="N484" s="86"/>
      <c r="O484" s="78"/>
      <c r="P484" s="86"/>
      <c r="Q484" s="86"/>
      <c r="R484" s="86"/>
      <c r="S484" s="86"/>
      <c r="T484" s="86"/>
      <c r="U484" s="86"/>
      <c r="V484" s="86"/>
      <c r="W484" s="86"/>
      <c r="X484" s="123" t="str">
        <f t="shared" si="1161"/>
        <v/>
      </c>
      <c r="Y484" s="127">
        <f t="shared" si="1188"/>
        <v>0</v>
      </c>
      <c r="Z484" s="127">
        <f t="shared" si="1189"/>
        <v>0</v>
      </c>
      <c r="AA484" s="127">
        <f t="shared" si="1190"/>
        <v>0</v>
      </c>
      <c r="AB484" s="86">
        <f t="shared" si="1232"/>
        <v>0</v>
      </c>
      <c r="AC484" s="86">
        <f t="shared" si="1232"/>
        <v>0</v>
      </c>
      <c r="AD484" s="90" t="str">
        <f t="shared" ref="AD484:AE490" si="1235">IF($A483&lt;&gt;"",AD483,"")</f>
        <v/>
      </c>
      <c r="AE484" s="54" t="str">
        <f t="shared" si="1235"/>
        <v/>
      </c>
      <c r="AF484" s="92" t="str">
        <f t="shared" si="1166"/>
        <v/>
      </c>
      <c r="AG484" s="82">
        <f t="shared" si="1162"/>
        <v>0</v>
      </c>
      <c r="AH484" s="71">
        <f t="shared" si="1124"/>
        <v>0</v>
      </c>
      <c r="AI484" s="78" t="str">
        <f t="shared" si="1163"/>
        <v/>
      </c>
      <c r="AJ484" s="132">
        <f t="shared" si="1191"/>
        <v>0</v>
      </c>
      <c r="AK484" s="132">
        <f t="shared" si="1192"/>
        <v>0</v>
      </c>
      <c r="AL484" s="132">
        <f t="shared" si="1193"/>
        <v>0</v>
      </c>
      <c r="AM484" s="86" t="str">
        <f t="shared" si="1194"/>
        <v/>
      </c>
      <c r="AN484" s="86" t="str">
        <f t="shared" si="1195"/>
        <v/>
      </c>
      <c r="AO484" s="90" t="str">
        <f t="shared" ref="AO484:AP490" si="1236">IF($A483&lt;&gt;"",AO483,"")</f>
        <v/>
      </c>
      <c r="AP484" s="54" t="str">
        <f t="shared" si="1236"/>
        <v/>
      </c>
      <c r="AQ484" s="92" t="str">
        <f t="shared" si="1167"/>
        <v/>
      </c>
      <c r="AR484" s="82">
        <f t="shared" si="1196"/>
        <v>0</v>
      </c>
      <c r="AS484" s="71">
        <f t="shared" si="1168"/>
        <v>0</v>
      </c>
      <c r="AT484" s="78" t="str">
        <f t="shared" si="1164"/>
        <v/>
      </c>
      <c r="AU484" s="137">
        <f t="shared" si="1197"/>
        <v>0</v>
      </c>
      <c r="AV484" s="137">
        <f t="shared" si="1198"/>
        <v>0</v>
      </c>
      <c r="AW484" s="137">
        <f t="shared" si="1199"/>
        <v>0</v>
      </c>
      <c r="AX484" s="86" t="str">
        <f t="shared" si="1200"/>
        <v/>
      </c>
      <c r="AY484" s="86" t="str">
        <f t="shared" si="1201"/>
        <v/>
      </c>
      <c r="AZ484" s="90" t="str">
        <f t="shared" ref="AZ484:BA490" si="1237">IF($A483&lt;&gt;"",AZ483,"")</f>
        <v/>
      </c>
      <c r="BA484" s="54" t="str">
        <f t="shared" si="1237"/>
        <v/>
      </c>
      <c r="BB484" s="92" t="str">
        <f t="shared" si="1169"/>
        <v/>
      </c>
      <c r="BC484" s="82">
        <f t="shared" si="1202"/>
        <v>0</v>
      </c>
      <c r="BD484" s="71">
        <f t="shared" si="1170"/>
        <v>0</v>
      </c>
      <c r="BE484" s="98">
        <f t="shared" si="1203"/>
        <v>18</v>
      </c>
      <c r="BF484" s="54" t="str">
        <f t="shared" ref="BF484:BF490" si="1238">IF($A483&lt;&gt;"",BF483,"")</f>
        <v/>
      </c>
      <c r="BG484" s="92" t="str">
        <f t="shared" si="1233"/>
        <v/>
      </c>
      <c r="BH484" s="82">
        <f t="shared" si="1186"/>
        <v>0</v>
      </c>
      <c r="BI484" s="71">
        <f t="shared" si="1187"/>
        <v>0</v>
      </c>
      <c r="BJ484" s="146"/>
      <c r="BK484" s="97">
        <v>1</v>
      </c>
      <c r="BL484" s="95" t="str">
        <f t="shared" ref="BL484:BL490" si="1239">IF(BL483&lt;&gt;"",BL483,"")</f>
        <v/>
      </c>
      <c r="BM484" s="95" t="str">
        <f t="shared" si="1234"/>
        <v/>
      </c>
      <c r="BN484" s="95" t="str">
        <f t="shared" si="1234"/>
        <v/>
      </c>
      <c r="BO484" s="95" t="str">
        <f t="shared" si="1234"/>
        <v/>
      </c>
      <c r="BP484" s="95" t="str">
        <f t="shared" si="1234"/>
        <v/>
      </c>
      <c r="BQ484" s="81">
        <f t="shared" si="1204"/>
        <v>0</v>
      </c>
      <c r="BR484" s="81">
        <f t="shared" si="1205"/>
        <v>0</v>
      </c>
      <c r="BS484" s="81">
        <f t="shared" si="1206"/>
        <v>0</v>
      </c>
      <c r="BT484" s="81">
        <f t="shared" si="1207"/>
        <v>0</v>
      </c>
      <c r="BU484" s="81">
        <f t="shared" si="1208"/>
        <v>0</v>
      </c>
      <c r="BV484" s="13">
        <f t="shared" si="1209"/>
        <v>0</v>
      </c>
      <c r="BW484" s="11">
        <f t="shared" si="1165"/>
        <v>0</v>
      </c>
      <c r="BX484" s="69">
        <f t="shared" si="1171"/>
        <v>0</v>
      </c>
      <c r="BY484" s="69">
        <f>IF($A484&lt;&gt;"",IF(BY483&lt;&gt;0,BY483,IF(BW484&lt;=$AW$2,"Stop Loss",0)),0)</f>
        <v>0</v>
      </c>
      <c r="BZ484" s="69">
        <f t="shared" si="1133"/>
        <v>0</v>
      </c>
      <c r="CA484" s="27" t="str">
        <f t="shared" si="1172"/>
        <v/>
      </c>
      <c r="CB484" s="27" t="str">
        <f t="shared" si="1173"/>
        <v/>
      </c>
      <c r="CC484" s="27" t="str">
        <f t="shared" si="1174"/>
        <v/>
      </c>
      <c r="CD484" s="27" t="str">
        <f t="shared" si="1175"/>
        <v/>
      </c>
      <c r="CE484" s="27" t="str">
        <f t="shared" si="1176"/>
        <v/>
      </c>
      <c r="CF484" s="27" t="str">
        <f t="shared" si="1177"/>
        <v/>
      </c>
      <c r="DB484" s="7"/>
      <c r="DI484" s="10">
        <f t="shared" ca="1" si="1156"/>
        <v>4</v>
      </c>
    </row>
    <row r="485" spans="1:113">
      <c r="A485" s="149"/>
      <c r="B485" s="82" t="str">
        <f t="shared" si="1157"/>
        <v/>
      </c>
      <c r="C485" s="7" t="str">
        <f t="shared" si="1158"/>
        <v/>
      </c>
      <c r="D485" s="81">
        <f t="shared" si="1159"/>
        <v>0</v>
      </c>
      <c r="E485" s="7" t="str">
        <f t="shared" si="1160"/>
        <v>18,</v>
      </c>
      <c r="F485" s="78"/>
      <c r="G485" s="86"/>
      <c r="H485" s="86"/>
      <c r="I485" s="86"/>
      <c r="J485" s="86"/>
      <c r="K485" s="86"/>
      <c r="L485" s="86"/>
      <c r="M485" s="86"/>
      <c r="N485" s="86"/>
      <c r="O485" s="78"/>
      <c r="P485" s="86"/>
      <c r="Q485" s="86"/>
      <c r="R485" s="86"/>
      <c r="S485" s="86"/>
      <c r="T485" s="86"/>
      <c r="U485" s="86"/>
      <c r="V485" s="86"/>
      <c r="W485" s="86"/>
      <c r="X485" s="123" t="str">
        <f t="shared" si="1161"/>
        <v/>
      </c>
      <c r="Y485" s="127">
        <f t="shared" si="1188"/>
        <v>0</v>
      </c>
      <c r="Z485" s="127">
        <f t="shared" si="1189"/>
        <v>0</v>
      </c>
      <c r="AA485" s="127">
        <f t="shared" si="1190"/>
        <v>0</v>
      </c>
      <c r="AB485" s="86">
        <f t="shared" si="1232"/>
        <v>0</v>
      </c>
      <c r="AC485" s="86">
        <f t="shared" si="1232"/>
        <v>0</v>
      </c>
      <c r="AD485" s="90" t="str">
        <f t="shared" si="1235"/>
        <v/>
      </c>
      <c r="AE485" s="54" t="str">
        <f t="shared" si="1235"/>
        <v/>
      </c>
      <c r="AF485" s="92" t="str">
        <f t="shared" si="1166"/>
        <v/>
      </c>
      <c r="AG485" s="82">
        <f t="shared" si="1162"/>
        <v>0</v>
      </c>
      <c r="AH485" s="71">
        <f t="shared" si="1124"/>
        <v>0</v>
      </c>
      <c r="AI485" s="78" t="str">
        <f t="shared" si="1163"/>
        <v/>
      </c>
      <c r="AJ485" s="132">
        <f t="shared" si="1191"/>
        <v>0</v>
      </c>
      <c r="AK485" s="132">
        <f t="shared" si="1192"/>
        <v>0</v>
      </c>
      <c r="AL485" s="132">
        <f t="shared" si="1193"/>
        <v>0</v>
      </c>
      <c r="AM485" s="86" t="str">
        <f t="shared" si="1194"/>
        <v/>
      </c>
      <c r="AN485" s="86" t="str">
        <f t="shared" si="1195"/>
        <v/>
      </c>
      <c r="AO485" s="90" t="str">
        <f t="shared" si="1236"/>
        <v/>
      </c>
      <c r="AP485" s="54" t="str">
        <f t="shared" si="1236"/>
        <v/>
      </c>
      <c r="AQ485" s="92" t="str">
        <f t="shared" si="1167"/>
        <v/>
      </c>
      <c r="AR485" s="82">
        <f t="shared" si="1196"/>
        <v>0</v>
      </c>
      <c r="AS485" s="71">
        <f t="shared" si="1168"/>
        <v>0</v>
      </c>
      <c r="AT485" s="78" t="str">
        <f t="shared" si="1164"/>
        <v/>
      </c>
      <c r="AU485" s="137">
        <f t="shared" si="1197"/>
        <v>0</v>
      </c>
      <c r="AV485" s="137">
        <f t="shared" si="1198"/>
        <v>0</v>
      </c>
      <c r="AW485" s="137">
        <f t="shared" si="1199"/>
        <v>0</v>
      </c>
      <c r="AX485" s="86" t="str">
        <f t="shared" si="1200"/>
        <v/>
      </c>
      <c r="AY485" s="86" t="str">
        <f t="shared" si="1201"/>
        <v/>
      </c>
      <c r="AZ485" s="90" t="str">
        <f t="shared" si="1237"/>
        <v/>
      </c>
      <c r="BA485" s="54" t="str">
        <f t="shared" si="1237"/>
        <v/>
      </c>
      <c r="BB485" s="92" t="str">
        <f t="shared" si="1169"/>
        <v/>
      </c>
      <c r="BC485" s="82">
        <f t="shared" si="1202"/>
        <v>0</v>
      </c>
      <c r="BD485" s="71">
        <f t="shared" si="1170"/>
        <v>0</v>
      </c>
      <c r="BE485" s="98">
        <f t="shared" si="1203"/>
        <v>18</v>
      </c>
      <c r="BF485" s="54" t="str">
        <f t="shared" si="1238"/>
        <v/>
      </c>
      <c r="BG485" s="92" t="str">
        <f t="shared" si="1233"/>
        <v/>
      </c>
      <c r="BH485" s="82">
        <f t="shared" si="1186"/>
        <v>0</v>
      </c>
      <c r="BI485" s="71">
        <f t="shared" si="1187"/>
        <v>0</v>
      </c>
      <c r="BJ485" s="146"/>
      <c r="BK485" s="97">
        <v>1</v>
      </c>
      <c r="BL485" s="95" t="str">
        <f t="shared" si="1239"/>
        <v/>
      </c>
      <c r="BM485" s="95" t="str">
        <f t="shared" si="1234"/>
        <v/>
      </c>
      <c r="BN485" s="95" t="str">
        <f t="shared" si="1234"/>
        <v/>
      </c>
      <c r="BO485" s="95" t="str">
        <f t="shared" si="1234"/>
        <v/>
      </c>
      <c r="BP485" s="95" t="str">
        <f t="shared" si="1234"/>
        <v/>
      </c>
      <c r="BQ485" s="81">
        <f t="shared" si="1204"/>
        <v>0</v>
      </c>
      <c r="BR485" s="81">
        <f t="shared" si="1205"/>
        <v>0</v>
      </c>
      <c r="BS485" s="81">
        <f t="shared" si="1206"/>
        <v>0</v>
      </c>
      <c r="BT485" s="81">
        <f t="shared" si="1207"/>
        <v>0</v>
      </c>
      <c r="BU485" s="81">
        <f t="shared" si="1208"/>
        <v>0</v>
      </c>
      <c r="BV485" s="13">
        <f t="shared" si="1209"/>
        <v>0</v>
      </c>
      <c r="BW485" s="11">
        <f t="shared" si="1165"/>
        <v>0</v>
      </c>
      <c r="BX485" s="69">
        <f t="shared" si="1171"/>
        <v>0</v>
      </c>
      <c r="BY485" s="69">
        <f>IF($A485&lt;&gt;"",IF(BY484&lt;&gt;0,BY484,IF(BW485&lt;=$AW$2,"Stop Loss",0)),0)</f>
        <v>0</v>
      </c>
      <c r="BZ485" s="69">
        <f t="shared" si="1133"/>
        <v>0</v>
      </c>
      <c r="CA485" s="27" t="str">
        <f t="shared" si="1172"/>
        <v/>
      </c>
      <c r="CB485" s="27" t="str">
        <f t="shared" si="1173"/>
        <v/>
      </c>
      <c r="CC485" s="27" t="str">
        <f t="shared" si="1174"/>
        <v/>
      </c>
      <c r="CD485" s="27" t="str">
        <f t="shared" si="1175"/>
        <v/>
      </c>
      <c r="CE485" s="27" t="str">
        <f t="shared" si="1176"/>
        <v/>
      </c>
      <c r="CF485" s="27" t="str">
        <f t="shared" si="1177"/>
        <v/>
      </c>
      <c r="DB485" s="7"/>
      <c r="DI485" s="10">
        <f t="shared" ca="1" si="1156"/>
        <v>31</v>
      </c>
    </row>
    <row r="486" spans="1:113">
      <c r="A486" s="149"/>
      <c r="B486" s="82" t="str">
        <f t="shared" si="1157"/>
        <v/>
      </c>
      <c r="C486" s="7" t="str">
        <f t="shared" si="1158"/>
        <v/>
      </c>
      <c r="D486" s="81">
        <f t="shared" si="1159"/>
        <v>0</v>
      </c>
      <c r="E486" s="7" t="str">
        <f t="shared" si="1160"/>
        <v>18,</v>
      </c>
      <c r="F486" s="78"/>
      <c r="G486" s="86"/>
      <c r="H486" s="86"/>
      <c r="I486" s="86"/>
      <c r="J486" s="86"/>
      <c r="K486" s="86"/>
      <c r="L486" s="86"/>
      <c r="M486" s="86"/>
      <c r="N486" s="86"/>
      <c r="O486" s="78"/>
      <c r="P486" s="86"/>
      <c r="Q486" s="86"/>
      <c r="R486" s="86"/>
      <c r="S486" s="86"/>
      <c r="T486" s="86"/>
      <c r="U486" s="86"/>
      <c r="V486" s="86"/>
      <c r="W486" s="86"/>
      <c r="X486" s="123" t="str">
        <f t="shared" si="1161"/>
        <v/>
      </c>
      <c r="Y486" s="127">
        <f t="shared" si="1188"/>
        <v>0</v>
      </c>
      <c r="Z486" s="127">
        <f t="shared" si="1189"/>
        <v>0</v>
      </c>
      <c r="AA486" s="127">
        <f t="shared" si="1190"/>
        <v>0</v>
      </c>
      <c r="AB486" s="86">
        <f t="shared" si="1232"/>
        <v>0</v>
      </c>
      <c r="AC486" s="86">
        <f t="shared" si="1232"/>
        <v>0</v>
      </c>
      <c r="AD486" s="90" t="str">
        <f t="shared" si="1235"/>
        <v/>
      </c>
      <c r="AE486" s="54" t="str">
        <f t="shared" si="1235"/>
        <v/>
      </c>
      <c r="AF486" s="92" t="str">
        <f t="shared" si="1166"/>
        <v/>
      </c>
      <c r="AG486" s="82">
        <f t="shared" si="1162"/>
        <v>0</v>
      </c>
      <c r="AH486" s="71">
        <f t="shared" ref="AH486:AH549" si="1240">IF($A486&lt;&gt;"",AG486+AH485,0)</f>
        <v>0</v>
      </c>
      <c r="AI486" s="78" t="str">
        <f t="shared" si="1163"/>
        <v/>
      </c>
      <c r="AJ486" s="132">
        <f t="shared" si="1191"/>
        <v>0</v>
      </c>
      <c r="AK486" s="132">
        <f t="shared" si="1192"/>
        <v>0</v>
      </c>
      <c r="AL486" s="132">
        <f t="shared" si="1193"/>
        <v>0</v>
      </c>
      <c r="AM486" s="86" t="str">
        <f t="shared" si="1194"/>
        <v/>
      </c>
      <c r="AN486" s="86" t="str">
        <f t="shared" si="1195"/>
        <v/>
      </c>
      <c r="AO486" s="90" t="str">
        <f t="shared" si="1236"/>
        <v/>
      </c>
      <c r="AP486" s="54" t="str">
        <f t="shared" si="1236"/>
        <v/>
      </c>
      <c r="AQ486" s="92" t="str">
        <f t="shared" si="1167"/>
        <v/>
      </c>
      <c r="AR486" s="82">
        <f t="shared" si="1196"/>
        <v>0</v>
      </c>
      <c r="AS486" s="71">
        <f t="shared" si="1168"/>
        <v>0</v>
      </c>
      <c r="AT486" s="78" t="str">
        <f t="shared" si="1164"/>
        <v/>
      </c>
      <c r="AU486" s="137">
        <f t="shared" si="1197"/>
        <v>0</v>
      </c>
      <c r="AV486" s="137">
        <f t="shared" si="1198"/>
        <v>0</v>
      </c>
      <c r="AW486" s="137">
        <f t="shared" si="1199"/>
        <v>0</v>
      </c>
      <c r="AX486" s="86" t="str">
        <f t="shared" si="1200"/>
        <v/>
      </c>
      <c r="AY486" s="86" t="str">
        <f t="shared" si="1201"/>
        <v/>
      </c>
      <c r="AZ486" s="90" t="str">
        <f t="shared" si="1237"/>
        <v/>
      </c>
      <c r="BA486" s="54" t="str">
        <f t="shared" si="1237"/>
        <v/>
      </c>
      <c r="BB486" s="92" t="str">
        <f t="shared" si="1169"/>
        <v/>
      </c>
      <c r="BC486" s="82">
        <f t="shared" si="1202"/>
        <v>0</v>
      </c>
      <c r="BD486" s="71">
        <f t="shared" si="1170"/>
        <v>0</v>
      </c>
      <c r="BE486" s="98">
        <f t="shared" si="1203"/>
        <v>18</v>
      </c>
      <c r="BF486" s="54" t="str">
        <f t="shared" si="1238"/>
        <v/>
      </c>
      <c r="BG486" s="92" t="str">
        <f t="shared" si="1233"/>
        <v/>
      </c>
      <c r="BH486" s="82">
        <f t="shared" si="1186"/>
        <v>0</v>
      </c>
      <c r="BI486" s="71">
        <f t="shared" si="1187"/>
        <v>0</v>
      </c>
      <c r="BJ486" s="146"/>
      <c r="BK486" s="97">
        <v>1</v>
      </c>
      <c r="BL486" s="95" t="str">
        <f t="shared" si="1239"/>
        <v/>
      </c>
      <c r="BM486" s="95" t="str">
        <f t="shared" si="1234"/>
        <v/>
      </c>
      <c r="BN486" s="95" t="str">
        <f t="shared" si="1234"/>
        <v/>
      </c>
      <c r="BO486" s="95" t="str">
        <f t="shared" si="1234"/>
        <v/>
      </c>
      <c r="BP486" s="95" t="str">
        <f t="shared" si="1234"/>
        <v/>
      </c>
      <c r="BQ486" s="81">
        <f t="shared" si="1204"/>
        <v>0</v>
      </c>
      <c r="BR486" s="81">
        <f t="shared" si="1205"/>
        <v>0</v>
      </c>
      <c r="BS486" s="81">
        <f t="shared" si="1206"/>
        <v>0</v>
      </c>
      <c r="BT486" s="81">
        <f t="shared" si="1207"/>
        <v>0</v>
      </c>
      <c r="BU486" s="81">
        <f t="shared" si="1208"/>
        <v>0</v>
      </c>
      <c r="BV486" s="13">
        <f t="shared" si="1209"/>
        <v>0</v>
      </c>
      <c r="BW486" s="11">
        <f t="shared" si="1165"/>
        <v>0</v>
      </c>
      <c r="BX486" s="69">
        <f t="shared" si="1171"/>
        <v>0</v>
      </c>
      <c r="BY486" s="69">
        <f>IF($A486&lt;&gt;"",IF(BY485&lt;&gt;0,BY485,IF(BW486&lt;=$AW$2,"Stop Loss",0)),0)</f>
        <v>0</v>
      </c>
      <c r="BZ486" s="69">
        <f t="shared" si="1133"/>
        <v>0</v>
      </c>
      <c r="CA486" s="27" t="str">
        <f t="shared" si="1172"/>
        <v/>
      </c>
      <c r="CB486" s="27" t="str">
        <f t="shared" si="1173"/>
        <v/>
      </c>
      <c r="CC486" s="27" t="str">
        <f t="shared" si="1174"/>
        <v/>
      </c>
      <c r="CD486" s="27" t="str">
        <f t="shared" si="1175"/>
        <v/>
      </c>
      <c r="CE486" s="27" t="str">
        <f t="shared" si="1176"/>
        <v/>
      </c>
      <c r="CF486" s="27" t="str">
        <f t="shared" si="1177"/>
        <v/>
      </c>
      <c r="DB486" s="7"/>
      <c r="DI486" s="10">
        <f t="shared" ca="1" si="1156"/>
        <v>13</v>
      </c>
    </row>
    <row r="487" spans="1:113">
      <c r="A487" s="149"/>
      <c r="B487" s="82" t="str">
        <f t="shared" si="1157"/>
        <v/>
      </c>
      <c r="C487" s="7" t="str">
        <f t="shared" si="1158"/>
        <v/>
      </c>
      <c r="D487" s="81">
        <f t="shared" si="1159"/>
        <v>0</v>
      </c>
      <c r="E487" s="7" t="str">
        <f t="shared" si="1160"/>
        <v>18,</v>
      </c>
      <c r="F487" s="78"/>
      <c r="G487" s="86"/>
      <c r="H487" s="86"/>
      <c r="I487" s="86"/>
      <c r="J487" s="86"/>
      <c r="K487" s="86"/>
      <c r="L487" s="86"/>
      <c r="M487" s="86"/>
      <c r="N487" s="86"/>
      <c r="O487" s="78"/>
      <c r="P487" s="86"/>
      <c r="Q487" s="86"/>
      <c r="R487" s="86"/>
      <c r="S487" s="86"/>
      <c r="T487" s="86"/>
      <c r="U487" s="86"/>
      <c r="V487" s="86"/>
      <c r="W487" s="86"/>
      <c r="X487" s="123" t="str">
        <f t="shared" si="1161"/>
        <v/>
      </c>
      <c r="Y487" s="127">
        <f t="shared" si="1188"/>
        <v>0</v>
      </c>
      <c r="Z487" s="127">
        <f t="shared" si="1189"/>
        <v>0</v>
      </c>
      <c r="AA487" s="127">
        <f t="shared" si="1190"/>
        <v>0</v>
      </c>
      <c r="AB487" s="86">
        <f t="shared" si="1232"/>
        <v>0</v>
      </c>
      <c r="AC487" s="86">
        <f t="shared" si="1232"/>
        <v>0</v>
      </c>
      <c r="AD487" s="90" t="str">
        <f t="shared" si="1235"/>
        <v/>
      </c>
      <c r="AE487" s="54" t="str">
        <f t="shared" si="1235"/>
        <v/>
      </c>
      <c r="AF487" s="92" t="str">
        <f t="shared" si="1166"/>
        <v/>
      </c>
      <c r="AG487" s="82">
        <f t="shared" si="1162"/>
        <v>0</v>
      </c>
      <c r="AH487" s="71">
        <f t="shared" si="1240"/>
        <v>0</v>
      </c>
      <c r="AI487" s="78" t="str">
        <f t="shared" si="1163"/>
        <v/>
      </c>
      <c r="AJ487" s="132">
        <f t="shared" si="1191"/>
        <v>0</v>
      </c>
      <c r="AK487" s="132">
        <f t="shared" si="1192"/>
        <v>0</v>
      </c>
      <c r="AL487" s="132">
        <f t="shared" si="1193"/>
        <v>0</v>
      </c>
      <c r="AM487" s="86" t="str">
        <f t="shared" si="1194"/>
        <v/>
      </c>
      <c r="AN487" s="86" t="str">
        <f t="shared" si="1195"/>
        <v/>
      </c>
      <c r="AO487" s="90" t="str">
        <f t="shared" si="1236"/>
        <v/>
      </c>
      <c r="AP487" s="54" t="str">
        <f t="shared" si="1236"/>
        <v/>
      </c>
      <c r="AQ487" s="92" t="str">
        <f t="shared" si="1167"/>
        <v/>
      </c>
      <c r="AR487" s="82">
        <f t="shared" si="1196"/>
        <v>0</v>
      </c>
      <c r="AS487" s="71">
        <f t="shared" si="1168"/>
        <v>0</v>
      </c>
      <c r="AT487" s="78" t="str">
        <f t="shared" si="1164"/>
        <v/>
      </c>
      <c r="AU487" s="137">
        <f t="shared" si="1197"/>
        <v>0</v>
      </c>
      <c r="AV487" s="137">
        <f t="shared" si="1198"/>
        <v>0</v>
      </c>
      <c r="AW487" s="137">
        <f t="shared" si="1199"/>
        <v>0</v>
      </c>
      <c r="AX487" s="86" t="str">
        <f t="shared" si="1200"/>
        <v/>
      </c>
      <c r="AY487" s="86" t="str">
        <f t="shared" si="1201"/>
        <v/>
      </c>
      <c r="AZ487" s="90" t="str">
        <f t="shared" si="1237"/>
        <v/>
      </c>
      <c r="BA487" s="54" t="str">
        <f t="shared" si="1237"/>
        <v/>
      </c>
      <c r="BB487" s="92" t="str">
        <f t="shared" si="1169"/>
        <v/>
      </c>
      <c r="BC487" s="82">
        <f t="shared" si="1202"/>
        <v>0</v>
      </c>
      <c r="BD487" s="71">
        <f t="shared" si="1170"/>
        <v>0</v>
      </c>
      <c r="BE487" s="98">
        <f t="shared" si="1203"/>
        <v>18</v>
      </c>
      <c r="BF487" s="54" t="str">
        <f t="shared" si="1238"/>
        <v/>
      </c>
      <c r="BG487" s="92" t="str">
        <f t="shared" si="1233"/>
        <v/>
      </c>
      <c r="BH487" s="82">
        <f t="shared" si="1186"/>
        <v>0</v>
      </c>
      <c r="BI487" s="71">
        <f t="shared" si="1187"/>
        <v>0</v>
      </c>
      <c r="BJ487" s="146"/>
      <c r="BK487" s="97">
        <v>1</v>
      </c>
      <c r="BL487" s="95" t="str">
        <f t="shared" si="1239"/>
        <v/>
      </c>
      <c r="BM487" s="95" t="str">
        <f t="shared" si="1234"/>
        <v/>
      </c>
      <c r="BN487" s="95" t="str">
        <f t="shared" si="1234"/>
        <v/>
      </c>
      <c r="BO487" s="95" t="str">
        <f t="shared" si="1234"/>
        <v/>
      </c>
      <c r="BP487" s="95" t="str">
        <f t="shared" si="1234"/>
        <v/>
      </c>
      <c r="BQ487" s="81">
        <f t="shared" si="1204"/>
        <v>0</v>
      </c>
      <c r="BR487" s="81">
        <f t="shared" si="1205"/>
        <v>0</v>
      </c>
      <c r="BS487" s="81">
        <f t="shared" si="1206"/>
        <v>0</v>
      </c>
      <c r="BT487" s="81">
        <f t="shared" si="1207"/>
        <v>0</v>
      </c>
      <c r="BU487" s="81">
        <f t="shared" si="1208"/>
        <v>0</v>
      </c>
      <c r="BV487" s="13">
        <f t="shared" si="1209"/>
        <v>0</v>
      </c>
      <c r="BW487" s="11">
        <f t="shared" si="1165"/>
        <v>0</v>
      </c>
      <c r="BX487" s="69">
        <f t="shared" si="1171"/>
        <v>0</v>
      </c>
      <c r="BY487" s="69">
        <f>IF($A487&lt;&gt;"",IF(BY486&lt;&gt;0,BY486,IF(BW487&lt;=$AW$2,"Stop Loss",0)),0)</f>
        <v>0</v>
      </c>
      <c r="BZ487" s="69">
        <f t="shared" si="1133"/>
        <v>0</v>
      </c>
      <c r="CA487" s="27" t="str">
        <f t="shared" si="1172"/>
        <v/>
      </c>
      <c r="CB487" s="27" t="str">
        <f t="shared" si="1173"/>
        <v/>
      </c>
      <c r="CC487" s="27" t="str">
        <f t="shared" si="1174"/>
        <v/>
      </c>
      <c r="CD487" s="27" t="str">
        <f t="shared" si="1175"/>
        <v/>
      </c>
      <c r="CE487" s="27" t="str">
        <f t="shared" si="1176"/>
        <v/>
      </c>
      <c r="CF487" s="27" t="str">
        <f t="shared" si="1177"/>
        <v/>
      </c>
      <c r="DB487" s="7"/>
      <c r="DI487" s="10">
        <f t="shared" ca="1" si="1156"/>
        <v>20</v>
      </c>
    </row>
    <row r="488" spans="1:113">
      <c r="A488" s="149"/>
      <c r="B488" s="82" t="str">
        <f t="shared" si="1157"/>
        <v/>
      </c>
      <c r="C488" s="7" t="str">
        <f t="shared" si="1158"/>
        <v/>
      </c>
      <c r="D488" s="81">
        <f t="shared" si="1159"/>
        <v>0</v>
      </c>
      <c r="E488" s="7" t="str">
        <f t="shared" si="1160"/>
        <v>18,</v>
      </c>
      <c r="F488" s="78"/>
      <c r="G488" s="86"/>
      <c r="H488" s="86"/>
      <c r="I488" s="86"/>
      <c r="J488" s="86"/>
      <c r="K488" s="86"/>
      <c r="L488" s="86"/>
      <c r="M488" s="86"/>
      <c r="N488" s="86"/>
      <c r="O488" s="78"/>
      <c r="P488" s="86"/>
      <c r="Q488" s="86"/>
      <c r="R488" s="86"/>
      <c r="S488" s="86"/>
      <c r="T488" s="86"/>
      <c r="U488" s="86"/>
      <c r="V488" s="86"/>
      <c r="W488" s="86"/>
      <c r="X488" s="123" t="str">
        <f t="shared" si="1161"/>
        <v/>
      </c>
      <c r="Y488" s="127">
        <f t="shared" si="1188"/>
        <v>0</v>
      </c>
      <c r="Z488" s="127">
        <f t="shared" si="1189"/>
        <v>0</v>
      </c>
      <c r="AA488" s="127">
        <f t="shared" si="1190"/>
        <v>0</v>
      </c>
      <c r="AB488" s="86">
        <f t="shared" si="1232"/>
        <v>0</v>
      </c>
      <c r="AC488" s="86">
        <f t="shared" si="1232"/>
        <v>0</v>
      </c>
      <c r="AD488" s="90" t="str">
        <f t="shared" si="1235"/>
        <v/>
      </c>
      <c r="AE488" s="54" t="str">
        <f t="shared" si="1235"/>
        <v/>
      </c>
      <c r="AF488" s="92" t="str">
        <f t="shared" si="1166"/>
        <v/>
      </c>
      <c r="AG488" s="82">
        <f t="shared" si="1162"/>
        <v>0</v>
      </c>
      <c r="AH488" s="71">
        <f t="shared" si="1240"/>
        <v>0</v>
      </c>
      <c r="AI488" s="78" t="str">
        <f t="shared" si="1163"/>
        <v/>
      </c>
      <c r="AJ488" s="132">
        <f t="shared" si="1191"/>
        <v>0</v>
      </c>
      <c r="AK488" s="132">
        <f t="shared" si="1192"/>
        <v>0</v>
      </c>
      <c r="AL488" s="132">
        <f t="shared" si="1193"/>
        <v>0</v>
      </c>
      <c r="AM488" s="86" t="str">
        <f t="shared" si="1194"/>
        <v/>
      </c>
      <c r="AN488" s="86" t="str">
        <f t="shared" si="1195"/>
        <v/>
      </c>
      <c r="AO488" s="90" t="str">
        <f t="shared" si="1236"/>
        <v/>
      </c>
      <c r="AP488" s="54" t="str">
        <f t="shared" si="1236"/>
        <v/>
      </c>
      <c r="AQ488" s="92" t="str">
        <f t="shared" si="1167"/>
        <v/>
      </c>
      <c r="AR488" s="82">
        <f t="shared" si="1196"/>
        <v>0</v>
      </c>
      <c r="AS488" s="71">
        <f t="shared" si="1168"/>
        <v>0</v>
      </c>
      <c r="AT488" s="78" t="str">
        <f t="shared" si="1164"/>
        <v/>
      </c>
      <c r="AU488" s="137">
        <f t="shared" si="1197"/>
        <v>0</v>
      </c>
      <c r="AV488" s="137">
        <f t="shared" si="1198"/>
        <v>0</v>
      </c>
      <c r="AW488" s="137">
        <f t="shared" si="1199"/>
        <v>0</v>
      </c>
      <c r="AX488" s="86" t="str">
        <f t="shared" si="1200"/>
        <v/>
      </c>
      <c r="AY488" s="86" t="str">
        <f t="shared" si="1201"/>
        <v/>
      </c>
      <c r="AZ488" s="90" t="str">
        <f t="shared" si="1237"/>
        <v/>
      </c>
      <c r="BA488" s="54" t="str">
        <f t="shared" si="1237"/>
        <v/>
      </c>
      <c r="BB488" s="92" t="str">
        <f t="shared" si="1169"/>
        <v/>
      </c>
      <c r="BC488" s="82">
        <f t="shared" si="1202"/>
        <v>0</v>
      </c>
      <c r="BD488" s="71">
        <f t="shared" si="1170"/>
        <v>0</v>
      </c>
      <c r="BE488" s="98">
        <f t="shared" si="1203"/>
        <v>18</v>
      </c>
      <c r="BF488" s="54" t="str">
        <f t="shared" si="1238"/>
        <v/>
      </c>
      <c r="BG488" s="92" t="str">
        <f t="shared" si="1233"/>
        <v/>
      </c>
      <c r="BH488" s="82">
        <f t="shared" si="1186"/>
        <v>0</v>
      </c>
      <c r="BI488" s="71">
        <f t="shared" si="1187"/>
        <v>0</v>
      </c>
      <c r="BJ488" s="146"/>
      <c r="BK488" s="97">
        <v>1</v>
      </c>
      <c r="BL488" s="95" t="str">
        <f t="shared" si="1239"/>
        <v/>
      </c>
      <c r="BM488" s="95" t="str">
        <f t="shared" si="1234"/>
        <v/>
      </c>
      <c r="BN488" s="95" t="str">
        <f t="shared" si="1234"/>
        <v/>
      </c>
      <c r="BO488" s="95" t="str">
        <f t="shared" si="1234"/>
        <v/>
      </c>
      <c r="BP488" s="95" t="str">
        <f t="shared" si="1234"/>
        <v/>
      </c>
      <c r="BQ488" s="81">
        <f t="shared" si="1204"/>
        <v>0</v>
      </c>
      <c r="BR488" s="81">
        <f t="shared" si="1205"/>
        <v>0</v>
      </c>
      <c r="BS488" s="81">
        <f t="shared" si="1206"/>
        <v>0</v>
      </c>
      <c r="BT488" s="81">
        <f t="shared" si="1207"/>
        <v>0</v>
      </c>
      <c r="BU488" s="81">
        <f t="shared" si="1208"/>
        <v>0</v>
      </c>
      <c r="BV488" s="13">
        <f t="shared" si="1209"/>
        <v>0</v>
      </c>
      <c r="BW488" s="11">
        <f t="shared" si="1165"/>
        <v>0</v>
      </c>
      <c r="BX488" s="69">
        <f t="shared" si="1171"/>
        <v>0</v>
      </c>
      <c r="BY488" s="69">
        <f>IF($A488&lt;&gt;"",IF(BY487&lt;&gt;0,BY487,IF(BW488&lt;=$AW$2,"Stop Loss",0)),0)</f>
        <v>0</v>
      </c>
      <c r="BZ488" s="69">
        <f t="shared" si="1133"/>
        <v>0</v>
      </c>
      <c r="CA488" s="27" t="str">
        <f t="shared" si="1172"/>
        <v/>
      </c>
      <c r="CB488" s="27" t="str">
        <f t="shared" si="1173"/>
        <v/>
      </c>
      <c r="CC488" s="27" t="str">
        <f t="shared" si="1174"/>
        <v/>
      </c>
      <c r="CD488" s="27" t="str">
        <f t="shared" si="1175"/>
        <v/>
      </c>
      <c r="CE488" s="27" t="str">
        <f t="shared" si="1176"/>
        <v/>
      </c>
      <c r="CF488" s="27" t="str">
        <f t="shared" si="1177"/>
        <v/>
      </c>
      <c r="DB488" s="7"/>
      <c r="DI488" s="10">
        <f t="shared" ca="1" si="1156"/>
        <v>23</v>
      </c>
    </row>
    <row r="489" spans="1:113">
      <c r="A489" s="149"/>
      <c r="B489" s="82" t="str">
        <f t="shared" si="1157"/>
        <v/>
      </c>
      <c r="C489" s="7" t="str">
        <f t="shared" si="1158"/>
        <v/>
      </c>
      <c r="D489" s="81">
        <f t="shared" si="1159"/>
        <v>0</v>
      </c>
      <c r="E489" s="7" t="str">
        <f t="shared" si="1160"/>
        <v>18,</v>
      </c>
      <c r="F489" s="78"/>
      <c r="G489" s="86"/>
      <c r="H489" s="86"/>
      <c r="I489" s="86"/>
      <c r="J489" s="86"/>
      <c r="K489" s="86"/>
      <c r="L489" s="86"/>
      <c r="M489" s="86"/>
      <c r="N489" s="86"/>
      <c r="O489" s="78"/>
      <c r="P489" s="86"/>
      <c r="Q489" s="86"/>
      <c r="R489" s="86"/>
      <c r="S489" s="86"/>
      <c r="T489" s="86"/>
      <c r="U489" s="86"/>
      <c r="V489" s="86"/>
      <c r="W489" s="86"/>
      <c r="X489" s="123" t="str">
        <f t="shared" si="1161"/>
        <v/>
      </c>
      <c r="Y489" s="127">
        <f t="shared" si="1188"/>
        <v>0</v>
      </c>
      <c r="Z489" s="127">
        <f t="shared" si="1189"/>
        <v>0</v>
      </c>
      <c r="AA489" s="127">
        <f t="shared" si="1190"/>
        <v>0</v>
      </c>
      <c r="AB489" s="86">
        <f t="shared" si="1232"/>
        <v>0</v>
      </c>
      <c r="AC489" s="86">
        <f t="shared" si="1232"/>
        <v>0</v>
      </c>
      <c r="AD489" s="90" t="str">
        <f t="shared" si="1235"/>
        <v/>
      </c>
      <c r="AE489" s="54" t="str">
        <f t="shared" si="1235"/>
        <v/>
      </c>
      <c r="AF489" s="92" t="str">
        <f t="shared" si="1166"/>
        <v/>
      </c>
      <c r="AG489" s="82">
        <f t="shared" si="1162"/>
        <v>0</v>
      </c>
      <c r="AH489" s="71">
        <f t="shared" si="1240"/>
        <v>0</v>
      </c>
      <c r="AI489" s="78" t="str">
        <f t="shared" si="1163"/>
        <v/>
      </c>
      <c r="AJ489" s="132">
        <f t="shared" si="1191"/>
        <v>0</v>
      </c>
      <c r="AK489" s="132">
        <f t="shared" si="1192"/>
        <v>0</v>
      </c>
      <c r="AL489" s="132">
        <f t="shared" si="1193"/>
        <v>0</v>
      </c>
      <c r="AM489" s="86" t="str">
        <f t="shared" si="1194"/>
        <v/>
      </c>
      <c r="AN489" s="86" t="str">
        <f t="shared" si="1195"/>
        <v/>
      </c>
      <c r="AO489" s="90" t="str">
        <f t="shared" si="1236"/>
        <v/>
      </c>
      <c r="AP489" s="54" t="str">
        <f t="shared" si="1236"/>
        <v/>
      </c>
      <c r="AQ489" s="92" t="str">
        <f t="shared" si="1167"/>
        <v/>
      </c>
      <c r="AR489" s="82">
        <f t="shared" si="1196"/>
        <v>0</v>
      </c>
      <c r="AS489" s="71">
        <f t="shared" si="1168"/>
        <v>0</v>
      </c>
      <c r="AT489" s="78" t="str">
        <f t="shared" si="1164"/>
        <v/>
      </c>
      <c r="AU489" s="137">
        <f t="shared" si="1197"/>
        <v>0</v>
      </c>
      <c r="AV489" s="137">
        <f t="shared" si="1198"/>
        <v>0</v>
      </c>
      <c r="AW489" s="137">
        <f t="shared" si="1199"/>
        <v>0</v>
      </c>
      <c r="AX489" s="86" t="str">
        <f t="shared" si="1200"/>
        <v/>
      </c>
      <c r="AY489" s="86" t="str">
        <f t="shared" si="1201"/>
        <v/>
      </c>
      <c r="AZ489" s="90" t="str">
        <f t="shared" si="1237"/>
        <v/>
      </c>
      <c r="BA489" s="54" t="str">
        <f t="shared" si="1237"/>
        <v/>
      </c>
      <c r="BB489" s="92" t="str">
        <f t="shared" si="1169"/>
        <v/>
      </c>
      <c r="BC489" s="82">
        <f t="shared" si="1202"/>
        <v>0</v>
      </c>
      <c r="BD489" s="71">
        <f t="shared" si="1170"/>
        <v>0</v>
      </c>
      <c r="BE489" s="98">
        <f t="shared" si="1203"/>
        <v>18</v>
      </c>
      <c r="BF489" s="54" t="str">
        <f t="shared" si="1238"/>
        <v/>
      </c>
      <c r="BG489" s="92" t="str">
        <f t="shared" si="1233"/>
        <v/>
      </c>
      <c r="BH489" s="82">
        <f t="shared" si="1186"/>
        <v>0</v>
      </c>
      <c r="BI489" s="71">
        <f t="shared" si="1187"/>
        <v>0</v>
      </c>
      <c r="BJ489" s="146"/>
      <c r="BK489" s="97">
        <v>1</v>
      </c>
      <c r="BL489" s="95" t="str">
        <f t="shared" si="1239"/>
        <v/>
      </c>
      <c r="BM489" s="95" t="str">
        <f t="shared" si="1234"/>
        <v/>
      </c>
      <c r="BN489" s="95" t="str">
        <f t="shared" si="1234"/>
        <v/>
      </c>
      <c r="BO489" s="95" t="str">
        <f t="shared" si="1234"/>
        <v/>
      </c>
      <c r="BP489" s="95" t="str">
        <f t="shared" si="1234"/>
        <v/>
      </c>
      <c r="BQ489" s="81">
        <f t="shared" si="1204"/>
        <v>0</v>
      </c>
      <c r="BR489" s="81">
        <f t="shared" si="1205"/>
        <v>0</v>
      </c>
      <c r="BS489" s="81">
        <f t="shared" si="1206"/>
        <v>0</v>
      </c>
      <c r="BT489" s="81">
        <f t="shared" si="1207"/>
        <v>0</v>
      </c>
      <c r="BU489" s="81">
        <f t="shared" si="1208"/>
        <v>0</v>
      </c>
      <c r="BV489" s="13">
        <f t="shared" si="1209"/>
        <v>0</v>
      </c>
      <c r="BW489" s="11">
        <f t="shared" si="1165"/>
        <v>0</v>
      </c>
      <c r="BX489" s="69">
        <f t="shared" si="1171"/>
        <v>0</v>
      </c>
      <c r="BY489" s="69">
        <f>IF($A489&lt;&gt;"",IF(BY488&lt;&gt;0,BY488,IF(BW489&lt;=$AW$2,"Stop Loss",0)),0)</f>
        <v>0</v>
      </c>
      <c r="BZ489" s="69">
        <f t="shared" si="1133"/>
        <v>0</v>
      </c>
      <c r="CA489" s="27" t="str">
        <f t="shared" si="1172"/>
        <v/>
      </c>
      <c r="CB489" s="27" t="str">
        <f t="shared" si="1173"/>
        <v/>
      </c>
      <c r="CC489" s="27" t="str">
        <f t="shared" si="1174"/>
        <v/>
      </c>
      <c r="CD489" s="27" t="str">
        <f t="shared" si="1175"/>
        <v/>
      </c>
      <c r="CE489" s="27" t="str">
        <f t="shared" si="1176"/>
        <v/>
      </c>
      <c r="CF489" s="27" t="str">
        <f t="shared" si="1177"/>
        <v/>
      </c>
      <c r="DB489" s="7"/>
      <c r="DI489" s="10">
        <f t="shared" ca="1" si="1156"/>
        <v>21</v>
      </c>
    </row>
    <row r="490" spans="1:113">
      <c r="A490" s="149"/>
      <c r="B490" s="82" t="str">
        <f t="shared" si="1157"/>
        <v/>
      </c>
      <c r="C490" s="7" t="str">
        <f t="shared" si="1158"/>
        <v/>
      </c>
      <c r="D490" s="81">
        <f t="shared" si="1159"/>
        <v>0</v>
      </c>
      <c r="E490" s="7" t="str">
        <f t="shared" si="1160"/>
        <v>18,</v>
      </c>
      <c r="F490" s="78"/>
      <c r="G490" s="86"/>
      <c r="H490" s="86"/>
      <c r="I490" s="86"/>
      <c r="J490" s="86"/>
      <c r="K490" s="86"/>
      <c r="L490" s="86"/>
      <c r="M490" s="86"/>
      <c r="N490" s="86"/>
      <c r="O490" s="78"/>
      <c r="P490" s="86"/>
      <c r="Q490" s="86"/>
      <c r="R490" s="86"/>
      <c r="S490" s="86"/>
      <c r="T490" s="86"/>
      <c r="U490" s="86"/>
      <c r="V490" s="86"/>
      <c r="W490" s="86"/>
      <c r="X490" s="123" t="str">
        <f t="shared" si="1161"/>
        <v/>
      </c>
      <c r="Y490" s="127">
        <f t="shared" si="1188"/>
        <v>0</v>
      </c>
      <c r="Z490" s="127">
        <f t="shared" si="1189"/>
        <v>0</v>
      </c>
      <c r="AA490" s="127">
        <f t="shared" si="1190"/>
        <v>0</v>
      </c>
      <c r="AB490" s="86">
        <f>IF($Y490&gt;$Z490,$Y490-$Z490+AB489,AB489)</f>
        <v>0</v>
      </c>
      <c r="AC490" s="86">
        <f>IF($Z490&gt;$Y490,$Z490-$Y490+AC489,AC489)</f>
        <v>0</v>
      </c>
      <c r="AD490" s="90" t="str">
        <f t="shared" si="1235"/>
        <v/>
      </c>
      <c r="AE490" s="54" t="str">
        <f t="shared" si="1235"/>
        <v/>
      </c>
      <c r="AF490" s="92" t="str">
        <f t="shared" si="1166"/>
        <v/>
      </c>
      <c r="AG490" s="82">
        <f t="shared" si="1162"/>
        <v>0</v>
      </c>
      <c r="AH490" s="71">
        <f t="shared" si="1240"/>
        <v>0</v>
      </c>
      <c r="AI490" s="78" t="str">
        <f t="shared" si="1163"/>
        <v/>
      </c>
      <c r="AJ490" s="132">
        <f t="shared" si="1191"/>
        <v>0</v>
      </c>
      <c r="AK490" s="132">
        <f t="shared" si="1192"/>
        <v>0</v>
      </c>
      <c r="AL490" s="132">
        <f t="shared" si="1193"/>
        <v>0</v>
      </c>
      <c r="AM490" s="86" t="str">
        <f t="shared" si="1194"/>
        <v/>
      </c>
      <c r="AN490" s="86" t="str">
        <f t="shared" si="1195"/>
        <v/>
      </c>
      <c r="AO490" s="90" t="str">
        <f t="shared" si="1236"/>
        <v/>
      </c>
      <c r="AP490" s="54" t="str">
        <f t="shared" si="1236"/>
        <v/>
      </c>
      <c r="AQ490" s="92" t="str">
        <f t="shared" si="1167"/>
        <v/>
      </c>
      <c r="AR490" s="82">
        <f t="shared" si="1196"/>
        <v>0</v>
      </c>
      <c r="AS490" s="71">
        <f t="shared" si="1168"/>
        <v>0</v>
      </c>
      <c r="AT490" s="78" t="str">
        <f t="shared" si="1164"/>
        <v/>
      </c>
      <c r="AU490" s="137">
        <f t="shared" si="1197"/>
        <v>0</v>
      </c>
      <c r="AV490" s="137">
        <f t="shared" si="1198"/>
        <v>0</v>
      </c>
      <c r="AW490" s="137">
        <f t="shared" si="1199"/>
        <v>0</v>
      </c>
      <c r="AX490" s="86" t="str">
        <f t="shared" si="1200"/>
        <v/>
      </c>
      <c r="AY490" s="86" t="str">
        <f t="shared" si="1201"/>
        <v/>
      </c>
      <c r="AZ490" s="90" t="str">
        <f t="shared" si="1237"/>
        <v/>
      </c>
      <c r="BA490" s="54" t="str">
        <f t="shared" si="1237"/>
        <v/>
      </c>
      <c r="BB490" s="92" t="str">
        <f t="shared" si="1169"/>
        <v/>
      </c>
      <c r="BC490" s="82">
        <f t="shared" si="1202"/>
        <v>0</v>
      </c>
      <c r="BD490" s="71">
        <f t="shared" si="1170"/>
        <v>0</v>
      </c>
      <c r="BE490" s="98">
        <f t="shared" si="1203"/>
        <v>18</v>
      </c>
      <c r="BF490" s="54" t="str">
        <f t="shared" si="1238"/>
        <v/>
      </c>
      <c r="BG490" s="92" t="str">
        <f t="shared" si="1233"/>
        <v/>
      </c>
      <c r="BH490" s="82">
        <f t="shared" si="1186"/>
        <v>0</v>
      </c>
      <c r="BI490" s="71">
        <f t="shared" si="1187"/>
        <v>0</v>
      </c>
      <c r="BJ490" s="146"/>
      <c r="BK490" s="97">
        <v>1</v>
      </c>
      <c r="BL490" s="95" t="str">
        <f t="shared" si="1239"/>
        <v/>
      </c>
      <c r="BM490" s="95" t="str">
        <f t="shared" si="1234"/>
        <v/>
      </c>
      <c r="BN490" s="95" t="str">
        <f t="shared" si="1234"/>
        <v/>
      </c>
      <c r="BO490" s="95" t="str">
        <f t="shared" si="1234"/>
        <v/>
      </c>
      <c r="BP490" s="95" t="str">
        <f t="shared" si="1234"/>
        <v/>
      </c>
      <c r="BQ490" s="81">
        <f t="shared" si="1204"/>
        <v>0</v>
      </c>
      <c r="BR490" s="81">
        <f t="shared" si="1205"/>
        <v>0</v>
      </c>
      <c r="BS490" s="81">
        <f t="shared" si="1206"/>
        <v>0</v>
      </c>
      <c r="BT490" s="81">
        <f t="shared" si="1207"/>
        <v>0</v>
      </c>
      <c r="BU490" s="81">
        <f t="shared" si="1208"/>
        <v>0</v>
      </c>
      <c r="BV490" s="13">
        <f t="shared" si="1209"/>
        <v>0</v>
      </c>
      <c r="BW490" s="11">
        <f t="shared" si="1165"/>
        <v>0</v>
      </c>
      <c r="BX490" s="69">
        <f t="shared" si="1171"/>
        <v>0</v>
      </c>
      <c r="BY490" s="69">
        <f>IF($A490&lt;&gt;"",IF(BY489&lt;&gt;0,BY489,IF(BW490&lt;=$AW$2,"Stop Loss",0)),0)</f>
        <v>0</v>
      </c>
      <c r="BZ490" s="69">
        <f t="shared" si="1133"/>
        <v>0</v>
      </c>
      <c r="CA490" s="27" t="str">
        <f t="shared" si="1172"/>
        <v/>
      </c>
      <c r="CB490" s="27" t="str">
        <f t="shared" si="1173"/>
        <v/>
      </c>
      <c r="CC490" s="27" t="str">
        <f t="shared" si="1174"/>
        <v/>
      </c>
      <c r="CD490" s="27" t="str">
        <f t="shared" si="1175"/>
        <v/>
      </c>
      <c r="CE490" s="27" t="str">
        <f t="shared" si="1176"/>
        <v/>
      </c>
      <c r="CF490" s="27" t="str">
        <f t="shared" si="1177"/>
        <v/>
      </c>
      <c r="DB490" s="7"/>
      <c r="DI490" s="10">
        <f t="shared" ca="1" si="1156"/>
        <v>0</v>
      </c>
    </row>
    <row r="491" spans="1:113">
      <c r="A491" s="149"/>
      <c r="B491" s="82" t="str">
        <f t="shared" si="1157"/>
        <v/>
      </c>
      <c r="C491" s="7" t="str">
        <f t="shared" si="1158"/>
        <v/>
      </c>
      <c r="D491" s="81">
        <f t="shared" si="1159"/>
        <v>0</v>
      </c>
      <c r="E491" s="7" t="str">
        <f t="shared" si="1160"/>
        <v>18,</v>
      </c>
      <c r="F491" s="78"/>
      <c r="G491" s="86"/>
      <c r="H491" s="86"/>
      <c r="I491" s="86"/>
      <c r="J491" s="86"/>
      <c r="K491" s="86"/>
      <c r="L491" s="86"/>
      <c r="M491" s="86"/>
      <c r="N491" s="86"/>
      <c r="O491" s="78"/>
      <c r="P491" s="86"/>
      <c r="Q491" s="86"/>
      <c r="R491" s="86"/>
      <c r="S491" s="86"/>
      <c r="T491" s="86"/>
      <c r="U491" s="86"/>
      <c r="V491" s="86"/>
      <c r="W491" s="86"/>
      <c r="X491" s="123" t="str">
        <f t="shared" si="1161"/>
        <v/>
      </c>
      <c r="Y491" s="127">
        <f t="shared" si="1188"/>
        <v>0</v>
      </c>
      <c r="Z491" s="127">
        <f t="shared" si="1189"/>
        <v>0</v>
      </c>
      <c r="AA491" s="127">
        <f t="shared" si="1190"/>
        <v>0</v>
      </c>
      <c r="AB491" s="86">
        <f>AB490</f>
        <v>0</v>
      </c>
      <c r="AC491" s="86">
        <f>AC490</f>
        <v>0</v>
      </c>
      <c r="AD491" s="90" t="str">
        <f>IF($A490&lt;&gt;"",AA490,"")</f>
        <v/>
      </c>
      <c r="AE491" s="92" t="str">
        <f>IF($A490&lt;&gt;"",IF(Y490&gt;Z490,"L","H"),"")</f>
        <v/>
      </c>
      <c r="AF491" s="92" t="str">
        <f t="shared" si="1166"/>
        <v/>
      </c>
      <c r="AG491" s="82">
        <f t="shared" si="1162"/>
        <v>0</v>
      </c>
      <c r="AH491" s="71">
        <f t="shared" si="1240"/>
        <v>0</v>
      </c>
      <c r="AI491" s="78" t="str">
        <f t="shared" si="1163"/>
        <v/>
      </c>
      <c r="AJ491" s="132">
        <f t="shared" si="1191"/>
        <v>0</v>
      </c>
      <c r="AK491" s="132">
        <f t="shared" si="1192"/>
        <v>0</v>
      </c>
      <c r="AL491" s="132">
        <f t="shared" si="1193"/>
        <v>0</v>
      </c>
      <c r="AM491" s="86" t="str">
        <f t="shared" si="1194"/>
        <v/>
      </c>
      <c r="AN491" s="86" t="str">
        <f t="shared" si="1195"/>
        <v/>
      </c>
      <c r="AO491" s="90" t="str">
        <f>IF($A490&lt;&gt;"",AL490,"")</f>
        <v/>
      </c>
      <c r="AP491" s="92" t="str">
        <f>IF($A490&lt;&gt;"",IF(AM490&lt;&gt;"","O","E"),"")</f>
        <v/>
      </c>
      <c r="AQ491" s="92" t="str">
        <f t="shared" si="1167"/>
        <v/>
      </c>
      <c r="AR491" s="82">
        <f t="shared" si="1196"/>
        <v>0</v>
      </c>
      <c r="AS491" s="71">
        <f t="shared" si="1168"/>
        <v>0</v>
      </c>
      <c r="AT491" s="78" t="str">
        <f t="shared" si="1164"/>
        <v/>
      </c>
      <c r="AU491" s="137">
        <f t="shared" si="1197"/>
        <v>0</v>
      </c>
      <c r="AV491" s="137">
        <f t="shared" si="1198"/>
        <v>0</v>
      </c>
      <c r="AW491" s="137">
        <f t="shared" si="1199"/>
        <v>0</v>
      </c>
      <c r="AX491" s="86" t="str">
        <f t="shared" si="1200"/>
        <v/>
      </c>
      <c r="AY491" s="86" t="str">
        <f t="shared" si="1201"/>
        <v/>
      </c>
      <c r="AZ491" s="90" t="str">
        <f>IF($A490&lt;&gt;"",AW490,"")</f>
        <v/>
      </c>
      <c r="BA491" s="92" t="str">
        <f>IF($A490&lt;&gt;"",IF(AX490&lt;&gt;"","B","R"),"")</f>
        <v/>
      </c>
      <c r="BB491" s="92" t="str">
        <f t="shared" si="1169"/>
        <v/>
      </c>
      <c r="BC491" s="82">
        <f t="shared" si="1202"/>
        <v>0</v>
      </c>
      <c r="BD491" s="71">
        <f t="shared" si="1170"/>
        <v>0</v>
      </c>
      <c r="BE491" s="98">
        <f t="shared" si="1203"/>
        <v>18</v>
      </c>
      <c r="BF491" s="92" t="str">
        <f>IF($A490&lt;&gt;"",IF($Y490&gt;$Z490,"H",IF($Z490&gt;$Y490,"L",BF490)),"")</f>
        <v/>
      </c>
      <c r="BG491" s="92" t="str">
        <f>IF($A491&lt;&gt;"",IF($A491=0,"L",IF(BF491&lt;&gt;"",IF(BF491=X491,"W","L"))),"")</f>
        <v/>
      </c>
      <c r="BH491" s="82">
        <f t="shared" si="1186"/>
        <v>0</v>
      </c>
      <c r="BI491" s="71">
        <f t="shared" si="1187"/>
        <v>0</v>
      </c>
      <c r="BJ491" s="146" t="str">
        <f>AE491&amp;AP491&amp;BA491</f>
        <v/>
      </c>
      <c r="BK491" s="97">
        <v>1</v>
      </c>
      <c r="BL491" s="95" t="str">
        <f>IF($A490&lt;&gt;"",IF($BJ491="LER","11,",IF($BJ491="LOR","02,",IF($BJ491="LEB","01,",IF($BJ491="LOB","12,",IF($BJ491="HER","29,",IF($BJ491="HOR","20,",IF($BJ491="HEB","19,",IF($BJ491="HOB","30,","")))))))),"")</f>
        <v/>
      </c>
      <c r="BM491" s="95" t="str">
        <f>IF($A490&lt;&gt;"",IF($BJ491="LER","13,",IF($BJ491="LOR","04,",IF($BJ491="LEB","03,",IF($BJ491="LOB","14,",IF($BJ491="HER","31,",IF($BJ491="HOR","22,",IF($BJ491="HEB","21,",IF($BJ491="HOB","32,","")))))))),"")</f>
        <v/>
      </c>
      <c r="BN491" s="95" t="str">
        <f>IF($A490&lt;&gt;"",IF($BJ491="LER","15,",IF($BJ491="LOR","06,",IF($BJ491="LEB","05,",IF($BJ491="LOB","16,",IF($BJ491="HER","33,",IF($BJ491="HOR","24,",IF($BJ491="HEB","23,",IF($BJ491="HOB","34,","")))))))),"")</f>
        <v/>
      </c>
      <c r="BO491" s="95" t="str">
        <f>IF($A490&lt;&gt;"",IF($BJ491="LER","17,",IF($BJ491="LOR","08,",IF($BJ491="LEB","07,",IF($BJ491="LOB","18,",IF($BJ491="HER","35,",IF($BJ491="HOR","26,",IF($BJ491="HEB","25,",IF($BJ491="HOB","36,","")))))))),"")</f>
        <v/>
      </c>
      <c r="BP491" s="95" t="str">
        <f>IF($A490&lt;&gt;"",IF($BJ491="LER","",IF($BJ491="LOR","10,",IF($BJ491="LEB","09,",IF($BJ491="LOB","",IF($BJ491="HER","",IF($BJ491="HOR","28,",IF($BJ491="HEB","27,",IF($BJ491="HOB","","")))))))),"")</f>
        <v/>
      </c>
      <c r="BQ491" s="81">
        <f t="shared" si="1204"/>
        <v>0</v>
      </c>
      <c r="BR491" s="81">
        <f t="shared" si="1205"/>
        <v>0</v>
      </c>
      <c r="BS491" s="81">
        <f t="shared" si="1206"/>
        <v>0</v>
      </c>
      <c r="BT491" s="81">
        <f t="shared" si="1207"/>
        <v>0</v>
      </c>
      <c r="BU491" s="81">
        <f t="shared" si="1208"/>
        <v>0</v>
      </c>
      <c r="BV491" s="13">
        <f t="shared" si="1209"/>
        <v>0</v>
      </c>
      <c r="BW491" s="11">
        <f t="shared" si="1165"/>
        <v>0</v>
      </c>
      <c r="BX491" s="69">
        <f t="shared" si="1171"/>
        <v>0</v>
      </c>
      <c r="BY491" s="69">
        <f>IF($A491&lt;&gt;"",IF(BY490&lt;&gt;0,BY490,IF(BW491&lt;=$AW$2,"Stop Loss",0)),0)</f>
        <v>0</v>
      </c>
      <c r="BZ491" s="69">
        <f t="shared" si="1133"/>
        <v>0</v>
      </c>
      <c r="CA491" s="27" t="str">
        <f t="shared" si="1172"/>
        <v/>
      </c>
      <c r="CB491" s="27" t="str">
        <f t="shared" si="1173"/>
        <v/>
      </c>
      <c r="CC491" s="27" t="str">
        <f t="shared" si="1174"/>
        <v/>
      </c>
      <c r="CD491" s="27" t="str">
        <f t="shared" si="1175"/>
        <v/>
      </c>
      <c r="CE491" s="27" t="str">
        <f t="shared" si="1176"/>
        <v/>
      </c>
      <c r="CF491" s="27" t="str">
        <f t="shared" si="1177"/>
        <v/>
      </c>
      <c r="DB491" s="7"/>
      <c r="DI491" s="10">
        <f t="shared" ca="1" si="1156"/>
        <v>26</v>
      </c>
    </row>
    <row r="492" spans="1:113">
      <c r="A492" s="149"/>
      <c r="B492" s="82" t="str">
        <f t="shared" si="1157"/>
        <v/>
      </c>
      <c r="C492" s="7" t="str">
        <f t="shared" si="1158"/>
        <v/>
      </c>
      <c r="D492" s="81">
        <f t="shared" si="1159"/>
        <v>0</v>
      </c>
      <c r="E492" s="7" t="str">
        <f t="shared" si="1160"/>
        <v>18,</v>
      </c>
      <c r="F492" s="78"/>
      <c r="G492" s="86"/>
      <c r="H492" s="86"/>
      <c r="I492" s="86"/>
      <c r="J492" s="86"/>
      <c r="K492" s="86"/>
      <c r="L492" s="86"/>
      <c r="M492" s="86"/>
      <c r="N492" s="86"/>
      <c r="O492" s="78"/>
      <c r="P492" s="86"/>
      <c r="Q492" s="86"/>
      <c r="R492" s="86"/>
      <c r="S492" s="86"/>
      <c r="T492" s="86"/>
      <c r="U492" s="86"/>
      <c r="V492" s="86"/>
      <c r="W492" s="86"/>
      <c r="X492" s="123" t="str">
        <f t="shared" si="1161"/>
        <v/>
      </c>
      <c r="Y492" s="127">
        <f t="shared" si="1188"/>
        <v>0</v>
      </c>
      <c r="Z492" s="127">
        <f t="shared" si="1189"/>
        <v>0</v>
      </c>
      <c r="AA492" s="127">
        <f t="shared" si="1190"/>
        <v>0</v>
      </c>
      <c r="AB492" s="86">
        <f t="shared" ref="AB492:AC498" si="1241">AB491</f>
        <v>0</v>
      </c>
      <c r="AC492" s="86">
        <f t="shared" si="1241"/>
        <v>0</v>
      </c>
      <c r="AD492" s="90" t="str">
        <f>IF($A491&lt;&gt;"",AD491,"")</f>
        <v/>
      </c>
      <c r="AE492" s="54" t="str">
        <f>IF($A491&lt;&gt;"",AE491,"")</f>
        <v/>
      </c>
      <c r="AF492" s="92" t="str">
        <f t="shared" si="1166"/>
        <v/>
      </c>
      <c r="AG492" s="82">
        <f t="shared" si="1162"/>
        <v>0</v>
      </c>
      <c r="AH492" s="71">
        <f t="shared" si="1240"/>
        <v>0</v>
      </c>
      <c r="AI492" s="78" t="str">
        <f t="shared" si="1163"/>
        <v/>
      </c>
      <c r="AJ492" s="132">
        <f t="shared" si="1191"/>
        <v>0</v>
      </c>
      <c r="AK492" s="132">
        <f t="shared" si="1192"/>
        <v>0</v>
      </c>
      <c r="AL492" s="132">
        <f t="shared" si="1193"/>
        <v>0</v>
      </c>
      <c r="AM492" s="86" t="str">
        <f t="shared" si="1194"/>
        <v/>
      </c>
      <c r="AN492" s="86" t="str">
        <f t="shared" si="1195"/>
        <v/>
      </c>
      <c r="AO492" s="90" t="str">
        <f>IF($A491&lt;&gt;"",AO491,"")</f>
        <v/>
      </c>
      <c r="AP492" s="54" t="str">
        <f>IF($A491&lt;&gt;"",AP491,"")</f>
        <v/>
      </c>
      <c r="AQ492" s="92" t="str">
        <f t="shared" si="1167"/>
        <v/>
      </c>
      <c r="AR492" s="82">
        <f t="shared" si="1196"/>
        <v>0</v>
      </c>
      <c r="AS492" s="71">
        <f t="shared" si="1168"/>
        <v>0</v>
      </c>
      <c r="AT492" s="78" t="str">
        <f t="shared" si="1164"/>
        <v/>
      </c>
      <c r="AU492" s="137">
        <f t="shared" si="1197"/>
        <v>0</v>
      </c>
      <c r="AV492" s="137">
        <f t="shared" si="1198"/>
        <v>0</v>
      </c>
      <c r="AW492" s="137">
        <f t="shared" si="1199"/>
        <v>0</v>
      </c>
      <c r="AX492" s="86" t="str">
        <f t="shared" si="1200"/>
        <v/>
      </c>
      <c r="AY492" s="86" t="str">
        <f t="shared" si="1201"/>
        <v/>
      </c>
      <c r="AZ492" s="90" t="str">
        <f>IF($A491&lt;&gt;"",AZ491,"")</f>
        <v/>
      </c>
      <c r="BA492" s="54" t="str">
        <f>IF($A491&lt;&gt;"",BA491,"")</f>
        <v/>
      </c>
      <c r="BB492" s="92" t="str">
        <f t="shared" si="1169"/>
        <v/>
      </c>
      <c r="BC492" s="82">
        <f t="shared" si="1202"/>
        <v>0</v>
      </c>
      <c r="BD492" s="71">
        <f t="shared" si="1170"/>
        <v>0</v>
      </c>
      <c r="BE492" s="98">
        <f t="shared" si="1203"/>
        <v>18</v>
      </c>
      <c r="BF492" s="54" t="str">
        <f>IF($A491&lt;&gt;"",BF491,"")</f>
        <v/>
      </c>
      <c r="BG492" s="92" t="str">
        <f t="shared" ref="BG492:BG499" si="1242">IF($A492&lt;&gt;"",IF($A492=0,"L",IF(BF492&lt;&gt;"",IF(BF492=X492,"W","L"))),"")</f>
        <v/>
      </c>
      <c r="BH492" s="82">
        <f t="shared" si="1186"/>
        <v>0</v>
      </c>
      <c r="BI492" s="71">
        <f t="shared" si="1187"/>
        <v>0</v>
      </c>
      <c r="BJ492" s="146"/>
      <c r="BK492" s="97">
        <v>1</v>
      </c>
      <c r="BL492" s="95" t="str">
        <f>IF(BL491&lt;&gt;"",BL491,"")</f>
        <v/>
      </c>
      <c r="BM492" s="95" t="str">
        <f t="shared" ref="BM492:BP492" si="1243">IF(BM491&lt;&gt;"",BM491,"")</f>
        <v/>
      </c>
      <c r="BN492" s="95" t="str">
        <f t="shared" si="1243"/>
        <v/>
      </c>
      <c r="BO492" s="95" t="str">
        <f t="shared" si="1243"/>
        <v/>
      </c>
      <c r="BP492" s="95" t="str">
        <f t="shared" si="1243"/>
        <v/>
      </c>
      <c r="BQ492" s="81">
        <f t="shared" si="1204"/>
        <v>0</v>
      </c>
      <c r="BR492" s="81">
        <f t="shared" si="1205"/>
        <v>0</v>
      </c>
      <c r="BS492" s="81">
        <f t="shared" si="1206"/>
        <v>0</v>
      </c>
      <c r="BT492" s="81">
        <f t="shared" si="1207"/>
        <v>0</v>
      </c>
      <c r="BU492" s="81">
        <f t="shared" si="1208"/>
        <v>0</v>
      </c>
      <c r="BV492" s="13">
        <f t="shared" si="1209"/>
        <v>0</v>
      </c>
      <c r="BW492" s="11">
        <f t="shared" si="1165"/>
        <v>0</v>
      </c>
      <c r="BX492" s="69">
        <f t="shared" si="1171"/>
        <v>0</v>
      </c>
      <c r="BY492" s="69">
        <f>IF($A492&lt;&gt;"",IF(BY491&lt;&gt;0,BY491,IF(BW492&lt;=$AW$2,"Stop Loss",0)),0)</f>
        <v>0</v>
      </c>
      <c r="BZ492" s="69">
        <f t="shared" si="1133"/>
        <v>0</v>
      </c>
      <c r="CA492" s="27" t="str">
        <f t="shared" si="1172"/>
        <v/>
      </c>
      <c r="CB492" s="27" t="str">
        <f t="shared" si="1173"/>
        <v/>
      </c>
      <c r="CC492" s="27" t="str">
        <f t="shared" si="1174"/>
        <v/>
      </c>
      <c r="CD492" s="27" t="str">
        <f t="shared" si="1175"/>
        <v/>
      </c>
      <c r="CE492" s="27" t="str">
        <f t="shared" si="1176"/>
        <v/>
      </c>
      <c r="CF492" s="27" t="str">
        <f t="shared" si="1177"/>
        <v/>
      </c>
      <c r="DB492" s="7"/>
      <c r="DI492" s="10">
        <f t="shared" ca="1" si="1156"/>
        <v>21</v>
      </c>
    </row>
    <row r="493" spans="1:113">
      <c r="A493" s="149"/>
      <c r="B493" s="82" t="str">
        <f t="shared" si="1157"/>
        <v/>
      </c>
      <c r="C493" s="7" t="str">
        <f t="shared" si="1158"/>
        <v/>
      </c>
      <c r="D493" s="81">
        <f t="shared" si="1159"/>
        <v>0</v>
      </c>
      <c r="E493" s="7" t="str">
        <f t="shared" si="1160"/>
        <v>18,</v>
      </c>
      <c r="F493" s="78"/>
      <c r="G493" s="86"/>
      <c r="H493" s="86"/>
      <c r="I493" s="86"/>
      <c r="J493" s="86"/>
      <c r="K493" s="86"/>
      <c r="L493" s="86"/>
      <c r="M493" s="86"/>
      <c r="N493" s="86"/>
      <c r="O493" s="78"/>
      <c r="P493" s="86"/>
      <c r="Q493" s="86"/>
      <c r="R493" s="86"/>
      <c r="S493" s="86"/>
      <c r="T493" s="86"/>
      <c r="U493" s="86"/>
      <c r="V493" s="86"/>
      <c r="W493" s="86"/>
      <c r="X493" s="123" t="str">
        <f t="shared" si="1161"/>
        <v/>
      </c>
      <c r="Y493" s="127">
        <f t="shared" si="1188"/>
        <v>0</v>
      </c>
      <c r="Z493" s="127">
        <f t="shared" si="1189"/>
        <v>0</v>
      </c>
      <c r="AA493" s="127">
        <f t="shared" si="1190"/>
        <v>0</v>
      </c>
      <c r="AB493" s="86">
        <f t="shared" si="1241"/>
        <v>0</v>
      </c>
      <c r="AC493" s="86">
        <f t="shared" si="1241"/>
        <v>0</v>
      </c>
      <c r="AD493" s="90" t="str">
        <f t="shared" ref="AD493:AE499" si="1244">IF($A492&lt;&gt;"",AD492,"")</f>
        <v/>
      </c>
      <c r="AE493" s="54" t="str">
        <f t="shared" si="1244"/>
        <v/>
      </c>
      <c r="AF493" s="92" t="str">
        <f t="shared" si="1166"/>
        <v/>
      </c>
      <c r="AG493" s="82">
        <f t="shared" si="1162"/>
        <v>0</v>
      </c>
      <c r="AH493" s="71">
        <f t="shared" si="1240"/>
        <v>0</v>
      </c>
      <c r="AI493" s="78" t="str">
        <f t="shared" si="1163"/>
        <v/>
      </c>
      <c r="AJ493" s="132">
        <f t="shared" si="1191"/>
        <v>0</v>
      </c>
      <c r="AK493" s="132">
        <f t="shared" si="1192"/>
        <v>0</v>
      </c>
      <c r="AL493" s="132">
        <f t="shared" si="1193"/>
        <v>0</v>
      </c>
      <c r="AM493" s="86" t="str">
        <f t="shared" si="1194"/>
        <v/>
      </c>
      <c r="AN493" s="86" t="str">
        <f t="shared" si="1195"/>
        <v/>
      </c>
      <c r="AO493" s="90" t="str">
        <f t="shared" ref="AO493:AP499" si="1245">IF($A492&lt;&gt;"",AO492,"")</f>
        <v/>
      </c>
      <c r="AP493" s="54" t="str">
        <f t="shared" si="1245"/>
        <v/>
      </c>
      <c r="AQ493" s="92" t="str">
        <f t="shared" si="1167"/>
        <v/>
      </c>
      <c r="AR493" s="82">
        <f t="shared" si="1196"/>
        <v>0</v>
      </c>
      <c r="AS493" s="71">
        <f t="shared" si="1168"/>
        <v>0</v>
      </c>
      <c r="AT493" s="78" t="str">
        <f t="shared" si="1164"/>
        <v/>
      </c>
      <c r="AU493" s="137">
        <f t="shared" si="1197"/>
        <v>0</v>
      </c>
      <c r="AV493" s="137">
        <f t="shared" si="1198"/>
        <v>0</v>
      </c>
      <c r="AW493" s="137">
        <f t="shared" si="1199"/>
        <v>0</v>
      </c>
      <c r="AX493" s="86" t="str">
        <f t="shared" si="1200"/>
        <v/>
      </c>
      <c r="AY493" s="86" t="str">
        <f t="shared" si="1201"/>
        <v/>
      </c>
      <c r="AZ493" s="90" t="str">
        <f t="shared" ref="AZ493:BA499" si="1246">IF($A492&lt;&gt;"",AZ492,"")</f>
        <v/>
      </c>
      <c r="BA493" s="54" t="str">
        <f t="shared" si="1246"/>
        <v/>
      </c>
      <c r="BB493" s="92" t="str">
        <f t="shared" si="1169"/>
        <v/>
      </c>
      <c r="BC493" s="82">
        <f t="shared" si="1202"/>
        <v>0</v>
      </c>
      <c r="BD493" s="71">
        <f t="shared" si="1170"/>
        <v>0</v>
      </c>
      <c r="BE493" s="98">
        <f t="shared" si="1203"/>
        <v>18</v>
      </c>
      <c r="BF493" s="54" t="str">
        <f t="shared" ref="BF493:BF499" si="1247">IF($A492&lt;&gt;"",BF492,"")</f>
        <v/>
      </c>
      <c r="BG493" s="92" t="str">
        <f t="shared" si="1242"/>
        <v/>
      </c>
      <c r="BH493" s="82">
        <f t="shared" si="1186"/>
        <v>0</v>
      </c>
      <c r="BI493" s="71">
        <f t="shared" si="1187"/>
        <v>0</v>
      </c>
      <c r="BJ493" s="146"/>
      <c r="BK493" s="97">
        <v>1</v>
      </c>
      <c r="BL493" s="95" t="str">
        <f t="shared" ref="BL493:BP499" si="1248">IF(BL492&lt;&gt;"",BL492,"")</f>
        <v/>
      </c>
      <c r="BM493" s="95" t="str">
        <f t="shared" si="1248"/>
        <v/>
      </c>
      <c r="BN493" s="95" t="str">
        <f t="shared" si="1248"/>
        <v/>
      </c>
      <c r="BO493" s="95" t="str">
        <f t="shared" si="1248"/>
        <v/>
      </c>
      <c r="BP493" s="95" t="str">
        <f t="shared" si="1248"/>
        <v/>
      </c>
      <c r="BQ493" s="81">
        <f t="shared" si="1204"/>
        <v>0</v>
      </c>
      <c r="BR493" s="81">
        <f t="shared" si="1205"/>
        <v>0</v>
      </c>
      <c r="BS493" s="81">
        <f t="shared" si="1206"/>
        <v>0</v>
      </c>
      <c r="BT493" s="81">
        <f t="shared" si="1207"/>
        <v>0</v>
      </c>
      <c r="BU493" s="81">
        <f t="shared" si="1208"/>
        <v>0</v>
      </c>
      <c r="BV493" s="13">
        <f t="shared" si="1209"/>
        <v>0</v>
      </c>
      <c r="BW493" s="11">
        <f t="shared" si="1165"/>
        <v>0</v>
      </c>
      <c r="BX493" s="69">
        <f t="shared" si="1171"/>
        <v>0</v>
      </c>
      <c r="BY493" s="69">
        <f>IF($A493&lt;&gt;"",IF(BY492&lt;&gt;0,BY492,IF(BW493&lt;=$AW$2,"Stop Loss",0)),0)</f>
        <v>0</v>
      </c>
      <c r="BZ493" s="69">
        <f t="shared" si="1133"/>
        <v>0</v>
      </c>
      <c r="CA493" s="27" t="str">
        <f t="shared" si="1172"/>
        <v/>
      </c>
      <c r="CB493" s="27" t="str">
        <f t="shared" si="1173"/>
        <v/>
      </c>
      <c r="CC493" s="27" t="str">
        <f t="shared" si="1174"/>
        <v/>
      </c>
      <c r="CD493" s="27" t="str">
        <f t="shared" si="1175"/>
        <v/>
      </c>
      <c r="CE493" s="27" t="str">
        <f t="shared" si="1176"/>
        <v/>
      </c>
      <c r="CF493" s="27" t="str">
        <f t="shared" si="1177"/>
        <v/>
      </c>
      <c r="DB493" s="7"/>
      <c r="DI493" s="10">
        <f t="shared" ca="1" si="1156"/>
        <v>11</v>
      </c>
    </row>
    <row r="494" spans="1:113">
      <c r="A494" s="149"/>
      <c r="B494" s="82" t="str">
        <f t="shared" si="1157"/>
        <v/>
      </c>
      <c r="C494" s="7" t="str">
        <f t="shared" si="1158"/>
        <v/>
      </c>
      <c r="D494" s="81">
        <f t="shared" si="1159"/>
        <v>0</v>
      </c>
      <c r="E494" s="7" t="str">
        <f t="shared" si="1160"/>
        <v>18,</v>
      </c>
      <c r="F494" s="78"/>
      <c r="G494" s="86"/>
      <c r="H494" s="86"/>
      <c r="I494" s="86"/>
      <c r="J494" s="86"/>
      <c r="K494" s="86"/>
      <c r="L494" s="86"/>
      <c r="M494" s="86"/>
      <c r="N494" s="86"/>
      <c r="O494" s="78"/>
      <c r="P494" s="86"/>
      <c r="Q494" s="86"/>
      <c r="R494" s="86"/>
      <c r="S494" s="86"/>
      <c r="T494" s="86"/>
      <c r="U494" s="86"/>
      <c r="V494" s="86"/>
      <c r="W494" s="86"/>
      <c r="X494" s="123" t="str">
        <f t="shared" si="1161"/>
        <v/>
      </c>
      <c r="Y494" s="127">
        <f t="shared" si="1188"/>
        <v>0</v>
      </c>
      <c r="Z494" s="127">
        <f t="shared" si="1189"/>
        <v>0</v>
      </c>
      <c r="AA494" s="127">
        <f t="shared" si="1190"/>
        <v>0</v>
      </c>
      <c r="AB494" s="86">
        <f t="shared" si="1241"/>
        <v>0</v>
      </c>
      <c r="AC494" s="86">
        <f t="shared" si="1241"/>
        <v>0</v>
      </c>
      <c r="AD494" s="90" t="str">
        <f t="shared" si="1244"/>
        <v/>
      </c>
      <c r="AE494" s="54" t="str">
        <f t="shared" si="1244"/>
        <v/>
      </c>
      <c r="AF494" s="92" t="str">
        <f t="shared" si="1166"/>
        <v/>
      </c>
      <c r="AG494" s="82">
        <f t="shared" si="1162"/>
        <v>0</v>
      </c>
      <c r="AH494" s="71">
        <f t="shared" si="1240"/>
        <v>0</v>
      </c>
      <c r="AI494" s="78" t="str">
        <f t="shared" si="1163"/>
        <v/>
      </c>
      <c r="AJ494" s="132">
        <f t="shared" si="1191"/>
        <v>0</v>
      </c>
      <c r="AK494" s="132">
        <f t="shared" si="1192"/>
        <v>0</v>
      </c>
      <c r="AL494" s="132">
        <f t="shared" si="1193"/>
        <v>0</v>
      </c>
      <c r="AM494" s="86" t="str">
        <f t="shared" si="1194"/>
        <v/>
      </c>
      <c r="AN494" s="86" t="str">
        <f t="shared" si="1195"/>
        <v/>
      </c>
      <c r="AO494" s="90" t="str">
        <f t="shared" si="1245"/>
        <v/>
      </c>
      <c r="AP494" s="54" t="str">
        <f t="shared" si="1245"/>
        <v/>
      </c>
      <c r="AQ494" s="92" t="str">
        <f t="shared" si="1167"/>
        <v/>
      </c>
      <c r="AR494" s="82">
        <f t="shared" si="1196"/>
        <v>0</v>
      </c>
      <c r="AS494" s="71">
        <f t="shared" si="1168"/>
        <v>0</v>
      </c>
      <c r="AT494" s="78" t="str">
        <f t="shared" si="1164"/>
        <v/>
      </c>
      <c r="AU494" s="137">
        <f t="shared" si="1197"/>
        <v>0</v>
      </c>
      <c r="AV494" s="137">
        <f t="shared" si="1198"/>
        <v>0</v>
      </c>
      <c r="AW494" s="137">
        <f t="shared" si="1199"/>
        <v>0</v>
      </c>
      <c r="AX494" s="86" t="str">
        <f t="shared" si="1200"/>
        <v/>
      </c>
      <c r="AY494" s="86" t="str">
        <f t="shared" si="1201"/>
        <v/>
      </c>
      <c r="AZ494" s="90" t="str">
        <f t="shared" si="1246"/>
        <v/>
      </c>
      <c r="BA494" s="54" t="str">
        <f t="shared" si="1246"/>
        <v/>
      </c>
      <c r="BB494" s="92" t="str">
        <f t="shared" si="1169"/>
        <v/>
      </c>
      <c r="BC494" s="82">
        <f t="shared" si="1202"/>
        <v>0</v>
      </c>
      <c r="BD494" s="71">
        <f t="shared" si="1170"/>
        <v>0</v>
      </c>
      <c r="BE494" s="98">
        <f t="shared" si="1203"/>
        <v>18</v>
      </c>
      <c r="BF494" s="54" t="str">
        <f t="shared" si="1247"/>
        <v/>
      </c>
      <c r="BG494" s="92" t="str">
        <f t="shared" si="1242"/>
        <v/>
      </c>
      <c r="BH494" s="82">
        <f t="shared" si="1186"/>
        <v>0</v>
      </c>
      <c r="BI494" s="71">
        <f t="shared" si="1187"/>
        <v>0</v>
      </c>
      <c r="BJ494" s="146"/>
      <c r="BK494" s="97">
        <v>1</v>
      </c>
      <c r="BL494" s="95" t="str">
        <f t="shared" si="1248"/>
        <v/>
      </c>
      <c r="BM494" s="95" t="str">
        <f t="shared" si="1248"/>
        <v/>
      </c>
      <c r="BN494" s="95" t="str">
        <f t="shared" si="1248"/>
        <v/>
      </c>
      <c r="BO494" s="95" t="str">
        <f t="shared" si="1248"/>
        <v/>
      </c>
      <c r="BP494" s="95" t="str">
        <f t="shared" si="1248"/>
        <v/>
      </c>
      <c r="BQ494" s="81">
        <f t="shared" si="1204"/>
        <v>0</v>
      </c>
      <c r="BR494" s="81">
        <f t="shared" si="1205"/>
        <v>0</v>
      </c>
      <c r="BS494" s="81">
        <f t="shared" si="1206"/>
        <v>0</v>
      </c>
      <c r="BT494" s="81">
        <f t="shared" si="1207"/>
        <v>0</v>
      </c>
      <c r="BU494" s="81">
        <f t="shared" si="1208"/>
        <v>0</v>
      </c>
      <c r="BV494" s="13">
        <f t="shared" si="1209"/>
        <v>0</v>
      </c>
      <c r="BW494" s="11">
        <f t="shared" si="1165"/>
        <v>0</v>
      </c>
      <c r="BX494" s="69">
        <f t="shared" si="1171"/>
        <v>0</v>
      </c>
      <c r="BY494" s="69">
        <f>IF($A494&lt;&gt;"",IF(BY493&lt;&gt;0,BY493,IF(BW494&lt;=$AW$2,"Stop Loss",0)),0)</f>
        <v>0</v>
      </c>
      <c r="BZ494" s="69">
        <f t="shared" si="1133"/>
        <v>0</v>
      </c>
      <c r="CA494" s="27" t="str">
        <f t="shared" si="1172"/>
        <v/>
      </c>
      <c r="CB494" s="27" t="str">
        <f t="shared" si="1173"/>
        <v/>
      </c>
      <c r="CC494" s="27" t="str">
        <f t="shared" si="1174"/>
        <v/>
      </c>
      <c r="CD494" s="27" t="str">
        <f t="shared" si="1175"/>
        <v/>
      </c>
      <c r="CE494" s="27" t="str">
        <f t="shared" si="1176"/>
        <v/>
      </c>
      <c r="CF494" s="27" t="str">
        <f t="shared" si="1177"/>
        <v/>
      </c>
      <c r="DB494" s="7"/>
      <c r="DI494" s="10">
        <f t="shared" ca="1" si="1156"/>
        <v>0</v>
      </c>
    </row>
    <row r="495" spans="1:113">
      <c r="A495" s="149"/>
      <c r="B495" s="82" t="str">
        <f t="shared" si="1157"/>
        <v/>
      </c>
      <c r="C495" s="7" t="str">
        <f t="shared" si="1158"/>
        <v/>
      </c>
      <c r="D495" s="81">
        <f t="shared" si="1159"/>
        <v>0</v>
      </c>
      <c r="E495" s="7" t="str">
        <f t="shared" si="1160"/>
        <v>18,</v>
      </c>
      <c r="F495" s="78"/>
      <c r="G495" s="86"/>
      <c r="H495" s="86"/>
      <c r="I495" s="86"/>
      <c r="J495" s="86"/>
      <c r="K495" s="86"/>
      <c r="L495" s="86"/>
      <c r="M495" s="86"/>
      <c r="N495" s="86"/>
      <c r="O495" s="78"/>
      <c r="P495" s="86"/>
      <c r="Q495" s="86"/>
      <c r="R495" s="86"/>
      <c r="S495" s="86"/>
      <c r="T495" s="86"/>
      <c r="U495" s="86"/>
      <c r="V495" s="86"/>
      <c r="W495" s="86"/>
      <c r="X495" s="123" t="str">
        <f t="shared" si="1161"/>
        <v/>
      </c>
      <c r="Y495" s="127">
        <f t="shared" si="1188"/>
        <v>0</v>
      </c>
      <c r="Z495" s="127">
        <f t="shared" si="1189"/>
        <v>0</v>
      </c>
      <c r="AA495" s="127">
        <f t="shared" si="1190"/>
        <v>0</v>
      </c>
      <c r="AB495" s="86">
        <f t="shared" si="1241"/>
        <v>0</v>
      </c>
      <c r="AC495" s="86">
        <f t="shared" si="1241"/>
        <v>0</v>
      </c>
      <c r="AD495" s="90" t="str">
        <f t="shared" si="1244"/>
        <v/>
      </c>
      <c r="AE495" s="54" t="str">
        <f t="shared" si="1244"/>
        <v/>
      </c>
      <c r="AF495" s="92" t="str">
        <f t="shared" si="1166"/>
        <v/>
      </c>
      <c r="AG495" s="82">
        <f t="shared" si="1162"/>
        <v>0</v>
      </c>
      <c r="AH495" s="71">
        <f t="shared" si="1240"/>
        <v>0</v>
      </c>
      <c r="AI495" s="78" t="str">
        <f t="shared" si="1163"/>
        <v/>
      </c>
      <c r="AJ495" s="132">
        <f t="shared" si="1191"/>
        <v>0</v>
      </c>
      <c r="AK495" s="132">
        <f t="shared" si="1192"/>
        <v>0</v>
      </c>
      <c r="AL495" s="132">
        <f t="shared" si="1193"/>
        <v>0</v>
      </c>
      <c r="AM495" s="86" t="str">
        <f t="shared" si="1194"/>
        <v/>
      </c>
      <c r="AN495" s="86" t="str">
        <f t="shared" si="1195"/>
        <v/>
      </c>
      <c r="AO495" s="90" t="str">
        <f t="shared" si="1245"/>
        <v/>
      </c>
      <c r="AP495" s="54" t="str">
        <f t="shared" si="1245"/>
        <v/>
      </c>
      <c r="AQ495" s="92" t="str">
        <f t="shared" si="1167"/>
        <v/>
      </c>
      <c r="AR495" s="82">
        <f t="shared" si="1196"/>
        <v>0</v>
      </c>
      <c r="AS495" s="71">
        <f t="shared" si="1168"/>
        <v>0</v>
      </c>
      <c r="AT495" s="78" t="str">
        <f t="shared" si="1164"/>
        <v/>
      </c>
      <c r="AU495" s="137">
        <f t="shared" si="1197"/>
        <v>0</v>
      </c>
      <c r="AV495" s="137">
        <f t="shared" si="1198"/>
        <v>0</v>
      </c>
      <c r="AW495" s="137">
        <f t="shared" si="1199"/>
        <v>0</v>
      </c>
      <c r="AX495" s="86" t="str">
        <f t="shared" si="1200"/>
        <v/>
      </c>
      <c r="AY495" s="86" t="str">
        <f t="shared" si="1201"/>
        <v/>
      </c>
      <c r="AZ495" s="90" t="str">
        <f t="shared" si="1246"/>
        <v/>
      </c>
      <c r="BA495" s="54" t="str">
        <f t="shared" si="1246"/>
        <v/>
      </c>
      <c r="BB495" s="92" t="str">
        <f t="shared" si="1169"/>
        <v/>
      </c>
      <c r="BC495" s="82">
        <f t="shared" si="1202"/>
        <v>0</v>
      </c>
      <c r="BD495" s="71">
        <f t="shared" si="1170"/>
        <v>0</v>
      </c>
      <c r="BE495" s="98">
        <f t="shared" si="1203"/>
        <v>18</v>
      </c>
      <c r="BF495" s="54" t="str">
        <f t="shared" si="1247"/>
        <v/>
      </c>
      <c r="BG495" s="92" t="str">
        <f t="shared" si="1242"/>
        <v/>
      </c>
      <c r="BH495" s="82">
        <f t="shared" si="1186"/>
        <v>0</v>
      </c>
      <c r="BI495" s="71">
        <f t="shared" si="1187"/>
        <v>0</v>
      </c>
      <c r="BJ495" s="146"/>
      <c r="BK495" s="97">
        <v>1</v>
      </c>
      <c r="BL495" s="95" t="str">
        <f t="shared" si="1248"/>
        <v/>
      </c>
      <c r="BM495" s="95" t="str">
        <f t="shared" si="1248"/>
        <v/>
      </c>
      <c r="BN495" s="95" t="str">
        <f t="shared" si="1248"/>
        <v/>
      </c>
      <c r="BO495" s="95" t="str">
        <f t="shared" si="1248"/>
        <v/>
      </c>
      <c r="BP495" s="95" t="str">
        <f t="shared" si="1248"/>
        <v/>
      </c>
      <c r="BQ495" s="81">
        <f t="shared" si="1204"/>
        <v>0</v>
      </c>
      <c r="BR495" s="81">
        <f t="shared" si="1205"/>
        <v>0</v>
      </c>
      <c r="BS495" s="81">
        <f t="shared" si="1206"/>
        <v>0</v>
      </c>
      <c r="BT495" s="81">
        <f t="shared" si="1207"/>
        <v>0</v>
      </c>
      <c r="BU495" s="81">
        <f t="shared" si="1208"/>
        <v>0</v>
      </c>
      <c r="BV495" s="13">
        <f t="shared" si="1209"/>
        <v>0</v>
      </c>
      <c r="BW495" s="11">
        <f t="shared" si="1165"/>
        <v>0</v>
      </c>
      <c r="BX495" s="69">
        <f t="shared" si="1171"/>
        <v>0</v>
      </c>
      <c r="BY495" s="69">
        <f>IF($A495&lt;&gt;"",IF(BY494&lt;&gt;0,BY494,IF(BW495&lt;=$AW$2,"Stop Loss",0)),0)</f>
        <v>0</v>
      </c>
      <c r="BZ495" s="69">
        <f t="shared" si="1133"/>
        <v>0</v>
      </c>
      <c r="CA495" s="27" t="str">
        <f t="shared" si="1172"/>
        <v/>
      </c>
      <c r="CB495" s="27" t="str">
        <f t="shared" si="1173"/>
        <v/>
      </c>
      <c r="CC495" s="27" t="str">
        <f t="shared" si="1174"/>
        <v/>
      </c>
      <c r="CD495" s="27" t="str">
        <f t="shared" si="1175"/>
        <v/>
      </c>
      <c r="CE495" s="27" t="str">
        <f t="shared" si="1176"/>
        <v/>
      </c>
      <c r="CF495" s="27" t="str">
        <f t="shared" si="1177"/>
        <v/>
      </c>
      <c r="DB495" s="7"/>
      <c r="DI495" s="10">
        <f t="shared" ca="1" si="1156"/>
        <v>29</v>
      </c>
    </row>
    <row r="496" spans="1:113">
      <c r="A496" s="149"/>
      <c r="B496" s="82" t="str">
        <f t="shared" si="1157"/>
        <v/>
      </c>
      <c r="C496" s="7" t="str">
        <f t="shared" si="1158"/>
        <v/>
      </c>
      <c r="D496" s="81">
        <f t="shared" si="1159"/>
        <v>0</v>
      </c>
      <c r="E496" s="7" t="str">
        <f t="shared" si="1160"/>
        <v>18,</v>
      </c>
      <c r="F496" s="78"/>
      <c r="G496" s="86"/>
      <c r="H496" s="86"/>
      <c r="I496" s="86"/>
      <c r="J496" s="86"/>
      <c r="K496" s="86"/>
      <c r="L496" s="86"/>
      <c r="M496" s="86"/>
      <c r="N496" s="86"/>
      <c r="O496" s="78"/>
      <c r="P496" s="86"/>
      <c r="Q496" s="86"/>
      <c r="R496" s="86"/>
      <c r="S496" s="86"/>
      <c r="T496" s="86"/>
      <c r="U496" s="86"/>
      <c r="V496" s="86"/>
      <c r="W496" s="86"/>
      <c r="X496" s="123" t="str">
        <f t="shared" si="1161"/>
        <v/>
      </c>
      <c r="Y496" s="127">
        <f t="shared" si="1188"/>
        <v>0</v>
      </c>
      <c r="Z496" s="127">
        <f t="shared" si="1189"/>
        <v>0</v>
      </c>
      <c r="AA496" s="127">
        <f t="shared" si="1190"/>
        <v>0</v>
      </c>
      <c r="AB496" s="86">
        <f t="shared" si="1241"/>
        <v>0</v>
      </c>
      <c r="AC496" s="86">
        <f t="shared" si="1241"/>
        <v>0</v>
      </c>
      <c r="AD496" s="90" t="str">
        <f t="shared" si="1244"/>
        <v/>
      </c>
      <c r="AE496" s="54" t="str">
        <f t="shared" si="1244"/>
        <v/>
      </c>
      <c r="AF496" s="92" t="str">
        <f t="shared" si="1166"/>
        <v/>
      </c>
      <c r="AG496" s="82">
        <f t="shared" si="1162"/>
        <v>0</v>
      </c>
      <c r="AH496" s="71">
        <f t="shared" si="1240"/>
        <v>0</v>
      </c>
      <c r="AI496" s="78" t="str">
        <f t="shared" si="1163"/>
        <v/>
      </c>
      <c r="AJ496" s="132">
        <f t="shared" si="1191"/>
        <v>0</v>
      </c>
      <c r="AK496" s="132">
        <f t="shared" si="1192"/>
        <v>0</v>
      </c>
      <c r="AL496" s="132">
        <f t="shared" si="1193"/>
        <v>0</v>
      </c>
      <c r="AM496" s="86" t="str">
        <f t="shared" si="1194"/>
        <v/>
      </c>
      <c r="AN496" s="86" t="str">
        <f t="shared" si="1195"/>
        <v/>
      </c>
      <c r="AO496" s="90" t="str">
        <f t="shared" si="1245"/>
        <v/>
      </c>
      <c r="AP496" s="54" t="str">
        <f t="shared" si="1245"/>
        <v/>
      </c>
      <c r="AQ496" s="92" t="str">
        <f t="shared" si="1167"/>
        <v/>
      </c>
      <c r="AR496" s="82">
        <f t="shared" si="1196"/>
        <v>0</v>
      </c>
      <c r="AS496" s="71">
        <f t="shared" si="1168"/>
        <v>0</v>
      </c>
      <c r="AT496" s="78" t="str">
        <f t="shared" si="1164"/>
        <v/>
      </c>
      <c r="AU496" s="137">
        <f t="shared" si="1197"/>
        <v>0</v>
      </c>
      <c r="AV496" s="137">
        <f t="shared" si="1198"/>
        <v>0</v>
      </c>
      <c r="AW496" s="137">
        <f t="shared" si="1199"/>
        <v>0</v>
      </c>
      <c r="AX496" s="86" t="str">
        <f t="shared" si="1200"/>
        <v/>
      </c>
      <c r="AY496" s="86" t="str">
        <f t="shared" si="1201"/>
        <v/>
      </c>
      <c r="AZ496" s="90" t="str">
        <f t="shared" si="1246"/>
        <v/>
      </c>
      <c r="BA496" s="54" t="str">
        <f t="shared" si="1246"/>
        <v/>
      </c>
      <c r="BB496" s="92" t="str">
        <f t="shared" si="1169"/>
        <v/>
      </c>
      <c r="BC496" s="82">
        <f t="shared" si="1202"/>
        <v>0</v>
      </c>
      <c r="BD496" s="71">
        <f t="shared" si="1170"/>
        <v>0</v>
      </c>
      <c r="BE496" s="98">
        <f t="shared" si="1203"/>
        <v>18</v>
      </c>
      <c r="BF496" s="54" t="str">
        <f t="shared" si="1247"/>
        <v/>
      </c>
      <c r="BG496" s="92" t="str">
        <f t="shared" si="1242"/>
        <v/>
      </c>
      <c r="BH496" s="82">
        <f t="shared" si="1186"/>
        <v>0</v>
      </c>
      <c r="BI496" s="71">
        <f t="shared" si="1187"/>
        <v>0</v>
      </c>
      <c r="BJ496" s="146"/>
      <c r="BK496" s="97">
        <v>1</v>
      </c>
      <c r="BL496" s="95" t="str">
        <f t="shared" si="1248"/>
        <v/>
      </c>
      <c r="BM496" s="95" t="str">
        <f t="shared" si="1248"/>
        <v/>
      </c>
      <c r="BN496" s="95" t="str">
        <f t="shared" si="1248"/>
        <v/>
      </c>
      <c r="BO496" s="95" t="str">
        <f t="shared" si="1248"/>
        <v/>
      </c>
      <c r="BP496" s="95" t="str">
        <f t="shared" si="1248"/>
        <v/>
      </c>
      <c r="BQ496" s="81">
        <f t="shared" si="1204"/>
        <v>0</v>
      </c>
      <c r="BR496" s="81">
        <f t="shared" si="1205"/>
        <v>0</v>
      </c>
      <c r="BS496" s="81">
        <f t="shared" si="1206"/>
        <v>0</v>
      </c>
      <c r="BT496" s="81">
        <f t="shared" si="1207"/>
        <v>0</v>
      </c>
      <c r="BU496" s="81">
        <f t="shared" si="1208"/>
        <v>0</v>
      </c>
      <c r="BV496" s="13">
        <f t="shared" si="1209"/>
        <v>0</v>
      </c>
      <c r="BW496" s="11">
        <f t="shared" si="1165"/>
        <v>0</v>
      </c>
      <c r="BX496" s="69">
        <f t="shared" si="1171"/>
        <v>0</v>
      </c>
      <c r="BY496" s="69">
        <f>IF($A496&lt;&gt;"",IF(BY495&lt;&gt;0,BY495,IF(BW496&lt;=$AW$2,"Stop Loss",0)),0)</f>
        <v>0</v>
      </c>
      <c r="BZ496" s="69">
        <f t="shared" si="1133"/>
        <v>0</v>
      </c>
      <c r="CA496" s="27" t="str">
        <f t="shared" si="1172"/>
        <v/>
      </c>
      <c r="CB496" s="27" t="str">
        <f t="shared" si="1173"/>
        <v/>
      </c>
      <c r="CC496" s="27" t="str">
        <f t="shared" si="1174"/>
        <v/>
      </c>
      <c r="CD496" s="27" t="str">
        <f t="shared" si="1175"/>
        <v/>
      </c>
      <c r="CE496" s="27" t="str">
        <f t="shared" si="1176"/>
        <v/>
      </c>
      <c r="CF496" s="27" t="str">
        <f t="shared" si="1177"/>
        <v/>
      </c>
      <c r="DB496" s="7"/>
      <c r="DI496" s="10">
        <f t="shared" ca="1" si="1156"/>
        <v>17</v>
      </c>
    </row>
    <row r="497" spans="1:113">
      <c r="A497" s="149"/>
      <c r="B497" s="82" t="str">
        <f t="shared" si="1157"/>
        <v/>
      </c>
      <c r="C497" s="7" t="str">
        <f t="shared" si="1158"/>
        <v/>
      </c>
      <c r="D497" s="81">
        <f t="shared" si="1159"/>
        <v>0</v>
      </c>
      <c r="E497" s="7" t="str">
        <f t="shared" si="1160"/>
        <v>18,</v>
      </c>
      <c r="F497" s="78"/>
      <c r="G497" s="86"/>
      <c r="H497" s="86"/>
      <c r="I497" s="86"/>
      <c r="J497" s="86"/>
      <c r="K497" s="86"/>
      <c r="L497" s="86"/>
      <c r="M497" s="86"/>
      <c r="N497" s="86"/>
      <c r="O497" s="78"/>
      <c r="P497" s="86"/>
      <c r="Q497" s="86"/>
      <c r="R497" s="86"/>
      <c r="S497" s="86"/>
      <c r="T497" s="86"/>
      <c r="U497" s="86"/>
      <c r="V497" s="86"/>
      <c r="W497" s="86"/>
      <c r="X497" s="123" t="str">
        <f t="shared" si="1161"/>
        <v/>
      </c>
      <c r="Y497" s="127">
        <f t="shared" si="1188"/>
        <v>0</v>
      </c>
      <c r="Z497" s="127">
        <f t="shared" si="1189"/>
        <v>0</v>
      </c>
      <c r="AA497" s="127">
        <f t="shared" si="1190"/>
        <v>0</v>
      </c>
      <c r="AB497" s="86">
        <f t="shared" si="1241"/>
        <v>0</v>
      </c>
      <c r="AC497" s="86">
        <f t="shared" si="1241"/>
        <v>0</v>
      </c>
      <c r="AD497" s="90" t="str">
        <f t="shared" si="1244"/>
        <v/>
      </c>
      <c r="AE497" s="54" t="str">
        <f t="shared" si="1244"/>
        <v/>
      </c>
      <c r="AF497" s="92" t="str">
        <f t="shared" si="1166"/>
        <v/>
      </c>
      <c r="AG497" s="82">
        <f t="shared" si="1162"/>
        <v>0</v>
      </c>
      <c r="AH497" s="71">
        <f t="shared" si="1240"/>
        <v>0</v>
      </c>
      <c r="AI497" s="78" t="str">
        <f t="shared" si="1163"/>
        <v/>
      </c>
      <c r="AJ497" s="132">
        <f t="shared" si="1191"/>
        <v>0</v>
      </c>
      <c r="AK497" s="132">
        <f t="shared" si="1192"/>
        <v>0</v>
      </c>
      <c r="AL497" s="132">
        <f t="shared" si="1193"/>
        <v>0</v>
      </c>
      <c r="AM497" s="86" t="str">
        <f t="shared" si="1194"/>
        <v/>
      </c>
      <c r="AN497" s="86" t="str">
        <f t="shared" si="1195"/>
        <v/>
      </c>
      <c r="AO497" s="90" t="str">
        <f t="shared" si="1245"/>
        <v/>
      </c>
      <c r="AP497" s="54" t="str">
        <f t="shared" si="1245"/>
        <v/>
      </c>
      <c r="AQ497" s="92" t="str">
        <f t="shared" si="1167"/>
        <v/>
      </c>
      <c r="AR497" s="82">
        <f t="shared" si="1196"/>
        <v>0</v>
      </c>
      <c r="AS497" s="71">
        <f t="shared" si="1168"/>
        <v>0</v>
      </c>
      <c r="AT497" s="78" t="str">
        <f t="shared" si="1164"/>
        <v/>
      </c>
      <c r="AU497" s="137">
        <f t="shared" si="1197"/>
        <v>0</v>
      </c>
      <c r="AV497" s="137">
        <f t="shared" si="1198"/>
        <v>0</v>
      </c>
      <c r="AW497" s="137">
        <f t="shared" si="1199"/>
        <v>0</v>
      </c>
      <c r="AX497" s="86" t="str">
        <f t="shared" si="1200"/>
        <v/>
      </c>
      <c r="AY497" s="86" t="str">
        <f t="shared" si="1201"/>
        <v/>
      </c>
      <c r="AZ497" s="90" t="str">
        <f t="shared" si="1246"/>
        <v/>
      </c>
      <c r="BA497" s="54" t="str">
        <f t="shared" si="1246"/>
        <v/>
      </c>
      <c r="BB497" s="92" t="str">
        <f t="shared" si="1169"/>
        <v/>
      </c>
      <c r="BC497" s="82">
        <f t="shared" si="1202"/>
        <v>0</v>
      </c>
      <c r="BD497" s="71">
        <f t="shared" si="1170"/>
        <v>0</v>
      </c>
      <c r="BE497" s="98">
        <f t="shared" si="1203"/>
        <v>18</v>
      </c>
      <c r="BF497" s="54" t="str">
        <f t="shared" si="1247"/>
        <v/>
      </c>
      <c r="BG497" s="92" t="str">
        <f t="shared" si="1242"/>
        <v/>
      </c>
      <c r="BH497" s="82">
        <f t="shared" si="1186"/>
        <v>0</v>
      </c>
      <c r="BI497" s="71">
        <f t="shared" si="1187"/>
        <v>0</v>
      </c>
      <c r="BJ497" s="146"/>
      <c r="BK497" s="97">
        <v>1</v>
      </c>
      <c r="BL497" s="95" t="str">
        <f t="shared" si="1248"/>
        <v/>
      </c>
      <c r="BM497" s="95" t="str">
        <f t="shared" si="1248"/>
        <v/>
      </c>
      <c r="BN497" s="95" t="str">
        <f t="shared" si="1248"/>
        <v/>
      </c>
      <c r="BO497" s="95" t="str">
        <f t="shared" si="1248"/>
        <v/>
      </c>
      <c r="BP497" s="95" t="str">
        <f t="shared" si="1248"/>
        <v/>
      </c>
      <c r="BQ497" s="81">
        <f t="shared" si="1204"/>
        <v>0</v>
      </c>
      <c r="BR497" s="81">
        <f t="shared" si="1205"/>
        <v>0</v>
      </c>
      <c r="BS497" s="81">
        <f t="shared" si="1206"/>
        <v>0</v>
      </c>
      <c r="BT497" s="81">
        <f t="shared" si="1207"/>
        <v>0</v>
      </c>
      <c r="BU497" s="81">
        <f t="shared" si="1208"/>
        <v>0</v>
      </c>
      <c r="BV497" s="13">
        <f t="shared" si="1209"/>
        <v>0</v>
      </c>
      <c r="BW497" s="11">
        <f t="shared" si="1165"/>
        <v>0</v>
      </c>
      <c r="BX497" s="69">
        <f t="shared" si="1171"/>
        <v>0</v>
      </c>
      <c r="BY497" s="69">
        <f>IF($A497&lt;&gt;"",IF(BY496&lt;&gt;0,BY496,IF(BW497&lt;=$AW$2,"Stop Loss",0)),0)</f>
        <v>0</v>
      </c>
      <c r="BZ497" s="69">
        <f t="shared" si="1133"/>
        <v>0</v>
      </c>
      <c r="CA497" s="27" t="str">
        <f t="shared" si="1172"/>
        <v/>
      </c>
      <c r="CB497" s="27" t="str">
        <f t="shared" si="1173"/>
        <v/>
      </c>
      <c r="CC497" s="27" t="str">
        <f t="shared" si="1174"/>
        <v/>
      </c>
      <c r="CD497" s="27" t="str">
        <f t="shared" si="1175"/>
        <v/>
      </c>
      <c r="CE497" s="27" t="str">
        <f t="shared" si="1176"/>
        <v/>
      </c>
      <c r="CF497" s="27" t="str">
        <f t="shared" si="1177"/>
        <v/>
      </c>
      <c r="DB497" s="7"/>
      <c r="DI497" s="10">
        <f t="shared" ca="1" si="1156"/>
        <v>35</v>
      </c>
    </row>
    <row r="498" spans="1:113">
      <c r="A498" s="149"/>
      <c r="B498" s="82" t="str">
        <f t="shared" si="1157"/>
        <v/>
      </c>
      <c r="C498" s="7" t="str">
        <f t="shared" si="1158"/>
        <v/>
      </c>
      <c r="D498" s="81">
        <f t="shared" si="1159"/>
        <v>0</v>
      </c>
      <c r="E498" s="7" t="str">
        <f t="shared" si="1160"/>
        <v>18,</v>
      </c>
      <c r="F498" s="78"/>
      <c r="G498" s="86"/>
      <c r="H498" s="86"/>
      <c r="I498" s="86"/>
      <c r="J498" s="86"/>
      <c r="K498" s="86"/>
      <c r="L498" s="86"/>
      <c r="M498" s="86"/>
      <c r="N498" s="86"/>
      <c r="O498" s="78"/>
      <c r="P498" s="86"/>
      <c r="Q498" s="86"/>
      <c r="R498" s="86"/>
      <c r="S498" s="86"/>
      <c r="T498" s="86"/>
      <c r="U498" s="86"/>
      <c r="V498" s="86"/>
      <c r="W498" s="86"/>
      <c r="X498" s="123" t="str">
        <f t="shared" si="1161"/>
        <v/>
      </c>
      <c r="Y498" s="127">
        <f t="shared" si="1188"/>
        <v>0</v>
      </c>
      <c r="Z498" s="127">
        <f t="shared" si="1189"/>
        <v>0</v>
      </c>
      <c r="AA498" s="127">
        <f t="shared" si="1190"/>
        <v>0</v>
      </c>
      <c r="AB498" s="86">
        <f t="shared" si="1241"/>
        <v>0</v>
      </c>
      <c r="AC498" s="86">
        <f t="shared" si="1241"/>
        <v>0</v>
      </c>
      <c r="AD498" s="90" t="str">
        <f t="shared" si="1244"/>
        <v/>
      </c>
      <c r="AE498" s="54" t="str">
        <f t="shared" si="1244"/>
        <v/>
      </c>
      <c r="AF498" s="92" t="str">
        <f t="shared" si="1166"/>
        <v/>
      </c>
      <c r="AG498" s="82">
        <f t="shared" si="1162"/>
        <v>0</v>
      </c>
      <c r="AH498" s="71">
        <f t="shared" si="1240"/>
        <v>0</v>
      </c>
      <c r="AI498" s="78" t="str">
        <f t="shared" si="1163"/>
        <v/>
      </c>
      <c r="AJ498" s="132">
        <f t="shared" si="1191"/>
        <v>0</v>
      </c>
      <c r="AK498" s="132">
        <f t="shared" si="1192"/>
        <v>0</v>
      </c>
      <c r="AL498" s="132">
        <f t="shared" si="1193"/>
        <v>0</v>
      </c>
      <c r="AM498" s="86" t="str">
        <f t="shared" si="1194"/>
        <v/>
      </c>
      <c r="AN498" s="86" t="str">
        <f t="shared" si="1195"/>
        <v/>
      </c>
      <c r="AO498" s="90" t="str">
        <f t="shared" si="1245"/>
        <v/>
      </c>
      <c r="AP498" s="54" t="str">
        <f t="shared" si="1245"/>
        <v/>
      </c>
      <c r="AQ498" s="92" t="str">
        <f t="shared" si="1167"/>
        <v/>
      </c>
      <c r="AR498" s="82">
        <f t="shared" si="1196"/>
        <v>0</v>
      </c>
      <c r="AS498" s="71">
        <f t="shared" si="1168"/>
        <v>0</v>
      </c>
      <c r="AT498" s="78" t="str">
        <f t="shared" si="1164"/>
        <v/>
      </c>
      <c r="AU498" s="137">
        <f t="shared" si="1197"/>
        <v>0</v>
      </c>
      <c r="AV498" s="137">
        <f t="shared" si="1198"/>
        <v>0</v>
      </c>
      <c r="AW498" s="137">
        <f t="shared" si="1199"/>
        <v>0</v>
      </c>
      <c r="AX498" s="86" t="str">
        <f t="shared" si="1200"/>
        <v/>
      </c>
      <c r="AY498" s="86" t="str">
        <f t="shared" si="1201"/>
        <v/>
      </c>
      <c r="AZ498" s="90" t="str">
        <f t="shared" si="1246"/>
        <v/>
      </c>
      <c r="BA498" s="54" t="str">
        <f t="shared" si="1246"/>
        <v/>
      </c>
      <c r="BB498" s="92" t="str">
        <f t="shared" si="1169"/>
        <v/>
      </c>
      <c r="BC498" s="82">
        <f t="shared" si="1202"/>
        <v>0</v>
      </c>
      <c r="BD498" s="71">
        <f t="shared" si="1170"/>
        <v>0</v>
      </c>
      <c r="BE498" s="98">
        <f t="shared" si="1203"/>
        <v>18</v>
      </c>
      <c r="BF498" s="54" t="str">
        <f t="shared" si="1247"/>
        <v/>
      </c>
      <c r="BG498" s="92" t="str">
        <f t="shared" si="1242"/>
        <v/>
      </c>
      <c r="BH498" s="82">
        <f t="shared" si="1186"/>
        <v>0</v>
      </c>
      <c r="BI498" s="71">
        <f t="shared" si="1187"/>
        <v>0</v>
      </c>
      <c r="BJ498" s="146"/>
      <c r="BK498" s="97">
        <v>1</v>
      </c>
      <c r="BL498" s="95" t="str">
        <f t="shared" si="1248"/>
        <v/>
      </c>
      <c r="BM498" s="95" t="str">
        <f t="shared" si="1248"/>
        <v/>
      </c>
      <c r="BN498" s="95" t="str">
        <f t="shared" si="1248"/>
        <v/>
      </c>
      <c r="BO498" s="95" t="str">
        <f t="shared" si="1248"/>
        <v/>
      </c>
      <c r="BP498" s="95" t="str">
        <f t="shared" si="1248"/>
        <v/>
      </c>
      <c r="BQ498" s="81">
        <f t="shared" si="1204"/>
        <v>0</v>
      </c>
      <c r="BR498" s="81">
        <f t="shared" si="1205"/>
        <v>0</v>
      </c>
      <c r="BS498" s="81">
        <f t="shared" si="1206"/>
        <v>0</v>
      </c>
      <c r="BT498" s="81">
        <f t="shared" si="1207"/>
        <v>0</v>
      </c>
      <c r="BU498" s="81">
        <f t="shared" si="1208"/>
        <v>0</v>
      </c>
      <c r="BV498" s="13">
        <f t="shared" si="1209"/>
        <v>0</v>
      </c>
      <c r="BW498" s="11">
        <f t="shared" si="1165"/>
        <v>0</v>
      </c>
      <c r="BX498" s="69">
        <f t="shared" si="1171"/>
        <v>0</v>
      </c>
      <c r="BY498" s="69">
        <f>IF($A498&lt;&gt;"",IF(BY497&lt;&gt;0,BY497,IF(BW498&lt;=$AW$2,"Stop Loss",0)),0)</f>
        <v>0</v>
      </c>
      <c r="BZ498" s="69">
        <f t="shared" si="1133"/>
        <v>0</v>
      </c>
      <c r="CA498" s="27" t="str">
        <f t="shared" si="1172"/>
        <v/>
      </c>
      <c r="CB498" s="27" t="str">
        <f t="shared" si="1173"/>
        <v/>
      </c>
      <c r="CC498" s="27" t="str">
        <f t="shared" si="1174"/>
        <v/>
      </c>
      <c r="CD498" s="27" t="str">
        <f t="shared" si="1175"/>
        <v/>
      </c>
      <c r="CE498" s="27" t="str">
        <f t="shared" si="1176"/>
        <v/>
      </c>
      <c r="CF498" s="27" t="str">
        <f t="shared" si="1177"/>
        <v/>
      </c>
      <c r="DB498" s="7"/>
      <c r="DI498" s="10">
        <f t="shared" ca="1" si="1156"/>
        <v>20</v>
      </c>
    </row>
    <row r="499" spans="1:113">
      <c r="A499" s="149"/>
      <c r="B499" s="82" t="str">
        <f t="shared" si="1157"/>
        <v/>
      </c>
      <c r="C499" s="7" t="str">
        <f t="shared" si="1158"/>
        <v/>
      </c>
      <c r="D499" s="81">
        <f t="shared" si="1159"/>
        <v>0</v>
      </c>
      <c r="E499" s="7" t="str">
        <f t="shared" si="1160"/>
        <v>18,</v>
      </c>
      <c r="F499" s="78"/>
      <c r="G499" s="86"/>
      <c r="H499" s="86"/>
      <c r="I499" s="86"/>
      <c r="J499" s="86"/>
      <c r="K499" s="86"/>
      <c r="L499" s="86"/>
      <c r="M499" s="86"/>
      <c r="N499" s="86"/>
      <c r="O499" s="78"/>
      <c r="P499" s="86"/>
      <c r="Q499" s="86"/>
      <c r="R499" s="86"/>
      <c r="S499" s="86"/>
      <c r="T499" s="86"/>
      <c r="U499" s="86"/>
      <c r="V499" s="86"/>
      <c r="W499" s="86"/>
      <c r="X499" s="123" t="str">
        <f t="shared" si="1161"/>
        <v/>
      </c>
      <c r="Y499" s="127">
        <f t="shared" si="1188"/>
        <v>0</v>
      </c>
      <c r="Z499" s="127">
        <f t="shared" si="1189"/>
        <v>0</v>
      </c>
      <c r="AA499" s="127">
        <f t="shared" si="1190"/>
        <v>0</v>
      </c>
      <c r="AB499" s="86">
        <f>IF($Y499&gt;$Z499,$Y499-$Z499+AB498,AB498)</f>
        <v>0</v>
      </c>
      <c r="AC499" s="86">
        <f>IF($Z499&gt;$Y499,$Z499-$Y499+AC498,AC498)</f>
        <v>0</v>
      </c>
      <c r="AD499" s="90" t="str">
        <f t="shared" si="1244"/>
        <v/>
      </c>
      <c r="AE499" s="54" t="str">
        <f t="shared" si="1244"/>
        <v/>
      </c>
      <c r="AF499" s="92" t="str">
        <f t="shared" si="1166"/>
        <v/>
      </c>
      <c r="AG499" s="82">
        <f t="shared" si="1162"/>
        <v>0</v>
      </c>
      <c r="AH499" s="71">
        <f t="shared" si="1240"/>
        <v>0</v>
      </c>
      <c r="AI499" s="78" t="str">
        <f t="shared" si="1163"/>
        <v/>
      </c>
      <c r="AJ499" s="132">
        <f t="shared" si="1191"/>
        <v>0</v>
      </c>
      <c r="AK499" s="132">
        <f t="shared" si="1192"/>
        <v>0</v>
      </c>
      <c r="AL499" s="132">
        <f t="shared" si="1193"/>
        <v>0</v>
      </c>
      <c r="AM499" s="86" t="str">
        <f t="shared" si="1194"/>
        <v/>
      </c>
      <c r="AN499" s="86" t="str">
        <f t="shared" si="1195"/>
        <v/>
      </c>
      <c r="AO499" s="90" t="str">
        <f t="shared" si="1245"/>
        <v/>
      </c>
      <c r="AP499" s="54" t="str">
        <f t="shared" si="1245"/>
        <v/>
      </c>
      <c r="AQ499" s="92" t="str">
        <f t="shared" si="1167"/>
        <v/>
      </c>
      <c r="AR499" s="82">
        <f t="shared" si="1196"/>
        <v>0</v>
      </c>
      <c r="AS499" s="71">
        <f t="shared" si="1168"/>
        <v>0</v>
      </c>
      <c r="AT499" s="78" t="str">
        <f t="shared" si="1164"/>
        <v/>
      </c>
      <c r="AU499" s="137">
        <f t="shared" si="1197"/>
        <v>0</v>
      </c>
      <c r="AV499" s="137">
        <f t="shared" si="1198"/>
        <v>0</v>
      </c>
      <c r="AW499" s="137">
        <f t="shared" si="1199"/>
        <v>0</v>
      </c>
      <c r="AX499" s="86" t="str">
        <f t="shared" si="1200"/>
        <v/>
      </c>
      <c r="AY499" s="86" t="str">
        <f t="shared" si="1201"/>
        <v/>
      </c>
      <c r="AZ499" s="90" t="str">
        <f t="shared" si="1246"/>
        <v/>
      </c>
      <c r="BA499" s="54" t="str">
        <f t="shared" si="1246"/>
        <v/>
      </c>
      <c r="BB499" s="92" t="str">
        <f t="shared" si="1169"/>
        <v/>
      </c>
      <c r="BC499" s="82">
        <f t="shared" si="1202"/>
        <v>0</v>
      </c>
      <c r="BD499" s="71">
        <f t="shared" si="1170"/>
        <v>0</v>
      </c>
      <c r="BE499" s="98">
        <f t="shared" si="1203"/>
        <v>18</v>
      </c>
      <c r="BF499" s="54" t="str">
        <f t="shared" si="1247"/>
        <v/>
      </c>
      <c r="BG499" s="92" t="str">
        <f t="shared" si="1242"/>
        <v/>
      </c>
      <c r="BH499" s="82">
        <f t="shared" si="1186"/>
        <v>0</v>
      </c>
      <c r="BI499" s="71">
        <f t="shared" si="1187"/>
        <v>0</v>
      </c>
      <c r="BJ499" s="146"/>
      <c r="BK499" s="97">
        <v>1</v>
      </c>
      <c r="BL499" s="95" t="str">
        <f t="shared" si="1248"/>
        <v/>
      </c>
      <c r="BM499" s="95" t="str">
        <f t="shared" si="1248"/>
        <v/>
      </c>
      <c r="BN499" s="95" t="str">
        <f t="shared" si="1248"/>
        <v/>
      </c>
      <c r="BO499" s="95" t="str">
        <f t="shared" si="1248"/>
        <v/>
      </c>
      <c r="BP499" s="95" t="str">
        <f t="shared" si="1248"/>
        <v/>
      </c>
      <c r="BQ499" s="81">
        <f t="shared" si="1204"/>
        <v>0</v>
      </c>
      <c r="BR499" s="81">
        <f t="shared" si="1205"/>
        <v>0</v>
      </c>
      <c r="BS499" s="81">
        <f t="shared" si="1206"/>
        <v>0</v>
      </c>
      <c r="BT499" s="81">
        <f t="shared" si="1207"/>
        <v>0</v>
      </c>
      <c r="BU499" s="81">
        <f t="shared" si="1208"/>
        <v>0</v>
      </c>
      <c r="BV499" s="13">
        <f t="shared" si="1209"/>
        <v>0</v>
      </c>
      <c r="BW499" s="11">
        <f t="shared" si="1165"/>
        <v>0</v>
      </c>
      <c r="BX499" s="69">
        <f t="shared" si="1171"/>
        <v>0</v>
      </c>
      <c r="BY499" s="69">
        <f>IF($A499&lt;&gt;"",IF(BY498&lt;&gt;0,BY498,IF(BW499&lt;=$AW$2,"Stop Loss",0)),0)</f>
        <v>0</v>
      </c>
      <c r="BZ499" s="69">
        <f t="shared" si="1133"/>
        <v>0</v>
      </c>
      <c r="CA499" s="27" t="str">
        <f t="shared" si="1172"/>
        <v/>
      </c>
      <c r="CB499" s="27" t="str">
        <f t="shared" si="1173"/>
        <v/>
      </c>
      <c r="CC499" s="27" t="str">
        <f t="shared" si="1174"/>
        <v/>
      </c>
      <c r="CD499" s="27" t="str">
        <f t="shared" si="1175"/>
        <v/>
      </c>
      <c r="CE499" s="27" t="str">
        <f t="shared" si="1176"/>
        <v/>
      </c>
      <c r="CF499" s="27" t="str">
        <f t="shared" si="1177"/>
        <v/>
      </c>
      <c r="DB499" s="7"/>
      <c r="DI499" s="10">
        <f t="shared" ca="1" si="1156"/>
        <v>22</v>
      </c>
    </row>
    <row r="500" spans="1:113">
      <c r="A500" s="149"/>
      <c r="B500" s="82" t="str">
        <f t="shared" si="1157"/>
        <v/>
      </c>
      <c r="C500" s="7" t="str">
        <f t="shared" si="1158"/>
        <v/>
      </c>
      <c r="D500" s="81">
        <f t="shared" si="1159"/>
        <v>0</v>
      </c>
      <c r="E500" s="7" t="str">
        <f t="shared" si="1160"/>
        <v>18,</v>
      </c>
      <c r="F500" s="78"/>
      <c r="G500" s="86"/>
      <c r="H500" s="86"/>
      <c r="I500" s="86"/>
      <c r="J500" s="86"/>
      <c r="K500" s="86"/>
      <c r="L500" s="86"/>
      <c r="M500" s="86"/>
      <c r="N500" s="86"/>
      <c r="O500" s="78"/>
      <c r="P500" s="86"/>
      <c r="Q500" s="86"/>
      <c r="R500" s="86"/>
      <c r="S500" s="86"/>
      <c r="T500" s="86"/>
      <c r="U500" s="86"/>
      <c r="V500" s="86"/>
      <c r="W500" s="86"/>
      <c r="X500" s="123" t="str">
        <f t="shared" si="1161"/>
        <v/>
      </c>
      <c r="Y500" s="127">
        <f t="shared" si="1188"/>
        <v>0</v>
      </c>
      <c r="Z500" s="127">
        <f t="shared" si="1189"/>
        <v>0</v>
      </c>
      <c r="AA500" s="127">
        <f t="shared" si="1190"/>
        <v>0</v>
      </c>
      <c r="AB500" s="86">
        <f>AB499</f>
        <v>0</v>
      </c>
      <c r="AC500" s="86">
        <f>AC499</f>
        <v>0</v>
      </c>
      <c r="AD500" s="90" t="str">
        <f>IF($A499&lt;&gt;"",AA499,"")</f>
        <v/>
      </c>
      <c r="AE500" s="92" t="str">
        <f>IF($A499&lt;&gt;"",IF(Y499&gt;Z499,"L","H"),"")</f>
        <v/>
      </c>
      <c r="AF500" s="92" t="str">
        <f t="shared" si="1166"/>
        <v/>
      </c>
      <c r="AG500" s="82">
        <f t="shared" si="1162"/>
        <v>0</v>
      </c>
      <c r="AH500" s="71">
        <f t="shared" si="1240"/>
        <v>0</v>
      </c>
      <c r="AI500" s="78" t="str">
        <f t="shared" si="1163"/>
        <v/>
      </c>
      <c r="AJ500" s="132">
        <f t="shared" si="1191"/>
        <v>0</v>
      </c>
      <c r="AK500" s="132">
        <f t="shared" si="1192"/>
        <v>0</v>
      </c>
      <c r="AL500" s="132">
        <f t="shared" si="1193"/>
        <v>0</v>
      </c>
      <c r="AM500" s="86" t="str">
        <f t="shared" si="1194"/>
        <v/>
      </c>
      <c r="AN500" s="86" t="str">
        <f t="shared" si="1195"/>
        <v/>
      </c>
      <c r="AO500" s="90" t="str">
        <f>IF($A499&lt;&gt;"",AL499,"")</f>
        <v/>
      </c>
      <c r="AP500" s="92" t="str">
        <f>IF($A499&lt;&gt;"",IF(AM499&lt;&gt;"","O","E"),"")</f>
        <v/>
      </c>
      <c r="AQ500" s="92" t="str">
        <f t="shared" si="1167"/>
        <v/>
      </c>
      <c r="AR500" s="82">
        <f t="shared" si="1196"/>
        <v>0</v>
      </c>
      <c r="AS500" s="71">
        <f t="shared" si="1168"/>
        <v>0</v>
      </c>
      <c r="AT500" s="78" t="str">
        <f t="shared" si="1164"/>
        <v/>
      </c>
      <c r="AU500" s="137">
        <f t="shared" si="1197"/>
        <v>0</v>
      </c>
      <c r="AV500" s="137">
        <f t="shared" si="1198"/>
        <v>0</v>
      </c>
      <c r="AW500" s="137">
        <f t="shared" si="1199"/>
        <v>0</v>
      </c>
      <c r="AX500" s="86" t="str">
        <f t="shared" si="1200"/>
        <v/>
      </c>
      <c r="AY500" s="86" t="str">
        <f t="shared" si="1201"/>
        <v/>
      </c>
      <c r="AZ500" s="90" t="str">
        <f>IF($A499&lt;&gt;"",AW499,"")</f>
        <v/>
      </c>
      <c r="BA500" s="92" t="str">
        <f>IF($A499&lt;&gt;"",IF(AX499&lt;&gt;"","B","R"),"")</f>
        <v/>
      </c>
      <c r="BB500" s="92" t="str">
        <f t="shared" si="1169"/>
        <v/>
      </c>
      <c r="BC500" s="82">
        <f t="shared" si="1202"/>
        <v>0</v>
      </c>
      <c r="BD500" s="71">
        <f t="shared" si="1170"/>
        <v>0</v>
      </c>
      <c r="BE500" s="98">
        <f t="shared" si="1203"/>
        <v>18</v>
      </c>
      <c r="BF500" s="92" t="str">
        <f>IF($A499&lt;&gt;"",IF($Y499&gt;$Z499,"H",IF($Z499&gt;$Y499,"L",BF499)),"")</f>
        <v/>
      </c>
      <c r="BG500" s="92" t="str">
        <f>IF($A500&lt;&gt;"",IF($A500=0,"L",IF(BF500&lt;&gt;"",IF(BF500=X500,"W","L"))),"")</f>
        <v/>
      </c>
      <c r="BH500" s="82">
        <f t="shared" si="1186"/>
        <v>0</v>
      </c>
      <c r="BI500" s="71">
        <f t="shared" si="1187"/>
        <v>0</v>
      </c>
      <c r="BJ500" s="146" t="str">
        <f>AE500&amp;AP500&amp;BA500</f>
        <v/>
      </c>
      <c r="BK500" s="97">
        <v>1</v>
      </c>
      <c r="BL500" s="95" t="str">
        <f>IF($A499&lt;&gt;"",IF($BJ500="LER","11,",IF($BJ500="LOR","02,",IF($BJ500="LEB","01,",IF($BJ500="LOB","12,",IF($BJ500="HER","29,",IF($BJ500="HOR","20,",IF($BJ500="HEB","19,",IF($BJ500="HOB","30,","")))))))),"")</f>
        <v/>
      </c>
      <c r="BM500" s="95" t="str">
        <f>IF($A499&lt;&gt;"",IF($BJ500="LER","13,",IF($BJ500="LOR","04,",IF($BJ500="LEB","03,",IF($BJ500="LOB","14,",IF($BJ500="HER","31,",IF($BJ500="HOR","22,",IF($BJ500="HEB","21,",IF($BJ500="HOB","32,","")))))))),"")</f>
        <v/>
      </c>
      <c r="BN500" s="95" t="str">
        <f>IF($A499&lt;&gt;"",IF($BJ500="LER","15,",IF($BJ500="LOR","06,",IF($BJ500="LEB","05,",IF($BJ500="LOB","16,",IF($BJ500="HER","33,",IF($BJ500="HOR","24,",IF($BJ500="HEB","23,",IF($BJ500="HOB","34,","")))))))),"")</f>
        <v/>
      </c>
      <c r="BO500" s="95" t="str">
        <f>IF($A499&lt;&gt;"",IF($BJ500="LER","17,",IF($BJ500="LOR","08,",IF($BJ500="LEB","07,",IF($BJ500="LOB","18,",IF($BJ500="HER","35,",IF($BJ500="HOR","26,",IF($BJ500="HEB","25,",IF($BJ500="HOB","36,","")))))))),"")</f>
        <v/>
      </c>
      <c r="BP500" s="95" t="str">
        <f>IF($A499&lt;&gt;"",IF($BJ500="LER","",IF($BJ500="LOR","10,",IF($BJ500="LEB","09,",IF($BJ500="LOB","",IF($BJ500="HER","",IF($BJ500="HOR","28,",IF($BJ500="HEB","27,",IF($BJ500="HOB","","")))))))),"")</f>
        <v/>
      </c>
      <c r="BQ500" s="81">
        <f t="shared" si="1204"/>
        <v>0</v>
      </c>
      <c r="BR500" s="81">
        <f t="shared" si="1205"/>
        <v>0</v>
      </c>
      <c r="BS500" s="81">
        <f t="shared" si="1206"/>
        <v>0</v>
      </c>
      <c r="BT500" s="81">
        <f t="shared" si="1207"/>
        <v>0</v>
      </c>
      <c r="BU500" s="81">
        <f t="shared" si="1208"/>
        <v>0</v>
      </c>
      <c r="BV500" s="13">
        <f t="shared" si="1209"/>
        <v>0</v>
      </c>
      <c r="BW500" s="11">
        <f t="shared" si="1165"/>
        <v>0</v>
      </c>
      <c r="BX500" s="69">
        <f t="shared" si="1171"/>
        <v>0</v>
      </c>
      <c r="BY500" s="69">
        <f>IF($A500&lt;&gt;"",IF(BY499&lt;&gt;0,BY499,IF(BW500&lt;=$AW$2,"Stop Loss",0)),0)</f>
        <v>0</v>
      </c>
      <c r="BZ500" s="69">
        <f t="shared" si="1133"/>
        <v>0</v>
      </c>
      <c r="CA500" s="27" t="str">
        <f t="shared" si="1172"/>
        <v/>
      </c>
      <c r="CB500" s="27" t="str">
        <f t="shared" si="1173"/>
        <v/>
      </c>
      <c r="CC500" s="27" t="str">
        <f t="shared" si="1174"/>
        <v/>
      </c>
      <c r="CD500" s="27" t="str">
        <f t="shared" si="1175"/>
        <v/>
      </c>
      <c r="CE500" s="27" t="str">
        <f t="shared" si="1176"/>
        <v/>
      </c>
      <c r="CF500" s="27" t="str">
        <f t="shared" si="1177"/>
        <v/>
      </c>
      <c r="CG500" s="94"/>
      <c r="CH500" s="77">
        <v>19</v>
      </c>
      <c r="CI500" s="46"/>
      <c r="CJ500" s="94"/>
      <c r="CK500" s="94"/>
      <c r="DB500" s="7"/>
      <c r="DI500" s="10">
        <f t="shared" ca="1" si="1156"/>
        <v>2</v>
      </c>
    </row>
    <row r="501" spans="1:113">
      <c r="A501" s="149"/>
      <c r="B501" s="82" t="str">
        <f t="shared" si="1157"/>
        <v/>
      </c>
      <c r="C501" s="7" t="str">
        <f t="shared" si="1158"/>
        <v/>
      </c>
      <c r="D501" s="81">
        <f t="shared" si="1159"/>
        <v>0</v>
      </c>
      <c r="E501" s="7" t="str">
        <f t="shared" si="1160"/>
        <v>18,</v>
      </c>
      <c r="F501" s="78"/>
      <c r="G501" s="86"/>
      <c r="H501" s="86"/>
      <c r="I501" s="86"/>
      <c r="J501" s="86"/>
      <c r="K501" s="86"/>
      <c r="L501" s="86"/>
      <c r="M501" s="86"/>
      <c r="N501" s="86"/>
      <c r="O501" s="78"/>
      <c r="P501" s="86"/>
      <c r="Q501" s="86"/>
      <c r="R501" s="86"/>
      <c r="S501" s="86"/>
      <c r="T501" s="86"/>
      <c r="U501" s="86"/>
      <c r="V501" s="86"/>
      <c r="W501" s="86"/>
      <c r="X501" s="123" t="str">
        <f t="shared" si="1161"/>
        <v/>
      </c>
      <c r="Y501" s="127">
        <f t="shared" si="1188"/>
        <v>0</v>
      </c>
      <c r="Z501" s="127">
        <f t="shared" si="1189"/>
        <v>0</v>
      </c>
      <c r="AA501" s="127">
        <f t="shared" si="1190"/>
        <v>0</v>
      </c>
      <c r="AB501" s="86">
        <f t="shared" ref="AB501:AC507" si="1249">AB500</f>
        <v>0</v>
      </c>
      <c r="AC501" s="86">
        <f t="shared" si="1249"/>
        <v>0</v>
      </c>
      <c r="AD501" s="90" t="str">
        <f>IF($A500&lt;&gt;"",AD500,"")</f>
        <v/>
      </c>
      <c r="AE501" s="54" t="str">
        <f>IF($A500&lt;&gt;"",AE500,"")</f>
        <v/>
      </c>
      <c r="AF501" s="92" t="str">
        <f t="shared" si="1166"/>
        <v/>
      </c>
      <c r="AG501" s="82">
        <f t="shared" si="1162"/>
        <v>0</v>
      </c>
      <c r="AH501" s="71">
        <f t="shared" si="1240"/>
        <v>0</v>
      </c>
      <c r="AI501" s="78" t="str">
        <f t="shared" si="1163"/>
        <v/>
      </c>
      <c r="AJ501" s="132">
        <f t="shared" si="1191"/>
        <v>0</v>
      </c>
      <c r="AK501" s="132">
        <f t="shared" si="1192"/>
        <v>0</v>
      </c>
      <c r="AL501" s="132">
        <f t="shared" si="1193"/>
        <v>0</v>
      </c>
      <c r="AM501" s="86" t="str">
        <f t="shared" si="1194"/>
        <v/>
      </c>
      <c r="AN501" s="86" t="str">
        <f t="shared" si="1195"/>
        <v/>
      </c>
      <c r="AO501" s="90" t="str">
        <f>IF($A500&lt;&gt;"",AO500,"")</f>
        <v/>
      </c>
      <c r="AP501" s="54" t="str">
        <f>IF($A500&lt;&gt;"",AP500,"")</f>
        <v/>
      </c>
      <c r="AQ501" s="92" t="str">
        <f t="shared" si="1167"/>
        <v/>
      </c>
      <c r="AR501" s="82">
        <f t="shared" si="1196"/>
        <v>0</v>
      </c>
      <c r="AS501" s="71">
        <f t="shared" si="1168"/>
        <v>0</v>
      </c>
      <c r="AT501" s="78" t="str">
        <f t="shared" si="1164"/>
        <v/>
      </c>
      <c r="AU501" s="137">
        <f t="shared" si="1197"/>
        <v>0</v>
      </c>
      <c r="AV501" s="137">
        <f t="shared" si="1198"/>
        <v>0</v>
      </c>
      <c r="AW501" s="137">
        <f t="shared" si="1199"/>
        <v>0</v>
      </c>
      <c r="AX501" s="86" t="str">
        <f t="shared" si="1200"/>
        <v/>
      </c>
      <c r="AY501" s="86" t="str">
        <f t="shared" si="1201"/>
        <v/>
      </c>
      <c r="AZ501" s="90" t="str">
        <f>IF($A500&lt;&gt;"",AZ500,"")</f>
        <v/>
      </c>
      <c r="BA501" s="54" t="str">
        <f>IF($A500&lt;&gt;"",BA500,"")</f>
        <v/>
      </c>
      <c r="BB501" s="92" t="str">
        <f t="shared" si="1169"/>
        <v/>
      </c>
      <c r="BC501" s="82">
        <f t="shared" si="1202"/>
        <v>0</v>
      </c>
      <c r="BD501" s="71">
        <f t="shared" si="1170"/>
        <v>0</v>
      </c>
      <c r="BE501" s="98">
        <f t="shared" si="1203"/>
        <v>18</v>
      </c>
      <c r="BF501" s="54" t="str">
        <f>IF($A500&lt;&gt;"",BF500,"")</f>
        <v/>
      </c>
      <c r="BG501" s="92" t="str">
        <f t="shared" ref="BG501:BG508" si="1250">IF($A501&lt;&gt;"",IF($A501=0,"L",IF(BF501&lt;&gt;"",IF(BF501=X501,"W","L"))),"")</f>
        <v/>
      </c>
      <c r="BH501" s="82">
        <f t="shared" si="1186"/>
        <v>0</v>
      </c>
      <c r="BI501" s="71">
        <f t="shared" si="1187"/>
        <v>0</v>
      </c>
      <c r="BJ501" s="146"/>
      <c r="BK501" s="97">
        <v>1</v>
      </c>
      <c r="BL501" s="95" t="str">
        <f>IF(BL500&lt;&gt;"",BL500,"")</f>
        <v/>
      </c>
      <c r="BM501" s="95" t="str">
        <f t="shared" ref="BM501:BP501" si="1251">IF(BM500&lt;&gt;"",BM500,"")</f>
        <v/>
      </c>
      <c r="BN501" s="95" t="str">
        <f t="shared" si="1251"/>
        <v/>
      </c>
      <c r="BO501" s="95" t="str">
        <f t="shared" si="1251"/>
        <v/>
      </c>
      <c r="BP501" s="95" t="str">
        <f t="shared" si="1251"/>
        <v/>
      </c>
      <c r="BQ501" s="81">
        <f t="shared" si="1204"/>
        <v>0</v>
      </c>
      <c r="BR501" s="81">
        <f t="shared" si="1205"/>
        <v>0</v>
      </c>
      <c r="BS501" s="81">
        <f t="shared" si="1206"/>
        <v>0</v>
      </c>
      <c r="BT501" s="81">
        <f t="shared" si="1207"/>
        <v>0</v>
      </c>
      <c r="BU501" s="81">
        <f t="shared" si="1208"/>
        <v>0</v>
      </c>
      <c r="BV501" s="13">
        <f t="shared" si="1209"/>
        <v>0</v>
      </c>
      <c r="BW501" s="11">
        <f t="shared" si="1165"/>
        <v>0</v>
      </c>
      <c r="BX501" s="69">
        <f t="shared" si="1171"/>
        <v>0</v>
      </c>
      <c r="BY501" s="69">
        <f>IF($A501&lt;&gt;"",IF(BY500&lt;&gt;0,BY500,IF(BW501&lt;=$AW$2,"Stop Loss",0)),0)</f>
        <v>0</v>
      </c>
      <c r="BZ501" s="69">
        <f t="shared" ref="BZ501:BZ564" si="1252">IF(BW501&gt;BZ500,BW501,BZ500)</f>
        <v>0</v>
      </c>
      <c r="CA501" s="27" t="str">
        <f t="shared" si="1172"/>
        <v/>
      </c>
      <c r="CB501" s="27" t="str">
        <f t="shared" si="1173"/>
        <v/>
      </c>
      <c r="CC501" s="27" t="str">
        <f t="shared" si="1174"/>
        <v/>
      </c>
      <c r="CD501" s="27" t="str">
        <f t="shared" si="1175"/>
        <v/>
      </c>
      <c r="CE501" s="27" t="str">
        <f t="shared" si="1176"/>
        <v/>
      </c>
      <c r="CF501" s="27" t="str">
        <f t="shared" si="1177"/>
        <v/>
      </c>
      <c r="CG501" s="94"/>
      <c r="CH501" s="77">
        <v>20</v>
      </c>
      <c r="CI501" s="46"/>
      <c r="CJ501" s="94"/>
      <c r="CK501" s="94"/>
      <c r="DB501" s="7"/>
      <c r="DI501" s="10">
        <f t="shared" ca="1" si="1156"/>
        <v>22</v>
      </c>
    </row>
    <row r="502" spans="1:113">
      <c r="A502" s="149"/>
      <c r="B502" s="82" t="str">
        <f t="shared" si="1157"/>
        <v/>
      </c>
      <c r="C502" s="7" t="str">
        <f t="shared" si="1158"/>
        <v/>
      </c>
      <c r="D502" s="81">
        <f t="shared" si="1159"/>
        <v>0</v>
      </c>
      <c r="E502" s="7" t="str">
        <f t="shared" si="1160"/>
        <v>18,</v>
      </c>
      <c r="F502" s="78"/>
      <c r="G502" s="86"/>
      <c r="H502" s="86"/>
      <c r="I502" s="86"/>
      <c r="J502" s="86"/>
      <c r="K502" s="86"/>
      <c r="L502" s="86"/>
      <c r="M502" s="86"/>
      <c r="N502" s="86"/>
      <c r="O502" s="78"/>
      <c r="P502" s="86"/>
      <c r="Q502" s="86"/>
      <c r="R502" s="86"/>
      <c r="S502" s="86"/>
      <c r="T502" s="86"/>
      <c r="U502" s="86"/>
      <c r="V502" s="86"/>
      <c r="W502" s="86"/>
      <c r="X502" s="123" t="str">
        <f t="shared" si="1161"/>
        <v/>
      </c>
      <c r="Y502" s="127">
        <f t="shared" si="1188"/>
        <v>0</v>
      </c>
      <c r="Z502" s="127">
        <f t="shared" si="1189"/>
        <v>0</v>
      </c>
      <c r="AA502" s="127">
        <f t="shared" si="1190"/>
        <v>0</v>
      </c>
      <c r="AB502" s="86">
        <f t="shared" si="1249"/>
        <v>0</v>
      </c>
      <c r="AC502" s="86">
        <f t="shared" si="1249"/>
        <v>0</v>
      </c>
      <c r="AD502" s="90" t="str">
        <f t="shared" ref="AD502:AE508" si="1253">IF($A501&lt;&gt;"",AD501,"")</f>
        <v/>
      </c>
      <c r="AE502" s="54" t="str">
        <f t="shared" si="1253"/>
        <v/>
      </c>
      <c r="AF502" s="92" t="str">
        <f t="shared" si="1166"/>
        <v/>
      </c>
      <c r="AG502" s="82">
        <f t="shared" si="1162"/>
        <v>0</v>
      </c>
      <c r="AH502" s="71">
        <f t="shared" si="1240"/>
        <v>0</v>
      </c>
      <c r="AI502" s="78" t="str">
        <f t="shared" si="1163"/>
        <v/>
      </c>
      <c r="AJ502" s="132">
        <f t="shared" si="1191"/>
        <v>0</v>
      </c>
      <c r="AK502" s="132">
        <f t="shared" si="1192"/>
        <v>0</v>
      </c>
      <c r="AL502" s="132">
        <f t="shared" si="1193"/>
        <v>0</v>
      </c>
      <c r="AM502" s="86" t="str">
        <f t="shared" si="1194"/>
        <v/>
      </c>
      <c r="AN502" s="86" t="str">
        <f t="shared" si="1195"/>
        <v/>
      </c>
      <c r="AO502" s="90" t="str">
        <f t="shared" ref="AO502:AP508" si="1254">IF($A501&lt;&gt;"",AO501,"")</f>
        <v/>
      </c>
      <c r="AP502" s="54" t="str">
        <f t="shared" si="1254"/>
        <v/>
      </c>
      <c r="AQ502" s="92" t="str">
        <f t="shared" si="1167"/>
        <v/>
      </c>
      <c r="AR502" s="82">
        <f t="shared" si="1196"/>
        <v>0</v>
      </c>
      <c r="AS502" s="71">
        <f t="shared" si="1168"/>
        <v>0</v>
      </c>
      <c r="AT502" s="78" t="str">
        <f t="shared" si="1164"/>
        <v/>
      </c>
      <c r="AU502" s="137">
        <f t="shared" si="1197"/>
        <v>0</v>
      </c>
      <c r="AV502" s="137">
        <f t="shared" si="1198"/>
        <v>0</v>
      </c>
      <c r="AW502" s="137">
        <f t="shared" si="1199"/>
        <v>0</v>
      </c>
      <c r="AX502" s="86" t="str">
        <f t="shared" si="1200"/>
        <v/>
      </c>
      <c r="AY502" s="86" t="str">
        <f t="shared" si="1201"/>
        <v/>
      </c>
      <c r="AZ502" s="90" t="str">
        <f t="shared" ref="AZ502:BA508" si="1255">IF($A501&lt;&gt;"",AZ501,"")</f>
        <v/>
      </c>
      <c r="BA502" s="54" t="str">
        <f t="shared" si="1255"/>
        <v/>
      </c>
      <c r="BB502" s="92" t="str">
        <f t="shared" si="1169"/>
        <v/>
      </c>
      <c r="BC502" s="82">
        <f t="shared" si="1202"/>
        <v>0</v>
      </c>
      <c r="BD502" s="71">
        <f t="shared" si="1170"/>
        <v>0</v>
      </c>
      <c r="BE502" s="98">
        <f t="shared" si="1203"/>
        <v>18</v>
      </c>
      <c r="BF502" s="54" t="str">
        <f t="shared" ref="BF502:BF508" si="1256">IF($A501&lt;&gt;"",BF501,"")</f>
        <v/>
      </c>
      <c r="BG502" s="92" t="str">
        <f t="shared" si="1250"/>
        <v/>
      </c>
      <c r="BH502" s="82">
        <f t="shared" si="1186"/>
        <v>0</v>
      </c>
      <c r="BI502" s="71">
        <f t="shared" si="1187"/>
        <v>0</v>
      </c>
      <c r="BJ502" s="146"/>
      <c r="BK502" s="97">
        <v>1</v>
      </c>
      <c r="BL502" s="95" t="str">
        <f t="shared" ref="BL502:BP508" si="1257">IF(BL501&lt;&gt;"",BL501,"")</f>
        <v/>
      </c>
      <c r="BM502" s="95" t="str">
        <f t="shared" si="1257"/>
        <v/>
      </c>
      <c r="BN502" s="95" t="str">
        <f t="shared" si="1257"/>
        <v/>
      </c>
      <c r="BO502" s="95" t="str">
        <f t="shared" si="1257"/>
        <v/>
      </c>
      <c r="BP502" s="95" t="str">
        <f t="shared" si="1257"/>
        <v/>
      </c>
      <c r="BQ502" s="81">
        <f t="shared" si="1204"/>
        <v>0</v>
      </c>
      <c r="BR502" s="81">
        <f t="shared" si="1205"/>
        <v>0</v>
      </c>
      <c r="BS502" s="81">
        <f t="shared" si="1206"/>
        <v>0</v>
      </c>
      <c r="BT502" s="81">
        <f t="shared" si="1207"/>
        <v>0</v>
      </c>
      <c r="BU502" s="81">
        <f t="shared" si="1208"/>
        <v>0</v>
      </c>
      <c r="BV502" s="13">
        <f t="shared" si="1209"/>
        <v>0</v>
      </c>
      <c r="BW502" s="11">
        <f t="shared" si="1165"/>
        <v>0</v>
      </c>
      <c r="BX502" s="69">
        <f t="shared" si="1171"/>
        <v>0</v>
      </c>
      <c r="BY502" s="69">
        <f>IF($A502&lt;&gt;"",IF(BY501&lt;&gt;0,BY501,IF(BW502&lt;=$AW$2,"Stop Loss",0)),0)</f>
        <v>0</v>
      </c>
      <c r="BZ502" s="69">
        <f t="shared" si="1252"/>
        <v>0</v>
      </c>
      <c r="CA502" s="27" t="str">
        <f t="shared" si="1172"/>
        <v/>
      </c>
      <c r="CB502" s="27" t="str">
        <f t="shared" si="1173"/>
        <v/>
      </c>
      <c r="CC502" s="27" t="str">
        <f t="shared" si="1174"/>
        <v/>
      </c>
      <c r="CD502" s="27" t="str">
        <f t="shared" si="1175"/>
        <v/>
      </c>
      <c r="CE502" s="27" t="str">
        <f t="shared" si="1176"/>
        <v/>
      </c>
      <c r="CF502" s="27" t="str">
        <f t="shared" si="1177"/>
        <v/>
      </c>
      <c r="CG502" s="94"/>
      <c r="CH502" s="94"/>
      <c r="CI502" s="94"/>
      <c r="CJ502" s="94"/>
      <c r="CK502" s="94"/>
      <c r="DB502" s="7"/>
      <c r="DI502" s="10">
        <f t="shared" ca="1" si="1156"/>
        <v>15</v>
      </c>
    </row>
    <row r="503" spans="1:113">
      <c r="A503" s="149"/>
      <c r="B503" s="82" t="str">
        <f t="shared" si="1157"/>
        <v/>
      </c>
      <c r="C503" s="7" t="str">
        <f t="shared" si="1158"/>
        <v/>
      </c>
      <c r="D503" s="81">
        <f t="shared" si="1159"/>
        <v>0</v>
      </c>
      <c r="E503" s="7" t="str">
        <f t="shared" si="1160"/>
        <v>18,</v>
      </c>
      <c r="F503" s="78"/>
      <c r="G503" s="86"/>
      <c r="H503" s="86"/>
      <c r="I503" s="86"/>
      <c r="J503" s="86"/>
      <c r="K503" s="86"/>
      <c r="L503" s="86"/>
      <c r="M503" s="86"/>
      <c r="N503" s="86"/>
      <c r="O503" s="78"/>
      <c r="P503" s="86"/>
      <c r="Q503" s="86"/>
      <c r="R503" s="86"/>
      <c r="S503" s="86"/>
      <c r="T503" s="86"/>
      <c r="U503" s="86"/>
      <c r="V503" s="86"/>
      <c r="W503" s="86"/>
      <c r="X503" s="123" t="str">
        <f t="shared" si="1161"/>
        <v/>
      </c>
      <c r="Y503" s="127">
        <f t="shared" si="1188"/>
        <v>0</v>
      </c>
      <c r="Z503" s="127">
        <f t="shared" si="1189"/>
        <v>0</v>
      </c>
      <c r="AA503" s="127">
        <f t="shared" si="1190"/>
        <v>0</v>
      </c>
      <c r="AB503" s="86">
        <f t="shared" si="1249"/>
        <v>0</v>
      </c>
      <c r="AC503" s="86">
        <f t="shared" si="1249"/>
        <v>0</v>
      </c>
      <c r="AD503" s="90" t="str">
        <f t="shared" si="1253"/>
        <v/>
      </c>
      <c r="AE503" s="54" t="str">
        <f t="shared" si="1253"/>
        <v/>
      </c>
      <c r="AF503" s="92" t="str">
        <f t="shared" si="1166"/>
        <v/>
      </c>
      <c r="AG503" s="82">
        <f t="shared" si="1162"/>
        <v>0</v>
      </c>
      <c r="AH503" s="71">
        <f t="shared" si="1240"/>
        <v>0</v>
      </c>
      <c r="AI503" s="78" t="str">
        <f t="shared" si="1163"/>
        <v/>
      </c>
      <c r="AJ503" s="132">
        <f t="shared" si="1191"/>
        <v>0</v>
      </c>
      <c r="AK503" s="132">
        <f t="shared" si="1192"/>
        <v>0</v>
      </c>
      <c r="AL503" s="132">
        <f t="shared" si="1193"/>
        <v>0</v>
      </c>
      <c r="AM503" s="86" t="str">
        <f t="shared" si="1194"/>
        <v/>
      </c>
      <c r="AN503" s="86" t="str">
        <f t="shared" si="1195"/>
        <v/>
      </c>
      <c r="AO503" s="90" t="str">
        <f t="shared" si="1254"/>
        <v/>
      </c>
      <c r="AP503" s="54" t="str">
        <f t="shared" si="1254"/>
        <v/>
      </c>
      <c r="AQ503" s="92" t="str">
        <f t="shared" si="1167"/>
        <v/>
      </c>
      <c r="AR503" s="82">
        <f t="shared" si="1196"/>
        <v>0</v>
      </c>
      <c r="AS503" s="71">
        <f t="shared" si="1168"/>
        <v>0</v>
      </c>
      <c r="AT503" s="78" t="str">
        <f t="shared" si="1164"/>
        <v/>
      </c>
      <c r="AU503" s="137">
        <f t="shared" si="1197"/>
        <v>0</v>
      </c>
      <c r="AV503" s="137">
        <f t="shared" si="1198"/>
        <v>0</v>
      </c>
      <c r="AW503" s="137">
        <f t="shared" si="1199"/>
        <v>0</v>
      </c>
      <c r="AX503" s="86" t="str">
        <f t="shared" si="1200"/>
        <v/>
      </c>
      <c r="AY503" s="86" t="str">
        <f t="shared" si="1201"/>
        <v/>
      </c>
      <c r="AZ503" s="90" t="str">
        <f t="shared" si="1255"/>
        <v/>
      </c>
      <c r="BA503" s="54" t="str">
        <f t="shared" si="1255"/>
        <v/>
      </c>
      <c r="BB503" s="92" t="str">
        <f t="shared" si="1169"/>
        <v/>
      </c>
      <c r="BC503" s="82">
        <f t="shared" si="1202"/>
        <v>0</v>
      </c>
      <c r="BD503" s="71">
        <f t="shared" si="1170"/>
        <v>0</v>
      </c>
      <c r="BE503" s="98">
        <f t="shared" si="1203"/>
        <v>18</v>
      </c>
      <c r="BF503" s="54" t="str">
        <f t="shared" si="1256"/>
        <v/>
      </c>
      <c r="BG503" s="92" t="str">
        <f t="shared" si="1250"/>
        <v/>
      </c>
      <c r="BH503" s="82">
        <f t="shared" si="1186"/>
        <v>0</v>
      </c>
      <c r="BI503" s="71">
        <f t="shared" si="1187"/>
        <v>0</v>
      </c>
      <c r="BJ503" s="146"/>
      <c r="BK503" s="97">
        <v>1</v>
      </c>
      <c r="BL503" s="95" t="str">
        <f t="shared" si="1257"/>
        <v/>
      </c>
      <c r="BM503" s="95" t="str">
        <f t="shared" si="1257"/>
        <v/>
      </c>
      <c r="BN503" s="95" t="str">
        <f t="shared" si="1257"/>
        <v/>
      </c>
      <c r="BO503" s="95" t="str">
        <f t="shared" si="1257"/>
        <v/>
      </c>
      <c r="BP503" s="95" t="str">
        <f t="shared" si="1257"/>
        <v/>
      </c>
      <c r="BQ503" s="81">
        <f t="shared" si="1204"/>
        <v>0</v>
      </c>
      <c r="BR503" s="81">
        <f t="shared" si="1205"/>
        <v>0</v>
      </c>
      <c r="BS503" s="81">
        <f t="shared" si="1206"/>
        <v>0</v>
      </c>
      <c r="BT503" s="81">
        <f t="shared" si="1207"/>
        <v>0</v>
      </c>
      <c r="BU503" s="81">
        <f t="shared" si="1208"/>
        <v>0</v>
      </c>
      <c r="BV503" s="13">
        <f t="shared" si="1209"/>
        <v>0</v>
      </c>
      <c r="BW503" s="11">
        <f t="shared" si="1165"/>
        <v>0</v>
      </c>
      <c r="BX503" s="69">
        <f t="shared" si="1171"/>
        <v>0</v>
      </c>
      <c r="BY503" s="69">
        <f>IF($A503&lt;&gt;"",IF(BY502&lt;&gt;0,BY502,IF(BW503&lt;=$AW$2,"Stop Loss",0)),0)</f>
        <v>0</v>
      </c>
      <c r="BZ503" s="69">
        <f t="shared" si="1252"/>
        <v>0</v>
      </c>
      <c r="CA503" s="27" t="str">
        <f t="shared" si="1172"/>
        <v/>
      </c>
      <c r="CB503" s="27" t="str">
        <f t="shared" si="1173"/>
        <v/>
      </c>
      <c r="CC503" s="27" t="str">
        <f t="shared" si="1174"/>
        <v/>
      </c>
      <c r="CD503" s="27" t="str">
        <f t="shared" si="1175"/>
        <v/>
      </c>
      <c r="CE503" s="27" t="str">
        <f t="shared" si="1176"/>
        <v/>
      </c>
      <c r="CF503" s="27" t="str">
        <f t="shared" si="1177"/>
        <v/>
      </c>
      <c r="CG503" s="64"/>
      <c r="CH503" s="94"/>
      <c r="CI503" s="94"/>
      <c r="CJ503" s="64"/>
      <c r="CK503" s="64"/>
      <c r="DB503" s="7"/>
      <c r="DI503" s="10">
        <f t="shared" ca="1" si="1156"/>
        <v>2</v>
      </c>
    </row>
    <row r="504" spans="1:113">
      <c r="A504" s="149"/>
      <c r="B504" s="82" t="str">
        <f t="shared" si="1157"/>
        <v/>
      </c>
      <c r="C504" s="7" t="str">
        <f t="shared" si="1158"/>
        <v/>
      </c>
      <c r="D504" s="81">
        <f t="shared" si="1159"/>
        <v>0</v>
      </c>
      <c r="E504" s="7" t="str">
        <f t="shared" si="1160"/>
        <v>18,</v>
      </c>
      <c r="F504" s="78"/>
      <c r="G504" s="86"/>
      <c r="H504" s="86"/>
      <c r="I504" s="86"/>
      <c r="J504" s="86"/>
      <c r="K504" s="86"/>
      <c r="L504" s="86"/>
      <c r="M504" s="86"/>
      <c r="N504" s="86"/>
      <c r="O504" s="78"/>
      <c r="P504" s="86"/>
      <c r="Q504" s="86"/>
      <c r="R504" s="86"/>
      <c r="S504" s="86"/>
      <c r="T504" s="86"/>
      <c r="U504" s="86"/>
      <c r="V504" s="86"/>
      <c r="W504" s="86"/>
      <c r="X504" s="123" t="str">
        <f t="shared" si="1161"/>
        <v/>
      </c>
      <c r="Y504" s="127">
        <f t="shared" si="1188"/>
        <v>0</v>
      </c>
      <c r="Z504" s="127">
        <f t="shared" si="1189"/>
        <v>0</v>
      </c>
      <c r="AA504" s="127">
        <f t="shared" si="1190"/>
        <v>0</v>
      </c>
      <c r="AB504" s="86">
        <f t="shared" si="1249"/>
        <v>0</v>
      </c>
      <c r="AC504" s="86">
        <f t="shared" si="1249"/>
        <v>0</v>
      </c>
      <c r="AD504" s="90" t="str">
        <f t="shared" si="1253"/>
        <v/>
      </c>
      <c r="AE504" s="54" t="str">
        <f t="shared" si="1253"/>
        <v/>
      </c>
      <c r="AF504" s="92" t="str">
        <f t="shared" si="1166"/>
        <v/>
      </c>
      <c r="AG504" s="82">
        <f t="shared" si="1162"/>
        <v>0</v>
      </c>
      <c r="AH504" s="71">
        <f t="shared" si="1240"/>
        <v>0</v>
      </c>
      <c r="AI504" s="78" t="str">
        <f t="shared" si="1163"/>
        <v/>
      </c>
      <c r="AJ504" s="132">
        <f t="shared" si="1191"/>
        <v>0</v>
      </c>
      <c r="AK504" s="132">
        <f t="shared" si="1192"/>
        <v>0</v>
      </c>
      <c r="AL504" s="132">
        <f t="shared" si="1193"/>
        <v>0</v>
      </c>
      <c r="AM504" s="86" t="str">
        <f t="shared" si="1194"/>
        <v/>
      </c>
      <c r="AN504" s="86" t="str">
        <f t="shared" si="1195"/>
        <v/>
      </c>
      <c r="AO504" s="90" t="str">
        <f t="shared" si="1254"/>
        <v/>
      </c>
      <c r="AP504" s="54" t="str">
        <f t="shared" si="1254"/>
        <v/>
      </c>
      <c r="AQ504" s="92" t="str">
        <f t="shared" si="1167"/>
        <v/>
      </c>
      <c r="AR504" s="82">
        <f t="shared" si="1196"/>
        <v>0</v>
      </c>
      <c r="AS504" s="71">
        <f t="shared" si="1168"/>
        <v>0</v>
      </c>
      <c r="AT504" s="78" t="str">
        <f t="shared" si="1164"/>
        <v/>
      </c>
      <c r="AU504" s="137">
        <f t="shared" si="1197"/>
        <v>0</v>
      </c>
      <c r="AV504" s="137">
        <f t="shared" si="1198"/>
        <v>0</v>
      </c>
      <c r="AW504" s="137">
        <f t="shared" si="1199"/>
        <v>0</v>
      </c>
      <c r="AX504" s="86" t="str">
        <f t="shared" si="1200"/>
        <v/>
      </c>
      <c r="AY504" s="86" t="str">
        <f t="shared" si="1201"/>
        <v/>
      </c>
      <c r="AZ504" s="90" t="str">
        <f t="shared" si="1255"/>
        <v/>
      </c>
      <c r="BA504" s="54" t="str">
        <f t="shared" si="1255"/>
        <v/>
      </c>
      <c r="BB504" s="92" t="str">
        <f t="shared" si="1169"/>
        <v/>
      </c>
      <c r="BC504" s="82">
        <f t="shared" si="1202"/>
        <v>0</v>
      </c>
      <c r="BD504" s="71">
        <f t="shared" si="1170"/>
        <v>0</v>
      </c>
      <c r="BE504" s="98">
        <f t="shared" si="1203"/>
        <v>18</v>
      </c>
      <c r="BF504" s="54" t="str">
        <f t="shared" si="1256"/>
        <v/>
      </c>
      <c r="BG504" s="92" t="str">
        <f t="shared" si="1250"/>
        <v/>
      </c>
      <c r="BH504" s="82">
        <f t="shared" si="1186"/>
        <v>0</v>
      </c>
      <c r="BI504" s="71">
        <f t="shared" si="1187"/>
        <v>0</v>
      </c>
      <c r="BJ504" s="146"/>
      <c r="BK504" s="97">
        <v>1</v>
      </c>
      <c r="BL504" s="95" t="str">
        <f t="shared" si="1257"/>
        <v/>
      </c>
      <c r="BM504" s="95" t="str">
        <f t="shared" si="1257"/>
        <v/>
      </c>
      <c r="BN504" s="95" t="str">
        <f t="shared" si="1257"/>
        <v/>
      </c>
      <c r="BO504" s="95" t="str">
        <f t="shared" si="1257"/>
        <v/>
      </c>
      <c r="BP504" s="95" t="str">
        <f t="shared" si="1257"/>
        <v/>
      </c>
      <c r="BQ504" s="81">
        <f t="shared" si="1204"/>
        <v>0</v>
      </c>
      <c r="BR504" s="81">
        <f t="shared" si="1205"/>
        <v>0</v>
      </c>
      <c r="BS504" s="81">
        <f t="shared" si="1206"/>
        <v>0</v>
      </c>
      <c r="BT504" s="81">
        <f t="shared" si="1207"/>
        <v>0</v>
      </c>
      <c r="BU504" s="81">
        <f t="shared" si="1208"/>
        <v>0</v>
      </c>
      <c r="BV504" s="13">
        <f t="shared" si="1209"/>
        <v>0</v>
      </c>
      <c r="BW504" s="11">
        <f t="shared" si="1165"/>
        <v>0</v>
      </c>
      <c r="BX504" s="69">
        <f t="shared" si="1171"/>
        <v>0</v>
      </c>
      <c r="BY504" s="69">
        <f>IF($A504&lt;&gt;"",IF(BY503&lt;&gt;0,BY503,IF(BW504&lt;=$AW$2,"Stop Loss",0)),0)</f>
        <v>0</v>
      </c>
      <c r="BZ504" s="69">
        <f t="shared" si="1252"/>
        <v>0</v>
      </c>
      <c r="CA504" s="27" t="str">
        <f t="shared" si="1172"/>
        <v/>
      </c>
      <c r="CB504" s="27" t="str">
        <f t="shared" si="1173"/>
        <v/>
      </c>
      <c r="CC504" s="27" t="str">
        <f t="shared" si="1174"/>
        <v/>
      </c>
      <c r="CD504" s="27" t="str">
        <f t="shared" si="1175"/>
        <v/>
      </c>
      <c r="CE504" s="27" t="str">
        <f t="shared" si="1176"/>
        <v/>
      </c>
      <c r="CF504" s="27" t="str">
        <f t="shared" si="1177"/>
        <v/>
      </c>
      <c r="CG504" s="86"/>
      <c r="CH504" s="94"/>
      <c r="CI504" s="94"/>
      <c r="CJ504"/>
      <c r="CK504"/>
      <c r="DB504" s="7"/>
      <c r="DI504" s="10">
        <f t="shared" ca="1" si="1156"/>
        <v>32</v>
      </c>
    </row>
    <row r="505" spans="1:113">
      <c r="A505" s="149"/>
      <c r="B505" s="82" t="str">
        <f t="shared" si="1157"/>
        <v/>
      </c>
      <c r="C505" s="7" t="str">
        <f t="shared" si="1158"/>
        <v/>
      </c>
      <c r="D505" s="81">
        <f t="shared" si="1159"/>
        <v>0</v>
      </c>
      <c r="E505" s="7" t="str">
        <f t="shared" si="1160"/>
        <v>18,</v>
      </c>
      <c r="F505" s="78"/>
      <c r="G505" s="86"/>
      <c r="H505" s="86"/>
      <c r="I505" s="86"/>
      <c r="J505" s="86"/>
      <c r="K505" s="86"/>
      <c r="L505" s="86"/>
      <c r="M505" s="86"/>
      <c r="N505" s="86"/>
      <c r="O505" s="78"/>
      <c r="P505" s="86"/>
      <c r="Q505" s="86"/>
      <c r="R505" s="86"/>
      <c r="S505" s="86"/>
      <c r="T505" s="86"/>
      <c r="U505" s="86"/>
      <c r="V505" s="86"/>
      <c r="W505" s="86"/>
      <c r="X505" s="123" t="str">
        <f t="shared" si="1161"/>
        <v/>
      </c>
      <c r="Y505" s="127">
        <f t="shared" si="1188"/>
        <v>0</v>
      </c>
      <c r="Z505" s="127">
        <f t="shared" si="1189"/>
        <v>0</v>
      </c>
      <c r="AA505" s="127">
        <f t="shared" si="1190"/>
        <v>0</v>
      </c>
      <c r="AB505" s="86">
        <f t="shared" si="1249"/>
        <v>0</v>
      </c>
      <c r="AC505" s="86">
        <f t="shared" si="1249"/>
        <v>0</v>
      </c>
      <c r="AD505" s="90" t="str">
        <f t="shared" si="1253"/>
        <v/>
      </c>
      <c r="AE505" s="54" t="str">
        <f t="shared" si="1253"/>
        <v/>
      </c>
      <c r="AF505" s="92" t="str">
        <f t="shared" si="1166"/>
        <v/>
      </c>
      <c r="AG505" s="82">
        <f t="shared" si="1162"/>
        <v>0</v>
      </c>
      <c r="AH505" s="71">
        <f t="shared" si="1240"/>
        <v>0</v>
      </c>
      <c r="AI505" s="78" t="str">
        <f t="shared" si="1163"/>
        <v/>
      </c>
      <c r="AJ505" s="132">
        <f t="shared" si="1191"/>
        <v>0</v>
      </c>
      <c r="AK505" s="132">
        <f t="shared" si="1192"/>
        <v>0</v>
      </c>
      <c r="AL505" s="132">
        <f t="shared" si="1193"/>
        <v>0</v>
      </c>
      <c r="AM505" s="86" t="str">
        <f t="shared" si="1194"/>
        <v/>
      </c>
      <c r="AN505" s="86" t="str">
        <f t="shared" si="1195"/>
        <v/>
      </c>
      <c r="AO505" s="90" t="str">
        <f t="shared" si="1254"/>
        <v/>
      </c>
      <c r="AP505" s="54" t="str">
        <f t="shared" si="1254"/>
        <v/>
      </c>
      <c r="AQ505" s="92" t="str">
        <f t="shared" si="1167"/>
        <v/>
      </c>
      <c r="AR505" s="82">
        <f t="shared" si="1196"/>
        <v>0</v>
      </c>
      <c r="AS505" s="71">
        <f t="shared" si="1168"/>
        <v>0</v>
      </c>
      <c r="AT505" s="78" t="str">
        <f t="shared" si="1164"/>
        <v/>
      </c>
      <c r="AU505" s="137">
        <f t="shared" si="1197"/>
        <v>0</v>
      </c>
      <c r="AV505" s="137">
        <f t="shared" si="1198"/>
        <v>0</v>
      </c>
      <c r="AW505" s="137">
        <f t="shared" si="1199"/>
        <v>0</v>
      </c>
      <c r="AX505" s="86" t="str">
        <f t="shared" si="1200"/>
        <v/>
      </c>
      <c r="AY505" s="86" t="str">
        <f t="shared" si="1201"/>
        <v/>
      </c>
      <c r="AZ505" s="90" t="str">
        <f t="shared" si="1255"/>
        <v/>
      </c>
      <c r="BA505" s="54" t="str">
        <f t="shared" si="1255"/>
        <v/>
      </c>
      <c r="BB505" s="92" t="str">
        <f t="shared" si="1169"/>
        <v/>
      </c>
      <c r="BC505" s="82">
        <f t="shared" si="1202"/>
        <v>0</v>
      </c>
      <c r="BD505" s="71">
        <f t="shared" si="1170"/>
        <v>0</v>
      </c>
      <c r="BE505" s="98">
        <f t="shared" si="1203"/>
        <v>18</v>
      </c>
      <c r="BF505" s="54" t="str">
        <f t="shared" si="1256"/>
        <v/>
      </c>
      <c r="BG505" s="92" t="str">
        <f t="shared" si="1250"/>
        <v/>
      </c>
      <c r="BH505" s="82">
        <f t="shared" si="1186"/>
        <v>0</v>
      </c>
      <c r="BI505" s="71">
        <f t="shared" si="1187"/>
        <v>0</v>
      </c>
      <c r="BJ505" s="146"/>
      <c r="BK505" s="97">
        <v>1</v>
      </c>
      <c r="BL505" s="95" t="str">
        <f t="shared" si="1257"/>
        <v/>
      </c>
      <c r="BM505" s="95" t="str">
        <f t="shared" si="1257"/>
        <v/>
      </c>
      <c r="BN505" s="95" t="str">
        <f t="shared" si="1257"/>
        <v/>
      </c>
      <c r="BO505" s="95" t="str">
        <f t="shared" si="1257"/>
        <v/>
      </c>
      <c r="BP505" s="95" t="str">
        <f t="shared" si="1257"/>
        <v/>
      </c>
      <c r="BQ505" s="81">
        <f t="shared" si="1204"/>
        <v>0</v>
      </c>
      <c r="BR505" s="81">
        <f t="shared" si="1205"/>
        <v>0</v>
      </c>
      <c r="BS505" s="81">
        <f t="shared" si="1206"/>
        <v>0</v>
      </c>
      <c r="BT505" s="81">
        <f t="shared" si="1207"/>
        <v>0</v>
      </c>
      <c r="BU505" s="81">
        <f t="shared" si="1208"/>
        <v>0</v>
      </c>
      <c r="BV505" s="13">
        <f t="shared" si="1209"/>
        <v>0</v>
      </c>
      <c r="BW505" s="11">
        <f t="shared" si="1165"/>
        <v>0</v>
      </c>
      <c r="BX505" s="69">
        <f t="shared" si="1171"/>
        <v>0</v>
      </c>
      <c r="BY505" s="69">
        <f>IF($A505&lt;&gt;"",IF(BY504&lt;&gt;0,BY504,IF(BW505&lt;=$AW$2,"Stop Loss",0)),0)</f>
        <v>0</v>
      </c>
      <c r="BZ505" s="69">
        <f t="shared" si="1252"/>
        <v>0</v>
      </c>
      <c r="CA505" s="27" t="str">
        <f t="shared" si="1172"/>
        <v/>
      </c>
      <c r="CB505" s="27" t="str">
        <f t="shared" si="1173"/>
        <v/>
      </c>
      <c r="CC505" s="27" t="str">
        <f t="shared" si="1174"/>
        <v/>
      </c>
      <c r="CD505" s="27" t="str">
        <f t="shared" si="1175"/>
        <v/>
      </c>
      <c r="CE505" s="27" t="str">
        <f t="shared" si="1176"/>
        <v/>
      </c>
      <c r="CF505" s="27" t="str">
        <f t="shared" si="1177"/>
        <v/>
      </c>
      <c r="CG505" s="86"/>
      <c r="CH505" s="94"/>
      <c r="CI505" s="94"/>
      <c r="CJ505"/>
      <c r="CK505"/>
      <c r="DB505" s="7"/>
      <c r="DI505" s="10">
        <f t="shared" ca="1" si="1156"/>
        <v>17</v>
      </c>
    </row>
    <row r="506" spans="1:113">
      <c r="A506" s="149"/>
      <c r="B506" s="82" t="str">
        <f t="shared" si="1157"/>
        <v/>
      </c>
      <c r="C506" s="7" t="str">
        <f t="shared" si="1158"/>
        <v/>
      </c>
      <c r="D506" s="81">
        <f t="shared" si="1159"/>
        <v>0</v>
      </c>
      <c r="E506" s="7" t="str">
        <f t="shared" si="1160"/>
        <v>18,</v>
      </c>
      <c r="F506" s="78"/>
      <c r="G506" s="86"/>
      <c r="H506" s="86"/>
      <c r="I506" s="86"/>
      <c r="J506" s="86"/>
      <c r="K506" s="86"/>
      <c r="L506" s="86"/>
      <c r="M506" s="86"/>
      <c r="N506" s="86"/>
      <c r="O506" s="78"/>
      <c r="P506" s="86"/>
      <c r="Q506" s="86"/>
      <c r="R506" s="86"/>
      <c r="S506" s="86"/>
      <c r="T506" s="86"/>
      <c r="U506" s="86"/>
      <c r="V506" s="86"/>
      <c r="W506" s="86"/>
      <c r="X506" s="123" t="str">
        <f t="shared" si="1161"/>
        <v/>
      </c>
      <c r="Y506" s="127">
        <f t="shared" si="1188"/>
        <v>0</v>
      </c>
      <c r="Z506" s="127">
        <f t="shared" si="1189"/>
        <v>0</v>
      </c>
      <c r="AA506" s="127">
        <f t="shared" si="1190"/>
        <v>0</v>
      </c>
      <c r="AB506" s="86">
        <f t="shared" si="1249"/>
        <v>0</v>
      </c>
      <c r="AC506" s="86">
        <f t="shared" si="1249"/>
        <v>0</v>
      </c>
      <c r="AD506" s="90" t="str">
        <f t="shared" si="1253"/>
        <v/>
      </c>
      <c r="AE506" s="54" t="str">
        <f t="shared" si="1253"/>
        <v/>
      </c>
      <c r="AF506" s="92" t="str">
        <f t="shared" si="1166"/>
        <v/>
      </c>
      <c r="AG506" s="82">
        <f t="shared" si="1162"/>
        <v>0</v>
      </c>
      <c r="AH506" s="71">
        <f t="shared" si="1240"/>
        <v>0</v>
      </c>
      <c r="AI506" s="78" t="str">
        <f t="shared" si="1163"/>
        <v/>
      </c>
      <c r="AJ506" s="132">
        <f t="shared" si="1191"/>
        <v>0</v>
      </c>
      <c r="AK506" s="132">
        <f t="shared" si="1192"/>
        <v>0</v>
      </c>
      <c r="AL506" s="132">
        <f t="shared" si="1193"/>
        <v>0</v>
      </c>
      <c r="AM506" s="86" t="str">
        <f t="shared" si="1194"/>
        <v/>
      </c>
      <c r="AN506" s="86" t="str">
        <f t="shared" si="1195"/>
        <v/>
      </c>
      <c r="AO506" s="90" t="str">
        <f t="shared" si="1254"/>
        <v/>
      </c>
      <c r="AP506" s="54" t="str">
        <f t="shared" si="1254"/>
        <v/>
      </c>
      <c r="AQ506" s="92" t="str">
        <f t="shared" si="1167"/>
        <v/>
      </c>
      <c r="AR506" s="82">
        <f t="shared" si="1196"/>
        <v>0</v>
      </c>
      <c r="AS506" s="71">
        <f t="shared" si="1168"/>
        <v>0</v>
      </c>
      <c r="AT506" s="78" t="str">
        <f t="shared" si="1164"/>
        <v/>
      </c>
      <c r="AU506" s="137">
        <f t="shared" si="1197"/>
        <v>0</v>
      </c>
      <c r="AV506" s="137">
        <f t="shared" si="1198"/>
        <v>0</v>
      </c>
      <c r="AW506" s="137">
        <f t="shared" si="1199"/>
        <v>0</v>
      </c>
      <c r="AX506" s="86" t="str">
        <f t="shared" si="1200"/>
        <v/>
      </c>
      <c r="AY506" s="86" t="str">
        <f t="shared" si="1201"/>
        <v/>
      </c>
      <c r="AZ506" s="90" t="str">
        <f t="shared" si="1255"/>
        <v/>
      </c>
      <c r="BA506" s="54" t="str">
        <f t="shared" si="1255"/>
        <v/>
      </c>
      <c r="BB506" s="92" t="str">
        <f t="shared" si="1169"/>
        <v/>
      </c>
      <c r="BC506" s="82">
        <f t="shared" si="1202"/>
        <v>0</v>
      </c>
      <c r="BD506" s="71">
        <f t="shared" si="1170"/>
        <v>0</v>
      </c>
      <c r="BE506" s="98">
        <f t="shared" si="1203"/>
        <v>18</v>
      </c>
      <c r="BF506" s="54" t="str">
        <f t="shared" si="1256"/>
        <v/>
      </c>
      <c r="BG506" s="92" t="str">
        <f t="shared" si="1250"/>
        <v/>
      </c>
      <c r="BH506" s="82">
        <f t="shared" si="1186"/>
        <v>0</v>
      </c>
      <c r="BI506" s="71">
        <f t="shared" si="1187"/>
        <v>0</v>
      </c>
      <c r="BJ506" s="146"/>
      <c r="BK506" s="97">
        <v>1</v>
      </c>
      <c r="BL506" s="95" t="str">
        <f t="shared" si="1257"/>
        <v/>
      </c>
      <c r="BM506" s="95" t="str">
        <f t="shared" si="1257"/>
        <v/>
      </c>
      <c r="BN506" s="95" t="str">
        <f t="shared" si="1257"/>
        <v/>
      </c>
      <c r="BO506" s="95" t="str">
        <f t="shared" si="1257"/>
        <v/>
      </c>
      <c r="BP506" s="95" t="str">
        <f t="shared" si="1257"/>
        <v/>
      </c>
      <c r="BQ506" s="81">
        <f t="shared" si="1204"/>
        <v>0</v>
      </c>
      <c r="BR506" s="81">
        <f t="shared" si="1205"/>
        <v>0</v>
      </c>
      <c r="BS506" s="81">
        <f t="shared" si="1206"/>
        <v>0</v>
      </c>
      <c r="BT506" s="81">
        <f t="shared" si="1207"/>
        <v>0</v>
      </c>
      <c r="BU506" s="81">
        <f t="shared" si="1208"/>
        <v>0</v>
      </c>
      <c r="BV506" s="13">
        <f t="shared" si="1209"/>
        <v>0</v>
      </c>
      <c r="BW506" s="11">
        <f t="shared" si="1165"/>
        <v>0</v>
      </c>
      <c r="BX506" s="69">
        <f t="shared" si="1171"/>
        <v>0</v>
      </c>
      <c r="BY506" s="69">
        <f>IF($A506&lt;&gt;"",IF(BY505&lt;&gt;0,BY505,IF(BW506&lt;=$AW$2,"Stop Loss",0)),0)</f>
        <v>0</v>
      </c>
      <c r="BZ506" s="69">
        <f t="shared" si="1252"/>
        <v>0</v>
      </c>
      <c r="CA506" s="27" t="str">
        <f t="shared" si="1172"/>
        <v/>
      </c>
      <c r="CB506" s="27" t="str">
        <f t="shared" si="1173"/>
        <v/>
      </c>
      <c r="CC506" s="27" t="str">
        <f t="shared" si="1174"/>
        <v/>
      </c>
      <c r="CD506" s="27" t="str">
        <f t="shared" si="1175"/>
        <v/>
      </c>
      <c r="CE506" s="27" t="str">
        <f t="shared" si="1176"/>
        <v/>
      </c>
      <c r="CF506" s="27" t="str">
        <f t="shared" si="1177"/>
        <v/>
      </c>
      <c r="CG506" s="86"/>
      <c r="CH506" s="94"/>
      <c r="CI506" s="94"/>
      <c r="CJ506"/>
      <c r="CK506"/>
      <c r="DB506" s="7"/>
      <c r="DI506" s="10">
        <f t="shared" ca="1" si="1156"/>
        <v>29</v>
      </c>
    </row>
    <row r="507" spans="1:113">
      <c r="A507" s="149"/>
      <c r="B507" s="82" t="str">
        <f t="shared" si="1157"/>
        <v/>
      </c>
      <c r="C507" s="7" t="str">
        <f t="shared" si="1158"/>
        <v/>
      </c>
      <c r="D507" s="81">
        <f t="shared" si="1159"/>
        <v>0</v>
      </c>
      <c r="E507" s="7" t="str">
        <f t="shared" si="1160"/>
        <v>18,</v>
      </c>
      <c r="F507" s="78"/>
      <c r="G507" s="86"/>
      <c r="H507" s="86"/>
      <c r="I507" s="86"/>
      <c r="J507" s="86"/>
      <c r="K507" s="86"/>
      <c r="L507" s="86"/>
      <c r="M507" s="86"/>
      <c r="N507" s="86"/>
      <c r="O507" s="78"/>
      <c r="P507" s="86"/>
      <c r="Q507" s="86"/>
      <c r="R507" s="86"/>
      <c r="S507" s="86"/>
      <c r="T507" s="86"/>
      <c r="U507" s="86"/>
      <c r="V507" s="86"/>
      <c r="W507" s="86"/>
      <c r="X507" s="123" t="str">
        <f t="shared" si="1161"/>
        <v/>
      </c>
      <c r="Y507" s="127">
        <f t="shared" si="1188"/>
        <v>0</v>
      </c>
      <c r="Z507" s="127">
        <f t="shared" si="1189"/>
        <v>0</v>
      </c>
      <c r="AA507" s="127">
        <f t="shared" si="1190"/>
        <v>0</v>
      </c>
      <c r="AB507" s="86">
        <f t="shared" si="1249"/>
        <v>0</v>
      </c>
      <c r="AC507" s="86">
        <f t="shared" si="1249"/>
        <v>0</v>
      </c>
      <c r="AD507" s="90" t="str">
        <f t="shared" si="1253"/>
        <v/>
      </c>
      <c r="AE507" s="54" t="str">
        <f t="shared" si="1253"/>
        <v/>
      </c>
      <c r="AF507" s="92" t="str">
        <f t="shared" si="1166"/>
        <v/>
      </c>
      <c r="AG507" s="82">
        <f t="shared" si="1162"/>
        <v>0</v>
      </c>
      <c r="AH507" s="71">
        <f t="shared" si="1240"/>
        <v>0</v>
      </c>
      <c r="AI507" s="78" t="str">
        <f t="shared" si="1163"/>
        <v/>
      </c>
      <c r="AJ507" s="132">
        <f t="shared" si="1191"/>
        <v>0</v>
      </c>
      <c r="AK507" s="132">
        <f t="shared" si="1192"/>
        <v>0</v>
      </c>
      <c r="AL507" s="132">
        <f t="shared" si="1193"/>
        <v>0</v>
      </c>
      <c r="AM507" s="86" t="str">
        <f t="shared" si="1194"/>
        <v/>
      </c>
      <c r="AN507" s="86" t="str">
        <f t="shared" si="1195"/>
        <v/>
      </c>
      <c r="AO507" s="90" t="str">
        <f t="shared" si="1254"/>
        <v/>
      </c>
      <c r="AP507" s="54" t="str">
        <f t="shared" si="1254"/>
        <v/>
      </c>
      <c r="AQ507" s="92" t="str">
        <f t="shared" si="1167"/>
        <v/>
      </c>
      <c r="AR507" s="82">
        <f t="shared" si="1196"/>
        <v>0</v>
      </c>
      <c r="AS507" s="71">
        <f t="shared" si="1168"/>
        <v>0</v>
      </c>
      <c r="AT507" s="78" t="str">
        <f t="shared" si="1164"/>
        <v/>
      </c>
      <c r="AU507" s="137">
        <f t="shared" si="1197"/>
        <v>0</v>
      </c>
      <c r="AV507" s="137">
        <f t="shared" si="1198"/>
        <v>0</v>
      </c>
      <c r="AW507" s="137">
        <f t="shared" si="1199"/>
        <v>0</v>
      </c>
      <c r="AX507" s="86" t="str">
        <f t="shared" si="1200"/>
        <v/>
      </c>
      <c r="AY507" s="86" t="str">
        <f t="shared" si="1201"/>
        <v/>
      </c>
      <c r="AZ507" s="90" t="str">
        <f t="shared" si="1255"/>
        <v/>
      </c>
      <c r="BA507" s="54" t="str">
        <f t="shared" si="1255"/>
        <v/>
      </c>
      <c r="BB507" s="92" t="str">
        <f t="shared" si="1169"/>
        <v/>
      </c>
      <c r="BC507" s="82">
        <f t="shared" si="1202"/>
        <v>0</v>
      </c>
      <c r="BD507" s="71">
        <f t="shared" si="1170"/>
        <v>0</v>
      </c>
      <c r="BE507" s="98">
        <f t="shared" si="1203"/>
        <v>18</v>
      </c>
      <c r="BF507" s="54" t="str">
        <f t="shared" si="1256"/>
        <v/>
      </c>
      <c r="BG507" s="92" t="str">
        <f t="shared" si="1250"/>
        <v/>
      </c>
      <c r="BH507" s="82">
        <f t="shared" si="1186"/>
        <v>0</v>
      </c>
      <c r="BI507" s="71">
        <f t="shared" si="1187"/>
        <v>0</v>
      </c>
      <c r="BJ507" s="146"/>
      <c r="BK507" s="97">
        <v>1</v>
      </c>
      <c r="BL507" s="95" t="str">
        <f t="shared" si="1257"/>
        <v/>
      </c>
      <c r="BM507" s="95" t="str">
        <f t="shared" si="1257"/>
        <v/>
      </c>
      <c r="BN507" s="95" t="str">
        <f t="shared" si="1257"/>
        <v/>
      </c>
      <c r="BO507" s="95" t="str">
        <f t="shared" si="1257"/>
        <v/>
      </c>
      <c r="BP507" s="95" t="str">
        <f t="shared" si="1257"/>
        <v/>
      </c>
      <c r="BQ507" s="81">
        <f t="shared" si="1204"/>
        <v>0</v>
      </c>
      <c r="BR507" s="81">
        <f t="shared" si="1205"/>
        <v>0</v>
      </c>
      <c r="BS507" s="81">
        <f t="shared" si="1206"/>
        <v>0</v>
      </c>
      <c r="BT507" s="81">
        <f t="shared" si="1207"/>
        <v>0</v>
      </c>
      <c r="BU507" s="81">
        <f t="shared" si="1208"/>
        <v>0</v>
      </c>
      <c r="BV507" s="13">
        <f t="shared" si="1209"/>
        <v>0</v>
      </c>
      <c r="BW507" s="11">
        <f t="shared" si="1165"/>
        <v>0</v>
      </c>
      <c r="BX507" s="69">
        <f t="shared" si="1171"/>
        <v>0</v>
      </c>
      <c r="BY507" s="69">
        <f>IF($A507&lt;&gt;"",IF(BY506&lt;&gt;0,BY506,IF(BW507&lt;=$AW$2,"Stop Loss",0)),0)</f>
        <v>0</v>
      </c>
      <c r="BZ507" s="69">
        <f t="shared" si="1252"/>
        <v>0</v>
      </c>
      <c r="CA507" s="27" t="str">
        <f t="shared" si="1172"/>
        <v/>
      </c>
      <c r="CB507" s="27" t="str">
        <f t="shared" si="1173"/>
        <v/>
      </c>
      <c r="CC507" s="27" t="str">
        <f t="shared" si="1174"/>
        <v/>
      </c>
      <c r="CD507" s="27" t="str">
        <f t="shared" si="1175"/>
        <v/>
      </c>
      <c r="CE507" s="27" t="str">
        <f t="shared" si="1176"/>
        <v/>
      </c>
      <c r="CF507" s="27" t="str">
        <f t="shared" si="1177"/>
        <v/>
      </c>
      <c r="CG507" s="86"/>
      <c r="CH507" s="94"/>
      <c r="CI507" s="94"/>
      <c r="CJ507"/>
      <c r="CK507"/>
      <c r="DB507" s="7"/>
      <c r="DI507" s="10">
        <f t="shared" ca="1" si="1156"/>
        <v>18</v>
      </c>
    </row>
    <row r="508" spans="1:113">
      <c r="A508" s="149"/>
      <c r="B508" s="82" t="str">
        <f t="shared" si="1157"/>
        <v/>
      </c>
      <c r="C508" s="7" t="str">
        <f t="shared" si="1158"/>
        <v/>
      </c>
      <c r="D508" s="81">
        <f t="shared" si="1159"/>
        <v>0</v>
      </c>
      <c r="E508" s="7" t="str">
        <f t="shared" si="1160"/>
        <v>18,</v>
      </c>
      <c r="F508" s="78"/>
      <c r="G508" s="86"/>
      <c r="H508" s="86"/>
      <c r="I508" s="86"/>
      <c r="J508" s="86"/>
      <c r="K508" s="86"/>
      <c r="L508" s="86"/>
      <c r="M508" s="86"/>
      <c r="N508" s="86"/>
      <c r="O508" s="78"/>
      <c r="P508" s="86"/>
      <c r="Q508" s="86"/>
      <c r="R508" s="86"/>
      <c r="S508" s="86"/>
      <c r="T508" s="86"/>
      <c r="U508" s="86"/>
      <c r="V508" s="86"/>
      <c r="W508" s="86"/>
      <c r="X508" s="123" t="str">
        <f t="shared" si="1161"/>
        <v/>
      </c>
      <c r="Y508" s="127">
        <f t="shared" si="1188"/>
        <v>0</v>
      </c>
      <c r="Z508" s="127">
        <f t="shared" si="1189"/>
        <v>0</v>
      </c>
      <c r="AA508" s="127">
        <f t="shared" si="1190"/>
        <v>0</v>
      </c>
      <c r="AB508" s="86">
        <f>IF($Y508&gt;$Z508,$Y508-$Z508+AB507,AB507)</f>
        <v>0</v>
      </c>
      <c r="AC508" s="86">
        <f>IF($Z508&gt;$Y508,$Z508-$Y508+AC507,AC507)</f>
        <v>0</v>
      </c>
      <c r="AD508" s="90" t="str">
        <f t="shared" si="1253"/>
        <v/>
      </c>
      <c r="AE508" s="54" t="str">
        <f t="shared" si="1253"/>
        <v/>
      </c>
      <c r="AF508" s="92" t="str">
        <f t="shared" si="1166"/>
        <v/>
      </c>
      <c r="AG508" s="82">
        <f t="shared" si="1162"/>
        <v>0</v>
      </c>
      <c r="AH508" s="71">
        <f t="shared" si="1240"/>
        <v>0</v>
      </c>
      <c r="AI508" s="78" t="str">
        <f t="shared" si="1163"/>
        <v/>
      </c>
      <c r="AJ508" s="132">
        <f t="shared" si="1191"/>
        <v>0</v>
      </c>
      <c r="AK508" s="132">
        <f t="shared" si="1192"/>
        <v>0</v>
      </c>
      <c r="AL508" s="132">
        <f t="shared" si="1193"/>
        <v>0</v>
      </c>
      <c r="AM508" s="86" t="str">
        <f t="shared" si="1194"/>
        <v/>
      </c>
      <c r="AN508" s="86" t="str">
        <f t="shared" si="1195"/>
        <v/>
      </c>
      <c r="AO508" s="90" t="str">
        <f t="shared" si="1254"/>
        <v/>
      </c>
      <c r="AP508" s="54" t="str">
        <f t="shared" si="1254"/>
        <v/>
      </c>
      <c r="AQ508" s="92" t="str">
        <f t="shared" si="1167"/>
        <v/>
      </c>
      <c r="AR508" s="82">
        <f t="shared" si="1196"/>
        <v>0</v>
      </c>
      <c r="AS508" s="71">
        <f t="shared" si="1168"/>
        <v>0</v>
      </c>
      <c r="AT508" s="78" t="str">
        <f t="shared" si="1164"/>
        <v/>
      </c>
      <c r="AU508" s="137">
        <f t="shared" si="1197"/>
        <v>0</v>
      </c>
      <c r="AV508" s="137">
        <f t="shared" si="1198"/>
        <v>0</v>
      </c>
      <c r="AW508" s="137">
        <f t="shared" si="1199"/>
        <v>0</v>
      </c>
      <c r="AX508" s="86" t="str">
        <f t="shared" si="1200"/>
        <v/>
      </c>
      <c r="AY508" s="86" t="str">
        <f t="shared" si="1201"/>
        <v/>
      </c>
      <c r="AZ508" s="90" t="str">
        <f t="shared" si="1255"/>
        <v/>
      </c>
      <c r="BA508" s="54" t="str">
        <f t="shared" si="1255"/>
        <v/>
      </c>
      <c r="BB508" s="92" t="str">
        <f t="shared" si="1169"/>
        <v/>
      </c>
      <c r="BC508" s="82">
        <f t="shared" si="1202"/>
        <v>0</v>
      </c>
      <c r="BD508" s="71">
        <f t="shared" si="1170"/>
        <v>0</v>
      </c>
      <c r="BE508" s="98">
        <f t="shared" si="1203"/>
        <v>18</v>
      </c>
      <c r="BF508" s="54" t="str">
        <f t="shared" si="1256"/>
        <v/>
      </c>
      <c r="BG508" s="92" t="str">
        <f t="shared" si="1250"/>
        <v/>
      </c>
      <c r="BH508" s="82">
        <f t="shared" si="1186"/>
        <v>0</v>
      </c>
      <c r="BI508" s="71">
        <f t="shared" si="1187"/>
        <v>0</v>
      </c>
      <c r="BJ508" s="146"/>
      <c r="BK508" s="97">
        <v>1</v>
      </c>
      <c r="BL508" s="95" t="str">
        <f t="shared" si="1257"/>
        <v/>
      </c>
      <c r="BM508" s="95" t="str">
        <f t="shared" si="1257"/>
        <v/>
      </c>
      <c r="BN508" s="95" t="str">
        <f t="shared" si="1257"/>
        <v/>
      </c>
      <c r="BO508" s="95" t="str">
        <f t="shared" si="1257"/>
        <v/>
      </c>
      <c r="BP508" s="95" t="str">
        <f t="shared" si="1257"/>
        <v/>
      </c>
      <c r="BQ508" s="81">
        <f t="shared" si="1204"/>
        <v>0</v>
      </c>
      <c r="BR508" s="81">
        <f t="shared" si="1205"/>
        <v>0</v>
      </c>
      <c r="BS508" s="81">
        <f t="shared" si="1206"/>
        <v>0</v>
      </c>
      <c r="BT508" s="81">
        <f t="shared" si="1207"/>
        <v>0</v>
      </c>
      <c r="BU508" s="81">
        <f t="shared" si="1208"/>
        <v>0</v>
      </c>
      <c r="BV508" s="13">
        <f t="shared" si="1209"/>
        <v>0</v>
      </c>
      <c r="BW508" s="11">
        <f t="shared" si="1165"/>
        <v>0</v>
      </c>
      <c r="BX508" s="69">
        <f t="shared" si="1171"/>
        <v>0</v>
      </c>
      <c r="BY508" s="69">
        <f>IF($A508&lt;&gt;"",IF(BY507&lt;&gt;0,BY507,IF(BW508&lt;=$AW$2,"Stop Loss",0)),0)</f>
        <v>0</v>
      </c>
      <c r="BZ508" s="69">
        <f t="shared" si="1252"/>
        <v>0</v>
      </c>
      <c r="CA508" s="27" t="str">
        <f t="shared" si="1172"/>
        <v/>
      </c>
      <c r="CB508" s="27" t="str">
        <f t="shared" si="1173"/>
        <v/>
      </c>
      <c r="CC508" s="27" t="str">
        <f t="shared" si="1174"/>
        <v/>
      </c>
      <c r="CD508" s="27" t="str">
        <f t="shared" si="1175"/>
        <v/>
      </c>
      <c r="CE508" s="27" t="str">
        <f t="shared" si="1176"/>
        <v/>
      </c>
      <c r="CF508" s="27" t="str">
        <f t="shared" si="1177"/>
        <v/>
      </c>
      <c r="CG508" s="86"/>
      <c r="CH508" s="94"/>
      <c r="CI508" s="94"/>
      <c r="CJ508"/>
      <c r="CK508"/>
      <c r="DB508" s="7"/>
      <c r="DI508" s="10">
        <f t="shared" ca="1" si="1156"/>
        <v>18</v>
      </c>
    </row>
    <row r="509" spans="1:113">
      <c r="A509" s="149"/>
      <c r="B509" s="82" t="str">
        <f t="shared" si="1157"/>
        <v/>
      </c>
      <c r="C509" s="7" t="str">
        <f t="shared" si="1158"/>
        <v/>
      </c>
      <c r="D509" s="81">
        <f t="shared" si="1159"/>
        <v>0</v>
      </c>
      <c r="E509" s="7" t="str">
        <f t="shared" si="1160"/>
        <v>18,</v>
      </c>
      <c r="F509" s="78"/>
      <c r="G509" s="86"/>
      <c r="H509" s="86"/>
      <c r="I509" s="86"/>
      <c r="J509" s="86"/>
      <c r="K509" s="86"/>
      <c r="L509" s="86"/>
      <c r="M509" s="86"/>
      <c r="N509" s="86"/>
      <c r="O509" s="78"/>
      <c r="P509" s="86"/>
      <c r="Q509" s="86"/>
      <c r="R509" s="86"/>
      <c r="S509" s="86"/>
      <c r="T509" s="86"/>
      <c r="U509" s="86"/>
      <c r="V509" s="86"/>
      <c r="W509" s="86"/>
      <c r="X509" s="123" t="str">
        <f t="shared" si="1161"/>
        <v/>
      </c>
      <c r="Y509" s="127">
        <f t="shared" si="1188"/>
        <v>0</v>
      </c>
      <c r="Z509" s="127">
        <f t="shared" si="1189"/>
        <v>0</v>
      </c>
      <c r="AA509" s="127">
        <f t="shared" si="1190"/>
        <v>0</v>
      </c>
      <c r="AB509" s="86">
        <f>AB508</f>
        <v>0</v>
      </c>
      <c r="AC509" s="86">
        <f>AC508</f>
        <v>0</v>
      </c>
      <c r="AD509" s="90" t="str">
        <f>IF($A508&lt;&gt;"",AA508,"")</f>
        <v/>
      </c>
      <c r="AE509" s="92" t="str">
        <f>IF($A508&lt;&gt;"",IF(Y508&gt;Z508,"L","H"),"")</f>
        <v/>
      </c>
      <c r="AF509" s="92" t="str">
        <f t="shared" si="1166"/>
        <v/>
      </c>
      <c r="AG509" s="82">
        <f t="shared" si="1162"/>
        <v>0</v>
      </c>
      <c r="AH509" s="71">
        <f t="shared" si="1240"/>
        <v>0</v>
      </c>
      <c r="AI509" s="78" t="str">
        <f t="shared" si="1163"/>
        <v/>
      </c>
      <c r="AJ509" s="132">
        <f t="shared" si="1191"/>
        <v>0</v>
      </c>
      <c r="AK509" s="132">
        <f t="shared" si="1192"/>
        <v>0</v>
      </c>
      <c r="AL509" s="132">
        <f t="shared" si="1193"/>
        <v>0</v>
      </c>
      <c r="AM509" s="86" t="str">
        <f t="shared" si="1194"/>
        <v/>
      </c>
      <c r="AN509" s="86" t="str">
        <f t="shared" si="1195"/>
        <v/>
      </c>
      <c r="AO509" s="90" t="str">
        <f>IF($A508&lt;&gt;"",AL508,"")</f>
        <v/>
      </c>
      <c r="AP509" s="92" t="str">
        <f>IF($A508&lt;&gt;"",IF(AM508&lt;&gt;"","O","E"),"")</f>
        <v/>
      </c>
      <c r="AQ509" s="92" t="str">
        <f t="shared" si="1167"/>
        <v/>
      </c>
      <c r="AR509" s="82">
        <f t="shared" si="1196"/>
        <v>0</v>
      </c>
      <c r="AS509" s="71">
        <f t="shared" si="1168"/>
        <v>0</v>
      </c>
      <c r="AT509" s="78" t="str">
        <f t="shared" si="1164"/>
        <v/>
      </c>
      <c r="AU509" s="137">
        <f t="shared" si="1197"/>
        <v>0</v>
      </c>
      <c r="AV509" s="137">
        <f t="shared" si="1198"/>
        <v>0</v>
      </c>
      <c r="AW509" s="137">
        <f t="shared" si="1199"/>
        <v>0</v>
      </c>
      <c r="AX509" s="86" t="str">
        <f t="shared" si="1200"/>
        <v/>
      </c>
      <c r="AY509" s="86" t="str">
        <f t="shared" si="1201"/>
        <v/>
      </c>
      <c r="AZ509" s="90" t="str">
        <f>IF($A508&lt;&gt;"",AW508,"")</f>
        <v/>
      </c>
      <c r="BA509" s="92" t="str">
        <f>IF($A508&lt;&gt;"",IF(AX508&lt;&gt;"","B","R"),"")</f>
        <v/>
      </c>
      <c r="BB509" s="92" t="str">
        <f t="shared" si="1169"/>
        <v/>
      </c>
      <c r="BC509" s="82">
        <f t="shared" si="1202"/>
        <v>0</v>
      </c>
      <c r="BD509" s="71">
        <f t="shared" si="1170"/>
        <v>0</v>
      </c>
      <c r="BE509" s="98">
        <f t="shared" si="1203"/>
        <v>18</v>
      </c>
      <c r="BF509" s="92" t="str">
        <f>IF($A508&lt;&gt;"",IF($Y508&gt;$Z508,"H",IF($Z508&gt;$Y508,"L",BF508)),"")</f>
        <v/>
      </c>
      <c r="BG509" s="92" t="str">
        <f>IF($A509&lt;&gt;"",IF($A509=0,"L",IF(BF509&lt;&gt;"",IF(BF509=X509,"W","L"))),"")</f>
        <v/>
      </c>
      <c r="BH509" s="82">
        <f t="shared" si="1186"/>
        <v>0</v>
      </c>
      <c r="BI509" s="71">
        <f t="shared" si="1187"/>
        <v>0</v>
      </c>
      <c r="BJ509" s="146" t="str">
        <f>AE509&amp;AP509&amp;BA509</f>
        <v/>
      </c>
      <c r="BK509" s="97">
        <v>1</v>
      </c>
      <c r="BL509" s="95" t="str">
        <f>IF($A508&lt;&gt;"",IF($BJ509="LER","11,",IF($BJ509="LOR","02,",IF($BJ509="LEB","01,",IF($BJ509="LOB","12,",IF($BJ509="HER","29,",IF($BJ509="HOR","20,",IF($BJ509="HEB","19,",IF($BJ509="HOB","30,","")))))))),"")</f>
        <v/>
      </c>
      <c r="BM509" s="95" t="str">
        <f>IF($A508&lt;&gt;"",IF($BJ509="LER","13,",IF($BJ509="LOR","04,",IF($BJ509="LEB","03,",IF($BJ509="LOB","14,",IF($BJ509="HER","31,",IF($BJ509="HOR","22,",IF($BJ509="HEB","21,",IF($BJ509="HOB","32,","")))))))),"")</f>
        <v/>
      </c>
      <c r="BN509" s="95" t="str">
        <f>IF($A508&lt;&gt;"",IF($BJ509="LER","15,",IF($BJ509="LOR","06,",IF($BJ509="LEB","05,",IF($BJ509="LOB","16,",IF($BJ509="HER","33,",IF($BJ509="HOR","24,",IF($BJ509="HEB","23,",IF($BJ509="HOB","34,","")))))))),"")</f>
        <v/>
      </c>
      <c r="BO509" s="95" t="str">
        <f>IF($A508&lt;&gt;"",IF($BJ509="LER","17,",IF($BJ509="LOR","08,",IF($BJ509="LEB","07,",IF($BJ509="LOB","18,",IF($BJ509="HER","35,",IF($BJ509="HOR","26,",IF($BJ509="HEB","25,",IF($BJ509="HOB","36,","")))))))),"")</f>
        <v/>
      </c>
      <c r="BP509" s="95" t="str">
        <f>IF($A508&lt;&gt;"",IF($BJ509="LER","",IF($BJ509="LOR","10,",IF($BJ509="LEB","09,",IF($BJ509="LOB","",IF($BJ509="HER","",IF($BJ509="HOR","28,",IF($BJ509="HEB","27,",IF($BJ509="HOB","","")))))))),"")</f>
        <v/>
      </c>
      <c r="BQ509" s="81">
        <f t="shared" si="1204"/>
        <v>0</v>
      </c>
      <c r="BR509" s="81">
        <f t="shared" si="1205"/>
        <v>0</v>
      </c>
      <c r="BS509" s="81">
        <f t="shared" si="1206"/>
        <v>0</v>
      </c>
      <c r="BT509" s="81">
        <f t="shared" si="1207"/>
        <v>0</v>
      </c>
      <c r="BU509" s="81">
        <f t="shared" si="1208"/>
        <v>0</v>
      </c>
      <c r="BV509" s="13">
        <f t="shared" si="1209"/>
        <v>0</v>
      </c>
      <c r="BW509" s="11">
        <f t="shared" si="1165"/>
        <v>0</v>
      </c>
      <c r="BX509" s="69">
        <f t="shared" si="1171"/>
        <v>0</v>
      </c>
      <c r="BY509" s="69">
        <f>IF($A509&lt;&gt;"",IF(BY508&lt;&gt;0,BY508,IF(BW509&lt;=$AW$2,"Stop Loss",0)),0)</f>
        <v>0</v>
      </c>
      <c r="BZ509" s="69">
        <f t="shared" si="1252"/>
        <v>0</v>
      </c>
      <c r="CA509" s="27" t="str">
        <f t="shared" si="1172"/>
        <v/>
      </c>
      <c r="CB509" s="27" t="str">
        <f t="shared" si="1173"/>
        <v/>
      </c>
      <c r="CC509" s="27" t="str">
        <f t="shared" si="1174"/>
        <v/>
      </c>
      <c r="CD509" s="27" t="str">
        <f t="shared" si="1175"/>
        <v/>
      </c>
      <c r="CE509" s="27" t="str">
        <f t="shared" si="1176"/>
        <v/>
      </c>
      <c r="CF509" s="27" t="str">
        <f t="shared" si="1177"/>
        <v/>
      </c>
      <c r="CG509" s="86"/>
      <c r="CH509" s="5"/>
      <c r="CI509"/>
      <c r="CJ509"/>
      <c r="CK509"/>
      <c r="DB509" s="7"/>
      <c r="DI509" s="10">
        <f t="shared" ca="1" si="1156"/>
        <v>12</v>
      </c>
    </row>
    <row r="510" spans="1:113">
      <c r="A510" s="149"/>
      <c r="B510" s="82" t="str">
        <f t="shared" si="1157"/>
        <v/>
      </c>
      <c r="C510" s="7" t="str">
        <f t="shared" si="1158"/>
        <v/>
      </c>
      <c r="D510" s="81">
        <f t="shared" si="1159"/>
        <v>0</v>
      </c>
      <c r="E510" s="7" t="str">
        <f t="shared" si="1160"/>
        <v>18,</v>
      </c>
      <c r="F510" s="78"/>
      <c r="G510" s="86"/>
      <c r="H510" s="86"/>
      <c r="I510" s="86"/>
      <c r="J510" s="86"/>
      <c r="K510" s="86"/>
      <c r="L510" s="86"/>
      <c r="M510" s="86"/>
      <c r="N510" s="86"/>
      <c r="O510" s="78"/>
      <c r="P510" s="86"/>
      <c r="Q510" s="86"/>
      <c r="R510" s="86"/>
      <c r="S510" s="86"/>
      <c r="T510" s="86"/>
      <c r="U510" s="86"/>
      <c r="V510" s="86"/>
      <c r="W510" s="86"/>
      <c r="X510" s="123" t="str">
        <f t="shared" si="1161"/>
        <v/>
      </c>
      <c r="Y510" s="127">
        <f t="shared" si="1188"/>
        <v>0</v>
      </c>
      <c r="Z510" s="127">
        <f t="shared" si="1189"/>
        <v>0</v>
      </c>
      <c r="AA510" s="127">
        <f t="shared" si="1190"/>
        <v>0</v>
      </c>
      <c r="AB510" s="86">
        <f t="shared" ref="AB510:AC516" si="1258">AB509</f>
        <v>0</v>
      </c>
      <c r="AC510" s="86">
        <f t="shared" si="1258"/>
        <v>0</v>
      </c>
      <c r="AD510" s="90" t="str">
        <f>IF($A509&lt;&gt;"",AD509,"")</f>
        <v/>
      </c>
      <c r="AE510" s="54" t="str">
        <f>IF($A509&lt;&gt;"",AE509,"")</f>
        <v/>
      </c>
      <c r="AF510" s="92" t="str">
        <f t="shared" si="1166"/>
        <v/>
      </c>
      <c r="AG510" s="82">
        <f t="shared" si="1162"/>
        <v>0</v>
      </c>
      <c r="AH510" s="71">
        <f t="shared" si="1240"/>
        <v>0</v>
      </c>
      <c r="AI510" s="78" t="str">
        <f t="shared" si="1163"/>
        <v/>
      </c>
      <c r="AJ510" s="132">
        <f t="shared" si="1191"/>
        <v>0</v>
      </c>
      <c r="AK510" s="132">
        <f t="shared" si="1192"/>
        <v>0</v>
      </c>
      <c r="AL510" s="132">
        <f t="shared" si="1193"/>
        <v>0</v>
      </c>
      <c r="AM510" s="86" t="str">
        <f t="shared" si="1194"/>
        <v/>
      </c>
      <c r="AN510" s="86" t="str">
        <f t="shared" si="1195"/>
        <v/>
      </c>
      <c r="AO510" s="90" t="str">
        <f>IF($A509&lt;&gt;"",AO509,"")</f>
        <v/>
      </c>
      <c r="AP510" s="54" t="str">
        <f>IF($A509&lt;&gt;"",AP509,"")</f>
        <v/>
      </c>
      <c r="AQ510" s="92" t="str">
        <f t="shared" si="1167"/>
        <v/>
      </c>
      <c r="AR510" s="82">
        <f t="shared" si="1196"/>
        <v>0</v>
      </c>
      <c r="AS510" s="71">
        <f t="shared" si="1168"/>
        <v>0</v>
      </c>
      <c r="AT510" s="78" t="str">
        <f t="shared" si="1164"/>
        <v/>
      </c>
      <c r="AU510" s="137">
        <f t="shared" si="1197"/>
        <v>0</v>
      </c>
      <c r="AV510" s="137">
        <f t="shared" si="1198"/>
        <v>0</v>
      </c>
      <c r="AW510" s="137">
        <f t="shared" si="1199"/>
        <v>0</v>
      </c>
      <c r="AX510" s="86" t="str">
        <f t="shared" si="1200"/>
        <v/>
      </c>
      <c r="AY510" s="86" t="str">
        <f t="shared" si="1201"/>
        <v/>
      </c>
      <c r="AZ510" s="90" t="str">
        <f>IF($A509&lt;&gt;"",AZ509,"")</f>
        <v/>
      </c>
      <c r="BA510" s="54" t="str">
        <f>IF($A509&lt;&gt;"",BA509,"")</f>
        <v/>
      </c>
      <c r="BB510" s="92" t="str">
        <f t="shared" si="1169"/>
        <v/>
      </c>
      <c r="BC510" s="82">
        <f t="shared" si="1202"/>
        <v>0</v>
      </c>
      <c r="BD510" s="71">
        <f t="shared" si="1170"/>
        <v>0</v>
      </c>
      <c r="BE510" s="98">
        <f t="shared" si="1203"/>
        <v>18</v>
      </c>
      <c r="BF510" s="54" t="str">
        <f>IF($A509&lt;&gt;"",BF509,"")</f>
        <v/>
      </c>
      <c r="BG510" s="92" t="str">
        <f t="shared" ref="BG510:BG526" si="1259">IF($A510&lt;&gt;"",IF($A510=0,"L",IF(BF510&lt;&gt;"",IF(BF510=X510,"W","L"))),"")</f>
        <v/>
      </c>
      <c r="BH510" s="82">
        <f t="shared" si="1186"/>
        <v>0</v>
      </c>
      <c r="BI510" s="71">
        <f t="shared" si="1187"/>
        <v>0</v>
      </c>
      <c r="BJ510" s="146"/>
      <c r="BK510" s="97">
        <v>1</v>
      </c>
      <c r="BL510" s="95" t="str">
        <f>IF(BL509&lt;&gt;"",BL509,"")</f>
        <v/>
      </c>
      <c r="BM510" s="95" t="str">
        <f t="shared" ref="BM510:BP510" si="1260">IF(BM509&lt;&gt;"",BM509,"")</f>
        <v/>
      </c>
      <c r="BN510" s="95" t="str">
        <f t="shared" si="1260"/>
        <v/>
      </c>
      <c r="BO510" s="95" t="str">
        <f t="shared" si="1260"/>
        <v/>
      </c>
      <c r="BP510" s="95" t="str">
        <f t="shared" si="1260"/>
        <v/>
      </c>
      <c r="BQ510" s="81">
        <f t="shared" si="1204"/>
        <v>0</v>
      </c>
      <c r="BR510" s="81">
        <f t="shared" si="1205"/>
        <v>0</v>
      </c>
      <c r="BS510" s="81">
        <f t="shared" si="1206"/>
        <v>0</v>
      </c>
      <c r="BT510" s="81">
        <f t="shared" si="1207"/>
        <v>0</v>
      </c>
      <c r="BU510" s="81">
        <f t="shared" si="1208"/>
        <v>0</v>
      </c>
      <c r="BV510" s="13">
        <f t="shared" si="1209"/>
        <v>0</v>
      </c>
      <c r="BW510" s="11">
        <f t="shared" si="1165"/>
        <v>0</v>
      </c>
      <c r="BX510" s="69">
        <f t="shared" si="1171"/>
        <v>0</v>
      </c>
      <c r="BY510" s="69">
        <f>IF($A510&lt;&gt;"",IF(BY509&lt;&gt;0,BY509,IF(BW510&lt;=$AW$2,"Stop Loss",0)),0)</f>
        <v>0</v>
      </c>
      <c r="BZ510" s="69">
        <f t="shared" si="1252"/>
        <v>0</v>
      </c>
      <c r="CA510" s="27" t="str">
        <f t="shared" si="1172"/>
        <v/>
      </c>
      <c r="CB510" s="27" t="str">
        <f t="shared" si="1173"/>
        <v/>
      </c>
      <c r="CC510" s="27" t="str">
        <f t="shared" si="1174"/>
        <v/>
      </c>
      <c r="CD510" s="27" t="str">
        <f t="shared" si="1175"/>
        <v/>
      </c>
      <c r="CE510" s="27" t="str">
        <f t="shared" si="1176"/>
        <v/>
      </c>
      <c r="CF510" s="27" t="str">
        <f t="shared" si="1177"/>
        <v/>
      </c>
      <c r="CG510" s="86"/>
      <c r="CH510" s="5"/>
      <c r="CI510"/>
      <c r="CJ510"/>
      <c r="CK510"/>
      <c r="DB510" s="7"/>
      <c r="DI510" s="10">
        <f t="shared" ca="1" si="1156"/>
        <v>8</v>
      </c>
    </row>
    <row r="511" spans="1:113">
      <c r="A511" s="149"/>
      <c r="B511" s="82" t="str">
        <f t="shared" si="1157"/>
        <v/>
      </c>
      <c r="C511" s="7" t="str">
        <f t="shared" si="1158"/>
        <v/>
      </c>
      <c r="D511" s="81">
        <f t="shared" si="1159"/>
        <v>0</v>
      </c>
      <c r="E511" s="7" t="str">
        <f t="shared" si="1160"/>
        <v>18,</v>
      </c>
      <c r="F511" s="78"/>
      <c r="G511" s="86"/>
      <c r="H511" s="86"/>
      <c r="I511" s="86"/>
      <c r="J511" s="86"/>
      <c r="K511" s="86"/>
      <c r="L511" s="86"/>
      <c r="M511" s="86"/>
      <c r="N511" s="86"/>
      <c r="O511" s="78"/>
      <c r="P511" s="86"/>
      <c r="Q511" s="86"/>
      <c r="R511" s="86"/>
      <c r="S511" s="86"/>
      <c r="T511" s="86"/>
      <c r="U511" s="86"/>
      <c r="V511" s="86"/>
      <c r="W511" s="86"/>
      <c r="X511" s="123" t="str">
        <f t="shared" si="1161"/>
        <v/>
      </c>
      <c r="Y511" s="127">
        <f t="shared" si="1188"/>
        <v>0</v>
      </c>
      <c r="Z511" s="127">
        <f t="shared" si="1189"/>
        <v>0</v>
      </c>
      <c r="AA511" s="127">
        <f t="shared" si="1190"/>
        <v>0</v>
      </c>
      <c r="AB511" s="86">
        <f t="shared" si="1258"/>
        <v>0</v>
      </c>
      <c r="AC511" s="86">
        <f t="shared" si="1258"/>
        <v>0</v>
      </c>
      <c r="AD511" s="90" t="str">
        <f t="shared" ref="AD511:AE517" si="1261">IF($A510&lt;&gt;"",AD510,"")</f>
        <v/>
      </c>
      <c r="AE511" s="54" t="str">
        <f t="shared" si="1261"/>
        <v/>
      </c>
      <c r="AF511" s="92" t="str">
        <f t="shared" si="1166"/>
        <v/>
      </c>
      <c r="AG511" s="82">
        <f t="shared" si="1162"/>
        <v>0</v>
      </c>
      <c r="AH511" s="71">
        <f t="shared" si="1240"/>
        <v>0</v>
      </c>
      <c r="AI511" s="78" t="str">
        <f t="shared" si="1163"/>
        <v/>
      </c>
      <c r="AJ511" s="132">
        <f t="shared" si="1191"/>
        <v>0</v>
      </c>
      <c r="AK511" s="132">
        <f t="shared" si="1192"/>
        <v>0</v>
      </c>
      <c r="AL511" s="132">
        <f t="shared" si="1193"/>
        <v>0</v>
      </c>
      <c r="AM511" s="86" t="str">
        <f t="shared" si="1194"/>
        <v/>
      </c>
      <c r="AN511" s="86" t="str">
        <f t="shared" si="1195"/>
        <v/>
      </c>
      <c r="AO511" s="90" t="str">
        <f t="shared" ref="AO511:AP517" si="1262">IF($A510&lt;&gt;"",AO510,"")</f>
        <v/>
      </c>
      <c r="AP511" s="54" t="str">
        <f t="shared" si="1262"/>
        <v/>
      </c>
      <c r="AQ511" s="92" t="str">
        <f t="shared" si="1167"/>
        <v/>
      </c>
      <c r="AR511" s="82">
        <f t="shared" si="1196"/>
        <v>0</v>
      </c>
      <c r="AS511" s="71">
        <f t="shared" si="1168"/>
        <v>0</v>
      </c>
      <c r="AT511" s="78" t="str">
        <f t="shared" si="1164"/>
        <v/>
      </c>
      <c r="AU511" s="137">
        <f t="shared" si="1197"/>
        <v>0</v>
      </c>
      <c r="AV511" s="137">
        <f t="shared" si="1198"/>
        <v>0</v>
      </c>
      <c r="AW511" s="137">
        <f t="shared" si="1199"/>
        <v>0</v>
      </c>
      <c r="AX511" s="86" t="str">
        <f t="shared" si="1200"/>
        <v/>
      </c>
      <c r="AY511" s="86" t="str">
        <f t="shared" si="1201"/>
        <v/>
      </c>
      <c r="AZ511" s="90" t="str">
        <f t="shared" ref="AZ511:BA517" si="1263">IF($A510&lt;&gt;"",AZ510,"")</f>
        <v/>
      </c>
      <c r="BA511" s="54" t="str">
        <f t="shared" si="1263"/>
        <v/>
      </c>
      <c r="BB511" s="92" t="str">
        <f t="shared" si="1169"/>
        <v/>
      </c>
      <c r="BC511" s="82">
        <f t="shared" si="1202"/>
        <v>0</v>
      </c>
      <c r="BD511" s="71">
        <f t="shared" si="1170"/>
        <v>0</v>
      </c>
      <c r="BE511" s="98">
        <f t="shared" si="1203"/>
        <v>18</v>
      </c>
      <c r="BF511" s="54" t="str">
        <f t="shared" ref="BF511:BF517" si="1264">IF($A510&lt;&gt;"",BF510,"")</f>
        <v/>
      </c>
      <c r="BG511" s="92" t="str">
        <f t="shared" si="1259"/>
        <v/>
      </c>
      <c r="BH511" s="82">
        <f t="shared" si="1186"/>
        <v>0</v>
      </c>
      <c r="BI511" s="71">
        <f t="shared" si="1187"/>
        <v>0</v>
      </c>
      <c r="BJ511" s="146"/>
      <c r="BK511" s="97">
        <v>1</v>
      </c>
      <c r="BL511" s="95" t="str">
        <f t="shared" ref="BL511:BP517" si="1265">IF(BL510&lt;&gt;"",BL510,"")</f>
        <v/>
      </c>
      <c r="BM511" s="95" t="str">
        <f t="shared" si="1265"/>
        <v/>
      </c>
      <c r="BN511" s="95" t="str">
        <f t="shared" si="1265"/>
        <v/>
      </c>
      <c r="BO511" s="95" t="str">
        <f t="shared" si="1265"/>
        <v/>
      </c>
      <c r="BP511" s="95" t="str">
        <f t="shared" si="1265"/>
        <v/>
      </c>
      <c r="BQ511" s="81">
        <f t="shared" si="1204"/>
        <v>0</v>
      </c>
      <c r="BR511" s="81">
        <f t="shared" si="1205"/>
        <v>0</v>
      </c>
      <c r="BS511" s="81">
        <f t="shared" si="1206"/>
        <v>0</v>
      </c>
      <c r="BT511" s="81">
        <f t="shared" si="1207"/>
        <v>0</v>
      </c>
      <c r="BU511" s="81">
        <f t="shared" si="1208"/>
        <v>0</v>
      </c>
      <c r="BV511" s="13">
        <f t="shared" si="1209"/>
        <v>0</v>
      </c>
      <c r="BW511" s="11">
        <f t="shared" si="1165"/>
        <v>0</v>
      </c>
      <c r="BX511" s="69">
        <f t="shared" si="1171"/>
        <v>0</v>
      </c>
      <c r="BY511" s="69">
        <f>IF($A511&lt;&gt;"",IF(BY510&lt;&gt;0,BY510,IF(BW511&lt;=$AW$2,"Stop Loss",0)),0)</f>
        <v>0</v>
      </c>
      <c r="BZ511" s="69">
        <f t="shared" si="1252"/>
        <v>0</v>
      </c>
      <c r="CA511" s="27" t="str">
        <f t="shared" si="1172"/>
        <v/>
      </c>
      <c r="CB511" s="27" t="str">
        <f t="shared" si="1173"/>
        <v/>
      </c>
      <c r="CC511" s="27" t="str">
        <f t="shared" si="1174"/>
        <v/>
      </c>
      <c r="CD511" s="27" t="str">
        <f t="shared" si="1175"/>
        <v/>
      </c>
      <c r="CE511" s="27" t="str">
        <f t="shared" si="1176"/>
        <v/>
      </c>
      <c r="CF511" s="27" t="str">
        <f t="shared" si="1177"/>
        <v/>
      </c>
      <c r="CG511" s="86"/>
      <c r="CH511" s="5"/>
      <c r="CI511"/>
      <c r="CJ511"/>
      <c r="CK511"/>
      <c r="DB511" s="7"/>
      <c r="DI511" s="10">
        <f t="shared" ca="1" si="1156"/>
        <v>12</v>
      </c>
    </row>
    <row r="512" spans="1:113">
      <c r="A512" s="149"/>
      <c r="B512" s="82" t="str">
        <f t="shared" si="1157"/>
        <v/>
      </c>
      <c r="C512" s="7" t="str">
        <f t="shared" si="1158"/>
        <v/>
      </c>
      <c r="D512" s="81">
        <f t="shared" si="1159"/>
        <v>0</v>
      </c>
      <c r="E512" s="7" t="str">
        <f t="shared" si="1160"/>
        <v>18,</v>
      </c>
      <c r="F512" s="78"/>
      <c r="G512" s="86"/>
      <c r="H512" s="86"/>
      <c r="I512" s="86"/>
      <c r="J512" s="86"/>
      <c r="K512" s="86"/>
      <c r="L512" s="86"/>
      <c r="M512" s="86"/>
      <c r="N512" s="86"/>
      <c r="O512" s="78"/>
      <c r="P512" s="86"/>
      <c r="Q512" s="86"/>
      <c r="R512" s="86"/>
      <c r="S512" s="86"/>
      <c r="T512" s="86"/>
      <c r="U512" s="86"/>
      <c r="V512" s="86"/>
      <c r="W512" s="86"/>
      <c r="X512" s="123" t="str">
        <f t="shared" si="1161"/>
        <v/>
      </c>
      <c r="Y512" s="127">
        <f t="shared" si="1188"/>
        <v>0</v>
      </c>
      <c r="Z512" s="127">
        <f t="shared" si="1189"/>
        <v>0</v>
      </c>
      <c r="AA512" s="127">
        <f t="shared" si="1190"/>
        <v>0</v>
      </c>
      <c r="AB512" s="86">
        <f t="shared" si="1258"/>
        <v>0</v>
      </c>
      <c r="AC512" s="86">
        <f t="shared" si="1258"/>
        <v>0</v>
      </c>
      <c r="AD512" s="90" t="str">
        <f t="shared" si="1261"/>
        <v/>
      </c>
      <c r="AE512" s="54" t="str">
        <f t="shared" si="1261"/>
        <v/>
      </c>
      <c r="AF512" s="92" t="str">
        <f t="shared" si="1166"/>
        <v/>
      </c>
      <c r="AG512" s="82">
        <f t="shared" si="1162"/>
        <v>0</v>
      </c>
      <c r="AH512" s="71">
        <f t="shared" si="1240"/>
        <v>0</v>
      </c>
      <c r="AI512" s="78" t="str">
        <f t="shared" si="1163"/>
        <v/>
      </c>
      <c r="AJ512" s="132">
        <f t="shared" si="1191"/>
        <v>0</v>
      </c>
      <c r="AK512" s="132">
        <f t="shared" si="1192"/>
        <v>0</v>
      </c>
      <c r="AL512" s="132">
        <f t="shared" si="1193"/>
        <v>0</v>
      </c>
      <c r="AM512" s="86" t="str">
        <f t="shared" si="1194"/>
        <v/>
      </c>
      <c r="AN512" s="86" t="str">
        <f t="shared" si="1195"/>
        <v/>
      </c>
      <c r="AO512" s="90" t="str">
        <f t="shared" si="1262"/>
        <v/>
      </c>
      <c r="AP512" s="54" t="str">
        <f t="shared" si="1262"/>
        <v/>
      </c>
      <c r="AQ512" s="92" t="str">
        <f t="shared" si="1167"/>
        <v/>
      </c>
      <c r="AR512" s="82">
        <f t="shared" si="1196"/>
        <v>0</v>
      </c>
      <c r="AS512" s="71">
        <f t="shared" si="1168"/>
        <v>0</v>
      </c>
      <c r="AT512" s="78" t="str">
        <f t="shared" si="1164"/>
        <v/>
      </c>
      <c r="AU512" s="137">
        <f t="shared" si="1197"/>
        <v>0</v>
      </c>
      <c r="AV512" s="137">
        <f t="shared" si="1198"/>
        <v>0</v>
      </c>
      <c r="AW512" s="137">
        <f t="shared" si="1199"/>
        <v>0</v>
      </c>
      <c r="AX512" s="86" t="str">
        <f t="shared" si="1200"/>
        <v/>
      </c>
      <c r="AY512" s="86" t="str">
        <f t="shared" si="1201"/>
        <v/>
      </c>
      <c r="AZ512" s="90" t="str">
        <f t="shared" si="1263"/>
        <v/>
      </c>
      <c r="BA512" s="54" t="str">
        <f t="shared" si="1263"/>
        <v/>
      </c>
      <c r="BB512" s="92" t="str">
        <f t="shared" si="1169"/>
        <v/>
      </c>
      <c r="BC512" s="82">
        <f t="shared" si="1202"/>
        <v>0</v>
      </c>
      <c r="BD512" s="71">
        <f t="shared" si="1170"/>
        <v>0</v>
      </c>
      <c r="BE512" s="98">
        <f t="shared" si="1203"/>
        <v>18</v>
      </c>
      <c r="BF512" s="54" t="str">
        <f t="shared" si="1264"/>
        <v/>
      </c>
      <c r="BG512" s="92" t="str">
        <f t="shared" si="1259"/>
        <v/>
      </c>
      <c r="BH512" s="82">
        <f t="shared" si="1186"/>
        <v>0</v>
      </c>
      <c r="BI512" s="71">
        <f t="shared" si="1187"/>
        <v>0</v>
      </c>
      <c r="BJ512" s="146"/>
      <c r="BK512" s="97">
        <v>1</v>
      </c>
      <c r="BL512" s="95" t="str">
        <f t="shared" si="1265"/>
        <v/>
      </c>
      <c r="BM512" s="95" t="str">
        <f t="shared" si="1265"/>
        <v/>
      </c>
      <c r="BN512" s="95" t="str">
        <f t="shared" si="1265"/>
        <v/>
      </c>
      <c r="BO512" s="95" t="str">
        <f t="shared" si="1265"/>
        <v/>
      </c>
      <c r="BP512" s="95" t="str">
        <f t="shared" si="1265"/>
        <v/>
      </c>
      <c r="BQ512" s="81">
        <f t="shared" si="1204"/>
        <v>0</v>
      </c>
      <c r="BR512" s="81">
        <f t="shared" si="1205"/>
        <v>0</v>
      </c>
      <c r="BS512" s="81">
        <f t="shared" si="1206"/>
        <v>0</v>
      </c>
      <c r="BT512" s="81">
        <f t="shared" si="1207"/>
        <v>0</v>
      </c>
      <c r="BU512" s="81">
        <f t="shared" si="1208"/>
        <v>0</v>
      </c>
      <c r="BV512" s="13">
        <f t="shared" si="1209"/>
        <v>0</v>
      </c>
      <c r="BW512" s="11">
        <f t="shared" si="1165"/>
        <v>0</v>
      </c>
      <c r="BX512" s="69">
        <f t="shared" si="1171"/>
        <v>0</v>
      </c>
      <c r="BY512" s="69">
        <f>IF($A512&lt;&gt;"",IF(BY511&lt;&gt;0,BY511,IF(BW512&lt;=$AW$2,"Stop Loss",0)),0)</f>
        <v>0</v>
      </c>
      <c r="BZ512" s="69">
        <f t="shared" si="1252"/>
        <v>0</v>
      </c>
      <c r="CA512" s="27" t="str">
        <f t="shared" si="1172"/>
        <v/>
      </c>
      <c r="CB512" s="27" t="str">
        <f t="shared" si="1173"/>
        <v/>
      </c>
      <c r="CC512" s="27" t="str">
        <f t="shared" si="1174"/>
        <v/>
      </c>
      <c r="CD512" s="27" t="str">
        <f t="shared" si="1175"/>
        <v/>
      </c>
      <c r="CE512" s="27" t="str">
        <f t="shared" si="1176"/>
        <v/>
      </c>
      <c r="CF512" s="27" t="str">
        <f t="shared" si="1177"/>
        <v/>
      </c>
      <c r="CG512" s="86"/>
      <c r="CH512" s="5"/>
      <c r="CI512"/>
      <c r="CJ512"/>
      <c r="CK512"/>
      <c r="DB512" s="7"/>
      <c r="DI512" s="10">
        <f t="shared" ca="1" si="1156"/>
        <v>30</v>
      </c>
    </row>
    <row r="513" spans="1:113">
      <c r="A513" s="149"/>
      <c r="B513" s="82" t="str">
        <f t="shared" si="1157"/>
        <v/>
      </c>
      <c r="C513" s="7" t="str">
        <f t="shared" si="1158"/>
        <v/>
      </c>
      <c r="D513" s="81">
        <f t="shared" si="1159"/>
        <v>0</v>
      </c>
      <c r="E513" s="7" t="str">
        <f t="shared" si="1160"/>
        <v>18,</v>
      </c>
      <c r="F513" s="78"/>
      <c r="G513" s="86"/>
      <c r="H513" s="86"/>
      <c r="I513" s="86"/>
      <c r="J513" s="86"/>
      <c r="K513" s="86"/>
      <c r="L513" s="86"/>
      <c r="M513" s="86"/>
      <c r="N513" s="86"/>
      <c r="O513" s="78"/>
      <c r="P513" s="86"/>
      <c r="Q513" s="86"/>
      <c r="R513" s="86"/>
      <c r="S513" s="86"/>
      <c r="T513" s="86"/>
      <c r="U513" s="86"/>
      <c r="V513" s="86"/>
      <c r="W513" s="86"/>
      <c r="X513" s="123" t="str">
        <f t="shared" si="1161"/>
        <v/>
      </c>
      <c r="Y513" s="127">
        <f t="shared" si="1188"/>
        <v>0</v>
      </c>
      <c r="Z513" s="127">
        <f t="shared" si="1189"/>
        <v>0</v>
      </c>
      <c r="AA513" s="127">
        <f t="shared" si="1190"/>
        <v>0</v>
      </c>
      <c r="AB513" s="86">
        <f t="shared" si="1258"/>
        <v>0</v>
      </c>
      <c r="AC513" s="86">
        <f t="shared" si="1258"/>
        <v>0</v>
      </c>
      <c r="AD513" s="90" t="str">
        <f t="shared" si="1261"/>
        <v/>
      </c>
      <c r="AE513" s="54" t="str">
        <f t="shared" si="1261"/>
        <v/>
      </c>
      <c r="AF513" s="92" t="str">
        <f t="shared" si="1166"/>
        <v/>
      </c>
      <c r="AG513" s="82">
        <f t="shared" si="1162"/>
        <v>0</v>
      </c>
      <c r="AH513" s="71">
        <f t="shared" si="1240"/>
        <v>0</v>
      </c>
      <c r="AI513" s="78" t="str">
        <f t="shared" si="1163"/>
        <v/>
      </c>
      <c r="AJ513" s="132">
        <f t="shared" si="1191"/>
        <v>0</v>
      </c>
      <c r="AK513" s="132">
        <f t="shared" si="1192"/>
        <v>0</v>
      </c>
      <c r="AL513" s="132">
        <f t="shared" si="1193"/>
        <v>0</v>
      </c>
      <c r="AM513" s="86" t="str">
        <f t="shared" si="1194"/>
        <v/>
      </c>
      <c r="AN513" s="86" t="str">
        <f t="shared" si="1195"/>
        <v/>
      </c>
      <c r="AO513" s="90" t="str">
        <f t="shared" si="1262"/>
        <v/>
      </c>
      <c r="AP513" s="54" t="str">
        <f t="shared" si="1262"/>
        <v/>
      </c>
      <c r="AQ513" s="92" t="str">
        <f t="shared" si="1167"/>
        <v/>
      </c>
      <c r="AR513" s="82">
        <f t="shared" si="1196"/>
        <v>0</v>
      </c>
      <c r="AS513" s="71">
        <f t="shared" si="1168"/>
        <v>0</v>
      </c>
      <c r="AT513" s="78" t="str">
        <f t="shared" si="1164"/>
        <v/>
      </c>
      <c r="AU513" s="137">
        <f t="shared" si="1197"/>
        <v>0</v>
      </c>
      <c r="AV513" s="137">
        <f t="shared" si="1198"/>
        <v>0</v>
      </c>
      <c r="AW513" s="137">
        <f t="shared" si="1199"/>
        <v>0</v>
      </c>
      <c r="AX513" s="86" t="str">
        <f t="shared" si="1200"/>
        <v/>
      </c>
      <c r="AY513" s="86" t="str">
        <f t="shared" si="1201"/>
        <v/>
      </c>
      <c r="AZ513" s="90" t="str">
        <f t="shared" si="1263"/>
        <v/>
      </c>
      <c r="BA513" s="54" t="str">
        <f t="shared" si="1263"/>
        <v/>
      </c>
      <c r="BB513" s="92" t="str">
        <f t="shared" si="1169"/>
        <v/>
      </c>
      <c r="BC513" s="82">
        <f t="shared" si="1202"/>
        <v>0</v>
      </c>
      <c r="BD513" s="71">
        <f t="shared" si="1170"/>
        <v>0</v>
      </c>
      <c r="BE513" s="98">
        <f t="shared" si="1203"/>
        <v>18</v>
      </c>
      <c r="BF513" s="54" t="str">
        <f t="shared" si="1264"/>
        <v/>
      </c>
      <c r="BG513" s="92" t="str">
        <f t="shared" si="1259"/>
        <v/>
      </c>
      <c r="BH513" s="82">
        <f t="shared" si="1186"/>
        <v>0</v>
      </c>
      <c r="BI513" s="71">
        <f t="shared" si="1187"/>
        <v>0</v>
      </c>
      <c r="BJ513" s="146"/>
      <c r="BK513" s="97">
        <v>1</v>
      </c>
      <c r="BL513" s="95" t="str">
        <f t="shared" si="1265"/>
        <v/>
      </c>
      <c r="BM513" s="95" t="str">
        <f t="shared" si="1265"/>
        <v/>
      </c>
      <c r="BN513" s="95" t="str">
        <f t="shared" si="1265"/>
        <v/>
      </c>
      <c r="BO513" s="95" t="str">
        <f t="shared" si="1265"/>
        <v/>
      </c>
      <c r="BP513" s="95" t="str">
        <f t="shared" si="1265"/>
        <v/>
      </c>
      <c r="BQ513" s="81">
        <f t="shared" si="1204"/>
        <v>0</v>
      </c>
      <c r="BR513" s="81">
        <f t="shared" si="1205"/>
        <v>0</v>
      </c>
      <c r="BS513" s="81">
        <f t="shared" si="1206"/>
        <v>0</v>
      </c>
      <c r="BT513" s="81">
        <f t="shared" si="1207"/>
        <v>0</v>
      </c>
      <c r="BU513" s="81">
        <f t="shared" si="1208"/>
        <v>0</v>
      </c>
      <c r="BV513" s="13">
        <f t="shared" si="1209"/>
        <v>0</v>
      </c>
      <c r="BW513" s="11">
        <f t="shared" si="1165"/>
        <v>0</v>
      </c>
      <c r="BX513" s="69">
        <f t="shared" si="1171"/>
        <v>0</v>
      </c>
      <c r="BY513" s="69">
        <f>IF($A513&lt;&gt;"",IF(BY512&lt;&gt;0,BY512,IF(BW513&lt;=$AW$2,"Stop Loss",0)),0)</f>
        <v>0</v>
      </c>
      <c r="BZ513" s="69">
        <f t="shared" si="1252"/>
        <v>0</v>
      </c>
      <c r="CA513" s="27" t="str">
        <f t="shared" si="1172"/>
        <v/>
      </c>
      <c r="CB513" s="27" t="str">
        <f t="shared" si="1173"/>
        <v/>
      </c>
      <c r="CC513" s="27" t="str">
        <f t="shared" si="1174"/>
        <v/>
      </c>
      <c r="CD513" s="27" t="str">
        <f t="shared" si="1175"/>
        <v/>
      </c>
      <c r="CE513" s="27" t="str">
        <f t="shared" si="1176"/>
        <v/>
      </c>
      <c r="CF513" s="27" t="str">
        <f t="shared" si="1177"/>
        <v/>
      </c>
      <c r="CG513" s="86"/>
      <c r="CH513" s="5"/>
      <c r="CI513"/>
      <c r="CJ513"/>
      <c r="CK513"/>
      <c r="DB513" s="7"/>
      <c r="DI513" s="10">
        <f t="shared" ca="1" si="1156"/>
        <v>17</v>
      </c>
    </row>
    <row r="514" spans="1:113">
      <c r="A514" s="149"/>
      <c r="B514" s="82" t="str">
        <f t="shared" si="1157"/>
        <v/>
      </c>
      <c r="C514" s="7" t="str">
        <f t="shared" si="1158"/>
        <v/>
      </c>
      <c r="D514" s="81">
        <f t="shared" si="1159"/>
        <v>0</v>
      </c>
      <c r="E514" s="7" t="str">
        <f t="shared" si="1160"/>
        <v>18,</v>
      </c>
      <c r="F514" s="78"/>
      <c r="G514" s="86"/>
      <c r="H514" s="86"/>
      <c r="I514" s="86"/>
      <c r="J514" s="86"/>
      <c r="K514" s="86"/>
      <c r="L514" s="86"/>
      <c r="M514" s="86"/>
      <c r="N514" s="86"/>
      <c r="O514" s="78"/>
      <c r="P514" s="86"/>
      <c r="Q514" s="86"/>
      <c r="R514" s="86"/>
      <c r="S514" s="86"/>
      <c r="T514" s="86"/>
      <c r="U514" s="86"/>
      <c r="V514" s="86"/>
      <c r="W514" s="86"/>
      <c r="X514" s="123" t="str">
        <f t="shared" si="1161"/>
        <v/>
      </c>
      <c r="Y514" s="127">
        <f t="shared" si="1188"/>
        <v>0</v>
      </c>
      <c r="Z514" s="127">
        <f t="shared" si="1189"/>
        <v>0</v>
      </c>
      <c r="AA514" s="127">
        <f t="shared" si="1190"/>
        <v>0</v>
      </c>
      <c r="AB514" s="86">
        <f t="shared" si="1258"/>
        <v>0</v>
      </c>
      <c r="AC514" s="86">
        <f t="shared" si="1258"/>
        <v>0</v>
      </c>
      <c r="AD514" s="90" t="str">
        <f t="shared" si="1261"/>
        <v/>
      </c>
      <c r="AE514" s="54" t="str">
        <f t="shared" si="1261"/>
        <v/>
      </c>
      <c r="AF514" s="92" t="str">
        <f t="shared" si="1166"/>
        <v/>
      </c>
      <c r="AG514" s="82">
        <f t="shared" si="1162"/>
        <v>0</v>
      </c>
      <c r="AH514" s="71">
        <f t="shared" si="1240"/>
        <v>0</v>
      </c>
      <c r="AI514" s="78" t="str">
        <f t="shared" si="1163"/>
        <v/>
      </c>
      <c r="AJ514" s="132">
        <f t="shared" si="1191"/>
        <v>0</v>
      </c>
      <c r="AK514" s="132">
        <f t="shared" si="1192"/>
        <v>0</v>
      </c>
      <c r="AL514" s="132">
        <f t="shared" si="1193"/>
        <v>0</v>
      </c>
      <c r="AM514" s="86" t="str">
        <f t="shared" si="1194"/>
        <v/>
      </c>
      <c r="AN514" s="86" t="str">
        <f t="shared" si="1195"/>
        <v/>
      </c>
      <c r="AO514" s="90" t="str">
        <f t="shared" si="1262"/>
        <v/>
      </c>
      <c r="AP514" s="54" t="str">
        <f t="shared" si="1262"/>
        <v/>
      </c>
      <c r="AQ514" s="92" t="str">
        <f t="shared" si="1167"/>
        <v/>
      </c>
      <c r="AR514" s="82">
        <f t="shared" si="1196"/>
        <v>0</v>
      </c>
      <c r="AS514" s="71">
        <f t="shared" si="1168"/>
        <v>0</v>
      </c>
      <c r="AT514" s="78" t="str">
        <f t="shared" si="1164"/>
        <v/>
      </c>
      <c r="AU514" s="137">
        <f t="shared" si="1197"/>
        <v>0</v>
      </c>
      <c r="AV514" s="137">
        <f t="shared" si="1198"/>
        <v>0</v>
      </c>
      <c r="AW514" s="137">
        <f t="shared" si="1199"/>
        <v>0</v>
      </c>
      <c r="AX514" s="86" t="str">
        <f t="shared" si="1200"/>
        <v/>
      </c>
      <c r="AY514" s="86" t="str">
        <f t="shared" si="1201"/>
        <v/>
      </c>
      <c r="AZ514" s="90" t="str">
        <f t="shared" si="1263"/>
        <v/>
      </c>
      <c r="BA514" s="54" t="str">
        <f t="shared" si="1263"/>
        <v/>
      </c>
      <c r="BB514" s="92" t="str">
        <f t="shared" si="1169"/>
        <v/>
      </c>
      <c r="BC514" s="82">
        <f t="shared" si="1202"/>
        <v>0</v>
      </c>
      <c r="BD514" s="71">
        <f t="shared" si="1170"/>
        <v>0</v>
      </c>
      <c r="BE514" s="98">
        <f t="shared" si="1203"/>
        <v>18</v>
      </c>
      <c r="BF514" s="54" t="str">
        <f t="shared" si="1264"/>
        <v/>
      </c>
      <c r="BG514" s="92" t="str">
        <f t="shared" si="1259"/>
        <v/>
      </c>
      <c r="BH514" s="82">
        <f t="shared" si="1186"/>
        <v>0</v>
      </c>
      <c r="BI514" s="71">
        <f t="shared" si="1187"/>
        <v>0</v>
      </c>
      <c r="BJ514" s="146"/>
      <c r="BK514" s="97">
        <v>1</v>
      </c>
      <c r="BL514" s="95" t="str">
        <f t="shared" si="1265"/>
        <v/>
      </c>
      <c r="BM514" s="95" t="str">
        <f t="shared" si="1265"/>
        <v/>
      </c>
      <c r="BN514" s="95" t="str">
        <f t="shared" si="1265"/>
        <v/>
      </c>
      <c r="BO514" s="95" t="str">
        <f t="shared" si="1265"/>
        <v/>
      </c>
      <c r="BP514" s="95" t="str">
        <f t="shared" si="1265"/>
        <v/>
      </c>
      <c r="BQ514" s="81">
        <f t="shared" si="1204"/>
        <v>0</v>
      </c>
      <c r="BR514" s="81">
        <f t="shared" si="1205"/>
        <v>0</v>
      </c>
      <c r="BS514" s="81">
        <f t="shared" si="1206"/>
        <v>0</v>
      </c>
      <c r="BT514" s="81">
        <f t="shared" si="1207"/>
        <v>0</v>
      </c>
      <c r="BU514" s="81">
        <f t="shared" si="1208"/>
        <v>0</v>
      </c>
      <c r="BV514" s="13">
        <f t="shared" si="1209"/>
        <v>0</v>
      </c>
      <c r="BW514" s="11">
        <f t="shared" si="1165"/>
        <v>0</v>
      </c>
      <c r="BX514" s="69">
        <f t="shared" si="1171"/>
        <v>0</v>
      </c>
      <c r="BY514" s="69">
        <f>IF($A514&lt;&gt;"",IF(BY513&lt;&gt;0,BY513,IF(BW514&lt;=$AW$2,"Stop Loss",0)),0)</f>
        <v>0</v>
      </c>
      <c r="BZ514" s="69">
        <f t="shared" si="1252"/>
        <v>0</v>
      </c>
      <c r="CA514" s="27" t="str">
        <f t="shared" si="1172"/>
        <v/>
      </c>
      <c r="CB514" s="27" t="str">
        <f t="shared" si="1173"/>
        <v/>
      </c>
      <c r="CC514" s="27" t="str">
        <f t="shared" si="1174"/>
        <v/>
      </c>
      <c r="CD514" s="27" t="str">
        <f t="shared" si="1175"/>
        <v/>
      </c>
      <c r="CE514" s="27" t="str">
        <f t="shared" si="1176"/>
        <v/>
      </c>
      <c r="CF514" s="27" t="str">
        <f t="shared" si="1177"/>
        <v/>
      </c>
      <c r="CG514" s="86"/>
      <c r="CH514" s="5"/>
      <c r="CI514"/>
      <c r="CJ514"/>
      <c r="CK514"/>
      <c r="DB514" s="7"/>
      <c r="DI514" s="10">
        <f t="shared" ca="1" si="1156"/>
        <v>13</v>
      </c>
    </row>
    <row r="515" spans="1:113">
      <c r="A515" s="149"/>
      <c r="B515" s="82" t="str">
        <f t="shared" si="1157"/>
        <v/>
      </c>
      <c r="C515" s="7" t="str">
        <f t="shared" si="1158"/>
        <v/>
      </c>
      <c r="D515" s="81">
        <f t="shared" si="1159"/>
        <v>0</v>
      </c>
      <c r="E515" s="7" t="str">
        <f t="shared" si="1160"/>
        <v>18,</v>
      </c>
      <c r="F515" s="78"/>
      <c r="G515" s="86"/>
      <c r="H515" s="86"/>
      <c r="I515" s="86"/>
      <c r="J515" s="86"/>
      <c r="K515" s="86"/>
      <c r="L515" s="86"/>
      <c r="M515" s="86"/>
      <c r="N515" s="86"/>
      <c r="O515" s="78"/>
      <c r="P515" s="86"/>
      <c r="Q515" s="86"/>
      <c r="R515" s="86"/>
      <c r="S515" s="86"/>
      <c r="T515" s="86"/>
      <c r="U515" s="86"/>
      <c r="V515" s="86"/>
      <c r="W515" s="86"/>
      <c r="X515" s="123" t="str">
        <f t="shared" si="1161"/>
        <v/>
      </c>
      <c r="Y515" s="127">
        <f t="shared" si="1188"/>
        <v>0</v>
      </c>
      <c r="Z515" s="127">
        <f t="shared" si="1189"/>
        <v>0</v>
      </c>
      <c r="AA515" s="127">
        <f t="shared" si="1190"/>
        <v>0</v>
      </c>
      <c r="AB515" s="86">
        <f t="shared" si="1258"/>
        <v>0</v>
      </c>
      <c r="AC515" s="86">
        <f t="shared" si="1258"/>
        <v>0</v>
      </c>
      <c r="AD515" s="90" t="str">
        <f t="shared" si="1261"/>
        <v/>
      </c>
      <c r="AE515" s="54" t="str">
        <f t="shared" si="1261"/>
        <v/>
      </c>
      <c r="AF515" s="92" t="str">
        <f t="shared" si="1166"/>
        <v/>
      </c>
      <c r="AG515" s="82">
        <f t="shared" si="1162"/>
        <v>0</v>
      </c>
      <c r="AH515" s="71">
        <f t="shared" si="1240"/>
        <v>0</v>
      </c>
      <c r="AI515" s="78" t="str">
        <f t="shared" si="1163"/>
        <v/>
      </c>
      <c r="AJ515" s="132">
        <f t="shared" si="1191"/>
        <v>0</v>
      </c>
      <c r="AK515" s="132">
        <f t="shared" si="1192"/>
        <v>0</v>
      </c>
      <c r="AL515" s="132">
        <f t="shared" si="1193"/>
        <v>0</v>
      </c>
      <c r="AM515" s="86" t="str">
        <f t="shared" si="1194"/>
        <v/>
      </c>
      <c r="AN515" s="86" t="str">
        <f t="shared" si="1195"/>
        <v/>
      </c>
      <c r="AO515" s="90" t="str">
        <f t="shared" si="1262"/>
        <v/>
      </c>
      <c r="AP515" s="54" t="str">
        <f t="shared" si="1262"/>
        <v/>
      </c>
      <c r="AQ515" s="92" t="str">
        <f t="shared" si="1167"/>
        <v/>
      </c>
      <c r="AR515" s="82">
        <f t="shared" si="1196"/>
        <v>0</v>
      </c>
      <c r="AS515" s="71">
        <f t="shared" si="1168"/>
        <v>0</v>
      </c>
      <c r="AT515" s="78" t="str">
        <f t="shared" si="1164"/>
        <v/>
      </c>
      <c r="AU515" s="137">
        <f t="shared" si="1197"/>
        <v>0</v>
      </c>
      <c r="AV515" s="137">
        <f t="shared" si="1198"/>
        <v>0</v>
      </c>
      <c r="AW515" s="137">
        <f t="shared" si="1199"/>
        <v>0</v>
      </c>
      <c r="AX515" s="86" t="str">
        <f t="shared" si="1200"/>
        <v/>
      </c>
      <c r="AY515" s="86" t="str">
        <f t="shared" si="1201"/>
        <v/>
      </c>
      <c r="AZ515" s="90" t="str">
        <f t="shared" si="1263"/>
        <v/>
      </c>
      <c r="BA515" s="54" t="str">
        <f t="shared" si="1263"/>
        <v/>
      </c>
      <c r="BB515" s="92" t="str">
        <f t="shared" si="1169"/>
        <v/>
      </c>
      <c r="BC515" s="82">
        <f t="shared" si="1202"/>
        <v>0</v>
      </c>
      <c r="BD515" s="71">
        <f t="shared" si="1170"/>
        <v>0</v>
      </c>
      <c r="BE515" s="98">
        <f t="shared" si="1203"/>
        <v>18</v>
      </c>
      <c r="BF515" s="54" t="str">
        <f t="shared" si="1264"/>
        <v/>
      </c>
      <c r="BG515" s="92" t="str">
        <f t="shared" si="1259"/>
        <v/>
      </c>
      <c r="BH515" s="82">
        <f t="shared" si="1186"/>
        <v>0</v>
      </c>
      <c r="BI515" s="71">
        <f t="shared" si="1187"/>
        <v>0</v>
      </c>
      <c r="BJ515" s="146"/>
      <c r="BK515" s="97">
        <v>1</v>
      </c>
      <c r="BL515" s="95" t="str">
        <f t="shared" si="1265"/>
        <v/>
      </c>
      <c r="BM515" s="95" t="str">
        <f t="shared" si="1265"/>
        <v/>
      </c>
      <c r="BN515" s="95" t="str">
        <f t="shared" si="1265"/>
        <v/>
      </c>
      <c r="BO515" s="95" t="str">
        <f t="shared" si="1265"/>
        <v/>
      </c>
      <c r="BP515" s="95" t="str">
        <f t="shared" si="1265"/>
        <v/>
      </c>
      <c r="BQ515" s="81">
        <f t="shared" si="1204"/>
        <v>0</v>
      </c>
      <c r="BR515" s="81">
        <f t="shared" si="1205"/>
        <v>0</v>
      </c>
      <c r="BS515" s="81">
        <f t="shared" si="1206"/>
        <v>0</v>
      </c>
      <c r="BT515" s="81">
        <f t="shared" si="1207"/>
        <v>0</v>
      </c>
      <c r="BU515" s="81">
        <f t="shared" si="1208"/>
        <v>0</v>
      </c>
      <c r="BV515" s="13">
        <f t="shared" si="1209"/>
        <v>0</v>
      </c>
      <c r="BW515" s="11">
        <f t="shared" si="1165"/>
        <v>0</v>
      </c>
      <c r="BX515" s="69">
        <f t="shared" si="1171"/>
        <v>0</v>
      </c>
      <c r="BY515" s="69">
        <f>IF($A515&lt;&gt;"",IF(BY514&lt;&gt;0,BY514,IF(BW515&lt;=$AW$2,"Stop Loss",0)),0)</f>
        <v>0</v>
      </c>
      <c r="BZ515" s="69">
        <f t="shared" si="1252"/>
        <v>0</v>
      </c>
      <c r="CA515" s="27" t="str">
        <f t="shared" si="1172"/>
        <v/>
      </c>
      <c r="CB515" s="27" t="str">
        <f t="shared" si="1173"/>
        <v/>
      </c>
      <c r="CC515" s="27" t="str">
        <f t="shared" si="1174"/>
        <v/>
      </c>
      <c r="CD515" s="27" t="str">
        <f t="shared" si="1175"/>
        <v/>
      </c>
      <c r="CE515" s="27" t="str">
        <f t="shared" si="1176"/>
        <v/>
      </c>
      <c r="CF515" s="27" t="str">
        <f t="shared" si="1177"/>
        <v/>
      </c>
      <c r="CG515" s="86"/>
      <c r="CH515" s="5"/>
      <c r="CI515"/>
      <c r="CJ515"/>
      <c r="CK515"/>
      <c r="DB515" s="7"/>
      <c r="DI515" s="10">
        <f t="shared" ca="1" si="1156"/>
        <v>9</v>
      </c>
    </row>
    <row r="516" spans="1:113">
      <c r="A516" s="149"/>
      <c r="B516" s="82" t="str">
        <f t="shared" si="1157"/>
        <v/>
      </c>
      <c r="C516" s="7" t="str">
        <f t="shared" si="1158"/>
        <v/>
      </c>
      <c r="D516" s="81">
        <f t="shared" si="1159"/>
        <v>0</v>
      </c>
      <c r="E516" s="7" t="str">
        <f t="shared" si="1160"/>
        <v>18,</v>
      </c>
      <c r="F516" s="78"/>
      <c r="G516" s="86"/>
      <c r="H516" s="86"/>
      <c r="I516" s="86"/>
      <c r="J516" s="86"/>
      <c r="K516" s="86"/>
      <c r="L516" s="86"/>
      <c r="M516" s="86"/>
      <c r="N516" s="86"/>
      <c r="O516" s="78"/>
      <c r="P516" s="86"/>
      <c r="Q516" s="86"/>
      <c r="R516" s="86"/>
      <c r="S516" s="86"/>
      <c r="T516" s="86"/>
      <c r="U516" s="86"/>
      <c r="V516" s="86"/>
      <c r="W516" s="86"/>
      <c r="X516" s="123" t="str">
        <f t="shared" si="1161"/>
        <v/>
      </c>
      <c r="Y516" s="127">
        <f t="shared" si="1188"/>
        <v>0</v>
      </c>
      <c r="Z516" s="127">
        <f t="shared" si="1189"/>
        <v>0</v>
      </c>
      <c r="AA516" s="127">
        <f t="shared" si="1190"/>
        <v>0</v>
      </c>
      <c r="AB516" s="86">
        <f t="shared" si="1258"/>
        <v>0</v>
      </c>
      <c r="AC516" s="86">
        <f t="shared" si="1258"/>
        <v>0</v>
      </c>
      <c r="AD516" s="90" t="str">
        <f t="shared" si="1261"/>
        <v/>
      </c>
      <c r="AE516" s="54" t="str">
        <f t="shared" si="1261"/>
        <v/>
      </c>
      <c r="AF516" s="92" t="str">
        <f t="shared" si="1166"/>
        <v/>
      </c>
      <c r="AG516" s="82">
        <f t="shared" si="1162"/>
        <v>0</v>
      </c>
      <c r="AH516" s="71">
        <f t="shared" si="1240"/>
        <v>0</v>
      </c>
      <c r="AI516" s="78" t="str">
        <f t="shared" si="1163"/>
        <v/>
      </c>
      <c r="AJ516" s="132">
        <f t="shared" si="1191"/>
        <v>0</v>
      </c>
      <c r="AK516" s="132">
        <f t="shared" si="1192"/>
        <v>0</v>
      </c>
      <c r="AL516" s="132">
        <f t="shared" si="1193"/>
        <v>0</v>
      </c>
      <c r="AM516" s="86" t="str">
        <f t="shared" si="1194"/>
        <v/>
      </c>
      <c r="AN516" s="86" t="str">
        <f t="shared" si="1195"/>
        <v/>
      </c>
      <c r="AO516" s="90" t="str">
        <f t="shared" si="1262"/>
        <v/>
      </c>
      <c r="AP516" s="54" t="str">
        <f t="shared" si="1262"/>
        <v/>
      </c>
      <c r="AQ516" s="92" t="str">
        <f t="shared" si="1167"/>
        <v/>
      </c>
      <c r="AR516" s="82">
        <f t="shared" si="1196"/>
        <v>0</v>
      </c>
      <c r="AS516" s="71">
        <f t="shared" si="1168"/>
        <v>0</v>
      </c>
      <c r="AT516" s="78" t="str">
        <f t="shared" si="1164"/>
        <v/>
      </c>
      <c r="AU516" s="137">
        <f t="shared" si="1197"/>
        <v>0</v>
      </c>
      <c r="AV516" s="137">
        <f t="shared" si="1198"/>
        <v>0</v>
      </c>
      <c r="AW516" s="137">
        <f t="shared" si="1199"/>
        <v>0</v>
      </c>
      <c r="AX516" s="86" t="str">
        <f t="shared" si="1200"/>
        <v/>
      </c>
      <c r="AY516" s="86" t="str">
        <f t="shared" si="1201"/>
        <v/>
      </c>
      <c r="AZ516" s="90" t="str">
        <f t="shared" si="1263"/>
        <v/>
      </c>
      <c r="BA516" s="54" t="str">
        <f t="shared" si="1263"/>
        <v/>
      </c>
      <c r="BB516" s="92" t="str">
        <f t="shared" si="1169"/>
        <v/>
      </c>
      <c r="BC516" s="82">
        <f t="shared" si="1202"/>
        <v>0</v>
      </c>
      <c r="BD516" s="71">
        <f t="shared" si="1170"/>
        <v>0</v>
      </c>
      <c r="BE516" s="98">
        <f t="shared" si="1203"/>
        <v>18</v>
      </c>
      <c r="BF516" s="54" t="str">
        <f t="shared" si="1264"/>
        <v/>
      </c>
      <c r="BG516" s="92" t="str">
        <f t="shared" si="1259"/>
        <v/>
      </c>
      <c r="BH516" s="82">
        <f t="shared" si="1186"/>
        <v>0</v>
      </c>
      <c r="BI516" s="71">
        <f t="shared" si="1187"/>
        <v>0</v>
      </c>
      <c r="BJ516" s="146"/>
      <c r="BK516" s="97">
        <v>1</v>
      </c>
      <c r="BL516" s="95" t="str">
        <f t="shared" si="1265"/>
        <v/>
      </c>
      <c r="BM516" s="95" t="str">
        <f t="shared" si="1265"/>
        <v/>
      </c>
      <c r="BN516" s="95" t="str">
        <f t="shared" si="1265"/>
        <v/>
      </c>
      <c r="BO516" s="95" t="str">
        <f t="shared" si="1265"/>
        <v/>
      </c>
      <c r="BP516" s="95" t="str">
        <f t="shared" si="1265"/>
        <v/>
      </c>
      <c r="BQ516" s="81">
        <f t="shared" si="1204"/>
        <v>0</v>
      </c>
      <c r="BR516" s="81">
        <f t="shared" si="1205"/>
        <v>0</v>
      </c>
      <c r="BS516" s="81">
        <f t="shared" si="1206"/>
        <v>0</v>
      </c>
      <c r="BT516" s="81">
        <f t="shared" si="1207"/>
        <v>0</v>
      </c>
      <c r="BU516" s="81">
        <f t="shared" si="1208"/>
        <v>0</v>
      </c>
      <c r="BV516" s="13">
        <f t="shared" si="1209"/>
        <v>0</v>
      </c>
      <c r="BW516" s="11">
        <f t="shared" si="1165"/>
        <v>0</v>
      </c>
      <c r="BX516" s="69">
        <f t="shared" si="1171"/>
        <v>0</v>
      </c>
      <c r="BY516" s="69">
        <f>IF($A516&lt;&gt;"",IF(BY515&lt;&gt;0,BY515,IF(BW516&lt;=$AW$2,"Stop Loss",0)),0)</f>
        <v>0</v>
      </c>
      <c r="BZ516" s="69">
        <f t="shared" si="1252"/>
        <v>0</v>
      </c>
      <c r="CA516" s="27" t="str">
        <f t="shared" si="1172"/>
        <v/>
      </c>
      <c r="CB516" s="27" t="str">
        <f t="shared" si="1173"/>
        <v/>
      </c>
      <c r="CC516" s="27" t="str">
        <f t="shared" si="1174"/>
        <v/>
      </c>
      <c r="CD516" s="27" t="str">
        <f t="shared" si="1175"/>
        <v/>
      </c>
      <c r="CE516" s="27" t="str">
        <f t="shared" si="1176"/>
        <v/>
      </c>
      <c r="CF516" s="27" t="str">
        <f t="shared" si="1177"/>
        <v/>
      </c>
      <c r="CG516" s="86"/>
      <c r="CH516" s="5"/>
      <c r="CI516"/>
      <c r="CJ516"/>
      <c r="CK516"/>
      <c r="DB516" s="7"/>
      <c r="DI516" s="10">
        <f t="shared" ca="1" si="1156"/>
        <v>33</v>
      </c>
    </row>
    <row r="517" spans="1:113">
      <c r="A517" s="149"/>
      <c r="B517" s="82" t="str">
        <f t="shared" si="1157"/>
        <v/>
      </c>
      <c r="C517" s="7" t="str">
        <f t="shared" si="1158"/>
        <v/>
      </c>
      <c r="D517" s="81">
        <f t="shared" si="1159"/>
        <v>0</v>
      </c>
      <c r="E517" s="7" t="str">
        <f t="shared" si="1160"/>
        <v>18,</v>
      </c>
      <c r="F517" s="78"/>
      <c r="G517" s="86"/>
      <c r="H517" s="86"/>
      <c r="I517" s="86"/>
      <c r="J517" s="86"/>
      <c r="K517" s="86"/>
      <c r="L517" s="86"/>
      <c r="M517" s="86"/>
      <c r="N517" s="86"/>
      <c r="O517" s="78"/>
      <c r="P517" s="86"/>
      <c r="Q517" s="86"/>
      <c r="R517" s="86"/>
      <c r="S517" s="86"/>
      <c r="T517" s="86"/>
      <c r="U517" s="86"/>
      <c r="V517" s="86"/>
      <c r="W517" s="86"/>
      <c r="X517" s="123" t="str">
        <f t="shared" si="1161"/>
        <v/>
      </c>
      <c r="Y517" s="127">
        <f t="shared" si="1188"/>
        <v>0</v>
      </c>
      <c r="Z517" s="127">
        <f t="shared" si="1189"/>
        <v>0</v>
      </c>
      <c r="AA517" s="127">
        <f t="shared" si="1190"/>
        <v>0</v>
      </c>
      <c r="AB517" s="86">
        <f>IF($Y517&gt;$Z517,$Y517-$Z517+AB516,AB516)</f>
        <v>0</v>
      </c>
      <c r="AC517" s="86">
        <f>IF($Z517&gt;$Y517,$Z517-$Y517+AC516,AC516)</f>
        <v>0</v>
      </c>
      <c r="AD517" s="90" t="str">
        <f t="shared" si="1261"/>
        <v/>
      </c>
      <c r="AE517" s="54" t="str">
        <f t="shared" si="1261"/>
        <v/>
      </c>
      <c r="AF517" s="92" t="str">
        <f t="shared" si="1166"/>
        <v/>
      </c>
      <c r="AG517" s="82">
        <f t="shared" si="1162"/>
        <v>0</v>
      </c>
      <c r="AH517" s="71">
        <f t="shared" si="1240"/>
        <v>0</v>
      </c>
      <c r="AI517" s="78" t="str">
        <f t="shared" si="1163"/>
        <v/>
      </c>
      <c r="AJ517" s="132">
        <f t="shared" si="1191"/>
        <v>0</v>
      </c>
      <c r="AK517" s="132">
        <f t="shared" si="1192"/>
        <v>0</v>
      </c>
      <c r="AL517" s="132">
        <f t="shared" si="1193"/>
        <v>0</v>
      </c>
      <c r="AM517" s="86" t="str">
        <f t="shared" si="1194"/>
        <v/>
      </c>
      <c r="AN517" s="86" t="str">
        <f t="shared" si="1195"/>
        <v/>
      </c>
      <c r="AO517" s="90" t="str">
        <f t="shared" si="1262"/>
        <v/>
      </c>
      <c r="AP517" s="54" t="str">
        <f t="shared" si="1262"/>
        <v/>
      </c>
      <c r="AQ517" s="92" t="str">
        <f t="shared" si="1167"/>
        <v/>
      </c>
      <c r="AR517" s="82">
        <f t="shared" si="1196"/>
        <v>0</v>
      </c>
      <c r="AS517" s="71">
        <f t="shared" si="1168"/>
        <v>0</v>
      </c>
      <c r="AT517" s="78" t="str">
        <f t="shared" si="1164"/>
        <v/>
      </c>
      <c r="AU517" s="137">
        <f t="shared" si="1197"/>
        <v>0</v>
      </c>
      <c r="AV517" s="137">
        <f t="shared" si="1198"/>
        <v>0</v>
      </c>
      <c r="AW517" s="137">
        <f t="shared" si="1199"/>
        <v>0</v>
      </c>
      <c r="AX517" s="86" t="str">
        <f t="shared" si="1200"/>
        <v/>
      </c>
      <c r="AY517" s="86" t="str">
        <f t="shared" si="1201"/>
        <v/>
      </c>
      <c r="AZ517" s="90" t="str">
        <f t="shared" si="1263"/>
        <v/>
      </c>
      <c r="BA517" s="54" t="str">
        <f t="shared" si="1263"/>
        <v/>
      </c>
      <c r="BB517" s="92" t="str">
        <f t="shared" si="1169"/>
        <v/>
      </c>
      <c r="BC517" s="82">
        <f t="shared" si="1202"/>
        <v>0</v>
      </c>
      <c r="BD517" s="71">
        <f t="shared" si="1170"/>
        <v>0</v>
      </c>
      <c r="BE517" s="98">
        <f t="shared" si="1203"/>
        <v>18</v>
      </c>
      <c r="BF517" s="54" t="str">
        <f t="shared" si="1264"/>
        <v/>
      </c>
      <c r="BG517" s="92" t="str">
        <f t="shared" si="1259"/>
        <v/>
      </c>
      <c r="BH517" s="82">
        <f t="shared" si="1186"/>
        <v>0</v>
      </c>
      <c r="BI517" s="71">
        <f t="shared" si="1187"/>
        <v>0</v>
      </c>
      <c r="BJ517" s="146"/>
      <c r="BK517" s="97">
        <v>1</v>
      </c>
      <c r="BL517" s="95" t="str">
        <f t="shared" si="1265"/>
        <v/>
      </c>
      <c r="BM517" s="95" t="str">
        <f t="shared" si="1265"/>
        <v/>
      </c>
      <c r="BN517" s="95" t="str">
        <f t="shared" si="1265"/>
        <v/>
      </c>
      <c r="BO517" s="95" t="str">
        <f t="shared" si="1265"/>
        <v/>
      </c>
      <c r="BP517" s="95" t="str">
        <f t="shared" si="1265"/>
        <v/>
      </c>
      <c r="BQ517" s="81">
        <f t="shared" si="1204"/>
        <v>0</v>
      </c>
      <c r="BR517" s="81">
        <f t="shared" si="1205"/>
        <v>0</v>
      </c>
      <c r="BS517" s="81">
        <f t="shared" si="1206"/>
        <v>0</v>
      </c>
      <c r="BT517" s="81">
        <f t="shared" si="1207"/>
        <v>0</v>
      </c>
      <c r="BU517" s="81">
        <f t="shared" si="1208"/>
        <v>0</v>
      </c>
      <c r="BV517" s="13">
        <f t="shared" si="1209"/>
        <v>0</v>
      </c>
      <c r="BW517" s="11">
        <f t="shared" si="1165"/>
        <v>0</v>
      </c>
      <c r="BX517" s="69">
        <f t="shared" si="1171"/>
        <v>0</v>
      </c>
      <c r="BY517" s="69">
        <f>IF($A517&lt;&gt;"",IF(BY516&lt;&gt;0,BY516,IF(BW517&lt;=$AW$2,"Stop Loss",0)),0)</f>
        <v>0</v>
      </c>
      <c r="BZ517" s="69">
        <f t="shared" si="1252"/>
        <v>0</v>
      </c>
      <c r="CA517" s="27" t="str">
        <f t="shared" si="1172"/>
        <v/>
      </c>
      <c r="CB517" s="27" t="str">
        <f t="shared" si="1173"/>
        <v/>
      </c>
      <c r="CC517" s="27" t="str">
        <f t="shared" si="1174"/>
        <v/>
      </c>
      <c r="CD517" s="27" t="str">
        <f t="shared" si="1175"/>
        <v/>
      </c>
      <c r="CE517" s="27" t="str">
        <f t="shared" si="1176"/>
        <v/>
      </c>
      <c r="CF517" s="27" t="str">
        <f t="shared" si="1177"/>
        <v/>
      </c>
      <c r="CG517" s="86"/>
      <c r="CH517" s="5"/>
      <c r="CI517"/>
      <c r="CJ517"/>
      <c r="CK517"/>
      <c r="DB517" s="7"/>
      <c r="DI517" s="10">
        <f t="shared" ref="DI517:DI580" ca="1" si="1266">IF($A$2="no",INT(RAND()*36+1),INT(RAND()*37))</f>
        <v>20</v>
      </c>
    </row>
    <row r="518" spans="1:113">
      <c r="A518" s="149"/>
      <c r="B518" s="82" t="str">
        <f t="shared" ref="B518:B581" si="1267">IF(A518="","",IF(BF519="","DB",BF519&amp;","&amp;BL519&amp;BM519&amp;BN519&amp;BO519&amp;BP519))</f>
        <v/>
      </c>
      <c r="C518" s="7" t="str">
        <f t="shared" ref="C518:C581" si="1268">IF(AND(BX518=0,BY518=0),"",IF(BX518="Profit Target","profit target",IF(BY518="Stop Loss","stop loss","")))</f>
        <v/>
      </c>
      <c r="D518" s="81">
        <f t="shared" ref="D518:D581" si="1269">BV518</f>
        <v>0</v>
      </c>
      <c r="E518" s="7" t="str">
        <f t="shared" ref="E518:E581" si="1270">IF(COUNTBLANK(BL519:BP519)=5,BE519&amp;",",IF(COUNTBLANK(BL519:BP519)=1,BE519&amp;","&amp;"1,1,1,1,",BE519&amp;","&amp;"1,1,1,1,1,"))</f>
        <v>18,</v>
      </c>
      <c r="F518" s="78"/>
      <c r="G518" s="86"/>
      <c r="H518" s="86"/>
      <c r="I518" s="86"/>
      <c r="J518" s="86"/>
      <c r="K518" s="86"/>
      <c r="L518" s="86"/>
      <c r="M518" s="86"/>
      <c r="N518" s="86"/>
      <c r="O518" s="78"/>
      <c r="P518" s="86"/>
      <c r="Q518" s="86"/>
      <c r="R518" s="86"/>
      <c r="S518" s="86"/>
      <c r="T518" s="86"/>
      <c r="U518" s="86"/>
      <c r="V518" s="86"/>
      <c r="W518" s="86"/>
      <c r="X518" s="123" t="str">
        <f t="shared" ref="X518:X581" si="1271">IF($A518&lt;&gt;"",VLOOKUP($A518,$CY$107:$DH$144,7),"")</f>
        <v/>
      </c>
      <c r="Y518" s="127">
        <f t="shared" si="1188"/>
        <v>0</v>
      </c>
      <c r="Z518" s="127">
        <f t="shared" si="1189"/>
        <v>0</v>
      </c>
      <c r="AA518" s="127">
        <f t="shared" si="1190"/>
        <v>0</v>
      </c>
      <c r="AB518" s="86">
        <f>AB517</f>
        <v>0</v>
      </c>
      <c r="AC518" s="86">
        <f>AC517</f>
        <v>0</v>
      </c>
      <c r="AD518" s="90" t="str">
        <f>IF($A517&lt;&gt;"",AA517,"")</f>
        <v/>
      </c>
      <c r="AE518" s="92" t="str">
        <f>IF($A517&lt;&gt;"",IF(Y517&gt;Z517,"L","H"),"")</f>
        <v/>
      </c>
      <c r="AF518" s="92" t="str">
        <f t="shared" si="1166"/>
        <v/>
      </c>
      <c r="AG518" s="82">
        <f t="shared" ref="AG518:AG581" si="1272">IF($A518&lt;&gt;"",IF(OR($BX517&lt;&gt;0,$BY517&lt;&gt;0),"0",IF(AE518&lt;&gt;"",IF(AF518="W",(1*AD518),(-1*AD518)),0)),0)</f>
        <v>0</v>
      </c>
      <c r="AH518" s="71">
        <f t="shared" si="1240"/>
        <v>0</v>
      </c>
      <c r="AI518" s="78" t="str">
        <f t="shared" ref="AI518:AI581" si="1273">IF($A518&lt;&gt;"",VLOOKUP($A518,$CY$107:$DH$144,9),"")</f>
        <v/>
      </c>
      <c r="AJ518" s="132">
        <f t="shared" si="1191"/>
        <v>0</v>
      </c>
      <c r="AK518" s="132">
        <f t="shared" si="1192"/>
        <v>0</v>
      </c>
      <c r="AL518" s="132">
        <f t="shared" si="1193"/>
        <v>0</v>
      </c>
      <c r="AM518" s="86" t="str">
        <f t="shared" si="1194"/>
        <v/>
      </c>
      <c r="AN518" s="86" t="str">
        <f t="shared" si="1195"/>
        <v/>
      </c>
      <c r="AO518" s="90" t="str">
        <f>IF($A517&lt;&gt;"",AL517,"")</f>
        <v/>
      </c>
      <c r="AP518" s="92" t="str">
        <f>IF($A517&lt;&gt;"",IF(AM517&lt;&gt;"","O","E"),"")</f>
        <v/>
      </c>
      <c r="AQ518" s="92" t="str">
        <f t="shared" si="1167"/>
        <v/>
      </c>
      <c r="AR518" s="82">
        <f t="shared" si="1196"/>
        <v>0</v>
      </c>
      <c r="AS518" s="71">
        <f t="shared" si="1168"/>
        <v>0</v>
      </c>
      <c r="AT518" s="78" t="str">
        <f t="shared" ref="AT518:AT581" si="1274">IF($A518&lt;&gt;"",VLOOKUP($A518,$CY$107:$DH$144,8),"")</f>
        <v/>
      </c>
      <c r="AU518" s="137">
        <f t="shared" si="1197"/>
        <v>0</v>
      </c>
      <c r="AV518" s="137">
        <f t="shared" si="1198"/>
        <v>0</v>
      </c>
      <c r="AW518" s="137">
        <f t="shared" si="1199"/>
        <v>0</v>
      </c>
      <c r="AX518" s="86" t="str">
        <f t="shared" si="1200"/>
        <v/>
      </c>
      <c r="AY518" s="86" t="str">
        <f t="shared" si="1201"/>
        <v/>
      </c>
      <c r="AZ518" s="90" t="str">
        <f>IF($A517&lt;&gt;"",AW517,"")</f>
        <v/>
      </c>
      <c r="BA518" s="92" t="str">
        <f>IF($A517&lt;&gt;"",IF(AX517&lt;&gt;"","B","R"),"")</f>
        <v/>
      </c>
      <c r="BB518" s="92" t="str">
        <f t="shared" si="1169"/>
        <v/>
      </c>
      <c r="BC518" s="82">
        <f t="shared" si="1202"/>
        <v>0</v>
      </c>
      <c r="BD518" s="71">
        <f t="shared" si="1170"/>
        <v>0</v>
      </c>
      <c r="BE518" s="98">
        <f t="shared" si="1203"/>
        <v>18</v>
      </c>
      <c r="BF518" s="92" t="str">
        <f>IF($A517&lt;&gt;"",IF($Y517&gt;$Z517,"H",IF($Z517&gt;$Y517,"L",BF517)),"")</f>
        <v/>
      </c>
      <c r="BG518" s="92" t="str">
        <f>IF($A518&lt;&gt;"",IF($A518=0,"L",IF(BF518&lt;&gt;"",IF(BF518=X518,"W","L"))),"")</f>
        <v/>
      </c>
      <c r="BH518" s="82">
        <f t="shared" si="1186"/>
        <v>0</v>
      </c>
      <c r="BI518" s="71">
        <f t="shared" si="1187"/>
        <v>0</v>
      </c>
      <c r="BJ518" s="146" t="str">
        <f>AE518&amp;AP518&amp;BA518</f>
        <v/>
      </c>
      <c r="BK518" s="97">
        <v>1</v>
      </c>
      <c r="BL518" s="95" t="str">
        <f>IF($A517&lt;&gt;"",IF($BJ518="LER","11,",IF($BJ518="LOR","02,",IF($BJ518="LEB","01,",IF($BJ518="LOB","12,",IF($BJ518="HER","29,",IF($BJ518="HOR","20,",IF($BJ518="HEB","19,",IF($BJ518="HOB","30,","")))))))),"")</f>
        <v/>
      </c>
      <c r="BM518" s="95" t="str">
        <f>IF($A517&lt;&gt;"",IF($BJ518="LER","13,",IF($BJ518="LOR","04,",IF($BJ518="LEB","03,",IF($BJ518="LOB","14,",IF($BJ518="HER","31,",IF($BJ518="HOR","22,",IF($BJ518="HEB","21,",IF($BJ518="HOB","32,","")))))))),"")</f>
        <v/>
      </c>
      <c r="BN518" s="95" t="str">
        <f>IF($A517&lt;&gt;"",IF($BJ518="LER","15,",IF($BJ518="LOR","06,",IF($BJ518="LEB","05,",IF($BJ518="LOB","16,",IF($BJ518="HER","33,",IF($BJ518="HOR","24,",IF($BJ518="HEB","23,",IF($BJ518="HOB","34,","")))))))),"")</f>
        <v/>
      </c>
      <c r="BO518" s="95" t="str">
        <f>IF($A517&lt;&gt;"",IF($BJ518="LER","17,",IF($BJ518="LOR","08,",IF($BJ518="LEB","07,",IF($BJ518="LOB","18,",IF($BJ518="HER","35,",IF($BJ518="HOR","26,",IF($BJ518="HEB","25,",IF($BJ518="HOB","36,","")))))))),"")</f>
        <v/>
      </c>
      <c r="BP518" s="95" t="str">
        <f>IF($A517&lt;&gt;"",IF($BJ518="LER","",IF($BJ518="LOR","10,",IF($BJ518="LEB","09,",IF($BJ518="LOB","",IF($BJ518="HER","",IF($BJ518="HOR","28,",IF($BJ518="HEB","27,",IF($BJ518="HOB","","")))))))),"")</f>
        <v/>
      </c>
      <c r="BQ518" s="81">
        <f t="shared" si="1204"/>
        <v>0</v>
      </c>
      <c r="BR518" s="81">
        <f t="shared" si="1205"/>
        <v>0</v>
      </c>
      <c r="BS518" s="81">
        <f t="shared" si="1206"/>
        <v>0</v>
      </c>
      <c r="BT518" s="81">
        <f t="shared" si="1207"/>
        <v>0</v>
      </c>
      <c r="BU518" s="81">
        <f t="shared" si="1208"/>
        <v>0</v>
      </c>
      <c r="BV518" s="13">
        <f t="shared" si="1209"/>
        <v>0</v>
      </c>
      <c r="BW518" s="11">
        <f t="shared" ref="BW518:BW581" si="1275">IF(A518&lt;&gt;"",BV518+BW517,0)</f>
        <v>0</v>
      </c>
      <c r="BX518" s="69">
        <f t="shared" si="1171"/>
        <v>0</v>
      </c>
      <c r="BY518" s="69">
        <f>IF($A518&lt;&gt;"",IF(BY517&lt;&gt;0,BY517,IF(BW518&lt;=$AW$2,"Stop Loss",0)),0)</f>
        <v>0</v>
      </c>
      <c r="BZ518" s="69">
        <f t="shared" si="1252"/>
        <v>0</v>
      </c>
      <c r="CA518" s="27" t="str">
        <f t="shared" si="1172"/>
        <v/>
      </c>
      <c r="CB518" s="27" t="str">
        <f t="shared" si="1173"/>
        <v/>
      </c>
      <c r="CC518" s="27" t="str">
        <f t="shared" si="1174"/>
        <v/>
      </c>
      <c r="CD518" s="27" t="str">
        <f t="shared" si="1175"/>
        <v/>
      </c>
      <c r="CE518" s="27" t="str">
        <f t="shared" si="1176"/>
        <v/>
      </c>
      <c r="CF518" s="27" t="str">
        <f t="shared" si="1177"/>
        <v/>
      </c>
      <c r="CG518" s="86"/>
      <c r="CH518" s="5"/>
      <c r="CI518"/>
      <c r="CJ518"/>
      <c r="CK518"/>
      <c r="DB518" s="7"/>
      <c r="DI518" s="10">
        <f t="shared" ca="1" si="1266"/>
        <v>36</v>
      </c>
    </row>
    <row r="519" spans="1:113">
      <c r="A519" s="149"/>
      <c r="B519" s="82" t="str">
        <f t="shared" si="1267"/>
        <v/>
      </c>
      <c r="C519" s="7" t="str">
        <f t="shared" si="1268"/>
        <v/>
      </c>
      <c r="D519" s="81">
        <f t="shared" si="1269"/>
        <v>0</v>
      </c>
      <c r="E519" s="7" t="str">
        <f t="shared" si="1270"/>
        <v>18,</v>
      </c>
      <c r="F519" s="78"/>
      <c r="G519" s="86"/>
      <c r="H519" s="86"/>
      <c r="I519" s="86"/>
      <c r="J519" s="86"/>
      <c r="K519" s="86"/>
      <c r="L519" s="86"/>
      <c r="M519" s="86"/>
      <c r="N519" s="86"/>
      <c r="O519" s="78"/>
      <c r="P519" s="86"/>
      <c r="Q519" s="86"/>
      <c r="R519" s="86"/>
      <c r="S519" s="86"/>
      <c r="T519" s="86"/>
      <c r="U519" s="86"/>
      <c r="V519" s="86"/>
      <c r="W519" s="86"/>
      <c r="X519" s="123" t="str">
        <f t="shared" si="1271"/>
        <v/>
      </c>
      <c r="Y519" s="127">
        <f t="shared" si="1188"/>
        <v>0</v>
      </c>
      <c r="Z519" s="127">
        <f t="shared" si="1189"/>
        <v>0</v>
      </c>
      <c r="AA519" s="127">
        <f t="shared" si="1190"/>
        <v>0</v>
      </c>
      <c r="AB519" s="86">
        <f t="shared" ref="AB519:AC525" si="1276">AB518</f>
        <v>0</v>
      </c>
      <c r="AC519" s="86">
        <f t="shared" si="1276"/>
        <v>0</v>
      </c>
      <c r="AD519" s="90" t="str">
        <f>IF($A518&lt;&gt;"",AD518,"")</f>
        <v/>
      </c>
      <c r="AE519" s="54" t="str">
        <f>IF($A518&lt;&gt;"",AE518,"")</f>
        <v/>
      </c>
      <c r="AF519" s="92" t="str">
        <f t="shared" ref="AF519:AF582" si="1277">IF($A519&lt;&gt;"",IF($A519=0,"L",IF(AE519&lt;&gt;"",IF(AE519=X519,"W","L"))),"")</f>
        <v/>
      </c>
      <c r="AG519" s="82">
        <f t="shared" si="1272"/>
        <v>0</v>
      </c>
      <c r="AH519" s="71">
        <f t="shared" si="1240"/>
        <v>0</v>
      </c>
      <c r="AI519" s="78" t="str">
        <f t="shared" si="1273"/>
        <v/>
      </c>
      <c r="AJ519" s="132">
        <f t="shared" si="1191"/>
        <v>0</v>
      </c>
      <c r="AK519" s="132">
        <f t="shared" si="1192"/>
        <v>0</v>
      </c>
      <c r="AL519" s="132">
        <f t="shared" si="1193"/>
        <v>0</v>
      </c>
      <c r="AM519" s="86" t="str">
        <f t="shared" si="1194"/>
        <v/>
      </c>
      <c r="AN519" s="86" t="str">
        <f t="shared" si="1195"/>
        <v/>
      </c>
      <c r="AO519" s="90" t="str">
        <f>IF($A518&lt;&gt;"",AO518,"")</f>
        <v/>
      </c>
      <c r="AP519" s="54" t="str">
        <f>IF($A518&lt;&gt;"",AP518,"")</f>
        <v/>
      </c>
      <c r="AQ519" s="92" t="str">
        <f t="shared" ref="AQ519:AQ582" si="1278">IF($A519&lt;&gt;"",IF($A519=0,"L",IF(AP519&lt;&gt;"",IF(AP519=AI519,"W","L"))),"")</f>
        <v/>
      </c>
      <c r="AR519" s="82">
        <f t="shared" si="1196"/>
        <v>0</v>
      </c>
      <c r="AS519" s="71">
        <f t="shared" ref="AS519:AS582" si="1279">IF($A519&lt;&gt;"",AR519+AS518,0)</f>
        <v>0</v>
      </c>
      <c r="AT519" s="78" t="str">
        <f t="shared" si="1274"/>
        <v/>
      </c>
      <c r="AU519" s="137">
        <f t="shared" si="1197"/>
        <v>0</v>
      </c>
      <c r="AV519" s="137">
        <f t="shared" si="1198"/>
        <v>0</v>
      </c>
      <c r="AW519" s="137">
        <f t="shared" si="1199"/>
        <v>0</v>
      </c>
      <c r="AX519" s="86" t="str">
        <f t="shared" si="1200"/>
        <v/>
      </c>
      <c r="AY519" s="86" t="str">
        <f t="shared" si="1201"/>
        <v/>
      </c>
      <c r="AZ519" s="90" t="str">
        <f>IF($A518&lt;&gt;"",AZ518,"")</f>
        <v/>
      </c>
      <c r="BA519" s="54" t="str">
        <f>IF($A518&lt;&gt;"",BA518,"")</f>
        <v/>
      </c>
      <c r="BB519" s="92" t="str">
        <f t="shared" ref="BB519:BB582" si="1280">IF($A519&lt;&gt;"",IF($A519=0,"L",IF(BA519&lt;&gt;"",IF(BA519=AT519,"W","L"))),"")</f>
        <v/>
      </c>
      <c r="BC519" s="82">
        <f t="shared" si="1202"/>
        <v>0</v>
      </c>
      <c r="BD519" s="71">
        <f t="shared" ref="BD519:BD582" si="1281">IF($A519&lt;&gt;"",BC519+BD518,0)</f>
        <v>0</v>
      </c>
      <c r="BE519" s="98">
        <f t="shared" si="1203"/>
        <v>18</v>
      </c>
      <c r="BF519" s="54" t="str">
        <f>IF($A518&lt;&gt;"",BF518,"")</f>
        <v/>
      </c>
      <c r="BG519" s="92" t="str">
        <f t="shared" ref="BG519:BG526" si="1282">IF($A519&lt;&gt;"",IF($A519=0,"L",IF(BF519&lt;&gt;"",IF(BF519=X519,"W","L"))),"")</f>
        <v/>
      </c>
      <c r="BH519" s="82">
        <f t="shared" si="1186"/>
        <v>0</v>
      </c>
      <c r="BI519" s="71">
        <f t="shared" si="1187"/>
        <v>0</v>
      </c>
      <c r="BJ519" s="146"/>
      <c r="BK519" s="97">
        <v>1</v>
      </c>
      <c r="BL519" s="95" t="str">
        <f>IF(BL518&lt;&gt;"",BL518,"")</f>
        <v/>
      </c>
      <c r="BM519" s="95" t="str">
        <f t="shared" ref="BM519:BP519" si="1283">IF(BM518&lt;&gt;"",BM518,"")</f>
        <v/>
      </c>
      <c r="BN519" s="95" t="str">
        <f t="shared" si="1283"/>
        <v/>
      </c>
      <c r="BO519" s="95" t="str">
        <f t="shared" si="1283"/>
        <v/>
      </c>
      <c r="BP519" s="95" t="str">
        <f t="shared" si="1283"/>
        <v/>
      </c>
      <c r="BQ519" s="81">
        <f t="shared" si="1204"/>
        <v>0</v>
      </c>
      <c r="BR519" s="81">
        <f t="shared" si="1205"/>
        <v>0</v>
      </c>
      <c r="BS519" s="81">
        <f t="shared" si="1206"/>
        <v>0</v>
      </c>
      <c r="BT519" s="81">
        <f t="shared" si="1207"/>
        <v>0</v>
      </c>
      <c r="BU519" s="81">
        <f t="shared" si="1208"/>
        <v>0</v>
      </c>
      <c r="BV519" s="13">
        <f t="shared" si="1209"/>
        <v>0</v>
      </c>
      <c r="BW519" s="11">
        <f t="shared" si="1275"/>
        <v>0</v>
      </c>
      <c r="BX519" s="69">
        <f t="shared" ref="BX519:BX582" si="1284">IF($A519&lt;&gt;"",IF(BX518&gt;0,BX518,IF(BW519&gt;=$AW$1,"Profit Target",0)),0)</f>
        <v>0</v>
      </c>
      <c r="BY519" s="69">
        <f>IF($A519&lt;&gt;"",IF(BY518&lt;&gt;0,BY518,IF(BW519&lt;=$AW$2,"Stop Loss",0)),0)</f>
        <v>0</v>
      </c>
      <c r="BZ519" s="69">
        <f t="shared" si="1252"/>
        <v>0</v>
      </c>
      <c r="CA519" s="27" t="str">
        <f t="shared" ref="CA519:CA582" si="1285">IF(AE519&lt;&gt;"",AE519&amp;",","")</f>
        <v/>
      </c>
      <c r="CB519" s="27" t="str">
        <f t="shared" ref="CB519:CB582" si="1286">IF(AP519&lt;&gt;"",AP519&amp;",","")</f>
        <v/>
      </c>
      <c r="CC519" s="27" t="str">
        <f t="shared" ref="CC519:CC582" si="1287">IF(BA519&lt;&gt;"",BA519&amp;",","")</f>
        <v/>
      </c>
      <c r="CD519" s="27" t="str">
        <f t="shared" ref="CD519:CD582" si="1288">IF(AD519="","",CONCATENATE(AD519,","))</f>
        <v/>
      </c>
      <c r="CE519" s="27" t="str">
        <f t="shared" ref="CE519:CE582" si="1289">IF(AO519="","",CONCATENATE(AO519,","))</f>
        <v/>
      </c>
      <c r="CF519" s="27" t="str">
        <f t="shared" ref="CF519:CF582" si="1290">IF(AZ519="","",CONCATENATE(AZ519,","))</f>
        <v/>
      </c>
      <c r="CG519" s="86"/>
      <c r="CH519" s="5"/>
      <c r="CI519"/>
      <c r="CJ519"/>
      <c r="CK519"/>
      <c r="DB519" s="7"/>
      <c r="DI519" s="10">
        <f t="shared" ca="1" si="1266"/>
        <v>30</v>
      </c>
    </row>
    <row r="520" spans="1:113">
      <c r="A520" s="149"/>
      <c r="B520" s="82" t="str">
        <f t="shared" si="1267"/>
        <v/>
      </c>
      <c r="C520" s="7" t="str">
        <f t="shared" si="1268"/>
        <v/>
      </c>
      <c r="D520" s="81">
        <f t="shared" si="1269"/>
        <v>0</v>
      </c>
      <c r="E520" s="7" t="str">
        <f t="shared" si="1270"/>
        <v>18,</v>
      </c>
      <c r="F520" s="78"/>
      <c r="G520" s="86"/>
      <c r="H520" s="86"/>
      <c r="I520" s="86"/>
      <c r="J520" s="86"/>
      <c r="K520" s="86"/>
      <c r="L520" s="86"/>
      <c r="M520" s="86"/>
      <c r="N520" s="86"/>
      <c r="O520" s="78"/>
      <c r="P520" s="86"/>
      <c r="Q520" s="86"/>
      <c r="R520" s="86"/>
      <c r="S520" s="86"/>
      <c r="T520" s="86"/>
      <c r="U520" s="86"/>
      <c r="V520" s="86"/>
      <c r="W520" s="86"/>
      <c r="X520" s="123" t="str">
        <f t="shared" si="1271"/>
        <v/>
      </c>
      <c r="Y520" s="127">
        <f t="shared" si="1188"/>
        <v>0</v>
      </c>
      <c r="Z520" s="127">
        <f t="shared" si="1189"/>
        <v>0</v>
      </c>
      <c r="AA520" s="127">
        <f t="shared" si="1190"/>
        <v>0</v>
      </c>
      <c r="AB520" s="86">
        <f t="shared" si="1276"/>
        <v>0</v>
      </c>
      <c r="AC520" s="86">
        <f t="shared" si="1276"/>
        <v>0</v>
      </c>
      <c r="AD520" s="90" t="str">
        <f t="shared" ref="AD520:AE526" si="1291">IF($A519&lt;&gt;"",AD519,"")</f>
        <v/>
      </c>
      <c r="AE520" s="54" t="str">
        <f t="shared" si="1291"/>
        <v/>
      </c>
      <c r="AF520" s="92" t="str">
        <f t="shared" si="1277"/>
        <v/>
      </c>
      <c r="AG520" s="82">
        <f t="shared" si="1272"/>
        <v>0</v>
      </c>
      <c r="AH520" s="71">
        <f t="shared" si="1240"/>
        <v>0</v>
      </c>
      <c r="AI520" s="78" t="str">
        <f t="shared" si="1273"/>
        <v/>
      </c>
      <c r="AJ520" s="132">
        <f t="shared" si="1191"/>
        <v>0</v>
      </c>
      <c r="AK520" s="132">
        <f t="shared" si="1192"/>
        <v>0</v>
      </c>
      <c r="AL520" s="132">
        <f t="shared" si="1193"/>
        <v>0</v>
      </c>
      <c r="AM520" s="86" t="str">
        <f t="shared" si="1194"/>
        <v/>
      </c>
      <c r="AN520" s="86" t="str">
        <f t="shared" si="1195"/>
        <v/>
      </c>
      <c r="AO520" s="90" t="str">
        <f t="shared" ref="AO520:AP526" si="1292">IF($A519&lt;&gt;"",AO519,"")</f>
        <v/>
      </c>
      <c r="AP520" s="54" t="str">
        <f t="shared" si="1292"/>
        <v/>
      </c>
      <c r="AQ520" s="92" t="str">
        <f t="shared" si="1278"/>
        <v/>
      </c>
      <c r="AR520" s="82">
        <f t="shared" si="1196"/>
        <v>0</v>
      </c>
      <c r="AS520" s="71">
        <f t="shared" si="1279"/>
        <v>0</v>
      </c>
      <c r="AT520" s="78" t="str">
        <f t="shared" si="1274"/>
        <v/>
      </c>
      <c r="AU520" s="137">
        <f t="shared" si="1197"/>
        <v>0</v>
      </c>
      <c r="AV520" s="137">
        <f t="shared" si="1198"/>
        <v>0</v>
      </c>
      <c r="AW520" s="137">
        <f t="shared" si="1199"/>
        <v>0</v>
      </c>
      <c r="AX520" s="86" t="str">
        <f t="shared" si="1200"/>
        <v/>
      </c>
      <c r="AY520" s="86" t="str">
        <f t="shared" si="1201"/>
        <v/>
      </c>
      <c r="AZ520" s="90" t="str">
        <f t="shared" ref="AZ520:BA526" si="1293">IF($A519&lt;&gt;"",AZ519,"")</f>
        <v/>
      </c>
      <c r="BA520" s="54" t="str">
        <f t="shared" si="1293"/>
        <v/>
      </c>
      <c r="BB520" s="92" t="str">
        <f t="shared" si="1280"/>
        <v/>
      </c>
      <c r="BC520" s="82">
        <f t="shared" si="1202"/>
        <v>0</v>
      </c>
      <c r="BD520" s="71">
        <f t="shared" si="1281"/>
        <v>0</v>
      </c>
      <c r="BE520" s="98">
        <f t="shared" si="1203"/>
        <v>18</v>
      </c>
      <c r="BF520" s="54" t="str">
        <f t="shared" ref="BF520:BF526" si="1294">IF($A519&lt;&gt;"",BF519,"")</f>
        <v/>
      </c>
      <c r="BG520" s="92" t="str">
        <f t="shared" si="1282"/>
        <v/>
      </c>
      <c r="BH520" s="82">
        <f t="shared" si="1186"/>
        <v>0</v>
      </c>
      <c r="BI520" s="71">
        <f t="shared" si="1187"/>
        <v>0</v>
      </c>
      <c r="BJ520" s="146"/>
      <c r="BK520" s="97">
        <v>1</v>
      </c>
      <c r="BL520" s="95" t="str">
        <f t="shared" ref="BL520:BP520" si="1295">IF(BL519&lt;&gt;"",BL519,"")</f>
        <v/>
      </c>
      <c r="BM520" s="95" t="str">
        <f t="shared" si="1295"/>
        <v/>
      </c>
      <c r="BN520" s="95" t="str">
        <f t="shared" si="1295"/>
        <v/>
      </c>
      <c r="BO520" s="95" t="str">
        <f t="shared" si="1295"/>
        <v/>
      </c>
      <c r="BP520" s="95" t="str">
        <f t="shared" si="1295"/>
        <v/>
      </c>
      <c r="BQ520" s="81">
        <f t="shared" si="1204"/>
        <v>0</v>
      </c>
      <c r="BR520" s="81">
        <f t="shared" si="1205"/>
        <v>0</v>
      </c>
      <c r="BS520" s="81">
        <f t="shared" si="1206"/>
        <v>0</v>
      </c>
      <c r="BT520" s="81">
        <f t="shared" si="1207"/>
        <v>0</v>
      </c>
      <c r="BU520" s="81">
        <f t="shared" si="1208"/>
        <v>0</v>
      </c>
      <c r="BV520" s="13">
        <f t="shared" si="1209"/>
        <v>0</v>
      </c>
      <c r="BW520" s="11">
        <f t="shared" si="1275"/>
        <v>0</v>
      </c>
      <c r="BX520" s="69">
        <f t="shared" si="1284"/>
        <v>0</v>
      </c>
      <c r="BY520" s="69">
        <f>IF($A520&lt;&gt;"",IF(BY519&lt;&gt;0,BY519,IF(BW520&lt;=$AW$2,"Stop Loss",0)),0)</f>
        <v>0</v>
      </c>
      <c r="BZ520" s="69">
        <f t="shared" si="1252"/>
        <v>0</v>
      </c>
      <c r="CA520" s="27" t="str">
        <f t="shared" si="1285"/>
        <v/>
      </c>
      <c r="CB520" s="27" t="str">
        <f t="shared" si="1286"/>
        <v/>
      </c>
      <c r="CC520" s="27" t="str">
        <f t="shared" si="1287"/>
        <v/>
      </c>
      <c r="CD520" s="27" t="str">
        <f t="shared" si="1288"/>
        <v/>
      </c>
      <c r="CE520" s="27" t="str">
        <f t="shared" si="1289"/>
        <v/>
      </c>
      <c r="CF520" s="27" t="str">
        <f t="shared" si="1290"/>
        <v/>
      </c>
      <c r="CG520" s="86"/>
      <c r="CH520"/>
      <c r="CI520"/>
      <c r="CJ520"/>
      <c r="CK520"/>
      <c r="DB520" s="7"/>
      <c r="DI520" s="10">
        <f t="shared" ca="1" si="1266"/>
        <v>28</v>
      </c>
    </row>
    <row r="521" spans="1:113">
      <c r="A521" s="149"/>
      <c r="B521" s="82" t="str">
        <f t="shared" si="1267"/>
        <v/>
      </c>
      <c r="C521" s="7" t="str">
        <f t="shared" si="1268"/>
        <v/>
      </c>
      <c r="D521" s="81">
        <f t="shared" si="1269"/>
        <v>0</v>
      </c>
      <c r="E521" s="7" t="str">
        <f t="shared" si="1270"/>
        <v>18,</v>
      </c>
      <c r="F521" s="78"/>
      <c r="G521" s="86"/>
      <c r="H521" s="86"/>
      <c r="I521" s="86"/>
      <c r="J521" s="86"/>
      <c r="K521" s="86"/>
      <c r="L521" s="86"/>
      <c r="M521" s="86"/>
      <c r="N521" s="86"/>
      <c r="O521" s="78"/>
      <c r="P521" s="86"/>
      <c r="Q521" s="86"/>
      <c r="R521" s="86"/>
      <c r="S521" s="86"/>
      <c r="T521" s="86"/>
      <c r="U521" s="86"/>
      <c r="V521" s="86"/>
      <c r="W521" s="86"/>
      <c r="X521" s="123" t="str">
        <f t="shared" si="1271"/>
        <v/>
      </c>
      <c r="Y521" s="127">
        <f t="shared" si="1188"/>
        <v>0</v>
      </c>
      <c r="Z521" s="127">
        <f t="shared" si="1189"/>
        <v>0</v>
      </c>
      <c r="AA521" s="127">
        <f t="shared" si="1190"/>
        <v>0</v>
      </c>
      <c r="AB521" s="86">
        <f t="shared" si="1276"/>
        <v>0</v>
      </c>
      <c r="AC521" s="86">
        <f t="shared" si="1276"/>
        <v>0</v>
      </c>
      <c r="AD521" s="90" t="str">
        <f t="shared" si="1291"/>
        <v/>
      </c>
      <c r="AE521" s="54" t="str">
        <f t="shared" si="1291"/>
        <v/>
      </c>
      <c r="AF521" s="92" t="str">
        <f t="shared" si="1277"/>
        <v/>
      </c>
      <c r="AG521" s="82">
        <f t="shared" si="1272"/>
        <v>0</v>
      </c>
      <c r="AH521" s="71">
        <f t="shared" si="1240"/>
        <v>0</v>
      </c>
      <c r="AI521" s="78" t="str">
        <f t="shared" si="1273"/>
        <v/>
      </c>
      <c r="AJ521" s="132">
        <f t="shared" si="1191"/>
        <v>0</v>
      </c>
      <c r="AK521" s="132">
        <f t="shared" si="1192"/>
        <v>0</v>
      </c>
      <c r="AL521" s="132">
        <f t="shared" si="1193"/>
        <v>0</v>
      </c>
      <c r="AM521" s="86" t="str">
        <f t="shared" si="1194"/>
        <v/>
      </c>
      <c r="AN521" s="86" t="str">
        <f t="shared" si="1195"/>
        <v/>
      </c>
      <c r="AO521" s="90" t="str">
        <f t="shared" si="1292"/>
        <v/>
      </c>
      <c r="AP521" s="54" t="str">
        <f t="shared" si="1292"/>
        <v/>
      </c>
      <c r="AQ521" s="92" t="str">
        <f t="shared" si="1278"/>
        <v/>
      </c>
      <c r="AR521" s="82">
        <f t="shared" si="1196"/>
        <v>0</v>
      </c>
      <c r="AS521" s="71">
        <f t="shared" si="1279"/>
        <v>0</v>
      </c>
      <c r="AT521" s="78" t="str">
        <f t="shared" si="1274"/>
        <v/>
      </c>
      <c r="AU521" s="137">
        <f t="shared" si="1197"/>
        <v>0</v>
      </c>
      <c r="AV521" s="137">
        <f t="shared" si="1198"/>
        <v>0</v>
      </c>
      <c r="AW521" s="137">
        <f t="shared" si="1199"/>
        <v>0</v>
      </c>
      <c r="AX521" s="86" t="str">
        <f t="shared" si="1200"/>
        <v/>
      </c>
      <c r="AY521" s="86" t="str">
        <f t="shared" si="1201"/>
        <v/>
      </c>
      <c r="AZ521" s="90" t="str">
        <f t="shared" si="1293"/>
        <v/>
      </c>
      <c r="BA521" s="54" t="str">
        <f t="shared" si="1293"/>
        <v/>
      </c>
      <c r="BB521" s="92" t="str">
        <f t="shared" si="1280"/>
        <v/>
      </c>
      <c r="BC521" s="82">
        <f t="shared" si="1202"/>
        <v>0</v>
      </c>
      <c r="BD521" s="71">
        <f t="shared" si="1281"/>
        <v>0</v>
      </c>
      <c r="BE521" s="98">
        <f t="shared" si="1203"/>
        <v>18</v>
      </c>
      <c r="BF521" s="54" t="str">
        <f t="shared" si="1294"/>
        <v/>
      </c>
      <c r="BG521" s="92" t="str">
        <f t="shared" si="1282"/>
        <v/>
      </c>
      <c r="BH521" s="82">
        <f t="shared" si="1186"/>
        <v>0</v>
      </c>
      <c r="BI521" s="71">
        <f t="shared" si="1187"/>
        <v>0</v>
      </c>
      <c r="BJ521" s="146"/>
      <c r="BK521" s="97">
        <v>1</v>
      </c>
      <c r="BL521" s="95" t="str">
        <f t="shared" ref="BL521:BP521" si="1296">IF(BL520&lt;&gt;"",BL520,"")</f>
        <v/>
      </c>
      <c r="BM521" s="95" t="str">
        <f t="shared" si="1296"/>
        <v/>
      </c>
      <c r="BN521" s="95" t="str">
        <f t="shared" si="1296"/>
        <v/>
      </c>
      <c r="BO521" s="95" t="str">
        <f t="shared" si="1296"/>
        <v/>
      </c>
      <c r="BP521" s="95" t="str">
        <f t="shared" si="1296"/>
        <v/>
      </c>
      <c r="BQ521" s="81">
        <f t="shared" si="1204"/>
        <v>0</v>
      </c>
      <c r="BR521" s="81">
        <f t="shared" si="1205"/>
        <v>0</v>
      </c>
      <c r="BS521" s="81">
        <f t="shared" si="1206"/>
        <v>0</v>
      </c>
      <c r="BT521" s="81">
        <f t="shared" si="1207"/>
        <v>0</v>
      </c>
      <c r="BU521" s="81">
        <f t="shared" si="1208"/>
        <v>0</v>
      </c>
      <c r="BV521" s="13">
        <f t="shared" si="1209"/>
        <v>0</v>
      </c>
      <c r="BW521" s="11">
        <f t="shared" si="1275"/>
        <v>0</v>
      </c>
      <c r="BX521" s="69">
        <f t="shared" si="1284"/>
        <v>0</v>
      </c>
      <c r="BY521" s="69">
        <f>IF($A521&lt;&gt;"",IF(BY520&lt;&gt;0,BY520,IF(BW521&lt;=$AW$2,"Stop Loss",0)),0)</f>
        <v>0</v>
      </c>
      <c r="BZ521" s="69">
        <f t="shared" si="1252"/>
        <v>0</v>
      </c>
      <c r="CA521" s="27" t="str">
        <f t="shared" si="1285"/>
        <v/>
      </c>
      <c r="CB521" s="27" t="str">
        <f t="shared" si="1286"/>
        <v/>
      </c>
      <c r="CC521" s="27" t="str">
        <f t="shared" si="1287"/>
        <v/>
      </c>
      <c r="CD521" s="27" t="str">
        <f t="shared" si="1288"/>
        <v/>
      </c>
      <c r="CE521" s="27" t="str">
        <f t="shared" si="1289"/>
        <v/>
      </c>
      <c r="CF521" s="27" t="str">
        <f t="shared" si="1290"/>
        <v/>
      </c>
      <c r="CG521" s="86"/>
      <c r="CH521"/>
      <c r="CI521"/>
      <c r="CJ521"/>
      <c r="CK521"/>
      <c r="DB521" s="7"/>
      <c r="DI521" s="10">
        <f t="shared" ca="1" si="1266"/>
        <v>32</v>
      </c>
    </row>
    <row r="522" spans="1:113">
      <c r="A522" s="149"/>
      <c r="B522" s="82" t="str">
        <f t="shared" si="1267"/>
        <v/>
      </c>
      <c r="C522" s="7" t="str">
        <f t="shared" si="1268"/>
        <v/>
      </c>
      <c r="D522" s="81">
        <f t="shared" si="1269"/>
        <v>0</v>
      </c>
      <c r="E522" s="7" t="str">
        <f t="shared" si="1270"/>
        <v>18,</v>
      </c>
      <c r="F522" s="78"/>
      <c r="G522" s="86"/>
      <c r="H522" s="86"/>
      <c r="I522" s="86"/>
      <c r="J522" s="86"/>
      <c r="K522" s="86"/>
      <c r="L522" s="86"/>
      <c r="M522" s="86"/>
      <c r="N522" s="86"/>
      <c r="O522" s="78"/>
      <c r="P522" s="86"/>
      <c r="Q522" s="86"/>
      <c r="R522" s="86"/>
      <c r="S522" s="86"/>
      <c r="T522" s="86"/>
      <c r="U522" s="86"/>
      <c r="V522" s="86"/>
      <c r="W522" s="86"/>
      <c r="X522" s="123" t="str">
        <f t="shared" si="1271"/>
        <v/>
      </c>
      <c r="Y522" s="127">
        <f t="shared" si="1188"/>
        <v>0</v>
      </c>
      <c r="Z522" s="127">
        <f t="shared" si="1189"/>
        <v>0</v>
      </c>
      <c r="AA522" s="127">
        <f t="shared" si="1190"/>
        <v>0</v>
      </c>
      <c r="AB522" s="86">
        <f t="shared" si="1276"/>
        <v>0</v>
      </c>
      <c r="AC522" s="86">
        <f t="shared" si="1276"/>
        <v>0</v>
      </c>
      <c r="AD522" s="90" t="str">
        <f t="shared" si="1291"/>
        <v/>
      </c>
      <c r="AE522" s="54" t="str">
        <f t="shared" si="1291"/>
        <v/>
      </c>
      <c r="AF522" s="92" t="str">
        <f t="shared" si="1277"/>
        <v/>
      </c>
      <c r="AG522" s="82">
        <f t="shared" si="1272"/>
        <v>0</v>
      </c>
      <c r="AH522" s="71">
        <f t="shared" si="1240"/>
        <v>0</v>
      </c>
      <c r="AI522" s="78" t="str">
        <f t="shared" si="1273"/>
        <v/>
      </c>
      <c r="AJ522" s="132">
        <f t="shared" si="1191"/>
        <v>0</v>
      </c>
      <c r="AK522" s="132">
        <f t="shared" si="1192"/>
        <v>0</v>
      </c>
      <c r="AL522" s="132">
        <f t="shared" si="1193"/>
        <v>0</v>
      </c>
      <c r="AM522" s="86" t="str">
        <f t="shared" si="1194"/>
        <v/>
      </c>
      <c r="AN522" s="86" t="str">
        <f t="shared" si="1195"/>
        <v/>
      </c>
      <c r="AO522" s="90" t="str">
        <f t="shared" si="1292"/>
        <v/>
      </c>
      <c r="AP522" s="54" t="str">
        <f t="shared" si="1292"/>
        <v/>
      </c>
      <c r="AQ522" s="92" t="str">
        <f t="shared" si="1278"/>
        <v/>
      </c>
      <c r="AR522" s="82">
        <f t="shared" si="1196"/>
        <v>0</v>
      </c>
      <c r="AS522" s="71">
        <f t="shared" si="1279"/>
        <v>0</v>
      </c>
      <c r="AT522" s="78" t="str">
        <f t="shared" si="1274"/>
        <v/>
      </c>
      <c r="AU522" s="137">
        <f t="shared" si="1197"/>
        <v>0</v>
      </c>
      <c r="AV522" s="137">
        <f t="shared" si="1198"/>
        <v>0</v>
      </c>
      <c r="AW522" s="137">
        <f t="shared" si="1199"/>
        <v>0</v>
      </c>
      <c r="AX522" s="86" t="str">
        <f t="shared" si="1200"/>
        <v/>
      </c>
      <c r="AY522" s="86" t="str">
        <f t="shared" si="1201"/>
        <v/>
      </c>
      <c r="AZ522" s="90" t="str">
        <f t="shared" si="1293"/>
        <v/>
      </c>
      <c r="BA522" s="54" t="str">
        <f t="shared" si="1293"/>
        <v/>
      </c>
      <c r="BB522" s="92" t="str">
        <f t="shared" si="1280"/>
        <v/>
      </c>
      <c r="BC522" s="82">
        <f t="shared" si="1202"/>
        <v>0</v>
      </c>
      <c r="BD522" s="71">
        <f t="shared" si="1281"/>
        <v>0</v>
      </c>
      <c r="BE522" s="98">
        <f t="shared" si="1203"/>
        <v>18</v>
      </c>
      <c r="BF522" s="54" t="str">
        <f t="shared" si="1294"/>
        <v/>
      </c>
      <c r="BG522" s="92" t="str">
        <f t="shared" si="1282"/>
        <v/>
      </c>
      <c r="BH522" s="82">
        <f t="shared" si="1186"/>
        <v>0</v>
      </c>
      <c r="BI522" s="71">
        <f t="shared" si="1187"/>
        <v>0</v>
      </c>
      <c r="BJ522" s="146"/>
      <c r="BK522" s="97">
        <v>1</v>
      </c>
      <c r="BL522" s="95" t="str">
        <f t="shared" ref="BL522:BP522" si="1297">IF(BL521&lt;&gt;"",BL521,"")</f>
        <v/>
      </c>
      <c r="BM522" s="95" t="str">
        <f t="shared" si="1297"/>
        <v/>
      </c>
      <c r="BN522" s="95" t="str">
        <f t="shared" si="1297"/>
        <v/>
      </c>
      <c r="BO522" s="95" t="str">
        <f t="shared" si="1297"/>
        <v/>
      </c>
      <c r="BP522" s="95" t="str">
        <f t="shared" si="1297"/>
        <v/>
      </c>
      <c r="BQ522" s="81">
        <f t="shared" si="1204"/>
        <v>0</v>
      </c>
      <c r="BR522" s="81">
        <f t="shared" si="1205"/>
        <v>0</v>
      </c>
      <c r="BS522" s="81">
        <f t="shared" si="1206"/>
        <v>0</v>
      </c>
      <c r="BT522" s="81">
        <f t="shared" si="1207"/>
        <v>0</v>
      </c>
      <c r="BU522" s="81">
        <f t="shared" si="1208"/>
        <v>0</v>
      </c>
      <c r="BV522" s="13">
        <f t="shared" si="1209"/>
        <v>0</v>
      </c>
      <c r="BW522" s="11">
        <f t="shared" si="1275"/>
        <v>0</v>
      </c>
      <c r="BX522" s="69">
        <f t="shared" si="1284"/>
        <v>0</v>
      </c>
      <c r="BY522" s="69">
        <f>IF($A522&lt;&gt;"",IF(BY521&lt;&gt;0,BY521,IF(BW522&lt;=$AW$2,"Stop Loss",0)),0)</f>
        <v>0</v>
      </c>
      <c r="BZ522" s="69">
        <f t="shared" si="1252"/>
        <v>0</v>
      </c>
      <c r="CA522" s="27" t="str">
        <f t="shared" si="1285"/>
        <v/>
      </c>
      <c r="CB522" s="27" t="str">
        <f t="shared" si="1286"/>
        <v/>
      </c>
      <c r="CC522" s="27" t="str">
        <f t="shared" si="1287"/>
        <v/>
      </c>
      <c r="CD522" s="27" t="str">
        <f t="shared" si="1288"/>
        <v/>
      </c>
      <c r="CE522" s="27" t="str">
        <f t="shared" si="1289"/>
        <v/>
      </c>
      <c r="CF522" s="27" t="str">
        <f t="shared" si="1290"/>
        <v/>
      </c>
      <c r="CG522" s="86"/>
      <c r="CH522"/>
      <c r="CI522"/>
      <c r="CJ522"/>
      <c r="CK522"/>
      <c r="DB522" s="7"/>
      <c r="DI522" s="10">
        <f t="shared" ca="1" si="1266"/>
        <v>20</v>
      </c>
    </row>
    <row r="523" spans="1:113">
      <c r="A523" s="149"/>
      <c r="B523" s="82" t="str">
        <f t="shared" si="1267"/>
        <v/>
      </c>
      <c r="C523" s="7" t="str">
        <f t="shared" si="1268"/>
        <v/>
      </c>
      <c r="D523" s="81">
        <f t="shared" si="1269"/>
        <v>0</v>
      </c>
      <c r="E523" s="7" t="str">
        <f t="shared" si="1270"/>
        <v>18,</v>
      </c>
      <c r="F523" s="78"/>
      <c r="G523" s="86"/>
      <c r="H523" s="86"/>
      <c r="I523" s="86"/>
      <c r="J523" s="86"/>
      <c r="K523" s="86"/>
      <c r="L523" s="86"/>
      <c r="M523" s="86"/>
      <c r="N523" s="86"/>
      <c r="O523" s="78"/>
      <c r="P523" s="86"/>
      <c r="Q523" s="86"/>
      <c r="R523" s="86"/>
      <c r="S523" s="86"/>
      <c r="T523" s="86"/>
      <c r="U523" s="86"/>
      <c r="V523" s="86"/>
      <c r="W523" s="86"/>
      <c r="X523" s="123" t="str">
        <f t="shared" si="1271"/>
        <v/>
      </c>
      <c r="Y523" s="127">
        <f t="shared" si="1188"/>
        <v>0</v>
      </c>
      <c r="Z523" s="127">
        <f t="shared" si="1189"/>
        <v>0</v>
      </c>
      <c r="AA523" s="127">
        <f t="shared" si="1190"/>
        <v>0</v>
      </c>
      <c r="AB523" s="86">
        <f t="shared" si="1276"/>
        <v>0</v>
      </c>
      <c r="AC523" s="86">
        <f t="shared" si="1276"/>
        <v>0</v>
      </c>
      <c r="AD523" s="90" t="str">
        <f t="shared" si="1291"/>
        <v/>
      </c>
      <c r="AE523" s="54" t="str">
        <f t="shared" si="1291"/>
        <v/>
      </c>
      <c r="AF523" s="92" t="str">
        <f t="shared" si="1277"/>
        <v/>
      </c>
      <c r="AG523" s="82">
        <f t="shared" si="1272"/>
        <v>0</v>
      </c>
      <c r="AH523" s="71">
        <f t="shared" si="1240"/>
        <v>0</v>
      </c>
      <c r="AI523" s="78" t="str">
        <f t="shared" si="1273"/>
        <v/>
      </c>
      <c r="AJ523" s="132">
        <f t="shared" si="1191"/>
        <v>0</v>
      </c>
      <c r="AK523" s="132">
        <f t="shared" si="1192"/>
        <v>0</v>
      </c>
      <c r="AL523" s="132">
        <f t="shared" si="1193"/>
        <v>0</v>
      </c>
      <c r="AM523" s="86" t="str">
        <f t="shared" si="1194"/>
        <v/>
      </c>
      <c r="AN523" s="86" t="str">
        <f t="shared" si="1195"/>
        <v/>
      </c>
      <c r="AO523" s="90" t="str">
        <f t="shared" si="1292"/>
        <v/>
      </c>
      <c r="AP523" s="54" t="str">
        <f t="shared" si="1292"/>
        <v/>
      </c>
      <c r="AQ523" s="92" t="str">
        <f t="shared" si="1278"/>
        <v/>
      </c>
      <c r="AR523" s="82">
        <f t="shared" si="1196"/>
        <v>0</v>
      </c>
      <c r="AS523" s="71">
        <f t="shared" si="1279"/>
        <v>0</v>
      </c>
      <c r="AT523" s="78" t="str">
        <f t="shared" si="1274"/>
        <v/>
      </c>
      <c r="AU523" s="137">
        <f t="shared" si="1197"/>
        <v>0</v>
      </c>
      <c r="AV523" s="137">
        <f t="shared" si="1198"/>
        <v>0</v>
      </c>
      <c r="AW523" s="137">
        <f t="shared" si="1199"/>
        <v>0</v>
      </c>
      <c r="AX523" s="86" t="str">
        <f t="shared" si="1200"/>
        <v/>
      </c>
      <c r="AY523" s="86" t="str">
        <f t="shared" si="1201"/>
        <v/>
      </c>
      <c r="AZ523" s="90" t="str">
        <f t="shared" si="1293"/>
        <v/>
      </c>
      <c r="BA523" s="54" t="str">
        <f t="shared" si="1293"/>
        <v/>
      </c>
      <c r="BB523" s="92" t="str">
        <f t="shared" si="1280"/>
        <v/>
      </c>
      <c r="BC523" s="82">
        <f t="shared" si="1202"/>
        <v>0</v>
      </c>
      <c r="BD523" s="71">
        <f t="shared" si="1281"/>
        <v>0</v>
      </c>
      <c r="BE523" s="98">
        <f t="shared" si="1203"/>
        <v>18</v>
      </c>
      <c r="BF523" s="54" t="str">
        <f t="shared" si="1294"/>
        <v/>
      </c>
      <c r="BG523" s="92" t="str">
        <f t="shared" si="1282"/>
        <v/>
      </c>
      <c r="BH523" s="82">
        <f t="shared" si="1186"/>
        <v>0</v>
      </c>
      <c r="BI523" s="71">
        <f t="shared" si="1187"/>
        <v>0</v>
      </c>
      <c r="BJ523" s="146"/>
      <c r="BK523" s="97">
        <v>1</v>
      </c>
      <c r="BL523" s="95" t="str">
        <f t="shared" ref="BL523:BP523" si="1298">IF(BL522&lt;&gt;"",BL522,"")</f>
        <v/>
      </c>
      <c r="BM523" s="95" t="str">
        <f t="shared" si="1298"/>
        <v/>
      </c>
      <c r="BN523" s="95" t="str">
        <f t="shared" si="1298"/>
        <v/>
      </c>
      <c r="BO523" s="95" t="str">
        <f t="shared" si="1298"/>
        <v/>
      </c>
      <c r="BP523" s="95" t="str">
        <f t="shared" si="1298"/>
        <v/>
      </c>
      <c r="BQ523" s="81">
        <f t="shared" si="1204"/>
        <v>0</v>
      </c>
      <c r="BR523" s="81">
        <f t="shared" si="1205"/>
        <v>0</v>
      </c>
      <c r="BS523" s="81">
        <f t="shared" si="1206"/>
        <v>0</v>
      </c>
      <c r="BT523" s="81">
        <f t="shared" si="1207"/>
        <v>0</v>
      </c>
      <c r="BU523" s="81">
        <f t="shared" si="1208"/>
        <v>0</v>
      </c>
      <c r="BV523" s="13">
        <f t="shared" si="1209"/>
        <v>0</v>
      </c>
      <c r="BW523" s="11">
        <f t="shared" si="1275"/>
        <v>0</v>
      </c>
      <c r="BX523" s="69">
        <f t="shared" si="1284"/>
        <v>0</v>
      </c>
      <c r="BY523" s="69">
        <f>IF($A523&lt;&gt;"",IF(BY522&lt;&gt;0,BY522,IF(BW523&lt;=$AW$2,"Stop Loss",0)),0)</f>
        <v>0</v>
      </c>
      <c r="BZ523" s="69">
        <f t="shared" si="1252"/>
        <v>0</v>
      </c>
      <c r="CA523" s="27" t="str">
        <f t="shared" si="1285"/>
        <v/>
      </c>
      <c r="CB523" s="27" t="str">
        <f t="shared" si="1286"/>
        <v/>
      </c>
      <c r="CC523" s="27" t="str">
        <f t="shared" si="1287"/>
        <v/>
      </c>
      <c r="CD523" s="27" t="str">
        <f t="shared" si="1288"/>
        <v/>
      </c>
      <c r="CE523" s="27" t="str">
        <f t="shared" si="1289"/>
        <v/>
      </c>
      <c r="CF523" s="27" t="str">
        <f t="shared" si="1290"/>
        <v/>
      </c>
      <c r="CG523" s="86"/>
      <c r="CH523"/>
      <c r="CI523"/>
      <c r="CJ523"/>
      <c r="CK523"/>
      <c r="DB523" s="7"/>
      <c r="DI523" s="10">
        <f t="shared" ca="1" si="1266"/>
        <v>19</v>
      </c>
    </row>
    <row r="524" spans="1:113">
      <c r="A524" s="149"/>
      <c r="B524" s="82" t="str">
        <f t="shared" si="1267"/>
        <v/>
      </c>
      <c r="C524" s="7" t="str">
        <f t="shared" si="1268"/>
        <v/>
      </c>
      <c r="D524" s="81">
        <f t="shared" si="1269"/>
        <v>0</v>
      </c>
      <c r="E524" s="7" t="str">
        <f t="shared" si="1270"/>
        <v>18,</v>
      </c>
      <c r="F524" s="78"/>
      <c r="G524" s="86"/>
      <c r="H524" s="86"/>
      <c r="I524" s="86"/>
      <c r="J524" s="86"/>
      <c r="K524" s="86"/>
      <c r="L524" s="86"/>
      <c r="M524" s="86"/>
      <c r="N524" s="86"/>
      <c r="O524" s="78"/>
      <c r="P524" s="86"/>
      <c r="Q524" s="86"/>
      <c r="R524" s="86"/>
      <c r="S524" s="86"/>
      <c r="T524" s="86"/>
      <c r="U524" s="86"/>
      <c r="V524" s="86"/>
      <c r="W524" s="86"/>
      <c r="X524" s="123" t="str">
        <f t="shared" si="1271"/>
        <v/>
      </c>
      <c r="Y524" s="127">
        <f t="shared" si="1188"/>
        <v>0</v>
      </c>
      <c r="Z524" s="127">
        <f t="shared" si="1189"/>
        <v>0</v>
      </c>
      <c r="AA524" s="127">
        <f t="shared" si="1190"/>
        <v>0</v>
      </c>
      <c r="AB524" s="86">
        <f t="shared" si="1276"/>
        <v>0</v>
      </c>
      <c r="AC524" s="86">
        <f t="shared" si="1276"/>
        <v>0</v>
      </c>
      <c r="AD524" s="90" t="str">
        <f t="shared" si="1291"/>
        <v/>
      </c>
      <c r="AE524" s="54" t="str">
        <f t="shared" si="1291"/>
        <v/>
      </c>
      <c r="AF524" s="92" t="str">
        <f t="shared" si="1277"/>
        <v/>
      </c>
      <c r="AG524" s="82">
        <f t="shared" si="1272"/>
        <v>0</v>
      </c>
      <c r="AH524" s="71">
        <f t="shared" si="1240"/>
        <v>0</v>
      </c>
      <c r="AI524" s="78" t="str">
        <f t="shared" si="1273"/>
        <v/>
      </c>
      <c r="AJ524" s="132">
        <f t="shared" si="1191"/>
        <v>0</v>
      </c>
      <c r="AK524" s="132">
        <f t="shared" si="1192"/>
        <v>0</v>
      </c>
      <c r="AL524" s="132">
        <f t="shared" si="1193"/>
        <v>0</v>
      </c>
      <c r="AM524" s="86" t="str">
        <f t="shared" si="1194"/>
        <v/>
      </c>
      <c r="AN524" s="86" t="str">
        <f t="shared" si="1195"/>
        <v/>
      </c>
      <c r="AO524" s="90" t="str">
        <f t="shared" si="1292"/>
        <v/>
      </c>
      <c r="AP524" s="54" t="str">
        <f t="shared" si="1292"/>
        <v/>
      </c>
      <c r="AQ524" s="92" t="str">
        <f t="shared" si="1278"/>
        <v/>
      </c>
      <c r="AR524" s="82">
        <f t="shared" si="1196"/>
        <v>0</v>
      </c>
      <c r="AS524" s="71">
        <f t="shared" si="1279"/>
        <v>0</v>
      </c>
      <c r="AT524" s="78" t="str">
        <f t="shared" si="1274"/>
        <v/>
      </c>
      <c r="AU524" s="137">
        <f t="shared" si="1197"/>
        <v>0</v>
      </c>
      <c r="AV524" s="137">
        <f t="shared" si="1198"/>
        <v>0</v>
      </c>
      <c r="AW524" s="137">
        <f t="shared" si="1199"/>
        <v>0</v>
      </c>
      <c r="AX524" s="86" t="str">
        <f t="shared" si="1200"/>
        <v/>
      </c>
      <c r="AY524" s="86" t="str">
        <f t="shared" si="1201"/>
        <v/>
      </c>
      <c r="AZ524" s="90" t="str">
        <f t="shared" si="1293"/>
        <v/>
      </c>
      <c r="BA524" s="54" t="str">
        <f t="shared" si="1293"/>
        <v/>
      </c>
      <c r="BB524" s="92" t="str">
        <f t="shared" si="1280"/>
        <v/>
      </c>
      <c r="BC524" s="82">
        <f t="shared" si="1202"/>
        <v>0</v>
      </c>
      <c r="BD524" s="71">
        <f t="shared" si="1281"/>
        <v>0</v>
      </c>
      <c r="BE524" s="98">
        <f t="shared" si="1203"/>
        <v>18</v>
      </c>
      <c r="BF524" s="54" t="str">
        <f t="shared" si="1294"/>
        <v/>
      </c>
      <c r="BG524" s="92" t="str">
        <f t="shared" si="1282"/>
        <v/>
      </c>
      <c r="BH524" s="82">
        <f t="shared" si="1186"/>
        <v>0</v>
      </c>
      <c r="BI524" s="71">
        <f t="shared" si="1187"/>
        <v>0</v>
      </c>
      <c r="BJ524" s="146"/>
      <c r="BK524" s="97">
        <v>1</v>
      </c>
      <c r="BL524" s="95" t="str">
        <f t="shared" ref="BL524:BP524" si="1299">IF(BL523&lt;&gt;"",BL523,"")</f>
        <v/>
      </c>
      <c r="BM524" s="95" t="str">
        <f t="shared" si="1299"/>
        <v/>
      </c>
      <c r="BN524" s="95" t="str">
        <f t="shared" si="1299"/>
        <v/>
      </c>
      <c r="BO524" s="95" t="str">
        <f t="shared" si="1299"/>
        <v/>
      </c>
      <c r="BP524" s="95" t="str">
        <f t="shared" si="1299"/>
        <v/>
      </c>
      <c r="BQ524" s="81">
        <f t="shared" si="1204"/>
        <v>0</v>
      </c>
      <c r="BR524" s="81">
        <f t="shared" si="1205"/>
        <v>0</v>
      </c>
      <c r="BS524" s="81">
        <f t="shared" si="1206"/>
        <v>0</v>
      </c>
      <c r="BT524" s="81">
        <f t="shared" si="1207"/>
        <v>0</v>
      </c>
      <c r="BU524" s="81">
        <f t="shared" si="1208"/>
        <v>0</v>
      </c>
      <c r="BV524" s="13">
        <f t="shared" si="1209"/>
        <v>0</v>
      </c>
      <c r="BW524" s="11">
        <f t="shared" si="1275"/>
        <v>0</v>
      </c>
      <c r="BX524" s="69">
        <f t="shared" si="1284"/>
        <v>0</v>
      </c>
      <c r="BY524" s="69">
        <f>IF($A524&lt;&gt;"",IF(BY523&lt;&gt;0,BY523,IF(BW524&lt;=$AW$2,"Stop Loss",0)),0)</f>
        <v>0</v>
      </c>
      <c r="BZ524" s="69">
        <f t="shared" si="1252"/>
        <v>0</v>
      </c>
      <c r="CA524" s="27" t="str">
        <f t="shared" si="1285"/>
        <v/>
      </c>
      <c r="CB524" s="27" t="str">
        <f t="shared" si="1286"/>
        <v/>
      </c>
      <c r="CC524" s="27" t="str">
        <f t="shared" si="1287"/>
        <v/>
      </c>
      <c r="CD524" s="27" t="str">
        <f t="shared" si="1288"/>
        <v/>
      </c>
      <c r="CE524" s="27" t="str">
        <f t="shared" si="1289"/>
        <v/>
      </c>
      <c r="CF524" s="27" t="str">
        <f t="shared" si="1290"/>
        <v/>
      </c>
      <c r="CG524" s="86"/>
      <c r="CH524"/>
      <c r="CI524"/>
      <c r="CJ524"/>
      <c r="CK524"/>
      <c r="DB524" s="7"/>
      <c r="DI524" s="10">
        <f t="shared" ca="1" si="1266"/>
        <v>3</v>
      </c>
    </row>
    <row r="525" spans="1:113">
      <c r="A525" s="149"/>
      <c r="B525" s="82" t="str">
        <f t="shared" si="1267"/>
        <v/>
      </c>
      <c r="C525" s="7" t="str">
        <f t="shared" si="1268"/>
        <v/>
      </c>
      <c r="D525" s="81">
        <f t="shared" si="1269"/>
        <v>0</v>
      </c>
      <c r="E525" s="7" t="str">
        <f t="shared" si="1270"/>
        <v>18,</v>
      </c>
      <c r="F525" s="78"/>
      <c r="G525" s="86"/>
      <c r="H525" s="86"/>
      <c r="I525" s="86"/>
      <c r="J525" s="86"/>
      <c r="K525" s="86"/>
      <c r="L525" s="86"/>
      <c r="M525" s="86"/>
      <c r="N525" s="86"/>
      <c r="O525" s="78"/>
      <c r="P525" s="86"/>
      <c r="Q525" s="86"/>
      <c r="R525" s="86"/>
      <c r="S525" s="86"/>
      <c r="T525" s="86"/>
      <c r="U525" s="86"/>
      <c r="V525" s="86"/>
      <c r="W525" s="86"/>
      <c r="X525" s="123" t="str">
        <f t="shared" si="1271"/>
        <v/>
      </c>
      <c r="Y525" s="127">
        <f t="shared" si="1188"/>
        <v>0</v>
      </c>
      <c r="Z525" s="127">
        <f t="shared" si="1189"/>
        <v>0</v>
      </c>
      <c r="AA525" s="127">
        <f t="shared" si="1190"/>
        <v>0</v>
      </c>
      <c r="AB525" s="86">
        <f t="shared" si="1276"/>
        <v>0</v>
      </c>
      <c r="AC525" s="86">
        <f t="shared" si="1276"/>
        <v>0</v>
      </c>
      <c r="AD525" s="90" t="str">
        <f t="shared" si="1291"/>
        <v/>
      </c>
      <c r="AE525" s="54" t="str">
        <f t="shared" si="1291"/>
        <v/>
      </c>
      <c r="AF525" s="92" t="str">
        <f t="shared" si="1277"/>
        <v/>
      </c>
      <c r="AG525" s="82">
        <f t="shared" si="1272"/>
        <v>0</v>
      </c>
      <c r="AH525" s="71">
        <f t="shared" si="1240"/>
        <v>0</v>
      </c>
      <c r="AI525" s="78" t="str">
        <f t="shared" si="1273"/>
        <v/>
      </c>
      <c r="AJ525" s="132">
        <f t="shared" si="1191"/>
        <v>0</v>
      </c>
      <c r="AK525" s="132">
        <f t="shared" si="1192"/>
        <v>0</v>
      </c>
      <c r="AL525" s="132">
        <f t="shared" si="1193"/>
        <v>0</v>
      </c>
      <c r="AM525" s="86" t="str">
        <f t="shared" si="1194"/>
        <v/>
      </c>
      <c r="AN525" s="86" t="str">
        <f t="shared" si="1195"/>
        <v/>
      </c>
      <c r="AO525" s="90" t="str">
        <f t="shared" si="1292"/>
        <v/>
      </c>
      <c r="AP525" s="54" t="str">
        <f t="shared" si="1292"/>
        <v/>
      </c>
      <c r="AQ525" s="92" t="str">
        <f t="shared" si="1278"/>
        <v/>
      </c>
      <c r="AR525" s="82">
        <f t="shared" si="1196"/>
        <v>0</v>
      </c>
      <c r="AS525" s="71">
        <f t="shared" si="1279"/>
        <v>0</v>
      </c>
      <c r="AT525" s="78" t="str">
        <f t="shared" si="1274"/>
        <v/>
      </c>
      <c r="AU525" s="137">
        <f t="shared" si="1197"/>
        <v>0</v>
      </c>
      <c r="AV525" s="137">
        <f t="shared" si="1198"/>
        <v>0</v>
      </c>
      <c r="AW525" s="137">
        <f t="shared" si="1199"/>
        <v>0</v>
      </c>
      <c r="AX525" s="86" t="str">
        <f t="shared" si="1200"/>
        <v/>
      </c>
      <c r="AY525" s="86" t="str">
        <f t="shared" si="1201"/>
        <v/>
      </c>
      <c r="AZ525" s="90" t="str">
        <f t="shared" si="1293"/>
        <v/>
      </c>
      <c r="BA525" s="54" t="str">
        <f t="shared" si="1293"/>
        <v/>
      </c>
      <c r="BB525" s="92" t="str">
        <f t="shared" si="1280"/>
        <v/>
      </c>
      <c r="BC525" s="82">
        <f t="shared" si="1202"/>
        <v>0</v>
      </c>
      <c r="BD525" s="71">
        <f t="shared" si="1281"/>
        <v>0</v>
      </c>
      <c r="BE525" s="98">
        <f t="shared" si="1203"/>
        <v>18</v>
      </c>
      <c r="BF525" s="54" t="str">
        <f t="shared" si="1294"/>
        <v/>
      </c>
      <c r="BG525" s="92" t="str">
        <f t="shared" si="1282"/>
        <v/>
      </c>
      <c r="BH525" s="82">
        <f t="shared" ref="BH525:BH588" si="1300">IF($A525&lt;&gt;"",IF(OR($BX524&lt;&gt;0,$BY524&lt;&gt;0),"0",IF(BF525&lt;&gt;"",IF(BG525="W",(1*BE525),(-1*BE525)),0)),0)</f>
        <v>0</v>
      </c>
      <c r="BI525" s="71">
        <f t="shared" ref="BI525:BI588" si="1301">IF($A525&lt;&gt;"",BH525+BI524,0)</f>
        <v>0</v>
      </c>
      <c r="BJ525" s="146"/>
      <c r="BK525" s="97">
        <v>1</v>
      </c>
      <c r="BL525" s="95" t="str">
        <f t="shared" ref="BL525:BP525" si="1302">IF(BL524&lt;&gt;"",BL524,"")</f>
        <v/>
      </c>
      <c r="BM525" s="95" t="str">
        <f t="shared" si="1302"/>
        <v/>
      </c>
      <c r="BN525" s="95" t="str">
        <f t="shared" si="1302"/>
        <v/>
      </c>
      <c r="BO525" s="95" t="str">
        <f t="shared" si="1302"/>
        <v/>
      </c>
      <c r="BP525" s="95" t="str">
        <f t="shared" si="1302"/>
        <v/>
      </c>
      <c r="BQ525" s="81">
        <f t="shared" si="1204"/>
        <v>0</v>
      </c>
      <c r="BR525" s="81">
        <f t="shared" si="1205"/>
        <v>0</v>
      </c>
      <c r="BS525" s="81">
        <f t="shared" si="1206"/>
        <v>0</v>
      </c>
      <c r="BT525" s="81">
        <f t="shared" si="1207"/>
        <v>0</v>
      </c>
      <c r="BU525" s="81">
        <f t="shared" si="1208"/>
        <v>0</v>
      </c>
      <c r="BV525" s="13">
        <f t="shared" si="1209"/>
        <v>0</v>
      </c>
      <c r="BW525" s="11">
        <f t="shared" si="1275"/>
        <v>0</v>
      </c>
      <c r="BX525" s="69">
        <f t="shared" si="1284"/>
        <v>0</v>
      </c>
      <c r="BY525" s="69">
        <f>IF($A525&lt;&gt;"",IF(BY524&lt;&gt;0,BY524,IF(BW525&lt;=$AW$2,"Stop Loss",0)),0)</f>
        <v>0</v>
      </c>
      <c r="BZ525" s="69">
        <f t="shared" si="1252"/>
        <v>0</v>
      </c>
      <c r="CA525" s="27" t="str">
        <f t="shared" si="1285"/>
        <v/>
      </c>
      <c r="CB525" s="27" t="str">
        <f t="shared" si="1286"/>
        <v/>
      </c>
      <c r="CC525" s="27" t="str">
        <f t="shared" si="1287"/>
        <v/>
      </c>
      <c r="CD525" s="27" t="str">
        <f t="shared" si="1288"/>
        <v/>
      </c>
      <c r="CE525" s="27" t="str">
        <f t="shared" si="1289"/>
        <v/>
      </c>
      <c r="CF525" s="27" t="str">
        <f t="shared" si="1290"/>
        <v/>
      </c>
      <c r="CG525" s="86"/>
      <c r="CH525"/>
      <c r="CI525"/>
      <c r="CJ525"/>
      <c r="CK525"/>
      <c r="DB525" s="7"/>
      <c r="DI525" s="10">
        <f t="shared" ca="1" si="1266"/>
        <v>7</v>
      </c>
    </row>
    <row r="526" spans="1:113">
      <c r="A526" s="149"/>
      <c r="B526" s="82" t="str">
        <f t="shared" si="1267"/>
        <v/>
      </c>
      <c r="C526" s="7" t="str">
        <f t="shared" si="1268"/>
        <v/>
      </c>
      <c r="D526" s="81">
        <f t="shared" si="1269"/>
        <v>0</v>
      </c>
      <c r="E526" s="7" t="str">
        <f t="shared" si="1270"/>
        <v>18,</v>
      </c>
      <c r="F526" s="78"/>
      <c r="G526" s="86"/>
      <c r="H526" s="86"/>
      <c r="I526" s="86"/>
      <c r="J526" s="86"/>
      <c r="K526" s="86"/>
      <c r="L526" s="86"/>
      <c r="M526" s="86"/>
      <c r="N526" s="86"/>
      <c r="O526" s="78"/>
      <c r="P526" s="86"/>
      <c r="Q526" s="86"/>
      <c r="R526" s="86"/>
      <c r="S526" s="86"/>
      <c r="T526" s="86"/>
      <c r="U526" s="86"/>
      <c r="V526" s="86"/>
      <c r="W526" s="86"/>
      <c r="X526" s="123" t="str">
        <f t="shared" si="1271"/>
        <v/>
      </c>
      <c r="Y526" s="127">
        <f t="shared" ref="Y526:Y589" si="1303">COUNTIF(X518:X526,"H")</f>
        <v>0</v>
      </c>
      <c r="Z526" s="127">
        <f t="shared" ref="Z526:Z589" si="1304">COUNTIF(X518:X526,"L")</f>
        <v>0</v>
      </c>
      <c r="AA526" s="127">
        <f t="shared" ref="AA526:AA589" si="1305">IF(Y526&gt;Z526,Y526-Z526,Z526-Y526)</f>
        <v>0</v>
      </c>
      <c r="AB526" s="86">
        <f>IF($Y526&gt;$Z526,$Y526-$Z526+AB525,AB525)</f>
        <v>0</v>
      </c>
      <c r="AC526" s="86">
        <f>IF($Z526&gt;$Y526,$Z526-$Y526+AC525,AC525)</f>
        <v>0</v>
      </c>
      <c r="AD526" s="90" t="str">
        <f t="shared" si="1291"/>
        <v/>
      </c>
      <c r="AE526" s="54" t="str">
        <f t="shared" si="1291"/>
        <v/>
      </c>
      <c r="AF526" s="92" t="str">
        <f t="shared" si="1277"/>
        <v/>
      </c>
      <c r="AG526" s="82">
        <f t="shared" si="1272"/>
        <v>0</v>
      </c>
      <c r="AH526" s="71">
        <f t="shared" si="1240"/>
        <v>0</v>
      </c>
      <c r="AI526" s="78" t="str">
        <f t="shared" si="1273"/>
        <v/>
      </c>
      <c r="AJ526" s="132">
        <f t="shared" ref="AJ526:AJ589" si="1306">COUNTIF(AI518:AI526,"E")</f>
        <v>0</v>
      </c>
      <c r="AK526" s="132">
        <f t="shared" ref="AK526:AK589" si="1307">COUNTIF(AI518:AI526,"O")</f>
        <v>0</v>
      </c>
      <c r="AL526" s="132">
        <f t="shared" ref="AL526:AL589" si="1308">IF(AJ526&gt;AK526,AJ526-AK526,AK526-AJ526)</f>
        <v>0</v>
      </c>
      <c r="AM526" s="86" t="str">
        <f t="shared" ref="AM526:AM589" si="1309">IF(AJ526&gt;AK526,AJ526-AK526,"")</f>
        <v/>
      </c>
      <c r="AN526" s="86" t="str">
        <f t="shared" ref="AN526:AN589" si="1310">IF(AK526&gt;AJ526,AK526-AJ526,"")</f>
        <v/>
      </c>
      <c r="AO526" s="90" t="str">
        <f t="shared" si="1292"/>
        <v/>
      </c>
      <c r="AP526" s="54" t="str">
        <f t="shared" si="1292"/>
        <v/>
      </c>
      <c r="AQ526" s="92" t="str">
        <f t="shared" si="1278"/>
        <v/>
      </c>
      <c r="AR526" s="82">
        <f t="shared" ref="AR526:AR589" si="1311">IF(A526&lt;&gt;"",IF(OR($BX525&lt;&gt;0,$BY525&lt;&gt;0),"0",IF(AQ526&lt;&gt;"",IF(AQ526="W",(1*AO526),(-1*AO526)),0)),0)</f>
        <v>0</v>
      </c>
      <c r="AS526" s="71">
        <f t="shared" si="1279"/>
        <v>0</v>
      </c>
      <c r="AT526" s="78" t="str">
        <f t="shared" si="1274"/>
        <v/>
      </c>
      <c r="AU526" s="137">
        <f t="shared" ref="AU526:AU589" si="1312">COUNTIF(AT518:AT526,"R")</f>
        <v>0</v>
      </c>
      <c r="AV526" s="137">
        <f t="shared" ref="AV526:AV589" si="1313">COUNTIF(AT518:AT526,"B")</f>
        <v>0</v>
      </c>
      <c r="AW526" s="137">
        <f t="shared" ref="AW526:AW589" si="1314">IF(AU526&gt;AV526,AU526-AV526,AV526-AU526)</f>
        <v>0</v>
      </c>
      <c r="AX526" s="86" t="str">
        <f t="shared" ref="AX526:AX589" si="1315">IF(AU526&gt;AV526,AU526-AV526,"")</f>
        <v/>
      </c>
      <c r="AY526" s="86" t="str">
        <f t="shared" ref="AY526:AY589" si="1316">IF(AV526&gt;AU526,AV526-AU526,"")</f>
        <v/>
      </c>
      <c r="AZ526" s="90" t="str">
        <f t="shared" si="1293"/>
        <v/>
      </c>
      <c r="BA526" s="54" t="str">
        <f t="shared" si="1293"/>
        <v/>
      </c>
      <c r="BB526" s="92" t="str">
        <f t="shared" si="1280"/>
        <v/>
      </c>
      <c r="BC526" s="82">
        <f t="shared" ref="BC526:BC589" si="1317">IF($A526&lt;&gt;"",IF(OR($BX525&lt;&gt;0,$BY525&lt;&gt;0),"0",IF(BB526&lt;&gt;"",IF(BB526="W",(1*AZ526),(-1*AZ526)),0)),0)</f>
        <v>0</v>
      </c>
      <c r="BD526" s="71">
        <f t="shared" si="1281"/>
        <v>0</v>
      </c>
      <c r="BE526" s="98">
        <f t="shared" si="1203"/>
        <v>18</v>
      </c>
      <c r="BF526" s="54" t="str">
        <f t="shared" si="1294"/>
        <v/>
      </c>
      <c r="BG526" s="92" t="str">
        <f t="shared" si="1282"/>
        <v/>
      </c>
      <c r="BH526" s="82">
        <f t="shared" si="1300"/>
        <v>0</v>
      </c>
      <c r="BI526" s="71">
        <f t="shared" si="1301"/>
        <v>0</v>
      </c>
      <c r="BJ526" s="146"/>
      <c r="BK526" s="97">
        <v>1</v>
      </c>
      <c r="BL526" s="95" t="str">
        <f t="shared" ref="BL526:BP526" si="1318">IF(BL525&lt;&gt;"",BL525,"")</f>
        <v/>
      </c>
      <c r="BM526" s="95" t="str">
        <f t="shared" si="1318"/>
        <v/>
      </c>
      <c r="BN526" s="95" t="str">
        <f t="shared" si="1318"/>
        <v/>
      </c>
      <c r="BO526" s="95" t="str">
        <f t="shared" si="1318"/>
        <v/>
      </c>
      <c r="BP526" s="95" t="str">
        <f t="shared" si="1318"/>
        <v/>
      </c>
      <c r="BQ526" s="81">
        <f t="shared" si="1204"/>
        <v>0</v>
      </c>
      <c r="BR526" s="81">
        <f t="shared" si="1205"/>
        <v>0</v>
      </c>
      <c r="BS526" s="81">
        <f t="shared" si="1206"/>
        <v>0</v>
      </c>
      <c r="BT526" s="81">
        <f t="shared" si="1207"/>
        <v>0</v>
      </c>
      <c r="BU526" s="81">
        <f t="shared" si="1208"/>
        <v>0</v>
      </c>
      <c r="BV526" s="13">
        <f t="shared" si="1209"/>
        <v>0</v>
      </c>
      <c r="BW526" s="11">
        <f t="shared" si="1275"/>
        <v>0</v>
      </c>
      <c r="BX526" s="69">
        <f t="shared" si="1284"/>
        <v>0</v>
      </c>
      <c r="BY526" s="69">
        <f>IF($A526&lt;&gt;"",IF(BY525&lt;&gt;0,BY525,IF(BW526&lt;=$AW$2,"Stop Loss",0)),0)</f>
        <v>0</v>
      </c>
      <c r="BZ526" s="69">
        <f t="shared" si="1252"/>
        <v>0</v>
      </c>
      <c r="CA526" s="27" t="str">
        <f t="shared" si="1285"/>
        <v/>
      </c>
      <c r="CB526" s="27" t="str">
        <f t="shared" si="1286"/>
        <v/>
      </c>
      <c r="CC526" s="27" t="str">
        <f t="shared" si="1287"/>
        <v/>
      </c>
      <c r="CD526" s="27" t="str">
        <f t="shared" si="1288"/>
        <v/>
      </c>
      <c r="CE526" s="27" t="str">
        <f t="shared" si="1289"/>
        <v/>
      </c>
      <c r="CF526" s="27" t="str">
        <f t="shared" si="1290"/>
        <v/>
      </c>
      <c r="CG526" s="86"/>
      <c r="CH526"/>
      <c r="CI526"/>
      <c r="CJ526"/>
      <c r="CK526"/>
      <c r="DB526" s="7"/>
      <c r="DI526" s="10">
        <f t="shared" ca="1" si="1266"/>
        <v>34</v>
      </c>
    </row>
    <row r="527" spans="1:113">
      <c r="A527" s="149"/>
      <c r="B527" s="82" t="str">
        <f t="shared" si="1267"/>
        <v/>
      </c>
      <c r="C527" s="7" t="str">
        <f t="shared" si="1268"/>
        <v/>
      </c>
      <c r="D527" s="81">
        <f t="shared" si="1269"/>
        <v>0</v>
      </c>
      <c r="E527" s="7" t="str">
        <f t="shared" si="1270"/>
        <v>18,</v>
      </c>
      <c r="F527" s="78"/>
      <c r="G527" s="86"/>
      <c r="H527" s="86"/>
      <c r="I527" s="86"/>
      <c r="J527" s="86"/>
      <c r="K527" s="86"/>
      <c r="L527" s="86"/>
      <c r="M527" s="86"/>
      <c r="N527" s="86"/>
      <c r="O527" s="78"/>
      <c r="P527" s="86"/>
      <c r="Q527" s="86"/>
      <c r="R527" s="86"/>
      <c r="S527" s="86"/>
      <c r="T527" s="86"/>
      <c r="U527" s="86"/>
      <c r="V527" s="86"/>
      <c r="W527" s="86"/>
      <c r="X527" s="123" t="str">
        <f t="shared" si="1271"/>
        <v/>
      </c>
      <c r="Y527" s="127">
        <f t="shared" si="1303"/>
        <v>0</v>
      </c>
      <c r="Z527" s="127">
        <f t="shared" si="1304"/>
        <v>0</v>
      </c>
      <c r="AA527" s="127">
        <f t="shared" si="1305"/>
        <v>0</v>
      </c>
      <c r="AB527" s="86">
        <f>AB526</f>
        <v>0</v>
      </c>
      <c r="AC527" s="86">
        <f>AC526</f>
        <v>0</v>
      </c>
      <c r="AD527" s="90" t="str">
        <f>IF($A526&lt;&gt;"",AA526,"")</f>
        <v/>
      </c>
      <c r="AE527" s="92" t="str">
        <f>IF($A526&lt;&gt;"",IF(Y526&gt;Z526,"L","H"),"")</f>
        <v/>
      </c>
      <c r="AF527" s="92" t="str">
        <f t="shared" si="1277"/>
        <v/>
      </c>
      <c r="AG527" s="82">
        <f t="shared" si="1272"/>
        <v>0</v>
      </c>
      <c r="AH527" s="71">
        <f t="shared" si="1240"/>
        <v>0</v>
      </c>
      <c r="AI527" s="78" t="str">
        <f t="shared" si="1273"/>
        <v/>
      </c>
      <c r="AJ527" s="132">
        <f t="shared" si="1306"/>
        <v>0</v>
      </c>
      <c r="AK527" s="132">
        <f t="shared" si="1307"/>
        <v>0</v>
      </c>
      <c r="AL527" s="132">
        <f t="shared" si="1308"/>
        <v>0</v>
      </c>
      <c r="AM527" s="86" t="str">
        <f t="shared" si="1309"/>
        <v/>
      </c>
      <c r="AN527" s="86" t="str">
        <f t="shared" si="1310"/>
        <v/>
      </c>
      <c r="AO527" s="90" t="str">
        <f>IF($A526&lt;&gt;"",AL526,"")</f>
        <v/>
      </c>
      <c r="AP527" s="92" t="str">
        <f>IF($A526&lt;&gt;"",IF(AM526&lt;&gt;"","O","E"),"")</f>
        <v/>
      </c>
      <c r="AQ527" s="92" t="str">
        <f t="shared" si="1278"/>
        <v/>
      </c>
      <c r="AR527" s="82">
        <f t="shared" si="1311"/>
        <v>0</v>
      </c>
      <c r="AS527" s="71">
        <f t="shared" si="1279"/>
        <v>0</v>
      </c>
      <c r="AT527" s="78" t="str">
        <f t="shared" si="1274"/>
        <v/>
      </c>
      <c r="AU527" s="137">
        <f t="shared" si="1312"/>
        <v>0</v>
      </c>
      <c r="AV527" s="137">
        <f t="shared" si="1313"/>
        <v>0</v>
      </c>
      <c r="AW527" s="137">
        <f t="shared" si="1314"/>
        <v>0</v>
      </c>
      <c r="AX527" s="86" t="str">
        <f t="shared" si="1315"/>
        <v/>
      </c>
      <c r="AY527" s="86" t="str">
        <f t="shared" si="1316"/>
        <v/>
      </c>
      <c r="AZ527" s="90" t="str">
        <f>IF($A526&lt;&gt;"",AW526,"")</f>
        <v/>
      </c>
      <c r="BA527" s="92" t="str">
        <f>IF($A526&lt;&gt;"",IF(AX526&lt;&gt;"","B","R"),"")</f>
        <v/>
      </c>
      <c r="BB527" s="92" t="str">
        <f t="shared" si="1280"/>
        <v/>
      </c>
      <c r="BC527" s="82">
        <f t="shared" si="1317"/>
        <v>0</v>
      </c>
      <c r="BD527" s="71">
        <f t="shared" si="1281"/>
        <v>0</v>
      </c>
      <c r="BE527" s="98">
        <f t="shared" ref="BE527:BE590" si="1319">$AW$3</f>
        <v>18</v>
      </c>
      <c r="BF527" s="92" t="str">
        <f>IF($A526&lt;&gt;"",IF($Y526&gt;$Z526,"H",IF($Z526&gt;$Y526,"L",BF526)),"")</f>
        <v/>
      </c>
      <c r="BG527" s="92" t="str">
        <f>IF($A527&lt;&gt;"",IF($A527=0,"L",IF(BF527&lt;&gt;"",IF(BF527=X527,"W","L"))),"")</f>
        <v/>
      </c>
      <c r="BH527" s="82">
        <f t="shared" si="1300"/>
        <v>0</v>
      </c>
      <c r="BI527" s="71">
        <f t="shared" si="1301"/>
        <v>0</v>
      </c>
      <c r="BJ527" s="146" t="str">
        <f>AE527&amp;AP527&amp;BA527</f>
        <v/>
      </c>
      <c r="BK527" s="97">
        <v>1</v>
      </c>
      <c r="BL527" s="95" t="str">
        <f>IF($A526&lt;&gt;"",IF($BJ527="LER","11,",IF($BJ527="LOR","02,",IF($BJ527="LEB","01,",IF($BJ527="LOB","12,",IF($BJ527="HER","29,",IF($BJ527="HOR","20,",IF($BJ527="HEB","19,",IF($BJ527="HOB","30,","")))))))),"")</f>
        <v/>
      </c>
      <c r="BM527" s="95" t="str">
        <f>IF($A526&lt;&gt;"",IF($BJ527="LER","13,",IF($BJ527="LOR","04,",IF($BJ527="LEB","03,",IF($BJ527="LOB","14,",IF($BJ527="HER","31,",IF($BJ527="HOR","22,",IF($BJ527="HEB","21,",IF($BJ527="HOB","32,","")))))))),"")</f>
        <v/>
      </c>
      <c r="BN527" s="95" t="str">
        <f>IF($A526&lt;&gt;"",IF($BJ527="LER","15,",IF($BJ527="LOR","06,",IF($BJ527="LEB","05,",IF($BJ527="LOB","16,",IF($BJ527="HER","33,",IF($BJ527="HOR","24,",IF($BJ527="HEB","23,",IF($BJ527="HOB","34,","")))))))),"")</f>
        <v/>
      </c>
      <c r="BO527" s="95" t="str">
        <f>IF($A526&lt;&gt;"",IF($BJ527="LER","17,",IF($BJ527="LOR","08,",IF($BJ527="LEB","07,",IF($BJ527="LOB","18,",IF($BJ527="HER","35,",IF($BJ527="HOR","26,",IF($BJ527="HEB","25,",IF($BJ527="HOB","36,","")))))))),"")</f>
        <v/>
      </c>
      <c r="BP527" s="95" t="str">
        <f>IF($A526&lt;&gt;"",IF($BJ527="LER","",IF($BJ527="LOR","10,",IF($BJ527="LEB","09,",IF($BJ527="LOB","",IF($BJ527="HER","",IF($BJ527="HOR","28,",IF($BJ527="HEB","27,",IF($BJ527="HOB","","")))))))),"")</f>
        <v/>
      </c>
      <c r="BQ527" s="81">
        <f t="shared" ref="BQ527:BQ590" si="1320">IF($A527&lt;&gt;"",IF(ABS($A527)=ABS(LEFT(BL527,2)),35*$BK527,-1*$BK527),0)</f>
        <v>0</v>
      </c>
      <c r="BR527" s="81">
        <f t="shared" ref="BR527:BR590" si="1321">IF($A527&lt;&gt;"",IF(ABS($A527)=ABS(LEFT(BM527,2)),35*$BK527,-1*$BK527),0)</f>
        <v>0</v>
      </c>
      <c r="BS527" s="81">
        <f t="shared" ref="BS527:BS590" si="1322">IF($A527&lt;&gt;"",IF(ABS($A527)=ABS(LEFT(BN527,2)),35*$BK527,-1*$BK527),0)</f>
        <v>0</v>
      </c>
      <c r="BT527" s="81">
        <f t="shared" ref="BT527:BT590" si="1323">IF($A527&lt;&gt;"",IF(ABS($A527)=ABS(LEFT(BO527,2)),35*$BK527,-1*$BK527),0)</f>
        <v>0</v>
      </c>
      <c r="BU527" s="81">
        <f t="shared" ref="BU527:BU590" si="1324">IF(BP527&lt;&gt;"",IF(ABS($A527)=ABS(LEFT(BP527,2)),35*$BK527,-1*$BK527),0)</f>
        <v>0</v>
      </c>
      <c r="BV527" s="13">
        <f t="shared" ref="BV527:BV590" si="1325">IF(A527&lt;&gt;"",IF(OR(BX526&lt;&gt;0,BY526&lt;&gt;0),0,BH527+SUM(BQ527:BU527)),0)</f>
        <v>0</v>
      </c>
      <c r="BW527" s="11">
        <f t="shared" si="1275"/>
        <v>0</v>
      </c>
      <c r="BX527" s="69">
        <f t="shared" si="1284"/>
        <v>0</v>
      </c>
      <c r="BY527" s="69">
        <f>IF($A527&lt;&gt;"",IF(BY526&lt;&gt;0,BY526,IF(BW527&lt;=$AW$2,"Stop Loss",0)),0)</f>
        <v>0</v>
      </c>
      <c r="BZ527" s="69">
        <f t="shared" si="1252"/>
        <v>0</v>
      </c>
      <c r="CA527" s="27" t="str">
        <f t="shared" si="1285"/>
        <v/>
      </c>
      <c r="CB527" s="27" t="str">
        <f t="shared" si="1286"/>
        <v/>
      </c>
      <c r="CC527" s="27" t="str">
        <f t="shared" si="1287"/>
        <v/>
      </c>
      <c r="CD527" s="27" t="str">
        <f t="shared" si="1288"/>
        <v/>
      </c>
      <c r="CE527" s="27" t="str">
        <f t="shared" si="1289"/>
        <v/>
      </c>
      <c r="CF527" s="27" t="str">
        <f t="shared" si="1290"/>
        <v/>
      </c>
      <c r="CG527" s="86"/>
      <c r="CH527" s="86"/>
      <c r="CI527"/>
      <c r="CJ527"/>
      <c r="CK527"/>
      <c r="DB527" s="7"/>
      <c r="DI527" s="10">
        <f t="shared" ca="1" si="1266"/>
        <v>26</v>
      </c>
    </row>
    <row r="528" spans="1:113">
      <c r="A528" s="149"/>
      <c r="B528" s="82" t="str">
        <f t="shared" si="1267"/>
        <v/>
      </c>
      <c r="C528" s="7" t="str">
        <f t="shared" si="1268"/>
        <v/>
      </c>
      <c r="D528" s="81">
        <f t="shared" si="1269"/>
        <v>0</v>
      </c>
      <c r="E528" s="7" t="str">
        <f t="shared" si="1270"/>
        <v>18,</v>
      </c>
      <c r="F528" s="78"/>
      <c r="G528" s="86"/>
      <c r="H528" s="86"/>
      <c r="I528" s="86"/>
      <c r="J528" s="86"/>
      <c r="K528" s="86"/>
      <c r="L528" s="86"/>
      <c r="M528" s="86"/>
      <c r="N528" s="86"/>
      <c r="O528" s="78"/>
      <c r="P528" s="86"/>
      <c r="Q528" s="86"/>
      <c r="R528" s="86"/>
      <c r="S528" s="86"/>
      <c r="T528" s="86"/>
      <c r="U528" s="86"/>
      <c r="V528" s="86"/>
      <c r="W528" s="86"/>
      <c r="X528" s="123" t="str">
        <f t="shared" si="1271"/>
        <v/>
      </c>
      <c r="Y528" s="127">
        <f t="shared" si="1303"/>
        <v>0</v>
      </c>
      <c r="Z528" s="127">
        <f t="shared" si="1304"/>
        <v>0</v>
      </c>
      <c r="AA528" s="127">
        <f t="shared" si="1305"/>
        <v>0</v>
      </c>
      <c r="AB528" s="86">
        <f t="shared" ref="AB528:AC534" si="1326">AB527</f>
        <v>0</v>
      </c>
      <c r="AC528" s="86">
        <f t="shared" si="1326"/>
        <v>0</v>
      </c>
      <c r="AD528" s="90" t="str">
        <f>IF($A527&lt;&gt;"",AD527,"")</f>
        <v/>
      </c>
      <c r="AE528" s="54" t="str">
        <f>IF($A527&lt;&gt;"",AE527,"")</f>
        <v/>
      </c>
      <c r="AF528" s="92" t="str">
        <f t="shared" si="1277"/>
        <v/>
      </c>
      <c r="AG528" s="82">
        <f t="shared" si="1272"/>
        <v>0</v>
      </c>
      <c r="AH528" s="71">
        <f t="shared" si="1240"/>
        <v>0</v>
      </c>
      <c r="AI528" s="78" t="str">
        <f t="shared" si="1273"/>
        <v/>
      </c>
      <c r="AJ528" s="132">
        <f t="shared" si="1306"/>
        <v>0</v>
      </c>
      <c r="AK528" s="132">
        <f t="shared" si="1307"/>
        <v>0</v>
      </c>
      <c r="AL528" s="132">
        <f t="shared" si="1308"/>
        <v>0</v>
      </c>
      <c r="AM528" s="86" t="str">
        <f t="shared" si="1309"/>
        <v/>
      </c>
      <c r="AN528" s="86" t="str">
        <f t="shared" si="1310"/>
        <v/>
      </c>
      <c r="AO528" s="90" t="str">
        <f>IF($A527&lt;&gt;"",AO527,"")</f>
        <v/>
      </c>
      <c r="AP528" s="54" t="str">
        <f>IF($A527&lt;&gt;"",AP527,"")</f>
        <v/>
      </c>
      <c r="AQ528" s="92" t="str">
        <f t="shared" si="1278"/>
        <v/>
      </c>
      <c r="AR528" s="82">
        <f t="shared" si="1311"/>
        <v>0</v>
      </c>
      <c r="AS528" s="71">
        <f t="shared" si="1279"/>
        <v>0</v>
      </c>
      <c r="AT528" s="78" t="str">
        <f t="shared" si="1274"/>
        <v/>
      </c>
      <c r="AU528" s="137">
        <f t="shared" si="1312"/>
        <v>0</v>
      </c>
      <c r="AV528" s="137">
        <f t="shared" si="1313"/>
        <v>0</v>
      </c>
      <c r="AW528" s="137">
        <f t="shared" si="1314"/>
        <v>0</v>
      </c>
      <c r="AX528" s="86" t="str">
        <f t="shared" si="1315"/>
        <v/>
      </c>
      <c r="AY528" s="86" t="str">
        <f t="shared" si="1316"/>
        <v/>
      </c>
      <c r="AZ528" s="90" t="str">
        <f>IF($A527&lt;&gt;"",AZ527,"")</f>
        <v/>
      </c>
      <c r="BA528" s="54" t="str">
        <f>IF($A527&lt;&gt;"",BA527,"")</f>
        <v/>
      </c>
      <c r="BB528" s="92" t="str">
        <f t="shared" si="1280"/>
        <v/>
      </c>
      <c r="BC528" s="82">
        <f t="shared" si="1317"/>
        <v>0</v>
      </c>
      <c r="BD528" s="71">
        <f t="shared" si="1281"/>
        <v>0</v>
      </c>
      <c r="BE528" s="98">
        <f t="shared" si="1319"/>
        <v>18</v>
      </c>
      <c r="BF528" s="54" t="str">
        <f>IF($A527&lt;&gt;"",BF527,"")</f>
        <v/>
      </c>
      <c r="BG528" s="92" t="str">
        <f t="shared" ref="BG528:BG562" si="1327">IF($A528&lt;&gt;"",IF($A528=0,"L",IF(BF528&lt;&gt;"",IF(BF528=X528,"W","L"))),"")</f>
        <v/>
      </c>
      <c r="BH528" s="82">
        <f t="shared" si="1300"/>
        <v>0</v>
      </c>
      <c r="BI528" s="71">
        <f t="shared" si="1301"/>
        <v>0</v>
      </c>
      <c r="BJ528" s="146"/>
      <c r="BK528" s="97">
        <v>1</v>
      </c>
      <c r="BL528" s="95" t="str">
        <f>IF(BL527&lt;&gt;"",BL527,"")</f>
        <v/>
      </c>
      <c r="BM528" s="95" t="str">
        <f t="shared" ref="BM528:BP528" si="1328">IF(BM527&lt;&gt;"",BM527,"")</f>
        <v/>
      </c>
      <c r="BN528" s="95" t="str">
        <f t="shared" si="1328"/>
        <v/>
      </c>
      <c r="BO528" s="95" t="str">
        <f t="shared" si="1328"/>
        <v/>
      </c>
      <c r="BP528" s="95" t="str">
        <f t="shared" si="1328"/>
        <v/>
      </c>
      <c r="BQ528" s="81">
        <f t="shared" si="1320"/>
        <v>0</v>
      </c>
      <c r="BR528" s="81">
        <f t="shared" si="1321"/>
        <v>0</v>
      </c>
      <c r="BS528" s="81">
        <f t="shared" si="1322"/>
        <v>0</v>
      </c>
      <c r="BT528" s="81">
        <f t="shared" si="1323"/>
        <v>0</v>
      </c>
      <c r="BU528" s="81">
        <f t="shared" si="1324"/>
        <v>0</v>
      </c>
      <c r="BV528" s="13">
        <f t="shared" si="1325"/>
        <v>0</v>
      </c>
      <c r="BW528" s="11">
        <f t="shared" si="1275"/>
        <v>0</v>
      </c>
      <c r="BX528" s="69">
        <f t="shared" si="1284"/>
        <v>0</v>
      </c>
      <c r="BY528" s="69">
        <f>IF($A528&lt;&gt;"",IF(BY527&lt;&gt;0,BY527,IF(BW528&lt;=$AW$2,"Stop Loss",0)),0)</f>
        <v>0</v>
      </c>
      <c r="BZ528" s="69">
        <f t="shared" si="1252"/>
        <v>0</v>
      </c>
      <c r="CA528" s="27" t="str">
        <f t="shared" si="1285"/>
        <v/>
      </c>
      <c r="CB528" s="27" t="str">
        <f t="shared" si="1286"/>
        <v/>
      </c>
      <c r="CC528" s="27" t="str">
        <f t="shared" si="1287"/>
        <v/>
      </c>
      <c r="CD528" s="27" t="str">
        <f t="shared" si="1288"/>
        <v/>
      </c>
      <c r="CE528" s="27" t="str">
        <f t="shared" si="1289"/>
        <v/>
      </c>
      <c r="CF528" s="27" t="str">
        <f t="shared" si="1290"/>
        <v/>
      </c>
      <c r="CG528" s="86"/>
      <c r="CH528" s="86"/>
      <c r="CI528"/>
      <c r="CJ528"/>
      <c r="CK528"/>
      <c r="DB528" s="7"/>
      <c r="DI528" s="10">
        <f t="shared" ca="1" si="1266"/>
        <v>32</v>
      </c>
    </row>
    <row r="529" spans="1:113">
      <c r="A529" s="149"/>
      <c r="B529" s="82" t="str">
        <f t="shared" si="1267"/>
        <v/>
      </c>
      <c r="C529" s="7" t="str">
        <f t="shared" si="1268"/>
        <v/>
      </c>
      <c r="D529" s="81">
        <f t="shared" si="1269"/>
        <v>0</v>
      </c>
      <c r="E529" s="7" t="str">
        <f t="shared" si="1270"/>
        <v>18,</v>
      </c>
      <c r="F529" s="78"/>
      <c r="G529" s="86"/>
      <c r="H529" s="86"/>
      <c r="I529" s="86"/>
      <c r="J529" s="86"/>
      <c r="K529" s="86"/>
      <c r="L529" s="86"/>
      <c r="M529" s="86"/>
      <c r="N529" s="86"/>
      <c r="O529" s="78"/>
      <c r="P529" s="86"/>
      <c r="Q529" s="86"/>
      <c r="R529" s="86"/>
      <c r="S529" s="86"/>
      <c r="T529" s="86"/>
      <c r="U529" s="86"/>
      <c r="V529" s="86"/>
      <c r="W529" s="86"/>
      <c r="X529" s="123" t="str">
        <f t="shared" si="1271"/>
        <v/>
      </c>
      <c r="Y529" s="127">
        <f t="shared" si="1303"/>
        <v>0</v>
      </c>
      <c r="Z529" s="127">
        <f t="shared" si="1304"/>
        <v>0</v>
      </c>
      <c r="AA529" s="127">
        <f t="shared" si="1305"/>
        <v>0</v>
      </c>
      <c r="AB529" s="86">
        <f t="shared" si="1326"/>
        <v>0</v>
      </c>
      <c r="AC529" s="86">
        <f t="shared" si="1326"/>
        <v>0</v>
      </c>
      <c r="AD529" s="90" t="str">
        <f t="shared" ref="AD529:AE535" si="1329">IF($A528&lt;&gt;"",AD528,"")</f>
        <v/>
      </c>
      <c r="AE529" s="54" t="str">
        <f t="shared" si="1329"/>
        <v/>
      </c>
      <c r="AF529" s="92" t="str">
        <f t="shared" si="1277"/>
        <v/>
      </c>
      <c r="AG529" s="82">
        <f t="shared" si="1272"/>
        <v>0</v>
      </c>
      <c r="AH529" s="71">
        <f t="shared" si="1240"/>
        <v>0</v>
      </c>
      <c r="AI529" s="78" t="str">
        <f t="shared" si="1273"/>
        <v/>
      </c>
      <c r="AJ529" s="132">
        <f t="shared" si="1306"/>
        <v>0</v>
      </c>
      <c r="AK529" s="132">
        <f t="shared" si="1307"/>
        <v>0</v>
      </c>
      <c r="AL529" s="132">
        <f t="shared" si="1308"/>
        <v>0</v>
      </c>
      <c r="AM529" s="86" t="str">
        <f t="shared" si="1309"/>
        <v/>
      </c>
      <c r="AN529" s="86" t="str">
        <f t="shared" si="1310"/>
        <v/>
      </c>
      <c r="AO529" s="90" t="str">
        <f t="shared" ref="AO529:AP535" si="1330">IF($A528&lt;&gt;"",AO528,"")</f>
        <v/>
      </c>
      <c r="AP529" s="54" t="str">
        <f t="shared" si="1330"/>
        <v/>
      </c>
      <c r="AQ529" s="92" t="str">
        <f t="shared" si="1278"/>
        <v/>
      </c>
      <c r="AR529" s="82">
        <f t="shared" si="1311"/>
        <v>0</v>
      </c>
      <c r="AS529" s="71">
        <f t="shared" si="1279"/>
        <v>0</v>
      </c>
      <c r="AT529" s="78" t="str">
        <f t="shared" si="1274"/>
        <v/>
      </c>
      <c r="AU529" s="137">
        <f t="shared" si="1312"/>
        <v>0</v>
      </c>
      <c r="AV529" s="137">
        <f t="shared" si="1313"/>
        <v>0</v>
      </c>
      <c r="AW529" s="137">
        <f t="shared" si="1314"/>
        <v>0</v>
      </c>
      <c r="AX529" s="86" t="str">
        <f t="shared" si="1315"/>
        <v/>
      </c>
      <c r="AY529" s="86" t="str">
        <f t="shared" si="1316"/>
        <v/>
      </c>
      <c r="AZ529" s="90" t="str">
        <f t="shared" ref="AZ529:BA535" si="1331">IF($A528&lt;&gt;"",AZ528,"")</f>
        <v/>
      </c>
      <c r="BA529" s="54" t="str">
        <f t="shared" si="1331"/>
        <v/>
      </c>
      <c r="BB529" s="92" t="str">
        <f t="shared" si="1280"/>
        <v/>
      </c>
      <c r="BC529" s="82">
        <f t="shared" si="1317"/>
        <v>0</v>
      </c>
      <c r="BD529" s="71">
        <f t="shared" si="1281"/>
        <v>0</v>
      </c>
      <c r="BE529" s="98">
        <f t="shared" si="1319"/>
        <v>18</v>
      </c>
      <c r="BF529" s="54" t="str">
        <f t="shared" ref="BF529:BF535" si="1332">IF($A528&lt;&gt;"",BF528,"")</f>
        <v/>
      </c>
      <c r="BG529" s="92" t="str">
        <f t="shared" si="1327"/>
        <v/>
      </c>
      <c r="BH529" s="82">
        <f t="shared" si="1300"/>
        <v>0</v>
      </c>
      <c r="BI529" s="71">
        <f t="shared" si="1301"/>
        <v>0</v>
      </c>
      <c r="BJ529" s="146"/>
      <c r="BK529" s="97">
        <v>1</v>
      </c>
      <c r="BL529" s="95" t="str">
        <f t="shared" ref="BL529:BP535" si="1333">IF(BL528&lt;&gt;"",BL528,"")</f>
        <v/>
      </c>
      <c r="BM529" s="95" t="str">
        <f t="shared" si="1333"/>
        <v/>
      </c>
      <c r="BN529" s="95" t="str">
        <f t="shared" si="1333"/>
        <v/>
      </c>
      <c r="BO529" s="95" t="str">
        <f t="shared" si="1333"/>
        <v/>
      </c>
      <c r="BP529" s="95" t="str">
        <f t="shared" si="1333"/>
        <v/>
      </c>
      <c r="BQ529" s="81">
        <f t="shared" si="1320"/>
        <v>0</v>
      </c>
      <c r="BR529" s="81">
        <f t="shared" si="1321"/>
        <v>0</v>
      </c>
      <c r="BS529" s="81">
        <f t="shared" si="1322"/>
        <v>0</v>
      </c>
      <c r="BT529" s="81">
        <f t="shared" si="1323"/>
        <v>0</v>
      </c>
      <c r="BU529" s="81">
        <f t="shared" si="1324"/>
        <v>0</v>
      </c>
      <c r="BV529" s="13">
        <f t="shared" si="1325"/>
        <v>0</v>
      </c>
      <c r="BW529" s="11">
        <f t="shared" si="1275"/>
        <v>0</v>
      </c>
      <c r="BX529" s="69">
        <f t="shared" si="1284"/>
        <v>0</v>
      </c>
      <c r="BY529" s="69">
        <f>IF($A529&lt;&gt;"",IF(BY528&lt;&gt;0,BY528,IF(BW529&lt;=$AW$2,"Stop Loss",0)),0)</f>
        <v>0</v>
      </c>
      <c r="BZ529" s="69">
        <f t="shared" si="1252"/>
        <v>0</v>
      </c>
      <c r="CA529" s="27" t="str">
        <f t="shared" si="1285"/>
        <v/>
      </c>
      <c r="CB529" s="27" t="str">
        <f t="shared" si="1286"/>
        <v/>
      </c>
      <c r="CC529" s="27" t="str">
        <f t="shared" si="1287"/>
        <v/>
      </c>
      <c r="CD529" s="27" t="str">
        <f t="shared" si="1288"/>
        <v/>
      </c>
      <c r="CE529" s="27" t="str">
        <f t="shared" si="1289"/>
        <v/>
      </c>
      <c r="CF529" s="27" t="str">
        <f t="shared" si="1290"/>
        <v/>
      </c>
      <c r="CG529" s="86"/>
      <c r="CH529" s="86"/>
      <c r="CI529"/>
      <c r="CJ529"/>
      <c r="CK529"/>
      <c r="DB529" s="7"/>
      <c r="DI529" s="10">
        <f t="shared" ca="1" si="1266"/>
        <v>3</v>
      </c>
    </row>
    <row r="530" spans="1:113">
      <c r="A530" s="149"/>
      <c r="B530" s="82" t="str">
        <f t="shared" si="1267"/>
        <v/>
      </c>
      <c r="C530" s="7" t="str">
        <f t="shared" si="1268"/>
        <v/>
      </c>
      <c r="D530" s="81">
        <f t="shared" si="1269"/>
        <v>0</v>
      </c>
      <c r="E530" s="7" t="str">
        <f t="shared" si="1270"/>
        <v>18,</v>
      </c>
      <c r="F530" s="78"/>
      <c r="G530" s="86"/>
      <c r="H530" s="86"/>
      <c r="I530" s="86"/>
      <c r="J530" s="86"/>
      <c r="K530" s="86"/>
      <c r="L530" s="86"/>
      <c r="M530" s="86"/>
      <c r="N530" s="86"/>
      <c r="O530" s="78"/>
      <c r="P530" s="86"/>
      <c r="Q530" s="86"/>
      <c r="R530" s="86"/>
      <c r="S530" s="86"/>
      <c r="T530" s="86"/>
      <c r="U530" s="86"/>
      <c r="V530" s="86"/>
      <c r="W530" s="86"/>
      <c r="X530" s="123" t="str">
        <f t="shared" si="1271"/>
        <v/>
      </c>
      <c r="Y530" s="127">
        <f t="shared" si="1303"/>
        <v>0</v>
      </c>
      <c r="Z530" s="127">
        <f t="shared" si="1304"/>
        <v>0</v>
      </c>
      <c r="AA530" s="127">
        <f t="shared" si="1305"/>
        <v>0</v>
      </c>
      <c r="AB530" s="86">
        <f t="shared" si="1326"/>
        <v>0</v>
      </c>
      <c r="AC530" s="86">
        <f t="shared" si="1326"/>
        <v>0</v>
      </c>
      <c r="AD530" s="90" t="str">
        <f t="shared" si="1329"/>
        <v/>
      </c>
      <c r="AE530" s="54" t="str">
        <f t="shared" si="1329"/>
        <v/>
      </c>
      <c r="AF530" s="92" t="str">
        <f t="shared" si="1277"/>
        <v/>
      </c>
      <c r="AG530" s="82">
        <f t="shared" si="1272"/>
        <v>0</v>
      </c>
      <c r="AH530" s="71">
        <f t="shared" si="1240"/>
        <v>0</v>
      </c>
      <c r="AI530" s="78" t="str">
        <f t="shared" si="1273"/>
        <v/>
      </c>
      <c r="AJ530" s="132">
        <f t="shared" si="1306"/>
        <v>0</v>
      </c>
      <c r="AK530" s="132">
        <f t="shared" si="1307"/>
        <v>0</v>
      </c>
      <c r="AL530" s="132">
        <f t="shared" si="1308"/>
        <v>0</v>
      </c>
      <c r="AM530" s="86" t="str">
        <f t="shared" si="1309"/>
        <v/>
      </c>
      <c r="AN530" s="86" t="str">
        <f t="shared" si="1310"/>
        <v/>
      </c>
      <c r="AO530" s="90" t="str">
        <f t="shared" si="1330"/>
        <v/>
      </c>
      <c r="AP530" s="54" t="str">
        <f t="shared" si="1330"/>
        <v/>
      </c>
      <c r="AQ530" s="92" t="str">
        <f t="shared" si="1278"/>
        <v/>
      </c>
      <c r="AR530" s="82">
        <f t="shared" si="1311"/>
        <v>0</v>
      </c>
      <c r="AS530" s="71">
        <f t="shared" si="1279"/>
        <v>0</v>
      </c>
      <c r="AT530" s="78" t="str">
        <f t="shared" si="1274"/>
        <v/>
      </c>
      <c r="AU530" s="137">
        <f t="shared" si="1312"/>
        <v>0</v>
      </c>
      <c r="AV530" s="137">
        <f t="shared" si="1313"/>
        <v>0</v>
      </c>
      <c r="AW530" s="137">
        <f t="shared" si="1314"/>
        <v>0</v>
      </c>
      <c r="AX530" s="86" t="str">
        <f t="shared" si="1315"/>
        <v/>
      </c>
      <c r="AY530" s="86" t="str">
        <f t="shared" si="1316"/>
        <v/>
      </c>
      <c r="AZ530" s="90" t="str">
        <f t="shared" si="1331"/>
        <v/>
      </c>
      <c r="BA530" s="54" t="str">
        <f t="shared" si="1331"/>
        <v/>
      </c>
      <c r="BB530" s="92" t="str">
        <f t="shared" si="1280"/>
        <v/>
      </c>
      <c r="BC530" s="82">
        <f t="shared" si="1317"/>
        <v>0</v>
      </c>
      <c r="BD530" s="71">
        <f t="shared" si="1281"/>
        <v>0</v>
      </c>
      <c r="BE530" s="98">
        <f t="shared" si="1319"/>
        <v>18</v>
      </c>
      <c r="BF530" s="54" t="str">
        <f t="shared" si="1332"/>
        <v/>
      </c>
      <c r="BG530" s="92" t="str">
        <f t="shared" si="1327"/>
        <v/>
      </c>
      <c r="BH530" s="82">
        <f t="shared" si="1300"/>
        <v>0</v>
      </c>
      <c r="BI530" s="71">
        <f t="shared" si="1301"/>
        <v>0</v>
      </c>
      <c r="BJ530" s="146"/>
      <c r="BK530" s="97">
        <v>1</v>
      </c>
      <c r="BL530" s="95" t="str">
        <f t="shared" si="1333"/>
        <v/>
      </c>
      <c r="BM530" s="95" t="str">
        <f t="shared" si="1333"/>
        <v/>
      </c>
      <c r="BN530" s="95" t="str">
        <f t="shared" si="1333"/>
        <v/>
      </c>
      <c r="BO530" s="95" t="str">
        <f t="shared" si="1333"/>
        <v/>
      </c>
      <c r="BP530" s="95" t="str">
        <f t="shared" si="1333"/>
        <v/>
      </c>
      <c r="BQ530" s="81">
        <f t="shared" si="1320"/>
        <v>0</v>
      </c>
      <c r="BR530" s="81">
        <f t="shared" si="1321"/>
        <v>0</v>
      </c>
      <c r="BS530" s="81">
        <f t="shared" si="1322"/>
        <v>0</v>
      </c>
      <c r="BT530" s="81">
        <f t="shared" si="1323"/>
        <v>0</v>
      </c>
      <c r="BU530" s="81">
        <f t="shared" si="1324"/>
        <v>0</v>
      </c>
      <c r="BV530" s="13">
        <f t="shared" si="1325"/>
        <v>0</v>
      </c>
      <c r="BW530" s="11">
        <f t="shared" si="1275"/>
        <v>0</v>
      </c>
      <c r="BX530" s="69">
        <f t="shared" si="1284"/>
        <v>0</v>
      </c>
      <c r="BY530" s="69">
        <f>IF($A530&lt;&gt;"",IF(BY529&lt;&gt;0,BY529,IF(BW530&lt;=$AW$2,"Stop Loss",0)),0)</f>
        <v>0</v>
      </c>
      <c r="BZ530" s="69">
        <f t="shared" si="1252"/>
        <v>0</v>
      </c>
      <c r="CA530" s="27" t="str">
        <f t="shared" si="1285"/>
        <v/>
      </c>
      <c r="CB530" s="27" t="str">
        <f t="shared" si="1286"/>
        <v/>
      </c>
      <c r="CC530" s="27" t="str">
        <f t="shared" si="1287"/>
        <v/>
      </c>
      <c r="CD530" s="27" t="str">
        <f t="shared" si="1288"/>
        <v/>
      </c>
      <c r="CE530" s="27" t="str">
        <f t="shared" si="1289"/>
        <v/>
      </c>
      <c r="CF530" s="27" t="str">
        <f t="shared" si="1290"/>
        <v/>
      </c>
      <c r="CG530" s="86"/>
      <c r="CH530" s="86"/>
      <c r="CI530"/>
      <c r="CJ530"/>
      <c r="CK530"/>
      <c r="DB530" s="7"/>
      <c r="DI530" s="10">
        <f t="shared" ca="1" si="1266"/>
        <v>33</v>
      </c>
    </row>
    <row r="531" spans="1:113">
      <c r="A531" s="149"/>
      <c r="B531" s="82" t="str">
        <f t="shared" si="1267"/>
        <v/>
      </c>
      <c r="C531" s="7" t="str">
        <f t="shared" si="1268"/>
        <v/>
      </c>
      <c r="D531" s="81">
        <f t="shared" si="1269"/>
        <v>0</v>
      </c>
      <c r="E531" s="7" t="str">
        <f t="shared" si="1270"/>
        <v>18,</v>
      </c>
      <c r="F531" s="78"/>
      <c r="G531" s="86"/>
      <c r="H531" s="86"/>
      <c r="I531" s="86"/>
      <c r="J531" s="86"/>
      <c r="K531" s="86"/>
      <c r="L531" s="86"/>
      <c r="M531" s="86"/>
      <c r="N531" s="86"/>
      <c r="O531" s="78"/>
      <c r="P531" s="86"/>
      <c r="Q531" s="86"/>
      <c r="R531" s="86"/>
      <c r="S531" s="86"/>
      <c r="T531" s="86"/>
      <c r="U531" s="86"/>
      <c r="V531" s="86"/>
      <c r="W531" s="86"/>
      <c r="X531" s="123" t="str">
        <f t="shared" si="1271"/>
        <v/>
      </c>
      <c r="Y531" s="127">
        <f t="shared" si="1303"/>
        <v>0</v>
      </c>
      <c r="Z531" s="127">
        <f t="shared" si="1304"/>
        <v>0</v>
      </c>
      <c r="AA531" s="127">
        <f t="shared" si="1305"/>
        <v>0</v>
      </c>
      <c r="AB531" s="86">
        <f t="shared" si="1326"/>
        <v>0</v>
      </c>
      <c r="AC531" s="86">
        <f t="shared" si="1326"/>
        <v>0</v>
      </c>
      <c r="AD531" s="90" t="str">
        <f t="shared" si="1329"/>
        <v/>
      </c>
      <c r="AE531" s="54" t="str">
        <f t="shared" si="1329"/>
        <v/>
      </c>
      <c r="AF531" s="92" t="str">
        <f t="shared" si="1277"/>
        <v/>
      </c>
      <c r="AG531" s="82">
        <f t="shared" si="1272"/>
        <v>0</v>
      </c>
      <c r="AH531" s="71">
        <f t="shared" si="1240"/>
        <v>0</v>
      </c>
      <c r="AI531" s="78" t="str">
        <f t="shared" si="1273"/>
        <v/>
      </c>
      <c r="AJ531" s="132">
        <f t="shared" si="1306"/>
        <v>0</v>
      </c>
      <c r="AK531" s="132">
        <f t="shared" si="1307"/>
        <v>0</v>
      </c>
      <c r="AL531" s="132">
        <f t="shared" si="1308"/>
        <v>0</v>
      </c>
      <c r="AM531" s="86" t="str">
        <f t="shared" si="1309"/>
        <v/>
      </c>
      <c r="AN531" s="86" t="str">
        <f t="shared" si="1310"/>
        <v/>
      </c>
      <c r="AO531" s="90" t="str">
        <f t="shared" si="1330"/>
        <v/>
      </c>
      <c r="AP531" s="54" t="str">
        <f t="shared" si="1330"/>
        <v/>
      </c>
      <c r="AQ531" s="92" t="str">
        <f t="shared" si="1278"/>
        <v/>
      </c>
      <c r="AR531" s="82">
        <f t="shared" si="1311"/>
        <v>0</v>
      </c>
      <c r="AS531" s="71">
        <f t="shared" si="1279"/>
        <v>0</v>
      </c>
      <c r="AT531" s="78" t="str">
        <f t="shared" si="1274"/>
        <v/>
      </c>
      <c r="AU531" s="137">
        <f t="shared" si="1312"/>
        <v>0</v>
      </c>
      <c r="AV531" s="137">
        <f t="shared" si="1313"/>
        <v>0</v>
      </c>
      <c r="AW531" s="137">
        <f t="shared" si="1314"/>
        <v>0</v>
      </c>
      <c r="AX531" s="86" t="str">
        <f t="shared" si="1315"/>
        <v/>
      </c>
      <c r="AY531" s="86" t="str">
        <f t="shared" si="1316"/>
        <v/>
      </c>
      <c r="AZ531" s="90" t="str">
        <f t="shared" si="1331"/>
        <v/>
      </c>
      <c r="BA531" s="54" t="str">
        <f t="shared" si="1331"/>
        <v/>
      </c>
      <c r="BB531" s="92" t="str">
        <f t="shared" si="1280"/>
        <v/>
      </c>
      <c r="BC531" s="82">
        <f t="shared" si="1317"/>
        <v>0</v>
      </c>
      <c r="BD531" s="71">
        <f t="shared" si="1281"/>
        <v>0</v>
      </c>
      <c r="BE531" s="98">
        <f t="shared" si="1319"/>
        <v>18</v>
      </c>
      <c r="BF531" s="54" t="str">
        <f t="shared" si="1332"/>
        <v/>
      </c>
      <c r="BG531" s="92" t="str">
        <f t="shared" si="1327"/>
        <v/>
      </c>
      <c r="BH531" s="82">
        <f t="shared" si="1300"/>
        <v>0</v>
      </c>
      <c r="BI531" s="71">
        <f t="shared" si="1301"/>
        <v>0</v>
      </c>
      <c r="BJ531" s="146"/>
      <c r="BK531" s="97">
        <v>1</v>
      </c>
      <c r="BL531" s="95" t="str">
        <f t="shared" si="1333"/>
        <v/>
      </c>
      <c r="BM531" s="95" t="str">
        <f t="shared" si="1333"/>
        <v/>
      </c>
      <c r="BN531" s="95" t="str">
        <f t="shared" si="1333"/>
        <v/>
      </c>
      <c r="BO531" s="95" t="str">
        <f t="shared" si="1333"/>
        <v/>
      </c>
      <c r="BP531" s="95" t="str">
        <f t="shared" si="1333"/>
        <v/>
      </c>
      <c r="BQ531" s="81">
        <f t="shared" si="1320"/>
        <v>0</v>
      </c>
      <c r="BR531" s="81">
        <f t="shared" si="1321"/>
        <v>0</v>
      </c>
      <c r="BS531" s="81">
        <f t="shared" si="1322"/>
        <v>0</v>
      </c>
      <c r="BT531" s="81">
        <f t="shared" si="1323"/>
        <v>0</v>
      </c>
      <c r="BU531" s="81">
        <f t="shared" si="1324"/>
        <v>0</v>
      </c>
      <c r="BV531" s="13">
        <f t="shared" si="1325"/>
        <v>0</v>
      </c>
      <c r="BW531" s="11">
        <f t="shared" si="1275"/>
        <v>0</v>
      </c>
      <c r="BX531" s="69">
        <f t="shared" si="1284"/>
        <v>0</v>
      </c>
      <c r="BY531" s="69">
        <f>IF($A531&lt;&gt;"",IF(BY530&lt;&gt;0,BY530,IF(BW531&lt;=$AW$2,"Stop Loss",0)),0)</f>
        <v>0</v>
      </c>
      <c r="BZ531" s="69">
        <f t="shared" si="1252"/>
        <v>0</v>
      </c>
      <c r="CA531" s="27" t="str">
        <f t="shared" si="1285"/>
        <v/>
      </c>
      <c r="CB531" s="27" t="str">
        <f t="shared" si="1286"/>
        <v/>
      </c>
      <c r="CC531" s="27" t="str">
        <f t="shared" si="1287"/>
        <v/>
      </c>
      <c r="CD531" s="27" t="str">
        <f t="shared" si="1288"/>
        <v/>
      </c>
      <c r="CE531" s="27" t="str">
        <f t="shared" si="1289"/>
        <v/>
      </c>
      <c r="CF531" s="27" t="str">
        <f t="shared" si="1290"/>
        <v/>
      </c>
      <c r="CG531" s="86"/>
      <c r="CH531" s="86"/>
      <c r="CI531"/>
      <c r="CJ531"/>
      <c r="CK531"/>
      <c r="DB531" s="7"/>
      <c r="DI531" s="10">
        <f t="shared" ca="1" si="1266"/>
        <v>5</v>
      </c>
    </row>
    <row r="532" spans="1:113">
      <c r="A532" s="149"/>
      <c r="B532" s="82" t="str">
        <f t="shared" si="1267"/>
        <v/>
      </c>
      <c r="C532" s="7" t="str">
        <f t="shared" si="1268"/>
        <v/>
      </c>
      <c r="D532" s="81">
        <f t="shared" si="1269"/>
        <v>0</v>
      </c>
      <c r="E532" s="7" t="str">
        <f t="shared" si="1270"/>
        <v>18,</v>
      </c>
      <c r="F532" s="78"/>
      <c r="G532" s="86"/>
      <c r="H532" s="86"/>
      <c r="I532" s="86"/>
      <c r="J532" s="86"/>
      <c r="K532" s="86"/>
      <c r="L532" s="86"/>
      <c r="M532" s="86"/>
      <c r="N532" s="86"/>
      <c r="O532" s="78"/>
      <c r="P532" s="86"/>
      <c r="Q532" s="86"/>
      <c r="R532" s="86"/>
      <c r="S532" s="86"/>
      <c r="T532" s="86"/>
      <c r="U532" s="86"/>
      <c r="V532" s="86"/>
      <c r="W532" s="86"/>
      <c r="X532" s="123" t="str">
        <f t="shared" si="1271"/>
        <v/>
      </c>
      <c r="Y532" s="127">
        <f t="shared" si="1303"/>
        <v>0</v>
      </c>
      <c r="Z532" s="127">
        <f t="shared" si="1304"/>
        <v>0</v>
      </c>
      <c r="AA532" s="127">
        <f t="shared" si="1305"/>
        <v>0</v>
      </c>
      <c r="AB532" s="86">
        <f t="shared" si="1326"/>
        <v>0</v>
      </c>
      <c r="AC532" s="86">
        <f t="shared" si="1326"/>
        <v>0</v>
      </c>
      <c r="AD532" s="90" t="str">
        <f t="shared" si="1329"/>
        <v/>
      </c>
      <c r="AE532" s="54" t="str">
        <f t="shared" si="1329"/>
        <v/>
      </c>
      <c r="AF532" s="92" t="str">
        <f t="shared" si="1277"/>
        <v/>
      </c>
      <c r="AG532" s="82">
        <f t="shared" si="1272"/>
        <v>0</v>
      </c>
      <c r="AH532" s="71">
        <f t="shared" si="1240"/>
        <v>0</v>
      </c>
      <c r="AI532" s="78" t="str">
        <f t="shared" si="1273"/>
        <v/>
      </c>
      <c r="AJ532" s="132">
        <f t="shared" si="1306"/>
        <v>0</v>
      </c>
      <c r="AK532" s="132">
        <f t="shared" si="1307"/>
        <v>0</v>
      </c>
      <c r="AL532" s="132">
        <f t="shared" si="1308"/>
        <v>0</v>
      </c>
      <c r="AM532" s="86" t="str">
        <f t="shared" si="1309"/>
        <v/>
      </c>
      <c r="AN532" s="86" t="str">
        <f t="shared" si="1310"/>
        <v/>
      </c>
      <c r="AO532" s="90" t="str">
        <f t="shared" si="1330"/>
        <v/>
      </c>
      <c r="AP532" s="54" t="str">
        <f t="shared" si="1330"/>
        <v/>
      </c>
      <c r="AQ532" s="92" t="str">
        <f t="shared" si="1278"/>
        <v/>
      </c>
      <c r="AR532" s="82">
        <f t="shared" si="1311"/>
        <v>0</v>
      </c>
      <c r="AS532" s="71">
        <f t="shared" si="1279"/>
        <v>0</v>
      </c>
      <c r="AT532" s="78" t="str">
        <f t="shared" si="1274"/>
        <v/>
      </c>
      <c r="AU532" s="137">
        <f t="shared" si="1312"/>
        <v>0</v>
      </c>
      <c r="AV532" s="137">
        <f t="shared" si="1313"/>
        <v>0</v>
      </c>
      <c r="AW532" s="137">
        <f t="shared" si="1314"/>
        <v>0</v>
      </c>
      <c r="AX532" s="86" t="str">
        <f t="shared" si="1315"/>
        <v/>
      </c>
      <c r="AY532" s="86" t="str">
        <f t="shared" si="1316"/>
        <v/>
      </c>
      <c r="AZ532" s="90" t="str">
        <f t="shared" si="1331"/>
        <v/>
      </c>
      <c r="BA532" s="54" t="str">
        <f t="shared" si="1331"/>
        <v/>
      </c>
      <c r="BB532" s="92" t="str">
        <f t="shared" si="1280"/>
        <v/>
      </c>
      <c r="BC532" s="82">
        <f t="shared" si="1317"/>
        <v>0</v>
      </c>
      <c r="BD532" s="71">
        <f t="shared" si="1281"/>
        <v>0</v>
      </c>
      <c r="BE532" s="98">
        <f t="shared" si="1319"/>
        <v>18</v>
      </c>
      <c r="BF532" s="54" t="str">
        <f t="shared" si="1332"/>
        <v/>
      </c>
      <c r="BG532" s="92" t="str">
        <f t="shared" si="1327"/>
        <v/>
      </c>
      <c r="BH532" s="82">
        <f t="shared" si="1300"/>
        <v>0</v>
      </c>
      <c r="BI532" s="71">
        <f t="shared" si="1301"/>
        <v>0</v>
      </c>
      <c r="BJ532" s="146"/>
      <c r="BK532" s="97">
        <v>1</v>
      </c>
      <c r="BL532" s="95" t="str">
        <f t="shared" si="1333"/>
        <v/>
      </c>
      <c r="BM532" s="95" t="str">
        <f t="shared" si="1333"/>
        <v/>
      </c>
      <c r="BN532" s="95" t="str">
        <f t="shared" si="1333"/>
        <v/>
      </c>
      <c r="BO532" s="95" t="str">
        <f t="shared" si="1333"/>
        <v/>
      </c>
      <c r="BP532" s="95" t="str">
        <f t="shared" si="1333"/>
        <v/>
      </c>
      <c r="BQ532" s="81">
        <f t="shared" si="1320"/>
        <v>0</v>
      </c>
      <c r="BR532" s="81">
        <f t="shared" si="1321"/>
        <v>0</v>
      </c>
      <c r="BS532" s="81">
        <f t="shared" si="1322"/>
        <v>0</v>
      </c>
      <c r="BT532" s="81">
        <f t="shared" si="1323"/>
        <v>0</v>
      </c>
      <c r="BU532" s="81">
        <f t="shared" si="1324"/>
        <v>0</v>
      </c>
      <c r="BV532" s="13">
        <f t="shared" si="1325"/>
        <v>0</v>
      </c>
      <c r="BW532" s="11">
        <f t="shared" si="1275"/>
        <v>0</v>
      </c>
      <c r="BX532" s="69">
        <f t="shared" si="1284"/>
        <v>0</v>
      </c>
      <c r="BY532" s="69">
        <f>IF($A532&lt;&gt;"",IF(BY531&lt;&gt;0,BY531,IF(BW532&lt;=$AW$2,"Stop Loss",0)),0)</f>
        <v>0</v>
      </c>
      <c r="BZ532" s="69">
        <f t="shared" si="1252"/>
        <v>0</v>
      </c>
      <c r="CA532" s="27" t="str">
        <f t="shared" si="1285"/>
        <v/>
      </c>
      <c r="CB532" s="27" t="str">
        <f t="shared" si="1286"/>
        <v/>
      </c>
      <c r="CC532" s="27" t="str">
        <f t="shared" si="1287"/>
        <v/>
      </c>
      <c r="CD532" s="27" t="str">
        <f t="shared" si="1288"/>
        <v/>
      </c>
      <c r="CE532" s="27" t="str">
        <f t="shared" si="1289"/>
        <v/>
      </c>
      <c r="CF532" s="27" t="str">
        <f t="shared" si="1290"/>
        <v/>
      </c>
      <c r="CG532" s="86"/>
      <c r="CH532" s="86"/>
      <c r="CI532"/>
      <c r="CJ532"/>
      <c r="CK532"/>
      <c r="DB532" s="7"/>
      <c r="DI532" s="10">
        <f t="shared" ca="1" si="1266"/>
        <v>35</v>
      </c>
    </row>
    <row r="533" spans="1:113">
      <c r="A533" s="149"/>
      <c r="B533" s="82" t="str">
        <f t="shared" si="1267"/>
        <v/>
      </c>
      <c r="C533" s="7" t="str">
        <f t="shared" si="1268"/>
        <v/>
      </c>
      <c r="D533" s="81">
        <f t="shared" si="1269"/>
        <v>0</v>
      </c>
      <c r="E533" s="7" t="str">
        <f t="shared" si="1270"/>
        <v>18,</v>
      </c>
      <c r="F533" s="78"/>
      <c r="G533" s="86"/>
      <c r="H533" s="86"/>
      <c r="I533" s="86"/>
      <c r="J533" s="86"/>
      <c r="K533" s="86"/>
      <c r="L533" s="86"/>
      <c r="M533" s="86"/>
      <c r="N533" s="86"/>
      <c r="O533" s="78"/>
      <c r="P533" s="86"/>
      <c r="Q533" s="86"/>
      <c r="R533" s="86"/>
      <c r="S533" s="86"/>
      <c r="T533" s="86"/>
      <c r="U533" s="86"/>
      <c r="V533" s="86"/>
      <c r="W533" s="86"/>
      <c r="X533" s="123" t="str">
        <f t="shared" si="1271"/>
        <v/>
      </c>
      <c r="Y533" s="127">
        <f t="shared" si="1303"/>
        <v>0</v>
      </c>
      <c r="Z533" s="127">
        <f t="shared" si="1304"/>
        <v>0</v>
      </c>
      <c r="AA533" s="127">
        <f t="shared" si="1305"/>
        <v>0</v>
      </c>
      <c r="AB533" s="86">
        <f t="shared" si="1326"/>
        <v>0</v>
      </c>
      <c r="AC533" s="86">
        <f t="shared" si="1326"/>
        <v>0</v>
      </c>
      <c r="AD533" s="90" t="str">
        <f t="shared" si="1329"/>
        <v/>
      </c>
      <c r="AE533" s="54" t="str">
        <f t="shared" si="1329"/>
        <v/>
      </c>
      <c r="AF533" s="92" t="str">
        <f t="shared" si="1277"/>
        <v/>
      </c>
      <c r="AG533" s="82">
        <f t="shared" si="1272"/>
        <v>0</v>
      </c>
      <c r="AH533" s="71">
        <f t="shared" si="1240"/>
        <v>0</v>
      </c>
      <c r="AI533" s="78" t="str">
        <f t="shared" si="1273"/>
        <v/>
      </c>
      <c r="AJ533" s="132">
        <f t="shared" si="1306"/>
        <v>0</v>
      </c>
      <c r="AK533" s="132">
        <f t="shared" si="1307"/>
        <v>0</v>
      </c>
      <c r="AL533" s="132">
        <f t="shared" si="1308"/>
        <v>0</v>
      </c>
      <c r="AM533" s="86" t="str">
        <f t="shared" si="1309"/>
        <v/>
      </c>
      <c r="AN533" s="86" t="str">
        <f t="shared" si="1310"/>
        <v/>
      </c>
      <c r="AO533" s="90" t="str">
        <f t="shared" si="1330"/>
        <v/>
      </c>
      <c r="AP533" s="54" t="str">
        <f t="shared" si="1330"/>
        <v/>
      </c>
      <c r="AQ533" s="92" t="str">
        <f t="shared" si="1278"/>
        <v/>
      </c>
      <c r="AR533" s="82">
        <f t="shared" si="1311"/>
        <v>0</v>
      </c>
      <c r="AS533" s="71">
        <f t="shared" si="1279"/>
        <v>0</v>
      </c>
      <c r="AT533" s="78" t="str">
        <f t="shared" si="1274"/>
        <v/>
      </c>
      <c r="AU533" s="137">
        <f t="shared" si="1312"/>
        <v>0</v>
      </c>
      <c r="AV533" s="137">
        <f t="shared" si="1313"/>
        <v>0</v>
      </c>
      <c r="AW533" s="137">
        <f t="shared" si="1314"/>
        <v>0</v>
      </c>
      <c r="AX533" s="86" t="str">
        <f t="shared" si="1315"/>
        <v/>
      </c>
      <c r="AY533" s="86" t="str">
        <f t="shared" si="1316"/>
        <v/>
      </c>
      <c r="AZ533" s="90" t="str">
        <f t="shared" si="1331"/>
        <v/>
      </c>
      <c r="BA533" s="54" t="str">
        <f t="shared" si="1331"/>
        <v/>
      </c>
      <c r="BB533" s="92" t="str">
        <f t="shared" si="1280"/>
        <v/>
      </c>
      <c r="BC533" s="82">
        <f t="shared" si="1317"/>
        <v>0</v>
      </c>
      <c r="BD533" s="71">
        <f t="shared" si="1281"/>
        <v>0</v>
      </c>
      <c r="BE533" s="98">
        <f t="shared" si="1319"/>
        <v>18</v>
      </c>
      <c r="BF533" s="54" t="str">
        <f t="shared" si="1332"/>
        <v/>
      </c>
      <c r="BG533" s="92" t="str">
        <f t="shared" si="1327"/>
        <v/>
      </c>
      <c r="BH533" s="82">
        <f t="shared" si="1300"/>
        <v>0</v>
      </c>
      <c r="BI533" s="71">
        <f t="shared" si="1301"/>
        <v>0</v>
      </c>
      <c r="BJ533" s="146"/>
      <c r="BK533" s="97">
        <v>1</v>
      </c>
      <c r="BL533" s="95" t="str">
        <f t="shared" si="1333"/>
        <v/>
      </c>
      <c r="BM533" s="95" t="str">
        <f t="shared" si="1333"/>
        <v/>
      </c>
      <c r="BN533" s="95" t="str">
        <f t="shared" si="1333"/>
        <v/>
      </c>
      <c r="BO533" s="95" t="str">
        <f t="shared" si="1333"/>
        <v/>
      </c>
      <c r="BP533" s="95" t="str">
        <f t="shared" si="1333"/>
        <v/>
      </c>
      <c r="BQ533" s="81">
        <f t="shared" si="1320"/>
        <v>0</v>
      </c>
      <c r="BR533" s="81">
        <f t="shared" si="1321"/>
        <v>0</v>
      </c>
      <c r="BS533" s="81">
        <f t="shared" si="1322"/>
        <v>0</v>
      </c>
      <c r="BT533" s="81">
        <f t="shared" si="1323"/>
        <v>0</v>
      </c>
      <c r="BU533" s="81">
        <f t="shared" si="1324"/>
        <v>0</v>
      </c>
      <c r="BV533" s="13">
        <f t="shared" si="1325"/>
        <v>0</v>
      </c>
      <c r="BW533" s="11">
        <f t="shared" si="1275"/>
        <v>0</v>
      </c>
      <c r="BX533" s="69">
        <f t="shared" si="1284"/>
        <v>0</v>
      </c>
      <c r="BY533" s="69">
        <f>IF($A533&lt;&gt;"",IF(BY532&lt;&gt;0,BY532,IF(BW533&lt;=$AW$2,"Stop Loss",0)),0)</f>
        <v>0</v>
      </c>
      <c r="BZ533" s="69">
        <f t="shared" si="1252"/>
        <v>0</v>
      </c>
      <c r="CA533" s="27" t="str">
        <f t="shared" si="1285"/>
        <v/>
      </c>
      <c r="CB533" s="27" t="str">
        <f t="shared" si="1286"/>
        <v/>
      </c>
      <c r="CC533" s="27" t="str">
        <f t="shared" si="1287"/>
        <v/>
      </c>
      <c r="CD533" s="27" t="str">
        <f t="shared" si="1288"/>
        <v/>
      </c>
      <c r="CE533" s="27" t="str">
        <f t="shared" si="1289"/>
        <v/>
      </c>
      <c r="CF533" s="27" t="str">
        <f t="shared" si="1290"/>
        <v/>
      </c>
      <c r="CG533" s="86"/>
      <c r="CH533" s="86"/>
      <c r="CI533"/>
      <c r="CJ533"/>
      <c r="CK533"/>
      <c r="DB533" s="7"/>
      <c r="DI533" s="10">
        <f t="shared" ca="1" si="1266"/>
        <v>0</v>
      </c>
    </row>
    <row r="534" spans="1:113">
      <c r="A534" s="149"/>
      <c r="B534" s="82" t="str">
        <f t="shared" si="1267"/>
        <v/>
      </c>
      <c r="C534" s="7" t="str">
        <f t="shared" si="1268"/>
        <v/>
      </c>
      <c r="D534" s="81">
        <f t="shared" si="1269"/>
        <v>0</v>
      </c>
      <c r="E534" s="7" t="str">
        <f t="shared" si="1270"/>
        <v>18,</v>
      </c>
      <c r="F534" s="78"/>
      <c r="G534" s="86"/>
      <c r="H534" s="86"/>
      <c r="I534" s="86"/>
      <c r="J534" s="86"/>
      <c r="K534" s="86"/>
      <c r="L534" s="86"/>
      <c r="M534" s="86"/>
      <c r="N534" s="86"/>
      <c r="O534" s="78"/>
      <c r="P534" s="86"/>
      <c r="Q534" s="86"/>
      <c r="R534" s="86"/>
      <c r="S534" s="86"/>
      <c r="T534" s="86"/>
      <c r="U534" s="86"/>
      <c r="V534" s="86"/>
      <c r="W534" s="86"/>
      <c r="X534" s="123" t="str">
        <f t="shared" si="1271"/>
        <v/>
      </c>
      <c r="Y534" s="127">
        <f t="shared" si="1303"/>
        <v>0</v>
      </c>
      <c r="Z534" s="127">
        <f t="shared" si="1304"/>
        <v>0</v>
      </c>
      <c r="AA534" s="127">
        <f t="shared" si="1305"/>
        <v>0</v>
      </c>
      <c r="AB534" s="86">
        <f t="shared" si="1326"/>
        <v>0</v>
      </c>
      <c r="AC534" s="86">
        <f t="shared" si="1326"/>
        <v>0</v>
      </c>
      <c r="AD534" s="90" t="str">
        <f t="shared" si="1329"/>
        <v/>
      </c>
      <c r="AE534" s="54" t="str">
        <f t="shared" si="1329"/>
        <v/>
      </c>
      <c r="AF534" s="92" t="str">
        <f t="shared" si="1277"/>
        <v/>
      </c>
      <c r="AG534" s="82">
        <f t="shared" si="1272"/>
        <v>0</v>
      </c>
      <c r="AH534" s="71">
        <f t="shared" si="1240"/>
        <v>0</v>
      </c>
      <c r="AI534" s="78" t="str">
        <f t="shared" si="1273"/>
        <v/>
      </c>
      <c r="AJ534" s="132">
        <f t="shared" si="1306"/>
        <v>0</v>
      </c>
      <c r="AK534" s="132">
        <f t="shared" si="1307"/>
        <v>0</v>
      </c>
      <c r="AL534" s="132">
        <f t="shared" si="1308"/>
        <v>0</v>
      </c>
      <c r="AM534" s="86" t="str">
        <f t="shared" si="1309"/>
        <v/>
      </c>
      <c r="AN534" s="86" t="str">
        <f t="shared" si="1310"/>
        <v/>
      </c>
      <c r="AO534" s="90" t="str">
        <f t="shared" si="1330"/>
        <v/>
      </c>
      <c r="AP534" s="54" t="str">
        <f t="shared" si="1330"/>
        <v/>
      </c>
      <c r="AQ534" s="92" t="str">
        <f t="shared" si="1278"/>
        <v/>
      </c>
      <c r="AR534" s="82">
        <f t="shared" si="1311"/>
        <v>0</v>
      </c>
      <c r="AS534" s="71">
        <f t="shared" si="1279"/>
        <v>0</v>
      </c>
      <c r="AT534" s="78" t="str">
        <f t="shared" si="1274"/>
        <v/>
      </c>
      <c r="AU534" s="137">
        <f t="shared" si="1312"/>
        <v>0</v>
      </c>
      <c r="AV534" s="137">
        <f t="shared" si="1313"/>
        <v>0</v>
      </c>
      <c r="AW534" s="137">
        <f t="shared" si="1314"/>
        <v>0</v>
      </c>
      <c r="AX534" s="86" t="str">
        <f t="shared" si="1315"/>
        <v/>
      </c>
      <c r="AY534" s="86" t="str">
        <f t="shared" si="1316"/>
        <v/>
      </c>
      <c r="AZ534" s="90" t="str">
        <f t="shared" si="1331"/>
        <v/>
      </c>
      <c r="BA534" s="54" t="str">
        <f t="shared" si="1331"/>
        <v/>
      </c>
      <c r="BB534" s="92" t="str">
        <f t="shared" si="1280"/>
        <v/>
      </c>
      <c r="BC534" s="82">
        <f t="shared" si="1317"/>
        <v>0</v>
      </c>
      <c r="BD534" s="71">
        <f t="shared" si="1281"/>
        <v>0</v>
      </c>
      <c r="BE534" s="98">
        <f t="shared" si="1319"/>
        <v>18</v>
      </c>
      <c r="BF534" s="54" t="str">
        <f t="shared" si="1332"/>
        <v/>
      </c>
      <c r="BG534" s="92" t="str">
        <f t="shared" si="1327"/>
        <v/>
      </c>
      <c r="BH534" s="82">
        <f t="shared" si="1300"/>
        <v>0</v>
      </c>
      <c r="BI534" s="71">
        <f t="shared" si="1301"/>
        <v>0</v>
      </c>
      <c r="BJ534" s="146"/>
      <c r="BK534" s="97">
        <v>1</v>
      </c>
      <c r="BL534" s="95" t="str">
        <f t="shared" si="1333"/>
        <v/>
      </c>
      <c r="BM534" s="95" t="str">
        <f t="shared" si="1333"/>
        <v/>
      </c>
      <c r="BN534" s="95" t="str">
        <f t="shared" si="1333"/>
        <v/>
      </c>
      <c r="BO534" s="95" t="str">
        <f t="shared" si="1333"/>
        <v/>
      </c>
      <c r="BP534" s="95" t="str">
        <f t="shared" si="1333"/>
        <v/>
      </c>
      <c r="BQ534" s="81">
        <f t="shared" si="1320"/>
        <v>0</v>
      </c>
      <c r="BR534" s="81">
        <f t="shared" si="1321"/>
        <v>0</v>
      </c>
      <c r="BS534" s="81">
        <f t="shared" si="1322"/>
        <v>0</v>
      </c>
      <c r="BT534" s="81">
        <f t="shared" si="1323"/>
        <v>0</v>
      </c>
      <c r="BU534" s="81">
        <f t="shared" si="1324"/>
        <v>0</v>
      </c>
      <c r="BV534" s="13">
        <f t="shared" si="1325"/>
        <v>0</v>
      </c>
      <c r="BW534" s="11">
        <f t="shared" si="1275"/>
        <v>0</v>
      </c>
      <c r="BX534" s="69">
        <f t="shared" si="1284"/>
        <v>0</v>
      </c>
      <c r="BY534" s="69">
        <f>IF($A534&lt;&gt;"",IF(BY533&lt;&gt;0,BY533,IF(BW534&lt;=$AW$2,"Stop Loss",0)),0)</f>
        <v>0</v>
      </c>
      <c r="BZ534" s="69">
        <f t="shared" si="1252"/>
        <v>0</v>
      </c>
      <c r="CA534" s="27" t="str">
        <f t="shared" si="1285"/>
        <v/>
      </c>
      <c r="CB534" s="27" t="str">
        <f t="shared" si="1286"/>
        <v/>
      </c>
      <c r="CC534" s="27" t="str">
        <f t="shared" si="1287"/>
        <v/>
      </c>
      <c r="CD534" s="27" t="str">
        <f t="shared" si="1288"/>
        <v/>
      </c>
      <c r="CE534" s="27" t="str">
        <f t="shared" si="1289"/>
        <v/>
      </c>
      <c r="CF534" s="27" t="str">
        <f t="shared" si="1290"/>
        <v/>
      </c>
      <c r="CG534" s="86"/>
      <c r="CH534" s="86"/>
      <c r="CI534"/>
      <c r="CJ534"/>
      <c r="CK534"/>
      <c r="DB534" s="7"/>
      <c r="DI534" s="10">
        <f t="shared" ca="1" si="1266"/>
        <v>7</v>
      </c>
    </row>
    <row r="535" spans="1:113">
      <c r="A535" s="149"/>
      <c r="B535" s="82" t="str">
        <f t="shared" si="1267"/>
        <v/>
      </c>
      <c r="C535" s="7" t="str">
        <f t="shared" si="1268"/>
        <v/>
      </c>
      <c r="D535" s="81">
        <f t="shared" si="1269"/>
        <v>0</v>
      </c>
      <c r="E535" s="7" t="str">
        <f t="shared" si="1270"/>
        <v>18,</v>
      </c>
      <c r="F535" s="78"/>
      <c r="G535" s="86"/>
      <c r="H535" s="86"/>
      <c r="I535" s="86"/>
      <c r="J535" s="86"/>
      <c r="K535" s="86"/>
      <c r="L535" s="86"/>
      <c r="M535" s="86"/>
      <c r="N535" s="86"/>
      <c r="O535" s="78"/>
      <c r="P535" s="86"/>
      <c r="Q535" s="86"/>
      <c r="R535" s="86"/>
      <c r="S535" s="86"/>
      <c r="T535" s="86"/>
      <c r="U535" s="86"/>
      <c r="V535" s="86"/>
      <c r="W535" s="86"/>
      <c r="X535" s="123" t="str">
        <f t="shared" si="1271"/>
        <v/>
      </c>
      <c r="Y535" s="127">
        <f t="shared" si="1303"/>
        <v>0</v>
      </c>
      <c r="Z535" s="127">
        <f t="shared" si="1304"/>
        <v>0</v>
      </c>
      <c r="AA535" s="127">
        <f t="shared" si="1305"/>
        <v>0</v>
      </c>
      <c r="AB535" s="86">
        <f>IF($Y535&gt;$Z535,$Y535-$Z535+AB534,AB534)</f>
        <v>0</v>
      </c>
      <c r="AC535" s="86">
        <f>IF($Z535&gt;$Y535,$Z535-$Y535+AC534,AC534)</f>
        <v>0</v>
      </c>
      <c r="AD535" s="90" t="str">
        <f t="shared" si="1329"/>
        <v/>
      </c>
      <c r="AE535" s="54" t="str">
        <f t="shared" si="1329"/>
        <v/>
      </c>
      <c r="AF535" s="92" t="str">
        <f t="shared" si="1277"/>
        <v/>
      </c>
      <c r="AG535" s="82">
        <f t="shared" si="1272"/>
        <v>0</v>
      </c>
      <c r="AH535" s="71">
        <f t="shared" si="1240"/>
        <v>0</v>
      </c>
      <c r="AI535" s="78" t="str">
        <f t="shared" si="1273"/>
        <v/>
      </c>
      <c r="AJ535" s="132">
        <f t="shared" si="1306"/>
        <v>0</v>
      </c>
      <c r="AK535" s="132">
        <f t="shared" si="1307"/>
        <v>0</v>
      </c>
      <c r="AL535" s="132">
        <f t="shared" si="1308"/>
        <v>0</v>
      </c>
      <c r="AM535" s="86" t="str">
        <f t="shared" si="1309"/>
        <v/>
      </c>
      <c r="AN535" s="86" t="str">
        <f t="shared" si="1310"/>
        <v/>
      </c>
      <c r="AO535" s="90" t="str">
        <f t="shared" si="1330"/>
        <v/>
      </c>
      <c r="AP535" s="54" t="str">
        <f t="shared" si="1330"/>
        <v/>
      </c>
      <c r="AQ535" s="92" t="str">
        <f t="shared" si="1278"/>
        <v/>
      </c>
      <c r="AR535" s="82">
        <f t="shared" si="1311"/>
        <v>0</v>
      </c>
      <c r="AS535" s="71">
        <f t="shared" si="1279"/>
        <v>0</v>
      </c>
      <c r="AT535" s="78" t="str">
        <f t="shared" si="1274"/>
        <v/>
      </c>
      <c r="AU535" s="137">
        <f t="shared" si="1312"/>
        <v>0</v>
      </c>
      <c r="AV535" s="137">
        <f t="shared" si="1313"/>
        <v>0</v>
      </c>
      <c r="AW535" s="137">
        <f t="shared" si="1314"/>
        <v>0</v>
      </c>
      <c r="AX535" s="86" t="str">
        <f t="shared" si="1315"/>
        <v/>
      </c>
      <c r="AY535" s="86" t="str">
        <f t="shared" si="1316"/>
        <v/>
      </c>
      <c r="AZ535" s="90" t="str">
        <f t="shared" si="1331"/>
        <v/>
      </c>
      <c r="BA535" s="54" t="str">
        <f t="shared" si="1331"/>
        <v/>
      </c>
      <c r="BB535" s="92" t="str">
        <f t="shared" si="1280"/>
        <v/>
      </c>
      <c r="BC535" s="82">
        <f t="shared" si="1317"/>
        <v>0</v>
      </c>
      <c r="BD535" s="71">
        <f t="shared" si="1281"/>
        <v>0</v>
      </c>
      <c r="BE535" s="98">
        <f t="shared" si="1319"/>
        <v>18</v>
      </c>
      <c r="BF535" s="54" t="str">
        <f t="shared" si="1332"/>
        <v/>
      </c>
      <c r="BG535" s="92" t="str">
        <f t="shared" si="1327"/>
        <v/>
      </c>
      <c r="BH535" s="82">
        <f t="shared" si="1300"/>
        <v>0</v>
      </c>
      <c r="BI535" s="71">
        <f t="shared" si="1301"/>
        <v>0</v>
      </c>
      <c r="BJ535" s="146"/>
      <c r="BK535" s="97">
        <v>1</v>
      </c>
      <c r="BL535" s="95" t="str">
        <f t="shared" si="1333"/>
        <v/>
      </c>
      <c r="BM535" s="95" t="str">
        <f t="shared" si="1333"/>
        <v/>
      </c>
      <c r="BN535" s="95" t="str">
        <f t="shared" si="1333"/>
        <v/>
      </c>
      <c r="BO535" s="95" t="str">
        <f t="shared" si="1333"/>
        <v/>
      </c>
      <c r="BP535" s="95" t="str">
        <f t="shared" si="1333"/>
        <v/>
      </c>
      <c r="BQ535" s="81">
        <f t="shared" si="1320"/>
        <v>0</v>
      </c>
      <c r="BR535" s="81">
        <f t="shared" si="1321"/>
        <v>0</v>
      </c>
      <c r="BS535" s="81">
        <f t="shared" si="1322"/>
        <v>0</v>
      </c>
      <c r="BT535" s="81">
        <f t="shared" si="1323"/>
        <v>0</v>
      </c>
      <c r="BU535" s="81">
        <f t="shared" si="1324"/>
        <v>0</v>
      </c>
      <c r="BV535" s="13">
        <f t="shared" si="1325"/>
        <v>0</v>
      </c>
      <c r="BW535" s="11">
        <f t="shared" si="1275"/>
        <v>0</v>
      </c>
      <c r="BX535" s="69">
        <f t="shared" si="1284"/>
        <v>0</v>
      </c>
      <c r="BY535" s="69">
        <f>IF($A535&lt;&gt;"",IF(BY534&lt;&gt;0,BY534,IF(BW535&lt;=$AW$2,"Stop Loss",0)),0)</f>
        <v>0</v>
      </c>
      <c r="BZ535" s="69">
        <f t="shared" si="1252"/>
        <v>0</v>
      </c>
      <c r="CA535" s="27" t="str">
        <f t="shared" si="1285"/>
        <v/>
      </c>
      <c r="CB535" s="27" t="str">
        <f t="shared" si="1286"/>
        <v/>
      </c>
      <c r="CC535" s="27" t="str">
        <f t="shared" si="1287"/>
        <v/>
      </c>
      <c r="CD535" s="27" t="str">
        <f t="shared" si="1288"/>
        <v/>
      </c>
      <c r="CE535" s="27" t="str">
        <f t="shared" si="1289"/>
        <v/>
      </c>
      <c r="CF535" s="27" t="str">
        <f t="shared" si="1290"/>
        <v/>
      </c>
      <c r="CG535" s="86"/>
      <c r="CH535" s="86"/>
      <c r="CI535"/>
      <c r="CJ535"/>
      <c r="CK535"/>
      <c r="DB535" s="7"/>
      <c r="DI535" s="10">
        <f t="shared" ca="1" si="1266"/>
        <v>0</v>
      </c>
    </row>
    <row r="536" spans="1:113">
      <c r="A536" s="149"/>
      <c r="B536" s="82" t="str">
        <f t="shared" si="1267"/>
        <v/>
      </c>
      <c r="C536" s="7" t="str">
        <f t="shared" si="1268"/>
        <v/>
      </c>
      <c r="D536" s="81">
        <f t="shared" si="1269"/>
        <v>0</v>
      </c>
      <c r="E536" s="7" t="str">
        <f t="shared" si="1270"/>
        <v>18,</v>
      </c>
      <c r="F536" s="78"/>
      <c r="G536" s="86"/>
      <c r="H536" s="86"/>
      <c r="I536" s="86"/>
      <c r="J536" s="86"/>
      <c r="K536" s="86"/>
      <c r="L536" s="86"/>
      <c r="M536" s="86"/>
      <c r="N536" s="86"/>
      <c r="O536" s="78"/>
      <c r="P536" s="86"/>
      <c r="Q536" s="86"/>
      <c r="R536" s="86"/>
      <c r="S536" s="86"/>
      <c r="T536" s="86"/>
      <c r="U536" s="86"/>
      <c r="V536" s="86"/>
      <c r="W536" s="86"/>
      <c r="X536" s="123" t="str">
        <f t="shared" si="1271"/>
        <v/>
      </c>
      <c r="Y536" s="127">
        <f t="shared" si="1303"/>
        <v>0</v>
      </c>
      <c r="Z536" s="127">
        <f t="shared" si="1304"/>
        <v>0</v>
      </c>
      <c r="AA536" s="127">
        <f t="shared" si="1305"/>
        <v>0</v>
      </c>
      <c r="AB536" s="86">
        <f>AB535</f>
        <v>0</v>
      </c>
      <c r="AC536" s="86">
        <f>AC535</f>
        <v>0</v>
      </c>
      <c r="AD536" s="90" t="str">
        <f>IF($A535&lt;&gt;"",AA535,"")</f>
        <v/>
      </c>
      <c r="AE536" s="92" t="str">
        <f>IF($A535&lt;&gt;"",IF(Y535&gt;Z535,"L","H"),"")</f>
        <v/>
      </c>
      <c r="AF536" s="92" t="str">
        <f t="shared" si="1277"/>
        <v/>
      </c>
      <c r="AG536" s="82">
        <f t="shared" si="1272"/>
        <v>0</v>
      </c>
      <c r="AH536" s="71">
        <f t="shared" si="1240"/>
        <v>0</v>
      </c>
      <c r="AI536" s="78" t="str">
        <f t="shared" si="1273"/>
        <v/>
      </c>
      <c r="AJ536" s="132">
        <f t="shared" si="1306"/>
        <v>0</v>
      </c>
      <c r="AK536" s="132">
        <f t="shared" si="1307"/>
        <v>0</v>
      </c>
      <c r="AL536" s="132">
        <f t="shared" si="1308"/>
        <v>0</v>
      </c>
      <c r="AM536" s="86" t="str">
        <f t="shared" si="1309"/>
        <v/>
      </c>
      <c r="AN536" s="86" t="str">
        <f t="shared" si="1310"/>
        <v/>
      </c>
      <c r="AO536" s="90" t="str">
        <f>IF($A535&lt;&gt;"",AL535,"")</f>
        <v/>
      </c>
      <c r="AP536" s="92" t="str">
        <f>IF($A535&lt;&gt;"",IF(AM535&lt;&gt;"","O","E"),"")</f>
        <v/>
      </c>
      <c r="AQ536" s="92" t="str">
        <f t="shared" si="1278"/>
        <v/>
      </c>
      <c r="AR536" s="82">
        <f t="shared" si="1311"/>
        <v>0</v>
      </c>
      <c r="AS536" s="71">
        <f t="shared" si="1279"/>
        <v>0</v>
      </c>
      <c r="AT536" s="78" t="str">
        <f t="shared" si="1274"/>
        <v/>
      </c>
      <c r="AU536" s="137">
        <f t="shared" si="1312"/>
        <v>0</v>
      </c>
      <c r="AV536" s="137">
        <f t="shared" si="1313"/>
        <v>0</v>
      </c>
      <c r="AW536" s="137">
        <f t="shared" si="1314"/>
        <v>0</v>
      </c>
      <c r="AX536" s="86" t="str">
        <f t="shared" si="1315"/>
        <v/>
      </c>
      <c r="AY536" s="86" t="str">
        <f t="shared" si="1316"/>
        <v/>
      </c>
      <c r="AZ536" s="90" t="str">
        <f>IF($A535&lt;&gt;"",AW535,"")</f>
        <v/>
      </c>
      <c r="BA536" s="92" t="str">
        <f>IF($A535&lt;&gt;"",IF(AX535&lt;&gt;"","B","R"),"")</f>
        <v/>
      </c>
      <c r="BB536" s="92" t="str">
        <f t="shared" si="1280"/>
        <v/>
      </c>
      <c r="BC536" s="82">
        <f t="shared" si="1317"/>
        <v>0</v>
      </c>
      <c r="BD536" s="71">
        <f t="shared" si="1281"/>
        <v>0</v>
      </c>
      <c r="BE536" s="98">
        <f t="shared" si="1319"/>
        <v>18</v>
      </c>
      <c r="BF536" s="92" t="str">
        <f>IF($A535&lt;&gt;"",IF($Y535&gt;$Z535,"H",IF($Z535&gt;$Y535,"L",BF535)),"")</f>
        <v/>
      </c>
      <c r="BG536" s="92" t="str">
        <f>IF($A536&lt;&gt;"",IF($A536=0,"L",IF(BF536&lt;&gt;"",IF(BF536=X536,"W","L"))),"")</f>
        <v/>
      </c>
      <c r="BH536" s="82">
        <f t="shared" si="1300"/>
        <v>0</v>
      </c>
      <c r="BI536" s="71">
        <f t="shared" si="1301"/>
        <v>0</v>
      </c>
      <c r="BJ536" s="146" t="str">
        <f>AE536&amp;AP536&amp;BA536</f>
        <v/>
      </c>
      <c r="BK536" s="97">
        <v>1</v>
      </c>
      <c r="BL536" s="95" t="str">
        <f>IF($A535&lt;&gt;"",IF($BJ536="LER","11,",IF($BJ536="LOR","02,",IF($BJ536="LEB","01,",IF($BJ536="LOB","12,",IF($BJ536="HER","29,",IF($BJ536="HOR","20,",IF($BJ536="HEB","19,",IF($BJ536="HOB","30,","")))))))),"")</f>
        <v/>
      </c>
      <c r="BM536" s="95" t="str">
        <f>IF($A535&lt;&gt;"",IF($BJ536="LER","13,",IF($BJ536="LOR","04,",IF($BJ536="LEB","03,",IF($BJ536="LOB","14,",IF($BJ536="HER","31,",IF($BJ536="HOR","22,",IF($BJ536="HEB","21,",IF($BJ536="HOB","32,","")))))))),"")</f>
        <v/>
      </c>
      <c r="BN536" s="95" t="str">
        <f>IF($A535&lt;&gt;"",IF($BJ536="LER","15,",IF($BJ536="LOR","06,",IF($BJ536="LEB","05,",IF($BJ536="LOB","16,",IF($BJ536="HER","33,",IF($BJ536="HOR","24,",IF($BJ536="HEB","23,",IF($BJ536="HOB","34,","")))))))),"")</f>
        <v/>
      </c>
      <c r="BO536" s="95" t="str">
        <f>IF($A535&lt;&gt;"",IF($BJ536="LER","17,",IF($BJ536="LOR","08,",IF($BJ536="LEB","07,",IF($BJ536="LOB","18,",IF($BJ536="HER","35,",IF($BJ536="HOR","26,",IF($BJ536="HEB","25,",IF($BJ536="HOB","36,","")))))))),"")</f>
        <v/>
      </c>
      <c r="BP536" s="95" t="str">
        <f>IF($A535&lt;&gt;"",IF($BJ536="LER","",IF($BJ536="LOR","10,",IF($BJ536="LEB","09,",IF($BJ536="LOB","",IF($BJ536="HER","",IF($BJ536="HOR","28,",IF($BJ536="HEB","27,",IF($BJ536="HOB","","")))))))),"")</f>
        <v/>
      </c>
      <c r="BQ536" s="81">
        <f t="shared" si="1320"/>
        <v>0</v>
      </c>
      <c r="BR536" s="81">
        <f t="shared" si="1321"/>
        <v>0</v>
      </c>
      <c r="BS536" s="81">
        <f t="shared" si="1322"/>
        <v>0</v>
      </c>
      <c r="BT536" s="81">
        <f t="shared" si="1323"/>
        <v>0</v>
      </c>
      <c r="BU536" s="81">
        <f t="shared" si="1324"/>
        <v>0</v>
      </c>
      <c r="BV536" s="13">
        <f t="shared" si="1325"/>
        <v>0</v>
      </c>
      <c r="BW536" s="11">
        <f t="shared" si="1275"/>
        <v>0</v>
      </c>
      <c r="BX536" s="69">
        <f t="shared" si="1284"/>
        <v>0</v>
      </c>
      <c r="BY536" s="69">
        <f>IF($A536&lt;&gt;"",IF(BY535&lt;&gt;0,BY535,IF(BW536&lt;=$AW$2,"Stop Loss",0)),0)</f>
        <v>0</v>
      </c>
      <c r="BZ536" s="69">
        <f t="shared" si="1252"/>
        <v>0</v>
      </c>
      <c r="CA536" s="27" t="str">
        <f t="shared" si="1285"/>
        <v/>
      </c>
      <c r="CB536" s="27" t="str">
        <f t="shared" si="1286"/>
        <v/>
      </c>
      <c r="CC536" s="27" t="str">
        <f t="shared" si="1287"/>
        <v/>
      </c>
      <c r="CD536" s="27" t="str">
        <f t="shared" si="1288"/>
        <v/>
      </c>
      <c r="CE536" s="27" t="str">
        <f t="shared" si="1289"/>
        <v/>
      </c>
      <c r="CF536" s="27" t="str">
        <f t="shared" si="1290"/>
        <v/>
      </c>
      <c r="CG536" s="86"/>
      <c r="CH536" s="86"/>
      <c r="CI536"/>
      <c r="CJ536"/>
      <c r="CK536"/>
      <c r="DB536" s="7"/>
      <c r="DI536" s="10">
        <f t="shared" ca="1" si="1266"/>
        <v>30</v>
      </c>
    </row>
    <row r="537" spans="1:113">
      <c r="A537" s="149"/>
      <c r="B537" s="82" t="str">
        <f t="shared" si="1267"/>
        <v/>
      </c>
      <c r="C537" s="7" t="str">
        <f t="shared" si="1268"/>
        <v/>
      </c>
      <c r="D537" s="81">
        <f t="shared" si="1269"/>
        <v>0</v>
      </c>
      <c r="E537" s="7" t="str">
        <f t="shared" si="1270"/>
        <v>18,</v>
      </c>
      <c r="F537" s="78"/>
      <c r="G537" s="86"/>
      <c r="H537" s="86"/>
      <c r="I537" s="86"/>
      <c r="J537" s="86"/>
      <c r="K537" s="86"/>
      <c r="L537" s="86"/>
      <c r="M537" s="86"/>
      <c r="N537" s="86"/>
      <c r="O537" s="78"/>
      <c r="P537" s="86"/>
      <c r="Q537" s="86"/>
      <c r="R537" s="86"/>
      <c r="S537" s="86"/>
      <c r="T537" s="86"/>
      <c r="U537" s="86"/>
      <c r="V537" s="86"/>
      <c r="W537" s="86"/>
      <c r="X537" s="123" t="str">
        <f t="shared" si="1271"/>
        <v/>
      </c>
      <c r="Y537" s="127">
        <f t="shared" si="1303"/>
        <v>0</v>
      </c>
      <c r="Z537" s="127">
        <f t="shared" si="1304"/>
        <v>0</v>
      </c>
      <c r="AA537" s="127">
        <f t="shared" si="1305"/>
        <v>0</v>
      </c>
      <c r="AB537" s="86">
        <f t="shared" ref="AB537:AC543" si="1334">AB536</f>
        <v>0</v>
      </c>
      <c r="AC537" s="86">
        <f t="shared" si="1334"/>
        <v>0</v>
      </c>
      <c r="AD537" s="90" t="str">
        <f>IF($A536&lt;&gt;"",AD536,"")</f>
        <v/>
      </c>
      <c r="AE537" s="54" t="str">
        <f>IF($A536&lt;&gt;"",AE536,"")</f>
        <v/>
      </c>
      <c r="AF537" s="92" t="str">
        <f t="shared" si="1277"/>
        <v/>
      </c>
      <c r="AG537" s="82">
        <f t="shared" si="1272"/>
        <v>0</v>
      </c>
      <c r="AH537" s="71">
        <f t="shared" si="1240"/>
        <v>0</v>
      </c>
      <c r="AI537" s="78" t="str">
        <f t="shared" si="1273"/>
        <v/>
      </c>
      <c r="AJ537" s="132">
        <f t="shared" si="1306"/>
        <v>0</v>
      </c>
      <c r="AK537" s="132">
        <f t="shared" si="1307"/>
        <v>0</v>
      </c>
      <c r="AL537" s="132">
        <f t="shared" si="1308"/>
        <v>0</v>
      </c>
      <c r="AM537" s="86" t="str">
        <f t="shared" si="1309"/>
        <v/>
      </c>
      <c r="AN537" s="86" t="str">
        <f t="shared" si="1310"/>
        <v/>
      </c>
      <c r="AO537" s="90" t="str">
        <f>IF($A536&lt;&gt;"",AO536,"")</f>
        <v/>
      </c>
      <c r="AP537" s="54" t="str">
        <f>IF($A536&lt;&gt;"",AP536,"")</f>
        <v/>
      </c>
      <c r="AQ537" s="92" t="str">
        <f t="shared" si="1278"/>
        <v/>
      </c>
      <c r="AR537" s="82">
        <f t="shared" si="1311"/>
        <v>0</v>
      </c>
      <c r="AS537" s="71">
        <f t="shared" si="1279"/>
        <v>0</v>
      </c>
      <c r="AT537" s="78" t="str">
        <f t="shared" si="1274"/>
        <v/>
      </c>
      <c r="AU537" s="137">
        <f t="shared" si="1312"/>
        <v>0</v>
      </c>
      <c r="AV537" s="137">
        <f t="shared" si="1313"/>
        <v>0</v>
      </c>
      <c r="AW537" s="137">
        <f t="shared" si="1314"/>
        <v>0</v>
      </c>
      <c r="AX537" s="86" t="str">
        <f t="shared" si="1315"/>
        <v/>
      </c>
      <c r="AY537" s="86" t="str">
        <f t="shared" si="1316"/>
        <v/>
      </c>
      <c r="AZ537" s="90" t="str">
        <f>IF($A536&lt;&gt;"",AZ536,"")</f>
        <v/>
      </c>
      <c r="BA537" s="54" t="str">
        <f>IF($A536&lt;&gt;"",BA536,"")</f>
        <v/>
      </c>
      <c r="BB537" s="92" t="str">
        <f t="shared" si="1280"/>
        <v/>
      </c>
      <c r="BC537" s="82">
        <f t="shared" si="1317"/>
        <v>0</v>
      </c>
      <c r="BD537" s="71">
        <f t="shared" si="1281"/>
        <v>0</v>
      </c>
      <c r="BE537" s="98">
        <f t="shared" si="1319"/>
        <v>18</v>
      </c>
      <c r="BF537" s="54" t="str">
        <f>IF($A536&lt;&gt;"",BF536,"")</f>
        <v/>
      </c>
      <c r="BG537" s="92" t="str">
        <f t="shared" ref="BG537:BG544" si="1335">IF($A537&lt;&gt;"",IF($A537=0,"L",IF(BF537&lt;&gt;"",IF(BF537=X537,"W","L"))),"")</f>
        <v/>
      </c>
      <c r="BH537" s="82">
        <f t="shared" si="1300"/>
        <v>0</v>
      </c>
      <c r="BI537" s="71">
        <f t="shared" si="1301"/>
        <v>0</v>
      </c>
      <c r="BJ537" s="146"/>
      <c r="BK537" s="97">
        <v>1</v>
      </c>
      <c r="BL537" s="95" t="str">
        <f>IF(BL536&lt;&gt;"",BL536,"")</f>
        <v/>
      </c>
      <c r="BM537" s="95" t="str">
        <f t="shared" ref="BM537:BP537" si="1336">IF(BM536&lt;&gt;"",BM536,"")</f>
        <v/>
      </c>
      <c r="BN537" s="95" t="str">
        <f t="shared" si="1336"/>
        <v/>
      </c>
      <c r="BO537" s="95" t="str">
        <f t="shared" si="1336"/>
        <v/>
      </c>
      <c r="BP537" s="95" t="str">
        <f t="shared" si="1336"/>
        <v/>
      </c>
      <c r="BQ537" s="81">
        <f t="shared" si="1320"/>
        <v>0</v>
      </c>
      <c r="BR537" s="81">
        <f t="shared" si="1321"/>
        <v>0</v>
      </c>
      <c r="BS537" s="81">
        <f t="shared" si="1322"/>
        <v>0</v>
      </c>
      <c r="BT537" s="81">
        <f t="shared" si="1323"/>
        <v>0</v>
      </c>
      <c r="BU537" s="81">
        <f t="shared" si="1324"/>
        <v>0</v>
      </c>
      <c r="BV537" s="13">
        <f t="shared" si="1325"/>
        <v>0</v>
      </c>
      <c r="BW537" s="11">
        <f t="shared" si="1275"/>
        <v>0</v>
      </c>
      <c r="BX537" s="69">
        <f t="shared" si="1284"/>
        <v>0</v>
      </c>
      <c r="BY537" s="69">
        <f>IF($A537&lt;&gt;"",IF(BY536&lt;&gt;0,BY536,IF(BW537&lt;=$AW$2,"Stop Loss",0)),0)</f>
        <v>0</v>
      </c>
      <c r="BZ537" s="69">
        <f t="shared" si="1252"/>
        <v>0</v>
      </c>
      <c r="CA537" s="27" t="str">
        <f t="shared" si="1285"/>
        <v/>
      </c>
      <c r="CB537" s="27" t="str">
        <f t="shared" si="1286"/>
        <v/>
      </c>
      <c r="CC537" s="27" t="str">
        <f t="shared" si="1287"/>
        <v/>
      </c>
      <c r="CD537" s="27" t="str">
        <f t="shared" si="1288"/>
        <v/>
      </c>
      <c r="CE537" s="27" t="str">
        <f t="shared" si="1289"/>
        <v/>
      </c>
      <c r="CF537" s="27" t="str">
        <f t="shared" si="1290"/>
        <v/>
      </c>
      <c r="CG537" s="86"/>
      <c r="CH537" s="86"/>
      <c r="CI537"/>
      <c r="CJ537"/>
      <c r="CK537"/>
      <c r="DB537" s="7"/>
      <c r="DI537" s="10">
        <f t="shared" ca="1" si="1266"/>
        <v>4</v>
      </c>
    </row>
    <row r="538" spans="1:113">
      <c r="A538" s="149"/>
      <c r="B538" s="82" t="str">
        <f t="shared" si="1267"/>
        <v/>
      </c>
      <c r="C538" s="7" t="str">
        <f t="shared" si="1268"/>
        <v/>
      </c>
      <c r="D538" s="81">
        <f t="shared" si="1269"/>
        <v>0</v>
      </c>
      <c r="E538" s="7" t="str">
        <f t="shared" si="1270"/>
        <v>18,</v>
      </c>
      <c r="F538" s="78"/>
      <c r="G538" s="86"/>
      <c r="H538" s="86"/>
      <c r="I538" s="86"/>
      <c r="J538" s="86"/>
      <c r="K538" s="86"/>
      <c r="L538" s="86"/>
      <c r="M538" s="86"/>
      <c r="N538" s="86"/>
      <c r="O538" s="78"/>
      <c r="P538" s="86"/>
      <c r="Q538" s="86"/>
      <c r="R538" s="86"/>
      <c r="S538" s="86"/>
      <c r="T538" s="86"/>
      <c r="U538" s="86"/>
      <c r="V538" s="86"/>
      <c r="W538" s="86"/>
      <c r="X538" s="123" t="str">
        <f t="shared" si="1271"/>
        <v/>
      </c>
      <c r="Y538" s="127">
        <f t="shared" si="1303"/>
        <v>0</v>
      </c>
      <c r="Z538" s="127">
        <f t="shared" si="1304"/>
        <v>0</v>
      </c>
      <c r="AA538" s="127">
        <f t="shared" si="1305"/>
        <v>0</v>
      </c>
      <c r="AB538" s="86">
        <f t="shared" si="1334"/>
        <v>0</v>
      </c>
      <c r="AC538" s="86">
        <f t="shared" si="1334"/>
        <v>0</v>
      </c>
      <c r="AD538" s="90" t="str">
        <f t="shared" ref="AD538:AE544" si="1337">IF($A537&lt;&gt;"",AD537,"")</f>
        <v/>
      </c>
      <c r="AE538" s="54" t="str">
        <f t="shared" si="1337"/>
        <v/>
      </c>
      <c r="AF538" s="92" t="str">
        <f t="shared" si="1277"/>
        <v/>
      </c>
      <c r="AG538" s="82">
        <f t="shared" si="1272"/>
        <v>0</v>
      </c>
      <c r="AH538" s="71">
        <f t="shared" si="1240"/>
        <v>0</v>
      </c>
      <c r="AI538" s="78" t="str">
        <f t="shared" si="1273"/>
        <v/>
      </c>
      <c r="AJ538" s="132">
        <f t="shared" si="1306"/>
        <v>0</v>
      </c>
      <c r="AK538" s="132">
        <f t="shared" si="1307"/>
        <v>0</v>
      </c>
      <c r="AL538" s="132">
        <f t="shared" si="1308"/>
        <v>0</v>
      </c>
      <c r="AM538" s="86" t="str">
        <f t="shared" si="1309"/>
        <v/>
      </c>
      <c r="AN538" s="86" t="str">
        <f t="shared" si="1310"/>
        <v/>
      </c>
      <c r="AO538" s="90" t="str">
        <f t="shared" ref="AO538:AP544" si="1338">IF($A537&lt;&gt;"",AO537,"")</f>
        <v/>
      </c>
      <c r="AP538" s="54" t="str">
        <f t="shared" si="1338"/>
        <v/>
      </c>
      <c r="AQ538" s="92" t="str">
        <f t="shared" si="1278"/>
        <v/>
      </c>
      <c r="AR538" s="82">
        <f t="shared" si="1311"/>
        <v>0</v>
      </c>
      <c r="AS538" s="71">
        <f t="shared" si="1279"/>
        <v>0</v>
      </c>
      <c r="AT538" s="78" t="str">
        <f t="shared" si="1274"/>
        <v/>
      </c>
      <c r="AU538" s="137">
        <f t="shared" si="1312"/>
        <v>0</v>
      </c>
      <c r="AV538" s="137">
        <f t="shared" si="1313"/>
        <v>0</v>
      </c>
      <c r="AW538" s="137">
        <f t="shared" si="1314"/>
        <v>0</v>
      </c>
      <c r="AX538" s="86" t="str">
        <f t="shared" si="1315"/>
        <v/>
      </c>
      <c r="AY538" s="86" t="str">
        <f t="shared" si="1316"/>
        <v/>
      </c>
      <c r="AZ538" s="90" t="str">
        <f t="shared" ref="AZ538:BA544" si="1339">IF($A537&lt;&gt;"",AZ537,"")</f>
        <v/>
      </c>
      <c r="BA538" s="54" t="str">
        <f t="shared" si="1339"/>
        <v/>
      </c>
      <c r="BB538" s="92" t="str">
        <f t="shared" si="1280"/>
        <v/>
      </c>
      <c r="BC538" s="82">
        <f t="shared" si="1317"/>
        <v>0</v>
      </c>
      <c r="BD538" s="71">
        <f t="shared" si="1281"/>
        <v>0</v>
      </c>
      <c r="BE538" s="98">
        <f t="shared" si="1319"/>
        <v>18</v>
      </c>
      <c r="BF538" s="54" t="str">
        <f t="shared" ref="BF538:BF544" si="1340">IF($A537&lt;&gt;"",BF537,"")</f>
        <v/>
      </c>
      <c r="BG538" s="92" t="str">
        <f t="shared" si="1335"/>
        <v/>
      </c>
      <c r="BH538" s="82">
        <f t="shared" si="1300"/>
        <v>0</v>
      </c>
      <c r="BI538" s="71">
        <f t="shared" si="1301"/>
        <v>0</v>
      </c>
      <c r="BJ538" s="146"/>
      <c r="BK538" s="97">
        <v>1</v>
      </c>
      <c r="BL538" s="95" t="str">
        <f t="shared" ref="BL538:BP538" si="1341">IF(BL537&lt;&gt;"",BL537,"")</f>
        <v/>
      </c>
      <c r="BM538" s="95" t="str">
        <f t="shared" si="1341"/>
        <v/>
      </c>
      <c r="BN538" s="95" t="str">
        <f t="shared" si="1341"/>
        <v/>
      </c>
      <c r="BO538" s="95" t="str">
        <f t="shared" si="1341"/>
        <v/>
      </c>
      <c r="BP538" s="95" t="str">
        <f t="shared" si="1341"/>
        <v/>
      </c>
      <c r="BQ538" s="81">
        <f t="shared" si="1320"/>
        <v>0</v>
      </c>
      <c r="BR538" s="81">
        <f t="shared" si="1321"/>
        <v>0</v>
      </c>
      <c r="BS538" s="81">
        <f t="shared" si="1322"/>
        <v>0</v>
      </c>
      <c r="BT538" s="81">
        <f t="shared" si="1323"/>
        <v>0</v>
      </c>
      <c r="BU538" s="81">
        <f t="shared" si="1324"/>
        <v>0</v>
      </c>
      <c r="BV538" s="13">
        <f t="shared" si="1325"/>
        <v>0</v>
      </c>
      <c r="BW538" s="11">
        <f t="shared" si="1275"/>
        <v>0</v>
      </c>
      <c r="BX538" s="69">
        <f t="shared" si="1284"/>
        <v>0</v>
      </c>
      <c r="BY538" s="69">
        <f>IF($A538&lt;&gt;"",IF(BY537&lt;&gt;0,BY537,IF(BW538&lt;=$AW$2,"Stop Loss",0)),0)</f>
        <v>0</v>
      </c>
      <c r="BZ538" s="69">
        <f t="shared" si="1252"/>
        <v>0</v>
      </c>
      <c r="CA538" s="27" t="str">
        <f t="shared" si="1285"/>
        <v/>
      </c>
      <c r="CB538" s="27" t="str">
        <f t="shared" si="1286"/>
        <v/>
      </c>
      <c r="CC538" s="27" t="str">
        <f t="shared" si="1287"/>
        <v/>
      </c>
      <c r="CD538" s="27" t="str">
        <f t="shared" si="1288"/>
        <v/>
      </c>
      <c r="CE538" s="27" t="str">
        <f t="shared" si="1289"/>
        <v/>
      </c>
      <c r="CF538" s="27" t="str">
        <f t="shared" si="1290"/>
        <v/>
      </c>
      <c r="CG538" s="86"/>
      <c r="CH538" s="86"/>
      <c r="CI538"/>
      <c r="CJ538"/>
      <c r="CK538"/>
      <c r="DB538" s="7"/>
      <c r="DI538" s="10">
        <f t="shared" ca="1" si="1266"/>
        <v>0</v>
      </c>
    </row>
    <row r="539" spans="1:113">
      <c r="A539" s="149"/>
      <c r="B539" s="82" t="str">
        <f t="shared" si="1267"/>
        <v/>
      </c>
      <c r="C539" s="7" t="str">
        <f t="shared" si="1268"/>
        <v/>
      </c>
      <c r="D539" s="81">
        <f t="shared" si="1269"/>
        <v>0</v>
      </c>
      <c r="E539" s="7" t="str">
        <f t="shared" si="1270"/>
        <v>18,</v>
      </c>
      <c r="F539" s="78"/>
      <c r="G539" s="86"/>
      <c r="H539" s="86"/>
      <c r="I539" s="86"/>
      <c r="J539" s="86"/>
      <c r="K539" s="86"/>
      <c r="L539" s="86"/>
      <c r="M539" s="86"/>
      <c r="N539" s="86"/>
      <c r="O539" s="78"/>
      <c r="P539" s="86"/>
      <c r="Q539" s="86"/>
      <c r="R539" s="86"/>
      <c r="S539" s="86"/>
      <c r="T539" s="86"/>
      <c r="U539" s="86"/>
      <c r="V539" s="86"/>
      <c r="W539" s="86"/>
      <c r="X539" s="123" t="str">
        <f t="shared" si="1271"/>
        <v/>
      </c>
      <c r="Y539" s="127">
        <f t="shared" si="1303"/>
        <v>0</v>
      </c>
      <c r="Z539" s="127">
        <f t="shared" si="1304"/>
        <v>0</v>
      </c>
      <c r="AA539" s="127">
        <f t="shared" si="1305"/>
        <v>0</v>
      </c>
      <c r="AB539" s="86">
        <f t="shared" si="1334"/>
        <v>0</v>
      </c>
      <c r="AC539" s="86">
        <f t="shared" si="1334"/>
        <v>0</v>
      </c>
      <c r="AD539" s="90" t="str">
        <f t="shared" si="1337"/>
        <v/>
      </c>
      <c r="AE539" s="54" t="str">
        <f t="shared" si="1337"/>
        <v/>
      </c>
      <c r="AF539" s="92" t="str">
        <f t="shared" si="1277"/>
        <v/>
      </c>
      <c r="AG539" s="82">
        <f t="shared" si="1272"/>
        <v>0</v>
      </c>
      <c r="AH539" s="71">
        <f t="shared" si="1240"/>
        <v>0</v>
      </c>
      <c r="AI539" s="78" t="str">
        <f t="shared" si="1273"/>
        <v/>
      </c>
      <c r="AJ539" s="132">
        <f t="shared" si="1306"/>
        <v>0</v>
      </c>
      <c r="AK539" s="132">
        <f t="shared" si="1307"/>
        <v>0</v>
      </c>
      <c r="AL539" s="132">
        <f t="shared" si="1308"/>
        <v>0</v>
      </c>
      <c r="AM539" s="86" t="str">
        <f t="shared" si="1309"/>
        <v/>
      </c>
      <c r="AN539" s="86" t="str">
        <f t="shared" si="1310"/>
        <v/>
      </c>
      <c r="AO539" s="90" t="str">
        <f t="shared" si="1338"/>
        <v/>
      </c>
      <c r="AP539" s="54" t="str">
        <f t="shared" si="1338"/>
        <v/>
      </c>
      <c r="AQ539" s="92" t="str">
        <f t="shared" si="1278"/>
        <v/>
      </c>
      <c r="AR539" s="82">
        <f t="shared" si="1311"/>
        <v>0</v>
      </c>
      <c r="AS539" s="71">
        <f t="shared" si="1279"/>
        <v>0</v>
      </c>
      <c r="AT539" s="78" t="str">
        <f t="shared" si="1274"/>
        <v/>
      </c>
      <c r="AU539" s="137">
        <f t="shared" si="1312"/>
        <v>0</v>
      </c>
      <c r="AV539" s="137">
        <f t="shared" si="1313"/>
        <v>0</v>
      </c>
      <c r="AW539" s="137">
        <f t="shared" si="1314"/>
        <v>0</v>
      </c>
      <c r="AX539" s="86" t="str">
        <f t="shared" si="1315"/>
        <v/>
      </c>
      <c r="AY539" s="86" t="str">
        <f t="shared" si="1316"/>
        <v/>
      </c>
      <c r="AZ539" s="90" t="str">
        <f t="shared" si="1339"/>
        <v/>
      </c>
      <c r="BA539" s="54" t="str">
        <f t="shared" si="1339"/>
        <v/>
      </c>
      <c r="BB539" s="92" t="str">
        <f t="shared" si="1280"/>
        <v/>
      </c>
      <c r="BC539" s="82">
        <f t="shared" si="1317"/>
        <v>0</v>
      </c>
      <c r="BD539" s="71">
        <f t="shared" si="1281"/>
        <v>0</v>
      </c>
      <c r="BE539" s="98">
        <f t="shared" si="1319"/>
        <v>18</v>
      </c>
      <c r="BF539" s="54" t="str">
        <f t="shared" si="1340"/>
        <v/>
      </c>
      <c r="BG539" s="92" t="str">
        <f t="shared" si="1335"/>
        <v/>
      </c>
      <c r="BH539" s="82">
        <f t="shared" si="1300"/>
        <v>0</v>
      </c>
      <c r="BI539" s="71">
        <f t="shared" si="1301"/>
        <v>0</v>
      </c>
      <c r="BJ539" s="146"/>
      <c r="BK539" s="97">
        <v>1</v>
      </c>
      <c r="BL539" s="95" t="str">
        <f t="shared" ref="BL539:BP539" si="1342">IF(BL538&lt;&gt;"",BL538,"")</f>
        <v/>
      </c>
      <c r="BM539" s="95" t="str">
        <f t="shared" si="1342"/>
        <v/>
      </c>
      <c r="BN539" s="95" t="str">
        <f t="shared" si="1342"/>
        <v/>
      </c>
      <c r="BO539" s="95" t="str">
        <f t="shared" si="1342"/>
        <v/>
      </c>
      <c r="BP539" s="95" t="str">
        <f t="shared" si="1342"/>
        <v/>
      </c>
      <c r="BQ539" s="81">
        <f t="shared" si="1320"/>
        <v>0</v>
      </c>
      <c r="BR539" s="81">
        <f t="shared" si="1321"/>
        <v>0</v>
      </c>
      <c r="BS539" s="81">
        <f t="shared" si="1322"/>
        <v>0</v>
      </c>
      <c r="BT539" s="81">
        <f t="shared" si="1323"/>
        <v>0</v>
      </c>
      <c r="BU539" s="81">
        <f t="shared" si="1324"/>
        <v>0</v>
      </c>
      <c r="BV539" s="13">
        <f t="shared" si="1325"/>
        <v>0</v>
      </c>
      <c r="BW539" s="11">
        <f t="shared" si="1275"/>
        <v>0</v>
      </c>
      <c r="BX539" s="69">
        <f t="shared" si="1284"/>
        <v>0</v>
      </c>
      <c r="BY539" s="69">
        <f>IF($A539&lt;&gt;"",IF(BY538&lt;&gt;0,BY538,IF(BW539&lt;=$AW$2,"Stop Loss",0)),0)</f>
        <v>0</v>
      </c>
      <c r="BZ539" s="69">
        <f t="shared" si="1252"/>
        <v>0</v>
      </c>
      <c r="CA539" s="27" t="str">
        <f t="shared" si="1285"/>
        <v/>
      </c>
      <c r="CB539" s="27" t="str">
        <f t="shared" si="1286"/>
        <v/>
      </c>
      <c r="CC539" s="27" t="str">
        <f t="shared" si="1287"/>
        <v/>
      </c>
      <c r="CD539" s="27" t="str">
        <f t="shared" si="1288"/>
        <v/>
      </c>
      <c r="CE539" s="27" t="str">
        <f t="shared" si="1289"/>
        <v/>
      </c>
      <c r="CF539" s="27" t="str">
        <f t="shared" si="1290"/>
        <v/>
      </c>
      <c r="CG539" s="86"/>
      <c r="CH539" s="86"/>
      <c r="CI539"/>
      <c r="CJ539"/>
      <c r="CK539"/>
      <c r="DB539" s="7"/>
      <c r="DI539" s="10">
        <f t="shared" ca="1" si="1266"/>
        <v>25</v>
      </c>
    </row>
    <row r="540" spans="1:113">
      <c r="A540" s="149"/>
      <c r="B540" s="82" t="str">
        <f t="shared" si="1267"/>
        <v/>
      </c>
      <c r="C540" s="7" t="str">
        <f t="shared" si="1268"/>
        <v/>
      </c>
      <c r="D540" s="81">
        <f t="shared" si="1269"/>
        <v>0</v>
      </c>
      <c r="E540" s="7" t="str">
        <f t="shared" si="1270"/>
        <v>18,</v>
      </c>
      <c r="F540" s="78"/>
      <c r="G540" s="86"/>
      <c r="H540" s="86"/>
      <c r="I540" s="86"/>
      <c r="J540" s="86"/>
      <c r="K540" s="86"/>
      <c r="L540" s="86"/>
      <c r="M540" s="86"/>
      <c r="N540" s="86"/>
      <c r="O540" s="78"/>
      <c r="P540" s="86"/>
      <c r="Q540" s="86"/>
      <c r="R540" s="86"/>
      <c r="S540" s="86"/>
      <c r="T540" s="86"/>
      <c r="U540" s="86"/>
      <c r="V540" s="86"/>
      <c r="W540" s="86"/>
      <c r="X540" s="123" t="str">
        <f t="shared" si="1271"/>
        <v/>
      </c>
      <c r="Y540" s="127">
        <f t="shared" si="1303"/>
        <v>0</v>
      </c>
      <c r="Z540" s="127">
        <f t="shared" si="1304"/>
        <v>0</v>
      </c>
      <c r="AA540" s="127">
        <f t="shared" si="1305"/>
        <v>0</v>
      </c>
      <c r="AB540" s="86">
        <f t="shared" si="1334"/>
        <v>0</v>
      </c>
      <c r="AC540" s="86">
        <f t="shared" si="1334"/>
        <v>0</v>
      </c>
      <c r="AD540" s="90" t="str">
        <f t="shared" si="1337"/>
        <v/>
      </c>
      <c r="AE540" s="54" t="str">
        <f t="shared" si="1337"/>
        <v/>
      </c>
      <c r="AF540" s="92" t="str">
        <f t="shared" si="1277"/>
        <v/>
      </c>
      <c r="AG540" s="82">
        <f t="shared" si="1272"/>
        <v>0</v>
      </c>
      <c r="AH540" s="71">
        <f t="shared" si="1240"/>
        <v>0</v>
      </c>
      <c r="AI540" s="78" t="str">
        <f t="shared" si="1273"/>
        <v/>
      </c>
      <c r="AJ540" s="132">
        <f t="shared" si="1306"/>
        <v>0</v>
      </c>
      <c r="AK540" s="132">
        <f t="shared" si="1307"/>
        <v>0</v>
      </c>
      <c r="AL540" s="132">
        <f t="shared" si="1308"/>
        <v>0</v>
      </c>
      <c r="AM540" s="86" t="str">
        <f t="shared" si="1309"/>
        <v/>
      </c>
      <c r="AN540" s="86" t="str">
        <f t="shared" si="1310"/>
        <v/>
      </c>
      <c r="AO540" s="90" t="str">
        <f t="shared" si="1338"/>
        <v/>
      </c>
      <c r="AP540" s="54" t="str">
        <f t="shared" si="1338"/>
        <v/>
      </c>
      <c r="AQ540" s="92" t="str">
        <f t="shared" si="1278"/>
        <v/>
      </c>
      <c r="AR540" s="82">
        <f t="shared" si="1311"/>
        <v>0</v>
      </c>
      <c r="AS540" s="71">
        <f t="shared" si="1279"/>
        <v>0</v>
      </c>
      <c r="AT540" s="78" t="str">
        <f t="shared" si="1274"/>
        <v/>
      </c>
      <c r="AU540" s="137">
        <f t="shared" si="1312"/>
        <v>0</v>
      </c>
      <c r="AV540" s="137">
        <f t="shared" si="1313"/>
        <v>0</v>
      </c>
      <c r="AW540" s="137">
        <f t="shared" si="1314"/>
        <v>0</v>
      </c>
      <c r="AX540" s="86" t="str">
        <f t="shared" si="1315"/>
        <v/>
      </c>
      <c r="AY540" s="86" t="str">
        <f t="shared" si="1316"/>
        <v/>
      </c>
      <c r="AZ540" s="90" t="str">
        <f t="shared" si="1339"/>
        <v/>
      </c>
      <c r="BA540" s="54" t="str">
        <f t="shared" si="1339"/>
        <v/>
      </c>
      <c r="BB540" s="92" t="str">
        <f t="shared" si="1280"/>
        <v/>
      </c>
      <c r="BC540" s="82">
        <f t="shared" si="1317"/>
        <v>0</v>
      </c>
      <c r="BD540" s="71">
        <f t="shared" si="1281"/>
        <v>0</v>
      </c>
      <c r="BE540" s="98">
        <f t="shared" si="1319"/>
        <v>18</v>
      </c>
      <c r="BF540" s="54" t="str">
        <f t="shared" si="1340"/>
        <v/>
      </c>
      <c r="BG540" s="92" t="str">
        <f t="shared" si="1335"/>
        <v/>
      </c>
      <c r="BH540" s="82">
        <f t="shared" si="1300"/>
        <v>0</v>
      </c>
      <c r="BI540" s="71">
        <f t="shared" si="1301"/>
        <v>0</v>
      </c>
      <c r="BJ540" s="146"/>
      <c r="BK540" s="97">
        <v>1</v>
      </c>
      <c r="BL540" s="95" t="str">
        <f t="shared" ref="BL540:BP540" si="1343">IF(BL539&lt;&gt;"",BL539,"")</f>
        <v/>
      </c>
      <c r="BM540" s="95" t="str">
        <f t="shared" si="1343"/>
        <v/>
      </c>
      <c r="BN540" s="95" t="str">
        <f t="shared" si="1343"/>
        <v/>
      </c>
      <c r="BO540" s="95" t="str">
        <f t="shared" si="1343"/>
        <v/>
      </c>
      <c r="BP540" s="95" t="str">
        <f t="shared" si="1343"/>
        <v/>
      </c>
      <c r="BQ540" s="81">
        <f t="shared" si="1320"/>
        <v>0</v>
      </c>
      <c r="BR540" s="81">
        <f t="shared" si="1321"/>
        <v>0</v>
      </c>
      <c r="BS540" s="81">
        <f t="shared" si="1322"/>
        <v>0</v>
      </c>
      <c r="BT540" s="81">
        <f t="shared" si="1323"/>
        <v>0</v>
      </c>
      <c r="BU540" s="81">
        <f t="shared" si="1324"/>
        <v>0</v>
      </c>
      <c r="BV540" s="13">
        <f t="shared" si="1325"/>
        <v>0</v>
      </c>
      <c r="BW540" s="11">
        <f t="shared" si="1275"/>
        <v>0</v>
      </c>
      <c r="BX540" s="69">
        <f t="shared" si="1284"/>
        <v>0</v>
      </c>
      <c r="BY540" s="69">
        <f>IF($A540&lt;&gt;"",IF(BY539&lt;&gt;0,BY539,IF(BW540&lt;=$AW$2,"Stop Loss",0)),0)</f>
        <v>0</v>
      </c>
      <c r="BZ540" s="69">
        <f t="shared" si="1252"/>
        <v>0</v>
      </c>
      <c r="CA540" s="27" t="str">
        <f t="shared" si="1285"/>
        <v/>
      </c>
      <c r="CB540" s="27" t="str">
        <f t="shared" si="1286"/>
        <v/>
      </c>
      <c r="CC540" s="27" t="str">
        <f t="shared" si="1287"/>
        <v/>
      </c>
      <c r="CD540" s="27" t="str">
        <f t="shared" si="1288"/>
        <v/>
      </c>
      <c r="CE540" s="27" t="str">
        <f t="shared" si="1289"/>
        <v/>
      </c>
      <c r="CF540" s="27" t="str">
        <f t="shared" si="1290"/>
        <v/>
      </c>
      <c r="CG540" s="86"/>
      <c r="CH540" s="86"/>
      <c r="CI540"/>
      <c r="CJ540"/>
      <c r="CK540"/>
      <c r="DB540" s="7"/>
      <c r="DI540" s="10">
        <f t="shared" ca="1" si="1266"/>
        <v>4</v>
      </c>
    </row>
    <row r="541" spans="1:113">
      <c r="A541" s="149"/>
      <c r="B541" s="82" t="str">
        <f t="shared" si="1267"/>
        <v/>
      </c>
      <c r="C541" s="7" t="str">
        <f t="shared" si="1268"/>
        <v/>
      </c>
      <c r="D541" s="81">
        <f t="shared" si="1269"/>
        <v>0</v>
      </c>
      <c r="E541" s="7" t="str">
        <f t="shared" si="1270"/>
        <v>18,</v>
      </c>
      <c r="F541" s="78"/>
      <c r="G541" s="86"/>
      <c r="H541" s="86"/>
      <c r="I541" s="86"/>
      <c r="J541" s="86"/>
      <c r="K541" s="86"/>
      <c r="L541" s="86"/>
      <c r="M541" s="86"/>
      <c r="N541" s="86"/>
      <c r="O541" s="78"/>
      <c r="P541" s="86"/>
      <c r="Q541" s="86"/>
      <c r="R541" s="86"/>
      <c r="S541" s="86"/>
      <c r="T541" s="86"/>
      <c r="U541" s="86"/>
      <c r="V541" s="86"/>
      <c r="W541" s="86"/>
      <c r="X541" s="123" t="str">
        <f t="shared" si="1271"/>
        <v/>
      </c>
      <c r="Y541" s="127">
        <f t="shared" si="1303"/>
        <v>0</v>
      </c>
      <c r="Z541" s="127">
        <f t="shared" si="1304"/>
        <v>0</v>
      </c>
      <c r="AA541" s="127">
        <f t="shared" si="1305"/>
        <v>0</v>
      </c>
      <c r="AB541" s="86">
        <f t="shared" si="1334"/>
        <v>0</v>
      </c>
      <c r="AC541" s="86">
        <f t="shared" si="1334"/>
        <v>0</v>
      </c>
      <c r="AD541" s="90" t="str">
        <f t="shared" si="1337"/>
        <v/>
      </c>
      <c r="AE541" s="54" t="str">
        <f t="shared" si="1337"/>
        <v/>
      </c>
      <c r="AF541" s="92" t="str">
        <f t="shared" si="1277"/>
        <v/>
      </c>
      <c r="AG541" s="82">
        <f t="shared" si="1272"/>
        <v>0</v>
      </c>
      <c r="AH541" s="71">
        <f t="shared" si="1240"/>
        <v>0</v>
      </c>
      <c r="AI541" s="78" t="str">
        <f t="shared" si="1273"/>
        <v/>
      </c>
      <c r="AJ541" s="132">
        <f t="shared" si="1306"/>
        <v>0</v>
      </c>
      <c r="AK541" s="132">
        <f t="shared" si="1307"/>
        <v>0</v>
      </c>
      <c r="AL541" s="132">
        <f t="shared" si="1308"/>
        <v>0</v>
      </c>
      <c r="AM541" s="86" t="str">
        <f t="shared" si="1309"/>
        <v/>
      </c>
      <c r="AN541" s="86" t="str">
        <f t="shared" si="1310"/>
        <v/>
      </c>
      <c r="AO541" s="90" t="str">
        <f t="shared" si="1338"/>
        <v/>
      </c>
      <c r="AP541" s="54" t="str">
        <f t="shared" si="1338"/>
        <v/>
      </c>
      <c r="AQ541" s="92" t="str">
        <f t="shared" si="1278"/>
        <v/>
      </c>
      <c r="AR541" s="82">
        <f t="shared" si="1311"/>
        <v>0</v>
      </c>
      <c r="AS541" s="71">
        <f t="shared" si="1279"/>
        <v>0</v>
      </c>
      <c r="AT541" s="78" t="str">
        <f t="shared" si="1274"/>
        <v/>
      </c>
      <c r="AU541" s="137">
        <f t="shared" si="1312"/>
        <v>0</v>
      </c>
      <c r="AV541" s="137">
        <f t="shared" si="1313"/>
        <v>0</v>
      </c>
      <c r="AW541" s="137">
        <f t="shared" si="1314"/>
        <v>0</v>
      </c>
      <c r="AX541" s="86" t="str">
        <f t="shared" si="1315"/>
        <v/>
      </c>
      <c r="AY541" s="86" t="str">
        <f t="shared" si="1316"/>
        <v/>
      </c>
      <c r="AZ541" s="90" t="str">
        <f t="shared" si="1339"/>
        <v/>
      </c>
      <c r="BA541" s="54" t="str">
        <f t="shared" si="1339"/>
        <v/>
      </c>
      <c r="BB541" s="92" t="str">
        <f t="shared" si="1280"/>
        <v/>
      </c>
      <c r="BC541" s="82">
        <f t="shared" si="1317"/>
        <v>0</v>
      </c>
      <c r="BD541" s="71">
        <f t="shared" si="1281"/>
        <v>0</v>
      </c>
      <c r="BE541" s="98">
        <f t="shared" si="1319"/>
        <v>18</v>
      </c>
      <c r="BF541" s="54" t="str">
        <f t="shared" si="1340"/>
        <v/>
      </c>
      <c r="BG541" s="92" t="str">
        <f t="shared" si="1335"/>
        <v/>
      </c>
      <c r="BH541" s="82">
        <f t="shared" si="1300"/>
        <v>0</v>
      </c>
      <c r="BI541" s="71">
        <f t="shared" si="1301"/>
        <v>0</v>
      </c>
      <c r="BJ541" s="146"/>
      <c r="BK541" s="97">
        <v>1</v>
      </c>
      <c r="BL541" s="95" t="str">
        <f t="shared" ref="BL541:BP541" si="1344">IF(BL540&lt;&gt;"",BL540,"")</f>
        <v/>
      </c>
      <c r="BM541" s="95" t="str">
        <f t="shared" si="1344"/>
        <v/>
      </c>
      <c r="BN541" s="95" t="str">
        <f t="shared" si="1344"/>
        <v/>
      </c>
      <c r="BO541" s="95" t="str">
        <f t="shared" si="1344"/>
        <v/>
      </c>
      <c r="BP541" s="95" t="str">
        <f t="shared" si="1344"/>
        <v/>
      </c>
      <c r="BQ541" s="81">
        <f t="shared" si="1320"/>
        <v>0</v>
      </c>
      <c r="BR541" s="81">
        <f t="shared" si="1321"/>
        <v>0</v>
      </c>
      <c r="BS541" s="81">
        <f t="shared" si="1322"/>
        <v>0</v>
      </c>
      <c r="BT541" s="81">
        <f t="shared" si="1323"/>
        <v>0</v>
      </c>
      <c r="BU541" s="81">
        <f t="shared" si="1324"/>
        <v>0</v>
      </c>
      <c r="BV541" s="13">
        <f t="shared" si="1325"/>
        <v>0</v>
      </c>
      <c r="BW541" s="11">
        <f t="shared" si="1275"/>
        <v>0</v>
      </c>
      <c r="BX541" s="69">
        <f t="shared" si="1284"/>
        <v>0</v>
      </c>
      <c r="BY541" s="69">
        <f>IF($A541&lt;&gt;"",IF(BY540&lt;&gt;0,BY540,IF(BW541&lt;=$AW$2,"Stop Loss",0)),0)</f>
        <v>0</v>
      </c>
      <c r="BZ541" s="69">
        <f t="shared" si="1252"/>
        <v>0</v>
      </c>
      <c r="CA541" s="27" t="str">
        <f t="shared" si="1285"/>
        <v/>
      </c>
      <c r="CB541" s="27" t="str">
        <f t="shared" si="1286"/>
        <v/>
      </c>
      <c r="CC541" s="27" t="str">
        <f t="shared" si="1287"/>
        <v/>
      </c>
      <c r="CD541" s="27" t="str">
        <f t="shared" si="1288"/>
        <v/>
      </c>
      <c r="CE541" s="27" t="str">
        <f t="shared" si="1289"/>
        <v/>
      </c>
      <c r="CF541" s="27" t="str">
        <f t="shared" si="1290"/>
        <v/>
      </c>
      <c r="CG541" s="86"/>
      <c r="CH541" s="86"/>
      <c r="CI541"/>
      <c r="CJ541"/>
      <c r="CK541"/>
      <c r="DB541" s="7"/>
      <c r="DI541" s="10">
        <f t="shared" ca="1" si="1266"/>
        <v>2</v>
      </c>
    </row>
    <row r="542" spans="1:113">
      <c r="A542" s="149"/>
      <c r="B542" s="82" t="str">
        <f t="shared" si="1267"/>
        <v/>
      </c>
      <c r="C542" s="7" t="str">
        <f t="shared" si="1268"/>
        <v/>
      </c>
      <c r="D542" s="81">
        <f t="shared" si="1269"/>
        <v>0</v>
      </c>
      <c r="E542" s="7" t="str">
        <f t="shared" si="1270"/>
        <v>18,</v>
      </c>
      <c r="F542" s="78"/>
      <c r="G542" s="86"/>
      <c r="H542" s="86"/>
      <c r="I542" s="86"/>
      <c r="J542" s="86"/>
      <c r="K542" s="86"/>
      <c r="L542" s="86"/>
      <c r="M542" s="86"/>
      <c r="N542" s="86"/>
      <c r="O542" s="78"/>
      <c r="P542" s="86"/>
      <c r="Q542" s="86"/>
      <c r="R542" s="86"/>
      <c r="S542" s="86"/>
      <c r="T542" s="86"/>
      <c r="U542" s="86"/>
      <c r="V542" s="86"/>
      <c r="W542" s="86"/>
      <c r="X542" s="123" t="str">
        <f t="shared" si="1271"/>
        <v/>
      </c>
      <c r="Y542" s="127">
        <f t="shared" si="1303"/>
        <v>0</v>
      </c>
      <c r="Z542" s="127">
        <f t="shared" si="1304"/>
        <v>0</v>
      </c>
      <c r="AA542" s="127">
        <f t="shared" si="1305"/>
        <v>0</v>
      </c>
      <c r="AB542" s="86">
        <f t="shared" si="1334"/>
        <v>0</v>
      </c>
      <c r="AC542" s="86">
        <f t="shared" si="1334"/>
        <v>0</v>
      </c>
      <c r="AD542" s="90" t="str">
        <f t="shared" si="1337"/>
        <v/>
      </c>
      <c r="AE542" s="54" t="str">
        <f t="shared" si="1337"/>
        <v/>
      </c>
      <c r="AF542" s="92" t="str">
        <f t="shared" si="1277"/>
        <v/>
      </c>
      <c r="AG542" s="82">
        <f t="shared" si="1272"/>
        <v>0</v>
      </c>
      <c r="AH542" s="71">
        <f t="shared" si="1240"/>
        <v>0</v>
      </c>
      <c r="AI542" s="78" t="str">
        <f t="shared" si="1273"/>
        <v/>
      </c>
      <c r="AJ542" s="132">
        <f t="shared" si="1306"/>
        <v>0</v>
      </c>
      <c r="AK542" s="132">
        <f t="shared" si="1307"/>
        <v>0</v>
      </c>
      <c r="AL542" s="132">
        <f t="shared" si="1308"/>
        <v>0</v>
      </c>
      <c r="AM542" s="86" t="str">
        <f t="shared" si="1309"/>
        <v/>
      </c>
      <c r="AN542" s="86" t="str">
        <f t="shared" si="1310"/>
        <v/>
      </c>
      <c r="AO542" s="90" t="str">
        <f t="shared" si="1338"/>
        <v/>
      </c>
      <c r="AP542" s="54" t="str">
        <f t="shared" si="1338"/>
        <v/>
      </c>
      <c r="AQ542" s="92" t="str">
        <f t="shared" si="1278"/>
        <v/>
      </c>
      <c r="AR542" s="82">
        <f t="shared" si="1311"/>
        <v>0</v>
      </c>
      <c r="AS542" s="71">
        <f t="shared" si="1279"/>
        <v>0</v>
      </c>
      <c r="AT542" s="78" t="str">
        <f t="shared" si="1274"/>
        <v/>
      </c>
      <c r="AU542" s="137">
        <f t="shared" si="1312"/>
        <v>0</v>
      </c>
      <c r="AV542" s="137">
        <f t="shared" si="1313"/>
        <v>0</v>
      </c>
      <c r="AW542" s="137">
        <f t="shared" si="1314"/>
        <v>0</v>
      </c>
      <c r="AX542" s="86" t="str">
        <f t="shared" si="1315"/>
        <v/>
      </c>
      <c r="AY542" s="86" t="str">
        <f t="shared" si="1316"/>
        <v/>
      </c>
      <c r="AZ542" s="90" t="str">
        <f t="shared" si="1339"/>
        <v/>
      </c>
      <c r="BA542" s="54" t="str">
        <f t="shared" si="1339"/>
        <v/>
      </c>
      <c r="BB542" s="92" t="str">
        <f t="shared" si="1280"/>
        <v/>
      </c>
      <c r="BC542" s="82">
        <f t="shared" si="1317"/>
        <v>0</v>
      </c>
      <c r="BD542" s="71">
        <f t="shared" si="1281"/>
        <v>0</v>
      </c>
      <c r="BE542" s="98">
        <f t="shared" si="1319"/>
        <v>18</v>
      </c>
      <c r="BF542" s="54" t="str">
        <f t="shared" si="1340"/>
        <v/>
      </c>
      <c r="BG542" s="92" t="str">
        <f t="shared" si="1335"/>
        <v/>
      </c>
      <c r="BH542" s="82">
        <f t="shared" si="1300"/>
        <v>0</v>
      </c>
      <c r="BI542" s="71">
        <f t="shared" si="1301"/>
        <v>0</v>
      </c>
      <c r="BJ542" s="146"/>
      <c r="BK542" s="97">
        <v>1</v>
      </c>
      <c r="BL542" s="95" t="str">
        <f t="shared" ref="BL542:BP542" si="1345">IF(BL541&lt;&gt;"",BL541,"")</f>
        <v/>
      </c>
      <c r="BM542" s="95" t="str">
        <f t="shared" si="1345"/>
        <v/>
      </c>
      <c r="BN542" s="95" t="str">
        <f t="shared" si="1345"/>
        <v/>
      </c>
      <c r="BO542" s="95" t="str">
        <f t="shared" si="1345"/>
        <v/>
      </c>
      <c r="BP542" s="95" t="str">
        <f t="shared" si="1345"/>
        <v/>
      </c>
      <c r="BQ542" s="81">
        <f t="shared" si="1320"/>
        <v>0</v>
      </c>
      <c r="BR542" s="81">
        <f t="shared" si="1321"/>
        <v>0</v>
      </c>
      <c r="BS542" s="81">
        <f t="shared" si="1322"/>
        <v>0</v>
      </c>
      <c r="BT542" s="81">
        <f t="shared" si="1323"/>
        <v>0</v>
      </c>
      <c r="BU542" s="81">
        <f t="shared" si="1324"/>
        <v>0</v>
      </c>
      <c r="BV542" s="13">
        <f t="shared" si="1325"/>
        <v>0</v>
      </c>
      <c r="BW542" s="11">
        <f t="shared" si="1275"/>
        <v>0</v>
      </c>
      <c r="BX542" s="69">
        <f t="shared" si="1284"/>
        <v>0</v>
      </c>
      <c r="BY542" s="69">
        <f>IF($A542&lt;&gt;"",IF(BY541&lt;&gt;0,BY541,IF(BW542&lt;=$AW$2,"Stop Loss",0)),0)</f>
        <v>0</v>
      </c>
      <c r="BZ542" s="69">
        <f t="shared" si="1252"/>
        <v>0</v>
      </c>
      <c r="CA542" s="27" t="str">
        <f t="shared" si="1285"/>
        <v/>
      </c>
      <c r="CB542" s="27" t="str">
        <f t="shared" si="1286"/>
        <v/>
      </c>
      <c r="CC542" s="27" t="str">
        <f t="shared" si="1287"/>
        <v/>
      </c>
      <c r="CD542" s="27" t="str">
        <f t="shared" si="1288"/>
        <v/>
      </c>
      <c r="CE542" s="27" t="str">
        <f t="shared" si="1289"/>
        <v/>
      </c>
      <c r="CF542" s="27" t="str">
        <f t="shared" si="1290"/>
        <v/>
      </c>
      <c r="CG542" s="86"/>
      <c r="CH542" s="86"/>
      <c r="CI542"/>
      <c r="CJ542"/>
      <c r="CK542"/>
      <c r="DB542" s="7"/>
      <c r="DI542" s="10">
        <f t="shared" ca="1" si="1266"/>
        <v>14</v>
      </c>
    </row>
    <row r="543" spans="1:113">
      <c r="A543" s="149"/>
      <c r="B543" s="82" t="str">
        <f t="shared" si="1267"/>
        <v/>
      </c>
      <c r="C543" s="7" t="str">
        <f t="shared" si="1268"/>
        <v/>
      </c>
      <c r="D543" s="81">
        <f t="shared" si="1269"/>
        <v>0</v>
      </c>
      <c r="E543" s="7" t="str">
        <f t="shared" si="1270"/>
        <v>18,</v>
      </c>
      <c r="F543" s="78"/>
      <c r="G543" s="86"/>
      <c r="H543" s="86"/>
      <c r="I543" s="86"/>
      <c r="J543" s="86"/>
      <c r="K543" s="86"/>
      <c r="L543" s="86"/>
      <c r="M543" s="86"/>
      <c r="N543" s="86"/>
      <c r="O543" s="78"/>
      <c r="P543" s="86"/>
      <c r="Q543" s="86"/>
      <c r="R543" s="86"/>
      <c r="S543" s="86"/>
      <c r="T543" s="86"/>
      <c r="U543" s="86"/>
      <c r="V543" s="86"/>
      <c r="W543" s="86"/>
      <c r="X543" s="123" t="str">
        <f t="shared" si="1271"/>
        <v/>
      </c>
      <c r="Y543" s="127">
        <f t="shared" si="1303"/>
        <v>0</v>
      </c>
      <c r="Z543" s="127">
        <f t="shared" si="1304"/>
        <v>0</v>
      </c>
      <c r="AA543" s="127">
        <f t="shared" si="1305"/>
        <v>0</v>
      </c>
      <c r="AB543" s="86">
        <f t="shared" si="1334"/>
        <v>0</v>
      </c>
      <c r="AC543" s="86">
        <f t="shared" si="1334"/>
        <v>0</v>
      </c>
      <c r="AD543" s="90" t="str">
        <f t="shared" si="1337"/>
        <v/>
      </c>
      <c r="AE543" s="54" t="str">
        <f t="shared" si="1337"/>
        <v/>
      </c>
      <c r="AF543" s="92" t="str">
        <f t="shared" si="1277"/>
        <v/>
      </c>
      <c r="AG543" s="82">
        <f t="shared" si="1272"/>
        <v>0</v>
      </c>
      <c r="AH543" s="71">
        <f t="shared" si="1240"/>
        <v>0</v>
      </c>
      <c r="AI543" s="78" t="str">
        <f t="shared" si="1273"/>
        <v/>
      </c>
      <c r="AJ543" s="132">
        <f t="shared" si="1306"/>
        <v>0</v>
      </c>
      <c r="AK543" s="132">
        <f t="shared" si="1307"/>
        <v>0</v>
      </c>
      <c r="AL543" s="132">
        <f t="shared" si="1308"/>
        <v>0</v>
      </c>
      <c r="AM543" s="86" t="str">
        <f t="shared" si="1309"/>
        <v/>
      </c>
      <c r="AN543" s="86" t="str">
        <f t="shared" si="1310"/>
        <v/>
      </c>
      <c r="AO543" s="90" t="str">
        <f t="shared" si="1338"/>
        <v/>
      </c>
      <c r="AP543" s="54" t="str">
        <f t="shared" si="1338"/>
        <v/>
      </c>
      <c r="AQ543" s="92" t="str">
        <f t="shared" si="1278"/>
        <v/>
      </c>
      <c r="AR543" s="82">
        <f t="shared" si="1311"/>
        <v>0</v>
      </c>
      <c r="AS543" s="71">
        <f t="shared" si="1279"/>
        <v>0</v>
      </c>
      <c r="AT543" s="78" t="str">
        <f t="shared" si="1274"/>
        <v/>
      </c>
      <c r="AU543" s="137">
        <f t="shared" si="1312"/>
        <v>0</v>
      </c>
      <c r="AV543" s="137">
        <f t="shared" si="1313"/>
        <v>0</v>
      </c>
      <c r="AW543" s="137">
        <f t="shared" si="1314"/>
        <v>0</v>
      </c>
      <c r="AX543" s="86" t="str">
        <f t="shared" si="1315"/>
        <v/>
      </c>
      <c r="AY543" s="86" t="str">
        <f t="shared" si="1316"/>
        <v/>
      </c>
      <c r="AZ543" s="90" t="str">
        <f t="shared" si="1339"/>
        <v/>
      </c>
      <c r="BA543" s="54" t="str">
        <f t="shared" si="1339"/>
        <v/>
      </c>
      <c r="BB543" s="92" t="str">
        <f t="shared" si="1280"/>
        <v/>
      </c>
      <c r="BC543" s="82">
        <f t="shared" si="1317"/>
        <v>0</v>
      </c>
      <c r="BD543" s="71">
        <f t="shared" si="1281"/>
        <v>0</v>
      </c>
      <c r="BE543" s="98">
        <f t="shared" si="1319"/>
        <v>18</v>
      </c>
      <c r="BF543" s="54" t="str">
        <f t="shared" si="1340"/>
        <v/>
      </c>
      <c r="BG543" s="92" t="str">
        <f t="shared" si="1335"/>
        <v/>
      </c>
      <c r="BH543" s="82">
        <f t="shared" si="1300"/>
        <v>0</v>
      </c>
      <c r="BI543" s="71">
        <f t="shared" si="1301"/>
        <v>0</v>
      </c>
      <c r="BJ543" s="146"/>
      <c r="BK543" s="97">
        <v>1</v>
      </c>
      <c r="BL543" s="95" t="str">
        <f t="shared" ref="BL543:BP543" si="1346">IF(BL542&lt;&gt;"",BL542,"")</f>
        <v/>
      </c>
      <c r="BM543" s="95" t="str">
        <f t="shared" si="1346"/>
        <v/>
      </c>
      <c r="BN543" s="95" t="str">
        <f t="shared" si="1346"/>
        <v/>
      </c>
      <c r="BO543" s="95" t="str">
        <f t="shared" si="1346"/>
        <v/>
      </c>
      <c r="BP543" s="95" t="str">
        <f t="shared" si="1346"/>
        <v/>
      </c>
      <c r="BQ543" s="81">
        <f t="shared" si="1320"/>
        <v>0</v>
      </c>
      <c r="BR543" s="81">
        <f t="shared" si="1321"/>
        <v>0</v>
      </c>
      <c r="BS543" s="81">
        <f t="shared" si="1322"/>
        <v>0</v>
      </c>
      <c r="BT543" s="81">
        <f t="shared" si="1323"/>
        <v>0</v>
      </c>
      <c r="BU543" s="81">
        <f t="shared" si="1324"/>
        <v>0</v>
      </c>
      <c r="BV543" s="13">
        <f t="shared" si="1325"/>
        <v>0</v>
      </c>
      <c r="BW543" s="11">
        <f t="shared" si="1275"/>
        <v>0</v>
      </c>
      <c r="BX543" s="69">
        <f t="shared" si="1284"/>
        <v>0</v>
      </c>
      <c r="BY543" s="69">
        <f>IF($A543&lt;&gt;"",IF(BY542&lt;&gt;0,BY542,IF(BW543&lt;=$AW$2,"Stop Loss",0)),0)</f>
        <v>0</v>
      </c>
      <c r="BZ543" s="69">
        <f t="shared" si="1252"/>
        <v>0</v>
      </c>
      <c r="CA543" s="27" t="str">
        <f t="shared" si="1285"/>
        <v/>
      </c>
      <c r="CB543" s="27" t="str">
        <f t="shared" si="1286"/>
        <v/>
      </c>
      <c r="CC543" s="27" t="str">
        <f t="shared" si="1287"/>
        <v/>
      </c>
      <c r="CD543" s="27" t="str">
        <f t="shared" si="1288"/>
        <v/>
      </c>
      <c r="CE543" s="27" t="str">
        <f t="shared" si="1289"/>
        <v/>
      </c>
      <c r="CF543" s="27" t="str">
        <f t="shared" si="1290"/>
        <v/>
      </c>
      <c r="CG543" s="86"/>
      <c r="CH543" s="86"/>
      <c r="CI543"/>
      <c r="CJ543"/>
      <c r="CK543"/>
      <c r="DB543" s="7"/>
      <c r="DI543" s="10">
        <f t="shared" ca="1" si="1266"/>
        <v>5</v>
      </c>
    </row>
    <row r="544" spans="1:113">
      <c r="A544" s="149"/>
      <c r="B544" s="82" t="str">
        <f t="shared" si="1267"/>
        <v/>
      </c>
      <c r="C544" s="7" t="str">
        <f t="shared" si="1268"/>
        <v/>
      </c>
      <c r="D544" s="81">
        <f t="shared" si="1269"/>
        <v>0</v>
      </c>
      <c r="E544" s="7" t="str">
        <f t="shared" si="1270"/>
        <v>18,</v>
      </c>
      <c r="F544" s="78"/>
      <c r="G544" s="86"/>
      <c r="H544" s="86"/>
      <c r="I544" s="86"/>
      <c r="J544" s="86"/>
      <c r="K544" s="86"/>
      <c r="L544" s="86"/>
      <c r="M544" s="86"/>
      <c r="N544" s="86"/>
      <c r="O544" s="78"/>
      <c r="P544" s="86"/>
      <c r="Q544" s="86"/>
      <c r="R544" s="86"/>
      <c r="S544" s="86"/>
      <c r="T544" s="86"/>
      <c r="U544" s="86"/>
      <c r="V544" s="86"/>
      <c r="W544" s="86"/>
      <c r="X544" s="123" t="str">
        <f t="shared" si="1271"/>
        <v/>
      </c>
      <c r="Y544" s="127">
        <f t="shared" si="1303"/>
        <v>0</v>
      </c>
      <c r="Z544" s="127">
        <f t="shared" si="1304"/>
        <v>0</v>
      </c>
      <c r="AA544" s="127">
        <f t="shared" si="1305"/>
        <v>0</v>
      </c>
      <c r="AB544" s="86">
        <f>IF($Y544&gt;$Z544,$Y544-$Z544+AB543,AB543)</f>
        <v>0</v>
      </c>
      <c r="AC544" s="86">
        <f>IF($Z544&gt;$Y544,$Z544-$Y544+AC543,AC543)</f>
        <v>0</v>
      </c>
      <c r="AD544" s="90" t="str">
        <f t="shared" si="1337"/>
        <v/>
      </c>
      <c r="AE544" s="54" t="str">
        <f t="shared" si="1337"/>
        <v/>
      </c>
      <c r="AF544" s="92" t="str">
        <f t="shared" si="1277"/>
        <v/>
      </c>
      <c r="AG544" s="82">
        <f t="shared" si="1272"/>
        <v>0</v>
      </c>
      <c r="AH544" s="71">
        <f t="shared" si="1240"/>
        <v>0</v>
      </c>
      <c r="AI544" s="78" t="str">
        <f t="shared" si="1273"/>
        <v/>
      </c>
      <c r="AJ544" s="132">
        <f t="shared" si="1306"/>
        <v>0</v>
      </c>
      <c r="AK544" s="132">
        <f t="shared" si="1307"/>
        <v>0</v>
      </c>
      <c r="AL544" s="132">
        <f t="shared" si="1308"/>
        <v>0</v>
      </c>
      <c r="AM544" s="86" t="str">
        <f t="shared" si="1309"/>
        <v/>
      </c>
      <c r="AN544" s="86" t="str">
        <f t="shared" si="1310"/>
        <v/>
      </c>
      <c r="AO544" s="90" t="str">
        <f t="shared" si="1338"/>
        <v/>
      </c>
      <c r="AP544" s="54" t="str">
        <f t="shared" si="1338"/>
        <v/>
      </c>
      <c r="AQ544" s="92" t="str">
        <f t="shared" si="1278"/>
        <v/>
      </c>
      <c r="AR544" s="82">
        <f t="shared" si="1311"/>
        <v>0</v>
      </c>
      <c r="AS544" s="71">
        <f t="shared" si="1279"/>
        <v>0</v>
      </c>
      <c r="AT544" s="78" t="str">
        <f t="shared" si="1274"/>
        <v/>
      </c>
      <c r="AU544" s="137">
        <f t="shared" si="1312"/>
        <v>0</v>
      </c>
      <c r="AV544" s="137">
        <f t="shared" si="1313"/>
        <v>0</v>
      </c>
      <c r="AW544" s="137">
        <f t="shared" si="1314"/>
        <v>0</v>
      </c>
      <c r="AX544" s="86" t="str">
        <f t="shared" si="1315"/>
        <v/>
      </c>
      <c r="AY544" s="86" t="str">
        <f t="shared" si="1316"/>
        <v/>
      </c>
      <c r="AZ544" s="90" t="str">
        <f t="shared" si="1339"/>
        <v/>
      </c>
      <c r="BA544" s="54" t="str">
        <f t="shared" si="1339"/>
        <v/>
      </c>
      <c r="BB544" s="92" t="str">
        <f t="shared" si="1280"/>
        <v/>
      </c>
      <c r="BC544" s="82">
        <f t="shared" si="1317"/>
        <v>0</v>
      </c>
      <c r="BD544" s="71">
        <f t="shared" si="1281"/>
        <v>0</v>
      </c>
      <c r="BE544" s="98">
        <f t="shared" si="1319"/>
        <v>18</v>
      </c>
      <c r="BF544" s="54" t="str">
        <f t="shared" si="1340"/>
        <v/>
      </c>
      <c r="BG544" s="92" t="str">
        <f t="shared" si="1335"/>
        <v/>
      </c>
      <c r="BH544" s="82">
        <f t="shared" si="1300"/>
        <v>0</v>
      </c>
      <c r="BI544" s="71">
        <f t="shared" si="1301"/>
        <v>0</v>
      </c>
      <c r="BJ544" s="146"/>
      <c r="BK544" s="97">
        <v>1</v>
      </c>
      <c r="BL544" s="95" t="str">
        <f t="shared" ref="BL544:BP544" si="1347">IF(BL543&lt;&gt;"",BL543,"")</f>
        <v/>
      </c>
      <c r="BM544" s="95" t="str">
        <f t="shared" si="1347"/>
        <v/>
      </c>
      <c r="BN544" s="95" t="str">
        <f t="shared" si="1347"/>
        <v/>
      </c>
      <c r="BO544" s="95" t="str">
        <f t="shared" si="1347"/>
        <v/>
      </c>
      <c r="BP544" s="95" t="str">
        <f t="shared" si="1347"/>
        <v/>
      </c>
      <c r="BQ544" s="81">
        <f t="shared" si="1320"/>
        <v>0</v>
      </c>
      <c r="BR544" s="81">
        <f t="shared" si="1321"/>
        <v>0</v>
      </c>
      <c r="BS544" s="81">
        <f t="shared" si="1322"/>
        <v>0</v>
      </c>
      <c r="BT544" s="81">
        <f t="shared" si="1323"/>
        <v>0</v>
      </c>
      <c r="BU544" s="81">
        <f t="shared" si="1324"/>
        <v>0</v>
      </c>
      <c r="BV544" s="13">
        <f t="shared" si="1325"/>
        <v>0</v>
      </c>
      <c r="BW544" s="11">
        <f t="shared" si="1275"/>
        <v>0</v>
      </c>
      <c r="BX544" s="69">
        <f t="shared" si="1284"/>
        <v>0</v>
      </c>
      <c r="BY544" s="69">
        <f>IF($A544&lt;&gt;"",IF(BY543&lt;&gt;0,BY543,IF(BW544&lt;=$AW$2,"Stop Loss",0)),0)</f>
        <v>0</v>
      </c>
      <c r="BZ544" s="69">
        <f t="shared" si="1252"/>
        <v>0</v>
      </c>
      <c r="CA544" s="27" t="str">
        <f t="shared" si="1285"/>
        <v/>
      </c>
      <c r="CB544" s="27" t="str">
        <f t="shared" si="1286"/>
        <v/>
      </c>
      <c r="CC544" s="27" t="str">
        <f t="shared" si="1287"/>
        <v/>
      </c>
      <c r="CD544" s="27" t="str">
        <f t="shared" si="1288"/>
        <v/>
      </c>
      <c r="CE544" s="27" t="str">
        <f t="shared" si="1289"/>
        <v/>
      </c>
      <c r="CF544" s="27" t="str">
        <f t="shared" si="1290"/>
        <v/>
      </c>
      <c r="CG544" s="86"/>
      <c r="CH544" s="86"/>
      <c r="CI544"/>
      <c r="CJ544"/>
      <c r="CK544"/>
      <c r="DB544" s="7"/>
      <c r="DI544" s="10">
        <f t="shared" ca="1" si="1266"/>
        <v>0</v>
      </c>
    </row>
    <row r="545" spans="1:113">
      <c r="A545" s="149"/>
      <c r="B545" s="82" t="str">
        <f t="shared" si="1267"/>
        <v/>
      </c>
      <c r="C545" s="7" t="str">
        <f t="shared" si="1268"/>
        <v/>
      </c>
      <c r="D545" s="81">
        <f t="shared" si="1269"/>
        <v>0</v>
      </c>
      <c r="E545" s="7" t="str">
        <f t="shared" si="1270"/>
        <v>18,</v>
      </c>
      <c r="F545" s="78"/>
      <c r="G545" s="86"/>
      <c r="H545" s="86"/>
      <c r="I545" s="86"/>
      <c r="J545" s="86"/>
      <c r="K545" s="86"/>
      <c r="L545" s="86"/>
      <c r="M545" s="86"/>
      <c r="N545" s="86"/>
      <c r="O545" s="78"/>
      <c r="P545" s="86"/>
      <c r="Q545" s="86"/>
      <c r="R545" s="86"/>
      <c r="S545" s="86"/>
      <c r="T545" s="86"/>
      <c r="U545" s="86"/>
      <c r="V545" s="86"/>
      <c r="W545" s="86"/>
      <c r="X545" s="123" t="str">
        <f t="shared" si="1271"/>
        <v/>
      </c>
      <c r="Y545" s="127">
        <f t="shared" si="1303"/>
        <v>0</v>
      </c>
      <c r="Z545" s="127">
        <f t="shared" si="1304"/>
        <v>0</v>
      </c>
      <c r="AA545" s="127">
        <f t="shared" si="1305"/>
        <v>0</v>
      </c>
      <c r="AB545" s="86">
        <f>AB544</f>
        <v>0</v>
      </c>
      <c r="AC545" s="86">
        <f>AC544</f>
        <v>0</v>
      </c>
      <c r="AD545" s="90" t="str">
        <f>IF($A544&lt;&gt;"",AA544,"")</f>
        <v/>
      </c>
      <c r="AE545" s="92" t="str">
        <f>IF($A544&lt;&gt;"",IF(Y544&gt;Z544,"L","H"),"")</f>
        <v/>
      </c>
      <c r="AF545" s="92" t="str">
        <f t="shared" si="1277"/>
        <v/>
      </c>
      <c r="AG545" s="82">
        <f t="shared" si="1272"/>
        <v>0</v>
      </c>
      <c r="AH545" s="71">
        <f t="shared" si="1240"/>
        <v>0</v>
      </c>
      <c r="AI545" s="78" t="str">
        <f t="shared" si="1273"/>
        <v/>
      </c>
      <c r="AJ545" s="132">
        <f t="shared" si="1306"/>
        <v>0</v>
      </c>
      <c r="AK545" s="132">
        <f t="shared" si="1307"/>
        <v>0</v>
      </c>
      <c r="AL545" s="132">
        <f t="shared" si="1308"/>
        <v>0</v>
      </c>
      <c r="AM545" s="86" t="str">
        <f t="shared" si="1309"/>
        <v/>
      </c>
      <c r="AN545" s="86" t="str">
        <f t="shared" si="1310"/>
        <v/>
      </c>
      <c r="AO545" s="90" t="str">
        <f>IF($A544&lt;&gt;"",AL544,"")</f>
        <v/>
      </c>
      <c r="AP545" s="92" t="str">
        <f>IF($A544&lt;&gt;"",IF(AM544&lt;&gt;"","O","E"),"")</f>
        <v/>
      </c>
      <c r="AQ545" s="92" t="str">
        <f t="shared" si="1278"/>
        <v/>
      </c>
      <c r="AR545" s="82">
        <f t="shared" si="1311"/>
        <v>0</v>
      </c>
      <c r="AS545" s="71">
        <f t="shared" si="1279"/>
        <v>0</v>
      </c>
      <c r="AT545" s="78" t="str">
        <f t="shared" si="1274"/>
        <v/>
      </c>
      <c r="AU545" s="137">
        <f t="shared" si="1312"/>
        <v>0</v>
      </c>
      <c r="AV545" s="137">
        <f t="shared" si="1313"/>
        <v>0</v>
      </c>
      <c r="AW545" s="137">
        <f t="shared" si="1314"/>
        <v>0</v>
      </c>
      <c r="AX545" s="86" t="str">
        <f t="shared" si="1315"/>
        <v/>
      </c>
      <c r="AY545" s="86" t="str">
        <f t="shared" si="1316"/>
        <v/>
      </c>
      <c r="AZ545" s="90" t="str">
        <f>IF($A544&lt;&gt;"",AW544,"")</f>
        <v/>
      </c>
      <c r="BA545" s="92" t="str">
        <f>IF($A544&lt;&gt;"",IF(AX544&lt;&gt;"","B","R"),"")</f>
        <v/>
      </c>
      <c r="BB545" s="92" t="str">
        <f t="shared" si="1280"/>
        <v/>
      </c>
      <c r="BC545" s="82">
        <f t="shared" si="1317"/>
        <v>0</v>
      </c>
      <c r="BD545" s="71">
        <f t="shared" si="1281"/>
        <v>0</v>
      </c>
      <c r="BE545" s="98">
        <f t="shared" si="1319"/>
        <v>18</v>
      </c>
      <c r="BF545" s="92" t="str">
        <f>IF($A544&lt;&gt;"",IF($Y544&gt;$Z544,"H",IF($Z544&gt;$Y544,"L",BF544)),"")</f>
        <v/>
      </c>
      <c r="BG545" s="92" t="str">
        <f>IF($A545&lt;&gt;"",IF($A545=0,"L",IF(BF545&lt;&gt;"",IF(BF545=X545,"W","L"))),"")</f>
        <v/>
      </c>
      <c r="BH545" s="82">
        <f t="shared" si="1300"/>
        <v>0</v>
      </c>
      <c r="BI545" s="71">
        <f t="shared" si="1301"/>
        <v>0</v>
      </c>
      <c r="BJ545" s="146" t="str">
        <f>AE545&amp;AP545&amp;BA545</f>
        <v/>
      </c>
      <c r="BK545" s="97">
        <v>1</v>
      </c>
      <c r="BL545" s="95" t="str">
        <f>IF($A544&lt;&gt;"",IF($BJ545="LER","11,",IF($BJ545="LOR","02,",IF($BJ545="LEB","01,",IF($BJ545="LOB","12,",IF($BJ545="HER","29,",IF($BJ545="HOR","20,",IF($BJ545="HEB","19,",IF($BJ545="HOB","30,","")))))))),"")</f>
        <v/>
      </c>
      <c r="BM545" s="95" t="str">
        <f>IF($A544&lt;&gt;"",IF($BJ545="LER","13,",IF($BJ545="LOR","04,",IF($BJ545="LEB","03,",IF($BJ545="LOB","14,",IF($BJ545="HER","31,",IF($BJ545="HOR","22,",IF($BJ545="HEB","21,",IF($BJ545="HOB","32,","")))))))),"")</f>
        <v/>
      </c>
      <c r="BN545" s="95" t="str">
        <f>IF($A544&lt;&gt;"",IF($BJ545="LER","15,",IF($BJ545="LOR","06,",IF($BJ545="LEB","05,",IF($BJ545="LOB","16,",IF($BJ545="HER","33,",IF($BJ545="HOR","24,",IF($BJ545="HEB","23,",IF($BJ545="HOB","34,","")))))))),"")</f>
        <v/>
      </c>
      <c r="BO545" s="95" t="str">
        <f>IF($A544&lt;&gt;"",IF($BJ545="LER","17,",IF($BJ545="LOR","08,",IF($BJ545="LEB","07,",IF($BJ545="LOB","18,",IF($BJ545="HER","35,",IF($BJ545="HOR","26,",IF($BJ545="HEB","25,",IF($BJ545="HOB","36,","")))))))),"")</f>
        <v/>
      </c>
      <c r="BP545" s="95" t="str">
        <f>IF($A544&lt;&gt;"",IF($BJ545="LER","",IF($BJ545="LOR","10,",IF($BJ545="LEB","09,",IF($BJ545="LOB","",IF($BJ545="HER","",IF($BJ545="HOR","28,",IF($BJ545="HEB","27,",IF($BJ545="HOB","","")))))))),"")</f>
        <v/>
      </c>
      <c r="BQ545" s="81">
        <f t="shared" si="1320"/>
        <v>0</v>
      </c>
      <c r="BR545" s="81">
        <f t="shared" si="1321"/>
        <v>0</v>
      </c>
      <c r="BS545" s="81">
        <f t="shared" si="1322"/>
        <v>0</v>
      </c>
      <c r="BT545" s="81">
        <f t="shared" si="1323"/>
        <v>0</v>
      </c>
      <c r="BU545" s="81">
        <f t="shared" si="1324"/>
        <v>0</v>
      </c>
      <c r="BV545" s="13">
        <f t="shared" si="1325"/>
        <v>0</v>
      </c>
      <c r="BW545" s="11">
        <f t="shared" si="1275"/>
        <v>0</v>
      </c>
      <c r="BX545" s="69">
        <f t="shared" si="1284"/>
        <v>0</v>
      </c>
      <c r="BY545" s="69">
        <f>IF($A545&lt;&gt;"",IF(BY544&lt;&gt;0,BY544,IF(BW545&lt;=$AW$2,"Stop Loss",0)),0)</f>
        <v>0</v>
      </c>
      <c r="BZ545" s="69">
        <f t="shared" si="1252"/>
        <v>0</v>
      </c>
      <c r="CA545" s="27" t="str">
        <f t="shared" si="1285"/>
        <v/>
      </c>
      <c r="CB545" s="27" t="str">
        <f t="shared" si="1286"/>
        <v/>
      </c>
      <c r="CC545" s="27" t="str">
        <f t="shared" si="1287"/>
        <v/>
      </c>
      <c r="CD545" s="27" t="str">
        <f t="shared" si="1288"/>
        <v/>
      </c>
      <c r="CE545" s="27" t="str">
        <f t="shared" si="1289"/>
        <v/>
      </c>
      <c r="CF545" s="27" t="str">
        <f t="shared" si="1290"/>
        <v/>
      </c>
      <c r="CG545" s="86"/>
      <c r="CH545" s="86"/>
      <c r="CI545"/>
      <c r="CJ545"/>
      <c r="CK545"/>
      <c r="DB545" s="7"/>
      <c r="DI545" s="10">
        <f t="shared" ca="1" si="1266"/>
        <v>4</v>
      </c>
    </row>
    <row r="546" spans="1:113">
      <c r="A546" s="149"/>
      <c r="B546" s="82" t="str">
        <f t="shared" si="1267"/>
        <v/>
      </c>
      <c r="C546" s="7" t="str">
        <f t="shared" si="1268"/>
        <v/>
      </c>
      <c r="D546" s="81">
        <f t="shared" si="1269"/>
        <v>0</v>
      </c>
      <c r="E546" s="7" t="str">
        <f t="shared" si="1270"/>
        <v>18,</v>
      </c>
      <c r="F546" s="78"/>
      <c r="G546" s="86"/>
      <c r="H546" s="86"/>
      <c r="I546" s="86"/>
      <c r="J546" s="86"/>
      <c r="K546" s="86"/>
      <c r="L546" s="86"/>
      <c r="M546" s="86"/>
      <c r="N546" s="86"/>
      <c r="O546" s="78"/>
      <c r="P546" s="86"/>
      <c r="Q546" s="86"/>
      <c r="R546" s="86"/>
      <c r="S546" s="86"/>
      <c r="T546" s="86"/>
      <c r="U546" s="86"/>
      <c r="V546" s="86"/>
      <c r="W546" s="86"/>
      <c r="X546" s="123" t="str">
        <f t="shared" si="1271"/>
        <v/>
      </c>
      <c r="Y546" s="127">
        <f t="shared" si="1303"/>
        <v>0</v>
      </c>
      <c r="Z546" s="127">
        <f t="shared" si="1304"/>
        <v>0</v>
      </c>
      <c r="AA546" s="127">
        <f t="shared" si="1305"/>
        <v>0</v>
      </c>
      <c r="AB546" s="86">
        <f t="shared" ref="AB546:AC552" si="1348">AB545</f>
        <v>0</v>
      </c>
      <c r="AC546" s="86">
        <f t="shared" si="1348"/>
        <v>0</v>
      </c>
      <c r="AD546" s="90" t="str">
        <f>IF($A545&lt;&gt;"",AD545,"")</f>
        <v/>
      </c>
      <c r="AE546" s="54" t="str">
        <f>IF($A545&lt;&gt;"",AE545,"")</f>
        <v/>
      </c>
      <c r="AF546" s="92" t="str">
        <f t="shared" si="1277"/>
        <v/>
      </c>
      <c r="AG546" s="82">
        <f t="shared" si="1272"/>
        <v>0</v>
      </c>
      <c r="AH546" s="71">
        <f t="shared" si="1240"/>
        <v>0</v>
      </c>
      <c r="AI546" s="78" t="str">
        <f t="shared" si="1273"/>
        <v/>
      </c>
      <c r="AJ546" s="132">
        <f t="shared" si="1306"/>
        <v>0</v>
      </c>
      <c r="AK546" s="132">
        <f t="shared" si="1307"/>
        <v>0</v>
      </c>
      <c r="AL546" s="132">
        <f t="shared" si="1308"/>
        <v>0</v>
      </c>
      <c r="AM546" s="86" t="str">
        <f t="shared" si="1309"/>
        <v/>
      </c>
      <c r="AN546" s="86" t="str">
        <f t="shared" si="1310"/>
        <v/>
      </c>
      <c r="AO546" s="90" t="str">
        <f>IF($A545&lt;&gt;"",AO545,"")</f>
        <v/>
      </c>
      <c r="AP546" s="54" t="str">
        <f>IF($A545&lt;&gt;"",AP545,"")</f>
        <v/>
      </c>
      <c r="AQ546" s="92" t="str">
        <f t="shared" si="1278"/>
        <v/>
      </c>
      <c r="AR546" s="82">
        <f t="shared" si="1311"/>
        <v>0</v>
      </c>
      <c r="AS546" s="71">
        <f t="shared" si="1279"/>
        <v>0</v>
      </c>
      <c r="AT546" s="78" t="str">
        <f t="shared" si="1274"/>
        <v/>
      </c>
      <c r="AU546" s="137">
        <f t="shared" si="1312"/>
        <v>0</v>
      </c>
      <c r="AV546" s="137">
        <f t="shared" si="1313"/>
        <v>0</v>
      </c>
      <c r="AW546" s="137">
        <f t="shared" si="1314"/>
        <v>0</v>
      </c>
      <c r="AX546" s="86" t="str">
        <f t="shared" si="1315"/>
        <v/>
      </c>
      <c r="AY546" s="86" t="str">
        <f t="shared" si="1316"/>
        <v/>
      </c>
      <c r="AZ546" s="90" t="str">
        <f>IF($A545&lt;&gt;"",AZ545,"")</f>
        <v/>
      </c>
      <c r="BA546" s="54" t="str">
        <f>IF($A545&lt;&gt;"",BA545,"")</f>
        <v/>
      </c>
      <c r="BB546" s="92" t="str">
        <f t="shared" si="1280"/>
        <v/>
      </c>
      <c r="BC546" s="82">
        <f t="shared" si="1317"/>
        <v>0</v>
      </c>
      <c r="BD546" s="71">
        <f t="shared" si="1281"/>
        <v>0</v>
      </c>
      <c r="BE546" s="98">
        <f t="shared" si="1319"/>
        <v>18</v>
      </c>
      <c r="BF546" s="54" t="str">
        <f>IF($A545&lt;&gt;"",BF545,"")</f>
        <v/>
      </c>
      <c r="BG546" s="92" t="str">
        <f t="shared" ref="BG546:BG562" si="1349">IF($A546&lt;&gt;"",IF($A546=0,"L",IF(BF546&lt;&gt;"",IF(BF546=X546,"W","L"))),"")</f>
        <v/>
      </c>
      <c r="BH546" s="82">
        <f t="shared" si="1300"/>
        <v>0</v>
      </c>
      <c r="BI546" s="71">
        <f t="shared" si="1301"/>
        <v>0</v>
      </c>
      <c r="BJ546" s="146"/>
      <c r="BK546" s="97">
        <v>1</v>
      </c>
      <c r="BL546" s="95" t="str">
        <f>IF(BL545&lt;&gt;"",BL545,"")</f>
        <v/>
      </c>
      <c r="BM546" s="95" t="str">
        <f t="shared" ref="BM546:BP546" si="1350">IF(BM545&lt;&gt;"",BM545,"")</f>
        <v/>
      </c>
      <c r="BN546" s="95" t="str">
        <f t="shared" si="1350"/>
        <v/>
      </c>
      <c r="BO546" s="95" t="str">
        <f t="shared" si="1350"/>
        <v/>
      </c>
      <c r="BP546" s="95" t="str">
        <f t="shared" si="1350"/>
        <v/>
      </c>
      <c r="BQ546" s="81">
        <f t="shared" si="1320"/>
        <v>0</v>
      </c>
      <c r="BR546" s="81">
        <f t="shared" si="1321"/>
        <v>0</v>
      </c>
      <c r="BS546" s="81">
        <f t="shared" si="1322"/>
        <v>0</v>
      </c>
      <c r="BT546" s="81">
        <f t="shared" si="1323"/>
        <v>0</v>
      </c>
      <c r="BU546" s="81">
        <f t="shared" si="1324"/>
        <v>0</v>
      </c>
      <c r="BV546" s="13">
        <f t="shared" si="1325"/>
        <v>0</v>
      </c>
      <c r="BW546" s="11">
        <f t="shared" si="1275"/>
        <v>0</v>
      </c>
      <c r="BX546" s="69">
        <f t="shared" si="1284"/>
        <v>0</v>
      </c>
      <c r="BY546" s="69">
        <f>IF($A546&lt;&gt;"",IF(BY545&lt;&gt;0,BY545,IF(BW546&lt;=$AW$2,"Stop Loss",0)),0)</f>
        <v>0</v>
      </c>
      <c r="BZ546" s="69">
        <f t="shared" si="1252"/>
        <v>0</v>
      </c>
      <c r="CA546" s="27" t="str">
        <f t="shared" si="1285"/>
        <v/>
      </c>
      <c r="CB546" s="27" t="str">
        <f t="shared" si="1286"/>
        <v/>
      </c>
      <c r="CC546" s="27" t="str">
        <f t="shared" si="1287"/>
        <v/>
      </c>
      <c r="CD546" s="27" t="str">
        <f t="shared" si="1288"/>
        <v/>
      </c>
      <c r="CE546" s="27" t="str">
        <f t="shared" si="1289"/>
        <v/>
      </c>
      <c r="CF546" s="27" t="str">
        <f t="shared" si="1290"/>
        <v/>
      </c>
      <c r="CG546" s="86"/>
      <c r="CH546" s="86"/>
      <c r="CI546"/>
      <c r="CJ546"/>
      <c r="CK546"/>
      <c r="DB546" s="7"/>
      <c r="DI546" s="10">
        <f t="shared" ca="1" si="1266"/>
        <v>25</v>
      </c>
    </row>
    <row r="547" spans="1:113">
      <c r="A547" s="149"/>
      <c r="B547" s="82" t="str">
        <f t="shared" si="1267"/>
        <v/>
      </c>
      <c r="C547" s="7" t="str">
        <f t="shared" si="1268"/>
        <v/>
      </c>
      <c r="D547" s="81">
        <f t="shared" si="1269"/>
        <v>0</v>
      </c>
      <c r="E547" s="7" t="str">
        <f t="shared" si="1270"/>
        <v>18,</v>
      </c>
      <c r="F547" s="78"/>
      <c r="G547" s="86"/>
      <c r="H547" s="86"/>
      <c r="I547" s="86"/>
      <c r="J547" s="86"/>
      <c r="K547" s="86"/>
      <c r="L547" s="86"/>
      <c r="M547" s="86"/>
      <c r="N547" s="86"/>
      <c r="O547" s="78"/>
      <c r="P547" s="86"/>
      <c r="Q547" s="86"/>
      <c r="R547" s="86"/>
      <c r="S547" s="86"/>
      <c r="T547" s="86"/>
      <c r="U547" s="86"/>
      <c r="V547" s="86"/>
      <c r="W547" s="86"/>
      <c r="X547" s="123" t="str">
        <f t="shared" si="1271"/>
        <v/>
      </c>
      <c r="Y547" s="127">
        <f t="shared" si="1303"/>
        <v>0</v>
      </c>
      <c r="Z547" s="127">
        <f t="shared" si="1304"/>
        <v>0</v>
      </c>
      <c r="AA547" s="127">
        <f t="shared" si="1305"/>
        <v>0</v>
      </c>
      <c r="AB547" s="86">
        <f t="shared" si="1348"/>
        <v>0</v>
      </c>
      <c r="AC547" s="86">
        <f t="shared" si="1348"/>
        <v>0</v>
      </c>
      <c r="AD547" s="90" t="str">
        <f t="shared" ref="AD547:AE553" si="1351">IF($A546&lt;&gt;"",AD546,"")</f>
        <v/>
      </c>
      <c r="AE547" s="54" t="str">
        <f t="shared" si="1351"/>
        <v/>
      </c>
      <c r="AF547" s="92" t="str">
        <f t="shared" si="1277"/>
        <v/>
      </c>
      <c r="AG547" s="82">
        <f t="shared" si="1272"/>
        <v>0</v>
      </c>
      <c r="AH547" s="71">
        <f t="shared" si="1240"/>
        <v>0</v>
      </c>
      <c r="AI547" s="78" t="str">
        <f t="shared" si="1273"/>
        <v/>
      </c>
      <c r="AJ547" s="132">
        <f t="shared" si="1306"/>
        <v>0</v>
      </c>
      <c r="AK547" s="132">
        <f t="shared" si="1307"/>
        <v>0</v>
      </c>
      <c r="AL547" s="132">
        <f t="shared" si="1308"/>
        <v>0</v>
      </c>
      <c r="AM547" s="86" t="str">
        <f t="shared" si="1309"/>
        <v/>
      </c>
      <c r="AN547" s="86" t="str">
        <f t="shared" si="1310"/>
        <v/>
      </c>
      <c r="AO547" s="90" t="str">
        <f t="shared" ref="AO547:AP553" si="1352">IF($A546&lt;&gt;"",AO546,"")</f>
        <v/>
      </c>
      <c r="AP547" s="54" t="str">
        <f t="shared" si="1352"/>
        <v/>
      </c>
      <c r="AQ547" s="92" t="str">
        <f t="shared" si="1278"/>
        <v/>
      </c>
      <c r="AR547" s="82">
        <f t="shared" si="1311"/>
        <v>0</v>
      </c>
      <c r="AS547" s="71">
        <f t="shared" si="1279"/>
        <v>0</v>
      </c>
      <c r="AT547" s="78" t="str">
        <f t="shared" si="1274"/>
        <v/>
      </c>
      <c r="AU547" s="137">
        <f t="shared" si="1312"/>
        <v>0</v>
      </c>
      <c r="AV547" s="137">
        <f t="shared" si="1313"/>
        <v>0</v>
      </c>
      <c r="AW547" s="137">
        <f t="shared" si="1314"/>
        <v>0</v>
      </c>
      <c r="AX547" s="86" t="str">
        <f t="shared" si="1315"/>
        <v/>
      </c>
      <c r="AY547" s="86" t="str">
        <f t="shared" si="1316"/>
        <v/>
      </c>
      <c r="AZ547" s="90" t="str">
        <f t="shared" ref="AZ547:BA553" si="1353">IF($A546&lt;&gt;"",AZ546,"")</f>
        <v/>
      </c>
      <c r="BA547" s="54" t="str">
        <f t="shared" si="1353"/>
        <v/>
      </c>
      <c r="BB547" s="92" t="str">
        <f t="shared" si="1280"/>
        <v/>
      </c>
      <c r="BC547" s="82">
        <f t="shared" si="1317"/>
        <v>0</v>
      </c>
      <c r="BD547" s="71">
        <f t="shared" si="1281"/>
        <v>0</v>
      </c>
      <c r="BE547" s="98">
        <f t="shared" si="1319"/>
        <v>18</v>
      </c>
      <c r="BF547" s="54" t="str">
        <f t="shared" ref="BF547:BF553" si="1354">IF($A546&lt;&gt;"",BF546,"")</f>
        <v/>
      </c>
      <c r="BG547" s="92" t="str">
        <f t="shared" si="1349"/>
        <v/>
      </c>
      <c r="BH547" s="82">
        <f t="shared" si="1300"/>
        <v>0</v>
      </c>
      <c r="BI547" s="71">
        <f t="shared" si="1301"/>
        <v>0</v>
      </c>
      <c r="BJ547" s="146"/>
      <c r="BK547" s="97">
        <v>1</v>
      </c>
      <c r="BL547" s="95" t="str">
        <f t="shared" ref="BL547:BP547" si="1355">IF(BL546&lt;&gt;"",BL546,"")</f>
        <v/>
      </c>
      <c r="BM547" s="95" t="str">
        <f t="shared" si="1355"/>
        <v/>
      </c>
      <c r="BN547" s="95" t="str">
        <f t="shared" si="1355"/>
        <v/>
      </c>
      <c r="BO547" s="95" t="str">
        <f t="shared" si="1355"/>
        <v/>
      </c>
      <c r="BP547" s="95" t="str">
        <f t="shared" si="1355"/>
        <v/>
      </c>
      <c r="BQ547" s="81">
        <f t="shared" si="1320"/>
        <v>0</v>
      </c>
      <c r="BR547" s="81">
        <f t="shared" si="1321"/>
        <v>0</v>
      </c>
      <c r="BS547" s="81">
        <f t="shared" si="1322"/>
        <v>0</v>
      </c>
      <c r="BT547" s="81">
        <f t="shared" si="1323"/>
        <v>0</v>
      </c>
      <c r="BU547" s="81">
        <f t="shared" si="1324"/>
        <v>0</v>
      </c>
      <c r="BV547" s="13">
        <f t="shared" si="1325"/>
        <v>0</v>
      </c>
      <c r="BW547" s="11">
        <f t="shared" si="1275"/>
        <v>0</v>
      </c>
      <c r="BX547" s="69">
        <f t="shared" si="1284"/>
        <v>0</v>
      </c>
      <c r="BY547" s="69">
        <f>IF($A547&lt;&gt;"",IF(BY546&lt;&gt;0,BY546,IF(BW547&lt;=$AW$2,"Stop Loss",0)),0)</f>
        <v>0</v>
      </c>
      <c r="BZ547" s="69">
        <f t="shared" si="1252"/>
        <v>0</v>
      </c>
      <c r="CA547" s="27" t="str">
        <f t="shared" si="1285"/>
        <v/>
      </c>
      <c r="CB547" s="27" t="str">
        <f t="shared" si="1286"/>
        <v/>
      </c>
      <c r="CC547" s="27" t="str">
        <f t="shared" si="1287"/>
        <v/>
      </c>
      <c r="CD547" s="27" t="str">
        <f t="shared" si="1288"/>
        <v/>
      </c>
      <c r="CE547" s="27" t="str">
        <f t="shared" si="1289"/>
        <v/>
      </c>
      <c r="CF547" s="27" t="str">
        <f t="shared" si="1290"/>
        <v/>
      </c>
      <c r="CG547" s="86"/>
      <c r="CH547" s="86"/>
      <c r="CI547"/>
      <c r="CJ547"/>
      <c r="CK547"/>
      <c r="DB547" s="7"/>
      <c r="DI547" s="10">
        <f t="shared" ca="1" si="1266"/>
        <v>6</v>
      </c>
    </row>
    <row r="548" spans="1:113">
      <c r="A548" s="149"/>
      <c r="B548" s="82" t="str">
        <f t="shared" si="1267"/>
        <v/>
      </c>
      <c r="C548" s="7" t="str">
        <f t="shared" si="1268"/>
        <v/>
      </c>
      <c r="D548" s="81">
        <f t="shared" si="1269"/>
        <v>0</v>
      </c>
      <c r="E548" s="7" t="str">
        <f t="shared" si="1270"/>
        <v>18,</v>
      </c>
      <c r="F548" s="78"/>
      <c r="G548" s="86"/>
      <c r="H548" s="86"/>
      <c r="I548" s="86"/>
      <c r="J548" s="86"/>
      <c r="K548" s="86"/>
      <c r="L548" s="86"/>
      <c r="M548" s="86"/>
      <c r="N548" s="86"/>
      <c r="O548" s="78"/>
      <c r="P548" s="86"/>
      <c r="Q548" s="86"/>
      <c r="R548" s="86"/>
      <c r="S548" s="86"/>
      <c r="T548" s="86"/>
      <c r="U548" s="86"/>
      <c r="V548" s="86"/>
      <c r="W548" s="86"/>
      <c r="X548" s="123" t="str">
        <f t="shared" si="1271"/>
        <v/>
      </c>
      <c r="Y548" s="127">
        <f t="shared" si="1303"/>
        <v>0</v>
      </c>
      <c r="Z548" s="127">
        <f t="shared" si="1304"/>
        <v>0</v>
      </c>
      <c r="AA548" s="127">
        <f t="shared" si="1305"/>
        <v>0</v>
      </c>
      <c r="AB548" s="86">
        <f t="shared" si="1348"/>
        <v>0</v>
      </c>
      <c r="AC548" s="86">
        <f t="shared" si="1348"/>
        <v>0</v>
      </c>
      <c r="AD548" s="90" t="str">
        <f t="shared" si="1351"/>
        <v/>
      </c>
      <c r="AE548" s="54" t="str">
        <f t="shared" si="1351"/>
        <v/>
      </c>
      <c r="AF548" s="92" t="str">
        <f t="shared" si="1277"/>
        <v/>
      </c>
      <c r="AG548" s="82">
        <f t="shared" si="1272"/>
        <v>0</v>
      </c>
      <c r="AH548" s="71">
        <f t="shared" si="1240"/>
        <v>0</v>
      </c>
      <c r="AI548" s="78" t="str">
        <f t="shared" si="1273"/>
        <v/>
      </c>
      <c r="AJ548" s="132">
        <f t="shared" si="1306"/>
        <v>0</v>
      </c>
      <c r="AK548" s="132">
        <f t="shared" si="1307"/>
        <v>0</v>
      </c>
      <c r="AL548" s="132">
        <f t="shared" si="1308"/>
        <v>0</v>
      </c>
      <c r="AM548" s="86" t="str">
        <f t="shared" si="1309"/>
        <v/>
      </c>
      <c r="AN548" s="86" t="str">
        <f t="shared" si="1310"/>
        <v/>
      </c>
      <c r="AO548" s="90" t="str">
        <f t="shared" si="1352"/>
        <v/>
      </c>
      <c r="AP548" s="54" t="str">
        <f t="shared" si="1352"/>
        <v/>
      </c>
      <c r="AQ548" s="92" t="str">
        <f t="shared" si="1278"/>
        <v/>
      </c>
      <c r="AR548" s="82">
        <f t="shared" si="1311"/>
        <v>0</v>
      </c>
      <c r="AS548" s="71">
        <f t="shared" si="1279"/>
        <v>0</v>
      </c>
      <c r="AT548" s="78" t="str">
        <f t="shared" si="1274"/>
        <v/>
      </c>
      <c r="AU548" s="137">
        <f t="shared" si="1312"/>
        <v>0</v>
      </c>
      <c r="AV548" s="137">
        <f t="shared" si="1313"/>
        <v>0</v>
      </c>
      <c r="AW548" s="137">
        <f t="shared" si="1314"/>
        <v>0</v>
      </c>
      <c r="AX548" s="86" t="str">
        <f t="shared" si="1315"/>
        <v/>
      </c>
      <c r="AY548" s="86" t="str">
        <f t="shared" si="1316"/>
        <v/>
      </c>
      <c r="AZ548" s="90" t="str">
        <f t="shared" si="1353"/>
        <v/>
      </c>
      <c r="BA548" s="54" t="str">
        <f t="shared" si="1353"/>
        <v/>
      </c>
      <c r="BB548" s="92" t="str">
        <f t="shared" si="1280"/>
        <v/>
      </c>
      <c r="BC548" s="82">
        <f t="shared" si="1317"/>
        <v>0</v>
      </c>
      <c r="BD548" s="71">
        <f t="shared" si="1281"/>
        <v>0</v>
      </c>
      <c r="BE548" s="98">
        <f t="shared" si="1319"/>
        <v>18</v>
      </c>
      <c r="BF548" s="54" t="str">
        <f t="shared" si="1354"/>
        <v/>
      </c>
      <c r="BG548" s="92" t="str">
        <f t="shared" si="1349"/>
        <v/>
      </c>
      <c r="BH548" s="82">
        <f t="shared" si="1300"/>
        <v>0</v>
      </c>
      <c r="BI548" s="71">
        <f t="shared" si="1301"/>
        <v>0</v>
      </c>
      <c r="BJ548" s="146"/>
      <c r="BK548" s="97">
        <v>1</v>
      </c>
      <c r="BL548" s="95" t="str">
        <f t="shared" ref="BL548:BP548" si="1356">IF(BL547&lt;&gt;"",BL547,"")</f>
        <v/>
      </c>
      <c r="BM548" s="95" t="str">
        <f t="shared" si="1356"/>
        <v/>
      </c>
      <c r="BN548" s="95" t="str">
        <f t="shared" si="1356"/>
        <v/>
      </c>
      <c r="BO548" s="95" t="str">
        <f t="shared" si="1356"/>
        <v/>
      </c>
      <c r="BP548" s="95" t="str">
        <f t="shared" si="1356"/>
        <v/>
      </c>
      <c r="BQ548" s="81">
        <f t="shared" si="1320"/>
        <v>0</v>
      </c>
      <c r="BR548" s="81">
        <f t="shared" si="1321"/>
        <v>0</v>
      </c>
      <c r="BS548" s="81">
        <f t="shared" si="1322"/>
        <v>0</v>
      </c>
      <c r="BT548" s="81">
        <f t="shared" si="1323"/>
        <v>0</v>
      </c>
      <c r="BU548" s="81">
        <f t="shared" si="1324"/>
        <v>0</v>
      </c>
      <c r="BV548" s="13">
        <f t="shared" si="1325"/>
        <v>0</v>
      </c>
      <c r="BW548" s="11">
        <f t="shared" si="1275"/>
        <v>0</v>
      </c>
      <c r="BX548" s="69">
        <f t="shared" si="1284"/>
        <v>0</v>
      </c>
      <c r="BY548" s="69">
        <f>IF($A548&lt;&gt;"",IF(BY547&lt;&gt;0,BY547,IF(BW548&lt;=$AW$2,"Stop Loss",0)),0)</f>
        <v>0</v>
      </c>
      <c r="BZ548" s="69">
        <f t="shared" si="1252"/>
        <v>0</v>
      </c>
      <c r="CA548" s="27" t="str">
        <f t="shared" si="1285"/>
        <v/>
      </c>
      <c r="CB548" s="27" t="str">
        <f t="shared" si="1286"/>
        <v/>
      </c>
      <c r="CC548" s="27" t="str">
        <f t="shared" si="1287"/>
        <v/>
      </c>
      <c r="CD548" s="27" t="str">
        <f t="shared" si="1288"/>
        <v/>
      </c>
      <c r="CE548" s="27" t="str">
        <f t="shared" si="1289"/>
        <v/>
      </c>
      <c r="CF548" s="27" t="str">
        <f t="shared" si="1290"/>
        <v/>
      </c>
      <c r="CG548" s="86"/>
      <c r="CH548" s="86"/>
      <c r="CI548"/>
      <c r="CJ548"/>
      <c r="CK548"/>
      <c r="DB548" s="7"/>
      <c r="DI548" s="10">
        <f t="shared" ca="1" si="1266"/>
        <v>34</v>
      </c>
    </row>
    <row r="549" spans="1:113">
      <c r="A549" s="149"/>
      <c r="B549" s="82" t="str">
        <f t="shared" si="1267"/>
        <v/>
      </c>
      <c r="C549" s="7" t="str">
        <f t="shared" si="1268"/>
        <v/>
      </c>
      <c r="D549" s="81">
        <f t="shared" si="1269"/>
        <v>0</v>
      </c>
      <c r="E549" s="7" t="str">
        <f t="shared" si="1270"/>
        <v>18,</v>
      </c>
      <c r="F549" s="78"/>
      <c r="G549" s="86"/>
      <c r="H549" s="86"/>
      <c r="I549" s="86"/>
      <c r="J549" s="86"/>
      <c r="K549" s="86"/>
      <c r="L549" s="86"/>
      <c r="M549" s="86"/>
      <c r="N549" s="86"/>
      <c r="O549" s="78"/>
      <c r="P549" s="86"/>
      <c r="Q549" s="86"/>
      <c r="R549" s="86"/>
      <c r="S549" s="86"/>
      <c r="T549" s="86"/>
      <c r="U549" s="86"/>
      <c r="V549" s="86"/>
      <c r="W549" s="86"/>
      <c r="X549" s="123" t="str">
        <f t="shared" si="1271"/>
        <v/>
      </c>
      <c r="Y549" s="127">
        <f t="shared" si="1303"/>
        <v>0</v>
      </c>
      <c r="Z549" s="127">
        <f t="shared" si="1304"/>
        <v>0</v>
      </c>
      <c r="AA549" s="127">
        <f t="shared" si="1305"/>
        <v>0</v>
      </c>
      <c r="AB549" s="86">
        <f t="shared" si="1348"/>
        <v>0</v>
      </c>
      <c r="AC549" s="86">
        <f t="shared" si="1348"/>
        <v>0</v>
      </c>
      <c r="AD549" s="90" t="str">
        <f t="shared" si="1351"/>
        <v/>
      </c>
      <c r="AE549" s="54" t="str">
        <f t="shared" si="1351"/>
        <v/>
      </c>
      <c r="AF549" s="92" t="str">
        <f t="shared" si="1277"/>
        <v/>
      </c>
      <c r="AG549" s="82">
        <f t="shared" si="1272"/>
        <v>0</v>
      </c>
      <c r="AH549" s="71">
        <f t="shared" si="1240"/>
        <v>0</v>
      </c>
      <c r="AI549" s="78" t="str">
        <f t="shared" si="1273"/>
        <v/>
      </c>
      <c r="AJ549" s="132">
        <f t="shared" si="1306"/>
        <v>0</v>
      </c>
      <c r="AK549" s="132">
        <f t="shared" si="1307"/>
        <v>0</v>
      </c>
      <c r="AL549" s="132">
        <f t="shared" si="1308"/>
        <v>0</v>
      </c>
      <c r="AM549" s="86" t="str">
        <f t="shared" si="1309"/>
        <v/>
      </c>
      <c r="AN549" s="86" t="str">
        <f t="shared" si="1310"/>
        <v/>
      </c>
      <c r="AO549" s="90" t="str">
        <f t="shared" si="1352"/>
        <v/>
      </c>
      <c r="AP549" s="54" t="str">
        <f t="shared" si="1352"/>
        <v/>
      </c>
      <c r="AQ549" s="92" t="str">
        <f t="shared" si="1278"/>
        <v/>
      </c>
      <c r="AR549" s="82">
        <f t="shared" si="1311"/>
        <v>0</v>
      </c>
      <c r="AS549" s="71">
        <f t="shared" si="1279"/>
        <v>0</v>
      </c>
      <c r="AT549" s="78" t="str">
        <f t="shared" si="1274"/>
        <v/>
      </c>
      <c r="AU549" s="137">
        <f t="shared" si="1312"/>
        <v>0</v>
      </c>
      <c r="AV549" s="137">
        <f t="shared" si="1313"/>
        <v>0</v>
      </c>
      <c r="AW549" s="137">
        <f t="shared" si="1314"/>
        <v>0</v>
      </c>
      <c r="AX549" s="86" t="str">
        <f t="shared" si="1315"/>
        <v/>
      </c>
      <c r="AY549" s="86" t="str">
        <f t="shared" si="1316"/>
        <v/>
      </c>
      <c r="AZ549" s="90" t="str">
        <f t="shared" si="1353"/>
        <v/>
      </c>
      <c r="BA549" s="54" t="str">
        <f t="shared" si="1353"/>
        <v/>
      </c>
      <c r="BB549" s="92" t="str">
        <f t="shared" si="1280"/>
        <v/>
      </c>
      <c r="BC549" s="82">
        <f t="shared" si="1317"/>
        <v>0</v>
      </c>
      <c r="BD549" s="71">
        <f t="shared" si="1281"/>
        <v>0</v>
      </c>
      <c r="BE549" s="98">
        <f t="shared" si="1319"/>
        <v>18</v>
      </c>
      <c r="BF549" s="54" t="str">
        <f t="shared" si="1354"/>
        <v/>
      </c>
      <c r="BG549" s="92" t="str">
        <f t="shared" si="1349"/>
        <v/>
      </c>
      <c r="BH549" s="82">
        <f t="shared" si="1300"/>
        <v>0</v>
      </c>
      <c r="BI549" s="71">
        <f t="shared" si="1301"/>
        <v>0</v>
      </c>
      <c r="BJ549" s="146"/>
      <c r="BK549" s="97">
        <v>1</v>
      </c>
      <c r="BL549" s="95" t="str">
        <f t="shared" ref="BL549:BP549" si="1357">IF(BL548&lt;&gt;"",BL548,"")</f>
        <v/>
      </c>
      <c r="BM549" s="95" t="str">
        <f t="shared" si="1357"/>
        <v/>
      </c>
      <c r="BN549" s="95" t="str">
        <f t="shared" si="1357"/>
        <v/>
      </c>
      <c r="BO549" s="95" t="str">
        <f t="shared" si="1357"/>
        <v/>
      </c>
      <c r="BP549" s="95" t="str">
        <f t="shared" si="1357"/>
        <v/>
      </c>
      <c r="BQ549" s="81">
        <f t="shared" si="1320"/>
        <v>0</v>
      </c>
      <c r="BR549" s="81">
        <f t="shared" si="1321"/>
        <v>0</v>
      </c>
      <c r="BS549" s="81">
        <f t="shared" si="1322"/>
        <v>0</v>
      </c>
      <c r="BT549" s="81">
        <f t="shared" si="1323"/>
        <v>0</v>
      </c>
      <c r="BU549" s="81">
        <f t="shared" si="1324"/>
        <v>0</v>
      </c>
      <c r="BV549" s="13">
        <f t="shared" si="1325"/>
        <v>0</v>
      </c>
      <c r="BW549" s="11">
        <f t="shared" si="1275"/>
        <v>0</v>
      </c>
      <c r="BX549" s="69">
        <f t="shared" si="1284"/>
        <v>0</v>
      </c>
      <c r="BY549" s="69">
        <f>IF($A549&lt;&gt;"",IF(BY548&lt;&gt;0,BY548,IF(BW549&lt;=$AW$2,"Stop Loss",0)),0)</f>
        <v>0</v>
      </c>
      <c r="BZ549" s="69">
        <f t="shared" si="1252"/>
        <v>0</v>
      </c>
      <c r="CA549" s="27" t="str">
        <f t="shared" si="1285"/>
        <v/>
      </c>
      <c r="CB549" s="27" t="str">
        <f t="shared" si="1286"/>
        <v/>
      </c>
      <c r="CC549" s="27" t="str">
        <f t="shared" si="1287"/>
        <v/>
      </c>
      <c r="CD549" s="27" t="str">
        <f t="shared" si="1288"/>
        <v/>
      </c>
      <c r="CE549" s="27" t="str">
        <f t="shared" si="1289"/>
        <v/>
      </c>
      <c r="CF549" s="27" t="str">
        <f t="shared" si="1290"/>
        <v/>
      </c>
      <c r="CG549" s="86"/>
      <c r="CH549" s="86"/>
      <c r="CI549"/>
      <c r="CJ549"/>
      <c r="CK549"/>
      <c r="DB549" s="7"/>
      <c r="DI549" s="10">
        <f t="shared" ca="1" si="1266"/>
        <v>14</v>
      </c>
    </row>
    <row r="550" spans="1:113">
      <c r="A550" s="149"/>
      <c r="B550" s="82" t="str">
        <f t="shared" si="1267"/>
        <v/>
      </c>
      <c r="C550" s="7" t="str">
        <f t="shared" si="1268"/>
        <v/>
      </c>
      <c r="D550" s="81">
        <f t="shared" si="1269"/>
        <v>0</v>
      </c>
      <c r="E550" s="7" t="str">
        <f t="shared" si="1270"/>
        <v>18,</v>
      </c>
      <c r="F550" s="78"/>
      <c r="G550" s="86"/>
      <c r="H550" s="86"/>
      <c r="I550" s="86"/>
      <c r="J550" s="86"/>
      <c r="K550" s="86"/>
      <c r="L550" s="86"/>
      <c r="M550" s="86"/>
      <c r="N550" s="86"/>
      <c r="O550" s="78"/>
      <c r="P550" s="86"/>
      <c r="Q550" s="86"/>
      <c r="R550" s="86"/>
      <c r="S550" s="86"/>
      <c r="T550" s="86"/>
      <c r="U550" s="86"/>
      <c r="V550" s="86"/>
      <c r="W550" s="86"/>
      <c r="X550" s="123" t="str">
        <f t="shared" si="1271"/>
        <v/>
      </c>
      <c r="Y550" s="127">
        <f t="shared" si="1303"/>
        <v>0</v>
      </c>
      <c r="Z550" s="127">
        <f t="shared" si="1304"/>
        <v>0</v>
      </c>
      <c r="AA550" s="127">
        <f t="shared" si="1305"/>
        <v>0</v>
      </c>
      <c r="AB550" s="86">
        <f t="shared" si="1348"/>
        <v>0</v>
      </c>
      <c r="AC550" s="86">
        <f t="shared" si="1348"/>
        <v>0</v>
      </c>
      <c r="AD550" s="90" t="str">
        <f t="shared" si="1351"/>
        <v/>
      </c>
      <c r="AE550" s="54" t="str">
        <f t="shared" si="1351"/>
        <v/>
      </c>
      <c r="AF550" s="92" t="str">
        <f t="shared" si="1277"/>
        <v/>
      </c>
      <c r="AG550" s="82">
        <f t="shared" si="1272"/>
        <v>0</v>
      </c>
      <c r="AH550" s="71">
        <f t="shared" ref="AH550:AH613" si="1358">IF($A550&lt;&gt;"",AG550+AH549,0)</f>
        <v>0</v>
      </c>
      <c r="AI550" s="78" t="str">
        <f t="shared" si="1273"/>
        <v/>
      </c>
      <c r="AJ550" s="132">
        <f t="shared" si="1306"/>
        <v>0</v>
      </c>
      <c r="AK550" s="132">
        <f t="shared" si="1307"/>
        <v>0</v>
      </c>
      <c r="AL550" s="132">
        <f t="shared" si="1308"/>
        <v>0</v>
      </c>
      <c r="AM550" s="86" t="str">
        <f t="shared" si="1309"/>
        <v/>
      </c>
      <c r="AN550" s="86" t="str">
        <f t="shared" si="1310"/>
        <v/>
      </c>
      <c r="AO550" s="90" t="str">
        <f t="shared" si="1352"/>
        <v/>
      </c>
      <c r="AP550" s="54" t="str">
        <f t="shared" si="1352"/>
        <v/>
      </c>
      <c r="AQ550" s="92" t="str">
        <f t="shared" si="1278"/>
        <v/>
      </c>
      <c r="AR550" s="82">
        <f t="shared" si="1311"/>
        <v>0</v>
      </c>
      <c r="AS550" s="71">
        <f t="shared" si="1279"/>
        <v>0</v>
      </c>
      <c r="AT550" s="78" t="str">
        <f t="shared" si="1274"/>
        <v/>
      </c>
      <c r="AU550" s="137">
        <f t="shared" si="1312"/>
        <v>0</v>
      </c>
      <c r="AV550" s="137">
        <f t="shared" si="1313"/>
        <v>0</v>
      </c>
      <c r="AW550" s="137">
        <f t="shared" si="1314"/>
        <v>0</v>
      </c>
      <c r="AX550" s="86" t="str">
        <f t="shared" si="1315"/>
        <v/>
      </c>
      <c r="AY550" s="86" t="str">
        <f t="shared" si="1316"/>
        <v/>
      </c>
      <c r="AZ550" s="90" t="str">
        <f t="shared" si="1353"/>
        <v/>
      </c>
      <c r="BA550" s="54" t="str">
        <f t="shared" si="1353"/>
        <v/>
      </c>
      <c r="BB550" s="92" t="str">
        <f t="shared" si="1280"/>
        <v/>
      </c>
      <c r="BC550" s="82">
        <f t="shared" si="1317"/>
        <v>0</v>
      </c>
      <c r="BD550" s="71">
        <f t="shared" si="1281"/>
        <v>0</v>
      </c>
      <c r="BE550" s="98">
        <f t="shared" si="1319"/>
        <v>18</v>
      </c>
      <c r="BF550" s="54" t="str">
        <f t="shared" si="1354"/>
        <v/>
      </c>
      <c r="BG550" s="92" t="str">
        <f t="shared" si="1349"/>
        <v/>
      </c>
      <c r="BH550" s="82">
        <f t="shared" si="1300"/>
        <v>0</v>
      </c>
      <c r="BI550" s="71">
        <f t="shared" si="1301"/>
        <v>0</v>
      </c>
      <c r="BJ550" s="146"/>
      <c r="BK550" s="97">
        <v>1</v>
      </c>
      <c r="BL550" s="95" t="str">
        <f t="shared" ref="BL550:BP550" si="1359">IF(BL549&lt;&gt;"",BL549,"")</f>
        <v/>
      </c>
      <c r="BM550" s="95" t="str">
        <f t="shared" si="1359"/>
        <v/>
      </c>
      <c r="BN550" s="95" t="str">
        <f t="shared" si="1359"/>
        <v/>
      </c>
      <c r="BO550" s="95" t="str">
        <f t="shared" si="1359"/>
        <v/>
      </c>
      <c r="BP550" s="95" t="str">
        <f t="shared" si="1359"/>
        <v/>
      </c>
      <c r="BQ550" s="81">
        <f t="shared" si="1320"/>
        <v>0</v>
      </c>
      <c r="BR550" s="81">
        <f t="shared" si="1321"/>
        <v>0</v>
      </c>
      <c r="BS550" s="81">
        <f t="shared" si="1322"/>
        <v>0</v>
      </c>
      <c r="BT550" s="81">
        <f t="shared" si="1323"/>
        <v>0</v>
      </c>
      <c r="BU550" s="81">
        <f t="shared" si="1324"/>
        <v>0</v>
      </c>
      <c r="BV550" s="13">
        <f t="shared" si="1325"/>
        <v>0</v>
      </c>
      <c r="BW550" s="11">
        <f t="shared" si="1275"/>
        <v>0</v>
      </c>
      <c r="BX550" s="69">
        <f t="shared" si="1284"/>
        <v>0</v>
      </c>
      <c r="BY550" s="69">
        <f>IF($A550&lt;&gt;"",IF(BY549&lt;&gt;0,BY549,IF(BW550&lt;=$AW$2,"Stop Loss",0)),0)</f>
        <v>0</v>
      </c>
      <c r="BZ550" s="69">
        <f t="shared" si="1252"/>
        <v>0</v>
      </c>
      <c r="CA550" s="27" t="str">
        <f t="shared" si="1285"/>
        <v/>
      </c>
      <c r="CB550" s="27" t="str">
        <f t="shared" si="1286"/>
        <v/>
      </c>
      <c r="CC550" s="27" t="str">
        <f t="shared" si="1287"/>
        <v/>
      </c>
      <c r="CD550" s="27" t="str">
        <f t="shared" si="1288"/>
        <v/>
      </c>
      <c r="CE550" s="27" t="str">
        <f t="shared" si="1289"/>
        <v/>
      </c>
      <c r="CF550" s="27" t="str">
        <f t="shared" si="1290"/>
        <v/>
      </c>
      <c r="CG550" s="86"/>
      <c r="CH550" s="86"/>
      <c r="CI550"/>
      <c r="CJ550"/>
      <c r="CK550"/>
      <c r="DB550" s="7"/>
      <c r="DI550" s="10">
        <f t="shared" ca="1" si="1266"/>
        <v>15</v>
      </c>
    </row>
    <row r="551" spans="1:113">
      <c r="A551" s="149"/>
      <c r="B551" s="82" t="str">
        <f t="shared" si="1267"/>
        <v/>
      </c>
      <c r="C551" s="7" t="str">
        <f t="shared" si="1268"/>
        <v/>
      </c>
      <c r="D551" s="81">
        <f t="shared" si="1269"/>
        <v>0</v>
      </c>
      <c r="E551" s="7" t="str">
        <f t="shared" si="1270"/>
        <v>18,</v>
      </c>
      <c r="F551" s="78"/>
      <c r="G551" s="86"/>
      <c r="H551" s="86"/>
      <c r="I551" s="86"/>
      <c r="J551" s="86"/>
      <c r="K551" s="86"/>
      <c r="L551" s="86"/>
      <c r="M551" s="86"/>
      <c r="N551" s="86"/>
      <c r="O551" s="78"/>
      <c r="P551" s="86"/>
      <c r="Q551" s="86"/>
      <c r="R551" s="86"/>
      <c r="S551" s="86"/>
      <c r="T551" s="86"/>
      <c r="U551" s="86"/>
      <c r="V551" s="86"/>
      <c r="W551" s="86"/>
      <c r="X551" s="123" t="str">
        <f t="shared" si="1271"/>
        <v/>
      </c>
      <c r="Y551" s="127">
        <f t="shared" si="1303"/>
        <v>0</v>
      </c>
      <c r="Z551" s="127">
        <f t="shared" si="1304"/>
        <v>0</v>
      </c>
      <c r="AA551" s="127">
        <f t="shared" si="1305"/>
        <v>0</v>
      </c>
      <c r="AB551" s="86">
        <f t="shared" si="1348"/>
        <v>0</v>
      </c>
      <c r="AC551" s="86">
        <f t="shared" si="1348"/>
        <v>0</v>
      </c>
      <c r="AD551" s="90" t="str">
        <f t="shared" si="1351"/>
        <v/>
      </c>
      <c r="AE551" s="54" t="str">
        <f t="shared" si="1351"/>
        <v/>
      </c>
      <c r="AF551" s="92" t="str">
        <f t="shared" si="1277"/>
        <v/>
      </c>
      <c r="AG551" s="82">
        <f t="shared" si="1272"/>
        <v>0</v>
      </c>
      <c r="AH551" s="71">
        <f t="shared" si="1358"/>
        <v>0</v>
      </c>
      <c r="AI551" s="78" t="str">
        <f t="shared" si="1273"/>
        <v/>
      </c>
      <c r="AJ551" s="132">
        <f t="shared" si="1306"/>
        <v>0</v>
      </c>
      <c r="AK551" s="132">
        <f t="shared" si="1307"/>
        <v>0</v>
      </c>
      <c r="AL551" s="132">
        <f t="shared" si="1308"/>
        <v>0</v>
      </c>
      <c r="AM551" s="86" t="str">
        <f t="shared" si="1309"/>
        <v/>
      </c>
      <c r="AN551" s="86" t="str">
        <f t="shared" si="1310"/>
        <v/>
      </c>
      <c r="AO551" s="90" t="str">
        <f t="shared" si="1352"/>
        <v/>
      </c>
      <c r="AP551" s="54" t="str">
        <f t="shared" si="1352"/>
        <v/>
      </c>
      <c r="AQ551" s="92" t="str">
        <f t="shared" si="1278"/>
        <v/>
      </c>
      <c r="AR551" s="82">
        <f t="shared" si="1311"/>
        <v>0</v>
      </c>
      <c r="AS551" s="71">
        <f t="shared" si="1279"/>
        <v>0</v>
      </c>
      <c r="AT551" s="78" t="str">
        <f t="shared" si="1274"/>
        <v/>
      </c>
      <c r="AU551" s="137">
        <f t="shared" si="1312"/>
        <v>0</v>
      </c>
      <c r="AV551" s="137">
        <f t="shared" si="1313"/>
        <v>0</v>
      </c>
      <c r="AW551" s="137">
        <f t="shared" si="1314"/>
        <v>0</v>
      </c>
      <c r="AX551" s="86" t="str">
        <f t="shared" si="1315"/>
        <v/>
      </c>
      <c r="AY551" s="86" t="str">
        <f t="shared" si="1316"/>
        <v/>
      </c>
      <c r="AZ551" s="90" t="str">
        <f t="shared" si="1353"/>
        <v/>
      </c>
      <c r="BA551" s="54" t="str">
        <f t="shared" si="1353"/>
        <v/>
      </c>
      <c r="BB551" s="92" t="str">
        <f t="shared" si="1280"/>
        <v/>
      </c>
      <c r="BC551" s="82">
        <f t="shared" si="1317"/>
        <v>0</v>
      </c>
      <c r="BD551" s="71">
        <f t="shared" si="1281"/>
        <v>0</v>
      </c>
      <c r="BE551" s="98">
        <f t="shared" si="1319"/>
        <v>18</v>
      </c>
      <c r="BF551" s="54" t="str">
        <f t="shared" si="1354"/>
        <v/>
      </c>
      <c r="BG551" s="92" t="str">
        <f t="shared" si="1349"/>
        <v/>
      </c>
      <c r="BH551" s="82">
        <f t="shared" si="1300"/>
        <v>0</v>
      </c>
      <c r="BI551" s="71">
        <f t="shared" si="1301"/>
        <v>0</v>
      </c>
      <c r="BJ551" s="146"/>
      <c r="BK551" s="97">
        <v>1</v>
      </c>
      <c r="BL551" s="95" t="str">
        <f t="shared" ref="BL551:BP551" si="1360">IF(BL550&lt;&gt;"",BL550,"")</f>
        <v/>
      </c>
      <c r="BM551" s="95" t="str">
        <f t="shared" si="1360"/>
        <v/>
      </c>
      <c r="BN551" s="95" t="str">
        <f t="shared" si="1360"/>
        <v/>
      </c>
      <c r="BO551" s="95" t="str">
        <f t="shared" si="1360"/>
        <v/>
      </c>
      <c r="BP551" s="95" t="str">
        <f t="shared" si="1360"/>
        <v/>
      </c>
      <c r="BQ551" s="81">
        <f t="shared" si="1320"/>
        <v>0</v>
      </c>
      <c r="BR551" s="81">
        <f t="shared" si="1321"/>
        <v>0</v>
      </c>
      <c r="BS551" s="81">
        <f t="shared" si="1322"/>
        <v>0</v>
      </c>
      <c r="BT551" s="81">
        <f t="shared" si="1323"/>
        <v>0</v>
      </c>
      <c r="BU551" s="81">
        <f t="shared" si="1324"/>
        <v>0</v>
      </c>
      <c r="BV551" s="13">
        <f t="shared" si="1325"/>
        <v>0</v>
      </c>
      <c r="BW551" s="11">
        <f t="shared" si="1275"/>
        <v>0</v>
      </c>
      <c r="BX551" s="69">
        <f t="shared" si="1284"/>
        <v>0</v>
      </c>
      <c r="BY551" s="69">
        <f>IF($A551&lt;&gt;"",IF(BY550&lt;&gt;0,BY550,IF(BW551&lt;=$AW$2,"Stop Loss",0)),0)</f>
        <v>0</v>
      </c>
      <c r="BZ551" s="69">
        <f t="shared" si="1252"/>
        <v>0</v>
      </c>
      <c r="CA551" s="27" t="str">
        <f t="shared" si="1285"/>
        <v/>
      </c>
      <c r="CB551" s="27" t="str">
        <f t="shared" si="1286"/>
        <v/>
      </c>
      <c r="CC551" s="27" t="str">
        <f t="shared" si="1287"/>
        <v/>
      </c>
      <c r="CD551" s="27" t="str">
        <f t="shared" si="1288"/>
        <v/>
      </c>
      <c r="CE551" s="27" t="str">
        <f t="shared" si="1289"/>
        <v/>
      </c>
      <c r="CF551" s="27" t="str">
        <f t="shared" si="1290"/>
        <v/>
      </c>
      <c r="CG551" s="86"/>
      <c r="CH551" s="86"/>
      <c r="CI551"/>
      <c r="CJ551"/>
      <c r="CK551"/>
      <c r="DB551" s="7"/>
      <c r="DI551" s="10">
        <f t="shared" ca="1" si="1266"/>
        <v>21</v>
      </c>
    </row>
    <row r="552" spans="1:113">
      <c r="A552" s="149"/>
      <c r="B552" s="82" t="str">
        <f t="shared" si="1267"/>
        <v/>
      </c>
      <c r="C552" s="7" t="str">
        <f t="shared" si="1268"/>
        <v/>
      </c>
      <c r="D552" s="81">
        <f t="shared" si="1269"/>
        <v>0</v>
      </c>
      <c r="E552" s="7" t="str">
        <f t="shared" si="1270"/>
        <v>18,</v>
      </c>
      <c r="F552" s="78"/>
      <c r="G552" s="86"/>
      <c r="H552" s="86"/>
      <c r="I552" s="86"/>
      <c r="J552" s="86"/>
      <c r="K552" s="86"/>
      <c r="L552" s="86"/>
      <c r="M552" s="86"/>
      <c r="N552" s="86"/>
      <c r="O552" s="78"/>
      <c r="P552" s="86"/>
      <c r="Q552" s="86"/>
      <c r="R552" s="86"/>
      <c r="S552" s="86"/>
      <c r="T552" s="86"/>
      <c r="U552" s="86"/>
      <c r="V552" s="86"/>
      <c r="W552" s="86"/>
      <c r="X552" s="123" t="str">
        <f t="shared" si="1271"/>
        <v/>
      </c>
      <c r="Y552" s="127">
        <f t="shared" si="1303"/>
        <v>0</v>
      </c>
      <c r="Z552" s="127">
        <f t="shared" si="1304"/>
        <v>0</v>
      </c>
      <c r="AA552" s="127">
        <f t="shared" si="1305"/>
        <v>0</v>
      </c>
      <c r="AB552" s="86">
        <f t="shared" si="1348"/>
        <v>0</v>
      </c>
      <c r="AC552" s="86">
        <f t="shared" si="1348"/>
        <v>0</v>
      </c>
      <c r="AD552" s="90" t="str">
        <f t="shared" si="1351"/>
        <v/>
      </c>
      <c r="AE552" s="54" t="str">
        <f t="shared" si="1351"/>
        <v/>
      </c>
      <c r="AF552" s="92" t="str">
        <f t="shared" si="1277"/>
        <v/>
      </c>
      <c r="AG552" s="82">
        <f t="shared" si="1272"/>
        <v>0</v>
      </c>
      <c r="AH552" s="71">
        <f t="shared" si="1358"/>
        <v>0</v>
      </c>
      <c r="AI552" s="78" t="str">
        <f t="shared" si="1273"/>
        <v/>
      </c>
      <c r="AJ552" s="132">
        <f t="shared" si="1306"/>
        <v>0</v>
      </c>
      <c r="AK552" s="132">
        <f t="shared" si="1307"/>
        <v>0</v>
      </c>
      <c r="AL552" s="132">
        <f t="shared" si="1308"/>
        <v>0</v>
      </c>
      <c r="AM552" s="86" t="str">
        <f t="shared" si="1309"/>
        <v/>
      </c>
      <c r="AN552" s="86" t="str">
        <f t="shared" si="1310"/>
        <v/>
      </c>
      <c r="AO552" s="90" t="str">
        <f t="shared" si="1352"/>
        <v/>
      </c>
      <c r="AP552" s="54" t="str">
        <f t="shared" si="1352"/>
        <v/>
      </c>
      <c r="AQ552" s="92" t="str">
        <f t="shared" si="1278"/>
        <v/>
      </c>
      <c r="AR552" s="82">
        <f t="shared" si="1311"/>
        <v>0</v>
      </c>
      <c r="AS552" s="71">
        <f t="shared" si="1279"/>
        <v>0</v>
      </c>
      <c r="AT552" s="78" t="str">
        <f t="shared" si="1274"/>
        <v/>
      </c>
      <c r="AU552" s="137">
        <f t="shared" si="1312"/>
        <v>0</v>
      </c>
      <c r="AV552" s="137">
        <f t="shared" si="1313"/>
        <v>0</v>
      </c>
      <c r="AW552" s="137">
        <f t="shared" si="1314"/>
        <v>0</v>
      </c>
      <c r="AX552" s="86" t="str">
        <f t="shared" si="1315"/>
        <v/>
      </c>
      <c r="AY552" s="86" t="str">
        <f t="shared" si="1316"/>
        <v/>
      </c>
      <c r="AZ552" s="90" t="str">
        <f t="shared" si="1353"/>
        <v/>
      </c>
      <c r="BA552" s="54" t="str">
        <f t="shared" si="1353"/>
        <v/>
      </c>
      <c r="BB552" s="92" t="str">
        <f t="shared" si="1280"/>
        <v/>
      </c>
      <c r="BC552" s="82">
        <f t="shared" si="1317"/>
        <v>0</v>
      </c>
      <c r="BD552" s="71">
        <f t="shared" si="1281"/>
        <v>0</v>
      </c>
      <c r="BE552" s="98">
        <f t="shared" si="1319"/>
        <v>18</v>
      </c>
      <c r="BF552" s="54" t="str">
        <f t="shared" si="1354"/>
        <v/>
      </c>
      <c r="BG552" s="92" t="str">
        <f t="shared" si="1349"/>
        <v/>
      </c>
      <c r="BH552" s="82">
        <f t="shared" si="1300"/>
        <v>0</v>
      </c>
      <c r="BI552" s="71">
        <f t="shared" si="1301"/>
        <v>0</v>
      </c>
      <c r="BJ552" s="146"/>
      <c r="BK552" s="97">
        <v>1</v>
      </c>
      <c r="BL552" s="95" t="str">
        <f t="shared" ref="BL552:BP552" si="1361">IF(BL551&lt;&gt;"",BL551,"")</f>
        <v/>
      </c>
      <c r="BM552" s="95" t="str">
        <f t="shared" si="1361"/>
        <v/>
      </c>
      <c r="BN552" s="95" t="str">
        <f t="shared" si="1361"/>
        <v/>
      </c>
      <c r="BO552" s="95" t="str">
        <f t="shared" si="1361"/>
        <v/>
      </c>
      <c r="BP552" s="95" t="str">
        <f t="shared" si="1361"/>
        <v/>
      </c>
      <c r="BQ552" s="81">
        <f t="shared" si="1320"/>
        <v>0</v>
      </c>
      <c r="BR552" s="81">
        <f t="shared" si="1321"/>
        <v>0</v>
      </c>
      <c r="BS552" s="81">
        <f t="shared" si="1322"/>
        <v>0</v>
      </c>
      <c r="BT552" s="81">
        <f t="shared" si="1323"/>
        <v>0</v>
      </c>
      <c r="BU552" s="81">
        <f t="shared" si="1324"/>
        <v>0</v>
      </c>
      <c r="BV552" s="13">
        <f t="shared" si="1325"/>
        <v>0</v>
      </c>
      <c r="BW552" s="11">
        <f t="shared" si="1275"/>
        <v>0</v>
      </c>
      <c r="BX552" s="69">
        <f t="shared" si="1284"/>
        <v>0</v>
      </c>
      <c r="BY552" s="69">
        <f>IF($A552&lt;&gt;"",IF(BY551&lt;&gt;0,BY551,IF(BW552&lt;=$AW$2,"Stop Loss",0)),0)</f>
        <v>0</v>
      </c>
      <c r="BZ552" s="69">
        <f t="shared" si="1252"/>
        <v>0</v>
      </c>
      <c r="CA552" s="27" t="str">
        <f t="shared" si="1285"/>
        <v/>
      </c>
      <c r="CB552" s="27" t="str">
        <f t="shared" si="1286"/>
        <v/>
      </c>
      <c r="CC552" s="27" t="str">
        <f t="shared" si="1287"/>
        <v/>
      </c>
      <c r="CD552" s="27" t="str">
        <f t="shared" si="1288"/>
        <v/>
      </c>
      <c r="CE552" s="27" t="str">
        <f t="shared" si="1289"/>
        <v/>
      </c>
      <c r="CF552" s="27" t="str">
        <f t="shared" si="1290"/>
        <v/>
      </c>
      <c r="CG552" s="86"/>
      <c r="CH552" s="86"/>
      <c r="CI552"/>
      <c r="CJ552"/>
      <c r="CK552"/>
      <c r="DB552" s="7"/>
      <c r="DI552" s="10">
        <f t="shared" ca="1" si="1266"/>
        <v>9</v>
      </c>
    </row>
    <row r="553" spans="1:113">
      <c r="A553" s="149"/>
      <c r="B553" s="82" t="str">
        <f t="shared" si="1267"/>
        <v/>
      </c>
      <c r="C553" s="7" t="str">
        <f t="shared" si="1268"/>
        <v/>
      </c>
      <c r="D553" s="81">
        <f t="shared" si="1269"/>
        <v>0</v>
      </c>
      <c r="E553" s="7" t="str">
        <f t="shared" si="1270"/>
        <v>18,</v>
      </c>
      <c r="F553" s="78"/>
      <c r="G553" s="86"/>
      <c r="H553" s="86"/>
      <c r="I553" s="86"/>
      <c r="J553" s="86"/>
      <c r="K553" s="86"/>
      <c r="L553" s="86"/>
      <c r="M553" s="86"/>
      <c r="N553" s="86"/>
      <c r="O553" s="78"/>
      <c r="P553" s="86"/>
      <c r="Q553" s="86"/>
      <c r="R553" s="86"/>
      <c r="S553" s="86"/>
      <c r="T553" s="86"/>
      <c r="U553" s="86"/>
      <c r="V553" s="86"/>
      <c r="W553" s="86"/>
      <c r="X553" s="123" t="str">
        <f t="shared" si="1271"/>
        <v/>
      </c>
      <c r="Y553" s="127">
        <f t="shared" si="1303"/>
        <v>0</v>
      </c>
      <c r="Z553" s="127">
        <f t="shared" si="1304"/>
        <v>0</v>
      </c>
      <c r="AA553" s="127">
        <f t="shared" si="1305"/>
        <v>0</v>
      </c>
      <c r="AB553" s="86">
        <f>IF($Y553&gt;$Z553,$Y553-$Z553+AB552,AB552)</f>
        <v>0</v>
      </c>
      <c r="AC553" s="86">
        <f>IF($Z553&gt;$Y553,$Z553-$Y553+AC552,AC552)</f>
        <v>0</v>
      </c>
      <c r="AD553" s="90" t="str">
        <f t="shared" si="1351"/>
        <v/>
      </c>
      <c r="AE553" s="54" t="str">
        <f t="shared" si="1351"/>
        <v/>
      </c>
      <c r="AF553" s="92" t="str">
        <f t="shared" si="1277"/>
        <v/>
      </c>
      <c r="AG553" s="82">
        <f t="shared" si="1272"/>
        <v>0</v>
      </c>
      <c r="AH553" s="71">
        <f t="shared" si="1358"/>
        <v>0</v>
      </c>
      <c r="AI553" s="78" t="str">
        <f t="shared" si="1273"/>
        <v/>
      </c>
      <c r="AJ553" s="132">
        <f t="shared" si="1306"/>
        <v>0</v>
      </c>
      <c r="AK553" s="132">
        <f t="shared" si="1307"/>
        <v>0</v>
      </c>
      <c r="AL553" s="132">
        <f t="shared" si="1308"/>
        <v>0</v>
      </c>
      <c r="AM553" s="86" t="str">
        <f t="shared" si="1309"/>
        <v/>
      </c>
      <c r="AN553" s="86" t="str">
        <f t="shared" si="1310"/>
        <v/>
      </c>
      <c r="AO553" s="90" t="str">
        <f t="shared" si="1352"/>
        <v/>
      </c>
      <c r="AP553" s="54" t="str">
        <f t="shared" si="1352"/>
        <v/>
      </c>
      <c r="AQ553" s="92" t="str">
        <f t="shared" si="1278"/>
        <v/>
      </c>
      <c r="AR553" s="82">
        <f t="shared" si="1311"/>
        <v>0</v>
      </c>
      <c r="AS553" s="71">
        <f t="shared" si="1279"/>
        <v>0</v>
      </c>
      <c r="AT553" s="78" t="str">
        <f t="shared" si="1274"/>
        <v/>
      </c>
      <c r="AU553" s="137">
        <f t="shared" si="1312"/>
        <v>0</v>
      </c>
      <c r="AV553" s="137">
        <f t="shared" si="1313"/>
        <v>0</v>
      </c>
      <c r="AW553" s="137">
        <f t="shared" si="1314"/>
        <v>0</v>
      </c>
      <c r="AX553" s="86" t="str">
        <f t="shared" si="1315"/>
        <v/>
      </c>
      <c r="AY553" s="86" t="str">
        <f t="shared" si="1316"/>
        <v/>
      </c>
      <c r="AZ553" s="90" t="str">
        <f t="shared" si="1353"/>
        <v/>
      </c>
      <c r="BA553" s="54" t="str">
        <f t="shared" si="1353"/>
        <v/>
      </c>
      <c r="BB553" s="92" t="str">
        <f t="shared" si="1280"/>
        <v/>
      </c>
      <c r="BC553" s="82">
        <f t="shared" si="1317"/>
        <v>0</v>
      </c>
      <c r="BD553" s="71">
        <f t="shared" si="1281"/>
        <v>0</v>
      </c>
      <c r="BE553" s="98">
        <f t="shared" si="1319"/>
        <v>18</v>
      </c>
      <c r="BF553" s="54" t="str">
        <f t="shared" si="1354"/>
        <v/>
      </c>
      <c r="BG553" s="92" t="str">
        <f t="shared" si="1349"/>
        <v/>
      </c>
      <c r="BH553" s="82">
        <f t="shared" si="1300"/>
        <v>0</v>
      </c>
      <c r="BI553" s="71">
        <f t="shared" si="1301"/>
        <v>0</v>
      </c>
      <c r="BJ553" s="146"/>
      <c r="BK553" s="97">
        <v>1</v>
      </c>
      <c r="BL553" s="95" t="str">
        <f t="shared" ref="BL553:BP553" si="1362">IF(BL552&lt;&gt;"",BL552,"")</f>
        <v/>
      </c>
      <c r="BM553" s="95" t="str">
        <f t="shared" si="1362"/>
        <v/>
      </c>
      <c r="BN553" s="95" t="str">
        <f t="shared" si="1362"/>
        <v/>
      </c>
      <c r="BO553" s="95" t="str">
        <f t="shared" si="1362"/>
        <v/>
      </c>
      <c r="BP553" s="95" t="str">
        <f t="shared" si="1362"/>
        <v/>
      </c>
      <c r="BQ553" s="81">
        <f t="shared" si="1320"/>
        <v>0</v>
      </c>
      <c r="BR553" s="81">
        <f t="shared" si="1321"/>
        <v>0</v>
      </c>
      <c r="BS553" s="81">
        <f t="shared" si="1322"/>
        <v>0</v>
      </c>
      <c r="BT553" s="81">
        <f t="shared" si="1323"/>
        <v>0</v>
      </c>
      <c r="BU553" s="81">
        <f t="shared" si="1324"/>
        <v>0</v>
      </c>
      <c r="BV553" s="13">
        <f t="shared" si="1325"/>
        <v>0</v>
      </c>
      <c r="BW553" s="11">
        <f t="shared" si="1275"/>
        <v>0</v>
      </c>
      <c r="BX553" s="69">
        <f t="shared" si="1284"/>
        <v>0</v>
      </c>
      <c r="BY553" s="69">
        <f>IF($A553&lt;&gt;"",IF(BY552&lt;&gt;0,BY552,IF(BW553&lt;=$AW$2,"Stop Loss",0)),0)</f>
        <v>0</v>
      </c>
      <c r="BZ553" s="69">
        <f t="shared" si="1252"/>
        <v>0</v>
      </c>
      <c r="CA553" s="27" t="str">
        <f t="shared" si="1285"/>
        <v/>
      </c>
      <c r="CB553" s="27" t="str">
        <f t="shared" si="1286"/>
        <v/>
      </c>
      <c r="CC553" s="27" t="str">
        <f t="shared" si="1287"/>
        <v/>
      </c>
      <c r="CD553" s="27" t="str">
        <f t="shared" si="1288"/>
        <v/>
      </c>
      <c r="CE553" s="27" t="str">
        <f t="shared" si="1289"/>
        <v/>
      </c>
      <c r="CF553" s="27" t="str">
        <f t="shared" si="1290"/>
        <v/>
      </c>
      <c r="CG553" s="86"/>
      <c r="CH553" s="86"/>
      <c r="CI553"/>
      <c r="CJ553"/>
      <c r="CK553"/>
      <c r="DB553" s="7"/>
      <c r="DI553" s="10">
        <f t="shared" ca="1" si="1266"/>
        <v>1</v>
      </c>
    </row>
    <row r="554" spans="1:113">
      <c r="A554" s="149"/>
      <c r="B554" s="82" t="str">
        <f t="shared" si="1267"/>
        <v/>
      </c>
      <c r="C554" s="7" t="str">
        <f t="shared" si="1268"/>
        <v/>
      </c>
      <c r="D554" s="81">
        <f t="shared" si="1269"/>
        <v>0</v>
      </c>
      <c r="E554" s="7" t="str">
        <f t="shared" si="1270"/>
        <v>18,</v>
      </c>
      <c r="F554" s="78"/>
      <c r="G554" s="86"/>
      <c r="H554" s="86"/>
      <c r="I554" s="86"/>
      <c r="J554" s="86"/>
      <c r="K554" s="86"/>
      <c r="L554" s="86"/>
      <c r="M554" s="86"/>
      <c r="N554" s="86"/>
      <c r="O554" s="78"/>
      <c r="P554" s="86"/>
      <c r="Q554" s="86"/>
      <c r="R554" s="86"/>
      <c r="S554" s="86"/>
      <c r="T554" s="86"/>
      <c r="U554" s="86"/>
      <c r="V554" s="86"/>
      <c r="W554" s="86"/>
      <c r="X554" s="123" t="str">
        <f t="shared" si="1271"/>
        <v/>
      </c>
      <c r="Y554" s="127">
        <f t="shared" si="1303"/>
        <v>0</v>
      </c>
      <c r="Z554" s="127">
        <f t="shared" si="1304"/>
        <v>0</v>
      </c>
      <c r="AA554" s="127">
        <f t="shared" si="1305"/>
        <v>0</v>
      </c>
      <c r="AB554" s="86">
        <f>AB553</f>
        <v>0</v>
      </c>
      <c r="AC554" s="86">
        <f>AC553</f>
        <v>0</v>
      </c>
      <c r="AD554" s="90" t="str">
        <f>IF($A553&lt;&gt;"",AA553,"")</f>
        <v/>
      </c>
      <c r="AE554" s="92" t="str">
        <f>IF($A553&lt;&gt;"",IF(Y553&gt;Z553,"L","H"),"")</f>
        <v/>
      </c>
      <c r="AF554" s="92" t="str">
        <f t="shared" si="1277"/>
        <v/>
      </c>
      <c r="AG554" s="82">
        <f t="shared" si="1272"/>
        <v>0</v>
      </c>
      <c r="AH554" s="71">
        <f t="shared" si="1358"/>
        <v>0</v>
      </c>
      <c r="AI554" s="78" t="str">
        <f t="shared" si="1273"/>
        <v/>
      </c>
      <c r="AJ554" s="132">
        <f t="shared" si="1306"/>
        <v>0</v>
      </c>
      <c r="AK554" s="132">
        <f t="shared" si="1307"/>
        <v>0</v>
      </c>
      <c r="AL554" s="132">
        <f t="shared" si="1308"/>
        <v>0</v>
      </c>
      <c r="AM554" s="86" t="str">
        <f t="shared" si="1309"/>
        <v/>
      </c>
      <c r="AN554" s="86" t="str">
        <f t="shared" si="1310"/>
        <v/>
      </c>
      <c r="AO554" s="90" t="str">
        <f>IF($A553&lt;&gt;"",AL553,"")</f>
        <v/>
      </c>
      <c r="AP554" s="92" t="str">
        <f>IF($A553&lt;&gt;"",IF(AM553&lt;&gt;"","O","E"),"")</f>
        <v/>
      </c>
      <c r="AQ554" s="92" t="str">
        <f t="shared" si="1278"/>
        <v/>
      </c>
      <c r="AR554" s="82">
        <f t="shared" si="1311"/>
        <v>0</v>
      </c>
      <c r="AS554" s="71">
        <f t="shared" si="1279"/>
        <v>0</v>
      </c>
      <c r="AT554" s="78" t="str">
        <f t="shared" si="1274"/>
        <v/>
      </c>
      <c r="AU554" s="137">
        <f t="shared" si="1312"/>
        <v>0</v>
      </c>
      <c r="AV554" s="137">
        <f t="shared" si="1313"/>
        <v>0</v>
      </c>
      <c r="AW554" s="137">
        <f t="shared" si="1314"/>
        <v>0</v>
      </c>
      <c r="AX554" s="86" t="str">
        <f t="shared" si="1315"/>
        <v/>
      </c>
      <c r="AY554" s="86" t="str">
        <f t="shared" si="1316"/>
        <v/>
      </c>
      <c r="AZ554" s="90" t="str">
        <f>IF($A553&lt;&gt;"",AW553,"")</f>
        <v/>
      </c>
      <c r="BA554" s="92" t="str">
        <f>IF($A553&lt;&gt;"",IF(AX553&lt;&gt;"","B","R"),"")</f>
        <v/>
      </c>
      <c r="BB554" s="92" t="str">
        <f t="shared" si="1280"/>
        <v/>
      </c>
      <c r="BC554" s="82">
        <f t="shared" si="1317"/>
        <v>0</v>
      </c>
      <c r="BD554" s="71">
        <f t="shared" si="1281"/>
        <v>0</v>
      </c>
      <c r="BE554" s="98">
        <f t="shared" si="1319"/>
        <v>18</v>
      </c>
      <c r="BF554" s="92" t="str">
        <f>IF($A553&lt;&gt;"",IF($Y553&gt;$Z553,"H",IF($Z553&gt;$Y553,"L",BF553)),"")</f>
        <v/>
      </c>
      <c r="BG554" s="92" t="str">
        <f>IF($A554&lt;&gt;"",IF($A554=0,"L",IF(BF554&lt;&gt;"",IF(BF554=X554,"W","L"))),"")</f>
        <v/>
      </c>
      <c r="BH554" s="82">
        <f t="shared" si="1300"/>
        <v>0</v>
      </c>
      <c r="BI554" s="71">
        <f t="shared" si="1301"/>
        <v>0</v>
      </c>
      <c r="BJ554" s="146" t="str">
        <f>AE554&amp;AP554&amp;BA554</f>
        <v/>
      </c>
      <c r="BK554" s="97">
        <v>1</v>
      </c>
      <c r="BL554" s="95" t="str">
        <f>IF($A553&lt;&gt;"",IF($BJ554="LER","11,",IF($BJ554="LOR","02,",IF($BJ554="LEB","01,",IF($BJ554="LOB","12,",IF($BJ554="HER","29,",IF($BJ554="HOR","20,",IF($BJ554="HEB","19,",IF($BJ554="HOB","30,","")))))))),"")</f>
        <v/>
      </c>
      <c r="BM554" s="95" t="str">
        <f>IF($A553&lt;&gt;"",IF($BJ554="LER","13,",IF($BJ554="LOR","04,",IF($BJ554="LEB","03,",IF($BJ554="LOB","14,",IF($BJ554="HER","31,",IF($BJ554="HOR","22,",IF($BJ554="HEB","21,",IF($BJ554="HOB","32,","")))))))),"")</f>
        <v/>
      </c>
      <c r="BN554" s="95" t="str">
        <f>IF($A553&lt;&gt;"",IF($BJ554="LER","15,",IF($BJ554="LOR","06,",IF($BJ554="LEB","05,",IF($BJ554="LOB","16,",IF($BJ554="HER","33,",IF($BJ554="HOR","24,",IF($BJ554="HEB","23,",IF($BJ554="HOB","34,","")))))))),"")</f>
        <v/>
      </c>
      <c r="BO554" s="95" t="str">
        <f>IF($A553&lt;&gt;"",IF($BJ554="LER","17,",IF($BJ554="LOR","08,",IF($BJ554="LEB","07,",IF($BJ554="LOB","18,",IF($BJ554="HER","35,",IF($BJ554="HOR","26,",IF($BJ554="HEB","25,",IF($BJ554="HOB","36,","")))))))),"")</f>
        <v/>
      </c>
      <c r="BP554" s="95" t="str">
        <f>IF($A553&lt;&gt;"",IF($BJ554="LER","",IF($BJ554="LOR","10,",IF($BJ554="LEB","09,",IF($BJ554="LOB","",IF($BJ554="HER","",IF($BJ554="HOR","28,",IF($BJ554="HEB","27,",IF($BJ554="HOB","","")))))))),"")</f>
        <v/>
      </c>
      <c r="BQ554" s="81">
        <f t="shared" si="1320"/>
        <v>0</v>
      </c>
      <c r="BR554" s="81">
        <f t="shared" si="1321"/>
        <v>0</v>
      </c>
      <c r="BS554" s="81">
        <f t="shared" si="1322"/>
        <v>0</v>
      </c>
      <c r="BT554" s="81">
        <f t="shared" si="1323"/>
        <v>0</v>
      </c>
      <c r="BU554" s="81">
        <f t="shared" si="1324"/>
        <v>0</v>
      </c>
      <c r="BV554" s="13">
        <f t="shared" si="1325"/>
        <v>0</v>
      </c>
      <c r="BW554" s="11">
        <f t="shared" si="1275"/>
        <v>0</v>
      </c>
      <c r="BX554" s="69">
        <f t="shared" si="1284"/>
        <v>0</v>
      </c>
      <c r="BY554" s="69">
        <f>IF($A554&lt;&gt;"",IF(BY553&lt;&gt;0,BY553,IF(BW554&lt;=$AW$2,"Stop Loss",0)),0)</f>
        <v>0</v>
      </c>
      <c r="BZ554" s="69">
        <f t="shared" si="1252"/>
        <v>0</v>
      </c>
      <c r="CA554" s="27" t="str">
        <f t="shared" si="1285"/>
        <v/>
      </c>
      <c r="CB554" s="27" t="str">
        <f t="shared" si="1286"/>
        <v/>
      </c>
      <c r="CC554" s="27" t="str">
        <f t="shared" si="1287"/>
        <v/>
      </c>
      <c r="CD554" s="27" t="str">
        <f t="shared" si="1288"/>
        <v/>
      </c>
      <c r="CE554" s="27" t="str">
        <f t="shared" si="1289"/>
        <v/>
      </c>
      <c r="CF554" s="27" t="str">
        <f t="shared" si="1290"/>
        <v/>
      </c>
      <c r="CG554" s="86"/>
      <c r="CH554" s="86"/>
      <c r="CI554"/>
      <c r="CJ554"/>
      <c r="CK554"/>
      <c r="DB554" s="7"/>
      <c r="DI554" s="10">
        <f t="shared" ca="1" si="1266"/>
        <v>10</v>
      </c>
    </row>
    <row r="555" spans="1:113">
      <c r="A555" s="149"/>
      <c r="B555" s="82" t="str">
        <f t="shared" si="1267"/>
        <v/>
      </c>
      <c r="C555" s="7" t="str">
        <f t="shared" si="1268"/>
        <v/>
      </c>
      <c r="D555" s="81">
        <f t="shared" si="1269"/>
        <v>0</v>
      </c>
      <c r="E555" s="7" t="str">
        <f t="shared" si="1270"/>
        <v>18,</v>
      </c>
      <c r="F555" s="78"/>
      <c r="G555" s="86"/>
      <c r="H555" s="86"/>
      <c r="I555" s="86"/>
      <c r="J555" s="86"/>
      <c r="K555" s="86"/>
      <c r="L555" s="86"/>
      <c r="M555" s="86"/>
      <c r="N555" s="86"/>
      <c r="O555" s="78"/>
      <c r="P555" s="86"/>
      <c r="Q555" s="86"/>
      <c r="R555" s="86"/>
      <c r="S555" s="86"/>
      <c r="T555" s="86"/>
      <c r="U555" s="86"/>
      <c r="V555" s="86"/>
      <c r="W555" s="86"/>
      <c r="X555" s="123" t="str">
        <f t="shared" si="1271"/>
        <v/>
      </c>
      <c r="Y555" s="127">
        <f t="shared" si="1303"/>
        <v>0</v>
      </c>
      <c r="Z555" s="127">
        <f t="shared" si="1304"/>
        <v>0</v>
      </c>
      <c r="AA555" s="127">
        <f t="shared" si="1305"/>
        <v>0</v>
      </c>
      <c r="AB555" s="86">
        <f t="shared" ref="AB555:AC561" si="1363">AB554</f>
        <v>0</v>
      </c>
      <c r="AC555" s="86">
        <f t="shared" si="1363"/>
        <v>0</v>
      </c>
      <c r="AD555" s="90" t="str">
        <f>IF($A554&lt;&gt;"",AD554,"")</f>
        <v/>
      </c>
      <c r="AE555" s="54" t="str">
        <f>IF($A554&lt;&gt;"",AE554,"")</f>
        <v/>
      </c>
      <c r="AF555" s="92" t="str">
        <f t="shared" si="1277"/>
        <v/>
      </c>
      <c r="AG555" s="82">
        <f t="shared" si="1272"/>
        <v>0</v>
      </c>
      <c r="AH555" s="71">
        <f t="shared" si="1358"/>
        <v>0</v>
      </c>
      <c r="AI555" s="78" t="str">
        <f t="shared" si="1273"/>
        <v/>
      </c>
      <c r="AJ555" s="132">
        <f t="shared" si="1306"/>
        <v>0</v>
      </c>
      <c r="AK555" s="132">
        <f t="shared" si="1307"/>
        <v>0</v>
      </c>
      <c r="AL555" s="132">
        <f t="shared" si="1308"/>
        <v>0</v>
      </c>
      <c r="AM555" s="86" t="str">
        <f t="shared" si="1309"/>
        <v/>
      </c>
      <c r="AN555" s="86" t="str">
        <f t="shared" si="1310"/>
        <v/>
      </c>
      <c r="AO555" s="90" t="str">
        <f>IF($A554&lt;&gt;"",AO554,"")</f>
        <v/>
      </c>
      <c r="AP555" s="54" t="str">
        <f>IF($A554&lt;&gt;"",AP554,"")</f>
        <v/>
      </c>
      <c r="AQ555" s="92" t="str">
        <f t="shared" si="1278"/>
        <v/>
      </c>
      <c r="AR555" s="82">
        <f t="shared" si="1311"/>
        <v>0</v>
      </c>
      <c r="AS555" s="71">
        <f t="shared" si="1279"/>
        <v>0</v>
      </c>
      <c r="AT555" s="78" t="str">
        <f t="shared" si="1274"/>
        <v/>
      </c>
      <c r="AU555" s="137">
        <f t="shared" si="1312"/>
        <v>0</v>
      </c>
      <c r="AV555" s="137">
        <f t="shared" si="1313"/>
        <v>0</v>
      </c>
      <c r="AW555" s="137">
        <f t="shared" si="1314"/>
        <v>0</v>
      </c>
      <c r="AX555" s="86" t="str">
        <f t="shared" si="1315"/>
        <v/>
      </c>
      <c r="AY555" s="86" t="str">
        <f t="shared" si="1316"/>
        <v/>
      </c>
      <c r="AZ555" s="90" t="str">
        <f>IF($A554&lt;&gt;"",AZ554,"")</f>
        <v/>
      </c>
      <c r="BA555" s="54" t="str">
        <f>IF($A554&lt;&gt;"",BA554,"")</f>
        <v/>
      </c>
      <c r="BB555" s="92" t="str">
        <f t="shared" si="1280"/>
        <v/>
      </c>
      <c r="BC555" s="82">
        <f t="shared" si="1317"/>
        <v>0</v>
      </c>
      <c r="BD555" s="71">
        <f t="shared" si="1281"/>
        <v>0</v>
      </c>
      <c r="BE555" s="98">
        <f t="shared" si="1319"/>
        <v>18</v>
      </c>
      <c r="BF555" s="54" t="str">
        <f>IF($A554&lt;&gt;"",BF554,"")</f>
        <v/>
      </c>
      <c r="BG555" s="92" t="str">
        <f t="shared" ref="BG555:BG562" si="1364">IF($A555&lt;&gt;"",IF($A555=0,"L",IF(BF555&lt;&gt;"",IF(BF555=X555,"W","L"))),"")</f>
        <v/>
      </c>
      <c r="BH555" s="82">
        <f t="shared" si="1300"/>
        <v>0</v>
      </c>
      <c r="BI555" s="71">
        <f t="shared" si="1301"/>
        <v>0</v>
      </c>
      <c r="BJ555" s="146"/>
      <c r="BK555" s="97">
        <v>1</v>
      </c>
      <c r="BL555" s="95" t="str">
        <f>IF(BL554&lt;&gt;"",BL554,"")</f>
        <v/>
      </c>
      <c r="BM555" s="95" t="str">
        <f t="shared" ref="BM555:BP555" si="1365">IF(BM554&lt;&gt;"",BM554,"")</f>
        <v/>
      </c>
      <c r="BN555" s="95" t="str">
        <f t="shared" si="1365"/>
        <v/>
      </c>
      <c r="BO555" s="95" t="str">
        <f t="shared" si="1365"/>
        <v/>
      </c>
      <c r="BP555" s="95" t="str">
        <f t="shared" si="1365"/>
        <v/>
      </c>
      <c r="BQ555" s="81">
        <f t="shared" si="1320"/>
        <v>0</v>
      </c>
      <c r="BR555" s="81">
        <f t="shared" si="1321"/>
        <v>0</v>
      </c>
      <c r="BS555" s="81">
        <f t="shared" si="1322"/>
        <v>0</v>
      </c>
      <c r="BT555" s="81">
        <f t="shared" si="1323"/>
        <v>0</v>
      </c>
      <c r="BU555" s="81">
        <f t="shared" si="1324"/>
        <v>0</v>
      </c>
      <c r="BV555" s="13">
        <f t="shared" si="1325"/>
        <v>0</v>
      </c>
      <c r="BW555" s="11">
        <f t="shared" si="1275"/>
        <v>0</v>
      </c>
      <c r="BX555" s="69">
        <f t="shared" si="1284"/>
        <v>0</v>
      </c>
      <c r="BY555" s="69">
        <f>IF($A555&lt;&gt;"",IF(BY554&lt;&gt;0,BY554,IF(BW555&lt;=$AW$2,"Stop Loss",0)),0)</f>
        <v>0</v>
      </c>
      <c r="BZ555" s="69">
        <f t="shared" si="1252"/>
        <v>0</v>
      </c>
      <c r="CA555" s="27" t="str">
        <f t="shared" si="1285"/>
        <v/>
      </c>
      <c r="CB555" s="27" t="str">
        <f t="shared" si="1286"/>
        <v/>
      </c>
      <c r="CC555" s="27" t="str">
        <f t="shared" si="1287"/>
        <v/>
      </c>
      <c r="CD555" s="27" t="str">
        <f t="shared" si="1288"/>
        <v/>
      </c>
      <c r="CE555" s="27" t="str">
        <f t="shared" si="1289"/>
        <v/>
      </c>
      <c r="CF555" s="27" t="str">
        <f t="shared" si="1290"/>
        <v/>
      </c>
      <c r="CG555" s="86"/>
      <c r="CH555" s="86"/>
      <c r="CI555"/>
      <c r="CJ555"/>
      <c r="CK555"/>
      <c r="DB555" s="7"/>
      <c r="DI555" s="10">
        <f t="shared" ca="1" si="1266"/>
        <v>26</v>
      </c>
    </row>
    <row r="556" spans="1:113">
      <c r="A556" s="149"/>
      <c r="B556" s="82" t="str">
        <f t="shared" si="1267"/>
        <v/>
      </c>
      <c r="C556" s="7" t="str">
        <f t="shared" si="1268"/>
        <v/>
      </c>
      <c r="D556" s="81">
        <f t="shared" si="1269"/>
        <v>0</v>
      </c>
      <c r="E556" s="7" t="str">
        <f t="shared" si="1270"/>
        <v>18,</v>
      </c>
      <c r="F556" s="78"/>
      <c r="G556" s="86"/>
      <c r="H556" s="86"/>
      <c r="I556" s="86"/>
      <c r="J556" s="86"/>
      <c r="K556" s="86"/>
      <c r="L556" s="86"/>
      <c r="M556" s="86"/>
      <c r="N556" s="86"/>
      <c r="O556" s="78"/>
      <c r="P556" s="86"/>
      <c r="Q556" s="86"/>
      <c r="R556" s="86"/>
      <c r="S556" s="86"/>
      <c r="T556" s="86"/>
      <c r="U556" s="86"/>
      <c r="V556" s="86"/>
      <c r="W556" s="86"/>
      <c r="X556" s="123" t="str">
        <f t="shared" si="1271"/>
        <v/>
      </c>
      <c r="Y556" s="127">
        <f t="shared" si="1303"/>
        <v>0</v>
      </c>
      <c r="Z556" s="127">
        <f t="shared" si="1304"/>
        <v>0</v>
      </c>
      <c r="AA556" s="127">
        <f t="shared" si="1305"/>
        <v>0</v>
      </c>
      <c r="AB556" s="86">
        <f t="shared" si="1363"/>
        <v>0</v>
      </c>
      <c r="AC556" s="86">
        <f t="shared" si="1363"/>
        <v>0</v>
      </c>
      <c r="AD556" s="90" t="str">
        <f t="shared" ref="AD556:AE562" si="1366">IF($A555&lt;&gt;"",AD555,"")</f>
        <v/>
      </c>
      <c r="AE556" s="54" t="str">
        <f t="shared" si="1366"/>
        <v/>
      </c>
      <c r="AF556" s="92" t="str">
        <f t="shared" si="1277"/>
        <v/>
      </c>
      <c r="AG556" s="82">
        <f t="shared" si="1272"/>
        <v>0</v>
      </c>
      <c r="AH556" s="71">
        <f t="shared" si="1358"/>
        <v>0</v>
      </c>
      <c r="AI556" s="78" t="str">
        <f t="shared" si="1273"/>
        <v/>
      </c>
      <c r="AJ556" s="132">
        <f t="shared" si="1306"/>
        <v>0</v>
      </c>
      <c r="AK556" s="132">
        <f t="shared" si="1307"/>
        <v>0</v>
      </c>
      <c r="AL556" s="132">
        <f t="shared" si="1308"/>
        <v>0</v>
      </c>
      <c r="AM556" s="86" t="str">
        <f t="shared" si="1309"/>
        <v/>
      </c>
      <c r="AN556" s="86" t="str">
        <f t="shared" si="1310"/>
        <v/>
      </c>
      <c r="AO556" s="90" t="str">
        <f t="shared" ref="AO556:AP562" si="1367">IF($A555&lt;&gt;"",AO555,"")</f>
        <v/>
      </c>
      <c r="AP556" s="54" t="str">
        <f t="shared" si="1367"/>
        <v/>
      </c>
      <c r="AQ556" s="92" t="str">
        <f t="shared" si="1278"/>
        <v/>
      </c>
      <c r="AR556" s="82">
        <f t="shared" si="1311"/>
        <v>0</v>
      </c>
      <c r="AS556" s="71">
        <f t="shared" si="1279"/>
        <v>0</v>
      </c>
      <c r="AT556" s="78" t="str">
        <f t="shared" si="1274"/>
        <v/>
      </c>
      <c r="AU556" s="137">
        <f t="shared" si="1312"/>
        <v>0</v>
      </c>
      <c r="AV556" s="137">
        <f t="shared" si="1313"/>
        <v>0</v>
      </c>
      <c r="AW556" s="137">
        <f t="shared" si="1314"/>
        <v>0</v>
      </c>
      <c r="AX556" s="86" t="str">
        <f t="shared" si="1315"/>
        <v/>
      </c>
      <c r="AY556" s="86" t="str">
        <f t="shared" si="1316"/>
        <v/>
      </c>
      <c r="AZ556" s="90" t="str">
        <f t="shared" ref="AZ556:BA562" si="1368">IF($A555&lt;&gt;"",AZ555,"")</f>
        <v/>
      </c>
      <c r="BA556" s="54" t="str">
        <f t="shared" si="1368"/>
        <v/>
      </c>
      <c r="BB556" s="92" t="str">
        <f t="shared" si="1280"/>
        <v/>
      </c>
      <c r="BC556" s="82">
        <f t="shared" si="1317"/>
        <v>0</v>
      </c>
      <c r="BD556" s="71">
        <f t="shared" si="1281"/>
        <v>0</v>
      </c>
      <c r="BE556" s="98">
        <f t="shared" si="1319"/>
        <v>18</v>
      </c>
      <c r="BF556" s="54" t="str">
        <f t="shared" ref="BF556:BF562" si="1369">IF($A555&lt;&gt;"",BF555,"")</f>
        <v/>
      </c>
      <c r="BG556" s="92" t="str">
        <f t="shared" si="1364"/>
        <v/>
      </c>
      <c r="BH556" s="82">
        <f t="shared" si="1300"/>
        <v>0</v>
      </c>
      <c r="BI556" s="71">
        <f t="shared" si="1301"/>
        <v>0</v>
      </c>
      <c r="BJ556" s="146"/>
      <c r="BK556" s="97">
        <v>1</v>
      </c>
      <c r="BL556" s="95" t="str">
        <f t="shared" ref="BL556:BP556" si="1370">IF(BL555&lt;&gt;"",BL555,"")</f>
        <v/>
      </c>
      <c r="BM556" s="95" t="str">
        <f t="shared" si="1370"/>
        <v/>
      </c>
      <c r="BN556" s="95" t="str">
        <f t="shared" si="1370"/>
        <v/>
      </c>
      <c r="BO556" s="95" t="str">
        <f t="shared" si="1370"/>
        <v/>
      </c>
      <c r="BP556" s="95" t="str">
        <f t="shared" si="1370"/>
        <v/>
      </c>
      <c r="BQ556" s="81">
        <f t="shared" si="1320"/>
        <v>0</v>
      </c>
      <c r="BR556" s="81">
        <f t="shared" si="1321"/>
        <v>0</v>
      </c>
      <c r="BS556" s="81">
        <f t="shared" si="1322"/>
        <v>0</v>
      </c>
      <c r="BT556" s="81">
        <f t="shared" si="1323"/>
        <v>0</v>
      </c>
      <c r="BU556" s="81">
        <f t="shared" si="1324"/>
        <v>0</v>
      </c>
      <c r="BV556" s="13">
        <f t="shared" si="1325"/>
        <v>0</v>
      </c>
      <c r="BW556" s="11">
        <f t="shared" si="1275"/>
        <v>0</v>
      </c>
      <c r="BX556" s="69">
        <f t="shared" si="1284"/>
        <v>0</v>
      </c>
      <c r="BY556" s="69">
        <f>IF($A556&lt;&gt;"",IF(BY555&lt;&gt;0,BY555,IF(BW556&lt;=$AW$2,"Stop Loss",0)),0)</f>
        <v>0</v>
      </c>
      <c r="BZ556" s="69">
        <f t="shared" si="1252"/>
        <v>0</v>
      </c>
      <c r="CA556" s="27" t="str">
        <f t="shared" si="1285"/>
        <v/>
      </c>
      <c r="CB556" s="27" t="str">
        <f t="shared" si="1286"/>
        <v/>
      </c>
      <c r="CC556" s="27" t="str">
        <f t="shared" si="1287"/>
        <v/>
      </c>
      <c r="CD556" s="27" t="str">
        <f t="shared" si="1288"/>
        <v/>
      </c>
      <c r="CE556" s="27" t="str">
        <f t="shared" si="1289"/>
        <v/>
      </c>
      <c r="CF556" s="27" t="str">
        <f t="shared" si="1290"/>
        <v/>
      </c>
      <c r="CG556" s="86"/>
      <c r="CH556" s="86"/>
      <c r="CI556"/>
      <c r="CJ556"/>
      <c r="CK556"/>
      <c r="DB556" s="7"/>
      <c r="DI556" s="10">
        <f t="shared" ca="1" si="1266"/>
        <v>2</v>
      </c>
    </row>
    <row r="557" spans="1:113">
      <c r="A557" s="149"/>
      <c r="B557" s="82" t="str">
        <f t="shared" si="1267"/>
        <v/>
      </c>
      <c r="C557" s="7" t="str">
        <f t="shared" si="1268"/>
        <v/>
      </c>
      <c r="D557" s="81">
        <f t="shared" si="1269"/>
        <v>0</v>
      </c>
      <c r="E557" s="7" t="str">
        <f t="shared" si="1270"/>
        <v>18,</v>
      </c>
      <c r="F557" s="78"/>
      <c r="G557" s="86"/>
      <c r="H557" s="86"/>
      <c r="I557" s="86"/>
      <c r="J557" s="86"/>
      <c r="K557" s="86"/>
      <c r="L557" s="86"/>
      <c r="M557" s="86"/>
      <c r="N557" s="86"/>
      <c r="O557" s="78"/>
      <c r="P557" s="86"/>
      <c r="Q557" s="86"/>
      <c r="R557" s="86"/>
      <c r="S557" s="86"/>
      <c r="T557" s="86"/>
      <c r="U557" s="86"/>
      <c r="V557" s="86"/>
      <c r="W557" s="86"/>
      <c r="X557" s="123" t="str">
        <f t="shared" si="1271"/>
        <v/>
      </c>
      <c r="Y557" s="127">
        <f t="shared" si="1303"/>
        <v>0</v>
      </c>
      <c r="Z557" s="127">
        <f t="shared" si="1304"/>
        <v>0</v>
      </c>
      <c r="AA557" s="127">
        <f t="shared" si="1305"/>
        <v>0</v>
      </c>
      <c r="AB557" s="86">
        <f t="shared" si="1363"/>
        <v>0</v>
      </c>
      <c r="AC557" s="86">
        <f t="shared" si="1363"/>
        <v>0</v>
      </c>
      <c r="AD557" s="90" t="str">
        <f t="shared" si="1366"/>
        <v/>
      </c>
      <c r="AE557" s="54" t="str">
        <f t="shared" si="1366"/>
        <v/>
      </c>
      <c r="AF557" s="92" t="str">
        <f t="shared" si="1277"/>
        <v/>
      </c>
      <c r="AG557" s="82">
        <f t="shared" si="1272"/>
        <v>0</v>
      </c>
      <c r="AH557" s="71">
        <f t="shared" si="1358"/>
        <v>0</v>
      </c>
      <c r="AI557" s="78" t="str">
        <f t="shared" si="1273"/>
        <v/>
      </c>
      <c r="AJ557" s="132">
        <f t="shared" si="1306"/>
        <v>0</v>
      </c>
      <c r="AK557" s="132">
        <f t="shared" si="1307"/>
        <v>0</v>
      </c>
      <c r="AL557" s="132">
        <f t="shared" si="1308"/>
        <v>0</v>
      </c>
      <c r="AM557" s="86" t="str">
        <f t="shared" si="1309"/>
        <v/>
      </c>
      <c r="AN557" s="86" t="str">
        <f t="shared" si="1310"/>
        <v/>
      </c>
      <c r="AO557" s="90" t="str">
        <f t="shared" si="1367"/>
        <v/>
      </c>
      <c r="AP557" s="54" t="str">
        <f t="shared" si="1367"/>
        <v/>
      </c>
      <c r="AQ557" s="92" t="str">
        <f t="shared" si="1278"/>
        <v/>
      </c>
      <c r="AR557" s="82">
        <f t="shared" si="1311"/>
        <v>0</v>
      </c>
      <c r="AS557" s="71">
        <f t="shared" si="1279"/>
        <v>0</v>
      </c>
      <c r="AT557" s="78" t="str">
        <f t="shared" si="1274"/>
        <v/>
      </c>
      <c r="AU557" s="137">
        <f t="shared" si="1312"/>
        <v>0</v>
      </c>
      <c r="AV557" s="137">
        <f t="shared" si="1313"/>
        <v>0</v>
      </c>
      <c r="AW557" s="137">
        <f t="shared" si="1314"/>
        <v>0</v>
      </c>
      <c r="AX557" s="86" t="str">
        <f t="shared" si="1315"/>
        <v/>
      </c>
      <c r="AY557" s="86" t="str">
        <f t="shared" si="1316"/>
        <v/>
      </c>
      <c r="AZ557" s="90" t="str">
        <f t="shared" si="1368"/>
        <v/>
      </c>
      <c r="BA557" s="54" t="str">
        <f t="shared" si="1368"/>
        <v/>
      </c>
      <c r="BB557" s="92" t="str">
        <f t="shared" si="1280"/>
        <v/>
      </c>
      <c r="BC557" s="82">
        <f t="shared" si="1317"/>
        <v>0</v>
      </c>
      <c r="BD557" s="71">
        <f t="shared" si="1281"/>
        <v>0</v>
      </c>
      <c r="BE557" s="98">
        <f t="shared" si="1319"/>
        <v>18</v>
      </c>
      <c r="BF557" s="54" t="str">
        <f t="shared" si="1369"/>
        <v/>
      </c>
      <c r="BG557" s="92" t="str">
        <f t="shared" si="1364"/>
        <v/>
      </c>
      <c r="BH557" s="82">
        <f t="shared" si="1300"/>
        <v>0</v>
      </c>
      <c r="BI557" s="71">
        <f t="shared" si="1301"/>
        <v>0</v>
      </c>
      <c r="BJ557" s="146"/>
      <c r="BK557" s="97">
        <v>1</v>
      </c>
      <c r="BL557" s="95" t="str">
        <f t="shared" ref="BL557:BP557" si="1371">IF(BL556&lt;&gt;"",BL556,"")</f>
        <v/>
      </c>
      <c r="BM557" s="95" t="str">
        <f t="shared" si="1371"/>
        <v/>
      </c>
      <c r="BN557" s="95" t="str">
        <f t="shared" si="1371"/>
        <v/>
      </c>
      <c r="BO557" s="95" t="str">
        <f t="shared" si="1371"/>
        <v/>
      </c>
      <c r="BP557" s="95" t="str">
        <f t="shared" si="1371"/>
        <v/>
      </c>
      <c r="BQ557" s="81">
        <f t="shared" si="1320"/>
        <v>0</v>
      </c>
      <c r="BR557" s="81">
        <f t="shared" si="1321"/>
        <v>0</v>
      </c>
      <c r="BS557" s="81">
        <f t="shared" si="1322"/>
        <v>0</v>
      </c>
      <c r="BT557" s="81">
        <f t="shared" si="1323"/>
        <v>0</v>
      </c>
      <c r="BU557" s="81">
        <f t="shared" si="1324"/>
        <v>0</v>
      </c>
      <c r="BV557" s="13">
        <f t="shared" si="1325"/>
        <v>0</v>
      </c>
      <c r="BW557" s="11">
        <f t="shared" si="1275"/>
        <v>0</v>
      </c>
      <c r="BX557" s="69">
        <f t="shared" si="1284"/>
        <v>0</v>
      </c>
      <c r="BY557" s="69">
        <f>IF($A557&lt;&gt;"",IF(BY556&lt;&gt;0,BY556,IF(BW557&lt;=$AW$2,"Stop Loss",0)),0)</f>
        <v>0</v>
      </c>
      <c r="BZ557" s="69">
        <f t="shared" si="1252"/>
        <v>0</v>
      </c>
      <c r="CA557" s="27" t="str">
        <f t="shared" si="1285"/>
        <v/>
      </c>
      <c r="CB557" s="27" t="str">
        <f t="shared" si="1286"/>
        <v/>
      </c>
      <c r="CC557" s="27" t="str">
        <f t="shared" si="1287"/>
        <v/>
      </c>
      <c r="CD557" s="27" t="str">
        <f t="shared" si="1288"/>
        <v/>
      </c>
      <c r="CE557" s="27" t="str">
        <f t="shared" si="1289"/>
        <v/>
      </c>
      <c r="CF557" s="27" t="str">
        <f t="shared" si="1290"/>
        <v/>
      </c>
      <c r="CG557" s="86"/>
      <c r="CH557" s="86"/>
      <c r="CI557"/>
      <c r="CJ557"/>
      <c r="CK557"/>
      <c r="DB557" s="7"/>
      <c r="DI557" s="10">
        <f t="shared" ca="1" si="1266"/>
        <v>28</v>
      </c>
    </row>
    <row r="558" spans="1:113">
      <c r="A558" s="149"/>
      <c r="B558" s="82" t="str">
        <f t="shared" si="1267"/>
        <v/>
      </c>
      <c r="C558" s="7" t="str">
        <f t="shared" si="1268"/>
        <v/>
      </c>
      <c r="D558" s="81">
        <f t="shared" si="1269"/>
        <v>0</v>
      </c>
      <c r="E558" s="7" t="str">
        <f t="shared" si="1270"/>
        <v>18,</v>
      </c>
      <c r="F558" s="78"/>
      <c r="G558" s="86"/>
      <c r="H558" s="86"/>
      <c r="I558" s="86"/>
      <c r="J558" s="86"/>
      <c r="K558" s="86"/>
      <c r="L558" s="86"/>
      <c r="M558" s="86"/>
      <c r="N558" s="86"/>
      <c r="O558" s="78"/>
      <c r="P558" s="86"/>
      <c r="Q558" s="86"/>
      <c r="R558" s="86"/>
      <c r="S558" s="86"/>
      <c r="T558" s="86"/>
      <c r="U558" s="86"/>
      <c r="V558" s="86"/>
      <c r="W558" s="86"/>
      <c r="X558" s="123" t="str">
        <f t="shared" si="1271"/>
        <v/>
      </c>
      <c r="Y558" s="127">
        <f t="shared" si="1303"/>
        <v>0</v>
      </c>
      <c r="Z558" s="127">
        <f t="shared" si="1304"/>
        <v>0</v>
      </c>
      <c r="AA558" s="127">
        <f t="shared" si="1305"/>
        <v>0</v>
      </c>
      <c r="AB558" s="86">
        <f t="shared" si="1363"/>
        <v>0</v>
      </c>
      <c r="AC558" s="86">
        <f t="shared" si="1363"/>
        <v>0</v>
      </c>
      <c r="AD558" s="90" t="str">
        <f t="shared" si="1366"/>
        <v/>
      </c>
      <c r="AE558" s="54" t="str">
        <f t="shared" si="1366"/>
        <v/>
      </c>
      <c r="AF558" s="92" t="str">
        <f t="shared" si="1277"/>
        <v/>
      </c>
      <c r="AG558" s="82">
        <f t="shared" si="1272"/>
        <v>0</v>
      </c>
      <c r="AH558" s="71">
        <f t="shared" si="1358"/>
        <v>0</v>
      </c>
      <c r="AI558" s="78" t="str">
        <f t="shared" si="1273"/>
        <v/>
      </c>
      <c r="AJ558" s="132">
        <f t="shared" si="1306"/>
        <v>0</v>
      </c>
      <c r="AK558" s="132">
        <f t="shared" si="1307"/>
        <v>0</v>
      </c>
      <c r="AL558" s="132">
        <f t="shared" si="1308"/>
        <v>0</v>
      </c>
      <c r="AM558" s="86" t="str">
        <f t="shared" si="1309"/>
        <v/>
      </c>
      <c r="AN558" s="86" t="str">
        <f t="shared" si="1310"/>
        <v/>
      </c>
      <c r="AO558" s="90" t="str">
        <f t="shared" si="1367"/>
        <v/>
      </c>
      <c r="AP558" s="54" t="str">
        <f t="shared" si="1367"/>
        <v/>
      </c>
      <c r="AQ558" s="92" t="str">
        <f t="shared" si="1278"/>
        <v/>
      </c>
      <c r="AR558" s="82">
        <f t="shared" si="1311"/>
        <v>0</v>
      </c>
      <c r="AS558" s="71">
        <f t="shared" si="1279"/>
        <v>0</v>
      </c>
      <c r="AT558" s="78" t="str">
        <f t="shared" si="1274"/>
        <v/>
      </c>
      <c r="AU558" s="137">
        <f t="shared" si="1312"/>
        <v>0</v>
      </c>
      <c r="AV558" s="137">
        <f t="shared" si="1313"/>
        <v>0</v>
      </c>
      <c r="AW558" s="137">
        <f t="shared" si="1314"/>
        <v>0</v>
      </c>
      <c r="AX558" s="86" t="str">
        <f t="shared" si="1315"/>
        <v/>
      </c>
      <c r="AY558" s="86" t="str">
        <f t="shared" si="1316"/>
        <v/>
      </c>
      <c r="AZ558" s="90" t="str">
        <f t="shared" si="1368"/>
        <v/>
      </c>
      <c r="BA558" s="54" t="str">
        <f t="shared" si="1368"/>
        <v/>
      </c>
      <c r="BB558" s="92" t="str">
        <f t="shared" si="1280"/>
        <v/>
      </c>
      <c r="BC558" s="82">
        <f t="shared" si="1317"/>
        <v>0</v>
      </c>
      <c r="BD558" s="71">
        <f t="shared" si="1281"/>
        <v>0</v>
      </c>
      <c r="BE558" s="98">
        <f t="shared" si="1319"/>
        <v>18</v>
      </c>
      <c r="BF558" s="54" t="str">
        <f t="shared" si="1369"/>
        <v/>
      </c>
      <c r="BG558" s="92" t="str">
        <f t="shared" si="1364"/>
        <v/>
      </c>
      <c r="BH558" s="82">
        <f t="shared" si="1300"/>
        <v>0</v>
      </c>
      <c r="BI558" s="71">
        <f t="shared" si="1301"/>
        <v>0</v>
      </c>
      <c r="BJ558" s="146"/>
      <c r="BK558" s="97">
        <v>1</v>
      </c>
      <c r="BL558" s="95" t="str">
        <f t="shared" ref="BL558:BP558" si="1372">IF(BL557&lt;&gt;"",BL557,"")</f>
        <v/>
      </c>
      <c r="BM558" s="95" t="str">
        <f t="shared" si="1372"/>
        <v/>
      </c>
      <c r="BN558" s="95" t="str">
        <f t="shared" si="1372"/>
        <v/>
      </c>
      <c r="BO558" s="95" t="str">
        <f t="shared" si="1372"/>
        <v/>
      </c>
      <c r="BP558" s="95" t="str">
        <f t="shared" si="1372"/>
        <v/>
      </c>
      <c r="BQ558" s="81">
        <f t="shared" si="1320"/>
        <v>0</v>
      </c>
      <c r="BR558" s="81">
        <f t="shared" si="1321"/>
        <v>0</v>
      </c>
      <c r="BS558" s="81">
        <f t="shared" si="1322"/>
        <v>0</v>
      </c>
      <c r="BT558" s="81">
        <f t="shared" si="1323"/>
        <v>0</v>
      </c>
      <c r="BU558" s="81">
        <f t="shared" si="1324"/>
        <v>0</v>
      </c>
      <c r="BV558" s="13">
        <f t="shared" si="1325"/>
        <v>0</v>
      </c>
      <c r="BW558" s="11">
        <f t="shared" si="1275"/>
        <v>0</v>
      </c>
      <c r="BX558" s="69">
        <f t="shared" si="1284"/>
        <v>0</v>
      </c>
      <c r="BY558" s="69">
        <f>IF($A558&lt;&gt;"",IF(BY557&lt;&gt;0,BY557,IF(BW558&lt;=$AW$2,"Stop Loss",0)),0)</f>
        <v>0</v>
      </c>
      <c r="BZ558" s="69">
        <f t="shared" si="1252"/>
        <v>0</v>
      </c>
      <c r="CA558" s="27" t="str">
        <f t="shared" si="1285"/>
        <v/>
      </c>
      <c r="CB558" s="27" t="str">
        <f t="shared" si="1286"/>
        <v/>
      </c>
      <c r="CC558" s="27" t="str">
        <f t="shared" si="1287"/>
        <v/>
      </c>
      <c r="CD558" s="27" t="str">
        <f t="shared" si="1288"/>
        <v/>
      </c>
      <c r="CE558" s="27" t="str">
        <f t="shared" si="1289"/>
        <v/>
      </c>
      <c r="CF558" s="27" t="str">
        <f t="shared" si="1290"/>
        <v/>
      </c>
      <c r="CG558" s="86"/>
      <c r="CH558" s="86"/>
      <c r="CI558"/>
      <c r="CJ558"/>
      <c r="CK558"/>
      <c r="DB558" s="7"/>
      <c r="DI558" s="10">
        <f t="shared" ca="1" si="1266"/>
        <v>19</v>
      </c>
    </row>
    <row r="559" spans="1:113">
      <c r="A559" s="149"/>
      <c r="B559" s="82" t="str">
        <f t="shared" si="1267"/>
        <v/>
      </c>
      <c r="C559" s="7" t="str">
        <f t="shared" si="1268"/>
        <v/>
      </c>
      <c r="D559" s="81">
        <f t="shared" si="1269"/>
        <v>0</v>
      </c>
      <c r="E559" s="7" t="str">
        <f t="shared" si="1270"/>
        <v>18,</v>
      </c>
      <c r="F559" s="78"/>
      <c r="G559" s="86"/>
      <c r="H559" s="86"/>
      <c r="I559" s="86"/>
      <c r="J559" s="86"/>
      <c r="K559" s="86"/>
      <c r="L559" s="86"/>
      <c r="M559" s="86"/>
      <c r="N559" s="86"/>
      <c r="O559" s="78"/>
      <c r="P559" s="86"/>
      <c r="Q559" s="86"/>
      <c r="R559" s="86"/>
      <c r="S559" s="86"/>
      <c r="T559" s="86"/>
      <c r="U559" s="86"/>
      <c r="V559" s="86"/>
      <c r="W559" s="86"/>
      <c r="X559" s="123" t="str">
        <f t="shared" si="1271"/>
        <v/>
      </c>
      <c r="Y559" s="127">
        <f t="shared" si="1303"/>
        <v>0</v>
      </c>
      <c r="Z559" s="127">
        <f t="shared" si="1304"/>
        <v>0</v>
      </c>
      <c r="AA559" s="127">
        <f t="shared" si="1305"/>
        <v>0</v>
      </c>
      <c r="AB559" s="86">
        <f t="shared" si="1363"/>
        <v>0</v>
      </c>
      <c r="AC559" s="86">
        <f t="shared" si="1363"/>
        <v>0</v>
      </c>
      <c r="AD559" s="90" t="str">
        <f t="shared" si="1366"/>
        <v/>
      </c>
      <c r="AE559" s="54" t="str">
        <f t="shared" si="1366"/>
        <v/>
      </c>
      <c r="AF559" s="92" t="str">
        <f t="shared" si="1277"/>
        <v/>
      </c>
      <c r="AG559" s="82">
        <f t="shared" si="1272"/>
        <v>0</v>
      </c>
      <c r="AH559" s="71">
        <f t="shared" si="1358"/>
        <v>0</v>
      </c>
      <c r="AI559" s="78" t="str">
        <f t="shared" si="1273"/>
        <v/>
      </c>
      <c r="AJ559" s="132">
        <f t="shared" si="1306"/>
        <v>0</v>
      </c>
      <c r="AK559" s="132">
        <f t="shared" si="1307"/>
        <v>0</v>
      </c>
      <c r="AL559" s="132">
        <f t="shared" si="1308"/>
        <v>0</v>
      </c>
      <c r="AM559" s="86" t="str">
        <f t="shared" si="1309"/>
        <v/>
      </c>
      <c r="AN559" s="86" t="str">
        <f t="shared" si="1310"/>
        <v/>
      </c>
      <c r="AO559" s="90" t="str">
        <f t="shared" si="1367"/>
        <v/>
      </c>
      <c r="AP559" s="54" t="str">
        <f t="shared" si="1367"/>
        <v/>
      </c>
      <c r="AQ559" s="92" t="str">
        <f t="shared" si="1278"/>
        <v/>
      </c>
      <c r="AR559" s="82">
        <f t="shared" si="1311"/>
        <v>0</v>
      </c>
      <c r="AS559" s="71">
        <f t="shared" si="1279"/>
        <v>0</v>
      </c>
      <c r="AT559" s="78" t="str">
        <f t="shared" si="1274"/>
        <v/>
      </c>
      <c r="AU559" s="137">
        <f t="shared" si="1312"/>
        <v>0</v>
      </c>
      <c r="AV559" s="137">
        <f t="shared" si="1313"/>
        <v>0</v>
      </c>
      <c r="AW559" s="137">
        <f t="shared" si="1314"/>
        <v>0</v>
      </c>
      <c r="AX559" s="86" t="str">
        <f t="shared" si="1315"/>
        <v/>
      </c>
      <c r="AY559" s="86" t="str">
        <f t="shared" si="1316"/>
        <v/>
      </c>
      <c r="AZ559" s="90" t="str">
        <f t="shared" si="1368"/>
        <v/>
      </c>
      <c r="BA559" s="54" t="str">
        <f t="shared" si="1368"/>
        <v/>
      </c>
      <c r="BB559" s="92" t="str">
        <f t="shared" si="1280"/>
        <v/>
      </c>
      <c r="BC559" s="82">
        <f t="shared" si="1317"/>
        <v>0</v>
      </c>
      <c r="BD559" s="71">
        <f t="shared" si="1281"/>
        <v>0</v>
      </c>
      <c r="BE559" s="98">
        <f t="shared" si="1319"/>
        <v>18</v>
      </c>
      <c r="BF559" s="54" t="str">
        <f t="shared" si="1369"/>
        <v/>
      </c>
      <c r="BG559" s="92" t="str">
        <f t="shared" si="1364"/>
        <v/>
      </c>
      <c r="BH559" s="82">
        <f t="shared" si="1300"/>
        <v>0</v>
      </c>
      <c r="BI559" s="71">
        <f t="shared" si="1301"/>
        <v>0</v>
      </c>
      <c r="BJ559" s="146"/>
      <c r="BK559" s="97">
        <v>1</v>
      </c>
      <c r="BL559" s="95" t="str">
        <f t="shared" ref="BL559:BP559" si="1373">IF(BL558&lt;&gt;"",BL558,"")</f>
        <v/>
      </c>
      <c r="BM559" s="95" t="str">
        <f t="shared" si="1373"/>
        <v/>
      </c>
      <c r="BN559" s="95" t="str">
        <f t="shared" si="1373"/>
        <v/>
      </c>
      <c r="BO559" s="95" t="str">
        <f t="shared" si="1373"/>
        <v/>
      </c>
      <c r="BP559" s="95" t="str">
        <f t="shared" si="1373"/>
        <v/>
      </c>
      <c r="BQ559" s="81">
        <f t="shared" si="1320"/>
        <v>0</v>
      </c>
      <c r="BR559" s="81">
        <f t="shared" si="1321"/>
        <v>0</v>
      </c>
      <c r="BS559" s="81">
        <f t="shared" si="1322"/>
        <v>0</v>
      </c>
      <c r="BT559" s="81">
        <f t="shared" si="1323"/>
        <v>0</v>
      </c>
      <c r="BU559" s="81">
        <f t="shared" si="1324"/>
        <v>0</v>
      </c>
      <c r="BV559" s="13">
        <f t="shared" si="1325"/>
        <v>0</v>
      </c>
      <c r="BW559" s="11">
        <f t="shared" si="1275"/>
        <v>0</v>
      </c>
      <c r="BX559" s="69">
        <f t="shared" si="1284"/>
        <v>0</v>
      </c>
      <c r="BY559" s="69">
        <f>IF($A559&lt;&gt;"",IF(BY558&lt;&gt;0,BY558,IF(BW559&lt;=$AW$2,"Stop Loss",0)),0)</f>
        <v>0</v>
      </c>
      <c r="BZ559" s="69">
        <f t="shared" si="1252"/>
        <v>0</v>
      </c>
      <c r="CA559" s="27" t="str">
        <f t="shared" si="1285"/>
        <v/>
      </c>
      <c r="CB559" s="27" t="str">
        <f t="shared" si="1286"/>
        <v/>
      </c>
      <c r="CC559" s="27" t="str">
        <f t="shared" si="1287"/>
        <v/>
      </c>
      <c r="CD559" s="27" t="str">
        <f t="shared" si="1288"/>
        <v/>
      </c>
      <c r="CE559" s="27" t="str">
        <f t="shared" si="1289"/>
        <v/>
      </c>
      <c r="CF559" s="27" t="str">
        <f t="shared" si="1290"/>
        <v/>
      </c>
      <c r="CG559" s="86"/>
      <c r="CH559" s="86"/>
      <c r="CI559"/>
      <c r="CJ559"/>
      <c r="CK559"/>
      <c r="DB559" s="7"/>
      <c r="DI559" s="10">
        <f t="shared" ca="1" si="1266"/>
        <v>2</v>
      </c>
    </row>
    <row r="560" spans="1:113">
      <c r="A560" s="149"/>
      <c r="B560" s="82" t="str">
        <f t="shared" si="1267"/>
        <v/>
      </c>
      <c r="C560" s="7" t="str">
        <f t="shared" si="1268"/>
        <v/>
      </c>
      <c r="D560" s="81">
        <f t="shared" si="1269"/>
        <v>0</v>
      </c>
      <c r="E560" s="7" t="str">
        <f t="shared" si="1270"/>
        <v>18,</v>
      </c>
      <c r="F560" s="78"/>
      <c r="G560" s="86"/>
      <c r="H560" s="86"/>
      <c r="I560" s="86"/>
      <c r="J560" s="86"/>
      <c r="K560" s="86"/>
      <c r="L560" s="86"/>
      <c r="M560" s="86"/>
      <c r="N560" s="86"/>
      <c r="O560" s="78"/>
      <c r="P560" s="86"/>
      <c r="Q560" s="86"/>
      <c r="R560" s="86"/>
      <c r="S560" s="86"/>
      <c r="T560" s="86"/>
      <c r="U560" s="86"/>
      <c r="V560" s="86"/>
      <c r="W560" s="86"/>
      <c r="X560" s="123" t="str">
        <f t="shared" si="1271"/>
        <v/>
      </c>
      <c r="Y560" s="127">
        <f t="shared" si="1303"/>
        <v>0</v>
      </c>
      <c r="Z560" s="127">
        <f t="shared" si="1304"/>
        <v>0</v>
      </c>
      <c r="AA560" s="127">
        <f t="shared" si="1305"/>
        <v>0</v>
      </c>
      <c r="AB560" s="86">
        <f t="shared" si="1363"/>
        <v>0</v>
      </c>
      <c r="AC560" s="86">
        <f t="shared" si="1363"/>
        <v>0</v>
      </c>
      <c r="AD560" s="90" t="str">
        <f t="shared" si="1366"/>
        <v/>
      </c>
      <c r="AE560" s="54" t="str">
        <f t="shared" si="1366"/>
        <v/>
      </c>
      <c r="AF560" s="92" t="str">
        <f t="shared" si="1277"/>
        <v/>
      </c>
      <c r="AG560" s="82">
        <f t="shared" si="1272"/>
        <v>0</v>
      </c>
      <c r="AH560" s="71">
        <f t="shared" si="1358"/>
        <v>0</v>
      </c>
      <c r="AI560" s="78" t="str">
        <f t="shared" si="1273"/>
        <v/>
      </c>
      <c r="AJ560" s="132">
        <f t="shared" si="1306"/>
        <v>0</v>
      </c>
      <c r="AK560" s="132">
        <f t="shared" si="1307"/>
        <v>0</v>
      </c>
      <c r="AL560" s="132">
        <f t="shared" si="1308"/>
        <v>0</v>
      </c>
      <c r="AM560" s="86" t="str">
        <f t="shared" si="1309"/>
        <v/>
      </c>
      <c r="AN560" s="86" t="str">
        <f t="shared" si="1310"/>
        <v/>
      </c>
      <c r="AO560" s="90" t="str">
        <f t="shared" si="1367"/>
        <v/>
      </c>
      <c r="AP560" s="54" t="str">
        <f t="shared" si="1367"/>
        <v/>
      </c>
      <c r="AQ560" s="92" t="str">
        <f t="shared" si="1278"/>
        <v/>
      </c>
      <c r="AR560" s="82">
        <f t="shared" si="1311"/>
        <v>0</v>
      </c>
      <c r="AS560" s="71">
        <f t="shared" si="1279"/>
        <v>0</v>
      </c>
      <c r="AT560" s="78" t="str">
        <f t="shared" si="1274"/>
        <v/>
      </c>
      <c r="AU560" s="137">
        <f t="shared" si="1312"/>
        <v>0</v>
      </c>
      <c r="AV560" s="137">
        <f t="shared" si="1313"/>
        <v>0</v>
      </c>
      <c r="AW560" s="137">
        <f t="shared" si="1314"/>
        <v>0</v>
      </c>
      <c r="AX560" s="86" t="str">
        <f t="shared" si="1315"/>
        <v/>
      </c>
      <c r="AY560" s="86" t="str">
        <f t="shared" si="1316"/>
        <v/>
      </c>
      <c r="AZ560" s="90" t="str">
        <f t="shared" si="1368"/>
        <v/>
      </c>
      <c r="BA560" s="54" t="str">
        <f t="shared" si="1368"/>
        <v/>
      </c>
      <c r="BB560" s="92" t="str">
        <f t="shared" si="1280"/>
        <v/>
      </c>
      <c r="BC560" s="82">
        <f t="shared" si="1317"/>
        <v>0</v>
      </c>
      <c r="BD560" s="71">
        <f t="shared" si="1281"/>
        <v>0</v>
      </c>
      <c r="BE560" s="98">
        <f t="shared" si="1319"/>
        <v>18</v>
      </c>
      <c r="BF560" s="54" t="str">
        <f t="shared" si="1369"/>
        <v/>
      </c>
      <c r="BG560" s="92" t="str">
        <f t="shared" si="1364"/>
        <v/>
      </c>
      <c r="BH560" s="82">
        <f t="shared" si="1300"/>
        <v>0</v>
      </c>
      <c r="BI560" s="71">
        <f t="shared" si="1301"/>
        <v>0</v>
      </c>
      <c r="BJ560" s="146"/>
      <c r="BK560" s="97">
        <v>1</v>
      </c>
      <c r="BL560" s="95" t="str">
        <f t="shared" ref="BL560:BP560" si="1374">IF(BL559&lt;&gt;"",BL559,"")</f>
        <v/>
      </c>
      <c r="BM560" s="95" t="str">
        <f t="shared" si="1374"/>
        <v/>
      </c>
      <c r="BN560" s="95" t="str">
        <f t="shared" si="1374"/>
        <v/>
      </c>
      <c r="BO560" s="95" t="str">
        <f t="shared" si="1374"/>
        <v/>
      </c>
      <c r="BP560" s="95" t="str">
        <f t="shared" si="1374"/>
        <v/>
      </c>
      <c r="BQ560" s="81">
        <f t="shared" si="1320"/>
        <v>0</v>
      </c>
      <c r="BR560" s="81">
        <f t="shared" si="1321"/>
        <v>0</v>
      </c>
      <c r="BS560" s="81">
        <f t="shared" si="1322"/>
        <v>0</v>
      </c>
      <c r="BT560" s="81">
        <f t="shared" si="1323"/>
        <v>0</v>
      </c>
      <c r="BU560" s="81">
        <f t="shared" si="1324"/>
        <v>0</v>
      </c>
      <c r="BV560" s="13">
        <f t="shared" si="1325"/>
        <v>0</v>
      </c>
      <c r="BW560" s="11">
        <f t="shared" si="1275"/>
        <v>0</v>
      </c>
      <c r="BX560" s="69">
        <f t="shared" si="1284"/>
        <v>0</v>
      </c>
      <c r="BY560" s="69">
        <f>IF($A560&lt;&gt;"",IF(BY559&lt;&gt;0,BY559,IF(BW560&lt;=$AW$2,"Stop Loss",0)),0)</f>
        <v>0</v>
      </c>
      <c r="BZ560" s="69">
        <f t="shared" si="1252"/>
        <v>0</v>
      </c>
      <c r="CA560" s="27" t="str">
        <f t="shared" si="1285"/>
        <v/>
      </c>
      <c r="CB560" s="27" t="str">
        <f t="shared" si="1286"/>
        <v/>
      </c>
      <c r="CC560" s="27" t="str">
        <f t="shared" si="1287"/>
        <v/>
      </c>
      <c r="CD560" s="27" t="str">
        <f t="shared" si="1288"/>
        <v/>
      </c>
      <c r="CE560" s="27" t="str">
        <f t="shared" si="1289"/>
        <v/>
      </c>
      <c r="CF560" s="27" t="str">
        <f t="shared" si="1290"/>
        <v/>
      </c>
      <c r="CG560" s="86"/>
      <c r="CH560" s="86"/>
      <c r="CI560"/>
      <c r="CJ560"/>
      <c r="CK560"/>
      <c r="DB560" s="7"/>
      <c r="DI560" s="10">
        <f t="shared" ca="1" si="1266"/>
        <v>19</v>
      </c>
    </row>
    <row r="561" spans="1:113">
      <c r="A561" s="149"/>
      <c r="B561" s="82" t="str">
        <f t="shared" si="1267"/>
        <v/>
      </c>
      <c r="C561" s="7" t="str">
        <f t="shared" si="1268"/>
        <v/>
      </c>
      <c r="D561" s="81">
        <f t="shared" si="1269"/>
        <v>0</v>
      </c>
      <c r="E561" s="7" t="str">
        <f t="shared" si="1270"/>
        <v>18,</v>
      </c>
      <c r="F561" s="78"/>
      <c r="G561" s="86"/>
      <c r="H561" s="86"/>
      <c r="I561" s="86"/>
      <c r="J561" s="86"/>
      <c r="K561" s="86"/>
      <c r="L561" s="86"/>
      <c r="M561" s="86"/>
      <c r="N561" s="86"/>
      <c r="O561" s="78"/>
      <c r="P561" s="86"/>
      <c r="Q561" s="86"/>
      <c r="R561" s="86"/>
      <c r="S561" s="86"/>
      <c r="T561" s="86"/>
      <c r="U561" s="86"/>
      <c r="V561" s="86"/>
      <c r="W561" s="86"/>
      <c r="X561" s="123" t="str">
        <f t="shared" si="1271"/>
        <v/>
      </c>
      <c r="Y561" s="127">
        <f t="shared" si="1303"/>
        <v>0</v>
      </c>
      <c r="Z561" s="127">
        <f t="shared" si="1304"/>
        <v>0</v>
      </c>
      <c r="AA561" s="127">
        <f t="shared" si="1305"/>
        <v>0</v>
      </c>
      <c r="AB561" s="86">
        <f t="shared" si="1363"/>
        <v>0</v>
      </c>
      <c r="AC561" s="86">
        <f t="shared" si="1363"/>
        <v>0</v>
      </c>
      <c r="AD561" s="90" t="str">
        <f t="shared" si="1366"/>
        <v/>
      </c>
      <c r="AE561" s="54" t="str">
        <f t="shared" si="1366"/>
        <v/>
      </c>
      <c r="AF561" s="92" t="str">
        <f t="shared" si="1277"/>
        <v/>
      </c>
      <c r="AG561" s="82">
        <f t="shared" si="1272"/>
        <v>0</v>
      </c>
      <c r="AH561" s="71">
        <f t="shared" si="1358"/>
        <v>0</v>
      </c>
      <c r="AI561" s="78" t="str">
        <f t="shared" si="1273"/>
        <v/>
      </c>
      <c r="AJ561" s="132">
        <f t="shared" si="1306"/>
        <v>0</v>
      </c>
      <c r="AK561" s="132">
        <f t="shared" si="1307"/>
        <v>0</v>
      </c>
      <c r="AL561" s="132">
        <f t="shared" si="1308"/>
        <v>0</v>
      </c>
      <c r="AM561" s="86" t="str">
        <f t="shared" si="1309"/>
        <v/>
      </c>
      <c r="AN561" s="86" t="str">
        <f t="shared" si="1310"/>
        <v/>
      </c>
      <c r="AO561" s="90" t="str">
        <f t="shared" si="1367"/>
        <v/>
      </c>
      <c r="AP561" s="54" t="str">
        <f t="shared" si="1367"/>
        <v/>
      </c>
      <c r="AQ561" s="92" t="str">
        <f t="shared" si="1278"/>
        <v/>
      </c>
      <c r="AR561" s="82">
        <f t="shared" si="1311"/>
        <v>0</v>
      </c>
      <c r="AS561" s="71">
        <f t="shared" si="1279"/>
        <v>0</v>
      </c>
      <c r="AT561" s="78" t="str">
        <f t="shared" si="1274"/>
        <v/>
      </c>
      <c r="AU561" s="137">
        <f t="shared" si="1312"/>
        <v>0</v>
      </c>
      <c r="AV561" s="137">
        <f t="shared" si="1313"/>
        <v>0</v>
      </c>
      <c r="AW561" s="137">
        <f t="shared" si="1314"/>
        <v>0</v>
      </c>
      <c r="AX561" s="86" t="str">
        <f t="shared" si="1315"/>
        <v/>
      </c>
      <c r="AY561" s="86" t="str">
        <f t="shared" si="1316"/>
        <v/>
      </c>
      <c r="AZ561" s="90" t="str">
        <f t="shared" si="1368"/>
        <v/>
      </c>
      <c r="BA561" s="54" t="str">
        <f t="shared" si="1368"/>
        <v/>
      </c>
      <c r="BB561" s="92" t="str">
        <f t="shared" si="1280"/>
        <v/>
      </c>
      <c r="BC561" s="82">
        <f t="shared" si="1317"/>
        <v>0</v>
      </c>
      <c r="BD561" s="71">
        <f t="shared" si="1281"/>
        <v>0</v>
      </c>
      <c r="BE561" s="98">
        <f t="shared" si="1319"/>
        <v>18</v>
      </c>
      <c r="BF561" s="54" t="str">
        <f t="shared" si="1369"/>
        <v/>
      </c>
      <c r="BG561" s="92" t="str">
        <f t="shared" si="1364"/>
        <v/>
      </c>
      <c r="BH561" s="82">
        <f t="shared" si="1300"/>
        <v>0</v>
      </c>
      <c r="BI561" s="71">
        <f t="shared" si="1301"/>
        <v>0</v>
      </c>
      <c r="BJ561" s="146"/>
      <c r="BK561" s="97">
        <v>1</v>
      </c>
      <c r="BL561" s="95" t="str">
        <f t="shared" ref="BL561:BP561" si="1375">IF(BL560&lt;&gt;"",BL560,"")</f>
        <v/>
      </c>
      <c r="BM561" s="95" t="str">
        <f t="shared" si="1375"/>
        <v/>
      </c>
      <c r="BN561" s="95" t="str">
        <f t="shared" si="1375"/>
        <v/>
      </c>
      <c r="BO561" s="95" t="str">
        <f t="shared" si="1375"/>
        <v/>
      </c>
      <c r="BP561" s="95" t="str">
        <f t="shared" si="1375"/>
        <v/>
      </c>
      <c r="BQ561" s="81">
        <f t="shared" si="1320"/>
        <v>0</v>
      </c>
      <c r="BR561" s="81">
        <f t="shared" si="1321"/>
        <v>0</v>
      </c>
      <c r="BS561" s="81">
        <f t="shared" si="1322"/>
        <v>0</v>
      </c>
      <c r="BT561" s="81">
        <f t="shared" si="1323"/>
        <v>0</v>
      </c>
      <c r="BU561" s="81">
        <f t="shared" si="1324"/>
        <v>0</v>
      </c>
      <c r="BV561" s="13">
        <f t="shared" si="1325"/>
        <v>0</v>
      </c>
      <c r="BW561" s="11">
        <f t="shared" si="1275"/>
        <v>0</v>
      </c>
      <c r="BX561" s="69">
        <f t="shared" si="1284"/>
        <v>0</v>
      </c>
      <c r="BY561" s="69">
        <f>IF($A561&lt;&gt;"",IF(BY560&lt;&gt;0,BY560,IF(BW561&lt;=$AW$2,"Stop Loss",0)),0)</f>
        <v>0</v>
      </c>
      <c r="BZ561" s="69">
        <f t="shared" si="1252"/>
        <v>0</v>
      </c>
      <c r="CA561" s="27" t="str">
        <f t="shared" si="1285"/>
        <v/>
      </c>
      <c r="CB561" s="27" t="str">
        <f t="shared" si="1286"/>
        <v/>
      </c>
      <c r="CC561" s="27" t="str">
        <f t="shared" si="1287"/>
        <v/>
      </c>
      <c r="CD561" s="27" t="str">
        <f t="shared" si="1288"/>
        <v/>
      </c>
      <c r="CE561" s="27" t="str">
        <f t="shared" si="1289"/>
        <v/>
      </c>
      <c r="CF561" s="27" t="str">
        <f t="shared" si="1290"/>
        <v/>
      </c>
      <c r="CG561" s="86"/>
      <c r="CH561" s="86"/>
      <c r="CI561"/>
      <c r="CJ561"/>
      <c r="CK561"/>
      <c r="DB561" s="7"/>
      <c r="DI561" s="10">
        <f t="shared" ca="1" si="1266"/>
        <v>19</v>
      </c>
    </row>
    <row r="562" spans="1:113">
      <c r="A562" s="149"/>
      <c r="B562" s="82" t="str">
        <f t="shared" si="1267"/>
        <v/>
      </c>
      <c r="C562" s="7" t="str">
        <f t="shared" si="1268"/>
        <v/>
      </c>
      <c r="D562" s="81">
        <f t="shared" si="1269"/>
        <v>0</v>
      </c>
      <c r="E562" s="7" t="str">
        <f t="shared" si="1270"/>
        <v>18,</v>
      </c>
      <c r="F562" s="78"/>
      <c r="G562" s="86"/>
      <c r="H562" s="86"/>
      <c r="I562" s="86"/>
      <c r="J562" s="86"/>
      <c r="K562" s="86"/>
      <c r="L562" s="86"/>
      <c r="M562" s="86"/>
      <c r="N562" s="86"/>
      <c r="O562" s="78"/>
      <c r="P562" s="86"/>
      <c r="Q562" s="86"/>
      <c r="R562" s="86"/>
      <c r="S562" s="86"/>
      <c r="T562" s="86"/>
      <c r="U562" s="86"/>
      <c r="V562" s="86"/>
      <c r="W562" s="86"/>
      <c r="X562" s="123" t="str">
        <f t="shared" si="1271"/>
        <v/>
      </c>
      <c r="Y562" s="127">
        <f t="shared" si="1303"/>
        <v>0</v>
      </c>
      <c r="Z562" s="127">
        <f t="shared" si="1304"/>
        <v>0</v>
      </c>
      <c r="AA562" s="127">
        <f t="shared" si="1305"/>
        <v>0</v>
      </c>
      <c r="AB562" s="86">
        <f>IF($Y562&gt;$Z562,$Y562-$Z562+AB561,AB561)</f>
        <v>0</v>
      </c>
      <c r="AC562" s="86">
        <f>IF($Z562&gt;$Y562,$Z562-$Y562+AC561,AC561)</f>
        <v>0</v>
      </c>
      <c r="AD562" s="90" t="str">
        <f t="shared" si="1366"/>
        <v/>
      </c>
      <c r="AE562" s="54" t="str">
        <f t="shared" si="1366"/>
        <v/>
      </c>
      <c r="AF562" s="92" t="str">
        <f t="shared" si="1277"/>
        <v/>
      </c>
      <c r="AG562" s="82">
        <f t="shared" si="1272"/>
        <v>0</v>
      </c>
      <c r="AH562" s="71">
        <f t="shared" si="1358"/>
        <v>0</v>
      </c>
      <c r="AI562" s="78" t="str">
        <f t="shared" si="1273"/>
        <v/>
      </c>
      <c r="AJ562" s="132">
        <f t="shared" si="1306"/>
        <v>0</v>
      </c>
      <c r="AK562" s="132">
        <f t="shared" si="1307"/>
        <v>0</v>
      </c>
      <c r="AL562" s="132">
        <f t="shared" si="1308"/>
        <v>0</v>
      </c>
      <c r="AM562" s="86" t="str">
        <f t="shared" si="1309"/>
        <v/>
      </c>
      <c r="AN562" s="86" t="str">
        <f t="shared" si="1310"/>
        <v/>
      </c>
      <c r="AO562" s="90" t="str">
        <f t="shared" si="1367"/>
        <v/>
      </c>
      <c r="AP562" s="54" t="str">
        <f t="shared" si="1367"/>
        <v/>
      </c>
      <c r="AQ562" s="92" t="str">
        <f t="shared" si="1278"/>
        <v/>
      </c>
      <c r="AR562" s="82">
        <f t="shared" si="1311"/>
        <v>0</v>
      </c>
      <c r="AS562" s="71">
        <f t="shared" si="1279"/>
        <v>0</v>
      </c>
      <c r="AT562" s="78" t="str">
        <f t="shared" si="1274"/>
        <v/>
      </c>
      <c r="AU562" s="137">
        <f t="shared" si="1312"/>
        <v>0</v>
      </c>
      <c r="AV562" s="137">
        <f t="shared" si="1313"/>
        <v>0</v>
      </c>
      <c r="AW562" s="137">
        <f t="shared" si="1314"/>
        <v>0</v>
      </c>
      <c r="AX562" s="86" t="str">
        <f t="shared" si="1315"/>
        <v/>
      </c>
      <c r="AY562" s="86" t="str">
        <f t="shared" si="1316"/>
        <v/>
      </c>
      <c r="AZ562" s="90" t="str">
        <f t="shared" si="1368"/>
        <v/>
      </c>
      <c r="BA562" s="54" t="str">
        <f t="shared" si="1368"/>
        <v/>
      </c>
      <c r="BB562" s="92" t="str">
        <f t="shared" si="1280"/>
        <v/>
      </c>
      <c r="BC562" s="82">
        <f t="shared" si="1317"/>
        <v>0</v>
      </c>
      <c r="BD562" s="71">
        <f t="shared" si="1281"/>
        <v>0</v>
      </c>
      <c r="BE562" s="98">
        <f t="shared" si="1319"/>
        <v>18</v>
      </c>
      <c r="BF562" s="54" t="str">
        <f t="shared" si="1369"/>
        <v/>
      </c>
      <c r="BG562" s="92" t="str">
        <f t="shared" si="1364"/>
        <v/>
      </c>
      <c r="BH562" s="82">
        <f t="shared" si="1300"/>
        <v>0</v>
      </c>
      <c r="BI562" s="71">
        <f t="shared" si="1301"/>
        <v>0</v>
      </c>
      <c r="BJ562" s="146"/>
      <c r="BK562" s="97">
        <v>1</v>
      </c>
      <c r="BL562" s="95" t="str">
        <f t="shared" ref="BL562:BP562" si="1376">IF(BL561&lt;&gt;"",BL561,"")</f>
        <v/>
      </c>
      <c r="BM562" s="95" t="str">
        <f t="shared" si="1376"/>
        <v/>
      </c>
      <c r="BN562" s="95" t="str">
        <f t="shared" si="1376"/>
        <v/>
      </c>
      <c r="BO562" s="95" t="str">
        <f t="shared" si="1376"/>
        <v/>
      </c>
      <c r="BP562" s="95" t="str">
        <f t="shared" si="1376"/>
        <v/>
      </c>
      <c r="BQ562" s="81">
        <f t="shared" si="1320"/>
        <v>0</v>
      </c>
      <c r="BR562" s="81">
        <f t="shared" si="1321"/>
        <v>0</v>
      </c>
      <c r="BS562" s="81">
        <f t="shared" si="1322"/>
        <v>0</v>
      </c>
      <c r="BT562" s="81">
        <f t="shared" si="1323"/>
        <v>0</v>
      </c>
      <c r="BU562" s="81">
        <f t="shared" si="1324"/>
        <v>0</v>
      </c>
      <c r="BV562" s="13">
        <f t="shared" si="1325"/>
        <v>0</v>
      </c>
      <c r="BW562" s="11">
        <f t="shared" si="1275"/>
        <v>0</v>
      </c>
      <c r="BX562" s="69">
        <f t="shared" si="1284"/>
        <v>0</v>
      </c>
      <c r="BY562" s="69">
        <f>IF($A562&lt;&gt;"",IF(BY561&lt;&gt;0,BY561,IF(BW562&lt;=$AW$2,"Stop Loss",0)),0)</f>
        <v>0</v>
      </c>
      <c r="BZ562" s="69">
        <f t="shared" si="1252"/>
        <v>0</v>
      </c>
      <c r="CA562" s="27" t="str">
        <f t="shared" si="1285"/>
        <v/>
      </c>
      <c r="CB562" s="27" t="str">
        <f t="shared" si="1286"/>
        <v/>
      </c>
      <c r="CC562" s="27" t="str">
        <f t="shared" si="1287"/>
        <v/>
      </c>
      <c r="CD562" s="27" t="str">
        <f t="shared" si="1288"/>
        <v/>
      </c>
      <c r="CE562" s="27" t="str">
        <f t="shared" si="1289"/>
        <v/>
      </c>
      <c r="CF562" s="27" t="str">
        <f t="shared" si="1290"/>
        <v/>
      </c>
      <c r="CG562" s="86"/>
      <c r="CH562" s="86"/>
      <c r="CI562"/>
      <c r="CJ562"/>
      <c r="CK562"/>
      <c r="DB562" s="7"/>
      <c r="DI562" s="10">
        <f t="shared" ca="1" si="1266"/>
        <v>15</v>
      </c>
    </row>
    <row r="563" spans="1:113">
      <c r="A563" s="149"/>
      <c r="B563" s="82" t="str">
        <f t="shared" si="1267"/>
        <v/>
      </c>
      <c r="C563" s="7" t="str">
        <f t="shared" si="1268"/>
        <v/>
      </c>
      <c r="D563" s="81">
        <f t="shared" si="1269"/>
        <v>0</v>
      </c>
      <c r="E563" s="7" t="str">
        <f t="shared" si="1270"/>
        <v>18,</v>
      </c>
      <c r="F563" s="78"/>
      <c r="G563" s="86"/>
      <c r="H563" s="86"/>
      <c r="I563" s="86"/>
      <c r="J563" s="86"/>
      <c r="K563" s="86"/>
      <c r="L563" s="86"/>
      <c r="M563" s="86"/>
      <c r="N563" s="86"/>
      <c r="O563" s="78"/>
      <c r="P563" s="86"/>
      <c r="Q563" s="86"/>
      <c r="R563" s="86"/>
      <c r="S563" s="86"/>
      <c r="T563" s="86"/>
      <c r="U563" s="86"/>
      <c r="V563" s="86"/>
      <c r="W563" s="86"/>
      <c r="X563" s="123" t="str">
        <f t="shared" si="1271"/>
        <v/>
      </c>
      <c r="Y563" s="127">
        <f t="shared" si="1303"/>
        <v>0</v>
      </c>
      <c r="Z563" s="127">
        <f t="shared" si="1304"/>
        <v>0</v>
      </c>
      <c r="AA563" s="127">
        <f t="shared" si="1305"/>
        <v>0</v>
      </c>
      <c r="AB563" s="86">
        <f>AB562</f>
        <v>0</v>
      </c>
      <c r="AC563" s="86">
        <f>AC562</f>
        <v>0</v>
      </c>
      <c r="AD563" s="90" t="str">
        <f>IF($A562&lt;&gt;"",AA562,"")</f>
        <v/>
      </c>
      <c r="AE563" s="92" t="str">
        <f>IF($A562&lt;&gt;"",IF(Y562&gt;Z562,"L","H"),"")</f>
        <v/>
      </c>
      <c r="AF563" s="92" t="str">
        <f t="shared" si="1277"/>
        <v/>
      </c>
      <c r="AG563" s="82">
        <f t="shared" si="1272"/>
        <v>0</v>
      </c>
      <c r="AH563" s="71">
        <f t="shared" si="1358"/>
        <v>0</v>
      </c>
      <c r="AI563" s="78" t="str">
        <f t="shared" si="1273"/>
        <v/>
      </c>
      <c r="AJ563" s="132">
        <f t="shared" si="1306"/>
        <v>0</v>
      </c>
      <c r="AK563" s="132">
        <f t="shared" si="1307"/>
        <v>0</v>
      </c>
      <c r="AL563" s="132">
        <f t="shared" si="1308"/>
        <v>0</v>
      </c>
      <c r="AM563" s="86" t="str">
        <f t="shared" si="1309"/>
        <v/>
      </c>
      <c r="AN563" s="86" t="str">
        <f t="shared" si="1310"/>
        <v/>
      </c>
      <c r="AO563" s="90" t="str">
        <f>IF($A562&lt;&gt;"",AL562,"")</f>
        <v/>
      </c>
      <c r="AP563" s="92" t="str">
        <f>IF($A562&lt;&gt;"",IF(AM562&lt;&gt;"","O","E"),"")</f>
        <v/>
      </c>
      <c r="AQ563" s="92" t="str">
        <f t="shared" si="1278"/>
        <v/>
      </c>
      <c r="AR563" s="82">
        <f t="shared" si="1311"/>
        <v>0</v>
      </c>
      <c r="AS563" s="71">
        <f t="shared" si="1279"/>
        <v>0</v>
      </c>
      <c r="AT563" s="78" t="str">
        <f t="shared" si="1274"/>
        <v/>
      </c>
      <c r="AU563" s="137">
        <f t="shared" si="1312"/>
        <v>0</v>
      </c>
      <c r="AV563" s="137">
        <f t="shared" si="1313"/>
        <v>0</v>
      </c>
      <c r="AW563" s="137">
        <f t="shared" si="1314"/>
        <v>0</v>
      </c>
      <c r="AX563" s="86" t="str">
        <f t="shared" si="1315"/>
        <v/>
      </c>
      <c r="AY563" s="86" t="str">
        <f t="shared" si="1316"/>
        <v/>
      </c>
      <c r="AZ563" s="90" t="str">
        <f>IF($A562&lt;&gt;"",AW562,"")</f>
        <v/>
      </c>
      <c r="BA563" s="92" t="str">
        <f>IF($A562&lt;&gt;"",IF(AX562&lt;&gt;"","B","R"),"")</f>
        <v/>
      </c>
      <c r="BB563" s="92" t="str">
        <f t="shared" si="1280"/>
        <v/>
      </c>
      <c r="BC563" s="82">
        <f t="shared" si="1317"/>
        <v>0</v>
      </c>
      <c r="BD563" s="71">
        <f t="shared" si="1281"/>
        <v>0</v>
      </c>
      <c r="BE563" s="98">
        <f t="shared" si="1319"/>
        <v>18</v>
      </c>
      <c r="BF563" s="92" t="str">
        <f>IF($A562&lt;&gt;"",IF($Y562&gt;$Z562,"H",IF($Z562&gt;$Y562,"L",BF562)),"")</f>
        <v/>
      </c>
      <c r="BG563" s="92" t="str">
        <f>IF($A563&lt;&gt;"",IF($A563=0,"L",IF(BF563&lt;&gt;"",IF(BF563=X563,"W","L"))),"")</f>
        <v/>
      </c>
      <c r="BH563" s="82">
        <f t="shared" si="1300"/>
        <v>0</v>
      </c>
      <c r="BI563" s="71">
        <f t="shared" si="1301"/>
        <v>0</v>
      </c>
      <c r="BJ563" s="146" t="str">
        <f>AE563&amp;AP563&amp;BA563</f>
        <v/>
      </c>
      <c r="BK563" s="97">
        <v>1</v>
      </c>
      <c r="BL563" s="95" t="str">
        <f>IF($A562&lt;&gt;"",IF($BJ563="LER","11,",IF($BJ563="LOR","02,",IF($BJ563="LEB","01,",IF($BJ563="LOB","12,",IF($BJ563="HER","29,",IF($BJ563="HOR","20,",IF($BJ563="HEB","19,",IF($BJ563="HOB","30,","")))))))),"")</f>
        <v/>
      </c>
      <c r="BM563" s="95" t="str">
        <f>IF($A562&lt;&gt;"",IF($BJ563="LER","13,",IF($BJ563="LOR","04,",IF($BJ563="LEB","03,",IF($BJ563="LOB","14,",IF($BJ563="HER","31,",IF($BJ563="HOR","22,",IF($BJ563="HEB","21,",IF($BJ563="HOB","32,","")))))))),"")</f>
        <v/>
      </c>
      <c r="BN563" s="95" t="str">
        <f>IF($A562&lt;&gt;"",IF($BJ563="LER","15,",IF($BJ563="LOR","06,",IF($BJ563="LEB","05,",IF($BJ563="LOB","16,",IF($BJ563="HER","33,",IF($BJ563="HOR","24,",IF($BJ563="HEB","23,",IF($BJ563="HOB","34,","")))))))),"")</f>
        <v/>
      </c>
      <c r="BO563" s="95" t="str">
        <f>IF($A562&lt;&gt;"",IF($BJ563="LER","17,",IF($BJ563="LOR","08,",IF($BJ563="LEB","07,",IF($BJ563="LOB","18,",IF($BJ563="HER","35,",IF($BJ563="HOR","26,",IF($BJ563="HEB","25,",IF($BJ563="HOB","36,","")))))))),"")</f>
        <v/>
      </c>
      <c r="BP563" s="95" t="str">
        <f>IF($A562&lt;&gt;"",IF($BJ563="LER","",IF($BJ563="LOR","10,",IF($BJ563="LEB","09,",IF($BJ563="LOB","",IF($BJ563="HER","",IF($BJ563="HOR","28,",IF($BJ563="HEB","27,",IF($BJ563="HOB","","")))))))),"")</f>
        <v/>
      </c>
      <c r="BQ563" s="81">
        <f t="shared" si="1320"/>
        <v>0</v>
      </c>
      <c r="BR563" s="81">
        <f t="shared" si="1321"/>
        <v>0</v>
      </c>
      <c r="BS563" s="81">
        <f t="shared" si="1322"/>
        <v>0</v>
      </c>
      <c r="BT563" s="81">
        <f t="shared" si="1323"/>
        <v>0</v>
      </c>
      <c r="BU563" s="81">
        <f t="shared" si="1324"/>
        <v>0</v>
      </c>
      <c r="BV563" s="13">
        <f t="shared" si="1325"/>
        <v>0</v>
      </c>
      <c r="BW563" s="11">
        <f t="shared" si="1275"/>
        <v>0</v>
      </c>
      <c r="BX563" s="69">
        <f t="shared" si="1284"/>
        <v>0</v>
      </c>
      <c r="BY563" s="69">
        <f>IF($A563&lt;&gt;"",IF(BY562&lt;&gt;0,BY562,IF(BW563&lt;=$AW$2,"Stop Loss",0)),0)</f>
        <v>0</v>
      </c>
      <c r="BZ563" s="69">
        <f t="shared" si="1252"/>
        <v>0</v>
      </c>
      <c r="CA563" s="27" t="str">
        <f t="shared" si="1285"/>
        <v/>
      </c>
      <c r="CB563" s="27" t="str">
        <f t="shared" si="1286"/>
        <v/>
      </c>
      <c r="CC563" s="27" t="str">
        <f t="shared" si="1287"/>
        <v/>
      </c>
      <c r="CD563" s="27" t="str">
        <f t="shared" si="1288"/>
        <v/>
      </c>
      <c r="CE563" s="27" t="str">
        <f t="shared" si="1289"/>
        <v/>
      </c>
      <c r="CF563" s="27" t="str">
        <f t="shared" si="1290"/>
        <v/>
      </c>
      <c r="CG563" s="86"/>
      <c r="CH563" s="86"/>
      <c r="CI563"/>
      <c r="CJ563"/>
      <c r="CK563"/>
      <c r="DB563" s="7"/>
      <c r="DI563" s="10">
        <f t="shared" ca="1" si="1266"/>
        <v>30</v>
      </c>
    </row>
    <row r="564" spans="1:113">
      <c r="A564" s="149"/>
      <c r="B564" s="82" t="str">
        <f t="shared" si="1267"/>
        <v/>
      </c>
      <c r="C564" s="7" t="str">
        <f t="shared" si="1268"/>
        <v/>
      </c>
      <c r="D564" s="81">
        <f t="shared" si="1269"/>
        <v>0</v>
      </c>
      <c r="E564" s="7" t="str">
        <f t="shared" si="1270"/>
        <v>18,</v>
      </c>
      <c r="F564" s="78"/>
      <c r="G564" s="86"/>
      <c r="H564" s="86"/>
      <c r="I564" s="86"/>
      <c r="J564" s="86"/>
      <c r="K564" s="86"/>
      <c r="L564" s="86"/>
      <c r="M564" s="86"/>
      <c r="N564" s="86"/>
      <c r="O564" s="78"/>
      <c r="P564" s="86"/>
      <c r="Q564" s="86"/>
      <c r="R564" s="86"/>
      <c r="S564" s="86"/>
      <c r="T564" s="86"/>
      <c r="U564" s="86"/>
      <c r="V564" s="86"/>
      <c r="W564" s="86"/>
      <c r="X564" s="123" t="str">
        <f t="shared" si="1271"/>
        <v/>
      </c>
      <c r="Y564" s="127">
        <f t="shared" si="1303"/>
        <v>0</v>
      </c>
      <c r="Z564" s="127">
        <f t="shared" si="1304"/>
        <v>0</v>
      </c>
      <c r="AA564" s="127">
        <f t="shared" si="1305"/>
        <v>0</v>
      </c>
      <c r="AB564" s="86">
        <f t="shared" ref="AB564:AC570" si="1377">AB563</f>
        <v>0</v>
      </c>
      <c r="AC564" s="86">
        <f t="shared" si="1377"/>
        <v>0</v>
      </c>
      <c r="AD564" s="90" t="str">
        <f>IF($A563&lt;&gt;"",AD563,"")</f>
        <v/>
      </c>
      <c r="AE564" s="54" t="str">
        <f>IF($A563&lt;&gt;"",AE563,"")</f>
        <v/>
      </c>
      <c r="AF564" s="92" t="str">
        <f t="shared" si="1277"/>
        <v/>
      </c>
      <c r="AG564" s="82">
        <f t="shared" si="1272"/>
        <v>0</v>
      </c>
      <c r="AH564" s="71">
        <f t="shared" si="1358"/>
        <v>0</v>
      </c>
      <c r="AI564" s="78" t="str">
        <f t="shared" si="1273"/>
        <v/>
      </c>
      <c r="AJ564" s="132">
        <f t="shared" si="1306"/>
        <v>0</v>
      </c>
      <c r="AK564" s="132">
        <f t="shared" si="1307"/>
        <v>0</v>
      </c>
      <c r="AL564" s="132">
        <f t="shared" si="1308"/>
        <v>0</v>
      </c>
      <c r="AM564" s="86" t="str">
        <f t="shared" si="1309"/>
        <v/>
      </c>
      <c r="AN564" s="86" t="str">
        <f t="shared" si="1310"/>
        <v/>
      </c>
      <c r="AO564" s="90" t="str">
        <f>IF($A563&lt;&gt;"",AO563,"")</f>
        <v/>
      </c>
      <c r="AP564" s="54" t="str">
        <f>IF($A563&lt;&gt;"",AP563,"")</f>
        <v/>
      </c>
      <c r="AQ564" s="92" t="str">
        <f t="shared" si="1278"/>
        <v/>
      </c>
      <c r="AR564" s="82">
        <f t="shared" si="1311"/>
        <v>0</v>
      </c>
      <c r="AS564" s="71">
        <f t="shared" si="1279"/>
        <v>0</v>
      </c>
      <c r="AT564" s="78" t="str">
        <f t="shared" si="1274"/>
        <v/>
      </c>
      <c r="AU564" s="137">
        <f t="shared" si="1312"/>
        <v>0</v>
      </c>
      <c r="AV564" s="137">
        <f t="shared" si="1313"/>
        <v>0</v>
      </c>
      <c r="AW564" s="137">
        <f t="shared" si="1314"/>
        <v>0</v>
      </c>
      <c r="AX564" s="86" t="str">
        <f t="shared" si="1315"/>
        <v/>
      </c>
      <c r="AY564" s="86" t="str">
        <f t="shared" si="1316"/>
        <v/>
      </c>
      <c r="AZ564" s="90" t="str">
        <f>IF($A563&lt;&gt;"",AZ563,"")</f>
        <v/>
      </c>
      <c r="BA564" s="54" t="str">
        <f>IF($A563&lt;&gt;"",BA563,"")</f>
        <v/>
      </c>
      <c r="BB564" s="92" t="str">
        <f t="shared" si="1280"/>
        <v/>
      </c>
      <c r="BC564" s="82">
        <f t="shared" si="1317"/>
        <v>0</v>
      </c>
      <c r="BD564" s="71">
        <f t="shared" si="1281"/>
        <v>0</v>
      </c>
      <c r="BE564" s="98">
        <f t="shared" si="1319"/>
        <v>18</v>
      </c>
      <c r="BF564" s="54" t="str">
        <f>IF($A563&lt;&gt;"",BF563,"")</f>
        <v/>
      </c>
      <c r="BG564" s="92" t="str">
        <f t="shared" ref="BG564:BG598" si="1378">IF($A564&lt;&gt;"",IF($A564=0,"L",IF(BF564&lt;&gt;"",IF(BF564=X564,"W","L"))),"")</f>
        <v/>
      </c>
      <c r="BH564" s="82">
        <f t="shared" si="1300"/>
        <v>0</v>
      </c>
      <c r="BI564" s="71">
        <f t="shared" si="1301"/>
        <v>0</v>
      </c>
      <c r="BJ564" s="146"/>
      <c r="BK564" s="97">
        <v>1</v>
      </c>
      <c r="BL564" s="95" t="str">
        <f>IF(BL563&lt;&gt;"",BL563,"")</f>
        <v/>
      </c>
      <c r="BM564" s="95" t="str">
        <f t="shared" ref="BM564:BP564" si="1379">IF(BM563&lt;&gt;"",BM563,"")</f>
        <v/>
      </c>
      <c r="BN564" s="95" t="str">
        <f t="shared" si="1379"/>
        <v/>
      </c>
      <c r="BO564" s="95" t="str">
        <f t="shared" si="1379"/>
        <v/>
      </c>
      <c r="BP564" s="95" t="str">
        <f t="shared" si="1379"/>
        <v/>
      </c>
      <c r="BQ564" s="81">
        <f t="shared" si="1320"/>
        <v>0</v>
      </c>
      <c r="BR564" s="81">
        <f t="shared" si="1321"/>
        <v>0</v>
      </c>
      <c r="BS564" s="81">
        <f t="shared" si="1322"/>
        <v>0</v>
      </c>
      <c r="BT564" s="81">
        <f t="shared" si="1323"/>
        <v>0</v>
      </c>
      <c r="BU564" s="81">
        <f t="shared" si="1324"/>
        <v>0</v>
      </c>
      <c r="BV564" s="13">
        <f t="shared" si="1325"/>
        <v>0</v>
      </c>
      <c r="BW564" s="11">
        <f t="shared" si="1275"/>
        <v>0</v>
      </c>
      <c r="BX564" s="69">
        <f t="shared" si="1284"/>
        <v>0</v>
      </c>
      <c r="BY564" s="69">
        <f>IF($A564&lt;&gt;"",IF(BY563&lt;&gt;0,BY563,IF(BW564&lt;=$AW$2,"Stop Loss",0)),0)</f>
        <v>0</v>
      </c>
      <c r="BZ564" s="69">
        <f t="shared" si="1252"/>
        <v>0</v>
      </c>
      <c r="CA564" s="27" t="str">
        <f t="shared" si="1285"/>
        <v/>
      </c>
      <c r="CB564" s="27" t="str">
        <f t="shared" si="1286"/>
        <v/>
      </c>
      <c r="CC564" s="27" t="str">
        <f t="shared" si="1287"/>
        <v/>
      </c>
      <c r="CD564" s="27" t="str">
        <f t="shared" si="1288"/>
        <v/>
      </c>
      <c r="CE564" s="27" t="str">
        <f t="shared" si="1289"/>
        <v/>
      </c>
      <c r="CF564" s="27" t="str">
        <f t="shared" si="1290"/>
        <v/>
      </c>
      <c r="CG564" s="86"/>
      <c r="CH564" s="86"/>
      <c r="CI564"/>
      <c r="CJ564"/>
      <c r="CK564"/>
      <c r="DB564" s="7"/>
      <c r="DI564" s="10">
        <f t="shared" ca="1" si="1266"/>
        <v>14</v>
      </c>
    </row>
    <row r="565" spans="1:113">
      <c r="A565" s="149"/>
      <c r="B565" s="82" t="str">
        <f t="shared" si="1267"/>
        <v/>
      </c>
      <c r="C565" s="7" t="str">
        <f t="shared" si="1268"/>
        <v/>
      </c>
      <c r="D565" s="81">
        <f t="shared" si="1269"/>
        <v>0</v>
      </c>
      <c r="E565" s="7" t="str">
        <f t="shared" si="1270"/>
        <v>18,</v>
      </c>
      <c r="F565" s="78"/>
      <c r="G565" s="86"/>
      <c r="H565" s="86"/>
      <c r="I565" s="86"/>
      <c r="J565" s="86"/>
      <c r="K565" s="86"/>
      <c r="L565" s="86"/>
      <c r="M565" s="86"/>
      <c r="N565" s="86"/>
      <c r="O565" s="78"/>
      <c r="P565" s="86"/>
      <c r="Q565" s="86"/>
      <c r="R565" s="86"/>
      <c r="S565" s="86"/>
      <c r="T565" s="86"/>
      <c r="U565" s="86"/>
      <c r="V565" s="86"/>
      <c r="W565" s="86"/>
      <c r="X565" s="123" t="str">
        <f t="shared" si="1271"/>
        <v/>
      </c>
      <c r="Y565" s="127">
        <f t="shared" si="1303"/>
        <v>0</v>
      </c>
      <c r="Z565" s="127">
        <f t="shared" si="1304"/>
        <v>0</v>
      </c>
      <c r="AA565" s="127">
        <f t="shared" si="1305"/>
        <v>0</v>
      </c>
      <c r="AB565" s="86">
        <f t="shared" si="1377"/>
        <v>0</v>
      </c>
      <c r="AC565" s="86">
        <f t="shared" si="1377"/>
        <v>0</v>
      </c>
      <c r="AD565" s="90" t="str">
        <f t="shared" ref="AD565:AE571" si="1380">IF($A564&lt;&gt;"",AD564,"")</f>
        <v/>
      </c>
      <c r="AE565" s="54" t="str">
        <f t="shared" si="1380"/>
        <v/>
      </c>
      <c r="AF565" s="92" t="str">
        <f t="shared" si="1277"/>
        <v/>
      </c>
      <c r="AG565" s="82">
        <f t="shared" si="1272"/>
        <v>0</v>
      </c>
      <c r="AH565" s="71">
        <f t="shared" si="1358"/>
        <v>0</v>
      </c>
      <c r="AI565" s="78" t="str">
        <f t="shared" si="1273"/>
        <v/>
      </c>
      <c r="AJ565" s="132">
        <f t="shared" si="1306"/>
        <v>0</v>
      </c>
      <c r="AK565" s="132">
        <f t="shared" si="1307"/>
        <v>0</v>
      </c>
      <c r="AL565" s="132">
        <f t="shared" si="1308"/>
        <v>0</v>
      </c>
      <c r="AM565" s="86" t="str">
        <f t="shared" si="1309"/>
        <v/>
      </c>
      <c r="AN565" s="86" t="str">
        <f t="shared" si="1310"/>
        <v/>
      </c>
      <c r="AO565" s="90" t="str">
        <f t="shared" ref="AO565:AP571" si="1381">IF($A564&lt;&gt;"",AO564,"")</f>
        <v/>
      </c>
      <c r="AP565" s="54" t="str">
        <f t="shared" si="1381"/>
        <v/>
      </c>
      <c r="AQ565" s="92" t="str">
        <f t="shared" si="1278"/>
        <v/>
      </c>
      <c r="AR565" s="82">
        <f t="shared" si="1311"/>
        <v>0</v>
      </c>
      <c r="AS565" s="71">
        <f t="shared" si="1279"/>
        <v>0</v>
      </c>
      <c r="AT565" s="78" t="str">
        <f t="shared" si="1274"/>
        <v/>
      </c>
      <c r="AU565" s="137">
        <f t="shared" si="1312"/>
        <v>0</v>
      </c>
      <c r="AV565" s="137">
        <f t="shared" si="1313"/>
        <v>0</v>
      </c>
      <c r="AW565" s="137">
        <f t="shared" si="1314"/>
        <v>0</v>
      </c>
      <c r="AX565" s="86" t="str">
        <f t="shared" si="1315"/>
        <v/>
      </c>
      <c r="AY565" s="86" t="str">
        <f t="shared" si="1316"/>
        <v/>
      </c>
      <c r="AZ565" s="90" t="str">
        <f t="shared" ref="AZ565:BA571" si="1382">IF($A564&lt;&gt;"",AZ564,"")</f>
        <v/>
      </c>
      <c r="BA565" s="54" t="str">
        <f t="shared" si="1382"/>
        <v/>
      </c>
      <c r="BB565" s="92" t="str">
        <f t="shared" si="1280"/>
        <v/>
      </c>
      <c r="BC565" s="82">
        <f t="shared" si="1317"/>
        <v>0</v>
      </c>
      <c r="BD565" s="71">
        <f t="shared" si="1281"/>
        <v>0</v>
      </c>
      <c r="BE565" s="98">
        <f t="shared" si="1319"/>
        <v>18</v>
      </c>
      <c r="BF565" s="54" t="str">
        <f t="shared" ref="BF565:BF571" si="1383">IF($A564&lt;&gt;"",BF564,"")</f>
        <v/>
      </c>
      <c r="BG565" s="92" t="str">
        <f t="shared" si="1378"/>
        <v/>
      </c>
      <c r="BH565" s="82">
        <f t="shared" si="1300"/>
        <v>0</v>
      </c>
      <c r="BI565" s="71">
        <f t="shared" si="1301"/>
        <v>0</v>
      </c>
      <c r="BJ565" s="146"/>
      <c r="BK565" s="97">
        <v>1</v>
      </c>
      <c r="BL565" s="95" t="str">
        <f t="shared" ref="BL565:BP571" si="1384">IF(BL564&lt;&gt;"",BL564,"")</f>
        <v/>
      </c>
      <c r="BM565" s="95" t="str">
        <f t="shared" si="1384"/>
        <v/>
      </c>
      <c r="BN565" s="95" t="str">
        <f t="shared" si="1384"/>
        <v/>
      </c>
      <c r="BO565" s="95" t="str">
        <f t="shared" si="1384"/>
        <v/>
      </c>
      <c r="BP565" s="95" t="str">
        <f t="shared" si="1384"/>
        <v/>
      </c>
      <c r="BQ565" s="81">
        <f t="shared" si="1320"/>
        <v>0</v>
      </c>
      <c r="BR565" s="81">
        <f t="shared" si="1321"/>
        <v>0</v>
      </c>
      <c r="BS565" s="81">
        <f t="shared" si="1322"/>
        <v>0</v>
      </c>
      <c r="BT565" s="81">
        <f t="shared" si="1323"/>
        <v>0</v>
      </c>
      <c r="BU565" s="81">
        <f t="shared" si="1324"/>
        <v>0</v>
      </c>
      <c r="BV565" s="13">
        <f t="shared" si="1325"/>
        <v>0</v>
      </c>
      <c r="BW565" s="11">
        <f t="shared" si="1275"/>
        <v>0</v>
      </c>
      <c r="BX565" s="69">
        <f t="shared" si="1284"/>
        <v>0</v>
      </c>
      <c r="BY565" s="69">
        <f>IF($A565&lt;&gt;"",IF(BY564&lt;&gt;0,BY564,IF(BW565&lt;=$AW$2,"Stop Loss",0)),0)</f>
        <v>0</v>
      </c>
      <c r="BZ565" s="69">
        <f t="shared" ref="BZ565:BZ628" si="1385">IF(BW565&gt;BZ564,BW565,BZ564)</f>
        <v>0</v>
      </c>
      <c r="CA565" s="27" t="str">
        <f t="shared" si="1285"/>
        <v/>
      </c>
      <c r="CB565" s="27" t="str">
        <f t="shared" si="1286"/>
        <v/>
      </c>
      <c r="CC565" s="27" t="str">
        <f t="shared" si="1287"/>
        <v/>
      </c>
      <c r="CD565" s="27" t="str">
        <f t="shared" si="1288"/>
        <v/>
      </c>
      <c r="CE565" s="27" t="str">
        <f t="shared" si="1289"/>
        <v/>
      </c>
      <c r="CF565" s="27" t="str">
        <f t="shared" si="1290"/>
        <v/>
      </c>
      <c r="CG565" s="86"/>
      <c r="CH565" s="86"/>
      <c r="CI565"/>
      <c r="CJ565"/>
      <c r="CK565"/>
      <c r="DB565" s="7"/>
      <c r="DI565" s="10">
        <f t="shared" ca="1" si="1266"/>
        <v>19</v>
      </c>
    </row>
    <row r="566" spans="1:113">
      <c r="A566" s="149"/>
      <c r="B566" s="82" t="str">
        <f t="shared" si="1267"/>
        <v/>
      </c>
      <c r="C566" s="7" t="str">
        <f t="shared" si="1268"/>
        <v/>
      </c>
      <c r="D566" s="81">
        <f t="shared" si="1269"/>
        <v>0</v>
      </c>
      <c r="E566" s="7" t="str">
        <f t="shared" si="1270"/>
        <v>18,</v>
      </c>
      <c r="F566" s="78"/>
      <c r="G566" s="86"/>
      <c r="H566" s="86"/>
      <c r="I566" s="86"/>
      <c r="J566" s="86"/>
      <c r="K566" s="86"/>
      <c r="L566" s="86"/>
      <c r="M566" s="86"/>
      <c r="N566" s="86"/>
      <c r="O566" s="78"/>
      <c r="P566" s="86"/>
      <c r="Q566" s="86"/>
      <c r="R566" s="86"/>
      <c r="S566" s="86"/>
      <c r="T566" s="86"/>
      <c r="U566" s="86"/>
      <c r="V566" s="86"/>
      <c r="W566" s="86"/>
      <c r="X566" s="123" t="str">
        <f t="shared" si="1271"/>
        <v/>
      </c>
      <c r="Y566" s="127">
        <f t="shared" si="1303"/>
        <v>0</v>
      </c>
      <c r="Z566" s="127">
        <f t="shared" si="1304"/>
        <v>0</v>
      </c>
      <c r="AA566" s="127">
        <f t="shared" si="1305"/>
        <v>0</v>
      </c>
      <c r="AB566" s="86">
        <f t="shared" si="1377"/>
        <v>0</v>
      </c>
      <c r="AC566" s="86">
        <f t="shared" si="1377"/>
        <v>0</v>
      </c>
      <c r="AD566" s="90" t="str">
        <f t="shared" si="1380"/>
        <v/>
      </c>
      <c r="AE566" s="54" t="str">
        <f t="shared" si="1380"/>
        <v/>
      </c>
      <c r="AF566" s="92" t="str">
        <f t="shared" si="1277"/>
        <v/>
      </c>
      <c r="AG566" s="82">
        <f t="shared" si="1272"/>
        <v>0</v>
      </c>
      <c r="AH566" s="71">
        <f t="shared" si="1358"/>
        <v>0</v>
      </c>
      <c r="AI566" s="78" t="str">
        <f t="shared" si="1273"/>
        <v/>
      </c>
      <c r="AJ566" s="132">
        <f t="shared" si="1306"/>
        <v>0</v>
      </c>
      <c r="AK566" s="132">
        <f t="shared" si="1307"/>
        <v>0</v>
      </c>
      <c r="AL566" s="132">
        <f t="shared" si="1308"/>
        <v>0</v>
      </c>
      <c r="AM566" s="86" t="str">
        <f t="shared" si="1309"/>
        <v/>
      </c>
      <c r="AN566" s="86" t="str">
        <f t="shared" si="1310"/>
        <v/>
      </c>
      <c r="AO566" s="90" t="str">
        <f t="shared" si="1381"/>
        <v/>
      </c>
      <c r="AP566" s="54" t="str">
        <f t="shared" si="1381"/>
        <v/>
      </c>
      <c r="AQ566" s="92" t="str">
        <f t="shared" si="1278"/>
        <v/>
      </c>
      <c r="AR566" s="82">
        <f t="shared" si="1311"/>
        <v>0</v>
      </c>
      <c r="AS566" s="71">
        <f t="shared" si="1279"/>
        <v>0</v>
      </c>
      <c r="AT566" s="78" t="str">
        <f t="shared" si="1274"/>
        <v/>
      </c>
      <c r="AU566" s="137">
        <f t="shared" si="1312"/>
        <v>0</v>
      </c>
      <c r="AV566" s="137">
        <f t="shared" si="1313"/>
        <v>0</v>
      </c>
      <c r="AW566" s="137">
        <f t="shared" si="1314"/>
        <v>0</v>
      </c>
      <c r="AX566" s="86" t="str">
        <f t="shared" si="1315"/>
        <v/>
      </c>
      <c r="AY566" s="86" t="str">
        <f t="shared" si="1316"/>
        <v/>
      </c>
      <c r="AZ566" s="90" t="str">
        <f t="shared" si="1382"/>
        <v/>
      </c>
      <c r="BA566" s="54" t="str">
        <f t="shared" si="1382"/>
        <v/>
      </c>
      <c r="BB566" s="92" t="str">
        <f t="shared" si="1280"/>
        <v/>
      </c>
      <c r="BC566" s="82">
        <f t="shared" si="1317"/>
        <v>0</v>
      </c>
      <c r="BD566" s="71">
        <f t="shared" si="1281"/>
        <v>0</v>
      </c>
      <c r="BE566" s="98">
        <f t="shared" si="1319"/>
        <v>18</v>
      </c>
      <c r="BF566" s="54" t="str">
        <f t="shared" si="1383"/>
        <v/>
      </c>
      <c r="BG566" s="92" t="str">
        <f t="shared" si="1378"/>
        <v/>
      </c>
      <c r="BH566" s="82">
        <f t="shared" si="1300"/>
        <v>0</v>
      </c>
      <c r="BI566" s="71">
        <f t="shared" si="1301"/>
        <v>0</v>
      </c>
      <c r="BJ566" s="146"/>
      <c r="BK566" s="97">
        <v>1</v>
      </c>
      <c r="BL566" s="95" t="str">
        <f t="shared" si="1384"/>
        <v/>
      </c>
      <c r="BM566" s="95" t="str">
        <f t="shared" si="1384"/>
        <v/>
      </c>
      <c r="BN566" s="95" t="str">
        <f t="shared" si="1384"/>
        <v/>
      </c>
      <c r="BO566" s="95" t="str">
        <f t="shared" si="1384"/>
        <v/>
      </c>
      <c r="BP566" s="95" t="str">
        <f t="shared" si="1384"/>
        <v/>
      </c>
      <c r="BQ566" s="81">
        <f t="shared" si="1320"/>
        <v>0</v>
      </c>
      <c r="BR566" s="81">
        <f t="shared" si="1321"/>
        <v>0</v>
      </c>
      <c r="BS566" s="81">
        <f t="shared" si="1322"/>
        <v>0</v>
      </c>
      <c r="BT566" s="81">
        <f t="shared" si="1323"/>
        <v>0</v>
      </c>
      <c r="BU566" s="81">
        <f t="shared" si="1324"/>
        <v>0</v>
      </c>
      <c r="BV566" s="13">
        <f t="shared" si="1325"/>
        <v>0</v>
      </c>
      <c r="BW566" s="11">
        <f t="shared" si="1275"/>
        <v>0</v>
      </c>
      <c r="BX566" s="69">
        <f t="shared" si="1284"/>
        <v>0</v>
      </c>
      <c r="BY566" s="69">
        <f>IF($A566&lt;&gt;"",IF(BY565&lt;&gt;0,BY565,IF(BW566&lt;=$AW$2,"Stop Loss",0)),0)</f>
        <v>0</v>
      </c>
      <c r="BZ566" s="69">
        <f t="shared" si="1385"/>
        <v>0</v>
      </c>
      <c r="CA566" s="27" t="str">
        <f t="shared" si="1285"/>
        <v/>
      </c>
      <c r="CB566" s="27" t="str">
        <f t="shared" si="1286"/>
        <v/>
      </c>
      <c r="CC566" s="27" t="str">
        <f t="shared" si="1287"/>
        <v/>
      </c>
      <c r="CD566" s="27" t="str">
        <f t="shared" si="1288"/>
        <v/>
      </c>
      <c r="CE566" s="27" t="str">
        <f t="shared" si="1289"/>
        <v/>
      </c>
      <c r="CF566" s="27" t="str">
        <f t="shared" si="1290"/>
        <v/>
      </c>
      <c r="CG566" s="86"/>
      <c r="CH566" s="86"/>
      <c r="CI566"/>
      <c r="CJ566"/>
      <c r="CK566"/>
      <c r="DB566" s="7"/>
      <c r="DI566" s="10">
        <f t="shared" ca="1" si="1266"/>
        <v>8</v>
      </c>
    </row>
    <row r="567" spans="1:113">
      <c r="A567" s="149"/>
      <c r="B567" s="82" t="str">
        <f t="shared" si="1267"/>
        <v/>
      </c>
      <c r="C567" s="7" t="str">
        <f t="shared" si="1268"/>
        <v/>
      </c>
      <c r="D567" s="81">
        <f t="shared" si="1269"/>
        <v>0</v>
      </c>
      <c r="E567" s="7" t="str">
        <f t="shared" si="1270"/>
        <v>18,</v>
      </c>
      <c r="F567" s="78"/>
      <c r="G567" s="86"/>
      <c r="H567" s="86"/>
      <c r="I567" s="86"/>
      <c r="J567" s="86"/>
      <c r="K567" s="86"/>
      <c r="L567" s="86"/>
      <c r="M567" s="86"/>
      <c r="N567" s="86"/>
      <c r="O567" s="78"/>
      <c r="P567" s="86"/>
      <c r="Q567" s="86"/>
      <c r="R567" s="86"/>
      <c r="S567" s="86"/>
      <c r="T567" s="86"/>
      <c r="U567" s="86"/>
      <c r="V567" s="86"/>
      <c r="W567" s="86"/>
      <c r="X567" s="123" t="str">
        <f t="shared" si="1271"/>
        <v/>
      </c>
      <c r="Y567" s="127">
        <f t="shared" si="1303"/>
        <v>0</v>
      </c>
      <c r="Z567" s="127">
        <f t="shared" si="1304"/>
        <v>0</v>
      </c>
      <c r="AA567" s="127">
        <f t="shared" si="1305"/>
        <v>0</v>
      </c>
      <c r="AB567" s="86">
        <f t="shared" si="1377"/>
        <v>0</v>
      </c>
      <c r="AC567" s="86">
        <f t="shared" si="1377"/>
        <v>0</v>
      </c>
      <c r="AD567" s="90" t="str">
        <f t="shared" si="1380"/>
        <v/>
      </c>
      <c r="AE567" s="54" t="str">
        <f t="shared" si="1380"/>
        <v/>
      </c>
      <c r="AF567" s="92" t="str">
        <f t="shared" si="1277"/>
        <v/>
      </c>
      <c r="AG567" s="82">
        <f t="shared" si="1272"/>
        <v>0</v>
      </c>
      <c r="AH567" s="71">
        <f t="shared" si="1358"/>
        <v>0</v>
      </c>
      <c r="AI567" s="78" t="str">
        <f t="shared" si="1273"/>
        <v/>
      </c>
      <c r="AJ567" s="132">
        <f t="shared" si="1306"/>
        <v>0</v>
      </c>
      <c r="AK567" s="132">
        <f t="shared" si="1307"/>
        <v>0</v>
      </c>
      <c r="AL567" s="132">
        <f t="shared" si="1308"/>
        <v>0</v>
      </c>
      <c r="AM567" s="86" t="str">
        <f t="shared" si="1309"/>
        <v/>
      </c>
      <c r="AN567" s="86" t="str">
        <f t="shared" si="1310"/>
        <v/>
      </c>
      <c r="AO567" s="90" t="str">
        <f t="shared" si="1381"/>
        <v/>
      </c>
      <c r="AP567" s="54" t="str">
        <f t="shared" si="1381"/>
        <v/>
      </c>
      <c r="AQ567" s="92" t="str">
        <f t="shared" si="1278"/>
        <v/>
      </c>
      <c r="AR567" s="82">
        <f t="shared" si="1311"/>
        <v>0</v>
      </c>
      <c r="AS567" s="71">
        <f t="shared" si="1279"/>
        <v>0</v>
      </c>
      <c r="AT567" s="78" t="str">
        <f t="shared" si="1274"/>
        <v/>
      </c>
      <c r="AU567" s="137">
        <f t="shared" si="1312"/>
        <v>0</v>
      </c>
      <c r="AV567" s="137">
        <f t="shared" si="1313"/>
        <v>0</v>
      </c>
      <c r="AW567" s="137">
        <f t="shared" si="1314"/>
        <v>0</v>
      </c>
      <c r="AX567" s="86" t="str">
        <f t="shared" si="1315"/>
        <v/>
      </c>
      <c r="AY567" s="86" t="str">
        <f t="shared" si="1316"/>
        <v/>
      </c>
      <c r="AZ567" s="90" t="str">
        <f t="shared" si="1382"/>
        <v/>
      </c>
      <c r="BA567" s="54" t="str">
        <f t="shared" si="1382"/>
        <v/>
      </c>
      <c r="BB567" s="92" t="str">
        <f t="shared" si="1280"/>
        <v/>
      </c>
      <c r="BC567" s="82">
        <f t="shared" si="1317"/>
        <v>0</v>
      </c>
      <c r="BD567" s="71">
        <f t="shared" si="1281"/>
        <v>0</v>
      </c>
      <c r="BE567" s="98">
        <f t="shared" si="1319"/>
        <v>18</v>
      </c>
      <c r="BF567" s="54" t="str">
        <f t="shared" si="1383"/>
        <v/>
      </c>
      <c r="BG567" s="92" t="str">
        <f t="shared" si="1378"/>
        <v/>
      </c>
      <c r="BH567" s="82">
        <f t="shared" si="1300"/>
        <v>0</v>
      </c>
      <c r="BI567" s="71">
        <f t="shared" si="1301"/>
        <v>0</v>
      </c>
      <c r="BJ567" s="146"/>
      <c r="BK567" s="97">
        <v>1</v>
      </c>
      <c r="BL567" s="95" t="str">
        <f t="shared" si="1384"/>
        <v/>
      </c>
      <c r="BM567" s="95" t="str">
        <f t="shared" si="1384"/>
        <v/>
      </c>
      <c r="BN567" s="95" t="str">
        <f t="shared" si="1384"/>
        <v/>
      </c>
      <c r="BO567" s="95" t="str">
        <f t="shared" si="1384"/>
        <v/>
      </c>
      <c r="BP567" s="95" t="str">
        <f t="shared" si="1384"/>
        <v/>
      </c>
      <c r="BQ567" s="81">
        <f t="shared" si="1320"/>
        <v>0</v>
      </c>
      <c r="BR567" s="81">
        <f t="shared" si="1321"/>
        <v>0</v>
      </c>
      <c r="BS567" s="81">
        <f t="shared" si="1322"/>
        <v>0</v>
      </c>
      <c r="BT567" s="81">
        <f t="shared" si="1323"/>
        <v>0</v>
      </c>
      <c r="BU567" s="81">
        <f t="shared" si="1324"/>
        <v>0</v>
      </c>
      <c r="BV567" s="13">
        <f t="shared" si="1325"/>
        <v>0</v>
      </c>
      <c r="BW567" s="11">
        <f t="shared" si="1275"/>
        <v>0</v>
      </c>
      <c r="BX567" s="69">
        <f t="shared" si="1284"/>
        <v>0</v>
      </c>
      <c r="BY567" s="69">
        <f>IF($A567&lt;&gt;"",IF(BY566&lt;&gt;0,BY566,IF(BW567&lt;=$AW$2,"Stop Loss",0)),0)</f>
        <v>0</v>
      </c>
      <c r="BZ567" s="69">
        <f t="shared" si="1385"/>
        <v>0</v>
      </c>
      <c r="CA567" s="27" t="str">
        <f t="shared" si="1285"/>
        <v/>
      </c>
      <c r="CB567" s="27" t="str">
        <f t="shared" si="1286"/>
        <v/>
      </c>
      <c r="CC567" s="27" t="str">
        <f t="shared" si="1287"/>
        <v/>
      </c>
      <c r="CD567" s="27" t="str">
        <f t="shared" si="1288"/>
        <v/>
      </c>
      <c r="CE567" s="27" t="str">
        <f t="shared" si="1289"/>
        <v/>
      </c>
      <c r="CF567" s="27" t="str">
        <f t="shared" si="1290"/>
        <v/>
      </c>
      <c r="CG567" s="86"/>
      <c r="CH567" s="86"/>
      <c r="CI567"/>
      <c r="CJ567"/>
      <c r="CK567"/>
      <c r="DB567" s="7"/>
      <c r="DI567" s="10">
        <f t="shared" ca="1" si="1266"/>
        <v>7</v>
      </c>
    </row>
    <row r="568" spans="1:113">
      <c r="A568" s="149"/>
      <c r="B568" s="82" t="str">
        <f t="shared" si="1267"/>
        <v/>
      </c>
      <c r="C568" s="7" t="str">
        <f t="shared" si="1268"/>
        <v/>
      </c>
      <c r="D568" s="81">
        <f t="shared" si="1269"/>
        <v>0</v>
      </c>
      <c r="E568" s="7" t="str">
        <f t="shared" si="1270"/>
        <v>18,</v>
      </c>
      <c r="F568" s="78"/>
      <c r="G568" s="86"/>
      <c r="H568" s="86"/>
      <c r="I568" s="86"/>
      <c r="J568" s="86"/>
      <c r="K568" s="86"/>
      <c r="L568" s="86"/>
      <c r="M568" s="86"/>
      <c r="N568" s="86"/>
      <c r="O568" s="78"/>
      <c r="P568" s="86"/>
      <c r="Q568" s="86"/>
      <c r="R568" s="86"/>
      <c r="S568" s="86"/>
      <c r="T568" s="86"/>
      <c r="U568" s="86"/>
      <c r="V568" s="86"/>
      <c r="W568" s="86"/>
      <c r="X568" s="123" t="str">
        <f t="shared" si="1271"/>
        <v/>
      </c>
      <c r="Y568" s="127">
        <f t="shared" si="1303"/>
        <v>0</v>
      </c>
      <c r="Z568" s="127">
        <f t="shared" si="1304"/>
        <v>0</v>
      </c>
      <c r="AA568" s="127">
        <f t="shared" si="1305"/>
        <v>0</v>
      </c>
      <c r="AB568" s="86">
        <f t="shared" si="1377"/>
        <v>0</v>
      </c>
      <c r="AC568" s="86">
        <f t="shared" si="1377"/>
        <v>0</v>
      </c>
      <c r="AD568" s="90" t="str">
        <f t="shared" si="1380"/>
        <v/>
      </c>
      <c r="AE568" s="54" t="str">
        <f t="shared" si="1380"/>
        <v/>
      </c>
      <c r="AF568" s="92" t="str">
        <f t="shared" si="1277"/>
        <v/>
      </c>
      <c r="AG568" s="82">
        <f t="shared" si="1272"/>
        <v>0</v>
      </c>
      <c r="AH568" s="71">
        <f t="shared" si="1358"/>
        <v>0</v>
      </c>
      <c r="AI568" s="78" t="str">
        <f t="shared" si="1273"/>
        <v/>
      </c>
      <c r="AJ568" s="132">
        <f t="shared" si="1306"/>
        <v>0</v>
      </c>
      <c r="AK568" s="132">
        <f t="shared" si="1307"/>
        <v>0</v>
      </c>
      <c r="AL568" s="132">
        <f t="shared" si="1308"/>
        <v>0</v>
      </c>
      <c r="AM568" s="86" t="str">
        <f t="shared" si="1309"/>
        <v/>
      </c>
      <c r="AN568" s="86" t="str">
        <f t="shared" si="1310"/>
        <v/>
      </c>
      <c r="AO568" s="90" t="str">
        <f t="shared" si="1381"/>
        <v/>
      </c>
      <c r="AP568" s="54" t="str">
        <f t="shared" si="1381"/>
        <v/>
      </c>
      <c r="AQ568" s="92" t="str">
        <f t="shared" si="1278"/>
        <v/>
      </c>
      <c r="AR568" s="82">
        <f t="shared" si="1311"/>
        <v>0</v>
      </c>
      <c r="AS568" s="71">
        <f t="shared" si="1279"/>
        <v>0</v>
      </c>
      <c r="AT568" s="78" t="str">
        <f t="shared" si="1274"/>
        <v/>
      </c>
      <c r="AU568" s="137">
        <f t="shared" si="1312"/>
        <v>0</v>
      </c>
      <c r="AV568" s="137">
        <f t="shared" si="1313"/>
        <v>0</v>
      </c>
      <c r="AW568" s="137">
        <f t="shared" si="1314"/>
        <v>0</v>
      </c>
      <c r="AX568" s="86" t="str">
        <f t="shared" si="1315"/>
        <v/>
      </c>
      <c r="AY568" s="86" t="str">
        <f t="shared" si="1316"/>
        <v/>
      </c>
      <c r="AZ568" s="90" t="str">
        <f t="shared" si="1382"/>
        <v/>
      </c>
      <c r="BA568" s="54" t="str">
        <f t="shared" si="1382"/>
        <v/>
      </c>
      <c r="BB568" s="92" t="str">
        <f t="shared" si="1280"/>
        <v/>
      </c>
      <c r="BC568" s="82">
        <f t="shared" si="1317"/>
        <v>0</v>
      </c>
      <c r="BD568" s="71">
        <f t="shared" si="1281"/>
        <v>0</v>
      </c>
      <c r="BE568" s="98">
        <f t="shared" si="1319"/>
        <v>18</v>
      </c>
      <c r="BF568" s="54" t="str">
        <f t="shared" si="1383"/>
        <v/>
      </c>
      <c r="BG568" s="92" t="str">
        <f t="shared" si="1378"/>
        <v/>
      </c>
      <c r="BH568" s="82">
        <f t="shared" si="1300"/>
        <v>0</v>
      </c>
      <c r="BI568" s="71">
        <f t="shared" si="1301"/>
        <v>0</v>
      </c>
      <c r="BJ568" s="146"/>
      <c r="BK568" s="97">
        <v>1</v>
      </c>
      <c r="BL568" s="95" t="str">
        <f t="shared" si="1384"/>
        <v/>
      </c>
      <c r="BM568" s="95" t="str">
        <f t="shared" si="1384"/>
        <v/>
      </c>
      <c r="BN568" s="95" t="str">
        <f t="shared" si="1384"/>
        <v/>
      </c>
      <c r="BO568" s="95" t="str">
        <f t="shared" si="1384"/>
        <v/>
      </c>
      <c r="BP568" s="95" t="str">
        <f t="shared" si="1384"/>
        <v/>
      </c>
      <c r="BQ568" s="81">
        <f t="shared" si="1320"/>
        <v>0</v>
      </c>
      <c r="BR568" s="81">
        <f t="shared" si="1321"/>
        <v>0</v>
      </c>
      <c r="BS568" s="81">
        <f t="shared" si="1322"/>
        <v>0</v>
      </c>
      <c r="BT568" s="81">
        <f t="shared" si="1323"/>
        <v>0</v>
      </c>
      <c r="BU568" s="81">
        <f t="shared" si="1324"/>
        <v>0</v>
      </c>
      <c r="BV568" s="13">
        <f t="shared" si="1325"/>
        <v>0</v>
      </c>
      <c r="BW568" s="11">
        <f t="shared" si="1275"/>
        <v>0</v>
      </c>
      <c r="BX568" s="69">
        <f t="shared" si="1284"/>
        <v>0</v>
      </c>
      <c r="BY568" s="69">
        <f>IF($A568&lt;&gt;"",IF(BY567&lt;&gt;0,BY567,IF(BW568&lt;=$AW$2,"Stop Loss",0)),0)</f>
        <v>0</v>
      </c>
      <c r="BZ568" s="69">
        <f t="shared" si="1385"/>
        <v>0</v>
      </c>
      <c r="CA568" s="27" t="str">
        <f t="shared" si="1285"/>
        <v/>
      </c>
      <c r="CB568" s="27" t="str">
        <f t="shared" si="1286"/>
        <v/>
      </c>
      <c r="CC568" s="27" t="str">
        <f t="shared" si="1287"/>
        <v/>
      </c>
      <c r="CD568" s="27" t="str">
        <f t="shared" si="1288"/>
        <v/>
      </c>
      <c r="CE568" s="27" t="str">
        <f t="shared" si="1289"/>
        <v/>
      </c>
      <c r="CF568" s="27" t="str">
        <f t="shared" si="1290"/>
        <v/>
      </c>
      <c r="CG568" s="86"/>
      <c r="CH568" s="86"/>
      <c r="CI568"/>
      <c r="CJ568"/>
      <c r="CK568"/>
      <c r="DB568" s="7"/>
      <c r="DI568" s="10">
        <f t="shared" ca="1" si="1266"/>
        <v>4</v>
      </c>
    </row>
    <row r="569" spans="1:113">
      <c r="A569" s="149"/>
      <c r="B569" s="82" t="str">
        <f t="shared" si="1267"/>
        <v/>
      </c>
      <c r="C569" s="7" t="str">
        <f t="shared" si="1268"/>
        <v/>
      </c>
      <c r="D569" s="81">
        <f t="shared" si="1269"/>
        <v>0</v>
      </c>
      <c r="E569" s="7" t="str">
        <f t="shared" si="1270"/>
        <v>18,</v>
      </c>
      <c r="F569" s="78"/>
      <c r="G569" s="86"/>
      <c r="H569" s="86"/>
      <c r="I569" s="86"/>
      <c r="J569" s="86"/>
      <c r="K569" s="86"/>
      <c r="L569" s="86"/>
      <c r="M569" s="86"/>
      <c r="N569" s="86"/>
      <c r="O569" s="78"/>
      <c r="P569" s="86"/>
      <c r="Q569" s="86"/>
      <c r="R569" s="86"/>
      <c r="S569" s="86"/>
      <c r="T569" s="86"/>
      <c r="U569" s="86"/>
      <c r="V569" s="86"/>
      <c r="W569" s="86"/>
      <c r="X569" s="123" t="str">
        <f t="shared" si="1271"/>
        <v/>
      </c>
      <c r="Y569" s="127">
        <f t="shared" si="1303"/>
        <v>0</v>
      </c>
      <c r="Z569" s="127">
        <f t="shared" si="1304"/>
        <v>0</v>
      </c>
      <c r="AA569" s="127">
        <f t="shared" si="1305"/>
        <v>0</v>
      </c>
      <c r="AB569" s="86">
        <f t="shared" si="1377"/>
        <v>0</v>
      </c>
      <c r="AC569" s="86">
        <f t="shared" si="1377"/>
        <v>0</v>
      </c>
      <c r="AD569" s="90" t="str">
        <f t="shared" si="1380"/>
        <v/>
      </c>
      <c r="AE569" s="54" t="str">
        <f t="shared" si="1380"/>
        <v/>
      </c>
      <c r="AF569" s="92" t="str">
        <f t="shared" si="1277"/>
        <v/>
      </c>
      <c r="AG569" s="82">
        <f t="shared" si="1272"/>
        <v>0</v>
      </c>
      <c r="AH569" s="71">
        <f t="shared" si="1358"/>
        <v>0</v>
      </c>
      <c r="AI569" s="78" t="str">
        <f t="shared" si="1273"/>
        <v/>
      </c>
      <c r="AJ569" s="132">
        <f t="shared" si="1306"/>
        <v>0</v>
      </c>
      <c r="AK569" s="132">
        <f t="shared" si="1307"/>
        <v>0</v>
      </c>
      <c r="AL569" s="132">
        <f t="shared" si="1308"/>
        <v>0</v>
      </c>
      <c r="AM569" s="86" t="str">
        <f t="shared" si="1309"/>
        <v/>
      </c>
      <c r="AN569" s="86" t="str">
        <f t="shared" si="1310"/>
        <v/>
      </c>
      <c r="AO569" s="90" t="str">
        <f t="shared" si="1381"/>
        <v/>
      </c>
      <c r="AP569" s="54" t="str">
        <f t="shared" si="1381"/>
        <v/>
      </c>
      <c r="AQ569" s="92" t="str">
        <f t="shared" si="1278"/>
        <v/>
      </c>
      <c r="AR569" s="82">
        <f t="shared" si="1311"/>
        <v>0</v>
      </c>
      <c r="AS569" s="71">
        <f t="shared" si="1279"/>
        <v>0</v>
      </c>
      <c r="AT569" s="78" t="str">
        <f t="shared" si="1274"/>
        <v/>
      </c>
      <c r="AU569" s="137">
        <f t="shared" si="1312"/>
        <v>0</v>
      </c>
      <c r="AV569" s="137">
        <f t="shared" si="1313"/>
        <v>0</v>
      </c>
      <c r="AW569" s="137">
        <f t="shared" si="1314"/>
        <v>0</v>
      </c>
      <c r="AX569" s="86" t="str">
        <f t="shared" si="1315"/>
        <v/>
      </c>
      <c r="AY569" s="86" t="str">
        <f t="shared" si="1316"/>
        <v/>
      </c>
      <c r="AZ569" s="90" t="str">
        <f t="shared" si="1382"/>
        <v/>
      </c>
      <c r="BA569" s="54" t="str">
        <f t="shared" si="1382"/>
        <v/>
      </c>
      <c r="BB569" s="92" t="str">
        <f t="shared" si="1280"/>
        <v/>
      </c>
      <c r="BC569" s="82">
        <f t="shared" si="1317"/>
        <v>0</v>
      </c>
      <c r="BD569" s="71">
        <f t="shared" si="1281"/>
        <v>0</v>
      </c>
      <c r="BE569" s="98">
        <f t="shared" si="1319"/>
        <v>18</v>
      </c>
      <c r="BF569" s="54" t="str">
        <f t="shared" si="1383"/>
        <v/>
      </c>
      <c r="BG569" s="92" t="str">
        <f t="shared" si="1378"/>
        <v/>
      </c>
      <c r="BH569" s="82">
        <f t="shared" si="1300"/>
        <v>0</v>
      </c>
      <c r="BI569" s="71">
        <f t="shared" si="1301"/>
        <v>0</v>
      </c>
      <c r="BJ569" s="146"/>
      <c r="BK569" s="97">
        <v>1</v>
      </c>
      <c r="BL569" s="95" t="str">
        <f t="shared" si="1384"/>
        <v/>
      </c>
      <c r="BM569" s="95" t="str">
        <f t="shared" si="1384"/>
        <v/>
      </c>
      <c r="BN569" s="95" t="str">
        <f t="shared" si="1384"/>
        <v/>
      </c>
      <c r="BO569" s="95" t="str">
        <f t="shared" si="1384"/>
        <v/>
      </c>
      <c r="BP569" s="95" t="str">
        <f t="shared" si="1384"/>
        <v/>
      </c>
      <c r="BQ569" s="81">
        <f t="shared" si="1320"/>
        <v>0</v>
      </c>
      <c r="BR569" s="81">
        <f t="shared" si="1321"/>
        <v>0</v>
      </c>
      <c r="BS569" s="81">
        <f t="shared" si="1322"/>
        <v>0</v>
      </c>
      <c r="BT569" s="81">
        <f t="shared" si="1323"/>
        <v>0</v>
      </c>
      <c r="BU569" s="81">
        <f t="shared" si="1324"/>
        <v>0</v>
      </c>
      <c r="BV569" s="13">
        <f t="shared" si="1325"/>
        <v>0</v>
      </c>
      <c r="BW569" s="11">
        <f t="shared" si="1275"/>
        <v>0</v>
      </c>
      <c r="BX569" s="69">
        <f t="shared" si="1284"/>
        <v>0</v>
      </c>
      <c r="BY569" s="69">
        <f>IF($A569&lt;&gt;"",IF(BY568&lt;&gt;0,BY568,IF(BW569&lt;=$AW$2,"Stop Loss",0)),0)</f>
        <v>0</v>
      </c>
      <c r="BZ569" s="69">
        <f t="shared" si="1385"/>
        <v>0</v>
      </c>
      <c r="CA569" s="27" t="str">
        <f t="shared" si="1285"/>
        <v/>
      </c>
      <c r="CB569" s="27" t="str">
        <f t="shared" si="1286"/>
        <v/>
      </c>
      <c r="CC569" s="27" t="str">
        <f t="shared" si="1287"/>
        <v/>
      </c>
      <c r="CD569" s="27" t="str">
        <f t="shared" si="1288"/>
        <v/>
      </c>
      <c r="CE569" s="27" t="str">
        <f t="shared" si="1289"/>
        <v/>
      </c>
      <c r="CF569" s="27" t="str">
        <f t="shared" si="1290"/>
        <v/>
      </c>
      <c r="CG569" s="86"/>
      <c r="CH569" s="86"/>
      <c r="CI569"/>
      <c r="CJ569"/>
      <c r="CK569"/>
      <c r="DB569" s="7"/>
      <c r="DI569" s="10">
        <f t="shared" ca="1" si="1266"/>
        <v>28</v>
      </c>
    </row>
    <row r="570" spans="1:113">
      <c r="A570" s="149"/>
      <c r="B570" s="82" t="str">
        <f t="shared" si="1267"/>
        <v/>
      </c>
      <c r="C570" s="7" t="str">
        <f t="shared" si="1268"/>
        <v/>
      </c>
      <c r="D570" s="81">
        <f t="shared" si="1269"/>
        <v>0</v>
      </c>
      <c r="E570" s="7" t="str">
        <f t="shared" si="1270"/>
        <v>18,</v>
      </c>
      <c r="F570" s="78"/>
      <c r="G570" s="86"/>
      <c r="H570" s="86"/>
      <c r="I570" s="86"/>
      <c r="J570" s="86"/>
      <c r="K570" s="86"/>
      <c r="L570" s="86"/>
      <c r="M570" s="86"/>
      <c r="N570" s="86"/>
      <c r="O570" s="78"/>
      <c r="P570" s="86"/>
      <c r="Q570" s="86"/>
      <c r="R570" s="86"/>
      <c r="S570" s="86"/>
      <c r="T570" s="86"/>
      <c r="U570" s="86"/>
      <c r="V570" s="86"/>
      <c r="W570" s="86"/>
      <c r="X570" s="123" t="str">
        <f t="shared" si="1271"/>
        <v/>
      </c>
      <c r="Y570" s="127">
        <f t="shared" si="1303"/>
        <v>0</v>
      </c>
      <c r="Z570" s="127">
        <f t="shared" si="1304"/>
        <v>0</v>
      </c>
      <c r="AA570" s="127">
        <f t="shared" si="1305"/>
        <v>0</v>
      </c>
      <c r="AB570" s="86">
        <f t="shared" si="1377"/>
        <v>0</v>
      </c>
      <c r="AC570" s="86">
        <f t="shared" si="1377"/>
        <v>0</v>
      </c>
      <c r="AD570" s="90" t="str">
        <f t="shared" si="1380"/>
        <v/>
      </c>
      <c r="AE570" s="54" t="str">
        <f t="shared" si="1380"/>
        <v/>
      </c>
      <c r="AF570" s="92" t="str">
        <f t="shared" si="1277"/>
        <v/>
      </c>
      <c r="AG570" s="82">
        <f t="shared" si="1272"/>
        <v>0</v>
      </c>
      <c r="AH570" s="71">
        <f t="shared" si="1358"/>
        <v>0</v>
      </c>
      <c r="AI570" s="78" t="str">
        <f t="shared" si="1273"/>
        <v/>
      </c>
      <c r="AJ570" s="132">
        <f t="shared" si="1306"/>
        <v>0</v>
      </c>
      <c r="AK570" s="132">
        <f t="shared" si="1307"/>
        <v>0</v>
      </c>
      <c r="AL570" s="132">
        <f t="shared" si="1308"/>
        <v>0</v>
      </c>
      <c r="AM570" s="86" t="str">
        <f t="shared" si="1309"/>
        <v/>
      </c>
      <c r="AN570" s="86" t="str">
        <f t="shared" si="1310"/>
        <v/>
      </c>
      <c r="AO570" s="90" t="str">
        <f t="shared" si="1381"/>
        <v/>
      </c>
      <c r="AP570" s="54" t="str">
        <f t="shared" si="1381"/>
        <v/>
      </c>
      <c r="AQ570" s="92" t="str">
        <f t="shared" si="1278"/>
        <v/>
      </c>
      <c r="AR570" s="82">
        <f t="shared" si="1311"/>
        <v>0</v>
      </c>
      <c r="AS570" s="71">
        <f t="shared" si="1279"/>
        <v>0</v>
      </c>
      <c r="AT570" s="78" t="str">
        <f t="shared" si="1274"/>
        <v/>
      </c>
      <c r="AU570" s="137">
        <f t="shared" si="1312"/>
        <v>0</v>
      </c>
      <c r="AV570" s="137">
        <f t="shared" si="1313"/>
        <v>0</v>
      </c>
      <c r="AW570" s="137">
        <f t="shared" si="1314"/>
        <v>0</v>
      </c>
      <c r="AX570" s="86" t="str">
        <f t="shared" si="1315"/>
        <v/>
      </c>
      <c r="AY570" s="86" t="str">
        <f t="shared" si="1316"/>
        <v/>
      </c>
      <c r="AZ570" s="90" t="str">
        <f t="shared" si="1382"/>
        <v/>
      </c>
      <c r="BA570" s="54" t="str">
        <f t="shared" si="1382"/>
        <v/>
      </c>
      <c r="BB570" s="92" t="str">
        <f t="shared" si="1280"/>
        <v/>
      </c>
      <c r="BC570" s="82">
        <f t="shared" si="1317"/>
        <v>0</v>
      </c>
      <c r="BD570" s="71">
        <f t="shared" si="1281"/>
        <v>0</v>
      </c>
      <c r="BE570" s="98">
        <f t="shared" si="1319"/>
        <v>18</v>
      </c>
      <c r="BF570" s="54" t="str">
        <f t="shared" si="1383"/>
        <v/>
      </c>
      <c r="BG570" s="92" t="str">
        <f t="shared" si="1378"/>
        <v/>
      </c>
      <c r="BH570" s="82">
        <f t="shared" si="1300"/>
        <v>0</v>
      </c>
      <c r="BI570" s="71">
        <f t="shared" si="1301"/>
        <v>0</v>
      </c>
      <c r="BJ570" s="146"/>
      <c r="BK570" s="97">
        <v>1</v>
      </c>
      <c r="BL570" s="95" t="str">
        <f t="shared" si="1384"/>
        <v/>
      </c>
      <c r="BM570" s="95" t="str">
        <f t="shared" si="1384"/>
        <v/>
      </c>
      <c r="BN570" s="95" t="str">
        <f t="shared" si="1384"/>
        <v/>
      </c>
      <c r="BO570" s="95" t="str">
        <f t="shared" si="1384"/>
        <v/>
      </c>
      <c r="BP570" s="95" t="str">
        <f t="shared" si="1384"/>
        <v/>
      </c>
      <c r="BQ570" s="81">
        <f t="shared" si="1320"/>
        <v>0</v>
      </c>
      <c r="BR570" s="81">
        <f t="shared" si="1321"/>
        <v>0</v>
      </c>
      <c r="BS570" s="81">
        <f t="shared" si="1322"/>
        <v>0</v>
      </c>
      <c r="BT570" s="81">
        <f t="shared" si="1323"/>
        <v>0</v>
      </c>
      <c r="BU570" s="81">
        <f t="shared" si="1324"/>
        <v>0</v>
      </c>
      <c r="BV570" s="13">
        <f t="shared" si="1325"/>
        <v>0</v>
      </c>
      <c r="BW570" s="11">
        <f t="shared" si="1275"/>
        <v>0</v>
      </c>
      <c r="BX570" s="69">
        <f t="shared" si="1284"/>
        <v>0</v>
      </c>
      <c r="BY570" s="69">
        <f>IF($A570&lt;&gt;"",IF(BY569&lt;&gt;0,BY569,IF(BW570&lt;=$AW$2,"Stop Loss",0)),0)</f>
        <v>0</v>
      </c>
      <c r="BZ570" s="69">
        <f t="shared" si="1385"/>
        <v>0</v>
      </c>
      <c r="CA570" s="27" t="str">
        <f t="shared" si="1285"/>
        <v/>
      </c>
      <c r="CB570" s="27" t="str">
        <f t="shared" si="1286"/>
        <v/>
      </c>
      <c r="CC570" s="27" t="str">
        <f t="shared" si="1287"/>
        <v/>
      </c>
      <c r="CD570" s="27" t="str">
        <f t="shared" si="1288"/>
        <v/>
      </c>
      <c r="CE570" s="27" t="str">
        <f t="shared" si="1289"/>
        <v/>
      </c>
      <c r="CF570" s="27" t="str">
        <f t="shared" si="1290"/>
        <v/>
      </c>
      <c r="CG570" s="86"/>
      <c r="CH570" s="86"/>
      <c r="CI570"/>
      <c r="CJ570"/>
      <c r="CK570"/>
      <c r="DB570" s="7"/>
      <c r="DI570" s="10">
        <f t="shared" ca="1" si="1266"/>
        <v>6</v>
      </c>
    </row>
    <row r="571" spans="1:113">
      <c r="A571" s="149"/>
      <c r="B571" s="82" t="str">
        <f t="shared" si="1267"/>
        <v/>
      </c>
      <c r="C571" s="7" t="str">
        <f t="shared" si="1268"/>
        <v/>
      </c>
      <c r="D571" s="81">
        <f t="shared" si="1269"/>
        <v>0</v>
      </c>
      <c r="E571" s="7" t="str">
        <f t="shared" si="1270"/>
        <v>18,</v>
      </c>
      <c r="F571" s="78"/>
      <c r="G571" s="86"/>
      <c r="H571" s="86"/>
      <c r="I571" s="86"/>
      <c r="J571" s="86"/>
      <c r="K571" s="86"/>
      <c r="L571" s="86"/>
      <c r="M571" s="86"/>
      <c r="N571" s="86"/>
      <c r="O571" s="78"/>
      <c r="P571" s="86"/>
      <c r="Q571" s="86"/>
      <c r="R571" s="86"/>
      <c r="S571" s="86"/>
      <c r="T571" s="86"/>
      <c r="U571" s="86"/>
      <c r="V571" s="86"/>
      <c r="W571" s="86"/>
      <c r="X571" s="123" t="str">
        <f t="shared" si="1271"/>
        <v/>
      </c>
      <c r="Y571" s="127">
        <f t="shared" si="1303"/>
        <v>0</v>
      </c>
      <c r="Z571" s="127">
        <f t="shared" si="1304"/>
        <v>0</v>
      </c>
      <c r="AA571" s="127">
        <f t="shared" si="1305"/>
        <v>0</v>
      </c>
      <c r="AB571" s="86">
        <f>IF($Y571&gt;$Z571,$Y571-$Z571+AB570,AB570)</f>
        <v>0</v>
      </c>
      <c r="AC571" s="86">
        <f>IF($Z571&gt;$Y571,$Z571-$Y571+AC570,AC570)</f>
        <v>0</v>
      </c>
      <c r="AD571" s="90" t="str">
        <f t="shared" si="1380"/>
        <v/>
      </c>
      <c r="AE571" s="54" t="str">
        <f t="shared" si="1380"/>
        <v/>
      </c>
      <c r="AF571" s="92" t="str">
        <f t="shared" si="1277"/>
        <v/>
      </c>
      <c r="AG571" s="82">
        <f t="shared" si="1272"/>
        <v>0</v>
      </c>
      <c r="AH571" s="71">
        <f t="shared" si="1358"/>
        <v>0</v>
      </c>
      <c r="AI571" s="78" t="str">
        <f t="shared" si="1273"/>
        <v/>
      </c>
      <c r="AJ571" s="132">
        <f t="shared" si="1306"/>
        <v>0</v>
      </c>
      <c r="AK571" s="132">
        <f t="shared" si="1307"/>
        <v>0</v>
      </c>
      <c r="AL571" s="132">
        <f t="shared" si="1308"/>
        <v>0</v>
      </c>
      <c r="AM571" s="86" t="str">
        <f t="shared" si="1309"/>
        <v/>
      </c>
      <c r="AN571" s="86" t="str">
        <f t="shared" si="1310"/>
        <v/>
      </c>
      <c r="AO571" s="90" t="str">
        <f t="shared" si="1381"/>
        <v/>
      </c>
      <c r="AP571" s="54" t="str">
        <f t="shared" si="1381"/>
        <v/>
      </c>
      <c r="AQ571" s="92" t="str">
        <f t="shared" si="1278"/>
        <v/>
      </c>
      <c r="AR571" s="82">
        <f t="shared" si="1311"/>
        <v>0</v>
      </c>
      <c r="AS571" s="71">
        <f t="shared" si="1279"/>
        <v>0</v>
      </c>
      <c r="AT571" s="78" t="str">
        <f t="shared" si="1274"/>
        <v/>
      </c>
      <c r="AU571" s="137">
        <f t="shared" si="1312"/>
        <v>0</v>
      </c>
      <c r="AV571" s="137">
        <f t="shared" si="1313"/>
        <v>0</v>
      </c>
      <c r="AW571" s="137">
        <f t="shared" si="1314"/>
        <v>0</v>
      </c>
      <c r="AX571" s="86" t="str">
        <f t="shared" si="1315"/>
        <v/>
      </c>
      <c r="AY571" s="86" t="str">
        <f t="shared" si="1316"/>
        <v/>
      </c>
      <c r="AZ571" s="90" t="str">
        <f t="shared" si="1382"/>
        <v/>
      </c>
      <c r="BA571" s="54" t="str">
        <f t="shared" si="1382"/>
        <v/>
      </c>
      <c r="BB571" s="92" t="str">
        <f t="shared" si="1280"/>
        <v/>
      </c>
      <c r="BC571" s="82">
        <f t="shared" si="1317"/>
        <v>0</v>
      </c>
      <c r="BD571" s="71">
        <f t="shared" si="1281"/>
        <v>0</v>
      </c>
      <c r="BE571" s="98">
        <f t="shared" si="1319"/>
        <v>18</v>
      </c>
      <c r="BF571" s="54" t="str">
        <f t="shared" si="1383"/>
        <v/>
      </c>
      <c r="BG571" s="92" t="str">
        <f t="shared" si="1378"/>
        <v/>
      </c>
      <c r="BH571" s="82">
        <f t="shared" si="1300"/>
        <v>0</v>
      </c>
      <c r="BI571" s="71">
        <f t="shared" si="1301"/>
        <v>0</v>
      </c>
      <c r="BJ571" s="146"/>
      <c r="BK571" s="97">
        <v>1</v>
      </c>
      <c r="BL571" s="95" t="str">
        <f t="shared" si="1384"/>
        <v/>
      </c>
      <c r="BM571" s="95" t="str">
        <f t="shared" si="1384"/>
        <v/>
      </c>
      <c r="BN571" s="95" t="str">
        <f t="shared" si="1384"/>
        <v/>
      </c>
      <c r="BO571" s="95" t="str">
        <f t="shared" si="1384"/>
        <v/>
      </c>
      <c r="BP571" s="95" t="str">
        <f t="shared" si="1384"/>
        <v/>
      </c>
      <c r="BQ571" s="81">
        <f t="shared" si="1320"/>
        <v>0</v>
      </c>
      <c r="BR571" s="81">
        <f t="shared" si="1321"/>
        <v>0</v>
      </c>
      <c r="BS571" s="81">
        <f t="shared" si="1322"/>
        <v>0</v>
      </c>
      <c r="BT571" s="81">
        <f t="shared" si="1323"/>
        <v>0</v>
      </c>
      <c r="BU571" s="81">
        <f t="shared" si="1324"/>
        <v>0</v>
      </c>
      <c r="BV571" s="13">
        <f t="shared" si="1325"/>
        <v>0</v>
      </c>
      <c r="BW571" s="11">
        <f t="shared" si="1275"/>
        <v>0</v>
      </c>
      <c r="BX571" s="69">
        <f t="shared" si="1284"/>
        <v>0</v>
      </c>
      <c r="BY571" s="69">
        <f>IF($A571&lt;&gt;"",IF(BY570&lt;&gt;0,BY570,IF(BW571&lt;=$AW$2,"Stop Loss",0)),0)</f>
        <v>0</v>
      </c>
      <c r="BZ571" s="69">
        <f t="shared" si="1385"/>
        <v>0</v>
      </c>
      <c r="CA571" s="27" t="str">
        <f t="shared" si="1285"/>
        <v/>
      </c>
      <c r="CB571" s="27" t="str">
        <f t="shared" si="1286"/>
        <v/>
      </c>
      <c r="CC571" s="27" t="str">
        <f t="shared" si="1287"/>
        <v/>
      </c>
      <c r="CD571" s="27" t="str">
        <f t="shared" si="1288"/>
        <v/>
      </c>
      <c r="CE571" s="27" t="str">
        <f t="shared" si="1289"/>
        <v/>
      </c>
      <c r="CF571" s="27" t="str">
        <f t="shared" si="1290"/>
        <v/>
      </c>
      <c r="CG571" s="86"/>
      <c r="CH571" s="86"/>
      <c r="CI571"/>
      <c r="CJ571"/>
      <c r="CK571"/>
      <c r="DB571" s="7"/>
      <c r="DI571" s="10">
        <f t="shared" ca="1" si="1266"/>
        <v>6</v>
      </c>
    </row>
    <row r="572" spans="1:113">
      <c r="A572" s="149"/>
      <c r="B572" s="82" t="str">
        <f t="shared" si="1267"/>
        <v/>
      </c>
      <c r="C572" s="7" t="str">
        <f t="shared" si="1268"/>
        <v/>
      </c>
      <c r="D572" s="81">
        <f t="shared" si="1269"/>
        <v>0</v>
      </c>
      <c r="E572" s="7" t="str">
        <f t="shared" si="1270"/>
        <v>18,</v>
      </c>
      <c r="F572" s="78"/>
      <c r="G572" s="86"/>
      <c r="H572" s="86"/>
      <c r="I572" s="86"/>
      <c r="J572" s="86"/>
      <c r="K572" s="86"/>
      <c r="L572" s="86"/>
      <c r="M572" s="86"/>
      <c r="N572" s="86"/>
      <c r="O572" s="78"/>
      <c r="P572" s="86"/>
      <c r="Q572" s="86"/>
      <c r="R572" s="86"/>
      <c r="S572" s="86"/>
      <c r="T572" s="86"/>
      <c r="U572" s="86"/>
      <c r="V572" s="86"/>
      <c r="W572" s="86"/>
      <c r="X572" s="123" t="str">
        <f t="shared" si="1271"/>
        <v/>
      </c>
      <c r="Y572" s="127">
        <f t="shared" si="1303"/>
        <v>0</v>
      </c>
      <c r="Z572" s="127">
        <f t="shared" si="1304"/>
        <v>0</v>
      </c>
      <c r="AA572" s="127">
        <f t="shared" si="1305"/>
        <v>0</v>
      </c>
      <c r="AB572" s="86">
        <f>AB571</f>
        <v>0</v>
      </c>
      <c r="AC572" s="86">
        <f>AC571</f>
        <v>0</v>
      </c>
      <c r="AD572" s="90" t="str">
        <f>IF($A571&lt;&gt;"",AA571,"")</f>
        <v/>
      </c>
      <c r="AE572" s="92" t="str">
        <f>IF($A571&lt;&gt;"",IF(Y571&gt;Z571,"L","H"),"")</f>
        <v/>
      </c>
      <c r="AF572" s="92" t="str">
        <f t="shared" si="1277"/>
        <v/>
      </c>
      <c r="AG572" s="82">
        <f t="shared" si="1272"/>
        <v>0</v>
      </c>
      <c r="AH572" s="71">
        <f t="shared" si="1358"/>
        <v>0</v>
      </c>
      <c r="AI572" s="78" t="str">
        <f t="shared" si="1273"/>
        <v/>
      </c>
      <c r="AJ572" s="132">
        <f t="shared" si="1306"/>
        <v>0</v>
      </c>
      <c r="AK572" s="132">
        <f t="shared" si="1307"/>
        <v>0</v>
      </c>
      <c r="AL572" s="132">
        <f t="shared" si="1308"/>
        <v>0</v>
      </c>
      <c r="AM572" s="86" t="str">
        <f t="shared" si="1309"/>
        <v/>
      </c>
      <c r="AN572" s="86" t="str">
        <f t="shared" si="1310"/>
        <v/>
      </c>
      <c r="AO572" s="90" t="str">
        <f>IF($A571&lt;&gt;"",AL571,"")</f>
        <v/>
      </c>
      <c r="AP572" s="92" t="str">
        <f>IF($A571&lt;&gt;"",IF(AM571&lt;&gt;"","O","E"),"")</f>
        <v/>
      </c>
      <c r="AQ572" s="92" t="str">
        <f t="shared" si="1278"/>
        <v/>
      </c>
      <c r="AR572" s="82">
        <f t="shared" si="1311"/>
        <v>0</v>
      </c>
      <c r="AS572" s="71">
        <f t="shared" si="1279"/>
        <v>0</v>
      </c>
      <c r="AT572" s="78" t="str">
        <f t="shared" si="1274"/>
        <v/>
      </c>
      <c r="AU572" s="137">
        <f t="shared" si="1312"/>
        <v>0</v>
      </c>
      <c r="AV572" s="137">
        <f t="shared" si="1313"/>
        <v>0</v>
      </c>
      <c r="AW572" s="137">
        <f t="shared" si="1314"/>
        <v>0</v>
      </c>
      <c r="AX572" s="86" t="str">
        <f t="shared" si="1315"/>
        <v/>
      </c>
      <c r="AY572" s="86" t="str">
        <f t="shared" si="1316"/>
        <v/>
      </c>
      <c r="AZ572" s="90" t="str">
        <f>IF($A571&lt;&gt;"",AW571,"")</f>
        <v/>
      </c>
      <c r="BA572" s="92" t="str">
        <f>IF($A571&lt;&gt;"",IF(AX571&lt;&gt;"","B","R"),"")</f>
        <v/>
      </c>
      <c r="BB572" s="92" t="str">
        <f t="shared" si="1280"/>
        <v/>
      </c>
      <c r="BC572" s="82">
        <f t="shared" si="1317"/>
        <v>0</v>
      </c>
      <c r="BD572" s="71">
        <f t="shared" si="1281"/>
        <v>0</v>
      </c>
      <c r="BE572" s="98">
        <f t="shared" si="1319"/>
        <v>18</v>
      </c>
      <c r="BF572" s="92" t="str">
        <f>IF($A571&lt;&gt;"",IF($Y571&gt;$Z571,"H",IF($Z571&gt;$Y571,"L",BF571)),"")</f>
        <v/>
      </c>
      <c r="BG572" s="92" t="str">
        <f>IF($A572&lt;&gt;"",IF($A572=0,"L",IF(BF572&lt;&gt;"",IF(BF572=X572,"W","L"))),"")</f>
        <v/>
      </c>
      <c r="BH572" s="82">
        <f t="shared" si="1300"/>
        <v>0</v>
      </c>
      <c r="BI572" s="71">
        <f t="shared" si="1301"/>
        <v>0</v>
      </c>
      <c r="BJ572" s="146" t="str">
        <f>AE572&amp;AP572&amp;BA572</f>
        <v/>
      </c>
      <c r="BK572" s="97">
        <v>1</v>
      </c>
      <c r="BL572" s="95" t="str">
        <f>IF($A571&lt;&gt;"",IF($BJ572="LER","11,",IF($BJ572="LOR","02,",IF($BJ572="LEB","01,",IF($BJ572="LOB","12,",IF($BJ572="HER","29,",IF($BJ572="HOR","20,",IF($BJ572="HEB","19,",IF($BJ572="HOB","30,","")))))))),"")</f>
        <v/>
      </c>
      <c r="BM572" s="95" t="str">
        <f>IF($A571&lt;&gt;"",IF($BJ572="LER","13,",IF($BJ572="LOR","04,",IF($BJ572="LEB","03,",IF($BJ572="LOB","14,",IF($BJ572="HER","31,",IF($BJ572="HOR","22,",IF($BJ572="HEB","21,",IF($BJ572="HOB","32,","")))))))),"")</f>
        <v/>
      </c>
      <c r="BN572" s="95" t="str">
        <f>IF($A571&lt;&gt;"",IF($BJ572="LER","15,",IF($BJ572="LOR","06,",IF($BJ572="LEB","05,",IF($BJ572="LOB","16,",IF($BJ572="HER","33,",IF($BJ572="HOR","24,",IF($BJ572="HEB","23,",IF($BJ572="HOB","34,","")))))))),"")</f>
        <v/>
      </c>
      <c r="BO572" s="95" t="str">
        <f>IF($A571&lt;&gt;"",IF($BJ572="LER","17,",IF($BJ572="LOR","08,",IF($BJ572="LEB","07,",IF($BJ572="LOB","18,",IF($BJ572="HER","35,",IF($BJ572="HOR","26,",IF($BJ572="HEB","25,",IF($BJ572="HOB","36,","")))))))),"")</f>
        <v/>
      </c>
      <c r="BP572" s="95" t="str">
        <f>IF($A571&lt;&gt;"",IF($BJ572="LER","",IF($BJ572="LOR","10,",IF($BJ572="LEB","09,",IF($BJ572="LOB","",IF($BJ572="HER","",IF($BJ572="HOR","28,",IF($BJ572="HEB","27,",IF($BJ572="HOB","","")))))))),"")</f>
        <v/>
      </c>
      <c r="BQ572" s="81">
        <f t="shared" si="1320"/>
        <v>0</v>
      </c>
      <c r="BR572" s="81">
        <f t="shared" si="1321"/>
        <v>0</v>
      </c>
      <c r="BS572" s="81">
        <f t="shared" si="1322"/>
        <v>0</v>
      </c>
      <c r="BT572" s="81">
        <f t="shared" si="1323"/>
        <v>0</v>
      </c>
      <c r="BU572" s="81">
        <f t="shared" si="1324"/>
        <v>0</v>
      </c>
      <c r="BV572" s="13">
        <f t="shared" si="1325"/>
        <v>0</v>
      </c>
      <c r="BW572" s="11">
        <f t="shared" si="1275"/>
        <v>0</v>
      </c>
      <c r="BX572" s="69">
        <f t="shared" si="1284"/>
        <v>0</v>
      </c>
      <c r="BY572" s="69">
        <f>IF($A572&lt;&gt;"",IF(BY571&lt;&gt;0,BY571,IF(BW572&lt;=$AW$2,"Stop Loss",0)),0)</f>
        <v>0</v>
      </c>
      <c r="BZ572" s="69">
        <f t="shared" si="1385"/>
        <v>0</v>
      </c>
      <c r="CA572" s="27" t="str">
        <f t="shared" si="1285"/>
        <v/>
      </c>
      <c r="CB572" s="27" t="str">
        <f t="shared" si="1286"/>
        <v/>
      </c>
      <c r="CC572" s="27" t="str">
        <f t="shared" si="1287"/>
        <v/>
      </c>
      <c r="CD572" s="27" t="str">
        <f t="shared" si="1288"/>
        <v/>
      </c>
      <c r="CE572" s="27" t="str">
        <f t="shared" si="1289"/>
        <v/>
      </c>
      <c r="CF572" s="27" t="str">
        <f t="shared" si="1290"/>
        <v/>
      </c>
      <c r="CG572" s="86"/>
      <c r="CH572" s="86"/>
      <c r="CI572"/>
      <c r="CJ572"/>
      <c r="CK572"/>
      <c r="DB572" s="7"/>
      <c r="DI572" s="10">
        <f t="shared" ca="1" si="1266"/>
        <v>35</v>
      </c>
    </row>
    <row r="573" spans="1:113">
      <c r="A573" s="149"/>
      <c r="B573" s="82" t="str">
        <f t="shared" si="1267"/>
        <v/>
      </c>
      <c r="C573" s="7" t="str">
        <f t="shared" si="1268"/>
        <v/>
      </c>
      <c r="D573" s="81">
        <f t="shared" si="1269"/>
        <v>0</v>
      </c>
      <c r="E573" s="7" t="str">
        <f t="shared" si="1270"/>
        <v>18,</v>
      </c>
      <c r="F573" s="78"/>
      <c r="G573" s="86"/>
      <c r="H573" s="86"/>
      <c r="I573" s="86"/>
      <c r="J573" s="86"/>
      <c r="K573" s="86"/>
      <c r="L573" s="86"/>
      <c r="M573" s="86"/>
      <c r="N573" s="86"/>
      <c r="O573" s="78"/>
      <c r="P573" s="86"/>
      <c r="Q573" s="86"/>
      <c r="R573" s="86"/>
      <c r="S573" s="86"/>
      <c r="T573" s="86"/>
      <c r="U573" s="86"/>
      <c r="V573" s="86"/>
      <c r="W573" s="86"/>
      <c r="X573" s="123" t="str">
        <f t="shared" si="1271"/>
        <v/>
      </c>
      <c r="Y573" s="127">
        <f t="shared" si="1303"/>
        <v>0</v>
      </c>
      <c r="Z573" s="127">
        <f t="shared" si="1304"/>
        <v>0</v>
      </c>
      <c r="AA573" s="127">
        <f t="shared" si="1305"/>
        <v>0</v>
      </c>
      <c r="AB573" s="86">
        <f t="shared" ref="AB573:AC579" si="1386">AB572</f>
        <v>0</v>
      </c>
      <c r="AC573" s="86">
        <f t="shared" si="1386"/>
        <v>0</v>
      </c>
      <c r="AD573" s="90" t="str">
        <f>IF($A572&lt;&gt;"",AD572,"")</f>
        <v/>
      </c>
      <c r="AE573" s="54" t="str">
        <f>IF($A572&lt;&gt;"",AE572,"")</f>
        <v/>
      </c>
      <c r="AF573" s="92" t="str">
        <f t="shared" si="1277"/>
        <v/>
      </c>
      <c r="AG573" s="82">
        <f t="shared" si="1272"/>
        <v>0</v>
      </c>
      <c r="AH573" s="71">
        <f t="shared" si="1358"/>
        <v>0</v>
      </c>
      <c r="AI573" s="78" t="str">
        <f t="shared" si="1273"/>
        <v/>
      </c>
      <c r="AJ573" s="132">
        <f t="shared" si="1306"/>
        <v>0</v>
      </c>
      <c r="AK573" s="132">
        <f t="shared" si="1307"/>
        <v>0</v>
      </c>
      <c r="AL573" s="132">
        <f t="shared" si="1308"/>
        <v>0</v>
      </c>
      <c r="AM573" s="86" t="str">
        <f t="shared" si="1309"/>
        <v/>
      </c>
      <c r="AN573" s="86" t="str">
        <f t="shared" si="1310"/>
        <v/>
      </c>
      <c r="AO573" s="90" t="str">
        <f>IF($A572&lt;&gt;"",AO572,"")</f>
        <v/>
      </c>
      <c r="AP573" s="54" t="str">
        <f>IF($A572&lt;&gt;"",AP572,"")</f>
        <v/>
      </c>
      <c r="AQ573" s="92" t="str">
        <f t="shared" si="1278"/>
        <v/>
      </c>
      <c r="AR573" s="82">
        <f t="shared" si="1311"/>
        <v>0</v>
      </c>
      <c r="AS573" s="71">
        <f t="shared" si="1279"/>
        <v>0</v>
      </c>
      <c r="AT573" s="78" t="str">
        <f t="shared" si="1274"/>
        <v/>
      </c>
      <c r="AU573" s="137">
        <f t="shared" si="1312"/>
        <v>0</v>
      </c>
      <c r="AV573" s="137">
        <f t="shared" si="1313"/>
        <v>0</v>
      </c>
      <c r="AW573" s="137">
        <f t="shared" si="1314"/>
        <v>0</v>
      </c>
      <c r="AX573" s="86" t="str">
        <f t="shared" si="1315"/>
        <v/>
      </c>
      <c r="AY573" s="86" t="str">
        <f t="shared" si="1316"/>
        <v/>
      </c>
      <c r="AZ573" s="90" t="str">
        <f>IF($A572&lt;&gt;"",AZ572,"")</f>
        <v/>
      </c>
      <c r="BA573" s="54" t="str">
        <f>IF($A572&lt;&gt;"",BA572,"")</f>
        <v/>
      </c>
      <c r="BB573" s="92" t="str">
        <f t="shared" si="1280"/>
        <v/>
      </c>
      <c r="BC573" s="82">
        <f t="shared" si="1317"/>
        <v>0</v>
      </c>
      <c r="BD573" s="71">
        <f t="shared" si="1281"/>
        <v>0</v>
      </c>
      <c r="BE573" s="98">
        <f t="shared" si="1319"/>
        <v>18</v>
      </c>
      <c r="BF573" s="54" t="str">
        <f>IF($A572&lt;&gt;"",BF572,"")</f>
        <v/>
      </c>
      <c r="BG573" s="92" t="str">
        <f t="shared" ref="BG573:BG580" si="1387">IF($A573&lt;&gt;"",IF($A573=0,"L",IF(BF573&lt;&gt;"",IF(BF573=X573,"W","L"))),"")</f>
        <v/>
      </c>
      <c r="BH573" s="82">
        <f t="shared" si="1300"/>
        <v>0</v>
      </c>
      <c r="BI573" s="71">
        <f t="shared" si="1301"/>
        <v>0</v>
      </c>
      <c r="BJ573" s="146"/>
      <c r="BK573" s="97">
        <v>1</v>
      </c>
      <c r="BL573" s="95" t="str">
        <f>IF(BL572&lt;&gt;"",BL572,"")</f>
        <v/>
      </c>
      <c r="BM573" s="95" t="str">
        <f t="shared" ref="BM573:BP573" si="1388">IF(BM572&lt;&gt;"",BM572,"")</f>
        <v/>
      </c>
      <c r="BN573" s="95" t="str">
        <f t="shared" si="1388"/>
        <v/>
      </c>
      <c r="BO573" s="95" t="str">
        <f t="shared" si="1388"/>
        <v/>
      </c>
      <c r="BP573" s="95" t="str">
        <f t="shared" si="1388"/>
        <v/>
      </c>
      <c r="BQ573" s="81">
        <f t="shared" si="1320"/>
        <v>0</v>
      </c>
      <c r="BR573" s="81">
        <f t="shared" si="1321"/>
        <v>0</v>
      </c>
      <c r="BS573" s="81">
        <f t="shared" si="1322"/>
        <v>0</v>
      </c>
      <c r="BT573" s="81">
        <f t="shared" si="1323"/>
        <v>0</v>
      </c>
      <c r="BU573" s="81">
        <f t="shared" si="1324"/>
        <v>0</v>
      </c>
      <c r="BV573" s="13">
        <f t="shared" si="1325"/>
        <v>0</v>
      </c>
      <c r="BW573" s="11">
        <f t="shared" si="1275"/>
        <v>0</v>
      </c>
      <c r="BX573" s="69">
        <f t="shared" si="1284"/>
        <v>0</v>
      </c>
      <c r="BY573" s="69">
        <f>IF($A573&lt;&gt;"",IF(BY572&lt;&gt;0,BY572,IF(BW573&lt;=$AW$2,"Stop Loss",0)),0)</f>
        <v>0</v>
      </c>
      <c r="BZ573" s="69">
        <f t="shared" si="1385"/>
        <v>0</v>
      </c>
      <c r="CA573" s="27" t="str">
        <f t="shared" si="1285"/>
        <v/>
      </c>
      <c r="CB573" s="27" t="str">
        <f t="shared" si="1286"/>
        <v/>
      </c>
      <c r="CC573" s="27" t="str">
        <f t="shared" si="1287"/>
        <v/>
      </c>
      <c r="CD573" s="27" t="str">
        <f t="shared" si="1288"/>
        <v/>
      </c>
      <c r="CE573" s="27" t="str">
        <f t="shared" si="1289"/>
        <v/>
      </c>
      <c r="CF573" s="27" t="str">
        <f t="shared" si="1290"/>
        <v/>
      </c>
      <c r="CG573" s="86"/>
      <c r="CH573" s="86"/>
      <c r="CI573"/>
      <c r="CJ573"/>
      <c r="CK573"/>
      <c r="DB573" s="7"/>
      <c r="DI573" s="10">
        <f t="shared" ca="1" si="1266"/>
        <v>16</v>
      </c>
    </row>
    <row r="574" spans="1:113">
      <c r="A574" s="149"/>
      <c r="B574" s="82" t="str">
        <f t="shared" si="1267"/>
        <v/>
      </c>
      <c r="C574" s="7" t="str">
        <f t="shared" si="1268"/>
        <v/>
      </c>
      <c r="D574" s="81">
        <f t="shared" si="1269"/>
        <v>0</v>
      </c>
      <c r="E574" s="7" t="str">
        <f t="shared" si="1270"/>
        <v>18,</v>
      </c>
      <c r="F574" s="78"/>
      <c r="G574" s="86"/>
      <c r="H574" s="86"/>
      <c r="I574" s="86"/>
      <c r="J574" s="86"/>
      <c r="K574" s="86"/>
      <c r="L574" s="86"/>
      <c r="M574" s="86"/>
      <c r="N574" s="86"/>
      <c r="O574" s="78"/>
      <c r="P574" s="86"/>
      <c r="Q574" s="86"/>
      <c r="R574" s="86"/>
      <c r="S574" s="86"/>
      <c r="T574" s="86"/>
      <c r="U574" s="86"/>
      <c r="V574" s="86"/>
      <c r="W574" s="86"/>
      <c r="X574" s="123" t="str">
        <f t="shared" si="1271"/>
        <v/>
      </c>
      <c r="Y574" s="127">
        <f t="shared" si="1303"/>
        <v>0</v>
      </c>
      <c r="Z574" s="127">
        <f t="shared" si="1304"/>
        <v>0</v>
      </c>
      <c r="AA574" s="127">
        <f t="shared" si="1305"/>
        <v>0</v>
      </c>
      <c r="AB574" s="86">
        <f t="shared" si="1386"/>
        <v>0</v>
      </c>
      <c r="AC574" s="86">
        <f t="shared" si="1386"/>
        <v>0</v>
      </c>
      <c r="AD574" s="90" t="str">
        <f t="shared" ref="AD574:AE580" si="1389">IF($A573&lt;&gt;"",AD573,"")</f>
        <v/>
      </c>
      <c r="AE574" s="54" t="str">
        <f t="shared" si="1389"/>
        <v/>
      </c>
      <c r="AF574" s="92" t="str">
        <f t="shared" si="1277"/>
        <v/>
      </c>
      <c r="AG574" s="82">
        <f t="shared" si="1272"/>
        <v>0</v>
      </c>
      <c r="AH574" s="71">
        <f t="shared" si="1358"/>
        <v>0</v>
      </c>
      <c r="AI574" s="78" t="str">
        <f t="shared" si="1273"/>
        <v/>
      </c>
      <c r="AJ574" s="132">
        <f t="shared" si="1306"/>
        <v>0</v>
      </c>
      <c r="AK574" s="132">
        <f t="shared" si="1307"/>
        <v>0</v>
      </c>
      <c r="AL574" s="132">
        <f t="shared" si="1308"/>
        <v>0</v>
      </c>
      <c r="AM574" s="86" t="str">
        <f t="shared" si="1309"/>
        <v/>
      </c>
      <c r="AN574" s="86" t="str">
        <f t="shared" si="1310"/>
        <v/>
      </c>
      <c r="AO574" s="90" t="str">
        <f t="shared" ref="AO574:AP580" si="1390">IF($A573&lt;&gt;"",AO573,"")</f>
        <v/>
      </c>
      <c r="AP574" s="54" t="str">
        <f t="shared" si="1390"/>
        <v/>
      </c>
      <c r="AQ574" s="92" t="str">
        <f t="shared" si="1278"/>
        <v/>
      </c>
      <c r="AR574" s="82">
        <f t="shared" si="1311"/>
        <v>0</v>
      </c>
      <c r="AS574" s="71">
        <f t="shared" si="1279"/>
        <v>0</v>
      </c>
      <c r="AT574" s="78" t="str">
        <f t="shared" si="1274"/>
        <v/>
      </c>
      <c r="AU574" s="137">
        <f t="shared" si="1312"/>
        <v>0</v>
      </c>
      <c r="AV574" s="137">
        <f t="shared" si="1313"/>
        <v>0</v>
      </c>
      <c r="AW574" s="137">
        <f t="shared" si="1314"/>
        <v>0</v>
      </c>
      <c r="AX574" s="86" t="str">
        <f t="shared" si="1315"/>
        <v/>
      </c>
      <c r="AY574" s="86" t="str">
        <f t="shared" si="1316"/>
        <v/>
      </c>
      <c r="AZ574" s="90" t="str">
        <f t="shared" ref="AZ574:BA580" si="1391">IF($A573&lt;&gt;"",AZ573,"")</f>
        <v/>
      </c>
      <c r="BA574" s="54" t="str">
        <f t="shared" si="1391"/>
        <v/>
      </c>
      <c r="BB574" s="92" t="str">
        <f t="shared" si="1280"/>
        <v/>
      </c>
      <c r="BC574" s="82">
        <f t="shared" si="1317"/>
        <v>0</v>
      </c>
      <c r="BD574" s="71">
        <f t="shared" si="1281"/>
        <v>0</v>
      </c>
      <c r="BE574" s="98">
        <f t="shared" si="1319"/>
        <v>18</v>
      </c>
      <c r="BF574" s="54" t="str">
        <f t="shared" ref="BF574:BF580" si="1392">IF($A573&lt;&gt;"",BF573,"")</f>
        <v/>
      </c>
      <c r="BG574" s="92" t="str">
        <f t="shared" si="1387"/>
        <v/>
      </c>
      <c r="BH574" s="82">
        <f t="shared" si="1300"/>
        <v>0</v>
      </c>
      <c r="BI574" s="71">
        <f t="shared" si="1301"/>
        <v>0</v>
      </c>
      <c r="BJ574" s="146"/>
      <c r="BK574" s="97">
        <v>1</v>
      </c>
      <c r="BL574" s="95" t="str">
        <f t="shared" ref="BL574:BP574" si="1393">IF(BL573&lt;&gt;"",BL573,"")</f>
        <v/>
      </c>
      <c r="BM574" s="95" t="str">
        <f t="shared" si="1393"/>
        <v/>
      </c>
      <c r="BN574" s="95" t="str">
        <f t="shared" si="1393"/>
        <v/>
      </c>
      <c r="BO574" s="95" t="str">
        <f t="shared" si="1393"/>
        <v/>
      </c>
      <c r="BP574" s="95" t="str">
        <f t="shared" si="1393"/>
        <v/>
      </c>
      <c r="BQ574" s="81">
        <f t="shared" si="1320"/>
        <v>0</v>
      </c>
      <c r="BR574" s="81">
        <f t="shared" si="1321"/>
        <v>0</v>
      </c>
      <c r="BS574" s="81">
        <f t="shared" si="1322"/>
        <v>0</v>
      </c>
      <c r="BT574" s="81">
        <f t="shared" si="1323"/>
        <v>0</v>
      </c>
      <c r="BU574" s="81">
        <f t="shared" si="1324"/>
        <v>0</v>
      </c>
      <c r="BV574" s="13">
        <f t="shared" si="1325"/>
        <v>0</v>
      </c>
      <c r="BW574" s="11">
        <f t="shared" si="1275"/>
        <v>0</v>
      </c>
      <c r="BX574" s="69">
        <f t="shared" si="1284"/>
        <v>0</v>
      </c>
      <c r="BY574" s="69">
        <f>IF($A574&lt;&gt;"",IF(BY573&lt;&gt;0,BY573,IF(BW574&lt;=$AW$2,"Stop Loss",0)),0)</f>
        <v>0</v>
      </c>
      <c r="BZ574" s="69">
        <f t="shared" si="1385"/>
        <v>0</v>
      </c>
      <c r="CA574" s="27" t="str">
        <f t="shared" si="1285"/>
        <v/>
      </c>
      <c r="CB574" s="27" t="str">
        <f t="shared" si="1286"/>
        <v/>
      </c>
      <c r="CC574" s="27" t="str">
        <f t="shared" si="1287"/>
        <v/>
      </c>
      <c r="CD574" s="27" t="str">
        <f t="shared" si="1288"/>
        <v/>
      </c>
      <c r="CE574" s="27" t="str">
        <f t="shared" si="1289"/>
        <v/>
      </c>
      <c r="CF574" s="27" t="str">
        <f t="shared" si="1290"/>
        <v/>
      </c>
      <c r="CG574" s="86"/>
      <c r="CH574" s="86"/>
      <c r="CI574"/>
      <c r="CJ574"/>
      <c r="CK574"/>
      <c r="DB574" s="7"/>
      <c r="DI574" s="10">
        <f t="shared" ca="1" si="1266"/>
        <v>4</v>
      </c>
    </row>
    <row r="575" spans="1:113">
      <c r="A575" s="149"/>
      <c r="B575" s="82" t="str">
        <f t="shared" si="1267"/>
        <v/>
      </c>
      <c r="C575" s="7" t="str">
        <f t="shared" si="1268"/>
        <v/>
      </c>
      <c r="D575" s="81">
        <f t="shared" si="1269"/>
        <v>0</v>
      </c>
      <c r="E575" s="7" t="str">
        <f t="shared" si="1270"/>
        <v>18,</v>
      </c>
      <c r="F575" s="78"/>
      <c r="G575" s="86"/>
      <c r="H575" s="86"/>
      <c r="I575" s="86"/>
      <c r="J575" s="86"/>
      <c r="K575" s="86"/>
      <c r="L575" s="86"/>
      <c r="M575" s="86"/>
      <c r="N575" s="86"/>
      <c r="O575" s="78"/>
      <c r="P575" s="86"/>
      <c r="Q575" s="86"/>
      <c r="R575" s="86"/>
      <c r="S575" s="86"/>
      <c r="T575" s="86"/>
      <c r="U575" s="86"/>
      <c r="V575" s="86"/>
      <c r="W575" s="86"/>
      <c r="X575" s="123" t="str">
        <f t="shared" si="1271"/>
        <v/>
      </c>
      <c r="Y575" s="127">
        <f t="shared" si="1303"/>
        <v>0</v>
      </c>
      <c r="Z575" s="127">
        <f t="shared" si="1304"/>
        <v>0</v>
      </c>
      <c r="AA575" s="127">
        <f t="shared" si="1305"/>
        <v>0</v>
      </c>
      <c r="AB575" s="86">
        <f t="shared" si="1386"/>
        <v>0</v>
      </c>
      <c r="AC575" s="86">
        <f t="shared" si="1386"/>
        <v>0</v>
      </c>
      <c r="AD575" s="90" t="str">
        <f t="shared" si="1389"/>
        <v/>
      </c>
      <c r="AE575" s="54" t="str">
        <f t="shared" si="1389"/>
        <v/>
      </c>
      <c r="AF575" s="92" t="str">
        <f t="shared" si="1277"/>
        <v/>
      </c>
      <c r="AG575" s="82">
        <f t="shared" si="1272"/>
        <v>0</v>
      </c>
      <c r="AH575" s="71">
        <f t="shared" si="1358"/>
        <v>0</v>
      </c>
      <c r="AI575" s="78" t="str">
        <f t="shared" si="1273"/>
        <v/>
      </c>
      <c r="AJ575" s="132">
        <f t="shared" si="1306"/>
        <v>0</v>
      </c>
      <c r="AK575" s="132">
        <f t="shared" si="1307"/>
        <v>0</v>
      </c>
      <c r="AL575" s="132">
        <f t="shared" si="1308"/>
        <v>0</v>
      </c>
      <c r="AM575" s="86" t="str">
        <f t="shared" si="1309"/>
        <v/>
      </c>
      <c r="AN575" s="86" t="str">
        <f t="shared" si="1310"/>
        <v/>
      </c>
      <c r="AO575" s="90" t="str">
        <f t="shared" si="1390"/>
        <v/>
      </c>
      <c r="AP575" s="54" t="str">
        <f t="shared" si="1390"/>
        <v/>
      </c>
      <c r="AQ575" s="92" t="str">
        <f t="shared" si="1278"/>
        <v/>
      </c>
      <c r="AR575" s="82">
        <f t="shared" si="1311"/>
        <v>0</v>
      </c>
      <c r="AS575" s="71">
        <f t="shared" si="1279"/>
        <v>0</v>
      </c>
      <c r="AT575" s="78" t="str">
        <f t="shared" si="1274"/>
        <v/>
      </c>
      <c r="AU575" s="137">
        <f t="shared" si="1312"/>
        <v>0</v>
      </c>
      <c r="AV575" s="137">
        <f t="shared" si="1313"/>
        <v>0</v>
      </c>
      <c r="AW575" s="137">
        <f t="shared" si="1314"/>
        <v>0</v>
      </c>
      <c r="AX575" s="86" t="str">
        <f t="shared" si="1315"/>
        <v/>
      </c>
      <c r="AY575" s="86" t="str">
        <f t="shared" si="1316"/>
        <v/>
      </c>
      <c r="AZ575" s="90" t="str">
        <f t="shared" si="1391"/>
        <v/>
      </c>
      <c r="BA575" s="54" t="str">
        <f t="shared" si="1391"/>
        <v/>
      </c>
      <c r="BB575" s="92" t="str">
        <f t="shared" si="1280"/>
        <v/>
      </c>
      <c r="BC575" s="82">
        <f t="shared" si="1317"/>
        <v>0</v>
      </c>
      <c r="BD575" s="71">
        <f t="shared" si="1281"/>
        <v>0</v>
      </c>
      <c r="BE575" s="98">
        <f t="shared" si="1319"/>
        <v>18</v>
      </c>
      <c r="BF575" s="54" t="str">
        <f t="shared" si="1392"/>
        <v/>
      </c>
      <c r="BG575" s="92" t="str">
        <f t="shared" si="1387"/>
        <v/>
      </c>
      <c r="BH575" s="82">
        <f t="shared" si="1300"/>
        <v>0</v>
      </c>
      <c r="BI575" s="71">
        <f t="shared" si="1301"/>
        <v>0</v>
      </c>
      <c r="BJ575" s="146"/>
      <c r="BK575" s="97">
        <v>1</v>
      </c>
      <c r="BL575" s="95" t="str">
        <f t="shared" ref="BL575:BP575" si="1394">IF(BL574&lt;&gt;"",BL574,"")</f>
        <v/>
      </c>
      <c r="BM575" s="95" t="str">
        <f t="shared" si="1394"/>
        <v/>
      </c>
      <c r="BN575" s="95" t="str">
        <f t="shared" si="1394"/>
        <v/>
      </c>
      <c r="BO575" s="95" t="str">
        <f t="shared" si="1394"/>
        <v/>
      </c>
      <c r="BP575" s="95" t="str">
        <f t="shared" si="1394"/>
        <v/>
      </c>
      <c r="BQ575" s="81">
        <f t="shared" si="1320"/>
        <v>0</v>
      </c>
      <c r="BR575" s="81">
        <f t="shared" si="1321"/>
        <v>0</v>
      </c>
      <c r="BS575" s="81">
        <f t="shared" si="1322"/>
        <v>0</v>
      </c>
      <c r="BT575" s="81">
        <f t="shared" si="1323"/>
        <v>0</v>
      </c>
      <c r="BU575" s="81">
        <f t="shared" si="1324"/>
        <v>0</v>
      </c>
      <c r="BV575" s="13">
        <f t="shared" si="1325"/>
        <v>0</v>
      </c>
      <c r="BW575" s="11">
        <f t="shared" si="1275"/>
        <v>0</v>
      </c>
      <c r="BX575" s="69">
        <f t="shared" si="1284"/>
        <v>0</v>
      </c>
      <c r="BY575" s="69">
        <f>IF($A575&lt;&gt;"",IF(BY574&lt;&gt;0,BY574,IF(BW575&lt;=$AW$2,"Stop Loss",0)),0)</f>
        <v>0</v>
      </c>
      <c r="BZ575" s="69">
        <f t="shared" si="1385"/>
        <v>0</v>
      </c>
      <c r="CA575" s="27" t="str">
        <f t="shared" si="1285"/>
        <v/>
      </c>
      <c r="CB575" s="27" t="str">
        <f t="shared" si="1286"/>
        <v/>
      </c>
      <c r="CC575" s="27" t="str">
        <f t="shared" si="1287"/>
        <v/>
      </c>
      <c r="CD575" s="27" t="str">
        <f t="shared" si="1288"/>
        <v/>
      </c>
      <c r="CE575" s="27" t="str">
        <f t="shared" si="1289"/>
        <v/>
      </c>
      <c r="CF575" s="27" t="str">
        <f t="shared" si="1290"/>
        <v/>
      </c>
      <c r="CG575" s="86"/>
      <c r="CH575" s="86"/>
      <c r="CI575"/>
      <c r="CJ575"/>
      <c r="CK575"/>
      <c r="DB575" s="7"/>
      <c r="DI575" s="10">
        <f t="shared" ca="1" si="1266"/>
        <v>21</v>
      </c>
    </row>
    <row r="576" spans="1:113">
      <c r="A576" s="149"/>
      <c r="B576" s="82" t="str">
        <f t="shared" si="1267"/>
        <v/>
      </c>
      <c r="C576" s="7" t="str">
        <f t="shared" si="1268"/>
        <v/>
      </c>
      <c r="D576" s="81">
        <f t="shared" si="1269"/>
        <v>0</v>
      </c>
      <c r="E576" s="7" t="str">
        <f t="shared" si="1270"/>
        <v>18,</v>
      </c>
      <c r="F576" s="78"/>
      <c r="G576" s="86"/>
      <c r="H576" s="86"/>
      <c r="I576" s="86"/>
      <c r="J576" s="86"/>
      <c r="K576" s="86"/>
      <c r="L576" s="86"/>
      <c r="M576" s="86"/>
      <c r="N576" s="86"/>
      <c r="O576" s="78"/>
      <c r="P576" s="86"/>
      <c r="Q576" s="86"/>
      <c r="R576" s="86"/>
      <c r="S576" s="86"/>
      <c r="T576" s="86"/>
      <c r="U576" s="86"/>
      <c r="V576" s="86"/>
      <c r="W576" s="86"/>
      <c r="X576" s="123" t="str">
        <f t="shared" si="1271"/>
        <v/>
      </c>
      <c r="Y576" s="127">
        <f t="shared" si="1303"/>
        <v>0</v>
      </c>
      <c r="Z576" s="127">
        <f t="shared" si="1304"/>
        <v>0</v>
      </c>
      <c r="AA576" s="127">
        <f t="shared" si="1305"/>
        <v>0</v>
      </c>
      <c r="AB576" s="86">
        <f t="shared" si="1386"/>
        <v>0</v>
      </c>
      <c r="AC576" s="86">
        <f t="shared" si="1386"/>
        <v>0</v>
      </c>
      <c r="AD576" s="90" t="str">
        <f t="shared" si="1389"/>
        <v/>
      </c>
      <c r="AE576" s="54" t="str">
        <f t="shared" si="1389"/>
        <v/>
      </c>
      <c r="AF576" s="92" t="str">
        <f t="shared" si="1277"/>
        <v/>
      </c>
      <c r="AG576" s="82">
        <f t="shared" si="1272"/>
        <v>0</v>
      </c>
      <c r="AH576" s="71">
        <f t="shared" si="1358"/>
        <v>0</v>
      </c>
      <c r="AI576" s="78" t="str">
        <f t="shared" si="1273"/>
        <v/>
      </c>
      <c r="AJ576" s="132">
        <f t="shared" si="1306"/>
        <v>0</v>
      </c>
      <c r="AK576" s="132">
        <f t="shared" si="1307"/>
        <v>0</v>
      </c>
      <c r="AL576" s="132">
        <f t="shared" si="1308"/>
        <v>0</v>
      </c>
      <c r="AM576" s="86" t="str">
        <f t="shared" si="1309"/>
        <v/>
      </c>
      <c r="AN576" s="86" t="str">
        <f t="shared" si="1310"/>
        <v/>
      </c>
      <c r="AO576" s="90" t="str">
        <f t="shared" si="1390"/>
        <v/>
      </c>
      <c r="AP576" s="54" t="str">
        <f t="shared" si="1390"/>
        <v/>
      </c>
      <c r="AQ576" s="92" t="str">
        <f t="shared" si="1278"/>
        <v/>
      </c>
      <c r="AR576" s="82">
        <f t="shared" si="1311"/>
        <v>0</v>
      </c>
      <c r="AS576" s="71">
        <f t="shared" si="1279"/>
        <v>0</v>
      </c>
      <c r="AT576" s="78" t="str">
        <f t="shared" si="1274"/>
        <v/>
      </c>
      <c r="AU576" s="137">
        <f t="shared" si="1312"/>
        <v>0</v>
      </c>
      <c r="AV576" s="137">
        <f t="shared" si="1313"/>
        <v>0</v>
      </c>
      <c r="AW576" s="137">
        <f t="shared" si="1314"/>
        <v>0</v>
      </c>
      <c r="AX576" s="86" t="str">
        <f t="shared" si="1315"/>
        <v/>
      </c>
      <c r="AY576" s="86" t="str">
        <f t="shared" si="1316"/>
        <v/>
      </c>
      <c r="AZ576" s="90" t="str">
        <f t="shared" si="1391"/>
        <v/>
      </c>
      <c r="BA576" s="54" t="str">
        <f t="shared" si="1391"/>
        <v/>
      </c>
      <c r="BB576" s="92" t="str">
        <f t="shared" si="1280"/>
        <v/>
      </c>
      <c r="BC576" s="82">
        <f t="shared" si="1317"/>
        <v>0</v>
      </c>
      <c r="BD576" s="71">
        <f t="shared" si="1281"/>
        <v>0</v>
      </c>
      <c r="BE576" s="98">
        <f t="shared" si="1319"/>
        <v>18</v>
      </c>
      <c r="BF576" s="54" t="str">
        <f t="shared" si="1392"/>
        <v/>
      </c>
      <c r="BG576" s="92" t="str">
        <f t="shared" si="1387"/>
        <v/>
      </c>
      <c r="BH576" s="82">
        <f t="shared" si="1300"/>
        <v>0</v>
      </c>
      <c r="BI576" s="71">
        <f t="shared" si="1301"/>
        <v>0</v>
      </c>
      <c r="BJ576" s="146"/>
      <c r="BK576" s="97">
        <v>1</v>
      </c>
      <c r="BL576" s="95" t="str">
        <f t="shared" ref="BL576:BP576" si="1395">IF(BL575&lt;&gt;"",BL575,"")</f>
        <v/>
      </c>
      <c r="BM576" s="95" t="str">
        <f t="shared" si="1395"/>
        <v/>
      </c>
      <c r="BN576" s="95" t="str">
        <f t="shared" si="1395"/>
        <v/>
      </c>
      <c r="BO576" s="95" t="str">
        <f t="shared" si="1395"/>
        <v/>
      </c>
      <c r="BP576" s="95" t="str">
        <f t="shared" si="1395"/>
        <v/>
      </c>
      <c r="BQ576" s="81">
        <f t="shared" si="1320"/>
        <v>0</v>
      </c>
      <c r="BR576" s="81">
        <f t="shared" si="1321"/>
        <v>0</v>
      </c>
      <c r="BS576" s="81">
        <f t="shared" si="1322"/>
        <v>0</v>
      </c>
      <c r="BT576" s="81">
        <f t="shared" si="1323"/>
        <v>0</v>
      </c>
      <c r="BU576" s="81">
        <f t="shared" si="1324"/>
        <v>0</v>
      </c>
      <c r="BV576" s="13">
        <f t="shared" si="1325"/>
        <v>0</v>
      </c>
      <c r="BW576" s="11">
        <f t="shared" si="1275"/>
        <v>0</v>
      </c>
      <c r="BX576" s="69">
        <f t="shared" si="1284"/>
        <v>0</v>
      </c>
      <c r="BY576" s="69">
        <f>IF($A576&lt;&gt;"",IF(BY575&lt;&gt;0,BY575,IF(BW576&lt;=$AW$2,"Stop Loss",0)),0)</f>
        <v>0</v>
      </c>
      <c r="BZ576" s="69">
        <f t="shared" si="1385"/>
        <v>0</v>
      </c>
      <c r="CA576" s="27" t="str">
        <f t="shared" si="1285"/>
        <v/>
      </c>
      <c r="CB576" s="27" t="str">
        <f t="shared" si="1286"/>
        <v/>
      </c>
      <c r="CC576" s="27" t="str">
        <f t="shared" si="1287"/>
        <v/>
      </c>
      <c r="CD576" s="27" t="str">
        <f t="shared" si="1288"/>
        <v/>
      </c>
      <c r="CE576" s="27" t="str">
        <f t="shared" si="1289"/>
        <v/>
      </c>
      <c r="CF576" s="27" t="str">
        <f t="shared" si="1290"/>
        <v/>
      </c>
      <c r="CG576" s="86"/>
      <c r="CH576" s="86"/>
      <c r="CI576"/>
      <c r="CJ576"/>
      <c r="CK576"/>
      <c r="DB576" s="7"/>
      <c r="DI576" s="10">
        <f t="shared" ca="1" si="1266"/>
        <v>20</v>
      </c>
    </row>
    <row r="577" spans="1:113">
      <c r="A577" s="149"/>
      <c r="B577" s="82" t="str">
        <f t="shared" si="1267"/>
        <v/>
      </c>
      <c r="C577" s="7" t="str">
        <f t="shared" si="1268"/>
        <v/>
      </c>
      <c r="D577" s="81">
        <f t="shared" si="1269"/>
        <v>0</v>
      </c>
      <c r="E577" s="7" t="str">
        <f t="shared" si="1270"/>
        <v>18,</v>
      </c>
      <c r="F577" s="78"/>
      <c r="G577" s="86"/>
      <c r="H577" s="86"/>
      <c r="I577" s="86"/>
      <c r="J577" s="86"/>
      <c r="K577" s="86"/>
      <c r="L577" s="86"/>
      <c r="M577" s="86"/>
      <c r="N577" s="86"/>
      <c r="O577" s="78"/>
      <c r="P577" s="86"/>
      <c r="Q577" s="86"/>
      <c r="R577" s="86"/>
      <c r="S577" s="86"/>
      <c r="T577" s="86"/>
      <c r="U577" s="86"/>
      <c r="V577" s="86"/>
      <c r="W577" s="86"/>
      <c r="X577" s="123" t="str">
        <f t="shared" si="1271"/>
        <v/>
      </c>
      <c r="Y577" s="127">
        <f t="shared" si="1303"/>
        <v>0</v>
      </c>
      <c r="Z577" s="127">
        <f t="shared" si="1304"/>
        <v>0</v>
      </c>
      <c r="AA577" s="127">
        <f t="shared" si="1305"/>
        <v>0</v>
      </c>
      <c r="AB577" s="86">
        <f t="shared" si="1386"/>
        <v>0</v>
      </c>
      <c r="AC577" s="86">
        <f t="shared" si="1386"/>
        <v>0</v>
      </c>
      <c r="AD577" s="90" t="str">
        <f t="shared" si="1389"/>
        <v/>
      </c>
      <c r="AE577" s="54" t="str">
        <f t="shared" si="1389"/>
        <v/>
      </c>
      <c r="AF577" s="92" t="str">
        <f t="shared" si="1277"/>
        <v/>
      </c>
      <c r="AG577" s="82">
        <f t="shared" si="1272"/>
        <v>0</v>
      </c>
      <c r="AH577" s="71">
        <f t="shared" si="1358"/>
        <v>0</v>
      </c>
      <c r="AI577" s="78" t="str">
        <f t="shared" si="1273"/>
        <v/>
      </c>
      <c r="AJ577" s="132">
        <f t="shared" si="1306"/>
        <v>0</v>
      </c>
      <c r="AK577" s="132">
        <f t="shared" si="1307"/>
        <v>0</v>
      </c>
      <c r="AL577" s="132">
        <f t="shared" si="1308"/>
        <v>0</v>
      </c>
      <c r="AM577" s="86" t="str">
        <f t="shared" si="1309"/>
        <v/>
      </c>
      <c r="AN577" s="86" t="str">
        <f t="shared" si="1310"/>
        <v/>
      </c>
      <c r="AO577" s="90" t="str">
        <f t="shared" si="1390"/>
        <v/>
      </c>
      <c r="AP577" s="54" t="str">
        <f t="shared" si="1390"/>
        <v/>
      </c>
      <c r="AQ577" s="92" t="str">
        <f t="shared" si="1278"/>
        <v/>
      </c>
      <c r="AR577" s="82">
        <f t="shared" si="1311"/>
        <v>0</v>
      </c>
      <c r="AS577" s="71">
        <f t="shared" si="1279"/>
        <v>0</v>
      </c>
      <c r="AT577" s="78" t="str">
        <f t="shared" si="1274"/>
        <v/>
      </c>
      <c r="AU577" s="137">
        <f t="shared" si="1312"/>
        <v>0</v>
      </c>
      <c r="AV577" s="137">
        <f t="shared" si="1313"/>
        <v>0</v>
      </c>
      <c r="AW577" s="137">
        <f t="shared" si="1314"/>
        <v>0</v>
      </c>
      <c r="AX577" s="86" t="str">
        <f t="shared" si="1315"/>
        <v/>
      </c>
      <c r="AY577" s="86" t="str">
        <f t="shared" si="1316"/>
        <v/>
      </c>
      <c r="AZ577" s="90" t="str">
        <f t="shared" si="1391"/>
        <v/>
      </c>
      <c r="BA577" s="54" t="str">
        <f t="shared" si="1391"/>
        <v/>
      </c>
      <c r="BB577" s="92" t="str">
        <f t="shared" si="1280"/>
        <v/>
      </c>
      <c r="BC577" s="82">
        <f t="shared" si="1317"/>
        <v>0</v>
      </c>
      <c r="BD577" s="71">
        <f t="shared" si="1281"/>
        <v>0</v>
      </c>
      <c r="BE577" s="98">
        <f t="shared" si="1319"/>
        <v>18</v>
      </c>
      <c r="BF577" s="54" t="str">
        <f t="shared" si="1392"/>
        <v/>
      </c>
      <c r="BG577" s="92" t="str">
        <f t="shared" si="1387"/>
        <v/>
      </c>
      <c r="BH577" s="82">
        <f t="shared" si="1300"/>
        <v>0</v>
      </c>
      <c r="BI577" s="71">
        <f t="shared" si="1301"/>
        <v>0</v>
      </c>
      <c r="BJ577" s="146"/>
      <c r="BK577" s="97">
        <v>1</v>
      </c>
      <c r="BL577" s="95" t="str">
        <f t="shared" ref="BL577:BP577" si="1396">IF(BL576&lt;&gt;"",BL576,"")</f>
        <v/>
      </c>
      <c r="BM577" s="95" t="str">
        <f t="shared" si="1396"/>
        <v/>
      </c>
      <c r="BN577" s="95" t="str">
        <f t="shared" si="1396"/>
        <v/>
      </c>
      <c r="BO577" s="95" t="str">
        <f t="shared" si="1396"/>
        <v/>
      </c>
      <c r="BP577" s="95" t="str">
        <f t="shared" si="1396"/>
        <v/>
      </c>
      <c r="BQ577" s="81">
        <f t="shared" si="1320"/>
        <v>0</v>
      </c>
      <c r="BR577" s="81">
        <f t="shared" si="1321"/>
        <v>0</v>
      </c>
      <c r="BS577" s="81">
        <f t="shared" si="1322"/>
        <v>0</v>
      </c>
      <c r="BT577" s="81">
        <f t="shared" si="1323"/>
        <v>0</v>
      </c>
      <c r="BU577" s="81">
        <f t="shared" si="1324"/>
        <v>0</v>
      </c>
      <c r="BV577" s="13">
        <f t="shared" si="1325"/>
        <v>0</v>
      </c>
      <c r="BW577" s="11">
        <f t="shared" si="1275"/>
        <v>0</v>
      </c>
      <c r="BX577" s="69">
        <f t="shared" si="1284"/>
        <v>0</v>
      </c>
      <c r="BY577" s="69">
        <f>IF($A577&lt;&gt;"",IF(BY576&lt;&gt;0,BY576,IF(BW577&lt;=$AW$2,"Stop Loss",0)),0)</f>
        <v>0</v>
      </c>
      <c r="BZ577" s="69">
        <f t="shared" si="1385"/>
        <v>0</v>
      </c>
      <c r="CA577" s="27" t="str">
        <f t="shared" si="1285"/>
        <v/>
      </c>
      <c r="CB577" s="27" t="str">
        <f t="shared" si="1286"/>
        <v/>
      </c>
      <c r="CC577" s="27" t="str">
        <f t="shared" si="1287"/>
        <v/>
      </c>
      <c r="CD577" s="27" t="str">
        <f t="shared" si="1288"/>
        <v/>
      </c>
      <c r="CE577" s="27" t="str">
        <f t="shared" si="1289"/>
        <v/>
      </c>
      <c r="CF577" s="27" t="str">
        <f t="shared" si="1290"/>
        <v/>
      </c>
      <c r="CG577" s="86"/>
      <c r="CH577" s="86"/>
      <c r="CI577"/>
      <c r="CJ577"/>
      <c r="CK577"/>
      <c r="DB577" s="7"/>
      <c r="DI577" s="10">
        <f t="shared" ca="1" si="1266"/>
        <v>15</v>
      </c>
    </row>
    <row r="578" spans="1:113">
      <c r="A578" s="149"/>
      <c r="B578" s="82" t="str">
        <f t="shared" si="1267"/>
        <v/>
      </c>
      <c r="C578" s="7" t="str">
        <f t="shared" si="1268"/>
        <v/>
      </c>
      <c r="D578" s="81">
        <f t="shared" si="1269"/>
        <v>0</v>
      </c>
      <c r="E578" s="7" t="str">
        <f t="shared" si="1270"/>
        <v>18,</v>
      </c>
      <c r="F578" s="78"/>
      <c r="G578" s="86"/>
      <c r="H578" s="86"/>
      <c r="I578" s="86"/>
      <c r="J578" s="86"/>
      <c r="K578" s="86"/>
      <c r="L578" s="86"/>
      <c r="M578" s="86"/>
      <c r="N578" s="86"/>
      <c r="O578" s="78"/>
      <c r="P578" s="86"/>
      <c r="Q578" s="86"/>
      <c r="R578" s="86"/>
      <c r="S578" s="86"/>
      <c r="T578" s="86"/>
      <c r="U578" s="86"/>
      <c r="V578" s="86"/>
      <c r="W578" s="86"/>
      <c r="X578" s="123" t="str">
        <f t="shared" si="1271"/>
        <v/>
      </c>
      <c r="Y578" s="127">
        <f t="shared" si="1303"/>
        <v>0</v>
      </c>
      <c r="Z578" s="127">
        <f t="shared" si="1304"/>
        <v>0</v>
      </c>
      <c r="AA578" s="127">
        <f t="shared" si="1305"/>
        <v>0</v>
      </c>
      <c r="AB578" s="86">
        <f t="shared" si="1386"/>
        <v>0</v>
      </c>
      <c r="AC578" s="86">
        <f t="shared" si="1386"/>
        <v>0</v>
      </c>
      <c r="AD578" s="90" t="str">
        <f t="shared" si="1389"/>
        <v/>
      </c>
      <c r="AE578" s="54" t="str">
        <f t="shared" si="1389"/>
        <v/>
      </c>
      <c r="AF578" s="92" t="str">
        <f t="shared" si="1277"/>
        <v/>
      </c>
      <c r="AG578" s="82">
        <f t="shared" si="1272"/>
        <v>0</v>
      </c>
      <c r="AH578" s="71">
        <f t="shared" si="1358"/>
        <v>0</v>
      </c>
      <c r="AI578" s="78" t="str">
        <f t="shared" si="1273"/>
        <v/>
      </c>
      <c r="AJ578" s="132">
        <f t="shared" si="1306"/>
        <v>0</v>
      </c>
      <c r="AK578" s="132">
        <f t="shared" si="1307"/>
        <v>0</v>
      </c>
      <c r="AL578" s="132">
        <f t="shared" si="1308"/>
        <v>0</v>
      </c>
      <c r="AM578" s="86" t="str">
        <f t="shared" si="1309"/>
        <v/>
      </c>
      <c r="AN578" s="86" t="str">
        <f t="shared" si="1310"/>
        <v/>
      </c>
      <c r="AO578" s="90" t="str">
        <f t="shared" si="1390"/>
        <v/>
      </c>
      <c r="AP578" s="54" t="str">
        <f t="shared" si="1390"/>
        <v/>
      </c>
      <c r="AQ578" s="92" t="str">
        <f t="shared" si="1278"/>
        <v/>
      </c>
      <c r="AR578" s="82">
        <f t="shared" si="1311"/>
        <v>0</v>
      </c>
      <c r="AS578" s="71">
        <f t="shared" si="1279"/>
        <v>0</v>
      </c>
      <c r="AT578" s="78" t="str">
        <f t="shared" si="1274"/>
        <v/>
      </c>
      <c r="AU578" s="137">
        <f t="shared" si="1312"/>
        <v>0</v>
      </c>
      <c r="AV578" s="137">
        <f t="shared" si="1313"/>
        <v>0</v>
      </c>
      <c r="AW578" s="137">
        <f t="shared" si="1314"/>
        <v>0</v>
      </c>
      <c r="AX578" s="86" t="str">
        <f t="shared" si="1315"/>
        <v/>
      </c>
      <c r="AY578" s="86" t="str">
        <f t="shared" si="1316"/>
        <v/>
      </c>
      <c r="AZ578" s="90" t="str">
        <f t="shared" si="1391"/>
        <v/>
      </c>
      <c r="BA578" s="54" t="str">
        <f t="shared" si="1391"/>
        <v/>
      </c>
      <c r="BB578" s="92" t="str">
        <f t="shared" si="1280"/>
        <v/>
      </c>
      <c r="BC578" s="82">
        <f t="shared" si="1317"/>
        <v>0</v>
      </c>
      <c r="BD578" s="71">
        <f t="shared" si="1281"/>
        <v>0</v>
      </c>
      <c r="BE578" s="98">
        <f t="shared" si="1319"/>
        <v>18</v>
      </c>
      <c r="BF578" s="54" t="str">
        <f t="shared" si="1392"/>
        <v/>
      </c>
      <c r="BG578" s="92" t="str">
        <f t="shared" si="1387"/>
        <v/>
      </c>
      <c r="BH578" s="82">
        <f t="shared" si="1300"/>
        <v>0</v>
      </c>
      <c r="BI578" s="71">
        <f t="shared" si="1301"/>
        <v>0</v>
      </c>
      <c r="BJ578" s="146"/>
      <c r="BK578" s="97">
        <v>1</v>
      </c>
      <c r="BL578" s="95" t="str">
        <f t="shared" ref="BL578:BP578" si="1397">IF(BL577&lt;&gt;"",BL577,"")</f>
        <v/>
      </c>
      <c r="BM578" s="95" t="str">
        <f t="shared" si="1397"/>
        <v/>
      </c>
      <c r="BN578" s="95" t="str">
        <f t="shared" si="1397"/>
        <v/>
      </c>
      <c r="BO578" s="95" t="str">
        <f t="shared" si="1397"/>
        <v/>
      </c>
      <c r="BP578" s="95" t="str">
        <f t="shared" si="1397"/>
        <v/>
      </c>
      <c r="BQ578" s="81">
        <f t="shared" si="1320"/>
        <v>0</v>
      </c>
      <c r="BR578" s="81">
        <f t="shared" si="1321"/>
        <v>0</v>
      </c>
      <c r="BS578" s="81">
        <f t="shared" si="1322"/>
        <v>0</v>
      </c>
      <c r="BT578" s="81">
        <f t="shared" si="1323"/>
        <v>0</v>
      </c>
      <c r="BU578" s="81">
        <f t="shared" si="1324"/>
        <v>0</v>
      </c>
      <c r="BV578" s="13">
        <f t="shared" si="1325"/>
        <v>0</v>
      </c>
      <c r="BW578" s="11">
        <f t="shared" si="1275"/>
        <v>0</v>
      </c>
      <c r="BX578" s="69">
        <f t="shared" si="1284"/>
        <v>0</v>
      </c>
      <c r="BY578" s="69">
        <f>IF($A578&lt;&gt;"",IF(BY577&lt;&gt;0,BY577,IF(BW578&lt;=$AW$2,"Stop Loss",0)),0)</f>
        <v>0</v>
      </c>
      <c r="BZ578" s="69">
        <f t="shared" si="1385"/>
        <v>0</v>
      </c>
      <c r="CA578" s="27" t="str">
        <f t="shared" si="1285"/>
        <v/>
      </c>
      <c r="CB578" s="27" t="str">
        <f t="shared" si="1286"/>
        <v/>
      </c>
      <c r="CC578" s="27" t="str">
        <f t="shared" si="1287"/>
        <v/>
      </c>
      <c r="CD578" s="27" t="str">
        <f t="shared" si="1288"/>
        <v/>
      </c>
      <c r="CE578" s="27" t="str">
        <f t="shared" si="1289"/>
        <v/>
      </c>
      <c r="CF578" s="27" t="str">
        <f t="shared" si="1290"/>
        <v/>
      </c>
      <c r="CG578" s="86"/>
      <c r="CH578" s="86"/>
      <c r="CI578"/>
      <c r="CJ578"/>
      <c r="CK578"/>
      <c r="DB578" s="7"/>
      <c r="DI578" s="10">
        <f t="shared" ca="1" si="1266"/>
        <v>29</v>
      </c>
    </row>
    <row r="579" spans="1:113">
      <c r="A579" s="149"/>
      <c r="B579" s="82" t="str">
        <f t="shared" si="1267"/>
        <v/>
      </c>
      <c r="C579" s="7" t="str">
        <f t="shared" si="1268"/>
        <v/>
      </c>
      <c r="D579" s="81">
        <f t="shared" si="1269"/>
        <v>0</v>
      </c>
      <c r="E579" s="7" t="str">
        <f t="shared" si="1270"/>
        <v>18,</v>
      </c>
      <c r="F579" s="78"/>
      <c r="G579" s="86"/>
      <c r="H579" s="86"/>
      <c r="I579" s="86"/>
      <c r="J579" s="86"/>
      <c r="K579" s="86"/>
      <c r="L579" s="86"/>
      <c r="M579" s="86"/>
      <c r="N579" s="86"/>
      <c r="O579" s="78"/>
      <c r="P579" s="86"/>
      <c r="Q579" s="86"/>
      <c r="R579" s="86"/>
      <c r="S579" s="86"/>
      <c r="T579" s="86"/>
      <c r="U579" s="86"/>
      <c r="V579" s="86"/>
      <c r="W579" s="86"/>
      <c r="X579" s="123" t="str">
        <f t="shared" si="1271"/>
        <v/>
      </c>
      <c r="Y579" s="127">
        <f t="shared" si="1303"/>
        <v>0</v>
      </c>
      <c r="Z579" s="127">
        <f t="shared" si="1304"/>
        <v>0</v>
      </c>
      <c r="AA579" s="127">
        <f t="shared" si="1305"/>
        <v>0</v>
      </c>
      <c r="AB579" s="86">
        <f t="shared" si="1386"/>
        <v>0</v>
      </c>
      <c r="AC579" s="86">
        <f t="shared" si="1386"/>
        <v>0</v>
      </c>
      <c r="AD579" s="90" t="str">
        <f t="shared" si="1389"/>
        <v/>
      </c>
      <c r="AE579" s="54" t="str">
        <f t="shared" si="1389"/>
        <v/>
      </c>
      <c r="AF579" s="92" t="str">
        <f t="shared" si="1277"/>
        <v/>
      </c>
      <c r="AG579" s="82">
        <f t="shared" si="1272"/>
        <v>0</v>
      </c>
      <c r="AH579" s="71">
        <f t="shared" si="1358"/>
        <v>0</v>
      </c>
      <c r="AI579" s="78" t="str">
        <f t="shared" si="1273"/>
        <v/>
      </c>
      <c r="AJ579" s="132">
        <f t="shared" si="1306"/>
        <v>0</v>
      </c>
      <c r="AK579" s="132">
        <f t="shared" si="1307"/>
        <v>0</v>
      </c>
      <c r="AL579" s="132">
        <f t="shared" si="1308"/>
        <v>0</v>
      </c>
      <c r="AM579" s="86" t="str">
        <f t="shared" si="1309"/>
        <v/>
      </c>
      <c r="AN579" s="86" t="str">
        <f t="shared" si="1310"/>
        <v/>
      </c>
      <c r="AO579" s="90" t="str">
        <f t="shared" si="1390"/>
        <v/>
      </c>
      <c r="AP579" s="54" t="str">
        <f t="shared" si="1390"/>
        <v/>
      </c>
      <c r="AQ579" s="92" t="str">
        <f t="shared" si="1278"/>
        <v/>
      </c>
      <c r="AR579" s="82">
        <f t="shared" si="1311"/>
        <v>0</v>
      </c>
      <c r="AS579" s="71">
        <f t="shared" si="1279"/>
        <v>0</v>
      </c>
      <c r="AT579" s="78" t="str">
        <f t="shared" si="1274"/>
        <v/>
      </c>
      <c r="AU579" s="137">
        <f t="shared" si="1312"/>
        <v>0</v>
      </c>
      <c r="AV579" s="137">
        <f t="shared" si="1313"/>
        <v>0</v>
      </c>
      <c r="AW579" s="137">
        <f t="shared" si="1314"/>
        <v>0</v>
      </c>
      <c r="AX579" s="86" t="str">
        <f t="shared" si="1315"/>
        <v/>
      </c>
      <c r="AY579" s="86" t="str">
        <f t="shared" si="1316"/>
        <v/>
      </c>
      <c r="AZ579" s="90" t="str">
        <f t="shared" si="1391"/>
        <v/>
      </c>
      <c r="BA579" s="54" t="str">
        <f t="shared" si="1391"/>
        <v/>
      </c>
      <c r="BB579" s="92" t="str">
        <f t="shared" si="1280"/>
        <v/>
      </c>
      <c r="BC579" s="82">
        <f t="shared" si="1317"/>
        <v>0</v>
      </c>
      <c r="BD579" s="71">
        <f t="shared" si="1281"/>
        <v>0</v>
      </c>
      <c r="BE579" s="98">
        <f t="shared" si="1319"/>
        <v>18</v>
      </c>
      <c r="BF579" s="54" t="str">
        <f t="shared" si="1392"/>
        <v/>
      </c>
      <c r="BG579" s="92" t="str">
        <f t="shared" si="1387"/>
        <v/>
      </c>
      <c r="BH579" s="82">
        <f t="shared" si="1300"/>
        <v>0</v>
      </c>
      <c r="BI579" s="71">
        <f t="shared" si="1301"/>
        <v>0</v>
      </c>
      <c r="BJ579" s="146"/>
      <c r="BK579" s="97">
        <v>1</v>
      </c>
      <c r="BL579" s="95" t="str">
        <f t="shared" ref="BL579:BP579" si="1398">IF(BL578&lt;&gt;"",BL578,"")</f>
        <v/>
      </c>
      <c r="BM579" s="95" t="str">
        <f t="shared" si="1398"/>
        <v/>
      </c>
      <c r="BN579" s="95" t="str">
        <f t="shared" si="1398"/>
        <v/>
      </c>
      <c r="BO579" s="95" t="str">
        <f t="shared" si="1398"/>
        <v/>
      </c>
      <c r="BP579" s="95" t="str">
        <f t="shared" si="1398"/>
        <v/>
      </c>
      <c r="BQ579" s="81">
        <f t="shared" si="1320"/>
        <v>0</v>
      </c>
      <c r="BR579" s="81">
        <f t="shared" si="1321"/>
        <v>0</v>
      </c>
      <c r="BS579" s="81">
        <f t="shared" si="1322"/>
        <v>0</v>
      </c>
      <c r="BT579" s="81">
        <f t="shared" si="1323"/>
        <v>0</v>
      </c>
      <c r="BU579" s="81">
        <f t="shared" si="1324"/>
        <v>0</v>
      </c>
      <c r="BV579" s="13">
        <f t="shared" si="1325"/>
        <v>0</v>
      </c>
      <c r="BW579" s="11">
        <f t="shared" si="1275"/>
        <v>0</v>
      </c>
      <c r="BX579" s="69">
        <f t="shared" si="1284"/>
        <v>0</v>
      </c>
      <c r="BY579" s="69">
        <f>IF($A579&lt;&gt;"",IF(BY578&lt;&gt;0,BY578,IF(BW579&lt;=$AW$2,"Stop Loss",0)),0)</f>
        <v>0</v>
      </c>
      <c r="BZ579" s="69">
        <f t="shared" si="1385"/>
        <v>0</v>
      </c>
      <c r="CA579" s="27" t="str">
        <f t="shared" si="1285"/>
        <v/>
      </c>
      <c r="CB579" s="27" t="str">
        <f t="shared" si="1286"/>
        <v/>
      </c>
      <c r="CC579" s="27" t="str">
        <f t="shared" si="1287"/>
        <v/>
      </c>
      <c r="CD579" s="27" t="str">
        <f t="shared" si="1288"/>
        <v/>
      </c>
      <c r="CE579" s="27" t="str">
        <f t="shared" si="1289"/>
        <v/>
      </c>
      <c r="CF579" s="27" t="str">
        <f t="shared" si="1290"/>
        <v/>
      </c>
      <c r="CG579" s="86"/>
      <c r="CH579" s="86"/>
      <c r="CI579"/>
      <c r="CJ579"/>
      <c r="CK579"/>
      <c r="DB579" s="7"/>
      <c r="DI579" s="10">
        <f t="shared" ca="1" si="1266"/>
        <v>26</v>
      </c>
    </row>
    <row r="580" spans="1:113">
      <c r="A580" s="149"/>
      <c r="B580" s="82" t="str">
        <f t="shared" si="1267"/>
        <v/>
      </c>
      <c r="C580" s="7" t="str">
        <f t="shared" si="1268"/>
        <v/>
      </c>
      <c r="D580" s="81">
        <f t="shared" si="1269"/>
        <v>0</v>
      </c>
      <c r="E580" s="7" t="str">
        <f t="shared" si="1270"/>
        <v>18,</v>
      </c>
      <c r="F580" s="78"/>
      <c r="G580" s="86"/>
      <c r="H580" s="86"/>
      <c r="I580" s="86"/>
      <c r="J580" s="86"/>
      <c r="K580" s="86"/>
      <c r="L580" s="86"/>
      <c r="M580" s="86"/>
      <c r="N580" s="86"/>
      <c r="O580" s="78"/>
      <c r="P580" s="86"/>
      <c r="Q580" s="86"/>
      <c r="R580" s="86"/>
      <c r="S580" s="86"/>
      <c r="T580" s="86"/>
      <c r="U580" s="86"/>
      <c r="V580" s="86"/>
      <c r="W580" s="86"/>
      <c r="X580" s="123" t="str">
        <f t="shared" si="1271"/>
        <v/>
      </c>
      <c r="Y580" s="127">
        <f t="shared" si="1303"/>
        <v>0</v>
      </c>
      <c r="Z580" s="127">
        <f t="shared" si="1304"/>
        <v>0</v>
      </c>
      <c r="AA580" s="127">
        <f t="shared" si="1305"/>
        <v>0</v>
      </c>
      <c r="AB580" s="86">
        <f>IF($Y580&gt;$Z580,$Y580-$Z580+AB579,AB579)</f>
        <v>0</v>
      </c>
      <c r="AC580" s="86">
        <f>IF($Z580&gt;$Y580,$Z580-$Y580+AC579,AC579)</f>
        <v>0</v>
      </c>
      <c r="AD580" s="90" t="str">
        <f t="shared" si="1389"/>
        <v/>
      </c>
      <c r="AE580" s="54" t="str">
        <f t="shared" si="1389"/>
        <v/>
      </c>
      <c r="AF580" s="92" t="str">
        <f t="shared" si="1277"/>
        <v/>
      </c>
      <c r="AG580" s="82">
        <f t="shared" si="1272"/>
        <v>0</v>
      </c>
      <c r="AH580" s="71">
        <f t="shared" si="1358"/>
        <v>0</v>
      </c>
      <c r="AI580" s="78" t="str">
        <f t="shared" si="1273"/>
        <v/>
      </c>
      <c r="AJ580" s="132">
        <f t="shared" si="1306"/>
        <v>0</v>
      </c>
      <c r="AK580" s="132">
        <f t="shared" si="1307"/>
        <v>0</v>
      </c>
      <c r="AL580" s="132">
        <f t="shared" si="1308"/>
        <v>0</v>
      </c>
      <c r="AM580" s="86" t="str">
        <f t="shared" si="1309"/>
        <v/>
      </c>
      <c r="AN580" s="86" t="str">
        <f t="shared" si="1310"/>
        <v/>
      </c>
      <c r="AO580" s="90" t="str">
        <f t="shared" si="1390"/>
        <v/>
      </c>
      <c r="AP580" s="54" t="str">
        <f t="shared" si="1390"/>
        <v/>
      </c>
      <c r="AQ580" s="92" t="str">
        <f t="shared" si="1278"/>
        <v/>
      </c>
      <c r="AR580" s="82">
        <f t="shared" si="1311"/>
        <v>0</v>
      </c>
      <c r="AS580" s="71">
        <f t="shared" si="1279"/>
        <v>0</v>
      </c>
      <c r="AT580" s="78" t="str">
        <f t="shared" si="1274"/>
        <v/>
      </c>
      <c r="AU580" s="137">
        <f t="shared" si="1312"/>
        <v>0</v>
      </c>
      <c r="AV580" s="137">
        <f t="shared" si="1313"/>
        <v>0</v>
      </c>
      <c r="AW580" s="137">
        <f t="shared" si="1314"/>
        <v>0</v>
      </c>
      <c r="AX580" s="86" t="str">
        <f t="shared" si="1315"/>
        <v/>
      </c>
      <c r="AY580" s="86" t="str">
        <f t="shared" si="1316"/>
        <v/>
      </c>
      <c r="AZ580" s="90" t="str">
        <f t="shared" si="1391"/>
        <v/>
      </c>
      <c r="BA580" s="54" t="str">
        <f t="shared" si="1391"/>
        <v/>
      </c>
      <c r="BB580" s="92" t="str">
        <f t="shared" si="1280"/>
        <v/>
      </c>
      <c r="BC580" s="82">
        <f t="shared" si="1317"/>
        <v>0</v>
      </c>
      <c r="BD580" s="71">
        <f t="shared" si="1281"/>
        <v>0</v>
      </c>
      <c r="BE580" s="98">
        <f t="shared" si="1319"/>
        <v>18</v>
      </c>
      <c r="BF580" s="54" t="str">
        <f t="shared" si="1392"/>
        <v/>
      </c>
      <c r="BG580" s="92" t="str">
        <f t="shared" si="1387"/>
        <v/>
      </c>
      <c r="BH580" s="82">
        <f t="shared" si="1300"/>
        <v>0</v>
      </c>
      <c r="BI580" s="71">
        <f t="shared" si="1301"/>
        <v>0</v>
      </c>
      <c r="BJ580" s="146"/>
      <c r="BK580" s="97">
        <v>1</v>
      </c>
      <c r="BL580" s="95" t="str">
        <f t="shared" ref="BL580:BP580" si="1399">IF(BL579&lt;&gt;"",BL579,"")</f>
        <v/>
      </c>
      <c r="BM580" s="95" t="str">
        <f t="shared" si="1399"/>
        <v/>
      </c>
      <c r="BN580" s="95" t="str">
        <f t="shared" si="1399"/>
        <v/>
      </c>
      <c r="BO580" s="95" t="str">
        <f t="shared" si="1399"/>
        <v/>
      </c>
      <c r="BP580" s="95" t="str">
        <f t="shared" si="1399"/>
        <v/>
      </c>
      <c r="BQ580" s="81">
        <f t="shared" si="1320"/>
        <v>0</v>
      </c>
      <c r="BR580" s="81">
        <f t="shared" si="1321"/>
        <v>0</v>
      </c>
      <c r="BS580" s="81">
        <f t="shared" si="1322"/>
        <v>0</v>
      </c>
      <c r="BT580" s="81">
        <f t="shared" si="1323"/>
        <v>0</v>
      </c>
      <c r="BU580" s="81">
        <f t="shared" si="1324"/>
        <v>0</v>
      </c>
      <c r="BV580" s="13">
        <f t="shared" si="1325"/>
        <v>0</v>
      </c>
      <c r="BW580" s="11">
        <f t="shared" si="1275"/>
        <v>0</v>
      </c>
      <c r="BX580" s="69">
        <f t="shared" si="1284"/>
        <v>0</v>
      </c>
      <c r="BY580" s="69">
        <f>IF($A580&lt;&gt;"",IF(BY579&lt;&gt;0,BY579,IF(BW580&lt;=$AW$2,"Stop Loss",0)),0)</f>
        <v>0</v>
      </c>
      <c r="BZ580" s="69">
        <f t="shared" si="1385"/>
        <v>0</v>
      </c>
      <c r="CA580" s="27" t="str">
        <f t="shared" si="1285"/>
        <v/>
      </c>
      <c r="CB580" s="27" t="str">
        <f t="shared" si="1286"/>
        <v/>
      </c>
      <c r="CC580" s="27" t="str">
        <f t="shared" si="1287"/>
        <v/>
      </c>
      <c r="CD580" s="27" t="str">
        <f t="shared" si="1288"/>
        <v/>
      </c>
      <c r="CE580" s="27" t="str">
        <f t="shared" si="1289"/>
        <v/>
      </c>
      <c r="CF580" s="27" t="str">
        <f t="shared" si="1290"/>
        <v/>
      </c>
      <c r="CG580" s="86"/>
      <c r="CH580" s="86"/>
      <c r="CI580"/>
      <c r="CJ580"/>
      <c r="CK580"/>
      <c r="DB580" s="7"/>
      <c r="DI580" s="10">
        <f t="shared" ca="1" si="1266"/>
        <v>26</v>
      </c>
    </row>
    <row r="581" spans="1:113">
      <c r="A581" s="149"/>
      <c r="B581" s="82" t="str">
        <f t="shared" si="1267"/>
        <v/>
      </c>
      <c r="C581" s="7" t="str">
        <f t="shared" si="1268"/>
        <v/>
      </c>
      <c r="D581" s="81">
        <f t="shared" si="1269"/>
        <v>0</v>
      </c>
      <c r="E581" s="7" t="str">
        <f t="shared" si="1270"/>
        <v>18,</v>
      </c>
      <c r="F581" s="78"/>
      <c r="G581" s="86"/>
      <c r="H581" s="86"/>
      <c r="I581" s="86"/>
      <c r="J581" s="86"/>
      <c r="K581" s="86"/>
      <c r="L581" s="86"/>
      <c r="M581" s="86"/>
      <c r="N581" s="86"/>
      <c r="O581" s="78"/>
      <c r="P581" s="86"/>
      <c r="Q581" s="86"/>
      <c r="R581" s="86"/>
      <c r="S581" s="86"/>
      <c r="T581" s="86"/>
      <c r="U581" s="86"/>
      <c r="V581" s="86"/>
      <c r="W581" s="86"/>
      <c r="X581" s="123" t="str">
        <f t="shared" si="1271"/>
        <v/>
      </c>
      <c r="Y581" s="127">
        <f t="shared" si="1303"/>
        <v>0</v>
      </c>
      <c r="Z581" s="127">
        <f t="shared" si="1304"/>
        <v>0</v>
      </c>
      <c r="AA581" s="127">
        <f t="shared" si="1305"/>
        <v>0</v>
      </c>
      <c r="AB581" s="86">
        <f>AB580</f>
        <v>0</v>
      </c>
      <c r="AC581" s="86">
        <f>AC580</f>
        <v>0</v>
      </c>
      <c r="AD581" s="90" t="str">
        <f>IF($A580&lt;&gt;"",AA580,"")</f>
        <v/>
      </c>
      <c r="AE581" s="92" t="str">
        <f>IF($A580&lt;&gt;"",IF(Y580&gt;Z580,"L","H"),"")</f>
        <v/>
      </c>
      <c r="AF581" s="92" t="str">
        <f t="shared" si="1277"/>
        <v/>
      </c>
      <c r="AG581" s="82">
        <f t="shared" si="1272"/>
        <v>0</v>
      </c>
      <c r="AH581" s="71">
        <f t="shared" si="1358"/>
        <v>0</v>
      </c>
      <c r="AI581" s="78" t="str">
        <f t="shared" si="1273"/>
        <v/>
      </c>
      <c r="AJ581" s="132">
        <f t="shared" si="1306"/>
        <v>0</v>
      </c>
      <c r="AK581" s="132">
        <f t="shared" si="1307"/>
        <v>0</v>
      </c>
      <c r="AL581" s="132">
        <f t="shared" si="1308"/>
        <v>0</v>
      </c>
      <c r="AM581" s="86" t="str">
        <f t="shared" si="1309"/>
        <v/>
      </c>
      <c r="AN581" s="86" t="str">
        <f t="shared" si="1310"/>
        <v/>
      </c>
      <c r="AO581" s="90" t="str">
        <f>IF($A580&lt;&gt;"",AL580,"")</f>
        <v/>
      </c>
      <c r="AP581" s="92" t="str">
        <f>IF($A580&lt;&gt;"",IF(AM580&lt;&gt;"","O","E"),"")</f>
        <v/>
      </c>
      <c r="AQ581" s="92" t="str">
        <f t="shared" si="1278"/>
        <v/>
      </c>
      <c r="AR581" s="82">
        <f t="shared" si="1311"/>
        <v>0</v>
      </c>
      <c r="AS581" s="71">
        <f t="shared" si="1279"/>
        <v>0</v>
      </c>
      <c r="AT581" s="78" t="str">
        <f t="shared" si="1274"/>
        <v/>
      </c>
      <c r="AU581" s="137">
        <f t="shared" si="1312"/>
        <v>0</v>
      </c>
      <c r="AV581" s="137">
        <f t="shared" si="1313"/>
        <v>0</v>
      </c>
      <c r="AW581" s="137">
        <f t="shared" si="1314"/>
        <v>0</v>
      </c>
      <c r="AX581" s="86" t="str">
        <f t="shared" si="1315"/>
        <v/>
      </c>
      <c r="AY581" s="86" t="str">
        <f t="shared" si="1316"/>
        <v/>
      </c>
      <c r="AZ581" s="90" t="str">
        <f>IF($A580&lt;&gt;"",AW580,"")</f>
        <v/>
      </c>
      <c r="BA581" s="92" t="str">
        <f>IF($A580&lt;&gt;"",IF(AX580&lt;&gt;"","B","R"),"")</f>
        <v/>
      </c>
      <c r="BB581" s="92" t="str">
        <f t="shared" si="1280"/>
        <v/>
      </c>
      <c r="BC581" s="82">
        <f t="shared" si="1317"/>
        <v>0</v>
      </c>
      <c r="BD581" s="71">
        <f t="shared" si="1281"/>
        <v>0</v>
      </c>
      <c r="BE581" s="98">
        <f t="shared" si="1319"/>
        <v>18</v>
      </c>
      <c r="BF581" s="92" t="str">
        <f>IF($A580&lt;&gt;"",IF($Y580&gt;$Z580,"H",IF($Z580&gt;$Y580,"L",BF580)),"")</f>
        <v/>
      </c>
      <c r="BG581" s="92" t="str">
        <f>IF($A581&lt;&gt;"",IF($A581=0,"L",IF(BF581&lt;&gt;"",IF(BF581=X581,"W","L"))),"")</f>
        <v/>
      </c>
      <c r="BH581" s="82">
        <f t="shared" si="1300"/>
        <v>0</v>
      </c>
      <c r="BI581" s="71">
        <f t="shared" si="1301"/>
        <v>0</v>
      </c>
      <c r="BJ581" s="146" t="str">
        <f>AE581&amp;AP581&amp;BA581</f>
        <v/>
      </c>
      <c r="BK581" s="97">
        <v>1</v>
      </c>
      <c r="BL581" s="95" t="str">
        <f>IF($A580&lt;&gt;"",IF($BJ581="LER","11,",IF($BJ581="LOR","02,",IF($BJ581="LEB","01,",IF($BJ581="LOB","12,",IF($BJ581="HER","29,",IF($BJ581="HOR","20,",IF($BJ581="HEB","19,",IF($BJ581="HOB","30,","")))))))),"")</f>
        <v/>
      </c>
      <c r="BM581" s="95" t="str">
        <f>IF($A580&lt;&gt;"",IF($BJ581="LER","13,",IF($BJ581="LOR","04,",IF($BJ581="LEB","03,",IF($BJ581="LOB","14,",IF($BJ581="HER","31,",IF($BJ581="HOR","22,",IF($BJ581="HEB","21,",IF($BJ581="HOB","32,","")))))))),"")</f>
        <v/>
      </c>
      <c r="BN581" s="95" t="str">
        <f>IF($A580&lt;&gt;"",IF($BJ581="LER","15,",IF($BJ581="LOR","06,",IF($BJ581="LEB","05,",IF($BJ581="LOB","16,",IF($BJ581="HER","33,",IF($BJ581="HOR","24,",IF($BJ581="HEB","23,",IF($BJ581="HOB","34,","")))))))),"")</f>
        <v/>
      </c>
      <c r="BO581" s="95" t="str">
        <f>IF($A580&lt;&gt;"",IF($BJ581="LER","17,",IF($BJ581="LOR","08,",IF($BJ581="LEB","07,",IF($BJ581="LOB","18,",IF($BJ581="HER","35,",IF($BJ581="HOR","26,",IF($BJ581="HEB","25,",IF($BJ581="HOB","36,","")))))))),"")</f>
        <v/>
      </c>
      <c r="BP581" s="95" t="str">
        <f>IF($A580&lt;&gt;"",IF($BJ581="LER","",IF($BJ581="LOR","10,",IF($BJ581="LEB","09,",IF($BJ581="LOB","",IF($BJ581="HER","",IF($BJ581="HOR","28,",IF($BJ581="HEB","27,",IF($BJ581="HOB","","")))))))),"")</f>
        <v/>
      </c>
      <c r="BQ581" s="81">
        <f t="shared" si="1320"/>
        <v>0</v>
      </c>
      <c r="BR581" s="81">
        <f t="shared" si="1321"/>
        <v>0</v>
      </c>
      <c r="BS581" s="81">
        <f t="shared" si="1322"/>
        <v>0</v>
      </c>
      <c r="BT581" s="81">
        <f t="shared" si="1323"/>
        <v>0</v>
      </c>
      <c r="BU581" s="81">
        <f t="shared" si="1324"/>
        <v>0</v>
      </c>
      <c r="BV581" s="13">
        <f t="shared" si="1325"/>
        <v>0</v>
      </c>
      <c r="BW581" s="11">
        <f t="shared" si="1275"/>
        <v>0</v>
      </c>
      <c r="BX581" s="69">
        <f t="shared" si="1284"/>
        <v>0</v>
      </c>
      <c r="BY581" s="69">
        <f>IF($A581&lt;&gt;"",IF(BY580&lt;&gt;0,BY580,IF(BW581&lt;=$AW$2,"Stop Loss",0)),0)</f>
        <v>0</v>
      </c>
      <c r="BZ581" s="69">
        <f t="shared" si="1385"/>
        <v>0</v>
      </c>
      <c r="CA581" s="27" t="str">
        <f t="shared" si="1285"/>
        <v/>
      </c>
      <c r="CB581" s="27" t="str">
        <f t="shared" si="1286"/>
        <v/>
      </c>
      <c r="CC581" s="27" t="str">
        <f t="shared" si="1287"/>
        <v/>
      </c>
      <c r="CD581" s="27" t="str">
        <f t="shared" si="1288"/>
        <v/>
      </c>
      <c r="CE581" s="27" t="str">
        <f t="shared" si="1289"/>
        <v/>
      </c>
      <c r="CF581" s="27" t="str">
        <f t="shared" si="1290"/>
        <v/>
      </c>
      <c r="CG581" s="86"/>
      <c r="CH581" s="86"/>
      <c r="CI581" s="45"/>
      <c r="CJ581" s="45"/>
      <c r="CK581" s="45"/>
      <c r="DB581" s="7"/>
      <c r="DI581" s="10">
        <f t="shared" ref="DI581:DI644" ca="1" si="1400">IF($A$2="no",INT(RAND()*36+1),INT(RAND()*37))</f>
        <v>16</v>
      </c>
    </row>
    <row r="582" spans="1:113">
      <c r="A582" s="149"/>
      <c r="B582" s="82" t="str">
        <f t="shared" ref="B582:B645" si="1401">IF(A582="","",IF(BF583="","DB",BF583&amp;","&amp;BL583&amp;BM583&amp;BN583&amp;BO583&amp;BP583))</f>
        <v/>
      </c>
      <c r="C582" s="7" t="str">
        <f t="shared" ref="C582:C645" si="1402">IF(AND(BX582=0,BY582=0),"",IF(BX582="Profit Target","profit target",IF(BY582="Stop Loss","stop loss","")))</f>
        <v/>
      </c>
      <c r="D582" s="81">
        <f t="shared" ref="D582:D645" si="1403">BV582</f>
        <v>0</v>
      </c>
      <c r="E582" s="7" t="str">
        <f t="shared" ref="E582:E645" si="1404">IF(COUNTBLANK(BL583:BP583)=5,BE583&amp;",",IF(COUNTBLANK(BL583:BP583)=1,BE583&amp;","&amp;"1,1,1,1,",BE583&amp;","&amp;"1,1,1,1,1,"))</f>
        <v>18,</v>
      </c>
      <c r="F582" s="78"/>
      <c r="G582" s="86"/>
      <c r="H582" s="86"/>
      <c r="I582" s="86"/>
      <c r="J582" s="86"/>
      <c r="K582" s="86"/>
      <c r="L582" s="86"/>
      <c r="M582" s="86"/>
      <c r="N582" s="86"/>
      <c r="O582" s="78"/>
      <c r="P582" s="86"/>
      <c r="Q582" s="86"/>
      <c r="R582" s="86"/>
      <c r="S582" s="86"/>
      <c r="T582" s="86"/>
      <c r="U582" s="86"/>
      <c r="V582" s="86"/>
      <c r="W582" s="86"/>
      <c r="X582" s="123" t="str">
        <f t="shared" ref="X582:X645" si="1405">IF($A582&lt;&gt;"",VLOOKUP($A582,$CY$107:$DH$144,7),"")</f>
        <v/>
      </c>
      <c r="Y582" s="127">
        <f t="shared" si="1303"/>
        <v>0</v>
      </c>
      <c r="Z582" s="127">
        <f t="shared" si="1304"/>
        <v>0</v>
      </c>
      <c r="AA582" s="127">
        <f t="shared" si="1305"/>
        <v>0</v>
      </c>
      <c r="AB582" s="86">
        <f t="shared" ref="AB582:AC588" si="1406">AB581</f>
        <v>0</v>
      </c>
      <c r="AC582" s="86">
        <f t="shared" si="1406"/>
        <v>0</v>
      </c>
      <c r="AD582" s="90" t="str">
        <f>IF($A581&lt;&gt;"",AD581,"")</f>
        <v/>
      </c>
      <c r="AE582" s="54" t="str">
        <f>IF($A581&lt;&gt;"",AE581,"")</f>
        <v/>
      </c>
      <c r="AF582" s="92" t="str">
        <f t="shared" si="1277"/>
        <v/>
      </c>
      <c r="AG582" s="82">
        <f t="shared" ref="AG582:AG645" si="1407">IF($A582&lt;&gt;"",IF(OR($BX581&lt;&gt;0,$BY581&lt;&gt;0),"0",IF(AE582&lt;&gt;"",IF(AF582="W",(1*AD582),(-1*AD582)),0)),0)</f>
        <v>0</v>
      </c>
      <c r="AH582" s="71">
        <f t="shared" si="1358"/>
        <v>0</v>
      </c>
      <c r="AI582" s="78" t="str">
        <f t="shared" ref="AI582:AI645" si="1408">IF($A582&lt;&gt;"",VLOOKUP($A582,$CY$107:$DH$144,9),"")</f>
        <v/>
      </c>
      <c r="AJ582" s="132">
        <f t="shared" si="1306"/>
        <v>0</v>
      </c>
      <c r="AK582" s="132">
        <f t="shared" si="1307"/>
        <v>0</v>
      </c>
      <c r="AL582" s="132">
        <f t="shared" si="1308"/>
        <v>0</v>
      </c>
      <c r="AM582" s="86" t="str">
        <f t="shared" si="1309"/>
        <v/>
      </c>
      <c r="AN582" s="86" t="str">
        <f t="shared" si="1310"/>
        <v/>
      </c>
      <c r="AO582" s="90" t="str">
        <f>IF($A581&lt;&gt;"",AO581,"")</f>
        <v/>
      </c>
      <c r="AP582" s="54" t="str">
        <f>IF($A581&lt;&gt;"",AP581,"")</f>
        <v/>
      </c>
      <c r="AQ582" s="92" t="str">
        <f t="shared" si="1278"/>
        <v/>
      </c>
      <c r="AR582" s="82">
        <f t="shared" si="1311"/>
        <v>0</v>
      </c>
      <c r="AS582" s="71">
        <f t="shared" si="1279"/>
        <v>0</v>
      </c>
      <c r="AT582" s="78" t="str">
        <f t="shared" ref="AT582:AT645" si="1409">IF($A582&lt;&gt;"",VLOOKUP($A582,$CY$107:$DH$144,8),"")</f>
        <v/>
      </c>
      <c r="AU582" s="137">
        <f t="shared" si="1312"/>
        <v>0</v>
      </c>
      <c r="AV582" s="137">
        <f t="shared" si="1313"/>
        <v>0</v>
      </c>
      <c r="AW582" s="137">
        <f t="shared" si="1314"/>
        <v>0</v>
      </c>
      <c r="AX582" s="86" t="str">
        <f t="shared" si="1315"/>
        <v/>
      </c>
      <c r="AY582" s="86" t="str">
        <f t="shared" si="1316"/>
        <v/>
      </c>
      <c r="AZ582" s="90" t="str">
        <f>IF($A581&lt;&gt;"",AZ581,"")</f>
        <v/>
      </c>
      <c r="BA582" s="54" t="str">
        <f>IF($A581&lt;&gt;"",BA581,"")</f>
        <v/>
      </c>
      <c r="BB582" s="92" t="str">
        <f t="shared" si="1280"/>
        <v/>
      </c>
      <c r="BC582" s="82">
        <f t="shared" si="1317"/>
        <v>0</v>
      </c>
      <c r="BD582" s="71">
        <f t="shared" si="1281"/>
        <v>0</v>
      </c>
      <c r="BE582" s="98">
        <f t="shared" si="1319"/>
        <v>18</v>
      </c>
      <c r="BF582" s="54" t="str">
        <f>IF($A581&lt;&gt;"",BF581,"")</f>
        <v/>
      </c>
      <c r="BG582" s="92" t="str">
        <f t="shared" ref="BG582:BG598" si="1410">IF($A582&lt;&gt;"",IF($A582=0,"L",IF(BF582&lt;&gt;"",IF(BF582=X582,"W","L"))),"")</f>
        <v/>
      </c>
      <c r="BH582" s="82">
        <f t="shared" si="1300"/>
        <v>0</v>
      </c>
      <c r="BI582" s="71">
        <f t="shared" si="1301"/>
        <v>0</v>
      </c>
      <c r="BJ582" s="146"/>
      <c r="BK582" s="97">
        <v>1</v>
      </c>
      <c r="BL582" s="95" t="str">
        <f>IF(BL581&lt;&gt;"",BL581,"")</f>
        <v/>
      </c>
      <c r="BM582" s="95" t="str">
        <f t="shared" ref="BM582:BP582" si="1411">IF(BM581&lt;&gt;"",BM581,"")</f>
        <v/>
      </c>
      <c r="BN582" s="95" t="str">
        <f t="shared" si="1411"/>
        <v/>
      </c>
      <c r="BO582" s="95" t="str">
        <f t="shared" si="1411"/>
        <v/>
      </c>
      <c r="BP582" s="95" t="str">
        <f t="shared" si="1411"/>
        <v/>
      </c>
      <c r="BQ582" s="81">
        <f t="shared" si="1320"/>
        <v>0</v>
      </c>
      <c r="BR582" s="81">
        <f t="shared" si="1321"/>
        <v>0</v>
      </c>
      <c r="BS582" s="81">
        <f t="shared" si="1322"/>
        <v>0</v>
      </c>
      <c r="BT582" s="81">
        <f t="shared" si="1323"/>
        <v>0</v>
      </c>
      <c r="BU582" s="81">
        <f t="shared" si="1324"/>
        <v>0</v>
      </c>
      <c r="BV582" s="13">
        <f t="shared" si="1325"/>
        <v>0</v>
      </c>
      <c r="BW582" s="11">
        <f t="shared" ref="BW582:BW645" si="1412">IF(A582&lt;&gt;"",BV582+BW581,0)</f>
        <v>0</v>
      </c>
      <c r="BX582" s="69">
        <f t="shared" si="1284"/>
        <v>0</v>
      </c>
      <c r="BY582" s="69">
        <f>IF($A582&lt;&gt;"",IF(BY581&lt;&gt;0,BY581,IF(BW582&lt;=$AW$2,"Stop Loss",0)),0)</f>
        <v>0</v>
      </c>
      <c r="BZ582" s="69">
        <f t="shared" si="1385"/>
        <v>0</v>
      </c>
      <c r="CA582" s="27" t="str">
        <f t="shared" si="1285"/>
        <v/>
      </c>
      <c r="CB582" s="27" t="str">
        <f t="shared" si="1286"/>
        <v/>
      </c>
      <c r="CC582" s="27" t="str">
        <f t="shared" si="1287"/>
        <v/>
      </c>
      <c r="CD582" s="27" t="str">
        <f t="shared" si="1288"/>
        <v/>
      </c>
      <c r="CE582" s="27" t="str">
        <f t="shared" si="1289"/>
        <v/>
      </c>
      <c r="CF582" s="27" t="str">
        <f t="shared" si="1290"/>
        <v/>
      </c>
      <c r="CG582" s="86"/>
      <c r="CH582" s="86"/>
      <c r="CI582" s="45"/>
      <c r="CJ582" s="45"/>
      <c r="CK582" s="45"/>
      <c r="DB582" s="7"/>
      <c r="DI582" s="10">
        <f t="shared" ca="1" si="1400"/>
        <v>7</v>
      </c>
    </row>
    <row r="583" spans="1:113">
      <c r="A583" s="149"/>
      <c r="B583" s="82" t="str">
        <f t="shared" si="1401"/>
        <v/>
      </c>
      <c r="C583" s="7" t="str">
        <f t="shared" si="1402"/>
        <v/>
      </c>
      <c r="D583" s="81">
        <f t="shared" si="1403"/>
        <v>0</v>
      </c>
      <c r="E583" s="7" t="str">
        <f t="shared" si="1404"/>
        <v>18,</v>
      </c>
      <c r="F583" s="78"/>
      <c r="G583" s="86"/>
      <c r="H583" s="86"/>
      <c r="I583" s="86"/>
      <c r="J583" s="86"/>
      <c r="K583" s="86"/>
      <c r="L583" s="86"/>
      <c r="M583" s="86"/>
      <c r="N583" s="86"/>
      <c r="O583" s="78"/>
      <c r="P583" s="86"/>
      <c r="Q583" s="86"/>
      <c r="R583" s="86"/>
      <c r="S583" s="86"/>
      <c r="T583" s="86"/>
      <c r="U583" s="86"/>
      <c r="V583" s="86"/>
      <c r="W583" s="86"/>
      <c r="X583" s="123" t="str">
        <f t="shared" si="1405"/>
        <v/>
      </c>
      <c r="Y583" s="127">
        <f t="shared" si="1303"/>
        <v>0</v>
      </c>
      <c r="Z583" s="127">
        <f t="shared" si="1304"/>
        <v>0</v>
      </c>
      <c r="AA583" s="127">
        <f t="shared" si="1305"/>
        <v>0</v>
      </c>
      <c r="AB583" s="86">
        <f t="shared" si="1406"/>
        <v>0</v>
      </c>
      <c r="AC583" s="86">
        <f t="shared" si="1406"/>
        <v>0</v>
      </c>
      <c r="AD583" s="90" t="str">
        <f t="shared" ref="AD583:AE589" si="1413">IF($A582&lt;&gt;"",AD582,"")</f>
        <v/>
      </c>
      <c r="AE583" s="54" t="str">
        <f t="shared" si="1413"/>
        <v/>
      </c>
      <c r="AF583" s="92" t="str">
        <f t="shared" ref="AF583:AF646" si="1414">IF($A583&lt;&gt;"",IF($A583=0,"L",IF(AE583&lt;&gt;"",IF(AE583=X583,"W","L"))),"")</f>
        <v/>
      </c>
      <c r="AG583" s="82">
        <f t="shared" si="1407"/>
        <v>0</v>
      </c>
      <c r="AH583" s="71">
        <f t="shared" si="1358"/>
        <v>0</v>
      </c>
      <c r="AI583" s="78" t="str">
        <f t="shared" si="1408"/>
        <v/>
      </c>
      <c r="AJ583" s="132">
        <f t="shared" si="1306"/>
        <v>0</v>
      </c>
      <c r="AK583" s="132">
        <f t="shared" si="1307"/>
        <v>0</v>
      </c>
      <c r="AL583" s="132">
        <f t="shared" si="1308"/>
        <v>0</v>
      </c>
      <c r="AM583" s="86" t="str">
        <f t="shared" si="1309"/>
        <v/>
      </c>
      <c r="AN583" s="86" t="str">
        <f t="shared" si="1310"/>
        <v/>
      </c>
      <c r="AO583" s="90" t="str">
        <f t="shared" ref="AO583:AP589" si="1415">IF($A582&lt;&gt;"",AO582,"")</f>
        <v/>
      </c>
      <c r="AP583" s="54" t="str">
        <f t="shared" si="1415"/>
        <v/>
      </c>
      <c r="AQ583" s="92" t="str">
        <f t="shared" ref="AQ583:AQ646" si="1416">IF($A583&lt;&gt;"",IF($A583=0,"L",IF(AP583&lt;&gt;"",IF(AP583=AI583,"W","L"))),"")</f>
        <v/>
      </c>
      <c r="AR583" s="82">
        <f t="shared" si="1311"/>
        <v>0</v>
      </c>
      <c r="AS583" s="71">
        <f t="shared" ref="AS583:AS646" si="1417">IF($A583&lt;&gt;"",AR583+AS582,0)</f>
        <v>0</v>
      </c>
      <c r="AT583" s="78" t="str">
        <f t="shared" si="1409"/>
        <v/>
      </c>
      <c r="AU583" s="137">
        <f t="shared" si="1312"/>
        <v>0</v>
      </c>
      <c r="AV583" s="137">
        <f t="shared" si="1313"/>
        <v>0</v>
      </c>
      <c r="AW583" s="137">
        <f t="shared" si="1314"/>
        <v>0</v>
      </c>
      <c r="AX583" s="86" t="str">
        <f t="shared" si="1315"/>
        <v/>
      </c>
      <c r="AY583" s="86" t="str">
        <f t="shared" si="1316"/>
        <v/>
      </c>
      <c r="AZ583" s="90" t="str">
        <f t="shared" ref="AZ583:BA589" si="1418">IF($A582&lt;&gt;"",AZ582,"")</f>
        <v/>
      </c>
      <c r="BA583" s="54" t="str">
        <f t="shared" si="1418"/>
        <v/>
      </c>
      <c r="BB583" s="92" t="str">
        <f t="shared" ref="BB583:BB646" si="1419">IF($A583&lt;&gt;"",IF($A583=0,"L",IF(BA583&lt;&gt;"",IF(BA583=AT583,"W","L"))),"")</f>
        <v/>
      </c>
      <c r="BC583" s="82">
        <f t="shared" si="1317"/>
        <v>0</v>
      </c>
      <c r="BD583" s="71">
        <f t="shared" ref="BD583:BD646" si="1420">IF($A583&lt;&gt;"",BC583+BD582,0)</f>
        <v>0</v>
      </c>
      <c r="BE583" s="98">
        <f t="shared" si="1319"/>
        <v>18</v>
      </c>
      <c r="BF583" s="54" t="str">
        <f t="shared" ref="BF583:BF589" si="1421">IF($A582&lt;&gt;"",BF582,"")</f>
        <v/>
      </c>
      <c r="BG583" s="92" t="str">
        <f t="shared" si="1410"/>
        <v/>
      </c>
      <c r="BH583" s="82">
        <f t="shared" si="1300"/>
        <v>0</v>
      </c>
      <c r="BI583" s="71">
        <f t="shared" si="1301"/>
        <v>0</v>
      </c>
      <c r="BJ583" s="146"/>
      <c r="BK583" s="97">
        <v>1</v>
      </c>
      <c r="BL583" s="95" t="str">
        <f t="shared" ref="BL583:BP583" si="1422">IF(BL582&lt;&gt;"",BL582,"")</f>
        <v/>
      </c>
      <c r="BM583" s="95" t="str">
        <f t="shared" si="1422"/>
        <v/>
      </c>
      <c r="BN583" s="95" t="str">
        <f t="shared" si="1422"/>
        <v/>
      </c>
      <c r="BO583" s="95" t="str">
        <f t="shared" si="1422"/>
        <v/>
      </c>
      <c r="BP583" s="95" t="str">
        <f t="shared" si="1422"/>
        <v/>
      </c>
      <c r="BQ583" s="81">
        <f t="shared" si="1320"/>
        <v>0</v>
      </c>
      <c r="BR583" s="81">
        <f t="shared" si="1321"/>
        <v>0</v>
      </c>
      <c r="BS583" s="81">
        <f t="shared" si="1322"/>
        <v>0</v>
      </c>
      <c r="BT583" s="81">
        <f t="shared" si="1323"/>
        <v>0</v>
      </c>
      <c r="BU583" s="81">
        <f t="shared" si="1324"/>
        <v>0</v>
      </c>
      <c r="BV583" s="13">
        <f t="shared" si="1325"/>
        <v>0</v>
      </c>
      <c r="BW583" s="11">
        <f t="shared" si="1412"/>
        <v>0</v>
      </c>
      <c r="BX583" s="69">
        <f t="shared" ref="BX583:BX646" si="1423">IF($A583&lt;&gt;"",IF(BX582&gt;0,BX582,IF(BW583&gt;=$AW$1,"Profit Target",0)),0)</f>
        <v>0</v>
      </c>
      <c r="BY583" s="69">
        <f>IF($A583&lt;&gt;"",IF(BY582&lt;&gt;0,BY582,IF(BW583&lt;=$AW$2,"Stop Loss",0)),0)</f>
        <v>0</v>
      </c>
      <c r="BZ583" s="69">
        <f t="shared" si="1385"/>
        <v>0</v>
      </c>
      <c r="CA583" s="27" t="str">
        <f t="shared" ref="CA583:CA646" si="1424">IF(AE583&lt;&gt;"",AE583&amp;",","")</f>
        <v/>
      </c>
      <c r="CB583" s="27" t="str">
        <f t="shared" ref="CB583:CB646" si="1425">IF(AP583&lt;&gt;"",AP583&amp;",","")</f>
        <v/>
      </c>
      <c r="CC583" s="27" t="str">
        <f t="shared" ref="CC583:CC646" si="1426">IF(BA583&lt;&gt;"",BA583&amp;",","")</f>
        <v/>
      </c>
      <c r="CD583" s="27" t="str">
        <f t="shared" ref="CD583:CD646" si="1427">IF(AD583="","",CONCATENATE(AD583,","))</f>
        <v/>
      </c>
      <c r="CE583" s="27" t="str">
        <f t="shared" ref="CE583:CE646" si="1428">IF(AO583="","",CONCATENATE(AO583,","))</f>
        <v/>
      </c>
      <c r="CF583" s="27" t="str">
        <f t="shared" ref="CF583:CF646" si="1429">IF(AZ583="","",CONCATENATE(AZ583,","))</f>
        <v/>
      </c>
      <c r="CG583" s="86"/>
      <c r="CH583" s="86"/>
      <c r="CI583" s="45"/>
      <c r="CJ583" s="45"/>
      <c r="CK583" s="45"/>
      <c r="DB583" s="7"/>
      <c r="DI583" s="10">
        <f t="shared" ca="1" si="1400"/>
        <v>16</v>
      </c>
    </row>
    <row r="584" spans="1:113">
      <c r="A584" s="149"/>
      <c r="B584" s="82" t="str">
        <f t="shared" si="1401"/>
        <v/>
      </c>
      <c r="C584" s="7" t="str">
        <f t="shared" si="1402"/>
        <v/>
      </c>
      <c r="D584" s="81">
        <f t="shared" si="1403"/>
        <v>0</v>
      </c>
      <c r="E584" s="7" t="str">
        <f t="shared" si="1404"/>
        <v>18,</v>
      </c>
      <c r="F584" s="78"/>
      <c r="G584" s="86"/>
      <c r="H584" s="86"/>
      <c r="I584" s="86"/>
      <c r="J584" s="86"/>
      <c r="K584" s="86"/>
      <c r="L584" s="86"/>
      <c r="M584" s="86"/>
      <c r="N584" s="86"/>
      <c r="O584" s="78"/>
      <c r="P584" s="86"/>
      <c r="Q584" s="86"/>
      <c r="R584" s="86"/>
      <c r="S584" s="86"/>
      <c r="T584" s="86"/>
      <c r="U584" s="86"/>
      <c r="V584" s="86"/>
      <c r="W584" s="86"/>
      <c r="X584" s="123" t="str">
        <f t="shared" si="1405"/>
        <v/>
      </c>
      <c r="Y584" s="127">
        <f t="shared" si="1303"/>
        <v>0</v>
      </c>
      <c r="Z584" s="127">
        <f t="shared" si="1304"/>
        <v>0</v>
      </c>
      <c r="AA584" s="127">
        <f t="shared" si="1305"/>
        <v>0</v>
      </c>
      <c r="AB584" s="86">
        <f t="shared" si="1406"/>
        <v>0</v>
      </c>
      <c r="AC584" s="86">
        <f t="shared" si="1406"/>
        <v>0</v>
      </c>
      <c r="AD584" s="90" t="str">
        <f t="shared" si="1413"/>
        <v/>
      </c>
      <c r="AE584" s="54" t="str">
        <f t="shared" si="1413"/>
        <v/>
      </c>
      <c r="AF584" s="92" t="str">
        <f t="shared" si="1414"/>
        <v/>
      </c>
      <c r="AG584" s="82">
        <f t="shared" si="1407"/>
        <v>0</v>
      </c>
      <c r="AH584" s="71">
        <f t="shared" si="1358"/>
        <v>0</v>
      </c>
      <c r="AI584" s="78" t="str">
        <f t="shared" si="1408"/>
        <v/>
      </c>
      <c r="AJ584" s="132">
        <f t="shared" si="1306"/>
        <v>0</v>
      </c>
      <c r="AK584" s="132">
        <f t="shared" si="1307"/>
        <v>0</v>
      </c>
      <c r="AL584" s="132">
        <f t="shared" si="1308"/>
        <v>0</v>
      </c>
      <c r="AM584" s="86" t="str">
        <f t="shared" si="1309"/>
        <v/>
      </c>
      <c r="AN584" s="86" t="str">
        <f t="shared" si="1310"/>
        <v/>
      </c>
      <c r="AO584" s="90" t="str">
        <f t="shared" si="1415"/>
        <v/>
      </c>
      <c r="AP584" s="54" t="str">
        <f t="shared" si="1415"/>
        <v/>
      </c>
      <c r="AQ584" s="92" t="str">
        <f t="shared" si="1416"/>
        <v/>
      </c>
      <c r="AR584" s="82">
        <f t="shared" si="1311"/>
        <v>0</v>
      </c>
      <c r="AS584" s="71">
        <f t="shared" si="1417"/>
        <v>0</v>
      </c>
      <c r="AT584" s="78" t="str">
        <f t="shared" si="1409"/>
        <v/>
      </c>
      <c r="AU584" s="137">
        <f t="shared" si="1312"/>
        <v>0</v>
      </c>
      <c r="AV584" s="137">
        <f t="shared" si="1313"/>
        <v>0</v>
      </c>
      <c r="AW584" s="137">
        <f t="shared" si="1314"/>
        <v>0</v>
      </c>
      <c r="AX584" s="86" t="str">
        <f t="shared" si="1315"/>
        <v/>
      </c>
      <c r="AY584" s="86" t="str">
        <f t="shared" si="1316"/>
        <v/>
      </c>
      <c r="AZ584" s="90" t="str">
        <f t="shared" si="1418"/>
        <v/>
      </c>
      <c r="BA584" s="54" t="str">
        <f t="shared" si="1418"/>
        <v/>
      </c>
      <c r="BB584" s="92" t="str">
        <f t="shared" si="1419"/>
        <v/>
      </c>
      <c r="BC584" s="82">
        <f t="shared" si="1317"/>
        <v>0</v>
      </c>
      <c r="BD584" s="71">
        <f t="shared" si="1420"/>
        <v>0</v>
      </c>
      <c r="BE584" s="98">
        <f t="shared" si="1319"/>
        <v>18</v>
      </c>
      <c r="BF584" s="54" t="str">
        <f t="shared" si="1421"/>
        <v/>
      </c>
      <c r="BG584" s="92" t="str">
        <f t="shared" si="1410"/>
        <v/>
      </c>
      <c r="BH584" s="82">
        <f t="shared" si="1300"/>
        <v>0</v>
      </c>
      <c r="BI584" s="71">
        <f t="shared" si="1301"/>
        <v>0</v>
      </c>
      <c r="BJ584" s="146"/>
      <c r="BK584" s="97">
        <v>1</v>
      </c>
      <c r="BL584" s="95" t="str">
        <f t="shared" ref="BL584:BP584" si="1430">IF(BL583&lt;&gt;"",BL583,"")</f>
        <v/>
      </c>
      <c r="BM584" s="95" t="str">
        <f t="shared" si="1430"/>
        <v/>
      </c>
      <c r="BN584" s="95" t="str">
        <f t="shared" si="1430"/>
        <v/>
      </c>
      <c r="BO584" s="95" t="str">
        <f t="shared" si="1430"/>
        <v/>
      </c>
      <c r="BP584" s="95" t="str">
        <f t="shared" si="1430"/>
        <v/>
      </c>
      <c r="BQ584" s="81">
        <f t="shared" si="1320"/>
        <v>0</v>
      </c>
      <c r="BR584" s="81">
        <f t="shared" si="1321"/>
        <v>0</v>
      </c>
      <c r="BS584" s="81">
        <f t="shared" si="1322"/>
        <v>0</v>
      </c>
      <c r="BT584" s="81">
        <f t="shared" si="1323"/>
        <v>0</v>
      </c>
      <c r="BU584" s="81">
        <f t="shared" si="1324"/>
        <v>0</v>
      </c>
      <c r="BV584" s="13">
        <f t="shared" si="1325"/>
        <v>0</v>
      </c>
      <c r="BW584" s="11">
        <f t="shared" si="1412"/>
        <v>0</v>
      </c>
      <c r="BX584" s="69">
        <f t="shared" si="1423"/>
        <v>0</v>
      </c>
      <c r="BY584" s="69">
        <f>IF($A584&lt;&gt;"",IF(BY583&lt;&gt;0,BY583,IF(BW584&lt;=$AW$2,"Stop Loss",0)),0)</f>
        <v>0</v>
      </c>
      <c r="BZ584" s="69">
        <f t="shared" si="1385"/>
        <v>0</v>
      </c>
      <c r="CA584" s="27" t="str">
        <f t="shared" si="1424"/>
        <v/>
      </c>
      <c r="CB584" s="27" t="str">
        <f t="shared" si="1425"/>
        <v/>
      </c>
      <c r="CC584" s="27" t="str">
        <f t="shared" si="1426"/>
        <v/>
      </c>
      <c r="CD584" s="27" t="str">
        <f t="shared" si="1427"/>
        <v/>
      </c>
      <c r="CE584" s="27" t="str">
        <f t="shared" si="1428"/>
        <v/>
      </c>
      <c r="CF584" s="27" t="str">
        <f t="shared" si="1429"/>
        <v/>
      </c>
      <c r="CG584" s="86"/>
      <c r="CH584" s="86"/>
      <c r="CI584" s="45"/>
      <c r="CJ584" s="45"/>
      <c r="CK584" s="45"/>
      <c r="DB584" s="7"/>
      <c r="DI584" s="10">
        <f t="shared" ca="1" si="1400"/>
        <v>32</v>
      </c>
    </row>
    <row r="585" spans="1:113">
      <c r="A585" s="149"/>
      <c r="B585" s="82" t="str">
        <f t="shared" si="1401"/>
        <v/>
      </c>
      <c r="C585" s="7" t="str">
        <f t="shared" si="1402"/>
        <v/>
      </c>
      <c r="D585" s="81">
        <f t="shared" si="1403"/>
        <v>0</v>
      </c>
      <c r="E585" s="7" t="str">
        <f t="shared" si="1404"/>
        <v>18,</v>
      </c>
      <c r="F585" s="78"/>
      <c r="G585" s="86"/>
      <c r="H585" s="86"/>
      <c r="I585" s="86"/>
      <c r="J585" s="86"/>
      <c r="K585" s="86"/>
      <c r="L585" s="86"/>
      <c r="M585" s="86"/>
      <c r="N585" s="86"/>
      <c r="O585" s="78"/>
      <c r="P585" s="86"/>
      <c r="Q585" s="86"/>
      <c r="R585" s="86"/>
      <c r="S585" s="86"/>
      <c r="T585" s="86"/>
      <c r="U585" s="86"/>
      <c r="V585" s="86"/>
      <c r="W585" s="86"/>
      <c r="X585" s="123" t="str">
        <f t="shared" si="1405"/>
        <v/>
      </c>
      <c r="Y585" s="127">
        <f t="shared" si="1303"/>
        <v>0</v>
      </c>
      <c r="Z585" s="127">
        <f t="shared" si="1304"/>
        <v>0</v>
      </c>
      <c r="AA585" s="127">
        <f t="shared" si="1305"/>
        <v>0</v>
      </c>
      <c r="AB585" s="86">
        <f t="shared" si="1406"/>
        <v>0</v>
      </c>
      <c r="AC585" s="86">
        <f t="shared" si="1406"/>
        <v>0</v>
      </c>
      <c r="AD585" s="90" t="str">
        <f t="shared" si="1413"/>
        <v/>
      </c>
      <c r="AE585" s="54" t="str">
        <f t="shared" si="1413"/>
        <v/>
      </c>
      <c r="AF585" s="92" t="str">
        <f t="shared" si="1414"/>
        <v/>
      </c>
      <c r="AG585" s="82">
        <f t="shared" si="1407"/>
        <v>0</v>
      </c>
      <c r="AH585" s="71">
        <f t="shared" si="1358"/>
        <v>0</v>
      </c>
      <c r="AI585" s="78" t="str">
        <f t="shared" si="1408"/>
        <v/>
      </c>
      <c r="AJ585" s="132">
        <f t="shared" si="1306"/>
        <v>0</v>
      </c>
      <c r="AK585" s="132">
        <f t="shared" si="1307"/>
        <v>0</v>
      </c>
      <c r="AL585" s="132">
        <f t="shared" si="1308"/>
        <v>0</v>
      </c>
      <c r="AM585" s="86" t="str">
        <f t="shared" si="1309"/>
        <v/>
      </c>
      <c r="AN585" s="86" t="str">
        <f t="shared" si="1310"/>
        <v/>
      </c>
      <c r="AO585" s="90" t="str">
        <f t="shared" si="1415"/>
        <v/>
      </c>
      <c r="AP585" s="54" t="str">
        <f t="shared" si="1415"/>
        <v/>
      </c>
      <c r="AQ585" s="92" t="str">
        <f t="shared" si="1416"/>
        <v/>
      </c>
      <c r="AR585" s="82">
        <f t="shared" si="1311"/>
        <v>0</v>
      </c>
      <c r="AS585" s="71">
        <f t="shared" si="1417"/>
        <v>0</v>
      </c>
      <c r="AT585" s="78" t="str">
        <f t="shared" si="1409"/>
        <v/>
      </c>
      <c r="AU585" s="137">
        <f t="shared" si="1312"/>
        <v>0</v>
      </c>
      <c r="AV585" s="137">
        <f t="shared" si="1313"/>
        <v>0</v>
      </c>
      <c r="AW585" s="137">
        <f t="shared" si="1314"/>
        <v>0</v>
      </c>
      <c r="AX585" s="86" t="str">
        <f t="shared" si="1315"/>
        <v/>
      </c>
      <c r="AY585" s="86" t="str">
        <f t="shared" si="1316"/>
        <v/>
      </c>
      <c r="AZ585" s="90" t="str">
        <f t="shared" si="1418"/>
        <v/>
      </c>
      <c r="BA585" s="54" t="str">
        <f t="shared" si="1418"/>
        <v/>
      </c>
      <c r="BB585" s="92" t="str">
        <f t="shared" si="1419"/>
        <v/>
      </c>
      <c r="BC585" s="82">
        <f t="shared" si="1317"/>
        <v>0</v>
      </c>
      <c r="BD585" s="71">
        <f t="shared" si="1420"/>
        <v>0</v>
      </c>
      <c r="BE585" s="98">
        <f t="shared" si="1319"/>
        <v>18</v>
      </c>
      <c r="BF585" s="54" t="str">
        <f t="shared" si="1421"/>
        <v/>
      </c>
      <c r="BG585" s="92" t="str">
        <f t="shared" si="1410"/>
        <v/>
      </c>
      <c r="BH585" s="82">
        <f t="shared" si="1300"/>
        <v>0</v>
      </c>
      <c r="BI585" s="71">
        <f t="shared" si="1301"/>
        <v>0</v>
      </c>
      <c r="BJ585" s="146"/>
      <c r="BK585" s="97">
        <v>1</v>
      </c>
      <c r="BL585" s="95" t="str">
        <f t="shared" ref="BL585:BP585" si="1431">IF(BL584&lt;&gt;"",BL584,"")</f>
        <v/>
      </c>
      <c r="BM585" s="95" t="str">
        <f t="shared" si="1431"/>
        <v/>
      </c>
      <c r="BN585" s="95" t="str">
        <f t="shared" si="1431"/>
        <v/>
      </c>
      <c r="BO585" s="95" t="str">
        <f t="shared" si="1431"/>
        <v/>
      </c>
      <c r="BP585" s="95" t="str">
        <f t="shared" si="1431"/>
        <v/>
      </c>
      <c r="BQ585" s="81">
        <f t="shared" si="1320"/>
        <v>0</v>
      </c>
      <c r="BR585" s="81">
        <f t="shared" si="1321"/>
        <v>0</v>
      </c>
      <c r="BS585" s="81">
        <f t="shared" si="1322"/>
        <v>0</v>
      </c>
      <c r="BT585" s="81">
        <f t="shared" si="1323"/>
        <v>0</v>
      </c>
      <c r="BU585" s="81">
        <f t="shared" si="1324"/>
        <v>0</v>
      </c>
      <c r="BV585" s="13">
        <f t="shared" si="1325"/>
        <v>0</v>
      </c>
      <c r="BW585" s="11">
        <f t="shared" si="1412"/>
        <v>0</v>
      </c>
      <c r="BX585" s="69">
        <f t="shared" si="1423"/>
        <v>0</v>
      </c>
      <c r="BY585" s="69">
        <f>IF($A585&lt;&gt;"",IF(BY584&lt;&gt;0,BY584,IF(BW585&lt;=$AW$2,"Stop Loss",0)),0)</f>
        <v>0</v>
      </c>
      <c r="BZ585" s="69">
        <f t="shared" si="1385"/>
        <v>0</v>
      </c>
      <c r="CA585" s="27" t="str">
        <f t="shared" si="1424"/>
        <v/>
      </c>
      <c r="CB585" s="27" t="str">
        <f t="shared" si="1425"/>
        <v/>
      </c>
      <c r="CC585" s="27" t="str">
        <f t="shared" si="1426"/>
        <v/>
      </c>
      <c r="CD585" s="27" t="str">
        <f t="shared" si="1427"/>
        <v/>
      </c>
      <c r="CE585" s="27" t="str">
        <f t="shared" si="1428"/>
        <v/>
      </c>
      <c r="CF585" s="27" t="str">
        <f t="shared" si="1429"/>
        <v/>
      </c>
      <c r="CG585" s="86"/>
      <c r="CH585" s="86"/>
      <c r="CI585" s="45"/>
      <c r="CJ585" s="45"/>
      <c r="CK585" s="45"/>
      <c r="DB585" s="7"/>
      <c r="DI585" s="10">
        <f t="shared" ca="1" si="1400"/>
        <v>20</v>
      </c>
    </row>
    <row r="586" spans="1:113">
      <c r="A586" s="149"/>
      <c r="B586" s="82" t="str">
        <f t="shared" si="1401"/>
        <v/>
      </c>
      <c r="C586" s="7" t="str">
        <f t="shared" si="1402"/>
        <v/>
      </c>
      <c r="D586" s="81">
        <f t="shared" si="1403"/>
        <v>0</v>
      </c>
      <c r="E586" s="7" t="str">
        <f t="shared" si="1404"/>
        <v>18,</v>
      </c>
      <c r="F586" s="78"/>
      <c r="G586" s="86"/>
      <c r="H586" s="86"/>
      <c r="I586" s="86"/>
      <c r="J586" s="86"/>
      <c r="K586" s="86"/>
      <c r="L586" s="86"/>
      <c r="M586" s="86"/>
      <c r="N586" s="86"/>
      <c r="O586" s="78"/>
      <c r="P586" s="86"/>
      <c r="Q586" s="86"/>
      <c r="R586" s="86"/>
      <c r="S586" s="86"/>
      <c r="T586" s="86"/>
      <c r="U586" s="86"/>
      <c r="V586" s="86"/>
      <c r="W586" s="86"/>
      <c r="X586" s="123" t="str">
        <f t="shared" si="1405"/>
        <v/>
      </c>
      <c r="Y586" s="127">
        <f t="shared" si="1303"/>
        <v>0</v>
      </c>
      <c r="Z586" s="127">
        <f t="shared" si="1304"/>
        <v>0</v>
      </c>
      <c r="AA586" s="127">
        <f t="shared" si="1305"/>
        <v>0</v>
      </c>
      <c r="AB586" s="86">
        <f t="shared" si="1406"/>
        <v>0</v>
      </c>
      <c r="AC586" s="86">
        <f t="shared" si="1406"/>
        <v>0</v>
      </c>
      <c r="AD586" s="90" t="str">
        <f t="shared" si="1413"/>
        <v/>
      </c>
      <c r="AE586" s="54" t="str">
        <f t="shared" si="1413"/>
        <v/>
      </c>
      <c r="AF586" s="92" t="str">
        <f t="shared" si="1414"/>
        <v/>
      </c>
      <c r="AG586" s="82">
        <f t="shared" si="1407"/>
        <v>0</v>
      </c>
      <c r="AH586" s="71">
        <f t="shared" si="1358"/>
        <v>0</v>
      </c>
      <c r="AI586" s="78" t="str">
        <f t="shared" si="1408"/>
        <v/>
      </c>
      <c r="AJ586" s="132">
        <f t="shared" si="1306"/>
        <v>0</v>
      </c>
      <c r="AK586" s="132">
        <f t="shared" si="1307"/>
        <v>0</v>
      </c>
      <c r="AL586" s="132">
        <f t="shared" si="1308"/>
        <v>0</v>
      </c>
      <c r="AM586" s="86" t="str">
        <f t="shared" si="1309"/>
        <v/>
      </c>
      <c r="AN586" s="86" t="str">
        <f t="shared" si="1310"/>
        <v/>
      </c>
      <c r="AO586" s="90" t="str">
        <f t="shared" si="1415"/>
        <v/>
      </c>
      <c r="AP586" s="54" t="str">
        <f t="shared" si="1415"/>
        <v/>
      </c>
      <c r="AQ586" s="92" t="str">
        <f t="shared" si="1416"/>
        <v/>
      </c>
      <c r="AR586" s="82">
        <f t="shared" si="1311"/>
        <v>0</v>
      </c>
      <c r="AS586" s="71">
        <f t="shared" si="1417"/>
        <v>0</v>
      </c>
      <c r="AT586" s="78" t="str">
        <f t="shared" si="1409"/>
        <v/>
      </c>
      <c r="AU586" s="137">
        <f t="shared" si="1312"/>
        <v>0</v>
      </c>
      <c r="AV586" s="137">
        <f t="shared" si="1313"/>
        <v>0</v>
      </c>
      <c r="AW586" s="137">
        <f t="shared" si="1314"/>
        <v>0</v>
      </c>
      <c r="AX586" s="86" t="str">
        <f t="shared" si="1315"/>
        <v/>
      </c>
      <c r="AY586" s="86" t="str">
        <f t="shared" si="1316"/>
        <v/>
      </c>
      <c r="AZ586" s="90" t="str">
        <f t="shared" si="1418"/>
        <v/>
      </c>
      <c r="BA586" s="54" t="str">
        <f t="shared" si="1418"/>
        <v/>
      </c>
      <c r="BB586" s="92" t="str">
        <f t="shared" si="1419"/>
        <v/>
      </c>
      <c r="BC586" s="82">
        <f t="shared" si="1317"/>
        <v>0</v>
      </c>
      <c r="BD586" s="71">
        <f t="shared" si="1420"/>
        <v>0</v>
      </c>
      <c r="BE586" s="98">
        <f t="shared" si="1319"/>
        <v>18</v>
      </c>
      <c r="BF586" s="54" t="str">
        <f t="shared" si="1421"/>
        <v/>
      </c>
      <c r="BG586" s="92" t="str">
        <f t="shared" si="1410"/>
        <v/>
      </c>
      <c r="BH586" s="82">
        <f t="shared" si="1300"/>
        <v>0</v>
      </c>
      <c r="BI586" s="71">
        <f t="shared" si="1301"/>
        <v>0</v>
      </c>
      <c r="BJ586" s="146"/>
      <c r="BK586" s="97">
        <v>1</v>
      </c>
      <c r="BL586" s="95" t="str">
        <f t="shared" ref="BL586:BP586" si="1432">IF(BL585&lt;&gt;"",BL585,"")</f>
        <v/>
      </c>
      <c r="BM586" s="95" t="str">
        <f t="shared" si="1432"/>
        <v/>
      </c>
      <c r="BN586" s="95" t="str">
        <f t="shared" si="1432"/>
        <v/>
      </c>
      <c r="BO586" s="95" t="str">
        <f t="shared" si="1432"/>
        <v/>
      </c>
      <c r="BP586" s="95" t="str">
        <f t="shared" si="1432"/>
        <v/>
      </c>
      <c r="BQ586" s="81">
        <f t="shared" si="1320"/>
        <v>0</v>
      </c>
      <c r="BR586" s="81">
        <f t="shared" si="1321"/>
        <v>0</v>
      </c>
      <c r="BS586" s="81">
        <f t="shared" si="1322"/>
        <v>0</v>
      </c>
      <c r="BT586" s="81">
        <f t="shared" si="1323"/>
        <v>0</v>
      </c>
      <c r="BU586" s="81">
        <f t="shared" si="1324"/>
        <v>0</v>
      </c>
      <c r="BV586" s="13">
        <f t="shared" si="1325"/>
        <v>0</v>
      </c>
      <c r="BW586" s="11">
        <f t="shared" si="1412"/>
        <v>0</v>
      </c>
      <c r="BX586" s="69">
        <f t="shared" si="1423"/>
        <v>0</v>
      </c>
      <c r="BY586" s="69">
        <f>IF($A586&lt;&gt;"",IF(BY585&lt;&gt;0,BY585,IF(BW586&lt;=$AW$2,"Stop Loss",0)),0)</f>
        <v>0</v>
      </c>
      <c r="BZ586" s="69">
        <f t="shared" si="1385"/>
        <v>0</v>
      </c>
      <c r="CA586" s="27" t="str">
        <f t="shared" si="1424"/>
        <v/>
      </c>
      <c r="CB586" s="27" t="str">
        <f t="shared" si="1425"/>
        <v/>
      </c>
      <c r="CC586" s="27" t="str">
        <f t="shared" si="1426"/>
        <v/>
      </c>
      <c r="CD586" s="27" t="str">
        <f t="shared" si="1427"/>
        <v/>
      </c>
      <c r="CE586" s="27" t="str">
        <f t="shared" si="1428"/>
        <v/>
      </c>
      <c r="CF586" s="27" t="str">
        <f t="shared" si="1429"/>
        <v/>
      </c>
      <c r="CG586" s="86"/>
      <c r="CH586" s="86"/>
      <c r="CI586" s="45"/>
      <c r="CJ586" s="45"/>
      <c r="CK586" s="45"/>
      <c r="DB586" s="7"/>
      <c r="DI586" s="10">
        <f t="shared" ca="1" si="1400"/>
        <v>28</v>
      </c>
    </row>
    <row r="587" spans="1:113">
      <c r="A587" s="149"/>
      <c r="B587" s="82" t="str">
        <f t="shared" si="1401"/>
        <v/>
      </c>
      <c r="C587" s="7" t="str">
        <f t="shared" si="1402"/>
        <v/>
      </c>
      <c r="D587" s="81">
        <f t="shared" si="1403"/>
        <v>0</v>
      </c>
      <c r="E587" s="7" t="str">
        <f t="shared" si="1404"/>
        <v>18,</v>
      </c>
      <c r="F587" s="78"/>
      <c r="G587" s="86"/>
      <c r="H587" s="86"/>
      <c r="I587" s="86"/>
      <c r="J587" s="86"/>
      <c r="K587" s="86"/>
      <c r="L587" s="86"/>
      <c r="M587" s="86"/>
      <c r="N587" s="86"/>
      <c r="O587" s="78"/>
      <c r="P587" s="86"/>
      <c r="Q587" s="86"/>
      <c r="R587" s="86"/>
      <c r="S587" s="86"/>
      <c r="T587" s="86"/>
      <c r="U587" s="86"/>
      <c r="V587" s="86"/>
      <c r="W587" s="86"/>
      <c r="X587" s="123" t="str">
        <f t="shared" si="1405"/>
        <v/>
      </c>
      <c r="Y587" s="127">
        <f t="shared" si="1303"/>
        <v>0</v>
      </c>
      <c r="Z587" s="127">
        <f t="shared" si="1304"/>
        <v>0</v>
      </c>
      <c r="AA587" s="127">
        <f t="shared" si="1305"/>
        <v>0</v>
      </c>
      <c r="AB587" s="86">
        <f t="shared" si="1406"/>
        <v>0</v>
      </c>
      <c r="AC587" s="86">
        <f t="shared" si="1406"/>
        <v>0</v>
      </c>
      <c r="AD587" s="90" t="str">
        <f t="shared" si="1413"/>
        <v/>
      </c>
      <c r="AE587" s="54" t="str">
        <f t="shared" si="1413"/>
        <v/>
      </c>
      <c r="AF587" s="92" t="str">
        <f t="shared" si="1414"/>
        <v/>
      </c>
      <c r="AG587" s="82">
        <f t="shared" si="1407"/>
        <v>0</v>
      </c>
      <c r="AH587" s="71">
        <f t="shared" si="1358"/>
        <v>0</v>
      </c>
      <c r="AI587" s="78" t="str">
        <f t="shared" si="1408"/>
        <v/>
      </c>
      <c r="AJ587" s="132">
        <f t="shared" si="1306"/>
        <v>0</v>
      </c>
      <c r="AK587" s="132">
        <f t="shared" si="1307"/>
        <v>0</v>
      </c>
      <c r="AL587" s="132">
        <f t="shared" si="1308"/>
        <v>0</v>
      </c>
      <c r="AM587" s="86" t="str">
        <f t="shared" si="1309"/>
        <v/>
      </c>
      <c r="AN587" s="86" t="str">
        <f t="shared" si="1310"/>
        <v/>
      </c>
      <c r="AO587" s="90" t="str">
        <f t="shared" si="1415"/>
        <v/>
      </c>
      <c r="AP587" s="54" t="str">
        <f t="shared" si="1415"/>
        <v/>
      </c>
      <c r="AQ587" s="92" t="str">
        <f t="shared" si="1416"/>
        <v/>
      </c>
      <c r="AR587" s="82">
        <f t="shared" si="1311"/>
        <v>0</v>
      </c>
      <c r="AS587" s="71">
        <f t="shared" si="1417"/>
        <v>0</v>
      </c>
      <c r="AT587" s="78" t="str">
        <f t="shared" si="1409"/>
        <v/>
      </c>
      <c r="AU587" s="137">
        <f t="shared" si="1312"/>
        <v>0</v>
      </c>
      <c r="AV587" s="137">
        <f t="shared" si="1313"/>
        <v>0</v>
      </c>
      <c r="AW587" s="137">
        <f t="shared" si="1314"/>
        <v>0</v>
      </c>
      <c r="AX587" s="86" t="str">
        <f t="shared" si="1315"/>
        <v/>
      </c>
      <c r="AY587" s="86" t="str">
        <f t="shared" si="1316"/>
        <v/>
      </c>
      <c r="AZ587" s="90" t="str">
        <f t="shared" si="1418"/>
        <v/>
      </c>
      <c r="BA587" s="54" t="str">
        <f t="shared" si="1418"/>
        <v/>
      </c>
      <c r="BB587" s="92" t="str">
        <f t="shared" si="1419"/>
        <v/>
      </c>
      <c r="BC587" s="82">
        <f t="shared" si="1317"/>
        <v>0</v>
      </c>
      <c r="BD587" s="71">
        <f t="shared" si="1420"/>
        <v>0</v>
      </c>
      <c r="BE587" s="98">
        <f t="shared" si="1319"/>
        <v>18</v>
      </c>
      <c r="BF587" s="54" t="str">
        <f t="shared" si="1421"/>
        <v/>
      </c>
      <c r="BG587" s="92" t="str">
        <f t="shared" si="1410"/>
        <v/>
      </c>
      <c r="BH587" s="82">
        <f t="shared" si="1300"/>
        <v>0</v>
      </c>
      <c r="BI587" s="71">
        <f t="shared" si="1301"/>
        <v>0</v>
      </c>
      <c r="BJ587" s="146"/>
      <c r="BK587" s="97">
        <v>1</v>
      </c>
      <c r="BL587" s="95" t="str">
        <f t="shared" ref="BL587:BP587" si="1433">IF(BL586&lt;&gt;"",BL586,"")</f>
        <v/>
      </c>
      <c r="BM587" s="95" t="str">
        <f t="shared" si="1433"/>
        <v/>
      </c>
      <c r="BN587" s="95" t="str">
        <f t="shared" si="1433"/>
        <v/>
      </c>
      <c r="BO587" s="95" t="str">
        <f t="shared" si="1433"/>
        <v/>
      </c>
      <c r="BP587" s="95" t="str">
        <f t="shared" si="1433"/>
        <v/>
      </c>
      <c r="BQ587" s="81">
        <f t="shared" si="1320"/>
        <v>0</v>
      </c>
      <c r="BR587" s="81">
        <f t="shared" si="1321"/>
        <v>0</v>
      </c>
      <c r="BS587" s="81">
        <f t="shared" si="1322"/>
        <v>0</v>
      </c>
      <c r="BT587" s="81">
        <f t="shared" si="1323"/>
        <v>0</v>
      </c>
      <c r="BU587" s="81">
        <f t="shared" si="1324"/>
        <v>0</v>
      </c>
      <c r="BV587" s="13">
        <f t="shared" si="1325"/>
        <v>0</v>
      </c>
      <c r="BW587" s="11">
        <f t="shared" si="1412"/>
        <v>0</v>
      </c>
      <c r="BX587" s="69">
        <f t="shared" si="1423"/>
        <v>0</v>
      </c>
      <c r="BY587" s="69">
        <f>IF($A587&lt;&gt;"",IF(BY586&lt;&gt;0,BY586,IF(BW587&lt;=$AW$2,"Stop Loss",0)),0)</f>
        <v>0</v>
      </c>
      <c r="BZ587" s="69">
        <f t="shared" si="1385"/>
        <v>0</v>
      </c>
      <c r="CA587" s="27" t="str">
        <f t="shared" si="1424"/>
        <v/>
      </c>
      <c r="CB587" s="27" t="str">
        <f t="shared" si="1425"/>
        <v/>
      </c>
      <c r="CC587" s="27" t="str">
        <f t="shared" si="1426"/>
        <v/>
      </c>
      <c r="CD587" s="27" t="str">
        <f t="shared" si="1427"/>
        <v/>
      </c>
      <c r="CE587" s="27" t="str">
        <f t="shared" si="1428"/>
        <v/>
      </c>
      <c r="CF587" s="27" t="str">
        <f t="shared" si="1429"/>
        <v/>
      </c>
      <c r="CG587" s="86"/>
      <c r="CH587" s="86"/>
      <c r="CI587" s="45"/>
      <c r="CJ587" s="45"/>
      <c r="CK587" s="45"/>
      <c r="DB587" s="7"/>
      <c r="DI587" s="10">
        <f t="shared" ca="1" si="1400"/>
        <v>13</v>
      </c>
    </row>
    <row r="588" spans="1:113">
      <c r="A588" s="149"/>
      <c r="B588" s="82" t="str">
        <f t="shared" si="1401"/>
        <v/>
      </c>
      <c r="C588" s="7" t="str">
        <f t="shared" si="1402"/>
        <v/>
      </c>
      <c r="D588" s="81">
        <f t="shared" si="1403"/>
        <v>0</v>
      </c>
      <c r="E588" s="7" t="str">
        <f t="shared" si="1404"/>
        <v>18,</v>
      </c>
      <c r="F588" s="78"/>
      <c r="G588" s="86"/>
      <c r="H588" s="86"/>
      <c r="I588" s="86"/>
      <c r="J588" s="86"/>
      <c r="K588" s="86"/>
      <c r="L588" s="86"/>
      <c r="M588" s="86"/>
      <c r="N588" s="86"/>
      <c r="O588" s="78"/>
      <c r="P588" s="86"/>
      <c r="Q588" s="86"/>
      <c r="R588" s="86"/>
      <c r="S588" s="86"/>
      <c r="T588" s="86"/>
      <c r="U588" s="86"/>
      <c r="V588" s="86"/>
      <c r="W588" s="86"/>
      <c r="X588" s="123" t="str">
        <f t="shared" si="1405"/>
        <v/>
      </c>
      <c r="Y588" s="127">
        <f t="shared" si="1303"/>
        <v>0</v>
      </c>
      <c r="Z588" s="127">
        <f t="shared" si="1304"/>
        <v>0</v>
      </c>
      <c r="AA588" s="127">
        <f t="shared" si="1305"/>
        <v>0</v>
      </c>
      <c r="AB588" s="86">
        <f t="shared" si="1406"/>
        <v>0</v>
      </c>
      <c r="AC588" s="86">
        <f t="shared" si="1406"/>
        <v>0</v>
      </c>
      <c r="AD588" s="90" t="str">
        <f t="shared" si="1413"/>
        <v/>
      </c>
      <c r="AE588" s="54" t="str">
        <f t="shared" si="1413"/>
        <v/>
      </c>
      <c r="AF588" s="92" t="str">
        <f t="shared" si="1414"/>
        <v/>
      </c>
      <c r="AG588" s="82">
        <f t="shared" si="1407"/>
        <v>0</v>
      </c>
      <c r="AH588" s="71">
        <f t="shared" si="1358"/>
        <v>0</v>
      </c>
      <c r="AI588" s="78" t="str">
        <f t="shared" si="1408"/>
        <v/>
      </c>
      <c r="AJ588" s="132">
        <f t="shared" si="1306"/>
        <v>0</v>
      </c>
      <c r="AK588" s="132">
        <f t="shared" si="1307"/>
        <v>0</v>
      </c>
      <c r="AL588" s="132">
        <f t="shared" si="1308"/>
        <v>0</v>
      </c>
      <c r="AM588" s="86" t="str">
        <f t="shared" si="1309"/>
        <v/>
      </c>
      <c r="AN588" s="86" t="str">
        <f t="shared" si="1310"/>
        <v/>
      </c>
      <c r="AO588" s="90" t="str">
        <f t="shared" si="1415"/>
        <v/>
      </c>
      <c r="AP588" s="54" t="str">
        <f t="shared" si="1415"/>
        <v/>
      </c>
      <c r="AQ588" s="92" t="str">
        <f t="shared" si="1416"/>
        <v/>
      </c>
      <c r="AR588" s="82">
        <f t="shared" si="1311"/>
        <v>0</v>
      </c>
      <c r="AS588" s="71">
        <f t="shared" si="1417"/>
        <v>0</v>
      </c>
      <c r="AT588" s="78" t="str">
        <f t="shared" si="1409"/>
        <v/>
      </c>
      <c r="AU588" s="137">
        <f t="shared" si="1312"/>
        <v>0</v>
      </c>
      <c r="AV588" s="137">
        <f t="shared" si="1313"/>
        <v>0</v>
      </c>
      <c r="AW588" s="137">
        <f t="shared" si="1314"/>
        <v>0</v>
      </c>
      <c r="AX588" s="86" t="str">
        <f t="shared" si="1315"/>
        <v/>
      </c>
      <c r="AY588" s="86" t="str">
        <f t="shared" si="1316"/>
        <v/>
      </c>
      <c r="AZ588" s="90" t="str">
        <f t="shared" si="1418"/>
        <v/>
      </c>
      <c r="BA588" s="54" t="str">
        <f t="shared" si="1418"/>
        <v/>
      </c>
      <c r="BB588" s="92" t="str">
        <f t="shared" si="1419"/>
        <v/>
      </c>
      <c r="BC588" s="82">
        <f t="shared" si="1317"/>
        <v>0</v>
      </c>
      <c r="BD588" s="71">
        <f t="shared" si="1420"/>
        <v>0</v>
      </c>
      <c r="BE588" s="98">
        <f t="shared" si="1319"/>
        <v>18</v>
      </c>
      <c r="BF588" s="54" t="str">
        <f t="shared" si="1421"/>
        <v/>
      </c>
      <c r="BG588" s="92" t="str">
        <f t="shared" si="1410"/>
        <v/>
      </c>
      <c r="BH588" s="82">
        <f t="shared" si="1300"/>
        <v>0</v>
      </c>
      <c r="BI588" s="71">
        <f t="shared" si="1301"/>
        <v>0</v>
      </c>
      <c r="BJ588" s="146"/>
      <c r="BK588" s="97">
        <v>1</v>
      </c>
      <c r="BL588" s="95" t="str">
        <f t="shared" ref="BL588:BP588" si="1434">IF(BL587&lt;&gt;"",BL587,"")</f>
        <v/>
      </c>
      <c r="BM588" s="95" t="str">
        <f t="shared" si="1434"/>
        <v/>
      </c>
      <c r="BN588" s="95" t="str">
        <f t="shared" si="1434"/>
        <v/>
      </c>
      <c r="BO588" s="95" t="str">
        <f t="shared" si="1434"/>
        <v/>
      </c>
      <c r="BP588" s="95" t="str">
        <f t="shared" si="1434"/>
        <v/>
      </c>
      <c r="BQ588" s="81">
        <f t="shared" si="1320"/>
        <v>0</v>
      </c>
      <c r="BR588" s="81">
        <f t="shared" si="1321"/>
        <v>0</v>
      </c>
      <c r="BS588" s="81">
        <f t="shared" si="1322"/>
        <v>0</v>
      </c>
      <c r="BT588" s="81">
        <f t="shared" si="1323"/>
        <v>0</v>
      </c>
      <c r="BU588" s="81">
        <f t="shared" si="1324"/>
        <v>0</v>
      </c>
      <c r="BV588" s="13">
        <f t="shared" si="1325"/>
        <v>0</v>
      </c>
      <c r="BW588" s="11">
        <f t="shared" si="1412"/>
        <v>0</v>
      </c>
      <c r="BX588" s="69">
        <f t="shared" si="1423"/>
        <v>0</v>
      </c>
      <c r="BY588" s="69">
        <f>IF($A588&lt;&gt;"",IF(BY587&lt;&gt;0,BY587,IF(BW588&lt;=$AW$2,"Stop Loss",0)),0)</f>
        <v>0</v>
      </c>
      <c r="BZ588" s="69">
        <f t="shared" si="1385"/>
        <v>0</v>
      </c>
      <c r="CA588" s="27" t="str">
        <f t="shared" si="1424"/>
        <v/>
      </c>
      <c r="CB588" s="27" t="str">
        <f t="shared" si="1425"/>
        <v/>
      </c>
      <c r="CC588" s="27" t="str">
        <f t="shared" si="1426"/>
        <v/>
      </c>
      <c r="CD588" s="27" t="str">
        <f t="shared" si="1427"/>
        <v/>
      </c>
      <c r="CE588" s="27" t="str">
        <f t="shared" si="1428"/>
        <v/>
      </c>
      <c r="CF588" s="27" t="str">
        <f t="shared" si="1429"/>
        <v/>
      </c>
      <c r="CG588" s="86"/>
      <c r="CH588" s="86"/>
      <c r="CI588" s="45"/>
      <c r="CJ588" s="45"/>
      <c r="CK588" s="45"/>
      <c r="DB588" s="7"/>
      <c r="DI588" s="10">
        <f t="shared" ca="1" si="1400"/>
        <v>17</v>
      </c>
    </row>
    <row r="589" spans="1:113">
      <c r="A589" s="149"/>
      <c r="B589" s="82" t="str">
        <f t="shared" si="1401"/>
        <v/>
      </c>
      <c r="C589" s="7" t="str">
        <f t="shared" si="1402"/>
        <v/>
      </c>
      <c r="D589" s="81">
        <f t="shared" si="1403"/>
        <v>0</v>
      </c>
      <c r="E589" s="7" t="str">
        <f t="shared" si="1404"/>
        <v>18,</v>
      </c>
      <c r="F589" s="78"/>
      <c r="G589" s="86"/>
      <c r="H589" s="86"/>
      <c r="I589" s="86"/>
      <c r="J589" s="86"/>
      <c r="K589" s="86"/>
      <c r="L589" s="86"/>
      <c r="M589" s="86"/>
      <c r="N589" s="86"/>
      <c r="O589" s="78"/>
      <c r="P589" s="86"/>
      <c r="Q589" s="86"/>
      <c r="R589" s="86"/>
      <c r="S589" s="86"/>
      <c r="T589" s="86"/>
      <c r="U589" s="86"/>
      <c r="V589" s="86"/>
      <c r="W589" s="86"/>
      <c r="X589" s="123" t="str">
        <f t="shared" si="1405"/>
        <v/>
      </c>
      <c r="Y589" s="127">
        <f t="shared" si="1303"/>
        <v>0</v>
      </c>
      <c r="Z589" s="127">
        <f t="shared" si="1304"/>
        <v>0</v>
      </c>
      <c r="AA589" s="127">
        <f t="shared" si="1305"/>
        <v>0</v>
      </c>
      <c r="AB589" s="86">
        <f>IF($Y589&gt;$Z589,$Y589-$Z589+AB588,AB588)</f>
        <v>0</v>
      </c>
      <c r="AC589" s="86">
        <f>IF($Z589&gt;$Y589,$Z589-$Y589+AC588,AC588)</f>
        <v>0</v>
      </c>
      <c r="AD589" s="90" t="str">
        <f t="shared" si="1413"/>
        <v/>
      </c>
      <c r="AE589" s="54" t="str">
        <f t="shared" si="1413"/>
        <v/>
      </c>
      <c r="AF589" s="92" t="str">
        <f t="shared" si="1414"/>
        <v/>
      </c>
      <c r="AG589" s="82">
        <f t="shared" si="1407"/>
        <v>0</v>
      </c>
      <c r="AH589" s="71">
        <f t="shared" si="1358"/>
        <v>0</v>
      </c>
      <c r="AI589" s="78" t="str">
        <f t="shared" si="1408"/>
        <v/>
      </c>
      <c r="AJ589" s="132">
        <f t="shared" si="1306"/>
        <v>0</v>
      </c>
      <c r="AK589" s="132">
        <f t="shared" si="1307"/>
        <v>0</v>
      </c>
      <c r="AL589" s="132">
        <f t="shared" si="1308"/>
        <v>0</v>
      </c>
      <c r="AM589" s="86" t="str">
        <f t="shared" si="1309"/>
        <v/>
      </c>
      <c r="AN589" s="86" t="str">
        <f t="shared" si="1310"/>
        <v/>
      </c>
      <c r="AO589" s="90" t="str">
        <f t="shared" si="1415"/>
        <v/>
      </c>
      <c r="AP589" s="54" t="str">
        <f t="shared" si="1415"/>
        <v/>
      </c>
      <c r="AQ589" s="92" t="str">
        <f t="shared" si="1416"/>
        <v/>
      </c>
      <c r="AR589" s="82">
        <f t="shared" si="1311"/>
        <v>0</v>
      </c>
      <c r="AS589" s="71">
        <f t="shared" si="1417"/>
        <v>0</v>
      </c>
      <c r="AT589" s="78" t="str">
        <f t="shared" si="1409"/>
        <v/>
      </c>
      <c r="AU589" s="137">
        <f t="shared" si="1312"/>
        <v>0</v>
      </c>
      <c r="AV589" s="137">
        <f t="shared" si="1313"/>
        <v>0</v>
      </c>
      <c r="AW589" s="137">
        <f t="shared" si="1314"/>
        <v>0</v>
      </c>
      <c r="AX589" s="86" t="str">
        <f t="shared" si="1315"/>
        <v/>
      </c>
      <c r="AY589" s="86" t="str">
        <f t="shared" si="1316"/>
        <v/>
      </c>
      <c r="AZ589" s="90" t="str">
        <f t="shared" si="1418"/>
        <v/>
      </c>
      <c r="BA589" s="54" t="str">
        <f t="shared" si="1418"/>
        <v/>
      </c>
      <c r="BB589" s="92" t="str">
        <f t="shared" si="1419"/>
        <v/>
      </c>
      <c r="BC589" s="82">
        <f t="shared" si="1317"/>
        <v>0</v>
      </c>
      <c r="BD589" s="71">
        <f t="shared" si="1420"/>
        <v>0</v>
      </c>
      <c r="BE589" s="98">
        <f t="shared" si="1319"/>
        <v>18</v>
      </c>
      <c r="BF589" s="54" t="str">
        <f t="shared" si="1421"/>
        <v/>
      </c>
      <c r="BG589" s="92" t="str">
        <f t="shared" si="1410"/>
        <v/>
      </c>
      <c r="BH589" s="82">
        <f t="shared" ref="BH589:BH652" si="1435">IF($A589&lt;&gt;"",IF(OR($BX588&lt;&gt;0,$BY588&lt;&gt;0),"0",IF(BF589&lt;&gt;"",IF(BG589="W",(1*BE589),(-1*BE589)),0)),0)</f>
        <v>0</v>
      </c>
      <c r="BI589" s="71">
        <f t="shared" ref="BI589:BI652" si="1436">IF($A589&lt;&gt;"",BH589+BI588,0)</f>
        <v>0</v>
      </c>
      <c r="BJ589" s="146"/>
      <c r="BK589" s="97">
        <v>1</v>
      </c>
      <c r="BL589" s="95" t="str">
        <f t="shared" ref="BL589:BP589" si="1437">IF(BL588&lt;&gt;"",BL588,"")</f>
        <v/>
      </c>
      <c r="BM589" s="95" t="str">
        <f t="shared" si="1437"/>
        <v/>
      </c>
      <c r="BN589" s="95" t="str">
        <f t="shared" si="1437"/>
        <v/>
      </c>
      <c r="BO589" s="95" t="str">
        <f t="shared" si="1437"/>
        <v/>
      </c>
      <c r="BP589" s="95" t="str">
        <f t="shared" si="1437"/>
        <v/>
      </c>
      <c r="BQ589" s="81">
        <f t="shared" si="1320"/>
        <v>0</v>
      </c>
      <c r="BR589" s="81">
        <f t="shared" si="1321"/>
        <v>0</v>
      </c>
      <c r="BS589" s="81">
        <f t="shared" si="1322"/>
        <v>0</v>
      </c>
      <c r="BT589" s="81">
        <f t="shared" si="1323"/>
        <v>0</v>
      </c>
      <c r="BU589" s="81">
        <f t="shared" si="1324"/>
        <v>0</v>
      </c>
      <c r="BV589" s="13">
        <f t="shared" si="1325"/>
        <v>0</v>
      </c>
      <c r="BW589" s="11">
        <f t="shared" si="1412"/>
        <v>0</v>
      </c>
      <c r="BX589" s="69">
        <f t="shared" si="1423"/>
        <v>0</v>
      </c>
      <c r="BY589" s="69">
        <f>IF($A589&lt;&gt;"",IF(BY588&lt;&gt;0,BY588,IF(BW589&lt;=$AW$2,"Stop Loss",0)),0)</f>
        <v>0</v>
      </c>
      <c r="BZ589" s="69">
        <f t="shared" si="1385"/>
        <v>0</v>
      </c>
      <c r="CA589" s="27" t="str">
        <f t="shared" si="1424"/>
        <v/>
      </c>
      <c r="CB589" s="27" t="str">
        <f t="shared" si="1425"/>
        <v/>
      </c>
      <c r="CC589" s="27" t="str">
        <f t="shared" si="1426"/>
        <v/>
      </c>
      <c r="CD589" s="27" t="str">
        <f t="shared" si="1427"/>
        <v/>
      </c>
      <c r="CE589" s="27" t="str">
        <f t="shared" si="1428"/>
        <v/>
      </c>
      <c r="CF589" s="27" t="str">
        <f t="shared" si="1429"/>
        <v/>
      </c>
      <c r="CG589" s="86"/>
      <c r="CH589" s="86"/>
      <c r="CI589" s="45"/>
      <c r="CJ589" s="45"/>
      <c r="CK589" s="45"/>
      <c r="DB589" s="7"/>
      <c r="DI589" s="10">
        <f t="shared" ca="1" si="1400"/>
        <v>31</v>
      </c>
    </row>
    <row r="590" spans="1:113">
      <c r="A590" s="149"/>
      <c r="B590" s="82" t="str">
        <f t="shared" si="1401"/>
        <v/>
      </c>
      <c r="C590" s="7" t="str">
        <f t="shared" si="1402"/>
        <v/>
      </c>
      <c r="D590" s="81">
        <f t="shared" si="1403"/>
        <v>0</v>
      </c>
      <c r="E590" s="7" t="str">
        <f t="shared" si="1404"/>
        <v>18,</v>
      </c>
      <c r="F590" s="78"/>
      <c r="G590" s="86"/>
      <c r="H590" s="86"/>
      <c r="I590" s="86"/>
      <c r="J590" s="86"/>
      <c r="K590" s="86"/>
      <c r="L590" s="86"/>
      <c r="M590" s="86"/>
      <c r="N590" s="86"/>
      <c r="O590" s="78"/>
      <c r="P590" s="86"/>
      <c r="Q590" s="86"/>
      <c r="R590" s="86"/>
      <c r="S590" s="86"/>
      <c r="T590" s="86"/>
      <c r="U590" s="86"/>
      <c r="V590" s="86"/>
      <c r="W590" s="86"/>
      <c r="X590" s="123" t="str">
        <f t="shared" si="1405"/>
        <v/>
      </c>
      <c r="Y590" s="127">
        <f t="shared" ref="Y590:Y653" si="1438">COUNTIF(X582:X590,"H")</f>
        <v>0</v>
      </c>
      <c r="Z590" s="127">
        <f t="shared" ref="Z590:Z653" si="1439">COUNTIF(X582:X590,"L")</f>
        <v>0</v>
      </c>
      <c r="AA590" s="127">
        <f t="shared" ref="AA590:AA653" si="1440">IF(Y590&gt;Z590,Y590-Z590,Z590-Y590)</f>
        <v>0</v>
      </c>
      <c r="AB590" s="86">
        <f>AB589</f>
        <v>0</v>
      </c>
      <c r="AC590" s="86">
        <f>AC589</f>
        <v>0</v>
      </c>
      <c r="AD590" s="90" t="str">
        <f>IF($A589&lt;&gt;"",AA589,"")</f>
        <v/>
      </c>
      <c r="AE590" s="92" t="str">
        <f>IF($A589&lt;&gt;"",IF(Y589&gt;Z589,"L","H"),"")</f>
        <v/>
      </c>
      <c r="AF590" s="92" t="str">
        <f t="shared" si="1414"/>
        <v/>
      </c>
      <c r="AG590" s="82">
        <f t="shared" si="1407"/>
        <v>0</v>
      </c>
      <c r="AH590" s="71">
        <f t="shared" si="1358"/>
        <v>0</v>
      </c>
      <c r="AI590" s="78" t="str">
        <f t="shared" si="1408"/>
        <v/>
      </c>
      <c r="AJ590" s="132">
        <f t="shared" ref="AJ590:AJ653" si="1441">COUNTIF(AI582:AI590,"E")</f>
        <v>0</v>
      </c>
      <c r="AK590" s="132">
        <f t="shared" ref="AK590:AK653" si="1442">COUNTIF(AI582:AI590,"O")</f>
        <v>0</v>
      </c>
      <c r="AL590" s="132">
        <f t="shared" ref="AL590:AL653" si="1443">IF(AJ590&gt;AK590,AJ590-AK590,AK590-AJ590)</f>
        <v>0</v>
      </c>
      <c r="AM590" s="86" t="str">
        <f t="shared" ref="AM590:AM653" si="1444">IF(AJ590&gt;AK590,AJ590-AK590,"")</f>
        <v/>
      </c>
      <c r="AN590" s="86" t="str">
        <f t="shared" ref="AN590:AN653" si="1445">IF(AK590&gt;AJ590,AK590-AJ590,"")</f>
        <v/>
      </c>
      <c r="AO590" s="90" t="str">
        <f>IF($A589&lt;&gt;"",AL589,"")</f>
        <v/>
      </c>
      <c r="AP590" s="92" t="str">
        <f>IF($A589&lt;&gt;"",IF(AM589&lt;&gt;"","O","E"),"")</f>
        <v/>
      </c>
      <c r="AQ590" s="92" t="str">
        <f t="shared" si="1416"/>
        <v/>
      </c>
      <c r="AR590" s="82">
        <f t="shared" ref="AR590:AR653" si="1446">IF(A590&lt;&gt;"",IF(OR($BX589&lt;&gt;0,$BY589&lt;&gt;0),"0",IF(AQ590&lt;&gt;"",IF(AQ590="W",(1*AO590),(-1*AO590)),0)),0)</f>
        <v>0</v>
      </c>
      <c r="AS590" s="71">
        <f t="shared" si="1417"/>
        <v>0</v>
      </c>
      <c r="AT590" s="78" t="str">
        <f t="shared" si="1409"/>
        <v/>
      </c>
      <c r="AU590" s="137">
        <f t="shared" ref="AU590:AU653" si="1447">COUNTIF(AT582:AT590,"R")</f>
        <v>0</v>
      </c>
      <c r="AV590" s="137">
        <f t="shared" ref="AV590:AV653" si="1448">COUNTIF(AT582:AT590,"B")</f>
        <v>0</v>
      </c>
      <c r="AW590" s="137">
        <f t="shared" ref="AW590:AW653" si="1449">IF(AU590&gt;AV590,AU590-AV590,AV590-AU590)</f>
        <v>0</v>
      </c>
      <c r="AX590" s="86" t="str">
        <f t="shared" ref="AX590:AX653" si="1450">IF(AU590&gt;AV590,AU590-AV590,"")</f>
        <v/>
      </c>
      <c r="AY590" s="86" t="str">
        <f t="shared" ref="AY590:AY653" si="1451">IF(AV590&gt;AU590,AV590-AU590,"")</f>
        <v/>
      </c>
      <c r="AZ590" s="90" t="str">
        <f>IF($A589&lt;&gt;"",AW589,"")</f>
        <v/>
      </c>
      <c r="BA590" s="92" t="str">
        <f>IF($A589&lt;&gt;"",IF(AX589&lt;&gt;"","B","R"),"")</f>
        <v/>
      </c>
      <c r="BB590" s="92" t="str">
        <f t="shared" si="1419"/>
        <v/>
      </c>
      <c r="BC590" s="82">
        <f t="shared" ref="BC590:BC653" si="1452">IF($A590&lt;&gt;"",IF(OR($BX589&lt;&gt;0,$BY589&lt;&gt;0),"0",IF(BB590&lt;&gt;"",IF(BB590="W",(1*AZ590),(-1*AZ590)),0)),0)</f>
        <v>0</v>
      </c>
      <c r="BD590" s="71">
        <f t="shared" si="1420"/>
        <v>0</v>
      </c>
      <c r="BE590" s="98">
        <f t="shared" si="1319"/>
        <v>18</v>
      </c>
      <c r="BF590" s="92" t="str">
        <f>IF($A589&lt;&gt;"",IF($Y589&gt;$Z589,"H",IF($Z589&gt;$Y589,"L",BF589)),"")</f>
        <v/>
      </c>
      <c r="BG590" s="92" t="str">
        <f>IF($A590&lt;&gt;"",IF($A590=0,"L",IF(BF590&lt;&gt;"",IF(BF590=X590,"W","L"))),"")</f>
        <v/>
      </c>
      <c r="BH590" s="82">
        <f t="shared" si="1435"/>
        <v>0</v>
      </c>
      <c r="BI590" s="71">
        <f t="shared" si="1436"/>
        <v>0</v>
      </c>
      <c r="BJ590" s="146" t="str">
        <f>AE590&amp;AP590&amp;BA590</f>
        <v/>
      </c>
      <c r="BK590" s="97">
        <v>1</v>
      </c>
      <c r="BL590" s="95" t="str">
        <f>IF($A589&lt;&gt;"",IF($BJ590="LER","11,",IF($BJ590="LOR","02,",IF($BJ590="LEB","01,",IF($BJ590="LOB","12,",IF($BJ590="HER","29,",IF($BJ590="HOR","20,",IF($BJ590="HEB","19,",IF($BJ590="HOB","30,","")))))))),"")</f>
        <v/>
      </c>
      <c r="BM590" s="95" t="str">
        <f>IF($A589&lt;&gt;"",IF($BJ590="LER","13,",IF($BJ590="LOR","04,",IF($BJ590="LEB","03,",IF($BJ590="LOB","14,",IF($BJ590="HER","31,",IF($BJ590="HOR","22,",IF($BJ590="HEB","21,",IF($BJ590="HOB","32,","")))))))),"")</f>
        <v/>
      </c>
      <c r="BN590" s="95" t="str">
        <f>IF($A589&lt;&gt;"",IF($BJ590="LER","15,",IF($BJ590="LOR","06,",IF($BJ590="LEB","05,",IF($BJ590="LOB","16,",IF($BJ590="HER","33,",IF($BJ590="HOR","24,",IF($BJ590="HEB","23,",IF($BJ590="HOB","34,","")))))))),"")</f>
        <v/>
      </c>
      <c r="BO590" s="95" t="str">
        <f>IF($A589&lt;&gt;"",IF($BJ590="LER","17,",IF($BJ590="LOR","08,",IF($BJ590="LEB","07,",IF($BJ590="LOB","18,",IF($BJ590="HER","35,",IF($BJ590="HOR","26,",IF($BJ590="HEB","25,",IF($BJ590="HOB","36,","")))))))),"")</f>
        <v/>
      </c>
      <c r="BP590" s="95" t="str">
        <f>IF($A589&lt;&gt;"",IF($BJ590="LER","",IF($BJ590="LOR","10,",IF($BJ590="LEB","09,",IF($BJ590="LOB","",IF($BJ590="HER","",IF($BJ590="HOR","28,",IF($BJ590="HEB","27,",IF($BJ590="HOB","","")))))))),"")</f>
        <v/>
      </c>
      <c r="BQ590" s="81">
        <f t="shared" si="1320"/>
        <v>0</v>
      </c>
      <c r="BR590" s="81">
        <f t="shared" si="1321"/>
        <v>0</v>
      </c>
      <c r="BS590" s="81">
        <f t="shared" si="1322"/>
        <v>0</v>
      </c>
      <c r="BT590" s="81">
        <f t="shared" si="1323"/>
        <v>0</v>
      </c>
      <c r="BU590" s="81">
        <f t="shared" si="1324"/>
        <v>0</v>
      </c>
      <c r="BV590" s="13">
        <f t="shared" si="1325"/>
        <v>0</v>
      </c>
      <c r="BW590" s="11">
        <f t="shared" si="1412"/>
        <v>0</v>
      </c>
      <c r="BX590" s="69">
        <f t="shared" si="1423"/>
        <v>0</v>
      </c>
      <c r="BY590" s="69">
        <f>IF($A590&lt;&gt;"",IF(BY589&lt;&gt;0,BY589,IF(BW590&lt;=$AW$2,"Stop Loss",0)),0)</f>
        <v>0</v>
      </c>
      <c r="BZ590" s="69">
        <f t="shared" si="1385"/>
        <v>0</v>
      </c>
      <c r="CA590" s="27" t="str">
        <f t="shared" si="1424"/>
        <v/>
      </c>
      <c r="CB590" s="27" t="str">
        <f t="shared" si="1425"/>
        <v/>
      </c>
      <c r="CC590" s="27" t="str">
        <f t="shared" si="1426"/>
        <v/>
      </c>
      <c r="CD590" s="27" t="str">
        <f t="shared" si="1427"/>
        <v/>
      </c>
      <c r="CE590" s="27" t="str">
        <f t="shared" si="1428"/>
        <v/>
      </c>
      <c r="CF590" s="27" t="str">
        <f t="shared" si="1429"/>
        <v/>
      </c>
      <c r="CG590" s="86"/>
      <c r="CH590" s="86"/>
      <c r="CI590" s="45"/>
      <c r="CJ590" s="45"/>
      <c r="CK590" s="45"/>
      <c r="DB590" s="7"/>
      <c r="DI590" s="10">
        <f t="shared" ca="1" si="1400"/>
        <v>33</v>
      </c>
    </row>
    <row r="591" spans="1:113">
      <c r="A591" s="149"/>
      <c r="B591" s="82" t="str">
        <f t="shared" si="1401"/>
        <v/>
      </c>
      <c r="C591" s="7" t="str">
        <f t="shared" si="1402"/>
        <v/>
      </c>
      <c r="D591" s="81">
        <f t="shared" si="1403"/>
        <v>0</v>
      </c>
      <c r="E591" s="7" t="str">
        <f t="shared" si="1404"/>
        <v>18,</v>
      </c>
      <c r="F591" s="78"/>
      <c r="G591" s="86"/>
      <c r="H591" s="86"/>
      <c r="I591" s="86"/>
      <c r="J591" s="86"/>
      <c r="K591" s="86"/>
      <c r="L591" s="86"/>
      <c r="M591" s="86"/>
      <c r="N591" s="86"/>
      <c r="O591" s="78"/>
      <c r="P591" s="86"/>
      <c r="Q591" s="86"/>
      <c r="R591" s="86"/>
      <c r="S591" s="86"/>
      <c r="T591" s="86"/>
      <c r="U591" s="86"/>
      <c r="V591" s="86"/>
      <c r="W591" s="86"/>
      <c r="X591" s="123" t="str">
        <f t="shared" si="1405"/>
        <v/>
      </c>
      <c r="Y591" s="127">
        <f t="shared" si="1438"/>
        <v>0</v>
      </c>
      <c r="Z591" s="127">
        <f t="shared" si="1439"/>
        <v>0</v>
      </c>
      <c r="AA591" s="127">
        <f t="shared" si="1440"/>
        <v>0</v>
      </c>
      <c r="AB591" s="86">
        <f t="shared" ref="AB591:AC597" si="1453">AB590</f>
        <v>0</v>
      </c>
      <c r="AC591" s="86">
        <f t="shared" si="1453"/>
        <v>0</v>
      </c>
      <c r="AD591" s="90" t="str">
        <f>IF($A590&lt;&gt;"",AD590,"")</f>
        <v/>
      </c>
      <c r="AE591" s="54" t="str">
        <f>IF($A590&lt;&gt;"",AE590,"")</f>
        <v/>
      </c>
      <c r="AF591" s="92" t="str">
        <f t="shared" si="1414"/>
        <v/>
      </c>
      <c r="AG591" s="82">
        <f t="shared" si="1407"/>
        <v>0</v>
      </c>
      <c r="AH591" s="71">
        <f t="shared" si="1358"/>
        <v>0</v>
      </c>
      <c r="AI591" s="78" t="str">
        <f t="shared" si="1408"/>
        <v/>
      </c>
      <c r="AJ591" s="132">
        <f t="shared" si="1441"/>
        <v>0</v>
      </c>
      <c r="AK591" s="132">
        <f t="shared" si="1442"/>
        <v>0</v>
      </c>
      <c r="AL591" s="132">
        <f t="shared" si="1443"/>
        <v>0</v>
      </c>
      <c r="AM591" s="86" t="str">
        <f t="shared" si="1444"/>
        <v/>
      </c>
      <c r="AN591" s="86" t="str">
        <f t="shared" si="1445"/>
        <v/>
      </c>
      <c r="AO591" s="90" t="str">
        <f>IF($A590&lt;&gt;"",AO590,"")</f>
        <v/>
      </c>
      <c r="AP591" s="54" t="str">
        <f>IF($A590&lt;&gt;"",AP590,"")</f>
        <v/>
      </c>
      <c r="AQ591" s="92" t="str">
        <f t="shared" si="1416"/>
        <v/>
      </c>
      <c r="AR591" s="82">
        <f t="shared" si="1446"/>
        <v>0</v>
      </c>
      <c r="AS591" s="71">
        <f t="shared" si="1417"/>
        <v>0</v>
      </c>
      <c r="AT591" s="78" t="str">
        <f t="shared" si="1409"/>
        <v/>
      </c>
      <c r="AU591" s="137">
        <f t="shared" si="1447"/>
        <v>0</v>
      </c>
      <c r="AV591" s="137">
        <f t="shared" si="1448"/>
        <v>0</v>
      </c>
      <c r="AW591" s="137">
        <f t="shared" si="1449"/>
        <v>0</v>
      </c>
      <c r="AX591" s="86" t="str">
        <f t="shared" si="1450"/>
        <v/>
      </c>
      <c r="AY591" s="86" t="str">
        <f t="shared" si="1451"/>
        <v/>
      </c>
      <c r="AZ591" s="90" t="str">
        <f>IF($A590&lt;&gt;"",AZ590,"")</f>
        <v/>
      </c>
      <c r="BA591" s="54" t="str">
        <f>IF($A590&lt;&gt;"",BA590,"")</f>
        <v/>
      </c>
      <c r="BB591" s="92" t="str">
        <f t="shared" si="1419"/>
        <v/>
      </c>
      <c r="BC591" s="82">
        <f t="shared" si="1452"/>
        <v>0</v>
      </c>
      <c r="BD591" s="71">
        <f t="shared" si="1420"/>
        <v>0</v>
      </c>
      <c r="BE591" s="98">
        <f t="shared" ref="BE591:BE654" si="1454">$AW$3</f>
        <v>18</v>
      </c>
      <c r="BF591" s="54" t="str">
        <f>IF($A590&lt;&gt;"",BF590,"")</f>
        <v/>
      </c>
      <c r="BG591" s="92" t="str">
        <f t="shared" ref="BG591:BG598" si="1455">IF($A591&lt;&gt;"",IF($A591=0,"L",IF(BF591&lt;&gt;"",IF(BF591=X591,"W","L"))),"")</f>
        <v/>
      </c>
      <c r="BH591" s="82">
        <f t="shared" si="1435"/>
        <v>0</v>
      </c>
      <c r="BI591" s="71">
        <f t="shared" si="1436"/>
        <v>0</v>
      </c>
      <c r="BJ591" s="146"/>
      <c r="BK591" s="97">
        <v>1</v>
      </c>
      <c r="BL591" s="95" t="str">
        <f>IF(BL590&lt;&gt;"",BL590,"")</f>
        <v/>
      </c>
      <c r="BM591" s="95" t="str">
        <f t="shared" ref="BM591:BP591" si="1456">IF(BM590&lt;&gt;"",BM590,"")</f>
        <v/>
      </c>
      <c r="BN591" s="95" t="str">
        <f t="shared" si="1456"/>
        <v/>
      </c>
      <c r="BO591" s="95" t="str">
        <f t="shared" si="1456"/>
        <v/>
      </c>
      <c r="BP591" s="95" t="str">
        <f t="shared" si="1456"/>
        <v/>
      </c>
      <c r="BQ591" s="81">
        <f t="shared" ref="BQ591:BQ654" si="1457">IF($A591&lt;&gt;"",IF(ABS($A591)=ABS(LEFT(BL591,2)),35*$BK591,-1*$BK591),0)</f>
        <v>0</v>
      </c>
      <c r="BR591" s="81">
        <f t="shared" ref="BR591:BR654" si="1458">IF($A591&lt;&gt;"",IF(ABS($A591)=ABS(LEFT(BM591,2)),35*$BK591,-1*$BK591),0)</f>
        <v>0</v>
      </c>
      <c r="BS591" s="81">
        <f t="shared" ref="BS591:BS654" si="1459">IF($A591&lt;&gt;"",IF(ABS($A591)=ABS(LEFT(BN591,2)),35*$BK591,-1*$BK591),0)</f>
        <v>0</v>
      </c>
      <c r="BT591" s="81">
        <f t="shared" ref="BT591:BT654" si="1460">IF($A591&lt;&gt;"",IF(ABS($A591)=ABS(LEFT(BO591,2)),35*$BK591,-1*$BK591),0)</f>
        <v>0</v>
      </c>
      <c r="BU591" s="81">
        <f t="shared" ref="BU591:BU654" si="1461">IF(BP591&lt;&gt;"",IF(ABS($A591)=ABS(LEFT(BP591,2)),35*$BK591,-1*$BK591),0)</f>
        <v>0</v>
      </c>
      <c r="BV591" s="13">
        <f t="shared" ref="BV591:BV654" si="1462">IF(A591&lt;&gt;"",IF(OR(BX590&lt;&gt;0,BY590&lt;&gt;0),0,BH591+SUM(BQ591:BU591)),0)</f>
        <v>0</v>
      </c>
      <c r="BW591" s="11">
        <f t="shared" si="1412"/>
        <v>0</v>
      </c>
      <c r="BX591" s="69">
        <f t="shared" si="1423"/>
        <v>0</v>
      </c>
      <c r="BY591" s="69">
        <f>IF($A591&lt;&gt;"",IF(BY590&lt;&gt;0,BY590,IF(BW591&lt;=$AW$2,"Stop Loss",0)),0)</f>
        <v>0</v>
      </c>
      <c r="BZ591" s="69">
        <f t="shared" si="1385"/>
        <v>0</v>
      </c>
      <c r="CA591" s="27" t="str">
        <f t="shared" si="1424"/>
        <v/>
      </c>
      <c r="CB591" s="27" t="str">
        <f t="shared" si="1425"/>
        <v/>
      </c>
      <c r="CC591" s="27" t="str">
        <f t="shared" si="1426"/>
        <v/>
      </c>
      <c r="CD591" s="27" t="str">
        <f t="shared" si="1427"/>
        <v/>
      </c>
      <c r="CE591" s="27" t="str">
        <f t="shared" si="1428"/>
        <v/>
      </c>
      <c r="CF591" s="27" t="str">
        <f t="shared" si="1429"/>
        <v/>
      </c>
      <c r="CG591" s="86"/>
      <c r="CH591" s="86"/>
      <c r="CI591" s="45"/>
      <c r="CJ591" s="45"/>
      <c r="CK591" s="45"/>
      <c r="DB591" s="7"/>
      <c r="DI591" s="10">
        <f t="shared" ca="1" si="1400"/>
        <v>9</v>
      </c>
    </row>
    <row r="592" spans="1:113">
      <c r="A592" s="149"/>
      <c r="B592" s="82" t="str">
        <f t="shared" si="1401"/>
        <v/>
      </c>
      <c r="C592" s="7" t="str">
        <f t="shared" si="1402"/>
        <v/>
      </c>
      <c r="D592" s="81">
        <f t="shared" si="1403"/>
        <v>0</v>
      </c>
      <c r="E592" s="7" t="str">
        <f t="shared" si="1404"/>
        <v>18,</v>
      </c>
      <c r="F592" s="78"/>
      <c r="G592" s="86"/>
      <c r="H592" s="86"/>
      <c r="I592" s="86"/>
      <c r="J592" s="86"/>
      <c r="K592" s="86"/>
      <c r="L592" s="86"/>
      <c r="M592" s="86"/>
      <c r="N592" s="86"/>
      <c r="O592" s="78"/>
      <c r="P592" s="86"/>
      <c r="Q592" s="86"/>
      <c r="R592" s="86"/>
      <c r="S592" s="86"/>
      <c r="T592" s="86"/>
      <c r="U592" s="86"/>
      <c r="V592" s="86"/>
      <c r="W592" s="86"/>
      <c r="X592" s="123" t="str">
        <f t="shared" si="1405"/>
        <v/>
      </c>
      <c r="Y592" s="127">
        <f t="shared" si="1438"/>
        <v>0</v>
      </c>
      <c r="Z592" s="127">
        <f t="shared" si="1439"/>
        <v>0</v>
      </c>
      <c r="AA592" s="127">
        <f t="shared" si="1440"/>
        <v>0</v>
      </c>
      <c r="AB592" s="86">
        <f t="shared" si="1453"/>
        <v>0</v>
      </c>
      <c r="AC592" s="86">
        <f t="shared" si="1453"/>
        <v>0</v>
      </c>
      <c r="AD592" s="90" t="str">
        <f t="shared" ref="AD592:AE598" si="1463">IF($A591&lt;&gt;"",AD591,"")</f>
        <v/>
      </c>
      <c r="AE592" s="54" t="str">
        <f t="shared" si="1463"/>
        <v/>
      </c>
      <c r="AF592" s="92" t="str">
        <f t="shared" si="1414"/>
        <v/>
      </c>
      <c r="AG592" s="82">
        <f t="shared" si="1407"/>
        <v>0</v>
      </c>
      <c r="AH592" s="71">
        <f t="shared" si="1358"/>
        <v>0</v>
      </c>
      <c r="AI592" s="78" t="str">
        <f t="shared" si="1408"/>
        <v/>
      </c>
      <c r="AJ592" s="132">
        <f t="shared" si="1441"/>
        <v>0</v>
      </c>
      <c r="AK592" s="132">
        <f t="shared" si="1442"/>
        <v>0</v>
      </c>
      <c r="AL592" s="132">
        <f t="shared" si="1443"/>
        <v>0</v>
      </c>
      <c r="AM592" s="86" t="str">
        <f t="shared" si="1444"/>
        <v/>
      </c>
      <c r="AN592" s="86" t="str">
        <f t="shared" si="1445"/>
        <v/>
      </c>
      <c r="AO592" s="90" t="str">
        <f t="shared" ref="AO592:AP598" si="1464">IF($A591&lt;&gt;"",AO591,"")</f>
        <v/>
      </c>
      <c r="AP592" s="54" t="str">
        <f t="shared" si="1464"/>
        <v/>
      </c>
      <c r="AQ592" s="92" t="str">
        <f t="shared" si="1416"/>
        <v/>
      </c>
      <c r="AR592" s="82">
        <f t="shared" si="1446"/>
        <v>0</v>
      </c>
      <c r="AS592" s="71">
        <f t="shared" si="1417"/>
        <v>0</v>
      </c>
      <c r="AT592" s="78" t="str">
        <f t="shared" si="1409"/>
        <v/>
      </c>
      <c r="AU592" s="137">
        <f t="shared" si="1447"/>
        <v>0</v>
      </c>
      <c r="AV592" s="137">
        <f t="shared" si="1448"/>
        <v>0</v>
      </c>
      <c r="AW592" s="137">
        <f t="shared" si="1449"/>
        <v>0</v>
      </c>
      <c r="AX592" s="86" t="str">
        <f t="shared" si="1450"/>
        <v/>
      </c>
      <c r="AY592" s="86" t="str">
        <f t="shared" si="1451"/>
        <v/>
      </c>
      <c r="AZ592" s="90" t="str">
        <f t="shared" ref="AZ592:BA598" si="1465">IF($A591&lt;&gt;"",AZ591,"")</f>
        <v/>
      </c>
      <c r="BA592" s="54" t="str">
        <f t="shared" si="1465"/>
        <v/>
      </c>
      <c r="BB592" s="92" t="str">
        <f t="shared" si="1419"/>
        <v/>
      </c>
      <c r="BC592" s="82">
        <f t="shared" si="1452"/>
        <v>0</v>
      </c>
      <c r="BD592" s="71">
        <f t="shared" si="1420"/>
        <v>0</v>
      </c>
      <c r="BE592" s="98">
        <f t="shared" si="1454"/>
        <v>18</v>
      </c>
      <c r="BF592" s="54" t="str">
        <f t="shared" ref="BF592:BF598" si="1466">IF($A591&lt;&gt;"",BF591,"")</f>
        <v/>
      </c>
      <c r="BG592" s="92" t="str">
        <f t="shared" si="1455"/>
        <v/>
      </c>
      <c r="BH592" s="82">
        <f t="shared" si="1435"/>
        <v>0</v>
      </c>
      <c r="BI592" s="71">
        <f t="shared" si="1436"/>
        <v>0</v>
      </c>
      <c r="BJ592" s="146"/>
      <c r="BK592" s="97">
        <v>1</v>
      </c>
      <c r="BL592" s="95" t="str">
        <f t="shared" ref="BL592:BP592" si="1467">IF(BL591&lt;&gt;"",BL591,"")</f>
        <v/>
      </c>
      <c r="BM592" s="95" t="str">
        <f t="shared" si="1467"/>
        <v/>
      </c>
      <c r="BN592" s="95" t="str">
        <f t="shared" si="1467"/>
        <v/>
      </c>
      <c r="BO592" s="95" t="str">
        <f t="shared" si="1467"/>
        <v/>
      </c>
      <c r="BP592" s="95" t="str">
        <f t="shared" si="1467"/>
        <v/>
      </c>
      <c r="BQ592" s="81">
        <f t="shared" si="1457"/>
        <v>0</v>
      </c>
      <c r="BR592" s="81">
        <f t="shared" si="1458"/>
        <v>0</v>
      </c>
      <c r="BS592" s="81">
        <f t="shared" si="1459"/>
        <v>0</v>
      </c>
      <c r="BT592" s="81">
        <f t="shared" si="1460"/>
        <v>0</v>
      </c>
      <c r="BU592" s="81">
        <f t="shared" si="1461"/>
        <v>0</v>
      </c>
      <c r="BV592" s="13">
        <f t="shared" si="1462"/>
        <v>0</v>
      </c>
      <c r="BW592" s="11">
        <f t="shared" si="1412"/>
        <v>0</v>
      </c>
      <c r="BX592" s="69">
        <f t="shared" si="1423"/>
        <v>0</v>
      </c>
      <c r="BY592" s="69">
        <f>IF($A592&lt;&gt;"",IF(BY591&lt;&gt;0,BY591,IF(BW592&lt;=$AW$2,"Stop Loss",0)),0)</f>
        <v>0</v>
      </c>
      <c r="BZ592" s="69">
        <f t="shared" si="1385"/>
        <v>0</v>
      </c>
      <c r="CA592" s="27" t="str">
        <f t="shared" si="1424"/>
        <v/>
      </c>
      <c r="CB592" s="27" t="str">
        <f t="shared" si="1425"/>
        <v/>
      </c>
      <c r="CC592" s="27" t="str">
        <f t="shared" si="1426"/>
        <v/>
      </c>
      <c r="CD592" s="27" t="str">
        <f t="shared" si="1427"/>
        <v/>
      </c>
      <c r="CE592" s="27" t="str">
        <f t="shared" si="1428"/>
        <v/>
      </c>
      <c r="CF592" s="27" t="str">
        <f t="shared" si="1429"/>
        <v/>
      </c>
      <c r="CG592" s="86"/>
      <c r="CH592" s="86"/>
      <c r="CI592" s="86"/>
      <c r="CJ592" s="86"/>
      <c r="CK592" s="86"/>
      <c r="DB592" s="7"/>
      <c r="DI592" s="10">
        <f t="shared" ca="1" si="1400"/>
        <v>2</v>
      </c>
    </row>
    <row r="593" spans="1:113">
      <c r="A593" s="149"/>
      <c r="B593" s="82" t="str">
        <f t="shared" si="1401"/>
        <v/>
      </c>
      <c r="C593" s="7" t="str">
        <f t="shared" si="1402"/>
        <v/>
      </c>
      <c r="D593" s="81">
        <f t="shared" si="1403"/>
        <v>0</v>
      </c>
      <c r="E593" s="7" t="str">
        <f t="shared" si="1404"/>
        <v>18,</v>
      </c>
      <c r="F593" s="78"/>
      <c r="G593" s="86"/>
      <c r="H593" s="86"/>
      <c r="I593" s="86"/>
      <c r="J593" s="86"/>
      <c r="K593" s="86"/>
      <c r="L593" s="86"/>
      <c r="M593" s="86"/>
      <c r="N593" s="86"/>
      <c r="O593" s="78"/>
      <c r="P593" s="86"/>
      <c r="Q593" s="86"/>
      <c r="R593" s="86"/>
      <c r="S593" s="86"/>
      <c r="T593" s="86"/>
      <c r="U593" s="86"/>
      <c r="V593" s="86"/>
      <c r="W593" s="86"/>
      <c r="X593" s="123" t="str">
        <f t="shared" si="1405"/>
        <v/>
      </c>
      <c r="Y593" s="127">
        <f t="shared" si="1438"/>
        <v>0</v>
      </c>
      <c r="Z593" s="127">
        <f t="shared" si="1439"/>
        <v>0</v>
      </c>
      <c r="AA593" s="127">
        <f t="shared" si="1440"/>
        <v>0</v>
      </c>
      <c r="AB593" s="86">
        <f t="shared" si="1453"/>
        <v>0</v>
      </c>
      <c r="AC593" s="86">
        <f t="shared" si="1453"/>
        <v>0</v>
      </c>
      <c r="AD593" s="90" t="str">
        <f t="shared" si="1463"/>
        <v/>
      </c>
      <c r="AE593" s="54" t="str">
        <f t="shared" si="1463"/>
        <v/>
      </c>
      <c r="AF593" s="92" t="str">
        <f t="shared" si="1414"/>
        <v/>
      </c>
      <c r="AG593" s="82">
        <f t="shared" si="1407"/>
        <v>0</v>
      </c>
      <c r="AH593" s="71">
        <f t="shared" si="1358"/>
        <v>0</v>
      </c>
      <c r="AI593" s="78" t="str">
        <f t="shared" si="1408"/>
        <v/>
      </c>
      <c r="AJ593" s="132">
        <f t="shared" si="1441"/>
        <v>0</v>
      </c>
      <c r="AK593" s="132">
        <f t="shared" si="1442"/>
        <v>0</v>
      </c>
      <c r="AL593" s="132">
        <f t="shared" si="1443"/>
        <v>0</v>
      </c>
      <c r="AM593" s="86" t="str">
        <f t="shared" si="1444"/>
        <v/>
      </c>
      <c r="AN593" s="86" t="str">
        <f t="shared" si="1445"/>
        <v/>
      </c>
      <c r="AO593" s="90" t="str">
        <f t="shared" si="1464"/>
        <v/>
      </c>
      <c r="AP593" s="54" t="str">
        <f t="shared" si="1464"/>
        <v/>
      </c>
      <c r="AQ593" s="92" t="str">
        <f t="shared" si="1416"/>
        <v/>
      </c>
      <c r="AR593" s="82">
        <f t="shared" si="1446"/>
        <v>0</v>
      </c>
      <c r="AS593" s="71">
        <f t="shared" si="1417"/>
        <v>0</v>
      </c>
      <c r="AT593" s="78" t="str">
        <f t="shared" si="1409"/>
        <v/>
      </c>
      <c r="AU593" s="137">
        <f t="shared" si="1447"/>
        <v>0</v>
      </c>
      <c r="AV593" s="137">
        <f t="shared" si="1448"/>
        <v>0</v>
      </c>
      <c r="AW593" s="137">
        <f t="shared" si="1449"/>
        <v>0</v>
      </c>
      <c r="AX593" s="86" t="str">
        <f t="shared" si="1450"/>
        <v/>
      </c>
      <c r="AY593" s="86" t="str">
        <f t="shared" si="1451"/>
        <v/>
      </c>
      <c r="AZ593" s="90" t="str">
        <f t="shared" si="1465"/>
        <v/>
      </c>
      <c r="BA593" s="54" t="str">
        <f t="shared" si="1465"/>
        <v/>
      </c>
      <c r="BB593" s="92" t="str">
        <f t="shared" si="1419"/>
        <v/>
      </c>
      <c r="BC593" s="82">
        <f t="shared" si="1452"/>
        <v>0</v>
      </c>
      <c r="BD593" s="71">
        <f t="shared" si="1420"/>
        <v>0</v>
      </c>
      <c r="BE593" s="98">
        <f t="shared" si="1454"/>
        <v>18</v>
      </c>
      <c r="BF593" s="54" t="str">
        <f t="shared" si="1466"/>
        <v/>
      </c>
      <c r="BG593" s="92" t="str">
        <f t="shared" si="1455"/>
        <v/>
      </c>
      <c r="BH593" s="82">
        <f t="shared" si="1435"/>
        <v>0</v>
      </c>
      <c r="BI593" s="71">
        <f t="shared" si="1436"/>
        <v>0</v>
      </c>
      <c r="BJ593" s="146"/>
      <c r="BK593" s="97">
        <v>1</v>
      </c>
      <c r="BL593" s="95" t="str">
        <f t="shared" ref="BL593:BP593" si="1468">IF(BL592&lt;&gt;"",BL592,"")</f>
        <v/>
      </c>
      <c r="BM593" s="95" t="str">
        <f t="shared" si="1468"/>
        <v/>
      </c>
      <c r="BN593" s="95" t="str">
        <f t="shared" si="1468"/>
        <v/>
      </c>
      <c r="BO593" s="95" t="str">
        <f t="shared" si="1468"/>
        <v/>
      </c>
      <c r="BP593" s="95" t="str">
        <f t="shared" si="1468"/>
        <v/>
      </c>
      <c r="BQ593" s="81">
        <f t="shared" si="1457"/>
        <v>0</v>
      </c>
      <c r="BR593" s="81">
        <f t="shared" si="1458"/>
        <v>0</v>
      </c>
      <c r="BS593" s="81">
        <f t="shared" si="1459"/>
        <v>0</v>
      </c>
      <c r="BT593" s="81">
        <f t="shared" si="1460"/>
        <v>0</v>
      </c>
      <c r="BU593" s="81">
        <f t="shared" si="1461"/>
        <v>0</v>
      </c>
      <c r="BV593" s="13">
        <f t="shared" si="1462"/>
        <v>0</v>
      </c>
      <c r="BW593" s="11">
        <f t="shared" si="1412"/>
        <v>0</v>
      </c>
      <c r="BX593" s="69">
        <f t="shared" si="1423"/>
        <v>0</v>
      </c>
      <c r="BY593" s="69">
        <f>IF($A593&lt;&gt;"",IF(BY592&lt;&gt;0,BY592,IF(BW593&lt;=$AW$2,"Stop Loss",0)),0)</f>
        <v>0</v>
      </c>
      <c r="BZ593" s="69">
        <f t="shared" si="1385"/>
        <v>0</v>
      </c>
      <c r="CA593" s="27" t="str">
        <f t="shared" si="1424"/>
        <v/>
      </c>
      <c r="CB593" s="27" t="str">
        <f t="shared" si="1425"/>
        <v/>
      </c>
      <c r="CC593" s="27" t="str">
        <f t="shared" si="1426"/>
        <v/>
      </c>
      <c r="CD593" s="27" t="str">
        <f t="shared" si="1427"/>
        <v/>
      </c>
      <c r="CE593" s="27" t="str">
        <f t="shared" si="1428"/>
        <v/>
      </c>
      <c r="CF593" s="27" t="str">
        <f t="shared" si="1429"/>
        <v/>
      </c>
      <c r="CG593" s="86"/>
      <c r="CH593" s="86"/>
      <c r="CI593"/>
      <c r="CJ593"/>
      <c r="CK593"/>
      <c r="DB593" s="7"/>
      <c r="DI593" s="10">
        <f t="shared" ca="1" si="1400"/>
        <v>6</v>
      </c>
    </row>
    <row r="594" spans="1:113">
      <c r="A594" s="149"/>
      <c r="B594" s="82" t="str">
        <f t="shared" si="1401"/>
        <v/>
      </c>
      <c r="C594" s="7" t="str">
        <f t="shared" si="1402"/>
        <v/>
      </c>
      <c r="D594" s="81">
        <f t="shared" si="1403"/>
        <v>0</v>
      </c>
      <c r="E594" s="7" t="str">
        <f t="shared" si="1404"/>
        <v>18,</v>
      </c>
      <c r="F594" s="78"/>
      <c r="G594" s="86"/>
      <c r="H594" s="86"/>
      <c r="I594" s="86"/>
      <c r="J594" s="86"/>
      <c r="K594" s="86"/>
      <c r="L594" s="86"/>
      <c r="M594" s="86"/>
      <c r="N594" s="86"/>
      <c r="O594" s="78"/>
      <c r="P594" s="86"/>
      <c r="Q594" s="86"/>
      <c r="R594" s="86"/>
      <c r="S594" s="86"/>
      <c r="T594" s="86"/>
      <c r="U594" s="86"/>
      <c r="V594" s="86"/>
      <c r="W594" s="86"/>
      <c r="X594" s="123" t="str">
        <f t="shared" si="1405"/>
        <v/>
      </c>
      <c r="Y594" s="127">
        <f t="shared" si="1438"/>
        <v>0</v>
      </c>
      <c r="Z594" s="127">
        <f t="shared" si="1439"/>
        <v>0</v>
      </c>
      <c r="AA594" s="127">
        <f t="shared" si="1440"/>
        <v>0</v>
      </c>
      <c r="AB594" s="86">
        <f t="shared" si="1453"/>
        <v>0</v>
      </c>
      <c r="AC594" s="86">
        <f t="shared" si="1453"/>
        <v>0</v>
      </c>
      <c r="AD594" s="90" t="str">
        <f t="shared" si="1463"/>
        <v/>
      </c>
      <c r="AE594" s="54" t="str">
        <f t="shared" si="1463"/>
        <v/>
      </c>
      <c r="AF594" s="92" t="str">
        <f t="shared" si="1414"/>
        <v/>
      </c>
      <c r="AG594" s="82">
        <f t="shared" si="1407"/>
        <v>0</v>
      </c>
      <c r="AH594" s="71">
        <f t="shared" si="1358"/>
        <v>0</v>
      </c>
      <c r="AI594" s="78" t="str">
        <f t="shared" si="1408"/>
        <v/>
      </c>
      <c r="AJ594" s="132">
        <f t="shared" si="1441"/>
        <v>0</v>
      </c>
      <c r="AK594" s="132">
        <f t="shared" si="1442"/>
        <v>0</v>
      </c>
      <c r="AL594" s="132">
        <f t="shared" si="1443"/>
        <v>0</v>
      </c>
      <c r="AM594" s="86" t="str">
        <f t="shared" si="1444"/>
        <v/>
      </c>
      <c r="AN594" s="86" t="str">
        <f t="shared" si="1445"/>
        <v/>
      </c>
      <c r="AO594" s="90" t="str">
        <f t="shared" si="1464"/>
        <v/>
      </c>
      <c r="AP594" s="54" t="str">
        <f t="shared" si="1464"/>
        <v/>
      </c>
      <c r="AQ594" s="92" t="str">
        <f t="shared" si="1416"/>
        <v/>
      </c>
      <c r="AR594" s="82">
        <f t="shared" si="1446"/>
        <v>0</v>
      </c>
      <c r="AS594" s="71">
        <f t="shared" si="1417"/>
        <v>0</v>
      </c>
      <c r="AT594" s="78" t="str">
        <f t="shared" si="1409"/>
        <v/>
      </c>
      <c r="AU594" s="137">
        <f t="shared" si="1447"/>
        <v>0</v>
      </c>
      <c r="AV594" s="137">
        <f t="shared" si="1448"/>
        <v>0</v>
      </c>
      <c r="AW594" s="137">
        <f t="shared" si="1449"/>
        <v>0</v>
      </c>
      <c r="AX594" s="86" t="str">
        <f t="shared" si="1450"/>
        <v/>
      </c>
      <c r="AY594" s="86" t="str">
        <f t="shared" si="1451"/>
        <v/>
      </c>
      <c r="AZ594" s="90" t="str">
        <f t="shared" si="1465"/>
        <v/>
      </c>
      <c r="BA594" s="54" t="str">
        <f t="shared" si="1465"/>
        <v/>
      </c>
      <c r="BB594" s="92" t="str">
        <f t="shared" si="1419"/>
        <v/>
      </c>
      <c r="BC594" s="82">
        <f t="shared" si="1452"/>
        <v>0</v>
      </c>
      <c r="BD594" s="71">
        <f t="shared" si="1420"/>
        <v>0</v>
      </c>
      <c r="BE594" s="98">
        <f t="shared" si="1454"/>
        <v>18</v>
      </c>
      <c r="BF594" s="54" t="str">
        <f t="shared" si="1466"/>
        <v/>
      </c>
      <c r="BG594" s="92" t="str">
        <f t="shared" si="1455"/>
        <v/>
      </c>
      <c r="BH594" s="82">
        <f t="shared" si="1435"/>
        <v>0</v>
      </c>
      <c r="BI594" s="71">
        <f t="shared" si="1436"/>
        <v>0</v>
      </c>
      <c r="BJ594" s="146"/>
      <c r="BK594" s="97">
        <v>1</v>
      </c>
      <c r="BL594" s="95" t="str">
        <f t="shared" ref="BL594:BP594" si="1469">IF(BL593&lt;&gt;"",BL593,"")</f>
        <v/>
      </c>
      <c r="BM594" s="95" t="str">
        <f t="shared" si="1469"/>
        <v/>
      </c>
      <c r="BN594" s="95" t="str">
        <f t="shared" si="1469"/>
        <v/>
      </c>
      <c r="BO594" s="95" t="str">
        <f t="shared" si="1469"/>
        <v/>
      </c>
      <c r="BP594" s="95" t="str">
        <f t="shared" si="1469"/>
        <v/>
      </c>
      <c r="BQ594" s="81">
        <f t="shared" si="1457"/>
        <v>0</v>
      </c>
      <c r="BR594" s="81">
        <f t="shared" si="1458"/>
        <v>0</v>
      </c>
      <c r="BS594" s="81">
        <f t="shared" si="1459"/>
        <v>0</v>
      </c>
      <c r="BT594" s="81">
        <f t="shared" si="1460"/>
        <v>0</v>
      </c>
      <c r="BU594" s="81">
        <f t="shared" si="1461"/>
        <v>0</v>
      </c>
      <c r="BV594" s="13">
        <f t="shared" si="1462"/>
        <v>0</v>
      </c>
      <c r="BW594" s="11">
        <f t="shared" si="1412"/>
        <v>0</v>
      </c>
      <c r="BX594" s="69">
        <f t="shared" si="1423"/>
        <v>0</v>
      </c>
      <c r="BY594" s="69">
        <f>IF($A594&lt;&gt;"",IF(BY593&lt;&gt;0,BY593,IF(BW594&lt;=$AW$2,"Stop Loss",0)),0)</f>
        <v>0</v>
      </c>
      <c r="BZ594" s="69">
        <f t="shared" si="1385"/>
        <v>0</v>
      </c>
      <c r="CA594" s="27" t="str">
        <f t="shared" si="1424"/>
        <v/>
      </c>
      <c r="CB594" s="27" t="str">
        <f t="shared" si="1425"/>
        <v/>
      </c>
      <c r="CC594" s="27" t="str">
        <f t="shared" si="1426"/>
        <v/>
      </c>
      <c r="CD594" s="27" t="str">
        <f t="shared" si="1427"/>
        <v/>
      </c>
      <c r="CE594" s="27" t="str">
        <f t="shared" si="1428"/>
        <v/>
      </c>
      <c r="CF594" s="27" t="str">
        <f t="shared" si="1429"/>
        <v/>
      </c>
      <c r="CG594" s="86"/>
      <c r="CH594" s="86"/>
      <c r="CI594"/>
      <c r="CJ594"/>
      <c r="CK594"/>
      <c r="DB594" s="7"/>
      <c r="DI594" s="10">
        <f t="shared" ca="1" si="1400"/>
        <v>30</v>
      </c>
    </row>
    <row r="595" spans="1:113">
      <c r="A595" s="149"/>
      <c r="B595" s="82" t="str">
        <f t="shared" si="1401"/>
        <v/>
      </c>
      <c r="C595" s="7" t="str">
        <f t="shared" si="1402"/>
        <v/>
      </c>
      <c r="D595" s="81">
        <f t="shared" si="1403"/>
        <v>0</v>
      </c>
      <c r="E595" s="7" t="str">
        <f t="shared" si="1404"/>
        <v>18,</v>
      </c>
      <c r="F595" s="78"/>
      <c r="G595" s="86"/>
      <c r="H595" s="86"/>
      <c r="I595" s="86"/>
      <c r="J595" s="86"/>
      <c r="K595" s="86"/>
      <c r="L595" s="86"/>
      <c r="M595" s="86"/>
      <c r="N595" s="86"/>
      <c r="O595" s="78"/>
      <c r="P595" s="86"/>
      <c r="Q595" s="86"/>
      <c r="R595" s="86"/>
      <c r="S595" s="86"/>
      <c r="T595" s="86"/>
      <c r="U595" s="86"/>
      <c r="V595" s="86"/>
      <c r="W595" s="86"/>
      <c r="X595" s="123" t="str">
        <f t="shared" si="1405"/>
        <v/>
      </c>
      <c r="Y595" s="127">
        <f t="shared" si="1438"/>
        <v>0</v>
      </c>
      <c r="Z595" s="127">
        <f t="shared" si="1439"/>
        <v>0</v>
      </c>
      <c r="AA595" s="127">
        <f t="shared" si="1440"/>
        <v>0</v>
      </c>
      <c r="AB595" s="86">
        <f t="shared" si="1453"/>
        <v>0</v>
      </c>
      <c r="AC595" s="86">
        <f t="shared" si="1453"/>
        <v>0</v>
      </c>
      <c r="AD595" s="90" t="str">
        <f t="shared" si="1463"/>
        <v/>
      </c>
      <c r="AE595" s="54" t="str">
        <f t="shared" si="1463"/>
        <v/>
      </c>
      <c r="AF595" s="92" t="str">
        <f t="shared" si="1414"/>
        <v/>
      </c>
      <c r="AG595" s="82">
        <f t="shared" si="1407"/>
        <v>0</v>
      </c>
      <c r="AH595" s="71">
        <f t="shared" si="1358"/>
        <v>0</v>
      </c>
      <c r="AI595" s="78" t="str">
        <f t="shared" si="1408"/>
        <v/>
      </c>
      <c r="AJ595" s="132">
        <f t="shared" si="1441"/>
        <v>0</v>
      </c>
      <c r="AK595" s="132">
        <f t="shared" si="1442"/>
        <v>0</v>
      </c>
      <c r="AL595" s="132">
        <f t="shared" si="1443"/>
        <v>0</v>
      </c>
      <c r="AM595" s="86" t="str">
        <f t="shared" si="1444"/>
        <v/>
      </c>
      <c r="AN595" s="86" t="str">
        <f t="shared" si="1445"/>
        <v/>
      </c>
      <c r="AO595" s="90" t="str">
        <f t="shared" si="1464"/>
        <v/>
      </c>
      <c r="AP595" s="54" t="str">
        <f t="shared" si="1464"/>
        <v/>
      </c>
      <c r="AQ595" s="92" t="str">
        <f t="shared" si="1416"/>
        <v/>
      </c>
      <c r="AR595" s="82">
        <f t="shared" si="1446"/>
        <v>0</v>
      </c>
      <c r="AS595" s="71">
        <f t="shared" si="1417"/>
        <v>0</v>
      </c>
      <c r="AT595" s="78" t="str">
        <f t="shared" si="1409"/>
        <v/>
      </c>
      <c r="AU595" s="137">
        <f t="shared" si="1447"/>
        <v>0</v>
      </c>
      <c r="AV595" s="137">
        <f t="shared" si="1448"/>
        <v>0</v>
      </c>
      <c r="AW595" s="137">
        <f t="shared" si="1449"/>
        <v>0</v>
      </c>
      <c r="AX595" s="86" t="str">
        <f t="shared" si="1450"/>
        <v/>
      </c>
      <c r="AY595" s="86" t="str">
        <f t="shared" si="1451"/>
        <v/>
      </c>
      <c r="AZ595" s="90" t="str">
        <f t="shared" si="1465"/>
        <v/>
      </c>
      <c r="BA595" s="54" t="str">
        <f t="shared" si="1465"/>
        <v/>
      </c>
      <c r="BB595" s="92" t="str">
        <f t="shared" si="1419"/>
        <v/>
      </c>
      <c r="BC595" s="82">
        <f t="shared" si="1452"/>
        <v>0</v>
      </c>
      <c r="BD595" s="71">
        <f t="shared" si="1420"/>
        <v>0</v>
      </c>
      <c r="BE595" s="98">
        <f t="shared" si="1454"/>
        <v>18</v>
      </c>
      <c r="BF595" s="54" t="str">
        <f t="shared" si="1466"/>
        <v/>
      </c>
      <c r="BG595" s="92" t="str">
        <f t="shared" si="1455"/>
        <v/>
      </c>
      <c r="BH595" s="82">
        <f t="shared" si="1435"/>
        <v>0</v>
      </c>
      <c r="BI595" s="71">
        <f t="shared" si="1436"/>
        <v>0</v>
      </c>
      <c r="BJ595" s="146"/>
      <c r="BK595" s="97">
        <v>1</v>
      </c>
      <c r="BL595" s="95" t="str">
        <f t="shared" ref="BL595:BP595" si="1470">IF(BL594&lt;&gt;"",BL594,"")</f>
        <v/>
      </c>
      <c r="BM595" s="95" t="str">
        <f t="shared" si="1470"/>
        <v/>
      </c>
      <c r="BN595" s="95" t="str">
        <f t="shared" si="1470"/>
        <v/>
      </c>
      <c r="BO595" s="95" t="str">
        <f t="shared" si="1470"/>
        <v/>
      </c>
      <c r="BP595" s="95" t="str">
        <f t="shared" si="1470"/>
        <v/>
      </c>
      <c r="BQ595" s="81">
        <f t="shared" si="1457"/>
        <v>0</v>
      </c>
      <c r="BR595" s="81">
        <f t="shared" si="1458"/>
        <v>0</v>
      </c>
      <c r="BS595" s="81">
        <f t="shared" si="1459"/>
        <v>0</v>
      </c>
      <c r="BT595" s="81">
        <f t="shared" si="1460"/>
        <v>0</v>
      </c>
      <c r="BU595" s="81">
        <f t="shared" si="1461"/>
        <v>0</v>
      </c>
      <c r="BV595" s="13">
        <f t="shared" si="1462"/>
        <v>0</v>
      </c>
      <c r="BW595" s="11">
        <f t="shared" si="1412"/>
        <v>0</v>
      </c>
      <c r="BX595" s="69">
        <f t="shared" si="1423"/>
        <v>0</v>
      </c>
      <c r="BY595" s="69">
        <f>IF($A595&lt;&gt;"",IF(BY594&lt;&gt;0,BY594,IF(BW595&lt;=$AW$2,"Stop Loss",0)),0)</f>
        <v>0</v>
      </c>
      <c r="BZ595" s="69">
        <f t="shared" si="1385"/>
        <v>0</v>
      </c>
      <c r="CA595" s="27" t="str">
        <f t="shared" si="1424"/>
        <v/>
      </c>
      <c r="CB595" s="27" t="str">
        <f t="shared" si="1425"/>
        <v/>
      </c>
      <c r="CC595" s="27" t="str">
        <f t="shared" si="1426"/>
        <v/>
      </c>
      <c r="CD595" s="27" t="str">
        <f t="shared" si="1427"/>
        <v/>
      </c>
      <c r="CE595" s="27" t="str">
        <f t="shared" si="1428"/>
        <v/>
      </c>
      <c r="CF595" s="27" t="str">
        <f t="shared" si="1429"/>
        <v/>
      </c>
      <c r="CG595" s="86"/>
      <c r="CH595" s="86"/>
      <c r="CI595"/>
      <c r="CJ595"/>
      <c r="CK595"/>
      <c r="DB595" s="7"/>
      <c r="DI595" s="10">
        <f t="shared" ca="1" si="1400"/>
        <v>17</v>
      </c>
    </row>
    <row r="596" spans="1:113">
      <c r="A596" s="149"/>
      <c r="B596" s="82" t="str">
        <f t="shared" si="1401"/>
        <v/>
      </c>
      <c r="C596" s="7" t="str">
        <f t="shared" si="1402"/>
        <v/>
      </c>
      <c r="D596" s="81">
        <f t="shared" si="1403"/>
        <v>0</v>
      </c>
      <c r="E596" s="7" t="str">
        <f t="shared" si="1404"/>
        <v>18,</v>
      </c>
      <c r="F596" s="78"/>
      <c r="G596" s="86"/>
      <c r="H596" s="86"/>
      <c r="I596" s="86"/>
      <c r="J596" s="86"/>
      <c r="K596" s="86"/>
      <c r="L596" s="86"/>
      <c r="M596" s="86"/>
      <c r="N596" s="86"/>
      <c r="O596" s="78"/>
      <c r="P596" s="86"/>
      <c r="Q596" s="86"/>
      <c r="R596" s="86"/>
      <c r="S596" s="86"/>
      <c r="T596" s="86"/>
      <c r="U596" s="86"/>
      <c r="V596" s="86"/>
      <c r="W596" s="86"/>
      <c r="X596" s="123" t="str">
        <f t="shared" si="1405"/>
        <v/>
      </c>
      <c r="Y596" s="127">
        <f t="shared" si="1438"/>
        <v>0</v>
      </c>
      <c r="Z596" s="127">
        <f t="shared" si="1439"/>
        <v>0</v>
      </c>
      <c r="AA596" s="127">
        <f t="shared" si="1440"/>
        <v>0</v>
      </c>
      <c r="AB596" s="86">
        <f t="shared" si="1453"/>
        <v>0</v>
      </c>
      <c r="AC596" s="86">
        <f t="shared" si="1453"/>
        <v>0</v>
      </c>
      <c r="AD596" s="90" t="str">
        <f t="shared" si="1463"/>
        <v/>
      </c>
      <c r="AE596" s="54" t="str">
        <f t="shared" si="1463"/>
        <v/>
      </c>
      <c r="AF596" s="92" t="str">
        <f t="shared" si="1414"/>
        <v/>
      </c>
      <c r="AG596" s="82">
        <f t="shared" si="1407"/>
        <v>0</v>
      </c>
      <c r="AH596" s="71">
        <f t="shared" si="1358"/>
        <v>0</v>
      </c>
      <c r="AI596" s="78" t="str">
        <f t="shared" si="1408"/>
        <v/>
      </c>
      <c r="AJ596" s="132">
        <f t="shared" si="1441"/>
        <v>0</v>
      </c>
      <c r="AK596" s="132">
        <f t="shared" si="1442"/>
        <v>0</v>
      </c>
      <c r="AL596" s="132">
        <f t="shared" si="1443"/>
        <v>0</v>
      </c>
      <c r="AM596" s="86" t="str">
        <f t="shared" si="1444"/>
        <v/>
      </c>
      <c r="AN596" s="86" t="str">
        <f t="shared" si="1445"/>
        <v/>
      </c>
      <c r="AO596" s="90" t="str">
        <f t="shared" si="1464"/>
        <v/>
      </c>
      <c r="AP596" s="54" t="str">
        <f t="shared" si="1464"/>
        <v/>
      </c>
      <c r="AQ596" s="92" t="str">
        <f t="shared" si="1416"/>
        <v/>
      </c>
      <c r="AR596" s="82">
        <f t="shared" si="1446"/>
        <v>0</v>
      </c>
      <c r="AS596" s="71">
        <f t="shared" si="1417"/>
        <v>0</v>
      </c>
      <c r="AT596" s="78" t="str">
        <f t="shared" si="1409"/>
        <v/>
      </c>
      <c r="AU596" s="137">
        <f t="shared" si="1447"/>
        <v>0</v>
      </c>
      <c r="AV596" s="137">
        <f t="shared" si="1448"/>
        <v>0</v>
      </c>
      <c r="AW596" s="137">
        <f t="shared" si="1449"/>
        <v>0</v>
      </c>
      <c r="AX596" s="86" t="str">
        <f t="shared" si="1450"/>
        <v/>
      </c>
      <c r="AY596" s="86" t="str">
        <f t="shared" si="1451"/>
        <v/>
      </c>
      <c r="AZ596" s="90" t="str">
        <f t="shared" si="1465"/>
        <v/>
      </c>
      <c r="BA596" s="54" t="str">
        <f t="shared" si="1465"/>
        <v/>
      </c>
      <c r="BB596" s="92" t="str">
        <f t="shared" si="1419"/>
        <v/>
      </c>
      <c r="BC596" s="82">
        <f t="shared" si="1452"/>
        <v>0</v>
      </c>
      <c r="BD596" s="71">
        <f t="shared" si="1420"/>
        <v>0</v>
      </c>
      <c r="BE596" s="98">
        <f t="shared" si="1454"/>
        <v>18</v>
      </c>
      <c r="BF596" s="54" t="str">
        <f t="shared" si="1466"/>
        <v/>
      </c>
      <c r="BG596" s="92" t="str">
        <f t="shared" si="1455"/>
        <v/>
      </c>
      <c r="BH596" s="82">
        <f t="shared" si="1435"/>
        <v>0</v>
      </c>
      <c r="BI596" s="71">
        <f t="shared" si="1436"/>
        <v>0</v>
      </c>
      <c r="BJ596" s="146"/>
      <c r="BK596" s="97">
        <v>1</v>
      </c>
      <c r="BL596" s="95" t="str">
        <f t="shared" ref="BL596:BP596" si="1471">IF(BL595&lt;&gt;"",BL595,"")</f>
        <v/>
      </c>
      <c r="BM596" s="95" t="str">
        <f t="shared" si="1471"/>
        <v/>
      </c>
      <c r="BN596" s="95" t="str">
        <f t="shared" si="1471"/>
        <v/>
      </c>
      <c r="BO596" s="95" t="str">
        <f t="shared" si="1471"/>
        <v/>
      </c>
      <c r="BP596" s="95" t="str">
        <f t="shared" si="1471"/>
        <v/>
      </c>
      <c r="BQ596" s="81">
        <f t="shared" si="1457"/>
        <v>0</v>
      </c>
      <c r="BR596" s="81">
        <f t="shared" si="1458"/>
        <v>0</v>
      </c>
      <c r="BS596" s="81">
        <f t="shared" si="1459"/>
        <v>0</v>
      </c>
      <c r="BT596" s="81">
        <f t="shared" si="1460"/>
        <v>0</v>
      </c>
      <c r="BU596" s="81">
        <f t="shared" si="1461"/>
        <v>0</v>
      </c>
      <c r="BV596" s="13">
        <f t="shared" si="1462"/>
        <v>0</v>
      </c>
      <c r="BW596" s="11">
        <f t="shared" si="1412"/>
        <v>0</v>
      </c>
      <c r="BX596" s="69">
        <f t="shared" si="1423"/>
        <v>0</v>
      </c>
      <c r="BY596" s="69">
        <f>IF($A596&lt;&gt;"",IF(BY595&lt;&gt;0,BY595,IF(BW596&lt;=$AW$2,"Stop Loss",0)),0)</f>
        <v>0</v>
      </c>
      <c r="BZ596" s="69">
        <f t="shared" si="1385"/>
        <v>0</v>
      </c>
      <c r="CA596" s="27" t="str">
        <f t="shared" si="1424"/>
        <v/>
      </c>
      <c r="CB596" s="27" t="str">
        <f t="shared" si="1425"/>
        <v/>
      </c>
      <c r="CC596" s="27" t="str">
        <f t="shared" si="1426"/>
        <v/>
      </c>
      <c r="CD596" s="27" t="str">
        <f t="shared" si="1427"/>
        <v/>
      </c>
      <c r="CE596" s="27" t="str">
        <f t="shared" si="1428"/>
        <v/>
      </c>
      <c r="CF596" s="27" t="str">
        <f t="shared" si="1429"/>
        <v/>
      </c>
      <c r="CG596" s="86"/>
      <c r="CH596" s="86"/>
      <c r="CI596"/>
      <c r="CJ596"/>
      <c r="CK596"/>
      <c r="DB596" s="7"/>
      <c r="DI596" s="10">
        <f t="shared" ca="1" si="1400"/>
        <v>25</v>
      </c>
    </row>
    <row r="597" spans="1:113">
      <c r="A597" s="149"/>
      <c r="B597" s="82" t="str">
        <f t="shared" si="1401"/>
        <v/>
      </c>
      <c r="C597" s="7" t="str">
        <f t="shared" si="1402"/>
        <v/>
      </c>
      <c r="D597" s="81">
        <f t="shared" si="1403"/>
        <v>0</v>
      </c>
      <c r="E597" s="7" t="str">
        <f t="shared" si="1404"/>
        <v>18,</v>
      </c>
      <c r="F597" s="78"/>
      <c r="G597" s="86"/>
      <c r="H597" s="86"/>
      <c r="I597" s="86"/>
      <c r="J597" s="86"/>
      <c r="K597" s="86"/>
      <c r="L597" s="86"/>
      <c r="M597" s="86"/>
      <c r="N597" s="86"/>
      <c r="O597" s="78"/>
      <c r="P597" s="86"/>
      <c r="Q597" s="86"/>
      <c r="R597" s="86"/>
      <c r="S597" s="86"/>
      <c r="T597" s="86"/>
      <c r="U597" s="86"/>
      <c r="V597" s="86"/>
      <c r="W597" s="86"/>
      <c r="X597" s="123" t="str">
        <f t="shared" si="1405"/>
        <v/>
      </c>
      <c r="Y597" s="127">
        <f t="shared" si="1438"/>
        <v>0</v>
      </c>
      <c r="Z597" s="127">
        <f t="shared" si="1439"/>
        <v>0</v>
      </c>
      <c r="AA597" s="127">
        <f t="shared" si="1440"/>
        <v>0</v>
      </c>
      <c r="AB597" s="86">
        <f t="shared" si="1453"/>
        <v>0</v>
      </c>
      <c r="AC597" s="86">
        <f t="shared" si="1453"/>
        <v>0</v>
      </c>
      <c r="AD597" s="90" t="str">
        <f t="shared" si="1463"/>
        <v/>
      </c>
      <c r="AE597" s="54" t="str">
        <f t="shared" si="1463"/>
        <v/>
      </c>
      <c r="AF597" s="92" t="str">
        <f t="shared" si="1414"/>
        <v/>
      </c>
      <c r="AG597" s="82">
        <f t="shared" si="1407"/>
        <v>0</v>
      </c>
      <c r="AH597" s="71">
        <f t="shared" si="1358"/>
        <v>0</v>
      </c>
      <c r="AI597" s="78" t="str">
        <f t="shared" si="1408"/>
        <v/>
      </c>
      <c r="AJ597" s="132">
        <f t="shared" si="1441"/>
        <v>0</v>
      </c>
      <c r="AK597" s="132">
        <f t="shared" si="1442"/>
        <v>0</v>
      </c>
      <c r="AL597" s="132">
        <f t="shared" si="1443"/>
        <v>0</v>
      </c>
      <c r="AM597" s="86" t="str">
        <f t="shared" si="1444"/>
        <v/>
      </c>
      <c r="AN597" s="86" t="str">
        <f t="shared" si="1445"/>
        <v/>
      </c>
      <c r="AO597" s="90" t="str">
        <f t="shared" si="1464"/>
        <v/>
      </c>
      <c r="AP597" s="54" t="str">
        <f t="shared" si="1464"/>
        <v/>
      </c>
      <c r="AQ597" s="92" t="str">
        <f t="shared" si="1416"/>
        <v/>
      </c>
      <c r="AR597" s="82">
        <f t="shared" si="1446"/>
        <v>0</v>
      </c>
      <c r="AS597" s="71">
        <f t="shared" si="1417"/>
        <v>0</v>
      </c>
      <c r="AT597" s="78" t="str">
        <f t="shared" si="1409"/>
        <v/>
      </c>
      <c r="AU597" s="137">
        <f t="shared" si="1447"/>
        <v>0</v>
      </c>
      <c r="AV597" s="137">
        <f t="shared" si="1448"/>
        <v>0</v>
      </c>
      <c r="AW597" s="137">
        <f t="shared" si="1449"/>
        <v>0</v>
      </c>
      <c r="AX597" s="86" t="str">
        <f t="shared" si="1450"/>
        <v/>
      </c>
      <c r="AY597" s="86" t="str">
        <f t="shared" si="1451"/>
        <v/>
      </c>
      <c r="AZ597" s="90" t="str">
        <f t="shared" si="1465"/>
        <v/>
      </c>
      <c r="BA597" s="54" t="str">
        <f t="shared" si="1465"/>
        <v/>
      </c>
      <c r="BB597" s="92" t="str">
        <f t="shared" si="1419"/>
        <v/>
      </c>
      <c r="BC597" s="82">
        <f t="shared" si="1452"/>
        <v>0</v>
      </c>
      <c r="BD597" s="71">
        <f t="shared" si="1420"/>
        <v>0</v>
      </c>
      <c r="BE597" s="98">
        <f t="shared" si="1454"/>
        <v>18</v>
      </c>
      <c r="BF597" s="54" t="str">
        <f t="shared" si="1466"/>
        <v/>
      </c>
      <c r="BG597" s="92" t="str">
        <f t="shared" si="1455"/>
        <v/>
      </c>
      <c r="BH597" s="82">
        <f t="shared" si="1435"/>
        <v>0</v>
      </c>
      <c r="BI597" s="71">
        <f t="shared" si="1436"/>
        <v>0</v>
      </c>
      <c r="BJ597" s="146"/>
      <c r="BK597" s="97">
        <v>1</v>
      </c>
      <c r="BL597" s="95" t="str">
        <f t="shared" ref="BL597:BP597" si="1472">IF(BL596&lt;&gt;"",BL596,"")</f>
        <v/>
      </c>
      <c r="BM597" s="95" t="str">
        <f t="shared" si="1472"/>
        <v/>
      </c>
      <c r="BN597" s="95" t="str">
        <f t="shared" si="1472"/>
        <v/>
      </c>
      <c r="BO597" s="95" t="str">
        <f t="shared" si="1472"/>
        <v/>
      </c>
      <c r="BP597" s="95" t="str">
        <f t="shared" si="1472"/>
        <v/>
      </c>
      <c r="BQ597" s="81">
        <f t="shared" si="1457"/>
        <v>0</v>
      </c>
      <c r="BR597" s="81">
        <f t="shared" si="1458"/>
        <v>0</v>
      </c>
      <c r="BS597" s="81">
        <f t="shared" si="1459"/>
        <v>0</v>
      </c>
      <c r="BT597" s="81">
        <f t="shared" si="1460"/>
        <v>0</v>
      </c>
      <c r="BU597" s="81">
        <f t="shared" si="1461"/>
        <v>0</v>
      </c>
      <c r="BV597" s="13">
        <f t="shared" si="1462"/>
        <v>0</v>
      </c>
      <c r="BW597" s="11">
        <f t="shared" si="1412"/>
        <v>0</v>
      </c>
      <c r="BX597" s="69">
        <f t="shared" si="1423"/>
        <v>0</v>
      </c>
      <c r="BY597" s="69">
        <f>IF($A597&lt;&gt;"",IF(BY596&lt;&gt;0,BY596,IF(BW597&lt;=$AW$2,"Stop Loss",0)),0)</f>
        <v>0</v>
      </c>
      <c r="BZ597" s="69">
        <f t="shared" si="1385"/>
        <v>0</v>
      </c>
      <c r="CA597" s="27" t="str">
        <f t="shared" si="1424"/>
        <v/>
      </c>
      <c r="CB597" s="27" t="str">
        <f t="shared" si="1425"/>
        <v/>
      </c>
      <c r="CC597" s="27" t="str">
        <f t="shared" si="1426"/>
        <v/>
      </c>
      <c r="CD597" s="27" t="str">
        <f t="shared" si="1427"/>
        <v/>
      </c>
      <c r="CE597" s="27" t="str">
        <f t="shared" si="1428"/>
        <v/>
      </c>
      <c r="CF597" s="27" t="str">
        <f t="shared" si="1429"/>
        <v/>
      </c>
      <c r="CG597" s="86"/>
      <c r="CH597" s="86"/>
      <c r="CI597"/>
      <c r="CJ597"/>
      <c r="CK597"/>
      <c r="DB597" s="7"/>
      <c r="DI597" s="10">
        <f t="shared" ca="1" si="1400"/>
        <v>19</v>
      </c>
    </row>
    <row r="598" spans="1:113">
      <c r="A598" s="149"/>
      <c r="B598" s="82" t="str">
        <f t="shared" si="1401"/>
        <v/>
      </c>
      <c r="C598" s="7" t="str">
        <f t="shared" si="1402"/>
        <v/>
      </c>
      <c r="D598" s="81">
        <f t="shared" si="1403"/>
        <v>0</v>
      </c>
      <c r="E598" s="7" t="str">
        <f t="shared" si="1404"/>
        <v>18,</v>
      </c>
      <c r="F598" s="78"/>
      <c r="G598" s="86"/>
      <c r="H598" s="86"/>
      <c r="I598" s="86"/>
      <c r="J598" s="86"/>
      <c r="K598" s="86"/>
      <c r="L598" s="86"/>
      <c r="M598" s="86"/>
      <c r="N598" s="86"/>
      <c r="O598" s="78"/>
      <c r="P598" s="86"/>
      <c r="Q598" s="86"/>
      <c r="R598" s="86"/>
      <c r="S598" s="86"/>
      <c r="T598" s="86"/>
      <c r="U598" s="86"/>
      <c r="V598" s="86"/>
      <c r="W598" s="86"/>
      <c r="X598" s="123" t="str">
        <f t="shared" si="1405"/>
        <v/>
      </c>
      <c r="Y598" s="127">
        <f t="shared" si="1438"/>
        <v>0</v>
      </c>
      <c r="Z598" s="127">
        <f t="shared" si="1439"/>
        <v>0</v>
      </c>
      <c r="AA598" s="127">
        <f t="shared" si="1440"/>
        <v>0</v>
      </c>
      <c r="AB598" s="86">
        <f>IF($Y598&gt;$Z598,$Y598-$Z598+AB597,AB597)</f>
        <v>0</v>
      </c>
      <c r="AC598" s="86">
        <f>IF($Z598&gt;$Y598,$Z598-$Y598+AC597,AC597)</f>
        <v>0</v>
      </c>
      <c r="AD598" s="90" t="str">
        <f t="shared" si="1463"/>
        <v/>
      </c>
      <c r="AE598" s="54" t="str">
        <f t="shared" si="1463"/>
        <v/>
      </c>
      <c r="AF598" s="92" t="str">
        <f t="shared" si="1414"/>
        <v/>
      </c>
      <c r="AG598" s="82">
        <f t="shared" si="1407"/>
        <v>0</v>
      </c>
      <c r="AH598" s="71">
        <f t="shared" si="1358"/>
        <v>0</v>
      </c>
      <c r="AI598" s="78" t="str">
        <f t="shared" si="1408"/>
        <v/>
      </c>
      <c r="AJ598" s="132">
        <f t="shared" si="1441"/>
        <v>0</v>
      </c>
      <c r="AK598" s="132">
        <f t="shared" si="1442"/>
        <v>0</v>
      </c>
      <c r="AL598" s="132">
        <f t="shared" si="1443"/>
        <v>0</v>
      </c>
      <c r="AM598" s="86" t="str">
        <f t="shared" si="1444"/>
        <v/>
      </c>
      <c r="AN598" s="86" t="str">
        <f t="shared" si="1445"/>
        <v/>
      </c>
      <c r="AO598" s="90" t="str">
        <f t="shared" si="1464"/>
        <v/>
      </c>
      <c r="AP598" s="54" t="str">
        <f t="shared" si="1464"/>
        <v/>
      </c>
      <c r="AQ598" s="92" t="str">
        <f t="shared" si="1416"/>
        <v/>
      </c>
      <c r="AR598" s="82">
        <f t="shared" si="1446"/>
        <v>0</v>
      </c>
      <c r="AS598" s="71">
        <f t="shared" si="1417"/>
        <v>0</v>
      </c>
      <c r="AT598" s="78" t="str">
        <f t="shared" si="1409"/>
        <v/>
      </c>
      <c r="AU598" s="137">
        <f t="shared" si="1447"/>
        <v>0</v>
      </c>
      <c r="AV598" s="137">
        <f t="shared" si="1448"/>
        <v>0</v>
      </c>
      <c r="AW598" s="137">
        <f t="shared" si="1449"/>
        <v>0</v>
      </c>
      <c r="AX598" s="86" t="str">
        <f t="shared" si="1450"/>
        <v/>
      </c>
      <c r="AY598" s="86" t="str">
        <f t="shared" si="1451"/>
        <v/>
      </c>
      <c r="AZ598" s="90" t="str">
        <f t="shared" si="1465"/>
        <v/>
      </c>
      <c r="BA598" s="54" t="str">
        <f t="shared" si="1465"/>
        <v/>
      </c>
      <c r="BB598" s="92" t="str">
        <f t="shared" si="1419"/>
        <v/>
      </c>
      <c r="BC598" s="82">
        <f t="shared" si="1452"/>
        <v>0</v>
      </c>
      <c r="BD598" s="71">
        <f t="shared" si="1420"/>
        <v>0</v>
      </c>
      <c r="BE598" s="98">
        <f t="shared" si="1454"/>
        <v>18</v>
      </c>
      <c r="BF598" s="54" t="str">
        <f t="shared" si="1466"/>
        <v/>
      </c>
      <c r="BG598" s="92" t="str">
        <f t="shared" si="1455"/>
        <v/>
      </c>
      <c r="BH598" s="82">
        <f t="shared" si="1435"/>
        <v>0</v>
      </c>
      <c r="BI598" s="71">
        <f t="shared" si="1436"/>
        <v>0</v>
      </c>
      <c r="BJ598" s="146"/>
      <c r="BK598" s="97">
        <v>1</v>
      </c>
      <c r="BL598" s="95" t="str">
        <f t="shared" ref="BL598:BP598" si="1473">IF(BL597&lt;&gt;"",BL597,"")</f>
        <v/>
      </c>
      <c r="BM598" s="95" t="str">
        <f t="shared" si="1473"/>
        <v/>
      </c>
      <c r="BN598" s="95" t="str">
        <f t="shared" si="1473"/>
        <v/>
      </c>
      <c r="BO598" s="95" t="str">
        <f t="shared" si="1473"/>
        <v/>
      </c>
      <c r="BP598" s="95" t="str">
        <f t="shared" si="1473"/>
        <v/>
      </c>
      <c r="BQ598" s="81">
        <f t="shared" si="1457"/>
        <v>0</v>
      </c>
      <c r="BR598" s="81">
        <f t="shared" si="1458"/>
        <v>0</v>
      </c>
      <c r="BS598" s="81">
        <f t="shared" si="1459"/>
        <v>0</v>
      </c>
      <c r="BT598" s="81">
        <f t="shared" si="1460"/>
        <v>0</v>
      </c>
      <c r="BU598" s="81">
        <f t="shared" si="1461"/>
        <v>0</v>
      </c>
      <c r="BV598" s="13">
        <f t="shared" si="1462"/>
        <v>0</v>
      </c>
      <c r="BW598" s="11">
        <f t="shared" si="1412"/>
        <v>0</v>
      </c>
      <c r="BX598" s="69">
        <f t="shared" si="1423"/>
        <v>0</v>
      </c>
      <c r="BY598" s="69">
        <f>IF($A598&lt;&gt;"",IF(BY597&lt;&gt;0,BY597,IF(BW598&lt;=$AW$2,"Stop Loss",0)),0)</f>
        <v>0</v>
      </c>
      <c r="BZ598" s="69">
        <f t="shared" si="1385"/>
        <v>0</v>
      </c>
      <c r="CA598" s="27" t="str">
        <f t="shared" si="1424"/>
        <v/>
      </c>
      <c r="CB598" s="27" t="str">
        <f t="shared" si="1425"/>
        <v/>
      </c>
      <c r="CC598" s="27" t="str">
        <f t="shared" si="1426"/>
        <v/>
      </c>
      <c r="CD598" s="27" t="str">
        <f t="shared" si="1427"/>
        <v/>
      </c>
      <c r="CE598" s="27" t="str">
        <f t="shared" si="1428"/>
        <v/>
      </c>
      <c r="CF598" s="27" t="str">
        <f t="shared" si="1429"/>
        <v/>
      </c>
      <c r="CG598" s="86"/>
      <c r="CH598" s="86"/>
      <c r="CI598"/>
      <c r="CJ598"/>
      <c r="CK598"/>
      <c r="DB598" s="7"/>
      <c r="DI598" s="10">
        <f t="shared" ca="1" si="1400"/>
        <v>35</v>
      </c>
    </row>
    <row r="599" spans="1:113">
      <c r="A599" s="149"/>
      <c r="B599" s="82" t="str">
        <f t="shared" si="1401"/>
        <v/>
      </c>
      <c r="C599" s="7" t="str">
        <f t="shared" si="1402"/>
        <v/>
      </c>
      <c r="D599" s="81">
        <f t="shared" si="1403"/>
        <v>0</v>
      </c>
      <c r="E599" s="7" t="str">
        <f t="shared" si="1404"/>
        <v>18,</v>
      </c>
      <c r="F599" s="78"/>
      <c r="G599" s="86"/>
      <c r="H599" s="86"/>
      <c r="I599" s="86"/>
      <c r="J599" s="86"/>
      <c r="K599" s="86"/>
      <c r="L599" s="86"/>
      <c r="M599" s="86"/>
      <c r="N599" s="86"/>
      <c r="O599" s="78"/>
      <c r="P599" s="86"/>
      <c r="Q599" s="86"/>
      <c r="R599" s="86"/>
      <c r="S599" s="86"/>
      <c r="T599" s="86"/>
      <c r="U599" s="86"/>
      <c r="V599" s="86"/>
      <c r="W599" s="86"/>
      <c r="X599" s="123" t="str">
        <f t="shared" si="1405"/>
        <v/>
      </c>
      <c r="Y599" s="127">
        <f t="shared" si="1438"/>
        <v>0</v>
      </c>
      <c r="Z599" s="127">
        <f t="shared" si="1439"/>
        <v>0</v>
      </c>
      <c r="AA599" s="127">
        <f t="shared" si="1440"/>
        <v>0</v>
      </c>
      <c r="AB599" s="86">
        <f>AB598</f>
        <v>0</v>
      </c>
      <c r="AC599" s="86">
        <f>AC598</f>
        <v>0</v>
      </c>
      <c r="AD599" s="90" t="str">
        <f>IF($A598&lt;&gt;"",AA598,"")</f>
        <v/>
      </c>
      <c r="AE599" s="92" t="str">
        <f>IF($A598&lt;&gt;"",IF(Y598&gt;Z598,"L","H"),"")</f>
        <v/>
      </c>
      <c r="AF599" s="92" t="str">
        <f t="shared" si="1414"/>
        <v/>
      </c>
      <c r="AG599" s="82">
        <f t="shared" si="1407"/>
        <v>0</v>
      </c>
      <c r="AH599" s="71">
        <f t="shared" si="1358"/>
        <v>0</v>
      </c>
      <c r="AI599" s="78" t="str">
        <f t="shared" si="1408"/>
        <v/>
      </c>
      <c r="AJ599" s="132">
        <f t="shared" si="1441"/>
        <v>0</v>
      </c>
      <c r="AK599" s="132">
        <f t="shared" si="1442"/>
        <v>0</v>
      </c>
      <c r="AL599" s="132">
        <f t="shared" si="1443"/>
        <v>0</v>
      </c>
      <c r="AM599" s="86" t="str">
        <f t="shared" si="1444"/>
        <v/>
      </c>
      <c r="AN599" s="86" t="str">
        <f t="shared" si="1445"/>
        <v/>
      </c>
      <c r="AO599" s="90" t="str">
        <f>IF($A598&lt;&gt;"",AL598,"")</f>
        <v/>
      </c>
      <c r="AP599" s="92" t="str">
        <f>IF($A598&lt;&gt;"",IF(AM598&lt;&gt;"","O","E"),"")</f>
        <v/>
      </c>
      <c r="AQ599" s="92" t="str">
        <f t="shared" si="1416"/>
        <v/>
      </c>
      <c r="AR599" s="82">
        <f t="shared" si="1446"/>
        <v>0</v>
      </c>
      <c r="AS599" s="71">
        <f t="shared" si="1417"/>
        <v>0</v>
      </c>
      <c r="AT599" s="78" t="str">
        <f t="shared" si="1409"/>
        <v/>
      </c>
      <c r="AU599" s="137">
        <f t="shared" si="1447"/>
        <v>0</v>
      </c>
      <c r="AV599" s="137">
        <f t="shared" si="1448"/>
        <v>0</v>
      </c>
      <c r="AW599" s="137">
        <f t="shared" si="1449"/>
        <v>0</v>
      </c>
      <c r="AX599" s="86" t="str">
        <f t="shared" si="1450"/>
        <v/>
      </c>
      <c r="AY599" s="86" t="str">
        <f t="shared" si="1451"/>
        <v/>
      </c>
      <c r="AZ599" s="90" t="str">
        <f>IF($A598&lt;&gt;"",AW598,"")</f>
        <v/>
      </c>
      <c r="BA599" s="92" t="str">
        <f>IF($A598&lt;&gt;"",IF(AX598&lt;&gt;"","B","R"),"")</f>
        <v/>
      </c>
      <c r="BB599" s="92" t="str">
        <f t="shared" si="1419"/>
        <v/>
      </c>
      <c r="BC599" s="82">
        <f t="shared" si="1452"/>
        <v>0</v>
      </c>
      <c r="BD599" s="71">
        <f t="shared" si="1420"/>
        <v>0</v>
      </c>
      <c r="BE599" s="98">
        <f t="shared" si="1454"/>
        <v>18</v>
      </c>
      <c r="BF599" s="92" t="str">
        <f>IF($A598&lt;&gt;"",IF($Y598&gt;$Z598,"H",IF($Z598&gt;$Y598,"L",BF598)),"")</f>
        <v/>
      </c>
      <c r="BG599" s="92" t="str">
        <f>IF($A599&lt;&gt;"",IF($A599=0,"L",IF(BF599&lt;&gt;"",IF(BF599=X599,"W","L"))),"")</f>
        <v/>
      </c>
      <c r="BH599" s="82">
        <f t="shared" si="1435"/>
        <v>0</v>
      </c>
      <c r="BI599" s="71">
        <f t="shared" si="1436"/>
        <v>0</v>
      </c>
      <c r="BJ599" s="146" t="str">
        <f>AE599&amp;AP599&amp;BA599</f>
        <v/>
      </c>
      <c r="BK599" s="97">
        <v>1</v>
      </c>
      <c r="BL599" s="95" t="str">
        <f>IF($A598&lt;&gt;"",IF($BJ599="LER","11,",IF($BJ599="LOR","02,",IF($BJ599="LEB","01,",IF($BJ599="LOB","12,",IF($BJ599="HER","29,",IF($BJ599="HOR","20,",IF($BJ599="HEB","19,",IF($BJ599="HOB","30,","")))))))),"")</f>
        <v/>
      </c>
      <c r="BM599" s="95" t="str">
        <f>IF($A598&lt;&gt;"",IF($BJ599="LER","13,",IF($BJ599="LOR","04,",IF($BJ599="LEB","03,",IF($BJ599="LOB","14,",IF($BJ599="HER","31,",IF($BJ599="HOR","22,",IF($BJ599="HEB","21,",IF($BJ599="HOB","32,","")))))))),"")</f>
        <v/>
      </c>
      <c r="BN599" s="95" t="str">
        <f>IF($A598&lt;&gt;"",IF($BJ599="LER","15,",IF($BJ599="LOR","06,",IF($BJ599="LEB","05,",IF($BJ599="LOB","16,",IF($BJ599="HER","33,",IF($BJ599="HOR","24,",IF($BJ599="HEB","23,",IF($BJ599="HOB","34,","")))))))),"")</f>
        <v/>
      </c>
      <c r="BO599" s="95" t="str">
        <f>IF($A598&lt;&gt;"",IF($BJ599="LER","17,",IF($BJ599="LOR","08,",IF($BJ599="LEB","07,",IF($BJ599="LOB","18,",IF($BJ599="HER","35,",IF($BJ599="HOR","26,",IF($BJ599="HEB","25,",IF($BJ599="HOB","36,","")))))))),"")</f>
        <v/>
      </c>
      <c r="BP599" s="95" t="str">
        <f>IF($A598&lt;&gt;"",IF($BJ599="LER","",IF($BJ599="LOR","10,",IF($BJ599="LEB","09,",IF($BJ599="LOB","",IF($BJ599="HER","",IF($BJ599="HOR","28,",IF($BJ599="HEB","27,",IF($BJ599="HOB","","")))))))),"")</f>
        <v/>
      </c>
      <c r="BQ599" s="81">
        <f t="shared" si="1457"/>
        <v>0</v>
      </c>
      <c r="BR599" s="81">
        <f t="shared" si="1458"/>
        <v>0</v>
      </c>
      <c r="BS599" s="81">
        <f t="shared" si="1459"/>
        <v>0</v>
      </c>
      <c r="BT599" s="81">
        <f t="shared" si="1460"/>
        <v>0</v>
      </c>
      <c r="BU599" s="81">
        <f t="shared" si="1461"/>
        <v>0</v>
      </c>
      <c r="BV599" s="13">
        <f t="shared" si="1462"/>
        <v>0</v>
      </c>
      <c r="BW599" s="11">
        <f t="shared" si="1412"/>
        <v>0</v>
      </c>
      <c r="BX599" s="69">
        <f t="shared" si="1423"/>
        <v>0</v>
      </c>
      <c r="BY599" s="69">
        <f>IF($A599&lt;&gt;"",IF(BY598&lt;&gt;0,BY598,IF(BW599&lt;=$AW$2,"Stop Loss",0)),0)</f>
        <v>0</v>
      </c>
      <c r="BZ599" s="69">
        <f t="shared" si="1385"/>
        <v>0</v>
      </c>
      <c r="CA599" s="27" t="str">
        <f t="shared" si="1424"/>
        <v/>
      </c>
      <c r="CB599" s="27" t="str">
        <f t="shared" si="1425"/>
        <v/>
      </c>
      <c r="CC599" s="27" t="str">
        <f t="shared" si="1426"/>
        <v/>
      </c>
      <c r="CD599" s="27" t="str">
        <f t="shared" si="1427"/>
        <v/>
      </c>
      <c r="CE599" s="27" t="str">
        <f t="shared" si="1428"/>
        <v/>
      </c>
      <c r="CF599" s="27" t="str">
        <f t="shared" si="1429"/>
        <v/>
      </c>
      <c r="CG599" s="86"/>
      <c r="CH599" s="86"/>
      <c r="CI599"/>
      <c r="CJ599"/>
      <c r="CK599"/>
      <c r="DB599" s="7"/>
      <c r="DI599" s="10">
        <f t="shared" ca="1" si="1400"/>
        <v>10</v>
      </c>
    </row>
    <row r="600" spans="1:113">
      <c r="A600" s="149"/>
      <c r="B600" s="82" t="str">
        <f t="shared" si="1401"/>
        <v/>
      </c>
      <c r="C600" s="7" t="str">
        <f t="shared" si="1402"/>
        <v/>
      </c>
      <c r="D600" s="81">
        <f t="shared" si="1403"/>
        <v>0</v>
      </c>
      <c r="E600" s="7" t="str">
        <f t="shared" si="1404"/>
        <v>18,</v>
      </c>
      <c r="F600" s="78"/>
      <c r="G600" s="86"/>
      <c r="H600" s="86"/>
      <c r="I600" s="86"/>
      <c r="J600" s="86"/>
      <c r="K600" s="86"/>
      <c r="L600" s="86"/>
      <c r="M600" s="86"/>
      <c r="N600" s="86"/>
      <c r="O600" s="78"/>
      <c r="P600" s="86"/>
      <c r="Q600" s="86"/>
      <c r="R600" s="86"/>
      <c r="S600" s="86"/>
      <c r="T600" s="86"/>
      <c r="U600" s="86"/>
      <c r="V600" s="86"/>
      <c r="W600" s="86"/>
      <c r="X600" s="123" t="str">
        <f t="shared" si="1405"/>
        <v/>
      </c>
      <c r="Y600" s="127">
        <f t="shared" si="1438"/>
        <v>0</v>
      </c>
      <c r="Z600" s="127">
        <f t="shared" si="1439"/>
        <v>0</v>
      </c>
      <c r="AA600" s="127">
        <f t="shared" si="1440"/>
        <v>0</v>
      </c>
      <c r="AB600" s="86">
        <f t="shared" ref="AB600:AC606" si="1474">AB599</f>
        <v>0</v>
      </c>
      <c r="AC600" s="86">
        <f t="shared" si="1474"/>
        <v>0</v>
      </c>
      <c r="AD600" s="90" t="str">
        <f>IF($A599&lt;&gt;"",AD599,"")</f>
        <v/>
      </c>
      <c r="AE600" s="54" t="str">
        <f>IF($A599&lt;&gt;"",AE599,"")</f>
        <v/>
      </c>
      <c r="AF600" s="92" t="str">
        <f t="shared" si="1414"/>
        <v/>
      </c>
      <c r="AG600" s="82">
        <f t="shared" si="1407"/>
        <v>0</v>
      </c>
      <c r="AH600" s="71">
        <f t="shared" si="1358"/>
        <v>0</v>
      </c>
      <c r="AI600" s="78" t="str">
        <f t="shared" si="1408"/>
        <v/>
      </c>
      <c r="AJ600" s="132">
        <f t="shared" si="1441"/>
        <v>0</v>
      </c>
      <c r="AK600" s="132">
        <f t="shared" si="1442"/>
        <v>0</v>
      </c>
      <c r="AL600" s="132">
        <f t="shared" si="1443"/>
        <v>0</v>
      </c>
      <c r="AM600" s="86" t="str">
        <f t="shared" si="1444"/>
        <v/>
      </c>
      <c r="AN600" s="86" t="str">
        <f t="shared" si="1445"/>
        <v/>
      </c>
      <c r="AO600" s="90" t="str">
        <f>IF($A599&lt;&gt;"",AO599,"")</f>
        <v/>
      </c>
      <c r="AP600" s="54" t="str">
        <f>IF($A599&lt;&gt;"",AP599,"")</f>
        <v/>
      </c>
      <c r="AQ600" s="92" t="str">
        <f t="shared" si="1416"/>
        <v/>
      </c>
      <c r="AR600" s="82">
        <f t="shared" si="1446"/>
        <v>0</v>
      </c>
      <c r="AS600" s="71">
        <f t="shared" si="1417"/>
        <v>0</v>
      </c>
      <c r="AT600" s="78" t="str">
        <f t="shared" si="1409"/>
        <v/>
      </c>
      <c r="AU600" s="137">
        <f t="shared" si="1447"/>
        <v>0</v>
      </c>
      <c r="AV600" s="137">
        <f t="shared" si="1448"/>
        <v>0</v>
      </c>
      <c r="AW600" s="137">
        <f t="shared" si="1449"/>
        <v>0</v>
      </c>
      <c r="AX600" s="86" t="str">
        <f t="shared" si="1450"/>
        <v/>
      </c>
      <c r="AY600" s="86" t="str">
        <f t="shared" si="1451"/>
        <v/>
      </c>
      <c r="AZ600" s="90" t="str">
        <f>IF($A599&lt;&gt;"",AZ599,"")</f>
        <v/>
      </c>
      <c r="BA600" s="54" t="str">
        <f>IF($A599&lt;&gt;"",BA599,"")</f>
        <v/>
      </c>
      <c r="BB600" s="92" t="str">
        <f t="shared" si="1419"/>
        <v/>
      </c>
      <c r="BC600" s="82">
        <f t="shared" si="1452"/>
        <v>0</v>
      </c>
      <c r="BD600" s="71">
        <f t="shared" si="1420"/>
        <v>0</v>
      </c>
      <c r="BE600" s="98">
        <f t="shared" si="1454"/>
        <v>18</v>
      </c>
      <c r="BF600" s="54" t="str">
        <f>IF($A599&lt;&gt;"",BF599,"")</f>
        <v/>
      </c>
      <c r="BG600" s="92" t="str">
        <f t="shared" ref="BG600:BG634" si="1475">IF($A600&lt;&gt;"",IF($A600=0,"L",IF(BF600&lt;&gt;"",IF(BF600=X600,"W","L"))),"")</f>
        <v/>
      </c>
      <c r="BH600" s="82">
        <f t="shared" si="1435"/>
        <v>0</v>
      </c>
      <c r="BI600" s="71">
        <f t="shared" si="1436"/>
        <v>0</v>
      </c>
      <c r="BJ600" s="146"/>
      <c r="BK600" s="97">
        <v>1</v>
      </c>
      <c r="BL600" s="95" t="str">
        <f>IF(BL599&lt;&gt;"",BL599,"")</f>
        <v/>
      </c>
      <c r="BM600" s="95" t="str">
        <f t="shared" ref="BM600:BP600" si="1476">IF(BM599&lt;&gt;"",BM599,"")</f>
        <v/>
      </c>
      <c r="BN600" s="95" t="str">
        <f t="shared" si="1476"/>
        <v/>
      </c>
      <c r="BO600" s="95" t="str">
        <f t="shared" si="1476"/>
        <v/>
      </c>
      <c r="BP600" s="95" t="str">
        <f t="shared" si="1476"/>
        <v/>
      </c>
      <c r="BQ600" s="81">
        <f t="shared" si="1457"/>
        <v>0</v>
      </c>
      <c r="BR600" s="81">
        <f t="shared" si="1458"/>
        <v>0</v>
      </c>
      <c r="BS600" s="81">
        <f t="shared" si="1459"/>
        <v>0</v>
      </c>
      <c r="BT600" s="81">
        <f t="shared" si="1460"/>
        <v>0</v>
      </c>
      <c r="BU600" s="81">
        <f t="shared" si="1461"/>
        <v>0</v>
      </c>
      <c r="BV600" s="13">
        <f t="shared" si="1462"/>
        <v>0</v>
      </c>
      <c r="BW600" s="11">
        <f t="shared" si="1412"/>
        <v>0</v>
      </c>
      <c r="BX600" s="69">
        <f t="shared" si="1423"/>
        <v>0</v>
      </c>
      <c r="BY600" s="69">
        <f>IF($A600&lt;&gt;"",IF(BY599&lt;&gt;0,BY599,IF(BW600&lt;=$AW$2,"Stop Loss",0)),0)</f>
        <v>0</v>
      </c>
      <c r="BZ600" s="69">
        <f t="shared" si="1385"/>
        <v>0</v>
      </c>
      <c r="CA600" s="27" t="str">
        <f t="shared" si="1424"/>
        <v/>
      </c>
      <c r="CB600" s="27" t="str">
        <f t="shared" si="1425"/>
        <v/>
      </c>
      <c r="CC600" s="27" t="str">
        <f t="shared" si="1426"/>
        <v/>
      </c>
      <c r="CD600" s="27" t="str">
        <f t="shared" si="1427"/>
        <v/>
      </c>
      <c r="CE600" s="27" t="str">
        <f t="shared" si="1428"/>
        <v/>
      </c>
      <c r="CF600" s="27" t="str">
        <f t="shared" si="1429"/>
        <v/>
      </c>
      <c r="CG600" s="86"/>
      <c r="CH600" s="86"/>
      <c r="CI600"/>
      <c r="CJ600"/>
      <c r="CK600"/>
      <c r="DB600" s="7"/>
      <c r="DI600" s="10">
        <f t="shared" ca="1" si="1400"/>
        <v>0</v>
      </c>
    </row>
    <row r="601" spans="1:113">
      <c r="A601" s="149"/>
      <c r="B601" s="82" t="str">
        <f t="shared" si="1401"/>
        <v/>
      </c>
      <c r="C601" s="7" t="str">
        <f t="shared" si="1402"/>
        <v/>
      </c>
      <c r="D601" s="81">
        <f t="shared" si="1403"/>
        <v>0</v>
      </c>
      <c r="E601" s="7" t="str">
        <f t="shared" si="1404"/>
        <v>18,</v>
      </c>
      <c r="F601" s="78"/>
      <c r="G601" s="86"/>
      <c r="H601" s="86"/>
      <c r="I601" s="86"/>
      <c r="J601" s="86"/>
      <c r="K601" s="86"/>
      <c r="L601" s="86"/>
      <c r="M601" s="86"/>
      <c r="N601" s="86"/>
      <c r="O601" s="78"/>
      <c r="P601" s="86"/>
      <c r="Q601" s="86"/>
      <c r="R601" s="86"/>
      <c r="S601" s="86"/>
      <c r="T601" s="86"/>
      <c r="U601" s="86"/>
      <c r="V601" s="86"/>
      <c r="W601" s="86"/>
      <c r="X601" s="123" t="str">
        <f t="shared" si="1405"/>
        <v/>
      </c>
      <c r="Y601" s="127">
        <f t="shared" si="1438"/>
        <v>0</v>
      </c>
      <c r="Z601" s="127">
        <f t="shared" si="1439"/>
        <v>0</v>
      </c>
      <c r="AA601" s="127">
        <f t="shared" si="1440"/>
        <v>0</v>
      </c>
      <c r="AB601" s="86">
        <f t="shared" si="1474"/>
        <v>0</v>
      </c>
      <c r="AC601" s="86">
        <f t="shared" si="1474"/>
        <v>0</v>
      </c>
      <c r="AD601" s="90" t="str">
        <f t="shared" ref="AD601:AE607" si="1477">IF($A600&lt;&gt;"",AD600,"")</f>
        <v/>
      </c>
      <c r="AE601" s="54" t="str">
        <f t="shared" si="1477"/>
        <v/>
      </c>
      <c r="AF601" s="92" t="str">
        <f t="shared" si="1414"/>
        <v/>
      </c>
      <c r="AG601" s="82">
        <f t="shared" si="1407"/>
        <v>0</v>
      </c>
      <c r="AH601" s="71">
        <f t="shared" si="1358"/>
        <v>0</v>
      </c>
      <c r="AI601" s="78" t="str">
        <f t="shared" si="1408"/>
        <v/>
      </c>
      <c r="AJ601" s="132">
        <f t="shared" si="1441"/>
        <v>0</v>
      </c>
      <c r="AK601" s="132">
        <f t="shared" si="1442"/>
        <v>0</v>
      </c>
      <c r="AL601" s="132">
        <f t="shared" si="1443"/>
        <v>0</v>
      </c>
      <c r="AM601" s="86" t="str">
        <f t="shared" si="1444"/>
        <v/>
      </c>
      <c r="AN601" s="86" t="str">
        <f t="shared" si="1445"/>
        <v/>
      </c>
      <c r="AO601" s="90" t="str">
        <f t="shared" ref="AO601:AP607" si="1478">IF($A600&lt;&gt;"",AO600,"")</f>
        <v/>
      </c>
      <c r="AP601" s="54" t="str">
        <f t="shared" si="1478"/>
        <v/>
      </c>
      <c r="AQ601" s="92" t="str">
        <f t="shared" si="1416"/>
        <v/>
      </c>
      <c r="AR601" s="82">
        <f t="shared" si="1446"/>
        <v>0</v>
      </c>
      <c r="AS601" s="71">
        <f t="shared" si="1417"/>
        <v>0</v>
      </c>
      <c r="AT601" s="78" t="str">
        <f t="shared" si="1409"/>
        <v/>
      </c>
      <c r="AU601" s="137">
        <f t="shared" si="1447"/>
        <v>0</v>
      </c>
      <c r="AV601" s="137">
        <f t="shared" si="1448"/>
        <v>0</v>
      </c>
      <c r="AW601" s="137">
        <f t="shared" si="1449"/>
        <v>0</v>
      </c>
      <c r="AX601" s="86" t="str">
        <f t="shared" si="1450"/>
        <v/>
      </c>
      <c r="AY601" s="86" t="str">
        <f t="shared" si="1451"/>
        <v/>
      </c>
      <c r="AZ601" s="90" t="str">
        <f t="shared" ref="AZ601:BA607" si="1479">IF($A600&lt;&gt;"",AZ600,"")</f>
        <v/>
      </c>
      <c r="BA601" s="54" t="str">
        <f t="shared" si="1479"/>
        <v/>
      </c>
      <c r="BB601" s="92" t="str">
        <f t="shared" si="1419"/>
        <v/>
      </c>
      <c r="BC601" s="82">
        <f t="shared" si="1452"/>
        <v>0</v>
      </c>
      <c r="BD601" s="71">
        <f t="shared" si="1420"/>
        <v>0</v>
      </c>
      <c r="BE601" s="98">
        <f t="shared" si="1454"/>
        <v>18</v>
      </c>
      <c r="BF601" s="54" t="str">
        <f t="shared" ref="BF601:BF607" si="1480">IF($A600&lt;&gt;"",BF600,"")</f>
        <v/>
      </c>
      <c r="BG601" s="92" t="str">
        <f t="shared" si="1475"/>
        <v/>
      </c>
      <c r="BH601" s="82">
        <f t="shared" si="1435"/>
        <v>0</v>
      </c>
      <c r="BI601" s="71">
        <f t="shared" si="1436"/>
        <v>0</v>
      </c>
      <c r="BJ601" s="146"/>
      <c r="BK601" s="97">
        <v>1</v>
      </c>
      <c r="BL601" s="95" t="str">
        <f t="shared" ref="BL601:BP607" si="1481">IF(BL600&lt;&gt;"",BL600,"")</f>
        <v/>
      </c>
      <c r="BM601" s="95" t="str">
        <f t="shared" si="1481"/>
        <v/>
      </c>
      <c r="BN601" s="95" t="str">
        <f t="shared" si="1481"/>
        <v/>
      </c>
      <c r="BO601" s="95" t="str">
        <f t="shared" si="1481"/>
        <v/>
      </c>
      <c r="BP601" s="95" t="str">
        <f t="shared" si="1481"/>
        <v/>
      </c>
      <c r="BQ601" s="81">
        <f t="shared" si="1457"/>
        <v>0</v>
      </c>
      <c r="BR601" s="81">
        <f t="shared" si="1458"/>
        <v>0</v>
      </c>
      <c r="BS601" s="81">
        <f t="shared" si="1459"/>
        <v>0</v>
      </c>
      <c r="BT601" s="81">
        <f t="shared" si="1460"/>
        <v>0</v>
      </c>
      <c r="BU601" s="81">
        <f t="shared" si="1461"/>
        <v>0</v>
      </c>
      <c r="BV601" s="13">
        <f t="shared" si="1462"/>
        <v>0</v>
      </c>
      <c r="BW601" s="11">
        <f t="shared" si="1412"/>
        <v>0</v>
      </c>
      <c r="BX601" s="69">
        <f t="shared" si="1423"/>
        <v>0</v>
      </c>
      <c r="BY601" s="69">
        <f>IF($A601&lt;&gt;"",IF(BY600&lt;&gt;0,BY600,IF(BW601&lt;=$AW$2,"Stop Loss",0)),0)</f>
        <v>0</v>
      </c>
      <c r="BZ601" s="69">
        <f t="shared" si="1385"/>
        <v>0</v>
      </c>
      <c r="CA601" s="27" t="str">
        <f t="shared" si="1424"/>
        <v/>
      </c>
      <c r="CB601" s="27" t="str">
        <f t="shared" si="1425"/>
        <v/>
      </c>
      <c r="CC601" s="27" t="str">
        <f t="shared" si="1426"/>
        <v/>
      </c>
      <c r="CD601" s="27" t="str">
        <f t="shared" si="1427"/>
        <v/>
      </c>
      <c r="CE601" s="27" t="str">
        <f t="shared" si="1428"/>
        <v/>
      </c>
      <c r="CF601" s="27" t="str">
        <f t="shared" si="1429"/>
        <v/>
      </c>
      <c r="CG601" s="86"/>
      <c r="CH601" s="86"/>
      <c r="CI601"/>
      <c r="CJ601"/>
      <c r="CK601"/>
      <c r="DB601" s="7"/>
      <c r="DI601" s="10">
        <f t="shared" ca="1" si="1400"/>
        <v>28</v>
      </c>
    </row>
    <row r="602" spans="1:113">
      <c r="A602" s="149"/>
      <c r="B602" s="82" t="str">
        <f t="shared" si="1401"/>
        <v/>
      </c>
      <c r="C602" s="7" t="str">
        <f t="shared" si="1402"/>
        <v/>
      </c>
      <c r="D602" s="81">
        <f t="shared" si="1403"/>
        <v>0</v>
      </c>
      <c r="E602" s="7" t="str">
        <f t="shared" si="1404"/>
        <v>18,</v>
      </c>
      <c r="F602" s="78"/>
      <c r="G602" s="86"/>
      <c r="H602" s="86"/>
      <c r="I602" s="86"/>
      <c r="J602" s="86"/>
      <c r="K602" s="86"/>
      <c r="L602" s="86"/>
      <c r="M602" s="86"/>
      <c r="N602" s="86"/>
      <c r="O602" s="78"/>
      <c r="P602" s="86"/>
      <c r="Q602" s="86"/>
      <c r="R602" s="86"/>
      <c r="S602" s="86"/>
      <c r="T602" s="86"/>
      <c r="U602" s="86"/>
      <c r="V602" s="86"/>
      <c r="W602" s="86"/>
      <c r="X602" s="123" t="str">
        <f t="shared" si="1405"/>
        <v/>
      </c>
      <c r="Y602" s="127">
        <f t="shared" si="1438"/>
        <v>0</v>
      </c>
      <c r="Z602" s="127">
        <f t="shared" si="1439"/>
        <v>0</v>
      </c>
      <c r="AA602" s="127">
        <f t="shared" si="1440"/>
        <v>0</v>
      </c>
      <c r="AB602" s="86">
        <f t="shared" si="1474"/>
        <v>0</v>
      </c>
      <c r="AC602" s="86">
        <f t="shared" si="1474"/>
        <v>0</v>
      </c>
      <c r="AD602" s="90" t="str">
        <f t="shared" si="1477"/>
        <v/>
      </c>
      <c r="AE602" s="54" t="str">
        <f t="shared" si="1477"/>
        <v/>
      </c>
      <c r="AF602" s="92" t="str">
        <f t="shared" si="1414"/>
        <v/>
      </c>
      <c r="AG602" s="82">
        <f t="shared" si="1407"/>
        <v>0</v>
      </c>
      <c r="AH602" s="71">
        <f t="shared" si="1358"/>
        <v>0</v>
      </c>
      <c r="AI602" s="78" t="str">
        <f t="shared" si="1408"/>
        <v/>
      </c>
      <c r="AJ602" s="132">
        <f t="shared" si="1441"/>
        <v>0</v>
      </c>
      <c r="AK602" s="132">
        <f t="shared" si="1442"/>
        <v>0</v>
      </c>
      <c r="AL602" s="132">
        <f t="shared" si="1443"/>
        <v>0</v>
      </c>
      <c r="AM602" s="86" t="str">
        <f t="shared" si="1444"/>
        <v/>
      </c>
      <c r="AN602" s="86" t="str">
        <f t="shared" si="1445"/>
        <v/>
      </c>
      <c r="AO602" s="90" t="str">
        <f t="shared" si="1478"/>
        <v/>
      </c>
      <c r="AP602" s="54" t="str">
        <f t="shared" si="1478"/>
        <v/>
      </c>
      <c r="AQ602" s="92" t="str">
        <f t="shared" si="1416"/>
        <v/>
      </c>
      <c r="AR602" s="82">
        <f t="shared" si="1446"/>
        <v>0</v>
      </c>
      <c r="AS602" s="71">
        <f t="shared" si="1417"/>
        <v>0</v>
      </c>
      <c r="AT602" s="78" t="str">
        <f t="shared" si="1409"/>
        <v/>
      </c>
      <c r="AU602" s="137">
        <f t="shared" si="1447"/>
        <v>0</v>
      </c>
      <c r="AV602" s="137">
        <f t="shared" si="1448"/>
        <v>0</v>
      </c>
      <c r="AW602" s="137">
        <f t="shared" si="1449"/>
        <v>0</v>
      </c>
      <c r="AX602" s="86" t="str">
        <f t="shared" si="1450"/>
        <v/>
      </c>
      <c r="AY602" s="86" t="str">
        <f t="shared" si="1451"/>
        <v/>
      </c>
      <c r="AZ602" s="90" t="str">
        <f t="shared" si="1479"/>
        <v/>
      </c>
      <c r="BA602" s="54" t="str">
        <f t="shared" si="1479"/>
        <v/>
      </c>
      <c r="BB602" s="92" t="str">
        <f t="shared" si="1419"/>
        <v/>
      </c>
      <c r="BC602" s="82">
        <f t="shared" si="1452"/>
        <v>0</v>
      </c>
      <c r="BD602" s="71">
        <f t="shared" si="1420"/>
        <v>0</v>
      </c>
      <c r="BE602" s="98">
        <f t="shared" si="1454"/>
        <v>18</v>
      </c>
      <c r="BF602" s="54" t="str">
        <f t="shared" si="1480"/>
        <v/>
      </c>
      <c r="BG602" s="92" t="str">
        <f t="shared" si="1475"/>
        <v/>
      </c>
      <c r="BH602" s="82">
        <f t="shared" si="1435"/>
        <v>0</v>
      </c>
      <c r="BI602" s="71">
        <f t="shared" si="1436"/>
        <v>0</v>
      </c>
      <c r="BJ602" s="146"/>
      <c r="BK602" s="97">
        <v>1</v>
      </c>
      <c r="BL602" s="95" t="str">
        <f t="shared" si="1481"/>
        <v/>
      </c>
      <c r="BM602" s="95" t="str">
        <f t="shared" si="1481"/>
        <v/>
      </c>
      <c r="BN602" s="95" t="str">
        <f t="shared" si="1481"/>
        <v/>
      </c>
      <c r="BO602" s="95" t="str">
        <f t="shared" si="1481"/>
        <v/>
      </c>
      <c r="BP602" s="95" t="str">
        <f t="shared" si="1481"/>
        <v/>
      </c>
      <c r="BQ602" s="81">
        <f t="shared" si="1457"/>
        <v>0</v>
      </c>
      <c r="BR602" s="81">
        <f t="shared" si="1458"/>
        <v>0</v>
      </c>
      <c r="BS602" s="81">
        <f t="shared" si="1459"/>
        <v>0</v>
      </c>
      <c r="BT602" s="81">
        <f t="shared" si="1460"/>
        <v>0</v>
      </c>
      <c r="BU602" s="81">
        <f t="shared" si="1461"/>
        <v>0</v>
      </c>
      <c r="BV602" s="13">
        <f t="shared" si="1462"/>
        <v>0</v>
      </c>
      <c r="BW602" s="11">
        <f t="shared" si="1412"/>
        <v>0</v>
      </c>
      <c r="BX602" s="69">
        <f t="shared" si="1423"/>
        <v>0</v>
      </c>
      <c r="BY602" s="69">
        <f>IF($A602&lt;&gt;"",IF(BY601&lt;&gt;0,BY601,IF(BW602&lt;=$AW$2,"Stop Loss",0)),0)</f>
        <v>0</v>
      </c>
      <c r="BZ602" s="69">
        <f t="shared" si="1385"/>
        <v>0</v>
      </c>
      <c r="CA602" s="27" t="str">
        <f t="shared" si="1424"/>
        <v/>
      </c>
      <c r="CB602" s="27" t="str">
        <f t="shared" si="1425"/>
        <v/>
      </c>
      <c r="CC602" s="27" t="str">
        <f t="shared" si="1426"/>
        <v/>
      </c>
      <c r="CD602" s="27" t="str">
        <f t="shared" si="1427"/>
        <v/>
      </c>
      <c r="CE602" s="27" t="str">
        <f t="shared" si="1428"/>
        <v/>
      </c>
      <c r="CF602" s="27" t="str">
        <f t="shared" si="1429"/>
        <v/>
      </c>
      <c r="CG602" s="86"/>
      <c r="CH602" s="86"/>
      <c r="CI602"/>
      <c r="CJ602"/>
      <c r="CK602"/>
      <c r="DB602" s="7"/>
      <c r="DI602" s="10">
        <f t="shared" ca="1" si="1400"/>
        <v>27</v>
      </c>
    </row>
    <row r="603" spans="1:113">
      <c r="A603" s="149"/>
      <c r="B603" s="82" t="str">
        <f t="shared" si="1401"/>
        <v/>
      </c>
      <c r="C603" s="7" t="str">
        <f t="shared" si="1402"/>
        <v/>
      </c>
      <c r="D603" s="81">
        <f t="shared" si="1403"/>
        <v>0</v>
      </c>
      <c r="E603" s="7" t="str">
        <f t="shared" si="1404"/>
        <v>18,</v>
      </c>
      <c r="F603" s="78"/>
      <c r="G603" s="86"/>
      <c r="H603" s="86"/>
      <c r="I603" s="86"/>
      <c r="J603" s="86"/>
      <c r="K603" s="86"/>
      <c r="L603" s="86"/>
      <c r="M603" s="86"/>
      <c r="N603" s="86"/>
      <c r="O603" s="78"/>
      <c r="P603" s="86"/>
      <c r="Q603" s="86"/>
      <c r="R603" s="86"/>
      <c r="S603" s="86"/>
      <c r="T603" s="86"/>
      <c r="U603" s="86"/>
      <c r="V603" s="86"/>
      <c r="W603" s="86"/>
      <c r="X603" s="123" t="str">
        <f t="shared" si="1405"/>
        <v/>
      </c>
      <c r="Y603" s="127">
        <f t="shared" si="1438"/>
        <v>0</v>
      </c>
      <c r="Z603" s="127">
        <f t="shared" si="1439"/>
        <v>0</v>
      </c>
      <c r="AA603" s="127">
        <f t="shared" si="1440"/>
        <v>0</v>
      </c>
      <c r="AB603" s="86">
        <f t="shared" si="1474"/>
        <v>0</v>
      </c>
      <c r="AC603" s="86">
        <f t="shared" si="1474"/>
        <v>0</v>
      </c>
      <c r="AD603" s="90" t="str">
        <f t="shared" si="1477"/>
        <v/>
      </c>
      <c r="AE603" s="54" t="str">
        <f t="shared" si="1477"/>
        <v/>
      </c>
      <c r="AF603" s="92" t="str">
        <f t="shared" si="1414"/>
        <v/>
      </c>
      <c r="AG603" s="82">
        <f t="shared" si="1407"/>
        <v>0</v>
      </c>
      <c r="AH603" s="71">
        <f t="shared" si="1358"/>
        <v>0</v>
      </c>
      <c r="AI603" s="78" t="str">
        <f t="shared" si="1408"/>
        <v/>
      </c>
      <c r="AJ603" s="132">
        <f t="shared" si="1441"/>
        <v>0</v>
      </c>
      <c r="AK603" s="132">
        <f t="shared" si="1442"/>
        <v>0</v>
      </c>
      <c r="AL603" s="132">
        <f t="shared" si="1443"/>
        <v>0</v>
      </c>
      <c r="AM603" s="86" t="str">
        <f t="shared" si="1444"/>
        <v/>
      </c>
      <c r="AN603" s="86" t="str">
        <f t="shared" si="1445"/>
        <v/>
      </c>
      <c r="AO603" s="90" t="str">
        <f t="shared" si="1478"/>
        <v/>
      </c>
      <c r="AP603" s="54" t="str">
        <f t="shared" si="1478"/>
        <v/>
      </c>
      <c r="AQ603" s="92" t="str">
        <f t="shared" si="1416"/>
        <v/>
      </c>
      <c r="AR603" s="82">
        <f t="shared" si="1446"/>
        <v>0</v>
      </c>
      <c r="AS603" s="71">
        <f t="shared" si="1417"/>
        <v>0</v>
      </c>
      <c r="AT603" s="78" t="str">
        <f t="shared" si="1409"/>
        <v/>
      </c>
      <c r="AU603" s="137">
        <f t="shared" si="1447"/>
        <v>0</v>
      </c>
      <c r="AV603" s="137">
        <f t="shared" si="1448"/>
        <v>0</v>
      </c>
      <c r="AW603" s="137">
        <f t="shared" si="1449"/>
        <v>0</v>
      </c>
      <c r="AX603" s="86" t="str">
        <f t="shared" si="1450"/>
        <v/>
      </c>
      <c r="AY603" s="86" t="str">
        <f t="shared" si="1451"/>
        <v/>
      </c>
      <c r="AZ603" s="90" t="str">
        <f t="shared" si="1479"/>
        <v/>
      </c>
      <c r="BA603" s="54" t="str">
        <f t="shared" si="1479"/>
        <v/>
      </c>
      <c r="BB603" s="92" t="str">
        <f t="shared" si="1419"/>
        <v/>
      </c>
      <c r="BC603" s="82">
        <f t="shared" si="1452"/>
        <v>0</v>
      </c>
      <c r="BD603" s="71">
        <f t="shared" si="1420"/>
        <v>0</v>
      </c>
      <c r="BE603" s="98">
        <f t="shared" si="1454"/>
        <v>18</v>
      </c>
      <c r="BF603" s="54" t="str">
        <f t="shared" si="1480"/>
        <v/>
      </c>
      <c r="BG603" s="92" t="str">
        <f t="shared" si="1475"/>
        <v/>
      </c>
      <c r="BH603" s="82">
        <f t="shared" si="1435"/>
        <v>0</v>
      </c>
      <c r="BI603" s="71">
        <f t="shared" si="1436"/>
        <v>0</v>
      </c>
      <c r="BJ603" s="146"/>
      <c r="BK603" s="97">
        <v>1</v>
      </c>
      <c r="BL603" s="95" t="str">
        <f t="shared" si="1481"/>
        <v/>
      </c>
      <c r="BM603" s="95" t="str">
        <f t="shared" si="1481"/>
        <v/>
      </c>
      <c r="BN603" s="95" t="str">
        <f t="shared" si="1481"/>
        <v/>
      </c>
      <c r="BO603" s="95" t="str">
        <f t="shared" si="1481"/>
        <v/>
      </c>
      <c r="BP603" s="95" t="str">
        <f t="shared" si="1481"/>
        <v/>
      </c>
      <c r="BQ603" s="81">
        <f t="shared" si="1457"/>
        <v>0</v>
      </c>
      <c r="BR603" s="81">
        <f t="shared" si="1458"/>
        <v>0</v>
      </c>
      <c r="BS603" s="81">
        <f t="shared" si="1459"/>
        <v>0</v>
      </c>
      <c r="BT603" s="81">
        <f t="shared" si="1460"/>
        <v>0</v>
      </c>
      <c r="BU603" s="81">
        <f t="shared" si="1461"/>
        <v>0</v>
      </c>
      <c r="BV603" s="13">
        <f t="shared" si="1462"/>
        <v>0</v>
      </c>
      <c r="BW603" s="11">
        <f t="shared" si="1412"/>
        <v>0</v>
      </c>
      <c r="BX603" s="69">
        <f t="shared" si="1423"/>
        <v>0</v>
      </c>
      <c r="BY603" s="69">
        <f>IF($A603&lt;&gt;"",IF(BY602&lt;&gt;0,BY602,IF(BW603&lt;=$AW$2,"Stop Loss",0)),0)</f>
        <v>0</v>
      </c>
      <c r="BZ603" s="69">
        <f t="shared" si="1385"/>
        <v>0</v>
      </c>
      <c r="CA603" s="27" t="str">
        <f t="shared" si="1424"/>
        <v/>
      </c>
      <c r="CB603" s="27" t="str">
        <f t="shared" si="1425"/>
        <v/>
      </c>
      <c r="CC603" s="27" t="str">
        <f t="shared" si="1426"/>
        <v/>
      </c>
      <c r="CD603" s="27" t="str">
        <f t="shared" si="1427"/>
        <v/>
      </c>
      <c r="CE603" s="27" t="str">
        <f t="shared" si="1428"/>
        <v/>
      </c>
      <c r="CF603" s="27" t="str">
        <f t="shared" si="1429"/>
        <v/>
      </c>
      <c r="CG603" s="86"/>
      <c r="CH603" s="86"/>
      <c r="CI603"/>
      <c r="CJ603"/>
      <c r="CK603"/>
      <c r="DB603" s="7"/>
      <c r="DI603" s="10">
        <f t="shared" ca="1" si="1400"/>
        <v>26</v>
      </c>
    </row>
    <row r="604" spans="1:113">
      <c r="A604" s="149"/>
      <c r="B604" s="82" t="str">
        <f t="shared" si="1401"/>
        <v/>
      </c>
      <c r="C604" s="7" t="str">
        <f t="shared" si="1402"/>
        <v/>
      </c>
      <c r="D604" s="81">
        <f t="shared" si="1403"/>
        <v>0</v>
      </c>
      <c r="E604" s="7" t="str">
        <f t="shared" si="1404"/>
        <v>18,</v>
      </c>
      <c r="F604" s="78"/>
      <c r="G604" s="86"/>
      <c r="H604" s="86"/>
      <c r="I604" s="86"/>
      <c r="J604" s="86"/>
      <c r="K604" s="86"/>
      <c r="L604" s="86"/>
      <c r="M604" s="86"/>
      <c r="N604" s="86"/>
      <c r="O604" s="78"/>
      <c r="P604" s="86"/>
      <c r="Q604" s="86"/>
      <c r="R604" s="86"/>
      <c r="S604" s="86"/>
      <c r="T604" s="86"/>
      <c r="U604" s="86"/>
      <c r="V604" s="86"/>
      <c r="W604" s="86"/>
      <c r="X604" s="123" t="str">
        <f t="shared" si="1405"/>
        <v/>
      </c>
      <c r="Y604" s="127">
        <f t="shared" si="1438"/>
        <v>0</v>
      </c>
      <c r="Z604" s="127">
        <f t="shared" si="1439"/>
        <v>0</v>
      </c>
      <c r="AA604" s="127">
        <f t="shared" si="1440"/>
        <v>0</v>
      </c>
      <c r="AB604" s="86">
        <f t="shared" si="1474"/>
        <v>0</v>
      </c>
      <c r="AC604" s="86">
        <f t="shared" si="1474"/>
        <v>0</v>
      </c>
      <c r="AD604" s="90" t="str">
        <f t="shared" si="1477"/>
        <v/>
      </c>
      <c r="AE604" s="54" t="str">
        <f t="shared" si="1477"/>
        <v/>
      </c>
      <c r="AF604" s="92" t="str">
        <f t="shared" si="1414"/>
        <v/>
      </c>
      <c r="AG604" s="82">
        <f t="shared" si="1407"/>
        <v>0</v>
      </c>
      <c r="AH604" s="71">
        <f t="shared" si="1358"/>
        <v>0</v>
      </c>
      <c r="AI604" s="78" t="str">
        <f t="shared" si="1408"/>
        <v/>
      </c>
      <c r="AJ604" s="132">
        <f t="shared" si="1441"/>
        <v>0</v>
      </c>
      <c r="AK604" s="132">
        <f t="shared" si="1442"/>
        <v>0</v>
      </c>
      <c r="AL604" s="132">
        <f t="shared" si="1443"/>
        <v>0</v>
      </c>
      <c r="AM604" s="86" t="str">
        <f t="shared" si="1444"/>
        <v/>
      </c>
      <c r="AN604" s="86" t="str">
        <f t="shared" si="1445"/>
        <v/>
      </c>
      <c r="AO604" s="90" t="str">
        <f t="shared" si="1478"/>
        <v/>
      </c>
      <c r="AP604" s="54" t="str">
        <f t="shared" si="1478"/>
        <v/>
      </c>
      <c r="AQ604" s="92" t="str">
        <f t="shared" si="1416"/>
        <v/>
      </c>
      <c r="AR604" s="82">
        <f t="shared" si="1446"/>
        <v>0</v>
      </c>
      <c r="AS604" s="71">
        <f t="shared" si="1417"/>
        <v>0</v>
      </c>
      <c r="AT604" s="78" t="str">
        <f t="shared" si="1409"/>
        <v/>
      </c>
      <c r="AU604" s="137">
        <f t="shared" si="1447"/>
        <v>0</v>
      </c>
      <c r="AV604" s="137">
        <f t="shared" si="1448"/>
        <v>0</v>
      </c>
      <c r="AW604" s="137">
        <f t="shared" si="1449"/>
        <v>0</v>
      </c>
      <c r="AX604" s="86" t="str">
        <f t="shared" si="1450"/>
        <v/>
      </c>
      <c r="AY604" s="86" t="str">
        <f t="shared" si="1451"/>
        <v/>
      </c>
      <c r="AZ604" s="90" t="str">
        <f t="shared" si="1479"/>
        <v/>
      </c>
      <c r="BA604" s="54" t="str">
        <f t="shared" si="1479"/>
        <v/>
      </c>
      <c r="BB604" s="92" t="str">
        <f t="shared" si="1419"/>
        <v/>
      </c>
      <c r="BC604" s="82">
        <f t="shared" si="1452"/>
        <v>0</v>
      </c>
      <c r="BD604" s="71">
        <f t="shared" si="1420"/>
        <v>0</v>
      </c>
      <c r="BE604" s="98">
        <f t="shared" si="1454"/>
        <v>18</v>
      </c>
      <c r="BF604" s="54" t="str">
        <f t="shared" si="1480"/>
        <v/>
      </c>
      <c r="BG604" s="92" t="str">
        <f t="shared" si="1475"/>
        <v/>
      </c>
      <c r="BH604" s="82">
        <f t="shared" si="1435"/>
        <v>0</v>
      </c>
      <c r="BI604" s="71">
        <f t="shared" si="1436"/>
        <v>0</v>
      </c>
      <c r="BJ604" s="146"/>
      <c r="BK604" s="97">
        <v>1</v>
      </c>
      <c r="BL604" s="95" t="str">
        <f t="shared" si="1481"/>
        <v/>
      </c>
      <c r="BM604" s="95" t="str">
        <f t="shared" si="1481"/>
        <v/>
      </c>
      <c r="BN604" s="95" t="str">
        <f t="shared" si="1481"/>
        <v/>
      </c>
      <c r="BO604" s="95" t="str">
        <f t="shared" si="1481"/>
        <v/>
      </c>
      <c r="BP604" s="95" t="str">
        <f t="shared" si="1481"/>
        <v/>
      </c>
      <c r="BQ604" s="81">
        <f t="shared" si="1457"/>
        <v>0</v>
      </c>
      <c r="BR604" s="81">
        <f t="shared" si="1458"/>
        <v>0</v>
      </c>
      <c r="BS604" s="81">
        <f t="shared" si="1459"/>
        <v>0</v>
      </c>
      <c r="BT604" s="81">
        <f t="shared" si="1460"/>
        <v>0</v>
      </c>
      <c r="BU604" s="81">
        <f t="shared" si="1461"/>
        <v>0</v>
      </c>
      <c r="BV604" s="13">
        <f t="shared" si="1462"/>
        <v>0</v>
      </c>
      <c r="BW604" s="11">
        <f t="shared" si="1412"/>
        <v>0</v>
      </c>
      <c r="BX604" s="69">
        <f t="shared" si="1423"/>
        <v>0</v>
      </c>
      <c r="BY604" s="69">
        <f>IF($A604&lt;&gt;"",IF(BY603&lt;&gt;0,BY603,IF(BW604&lt;=$AW$2,"Stop Loss",0)),0)</f>
        <v>0</v>
      </c>
      <c r="BZ604" s="69">
        <f t="shared" si="1385"/>
        <v>0</v>
      </c>
      <c r="CA604" s="27" t="str">
        <f t="shared" si="1424"/>
        <v/>
      </c>
      <c r="CB604" s="27" t="str">
        <f t="shared" si="1425"/>
        <v/>
      </c>
      <c r="CC604" s="27" t="str">
        <f t="shared" si="1426"/>
        <v/>
      </c>
      <c r="CD604" s="27" t="str">
        <f t="shared" si="1427"/>
        <v/>
      </c>
      <c r="CE604" s="27" t="str">
        <f t="shared" si="1428"/>
        <v/>
      </c>
      <c r="CF604" s="27" t="str">
        <f t="shared" si="1429"/>
        <v/>
      </c>
      <c r="CG604" s="86"/>
      <c r="CH604" s="86"/>
      <c r="CI604"/>
      <c r="CJ604"/>
      <c r="CK604"/>
      <c r="DB604" s="7"/>
      <c r="DI604" s="10">
        <f t="shared" ca="1" si="1400"/>
        <v>3</v>
      </c>
    </row>
    <row r="605" spans="1:113">
      <c r="A605" s="149"/>
      <c r="B605" s="82" t="str">
        <f t="shared" si="1401"/>
        <v/>
      </c>
      <c r="C605" s="7" t="str">
        <f t="shared" si="1402"/>
        <v/>
      </c>
      <c r="D605" s="81">
        <f t="shared" si="1403"/>
        <v>0</v>
      </c>
      <c r="E605" s="7" t="str">
        <f t="shared" si="1404"/>
        <v>18,</v>
      </c>
      <c r="F605" s="78"/>
      <c r="G605" s="86"/>
      <c r="H605" s="86"/>
      <c r="I605" s="86"/>
      <c r="J605" s="86"/>
      <c r="K605" s="86"/>
      <c r="L605" s="86"/>
      <c r="M605" s="86"/>
      <c r="N605" s="86"/>
      <c r="O605" s="78"/>
      <c r="P605" s="86"/>
      <c r="Q605" s="86"/>
      <c r="R605" s="86"/>
      <c r="S605" s="86"/>
      <c r="T605" s="86"/>
      <c r="U605" s="86"/>
      <c r="V605" s="86"/>
      <c r="W605" s="86"/>
      <c r="X605" s="123" t="str">
        <f t="shared" si="1405"/>
        <v/>
      </c>
      <c r="Y605" s="127">
        <f t="shared" si="1438"/>
        <v>0</v>
      </c>
      <c r="Z605" s="127">
        <f t="shared" si="1439"/>
        <v>0</v>
      </c>
      <c r="AA605" s="127">
        <f t="shared" si="1440"/>
        <v>0</v>
      </c>
      <c r="AB605" s="86">
        <f t="shared" si="1474"/>
        <v>0</v>
      </c>
      <c r="AC605" s="86">
        <f t="shared" si="1474"/>
        <v>0</v>
      </c>
      <c r="AD605" s="90" t="str">
        <f t="shared" si="1477"/>
        <v/>
      </c>
      <c r="AE605" s="54" t="str">
        <f t="shared" si="1477"/>
        <v/>
      </c>
      <c r="AF605" s="92" t="str">
        <f t="shared" si="1414"/>
        <v/>
      </c>
      <c r="AG605" s="82">
        <f t="shared" si="1407"/>
        <v>0</v>
      </c>
      <c r="AH605" s="71">
        <f t="shared" si="1358"/>
        <v>0</v>
      </c>
      <c r="AI605" s="78" t="str">
        <f t="shared" si="1408"/>
        <v/>
      </c>
      <c r="AJ605" s="132">
        <f t="shared" si="1441"/>
        <v>0</v>
      </c>
      <c r="AK605" s="132">
        <f t="shared" si="1442"/>
        <v>0</v>
      </c>
      <c r="AL605" s="132">
        <f t="shared" si="1443"/>
        <v>0</v>
      </c>
      <c r="AM605" s="86" t="str">
        <f t="shared" si="1444"/>
        <v/>
      </c>
      <c r="AN605" s="86" t="str">
        <f t="shared" si="1445"/>
        <v/>
      </c>
      <c r="AO605" s="90" t="str">
        <f t="shared" si="1478"/>
        <v/>
      </c>
      <c r="AP605" s="54" t="str">
        <f t="shared" si="1478"/>
        <v/>
      </c>
      <c r="AQ605" s="92" t="str">
        <f t="shared" si="1416"/>
        <v/>
      </c>
      <c r="AR605" s="82">
        <f t="shared" si="1446"/>
        <v>0</v>
      </c>
      <c r="AS605" s="71">
        <f t="shared" si="1417"/>
        <v>0</v>
      </c>
      <c r="AT605" s="78" t="str">
        <f t="shared" si="1409"/>
        <v/>
      </c>
      <c r="AU605" s="137">
        <f t="shared" si="1447"/>
        <v>0</v>
      </c>
      <c r="AV605" s="137">
        <f t="shared" si="1448"/>
        <v>0</v>
      </c>
      <c r="AW605" s="137">
        <f t="shared" si="1449"/>
        <v>0</v>
      </c>
      <c r="AX605" s="86" t="str">
        <f t="shared" si="1450"/>
        <v/>
      </c>
      <c r="AY605" s="86" t="str">
        <f t="shared" si="1451"/>
        <v/>
      </c>
      <c r="AZ605" s="90" t="str">
        <f t="shared" si="1479"/>
        <v/>
      </c>
      <c r="BA605" s="54" t="str">
        <f t="shared" si="1479"/>
        <v/>
      </c>
      <c r="BB605" s="92" t="str">
        <f t="shared" si="1419"/>
        <v/>
      </c>
      <c r="BC605" s="82">
        <f t="shared" si="1452"/>
        <v>0</v>
      </c>
      <c r="BD605" s="71">
        <f t="shared" si="1420"/>
        <v>0</v>
      </c>
      <c r="BE605" s="98">
        <f t="shared" si="1454"/>
        <v>18</v>
      </c>
      <c r="BF605" s="54" t="str">
        <f t="shared" si="1480"/>
        <v/>
      </c>
      <c r="BG605" s="92" t="str">
        <f t="shared" si="1475"/>
        <v/>
      </c>
      <c r="BH605" s="82">
        <f t="shared" si="1435"/>
        <v>0</v>
      </c>
      <c r="BI605" s="71">
        <f t="shared" si="1436"/>
        <v>0</v>
      </c>
      <c r="BJ605" s="146"/>
      <c r="BK605" s="97">
        <v>1</v>
      </c>
      <c r="BL605" s="95" t="str">
        <f t="shared" si="1481"/>
        <v/>
      </c>
      <c r="BM605" s="95" t="str">
        <f t="shared" si="1481"/>
        <v/>
      </c>
      <c r="BN605" s="95" t="str">
        <f t="shared" si="1481"/>
        <v/>
      </c>
      <c r="BO605" s="95" t="str">
        <f t="shared" si="1481"/>
        <v/>
      </c>
      <c r="BP605" s="95" t="str">
        <f t="shared" si="1481"/>
        <v/>
      </c>
      <c r="BQ605" s="81">
        <f t="shared" si="1457"/>
        <v>0</v>
      </c>
      <c r="BR605" s="81">
        <f t="shared" si="1458"/>
        <v>0</v>
      </c>
      <c r="BS605" s="81">
        <f t="shared" si="1459"/>
        <v>0</v>
      </c>
      <c r="BT605" s="81">
        <f t="shared" si="1460"/>
        <v>0</v>
      </c>
      <c r="BU605" s="81">
        <f t="shared" si="1461"/>
        <v>0</v>
      </c>
      <c r="BV605" s="13">
        <f t="shared" si="1462"/>
        <v>0</v>
      </c>
      <c r="BW605" s="11">
        <f t="shared" si="1412"/>
        <v>0</v>
      </c>
      <c r="BX605" s="69">
        <f t="shared" si="1423"/>
        <v>0</v>
      </c>
      <c r="BY605" s="69">
        <f>IF($A605&lt;&gt;"",IF(BY604&lt;&gt;0,BY604,IF(BW605&lt;=$AW$2,"Stop Loss",0)),0)</f>
        <v>0</v>
      </c>
      <c r="BZ605" s="69">
        <f t="shared" si="1385"/>
        <v>0</v>
      </c>
      <c r="CA605" s="27" t="str">
        <f t="shared" si="1424"/>
        <v/>
      </c>
      <c r="CB605" s="27" t="str">
        <f t="shared" si="1425"/>
        <v/>
      </c>
      <c r="CC605" s="27" t="str">
        <f t="shared" si="1426"/>
        <v/>
      </c>
      <c r="CD605" s="27" t="str">
        <f t="shared" si="1427"/>
        <v/>
      </c>
      <c r="CE605" s="27" t="str">
        <f t="shared" si="1428"/>
        <v/>
      </c>
      <c r="CF605" s="27" t="str">
        <f t="shared" si="1429"/>
        <v/>
      </c>
      <c r="CG605" s="86"/>
      <c r="CH605" s="86"/>
      <c r="CI605"/>
      <c r="CJ605"/>
      <c r="CK605"/>
      <c r="DB605" s="7"/>
      <c r="DI605" s="10">
        <f t="shared" ca="1" si="1400"/>
        <v>11</v>
      </c>
    </row>
    <row r="606" spans="1:113">
      <c r="A606" s="149"/>
      <c r="B606" s="82" t="str">
        <f t="shared" si="1401"/>
        <v/>
      </c>
      <c r="C606" s="7" t="str">
        <f t="shared" si="1402"/>
        <v/>
      </c>
      <c r="D606" s="81">
        <f t="shared" si="1403"/>
        <v>0</v>
      </c>
      <c r="E606" s="7" t="str">
        <f t="shared" si="1404"/>
        <v>18,</v>
      </c>
      <c r="F606" s="78"/>
      <c r="G606" s="86"/>
      <c r="H606" s="86"/>
      <c r="I606" s="86"/>
      <c r="J606" s="86"/>
      <c r="K606" s="86"/>
      <c r="L606" s="86"/>
      <c r="M606" s="86"/>
      <c r="N606" s="86"/>
      <c r="O606" s="78"/>
      <c r="P606" s="86"/>
      <c r="Q606" s="86"/>
      <c r="R606" s="86"/>
      <c r="S606" s="86"/>
      <c r="T606" s="86"/>
      <c r="U606" s="86"/>
      <c r="V606" s="86"/>
      <c r="W606" s="86"/>
      <c r="X606" s="123" t="str">
        <f t="shared" si="1405"/>
        <v/>
      </c>
      <c r="Y606" s="127">
        <f t="shared" si="1438"/>
        <v>0</v>
      </c>
      <c r="Z606" s="127">
        <f t="shared" si="1439"/>
        <v>0</v>
      </c>
      <c r="AA606" s="127">
        <f t="shared" si="1440"/>
        <v>0</v>
      </c>
      <c r="AB606" s="86">
        <f t="shared" si="1474"/>
        <v>0</v>
      </c>
      <c r="AC606" s="86">
        <f t="shared" si="1474"/>
        <v>0</v>
      </c>
      <c r="AD606" s="90" t="str">
        <f t="shared" si="1477"/>
        <v/>
      </c>
      <c r="AE606" s="54" t="str">
        <f t="shared" si="1477"/>
        <v/>
      </c>
      <c r="AF606" s="92" t="str">
        <f t="shared" si="1414"/>
        <v/>
      </c>
      <c r="AG606" s="82">
        <f t="shared" si="1407"/>
        <v>0</v>
      </c>
      <c r="AH606" s="71">
        <f t="shared" si="1358"/>
        <v>0</v>
      </c>
      <c r="AI606" s="78" t="str">
        <f t="shared" si="1408"/>
        <v/>
      </c>
      <c r="AJ606" s="132">
        <f t="shared" si="1441"/>
        <v>0</v>
      </c>
      <c r="AK606" s="132">
        <f t="shared" si="1442"/>
        <v>0</v>
      </c>
      <c r="AL606" s="132">
        <f t="shared" si="1443"/>
        <v>0</v>
      </c>
      <c r="AM606" s="86" t="str">
        <f t="shared" si="1444"/>
        <v/>
      </c>
      <c r="AN606" s="86" t="str">
        <f t="shared" si="1445"/>
        <v/>
      </c>
      <c r="AO606" s="90" t="str">
        <f t="shared" si="1478"/>
        <v/>
      </c>
      <c r="AP606" s="54" t="str">
        <f t="shared" si="1478"/>
        <v/>
      </c>
      <c r="AQ606" s="92" t="str">
        <f t="shared" si="1416"/>
        <v/>
      </c>
      <c r="AR606" s="82">
        <f t="shared" si="1446"/>
        <v>0</v>
      </c>
      <c r="AS606" s="71">
        <f t="shared" si="1417"/>
        <v>0</v>
      </c>
      <c r="AT606" s="78" t="str">
        <f t="shared" si="1409"/>
        <v/>
      </c>
      <c r="AU606" s="137">
        <f t="shared" si="1447"/>
        <v>0</v>
      </c>
      <c r="AV606" s="137">
        <f t="shared" si="1448"/>
        <v>0</v>
      </c>
      <c r="AW606" s="137">
        <f t="shared" si="1449"/>
        <v>0</v>
      </c>
      <c r="AX606" s="86" t="str">
        <f t="shared" si="1450"/>
        <v/>
      </c>
      <c r="AY606" s="86" t="str">
        <f t="shared" si="1451"/>
        <v/>
      </c>
      <c r="AZ606" s="90" t="str">
        <f t="shared" si="1479"/>
        <v/>
      </c>
      <c r="BA606" s="54" t="str">
        <f t="shared" si="1479"/>
        <v/>
      </c>
      <c r="BB606" s="92" t="str">
        <f t="shared" si="1419"/>
        <v/>
      </c>
      <c r="BC606" s="82">
        <f t="shared" si="1452"/>
        <v>0</v>
      </c>
      <c r="BD606" s="71">
        <f t="shared" si="1420"/>
        <v>0</v>
      </c>
      <c r="BE606" s="98">
        <f t="shared" si="1454"/>
        <v>18</v>
      </c>
      <c r="BF606" s="54" t="str">
        <f t="shared" si="1480"/>
        <v/>
      </c>
      <c r="BG606" s="92" t="str">
        <f t="shared" si="1475"/>
        <v/>
      </c>
      <c r="BH606" s="82">
        <f t="shared" si="1435"/>
        <v>0</v>
      </c>
      <c r="BI606" s="71">
        <f t="shared" si="1436"/>
        <v>0</v>
      </c>
      <c r="BJ606" s="146"/>
      <c r="BK606" s="97">
        <v>1</v>
      </c>
      <c r="BL606" s="95" t="str">
        <f t="shared" si="1481"/>
        <v/>
      </c>
      <c r="BM606" s="95" t="str">
        <f t="shared" si="1481"/>
        <v/>
      </c>
      <c r="BN606" s="95" t="str">
        <f t="shared" si="1481"/>
        <v/>
      </c>
      <c r="BO606" s="95" t="str">
        <f t="shared" si="1481"/>
        <v/>
      </c>
      <c r="BP606" s="95" t="str">
        <f t="shared" si="1481"/>
        <v/>
      </c>
      <c r="BQ606" s="81">
        <f t="shared" si="1457"/>
        <v>0</v>
      </c>
      <c r="BR606" s="81">
        <f t="shared" si="1458"/>
        <v>0</v>
      </c>
      <c r="BS606" s="81">
        <f t="shared" si="1459"/>
        <v>0</v>
      </c>
      <c r="BT606" s="81">
        <f t="shared" si="1460"/>
        <v>0</v>
      </c>
      <c r="BU606" s="81">
        <f t="shared" si="1461"/>
        <v>0</v>
      </c>
      <c r="BV606" s="13">
        <f t="shared" si="1462"/>
        <v>0</v>
      </c>
      <c r="BW606" s="11">
        <f t="shared" si="1412"/>
        <v>0</v>
      </c>
      <c r="BX606" s="69">
        <f t="shared" si="1423"/>
        <v>0</v>
      </c>
      <c r="BY606" s="69">
        <f>IF($A606&lt;&gt;"",IF(BY605&lt;&gt;0,BY605,IF(BW606&lt;=$AW$2,"Stop Loss",0)),0)</f>
        <v>0</v>
      </c>
      <c r="BZ606" s="69">
        <f t="shared" si="1385"/>
        <v>0</v>
      </c>
      <c r="CA606" s="27" t="str">
        <f t="shared" si="1424"/>
        <v/>
      </c>
      <c r="CB606" s="27" t="str">
        <f t="shared" si="1425"/>
        <v/>
      </c>
      <c r="CC606" s="27" t="str">
        <f t="shared" si="1426"/>
        <v/>
      </c>
      <c r="CD606" s="27" t="str">
        <f t="shared" si="1427"/>
        <v/>
      </c>
      <c r="CE606" s="27" t="str">
        <f t="shared" si="1428"/>
        <v/>
      </c>
      <c r="CF606" s="27" t="str">
        <f t="shared" si="1429"/>
        <v/>
      </c>
      <c r="CG606" s="86"/>
      <c r="CH606" s="86"/>
      <c r="CI606"/>
      <c r="CJ606"/>
      <c r="CK606"/>
      <c r="DB606" s="7"/>
      <c r="DI606" s="10">
        <f t="shared" ca="1" si="1400"/>
        <v>6</v>
      </c>
    </row>
    <row r="607" spans="1:113">
      <c r="A607" s="149"/>
      <c r="B607" s="82" t="str">
        <f t="shared" si="1401"/>
        <v/>
      </c>
      <c r="C607" s="7" t="str">
        <f t="shared" si="1402"/>
        <v/>
      </c>
      <c r="D607" s="81">
        <f t="shared" si="1403"/>
        <v>0</v>
      </c>
      <c r="E607" s="7" t="str">
        <f t="shared" si="1404"/>
        <v>18,</v>
      </c>
      <c r="F607" s="78"/>
      <c r="G607" s="86"/>
      <c r="H607" s="86"/>
      <c r="I607" s="86"/>
      <c r="J607" s="86"/>
      <c r="K607" s="86"/>
      <c r="L607" s="86"/>
      <c r="M607" s="86"/>
      <c r="N607" s="86"/>
      <c r="O607" s="78"/>
      <c r="P607" s="86"/>
      <c r="Q607" s="86"/>
      <c r="R607" s="86"/>
      <c r="S607" s="86"/>
      <c r="T607" s="86"/>
      <c r="U607" s="86"/>
      <c r="V607" s="86"/>
      <c r="W607" s="86"/>
      <c r="X607" s="123" t="str">
        <f t="shared" si="1405"/>
        <v/>
      </c>
      <c r="Y607" s="127">
        <f t="shared" si="1438"/>
        <v>0</v>
      </c>
      <c r="Z607" s="127">
        <f t="shared" si="1439"/>
        <v>0</v>
      </c>
      <c r="AA607" s="127">
        <f t="shared" si="1440"/>
        <v>0</v>
      </c>
      <c r="AB607" s="86">
        <f>IF($Y607&gt;$Z607,$Y607-$Z607+AB606,AB606)</f>
        <v>0</v>
      </c>
      <c r="AC607" s="86">
        <f>IF($Z607&gt;$Y607,$Z607-$Y607+AC606,AC606)</f>
        <v>0</v>
      </c>
      <c r="AD607" s="90" t="str">
        <f t="shared" si="1477"/>
        <v/>
      </c>
      <c r="AE607" s="54" t="str">
        <f t="shared" si="1477"/>
        <v/>
      </c>
      <c r="AF607" s="92" t="str">
        <f t="shared" si="1414"/>
        <v/>
      </c>
      <c r="AG607" s="82">
        <f t="shared" si="1407"/>
        <v>0</v>
      </c>
      <c r="AH607" s="71">
        <f t="shared" si="1358"/>
        <v>0</v>
      </c>
      <c r="AI607" s="78" t="str">
        <f t="shared" si="1408"/>
        <v/>
      </c>
      <c r="AJ607" s="132">
        <f t="shared" si="1441"/>
        <v>0</v>
      </c>
      <c r="AK607" s="132">
        <f t="shared" si="1442"/>
        <v>0</v>
      </c>
      <c r="AL607" s="132">
        <f t="shared" si="1443"/>
        <v>0</v>
      </c>
      <c r="AM607" s="86" t="str">
        <f t="shared" si="1444"/>
        <v/>
      </c>
      <c r="AN607" s="86" t="str">
        <f t="shared" si="1445"/>
        <v/>
      </c>
      <c r="AO607" s="90" t="str">
        <f t="shared" si="1478"/>
        <v/>
      </c>
      <c r="AP607" s="54" t="str">
        <f t="shared" si="1478"/>
        <v/>
      </c>
      <c r="AQ607" s="92" t="str">
        <f t="shared" si="1416"/>
        <v/>
      </c>
      <c r="AR607" s="82">
        <f t="shared" si="1446"/>
        <v>0</v>
      </c>
      <c r="AS607" s="71">
        <f t="shared" si="1417"/>
        <v>0</v>
      </c>
      <c r="AT607" s="78" t="str">
        <f t="shared" si="1409"/>
        <v/>
      </c>
      <c r="AU607" s="137">
        <f t="shared" si="1447"/>
        <v>0</v>
      </c>
      <c r="AV607" s="137">
        <f t="shared" si="1448"/>
        <v>0</v>
      </c>
      <c r="AW607" s="137">
        <f t="shared" si="1449"/>
        <v>0</v>
      </c>
      <c r="AX607" s="86" t="str">
        <f t="shared" si="1450"/>
        <v/>
      </c>
      <c r="AY607" s="86" t="str">
        <f t="shared" si="1451"/>
        <v/>
      </c>
      <c r="AZ607" s="90" t="str">
        <f t="shared" si="1479"/>
        <v/>
      </c>
      <c r="BA607" s="54" t="str">
        <f t="shared" si="1479"/>
        <v/>
      </c>
      <c r="BB607" s="92" t="str">
        <f t="shared" si="1419"/>
        <v/>
      </c>
      <c r="BC607" s="82">
        <f t="shared" si="1452"/>
        <v>0</v>
      </c>
      <c r="BD607" s="71">
        <f t="shared" si="1420"/>
        <v>0</v>
      </c>
      <c r="BE607" s="98">
        <f t="shared" si="1454"/>
        <v>18</v>
      </c>
      <c r="BF607" s="54" t="str">
        <f t="shared" si="1480"/>
        <v/>
      </c>
      <c r="BG607" s="92" t="str">
        <f t="shared" si="1475"/>
        <v/>
      </c>
      <c r="BH607" s="82">
        <f t="shared" si="1435"/>
        <v>0</v>
      </c>
      <c r="BI607" s="71">
        <f t="shared" si="1436"/>
        <v>0</v>
      </c>
      <c r="BJ607" s="146"/>
      <c r="BK607" s="97">
        <v>1</v>
      </c>
      <c r="BL607" s="95" t="str">
        <f t="shared" si="1481"/>
        <v/>
      </c>
      <c r="BM607" s="95" t="str">
        <f t="shared" si="1481"/>
        <v/>
      </c>
      <c r="BN607" s="95" t="str">
        <f t="shared" si="1481"/>
        <v/>
      </c>
      <c r="BO607" s="95" t="str">
        <f t="shared" si="1481"/>
        <v/>
      </c>
      <c r="BP607" s="95" t="str">
        <f t="shared" si="1481"/>
        <v/>
      </c>
      <c r="BQ607" s="81">
        <f t="shared" si="1457"/>
        <v>0</v>
      </c>
      <c r="BR607" s="81">
        <f t="shared" si="1458"/>
        <v>0</v>
      </c>
      <c r="BS607" s="81">
        <f t="shared" si="1459"/>
        <v>0</v>
      </c>
      <c r="BT607" s="81">
        <f t="shared" si="1460"/>
        <v>0</v>
      </c>
      <c r="BU607" s="81">
        <f t="shared" si="1461"/>
        <v>0</v>
      </c>
      <c r="BV607" s="13">
        <f t="shared" si="1462"/>
        <v>0</v>
      </c>
      <c r="BW607" s="11">
        <f t="shared" si="1412"/>
        <v>0</v>
      </c>
      <c r="BX607" s="69">
        <f t="shared" si="1423"/>
        <v>0</v>
      </c>
      <c r="BY607" s="69">
        <f>IF($A607&lt;&gt;"",IF(BY606&lt;&gt;0,BY606,IF(BW607&lt;=$AW$2,"Stop Loss",0)),0)</f>
        <v>0</v>
      </c>
      <c r="BZ607" s="69">
        <f t="shared" si="1385"/>
        <v>0</v>
      </c>
      <c r="CA607" s="27" t="str">
        <f t="shared" si="1424"/>
        <v/>
      </c>
      <c r="CB607" s="27" t="str">
        <f t="shared" si="1425"/>
        <v/>
      </c>
      <c r="CC607" s="27" t="str">
        <f t="shared" si="1426"/>
        <v/>
      </c>
      <c r="CD607" s="27" t="str">
        <f t="shared" si="1427"/>
        <v/>
      </c>
      <c r="CE607" s="27" t="str">
        <f t="shared" si="1428"/>
        <v/>
      </c>
      <c r="CF607" s="27" t="str">
        <f t="shared" si="1429"/>
        <v/>
      </c>
      <c r="CG607" s="86"/>
      <c r="CH607" s="86"/>
      <c r="CI607"/>
      <c r="CJ607"/>
      <c r="CK607"/>
      <c r="DB607" s="7"/>
      <c r="DI607" s="10">
        <f t="shared" ca="1" si="1400"/>
        <v>12</v>
      </c>
    </row>
    <row r="608" spans="1:113">
      <c r="A608" s="149"/>
      <c r="B608" s="82" t="str">
        <f t="shared" si="1401"/>
        <v/>
      </c>
      <c r="C608" s="7" t="str">
        <f t="shared" si="1402"/>
        <v/>
      </c>
      <c r="D608" s="81">
        <f t="shared" si="1403"/>
        <v>0</v>
      </c>
      <c r="E608" s="7" t="str">
        <f t="shared" si="1404"/>
        <v>18,</v>
      </c>
      <c r="F608" s="78"/>
      <c r="G608" s="86"/>
      <c r="H608" s="86"/>
      <c r="I608" s="86"/>
      <c r="J608" s="86"/>
      <c r="K608" s="86"/>
      <c r="L608" s="86"/>
      <c r="M608" s="86"/>
      <c r="N608" s="86"/>
      <c r="O608" s="78"/>
      <c r="P608" s="86"/>
      <c r="Q608" s="86"/>
      <c r="R608" s="86"/>
      <c r="S608" s="86"/>
      <c r="T608" s="86"/>
      <c r="U608" s="86"/>
      <c r="V608" s="86"/>
      <c r="W608" s="86"/>
      <c r="X608" s="123" t="str">
        <f t="shared" si="1405"/>
        <v/>
      </c>
      <c r="Y608" s="127">
        <f t="shared" si="1438"/>
        <v>0</v>
      </c>
      <c r="Z608" s="127">
        <f t="shared" si="1439"/>
        <v>0</v>
      </c>
      <c r="AA608" s="127">
        <f t="shared" si="1440"/>
        <v>0</v>
      </c>
      <c r="AB608" s="86">
        <f>AB607</f>
        <v>0</v>
      </c>
      <c r="AC608" s="86">
        <f>AC607</f>
        <v>0</v>
      </c>
      <c r="AD608" s="90" t="str">
        <f>IF($A607&lt;&gt;"",AA607,"")</f>
        <v/>
      </c>
      <c r="AE608" s="92" t="str">
        <f>IF($A607&lt;&gt;"",IF(Y607&gt;Z607,"L","H"),"")</f>
        <v/>
      </c>
      <c r="AF608" s="92" t="str">
        <f t="shared" si="1414"/>
        <v/>
      </c>
      <c r="AG608" s="82">
        <f t="shared" si="1407"/>
        <v>0</v>
      </c>
      <c r="AH608" s="71">
        <f t="shared" si="1358"/>
        <v>0</v>
      </c>
      <c r="AI608" s="78" t="str">
        <f t="shared" si="1408"/>
        <v/>
      </c>
      <c r="AJ608" s="132">
        <f t="shared" si="1441"/>
        <v>0</v>
      </c>
      <c r="AK608" s="132">
        <f t="shared" si="1442"/>
        <v>0</v>
      </c>
      <c r="AL608" s="132">
        <f t="shared" si="1443"/>
        <v>0</v>
      </c>
      <c r="AM608" s="86" t="str">
        <f t="shared" si="1444"/>
        <v/>
      </c>
      <c r="AN608" s="86" t="str">
        <f t="shared" si="1445"/>
        <v/>
      </c>
      <c r="AO608" s="90" t="str">
        <f>IF($A607&lt;&gt;"",AL607,"")</f>
        <v/>
      </c>
      <c r="AP608" s="92" t="str">
        <f>IF($A607&lt;&gt;"",IF(AM607&lt;&gt;"","O","E"),"")</f>
        <v/>
      </c>
      <c r="AQ608" s="92" t="str">
        <f t="shared" si="1416"/>
        <v/>
      </c>
      <c r="AR608" s="82">
        <f t="shared" si="1446"/>
        <v>0</v>
      </c>
      <c r="AS608" s="71">
        <f t="shared" si="1417"/>
        <v>0</v>
      </c>
      <c r="AT608" s="78" t="str">
        <f t="shared" si="1409"/>
        <v/>
      </c>
      <c r="AU608" s="137">
        <f t="shared" si="1447"/>
        <v>0</v>
      </c>
      <c r="AV608" s="137">
        <f t="shared" si="1448"/>
        <v>0</v>
      </c>
      <c r="AW608" s="137">
        <f t="shared" si="1449"/>
        <v>0</v>
      </c>
      <c r="AX608" s="86" t="str">
        <f t="shared" si="1450"/>
        <v/>
      </c>
      <c r="AY608" s="86" t="str">
        <f t="shared" si="1451"/>
        <v/>
      </c>
      <c r="AZ608" s="90" t="str">
        <f>IF($A607&lt;&gt;"",AW607,"")</f>
        <v/>
      </c>
      <c r="BA608" s="92" t="str">
        <f>IF($A607&lt;&gt;"",IF(AX607&lt;&gt;"","B","R"),"")</f>
        <v/>
      </c>
      <c r="BB608" s="92" t="str">
        <f t="shared" si="1419"/>
        <v/>
      </c>
      <c r="BC608" s="82">
        <f t="shared" si="1452"/>
        <v>0</v>
      </c>
      <c r="BD608" s="71">
        <f t="shared" si="1420"/>
        <v>0</v>
      </c>
      <c r="BE608" s="98">
        <f t="shared" si="1454"/>
        <v>18</v>
      </c>
      <c r="BF608" s="92" t="str">
        <f>IF($A607&lt;&gt;"",IF($Y607&gt;$Z607,"H",IF($Z607&gt;$Y607,"L",BF607)),"")</f>
        <v/>
      </c>
      <c r="BG608" s="92" t="str">
        <f>IF($A608&lt;&gt;"",IF($A608=0,"L",IF(BF608&lt;&gt;"",IF(BF608=X608,"W","L"))),"")</f>
        <v/>
      </c>
      <c r="BH608" s="82">
        <f t="shared" si="1435"/>
        <v>0</v>
      </c>
      <c r="BI608" s="71">
        <f t="shared" si="1436"/>
        <v>0</v>
      </c>
      <c r="BJ608" s="146" t="str">
        <f>AE608&amp;AP608&amp;BA608</f>
        <v/>
      </c>
      <c r="BK608" s="97">
        <v>1</v>
      </c>
      <c r="BL608" s="95" t="str">
        <f>IF($A607&lt;&gt;"",IF($BJ608="LER","11,",IF($BJ608="LOR","02,",IF($BJ608="LEB","01,",IF($BJ608="LOB","12,",IF($BJ608="HER","29,",IF($BJ608="HOR","20,",IF($BJ608="HEB","19,",IF($BJ608="HOB","30,","")))))))),"")</f>
        <v/>
      </c>
      <c r="BM608" s="95" t="str">
        <f>IF($A607&lt;&gt;"",IF($BJ608="LER","13,",IF($BJ608="LOR","04,",IF($BJ608="LEB","03,",IF($BJ608="LOB","14,",IF($BJ608="HER","31,",IF($BJ608="HOR","22,",IF($BJ608="HEB","21,",IF($BJ608="HOB","32,","")))))))),"")</f>
        <v/>
      </c>
      <c r="BN608" s="95" t="str">
        <f>IF($A607&lt;&gt;"",IF($BJ608="LER","15,",IF($BJ608="LOR","06,",IF($BJ608="LEB","05,",IF($BJ608="LOB","16,",IF($BJ608="HER","33,",IF($BJ608="HOR","24,",IF($BJ608="HEB","23,",IF($BJ608="HOB","34,","")))))))),"")</f>
        <v/>
      </c>
      <c r="BO608" s="95" t="str">
        <f>IF($A607&lt;&gt;"",IF($BJ608="LER","17,",IF($BJ608="LOR","08,",IF($BJ608="LEB","07,",IF($BJ608="LOB","18,",IF($BJ608="HER","35,",IF($BJ608="HOR","26,",IF($BJ608="HEB","25,",IF($BJ608="HOB","36,","")))))))),"")</f>
        <v/>
      </c>
      <c r="BP608" s="95" t="str">
        <f>IF($A607&lt;&gt;"",IF($BJ608="LER","",IF($BJ608="LOR","10,",IF($BJ608="LEB","09,",IF($BJ608="LOB","",IF($BJ608="HER","",IF($BJ608="HOR","28,",IF($BJ608="HEB","27,",IF($BJ608="HOB","","")))))))),"")</f>
        <v/>
      </c>
      <c r="BQ608" s="81">
        <f t="shared" si="1457"/>
        <v>0</v>
      </c>
      <c r="BR608" s="81">
        <f t="shared" si="1458"/>
        <v>0</v>
      </c>
      <c r="BS608" s="81">
        <f t="shared" si="1459"/>
        <v>0</v>
      </c>
      <c r="BT608" s="81">
        <f t="shared" si="1460"/>
        <v>0</v>
      </c>
      <c r="BU608" s="81">
        <f t="shared" si="1461"/>
        <v>0</v>
      </c>
      <c r="BV608" s="13">
        <f t="shared" si="1462"/>
        <v>0</v>
      </c>
      <c r="BW608" s="11">
        <f t="shared" si="1412"/>
        <v>0</v>
      </c>
      <c r="BX608" s="69">
        <f t="shared" si="1423"/>
        <v>0</v>
      </c>
      <c r="BY608" s="69">
        <f>IF($A608&lt;&gt;"",IF(BY607&lt;&gt;0,BY607,IF(BW608&lt;=$AW$2,"Stop Loss",0)),0)</f>
        <v>0</v>
      </c>
      <c r="BZ608" s="69">
        <f t="shared" si="1385"/>
        <v>0</v>
      </c>
      <c r="CA608" s="27" t="str">
        <f t="shared" si="1424"/>
        <v/>
      </c>
      <c r="CB608" s="27" t="str">
        <f t="shared" si="1425"/>
        <v/>
      </c>
      <c r="CC608" s="27" t="str">
        <f t="shared" si="1426"/>
        <v/>
      </c>
      <c r="CD608" s="27" t="str">
        <f t="shared" si="1427"/>
        <v/>
      </c>
      <c r="CE608" s="27" t="str">
        <f t="shared" si="1428"/>
        <v/>
      </c>
      <c r="CF608" s="27" t="str">
        <f t="shared" si="1429"/>
        <v/>
      </c>
      <c r="CG608" s="86"/>
      <c r="CH608" s="86"/>
      <c r="CI608"/>
      <c r="CJ608"/>
      <c r="CK608"/>
      <c r="DB608" s="7"/>
      <c r="DI608" s="10">
        <f t="shared" ca="1" si="1400"/>
        <v>29</v>
      </c>
    </row>
    <row r="609" spans="1:113">
      <c r="A609" s="149"/>
      <c r="B609" s="82" t="str">
        <f t="shared" si="1401"/>
        <v/>
      </c>
      <c r="C609" s="7" t="str">
        <f t="shared" si="1402"/>
        <v/>
      </c>
      <c r="D609" s="81">
        <f t="shared" si="1403"/>
        <v>0</v>
      </c>
      <c r="E609" s="7" t="str">
        <f t="shared" si="1404"/>
        <v>18,</v>
      </c>
      <c r="F609" s="78"/>
      <c r="G609" s="86"/>
      <c r="H609" s="86"/>
      <c r="I609" s="86"/>
      <c r="J609" s="86"/>
      <c r="K609" s="86"/>
      <c r="L609" s="86"/>
      <c r="M609" s="86"/>
      <c r="N609" s="86"/>
      <c r="O609" s="78"/>
      <c r="P609" s="86"/>
      <c r="Q609" s="86"/>
      <c r="R609" s="86"/>
      <c r="S609" s="86"/>
      <c r="T609" s="86"/>
      <c r="U609" s="86"/>
      <c r="V609" s="86"/>
      <c r="W609" s="86"/>
      <c r="X609" s="123" t="str">
        <f t="shared" si="1405"/>
        <v/>
      </c>
      <c r="Y609" s="127">
        <f t="shared" si="1438"/>
        <v>0</v>
      </c>
      <c r="Z609" s="127">
        <f t="shared" si="1439"/>
        <v>0</v>
      </c>
      <c r="AA609" s="127">
        <f t="shared" si="1440"/>
        <v>0</v>
      </c>
      <c r="AB609" s="86">
        <f t="shared" ref="AB609:AC615" si="1482">AB608</f>
        <v>0</v>
      </c>
      <c r="AC609" s="86">
        <f t="shared" si="1482"/>
        <v>0</v>
      </c>
      <c r="AD609" s="90" t="str">
        <f>IF($A608&lt;&gt;"",AD608,"")</f>
        <v/>
      </c>
      <c r="AE609" s="54" t="str">
        <f>IF($A608&lt;&gt;"",AE608,"")</f>
        <v/>
      </c>
      <c r="AF609" s="92" t="str">
        <f t="shared" si="1414"/>
        <v/>
      </c>
      <c r="AG609" s="82">
        <f t="shared" si="1407"/>
        <v>0</v>
      </c>
      <c r="AH609" s="71">
        <f t="shared" si="1358"/>
        <v>0</v>
      </c>
      <c r="AI609" s="78" t="str">
        <f t="shared" si="1408"/>
        <v/>
      </c>
      <c r="AJ609" s="132">
        <f t="shared" si="1441"/>
        <v>0</v>
      </c>
      <c r="AK609" s="132">
        <f t="shared" si="1442"/>
        <v>0</v>
      </c>
      <c r="AL609" s="132">
        <f t="shared" si="1443"/>
        <v>0</v>
      </c>
      <c r="AM609" s="86" t="str">
        <f t="shared" si="1444"/>
        <v/>
      </c>
      <c r="AN609" s="86" t="str">
        <f t="shared" si="1445"/>
        <v/>
      </c>
      <c r="AO609" s="90" t="str">
        <f>IF($A608&lt;&gt;"",AO608,"")</f>
        <v/>
      </c>
      <c r="AP609" s="54" t="str">
        <f>IF($A608&lt;&gt;"",AP608,"")</f>
        <v/>
      </c>
      <c r="AQ609" s="92" t="str">
        <f t="shared" si="1416"/>
        <v/>
      </c>
      <c r="AR609" s="82">
        <f t="shared" si="1446"/>
        <v>0</v>
      </c>
      <c r="AS609" s="71">
        <f t="shared" si="1417"/>
        <v>0</v>
      </c>
      <c r="AT609" s="78" t="str">
        <f t="shared" si="1409"/>
        <v/>
      </c>
      <c r="AU609" s="137">
        <f t="shared" si="1447"/>
        <v>0</v>
      </c>
      <c r="AV609" s="137">
        <f t="shared" si="1448"/>
        <v>0</v>
      </c>
      <c r="AW609" s="137">
        <f t="shared" si="1449"/>
        <v>0</v>
      </c>
      <c r="AX609" s="86" t="str">
        <f t="shared" si="1450"/>
        <v/>
      </c>
      <c r="AY609" s="86" t="str">
        <f t="shared" si="1451"/>
        <v/>
      </c>
      <c r="AZ609" s="90" t="str">
        <f>IF($A608&lt;&gt;"",AZ608,"")</f>
        <v/>
      </c>
      <c r="BA609" s="54" t="str">
        <f>IF($A608&lt;&gt;"",BA608,"")</f>
        <v/>
      </c>
      <c r="BB609" s="92" t="str">
        <f t="shared" si="1419"/>
        <v/>
      </c>
      <c r="BC609" s="82">
        <f t="shared" si="1452"/>
        <v>0</v>
      </c>
      <c r="BD609" s="71">
        <f t="shared" si="1420"/>
        <v>0</v>
      </c>
      <c r="BE609" s="98">
        <f t="shared" si="1454"/>
        <v>18</v>
      </c>
      <c r="BF609" s="54" t="str">
        <f>IF($A608&lt;&gt;"",BF608,"")</f>
        <v/>
      </c>
      <c r="BG609" s="92" t="str">
        <f t="shared" ref="BG609:BG616" si="1483">IF($A609&lt;&gt;"",IF($A609=0,"L",IF(BF609&lt;&gt;"",IF(BF609=X609,"W","L"))),"")</f>
        <v/>
      </c>
      <c r="BH609" s="82">
        <f t="shared" si="1435"/>
        <v>0</v>
      </c>
      <c r="BI609" s="71">
        <f t="shared" si="1436"/>
        <v>0</v>
      </c>
      <c r="BJ609" s="146"/>
      <c r="BK609" s="97">
        <v>1</v>
      </c>
      <c r="BL609" s="95" t="str">
        <f>IF(BL608&lt;&gt;"",BL608,"")</f>
        <v/>
      </c>
      <c r="BM609" s="95" t="str">
        <f t="shared" ref="BM609:BP609" si="1484">IF(BM608&lt;&gt;"",BM608,"")</f>
        <v/>
      </c>
      <c r="BN609" s="95" t="str">
        <f t="shared" si="1484"/>
        <v/>
      </c>
      <c r="BO609" s="95" t="str">
        <f t="shared" si="1484"/>
        <v/>
      </c>
      <c r="BP609" s="95" t="str">
        <f t="shared" si="1484"/>
        <v/>
      </c>
      <c r="BQ609" s="81">
        <f t="shared" si="1457"/>
        <v>0</v>
      </c>
      <c r="BR609" s="81">
        <f t="shared" si="1458"/>
        <v>0</v>
      </c>
      <c r="BS609" s="81">
        <f t="shared" si="1459"/>
        <v>0</v>
      </c>
      <c r="BT609" s="81">
        <f t="shared" si="1460"/>
        <v>0</v>
      </c>
      <c r="BU609" s="81">
        <f t="shared" si="1461"/>
        <v>0</v>
      </c>
      <c r="BV609" s="13">
        <f t="shared" si="1462"/>
        <v>0</v>
      </c>
      <c r="BW609" s="11">
        <f t="shared" si="1412"/>
        <v>0</v>
      </c>
      <c r="BX609" s="69">
        <f t="shared" si="1423"/>
        <v>0</v>
      </c>
      <c r="BY609" s="69">
        <f>IF($A609&lt;&gt;"",IF(BY608&lt;&gt;0,BY608,IF(BW609&lt;=$AW$2,"Stop Loss",0)),0)</f>
        <v>0</v>
      </c>
      <c r="BZ609" s="69">
        <f t="shared" si="1385"/>
        <v>0</v>
      </c>
      <c r="CA609" s="27" t="str">
        <f t="shared" si="1424"/>
        <v/>
      </c>
      <c r="CB609" s="27" t="str">
        <f t="shared" si="1425"/>
        <v/>
      </c>
      <c r="CC609" s="27" t="str">
        <f t="shared" si="1426"/>
        <v/>
      </c>
      <c r="CD609" s="27" t="str">
        <f t="shared" si="1427"/>
        <v/>
      </c>
      <c r="CE609" s="27" t="str">
        <f t="shared" si="1428"/>
        <v/>
      </c>
      <c r="CF609" s="27" t="str">
        <f t="shared" si="1429"/>
        <v/>
      </c>
      <c r="CG609" s="86"/>
      <c r="CH609" s="86"/>
      <c r="CI609"/>
      <c r="CJ609"/>
      <c r="CK609"/>
      <c r="DB609" s="7"/>
      <c r="DI609" s="10">
        <f t="shared" ca="1" si="1400"/>
        <v>22</v>
      </c>
    </row>
    <row r="610" spans="1:113">
      <c r="A610" s="149"/>
      <c r="B610" s="82" t="str">
        <f t="shared" si="1401"/>
        <v/>
      </c>
      <c r="C610" s="7" t="str">
        <f t="shared" si="1402"/>
        <v/>
      </c>
      <c r="D610" s="81">
        <f t="shared" si="1403"/>
        <v>0</v>
      </c>
      <c r="E610" s="7" t="str">
        <f t="shared" si="1404"/>
        <v>18,</v>
      </c>
      <c r="F610" s="78"/>
      <c r="G610" s="86"/>
      <c r="H610" s="86"/>
      <c r="I610" s="86"/>
      <c r="J610" s="86"/>
      <c r="K610" s="86"/>
      <c r="L610" s="86"/>
      <c r="M610" s="86"/>
      <c r="N610" s="86"/>
      <c r="O610" s="78"/>
      <c r="P610" s="86"/>
      <c r="Q610" s="86"/>
      <c r="R610" s="86"/>
      <c r="S610" s="86"/>
      <c r="T610" s="86"/>
      <c r="U610" s="86"/>
      <c r="V610" s="86"/>
      <c r="W610" s="86"/>
      <c r="X610" s="123" t="str">
        <f t="shared" si="1405"/>
        <v/>
      </c>
      <c r="Y610" s="127">
        <f t="shared" si="1438"/>
        <v>0</v>
      </c>
      <c r="Z610" s="127">
        <f t="shared" si="1439"/>
        <v>0</v>
      </c>
      <c r="AA610" s="127">
        <f t="shared" si="1440"/>
        <v>0</v>
      </c>
      <c r="AB610" s="86">
        <f t="shared" si="1482"/>
        <v>0</v>
      </c>
      <c r="AC610" s="86">
        <f t="shared" si="1482"/>
        <v>0</v>
      </c>
      <c r="AD610" s="90" t="str">
        <f t="shared" ref="AD610:AE616" si="1485">IF($A609&lt;&gt;"",AD609,"")</f>
        <v/>
      </c>
      <c r="AE610" s="54" t="str">
        <f t="shared" si="1485"/>
        <v/>
      </c>
      <c r="AF610" s="92" t="str">
        <f t="shared" si="1414"/>
        <v/>
      </c>
      <c r="AG610" s="82">
        <f t="shared" si="1407"/>
        <v>0</v>
      </c>
      <c r="AH610" s="71">
        <f t="shared" si="1358"/>
        <v>0</v>
      </c>
      <c r="AI610" s="78" t="str">
        <f t="shared" si="1408"/>
        <v/>
      </c>
      <c r="AJ610" s="132">
        <f t="shared" si="1441"/>
        <v>0</v>
      </c>
      <c r="AK610" s="132">
        <f t="shared" si="1442"/>
        <v>0</v>
      </c>
      <c r="AL610" s="132">
        <f t="shared" si="1443"/>
        <v>0</v>
      </c>
      <c r="AM610" s="86" t="str">
        <f t="shared" si="1444"/>
        <v/>
      </c>
      <c r="AN610" s="86" t="str">
        <f t="shared" si="1445"/>
        <v/>
      </c>
      <c r="AO610" s="90" t="str">
        <f t="shared" ref="AO610:AP616" si="1486">IF($A609&lt;&gt;"",AO609,"")</f>
        <v/>
      </c>
      <c r="AP610" s="54" t="str">
        <f t="shared" si="1486"/>
        <v/>
      </c>
      <c r="AQ610" s="92" t="str">
        <f t="shared" si="1416"/>
        <v/>
      </c>
      <c r="AR610" s="82">
        <f t="shared" si="1446"/>
        <v>0</v>
      </c>
      <c r="AS610" s="71">
        <f t="shared" si="1417"/>
        <v>0</v>
      </c>
      <c r="AT610" s="78" t="str">
        <f t="shared" si="1409"/>
        <v/>
      </c>
      <c r="AU610" s="137">
        <f t="shared" si="1447"/>
        <v>0</v>
      </c>
      <c r="AV610" s="137">
        <f t="shared" si="1448"/>
        <v>0</v>
      </c>
      <c r="AW610" s="137">
        <f t="shared" si="1449"/>
        <v>0</v>
      </c>
      <c r="AX610" s="86" t="str">
        <f t="shared" si="1450"/>
        <v/>
      </c>
      <c r="AY610" s="86" t="str">
        <f t="shared" si="1451"/>
        <v/>
      </c>
      <c r="AZ610" s="90" t="str">
        <f t="shared" ref="AZ610:BA616" si="1487">IF($A609&lt;&gt;"",AZ609,"")</f>
        <v/>
      </c>
      <c r="BA610" s="54" t="str">
        <f t="shared" si="1487"/>
        <v/>
      </c>
      <c r="BB610" s="92" t="str">
        <f t="shared" si="1419"/>
        <v/>
      </c>
      <c r="BC610" s="82">
        <f t="shared" si="1452"/>
        <v>0</v>
      </c>
      <c r="BD610" s="71">
        <f t="shared" si="1420"/>
        <v>0</v>
      </c>
      <c r="BE610" s="98">
        <f t="shared" si="1454"/>
        <v>18</v>
      </c>
      <c r="BF610" s="54" t="str">
        <f t="shared" ref="BF610:BF616" si="1488">IF($A609&lt;&gt;"",BF609,"")</f>
        <v/>
      </c>
      <c r="BG610" s="92" t="str">
        <f t="shared" si="1483"/>
        <v/>
      </c>
      <c r="BH610" s="82">
        <f t="shared" si="1435"/>
        <v>0</v>
      </c>
      <c r="BI610" s="71">
        <f t="shared" si="1436"/>
        <v>0</v>
      </c>
      <c r="BJ610" s="146"/>
      <c r="BK610" s="97">
        <v>1</v>
      </c>
      <c r="BL610" s="95" t="str">
        <f t="shared" ref="BL610:BP610" si="1489">IF(BL609&lt;&gt;"",BL609,"")</f>
        <v/>
      </c>
      <c r="BM610" s="95" t="str">
        <f t="shared" si="1489"/>
        <v/>
      </c>
      <c r="BN610" s="95" t="str">
        <f t="shared" si="1489"/>
        <v/>
      </c>
      <c r="BO610" s="95" t="str">
        <f t="shared" si="1489"/>
        <v/>
      </c>
      <c r="BP610" s="95" t="str">
        <f t="shared" si="1489"/>
        <v/>
      </c>
      <c r="BQ610" s="81">
        <f t="shared" si="1457"/>
        <v>0</v>
      </c>
      <c r="BR610" s="81">
        <f t="shared" si="1458"/>
        <v>0</v>
      </c>
      <c r="BS610" s="81">
        <f t="shared" si="1459"/>
        <v>0</v>
      </c>
      <c r="BT610" s="81">
        <f t="shared" si="1460"/>
        <v>0</v>
      </c>
      <c r="BU610" s="81">
        <f t="shared" si="1461"/>
        <v>0</v>
      </c>
      <c r="BV610" s="13">
        <f t="shared" si="1462"/>
        <v>0</v>
      </c>
      <c r="BW610" s="11">
        <f t="shared" si="1412"/>
        <v>0</v>
      </c>
      <c r="BX610" s="69">
        <f t="shared" si="1423"/>
        <v>0</v>
      </c>
      <c r="BY610" s="69">
        <f>IF($A610&lt;&gt;"",IF(BY609&lt;&gt;0,BY609,IF(BW610&lt;=$AW$2,"Stop Loss",0)),0)</f>
        <v>0</v>
      </c>
      <c r="BZ610" s="69">
        <f t="shared" si="1385"/>
        <v>0</v>
      </c>
      <c r="CA610" s="27" t="str">
        <f t="shared" si="1424"/>
        <v/>
      </c>
      <c r="CB610" s="27" t="str">
        <f t="shared" si="1425"/>
        <v/>
      </c>
      <c r="CC610" s="27" t="str">
        <f t="shared" si="1426"/>
        <v/>
      </c>
      <c r="CD610" s="27" t="str">
        <f t="shared" si="1427"/>
        <v/>
      </c>
      <c r="CE610" s="27" t="str">
        <f t="shared" si="1428"/>
        <v/>
      </c>
      <c r="CF610" s="27" t="str">
        <f t="shared" si="1429"/>
        <v/>
      </c>
      <c r="CG610" s="86"/>
      <c r="CH610" s="86"/>
      <c r="CI610"/>
      <c r="CJ610"/>
      <c r="CK610"/>
      <c r="DB610" s="7"/>
      <c r="DI610" s="10">
        <f t="shared" ca="1" si="1400"/>
        <v>3</v>
      </c>
    </row>
    <row r="611" spans="1:113">
      <c r="A611" s="149"/>
      <c r="B611" s="82" t="str">
        <f t="shared" si="1401"/>
        <v/>
      </c>
      <c r="C611" s="7" t="str">
        <f t="shared" si="1402"/>
        <v/>
      </c>
      <c r="D611" s="81">
        <f t="shared" si="1403"/>
        <v>0</v>
      </c>
      <c r="E611" s="7" t="str">
        <f t="shared" si="1404"/>
        <v>18,</v>
      </c>
      <c r="F611" s="78"/>
      <c r="G611" s="86"/>
      <c r="H611" s="86"/>
      <c r="I611" s="86"/>
      <c r="J611" s="86"/>
      <c r="K611" s="86"/>
      <c r="L611" s="86"/>
      <c r="M611" s="86"/>
      <c r="N611" s="86"/>
      <c r="O611" s="78"/>
      <c r="P611" s="86"/>
      <c r="Q611" s="86"/>
      <c r="R611" s="86"/>
      <c r="S611" s="86"/>
      <c r="T611" s="86"/>
      <c r="U611" s="86"/>
      <c r="V611" s="86"/>
      <c r="W611" s="86"/>
      <c r="X611" s="123" t="str">
        <f t="shared" si="1405"/>
        <v/>
      </c>
      <c r="Y611" s="127">
        <f t="shared" si="1438"/>
        <v>0</v>
      </c>
      <c r="Z611" s="127">
        <f t="shared" si="1439"/>
        <v>0</v>
      </c>
      <c r="AA611" s="127">
        <f t="shared" si="1440"/>
        <v>0</v>
      </c>
      <c r="AB611" s="86">
        <f t="shared" si="1482"/>
        <v>0</v>
      </c>
      <c r="AC611" s="86">
        <f t="shared" si="1482"/>
        <v>0</v>
      </c>
      <c r="AD611" s="90" t="str">
        <f t="shared" si="1485"/>
        <v/>
      </c>
      <c r="AE611" s="54" t="str">
        <f t="shared" si="1485"/>
        <v/>
      </c>
      <c r="AF611" s="92" t="str">
        <f t="shared" si="1414"/>
        <v/>
      </c>
      <c r="AG611" s="82">
        <f t="shared" si="1407"/>
        <v>0</v>
      </c>
      <c r="AH611" s="71">
        <f t="shared" si="1358"/>
        <v>0</v>
      </c>
      <c r="AI611" s="78" t="str">
        <f t="shared" si="1408"/>
        <v/>
      </c>
      <c r="AJ611" s="132">
        <f t="shared" si="1441"/>
        <v>0</v>
      </c>
      <c r="AK611" s="132">
        <f t="shared" si="1442"/>
        <v>0</v>
      </c>
      <c r="AL611" s="132">
        <f t="shared" si="1443"/>
        <v>0</v>
      </c>
      <c r="AM611" s="86" t="str">
        <f t="shared" si="1444"/>
        <v/>
      </c>
      <c r="AN611" s="86" t="str">
        <f t="shared" si="1445"/>
        <v/>
      </c>
      <c r="AO611" s="90" t="str">
        <f t="shared" si="1486"/>
        <v/>
      </c>
      <c r="AP611" s="54" t="str">
        <f t="shared" si="1486"/>
        <v/>
      </c>
      <c r="AQ611" s="92" t="str">
        <f t="shared" si="1416"/>
        <v/>
      </c>
      <c r="AR611" s="82">
        <f t="shared" si="1446"/>
        <v>0</v>
      </c>
      <c r="AS611" s="71">
        <f t="shared" si="1417"/>
        <v>0</v>
      </c>
      <c r="AT611" s="78" t="str">
        <f t="shared" si="1409"/>
        <v/>
      </c>
      <c r="AU611" s="137">
        <f t="shared" si="1447"/>
        <v>0</v>
      </c>
      <c r="AV611" s="137">
        <f t="shared" si="1448"/>
        <v>0</v>
      </c>
      <c r="AW611" s="137">
        <f t="shared" si="1449"/>
        <v>0</v>
      </c>
      <c r="AX611" s="86" t="str">
        <f t="shared" si="1450"/>
        <v/>
      </c>
      <c r="AY611" s="86" t="str">
        <f t="shared" si="1451"/>
        <v/>
      </c>
      <c r="AZ611" s="90" t="str">
        <f t="shared" si="1487"/>
        <v/>
      </c>
      <c r="BA611" s="54" t="str">
        <f t="shared" si="1487"/>
        <v/>
      </c>
      <c r="BB611" s="92" t="str">
        <f t="shared" si="1419"/>
        <v/>
      </c>
      <c r="BC611" s="82">
        <f t="shared" si="1452"/>
        <v>0</v>
      </c>
      <c r="BD611" s="71">
        <f t="shared" si="1420"/>
        <v>0</v>
      </c>
      <c r="BE611" s="98">
        <f t="shared" si="1454"/>
        <v>18</v>
      </c>
      <c r="BF611" s="54" t="str">
        <f t="shared" si="1488"/>
        <v/>
      </c>
      <c r="BG611" s="92" t="str">
        <f t="shared" si="1483"/>
        <v/>
      </c>
      <c r="BH611" s="82">
        <f t="shared" si="1435"/>
        <v>0</v>
      </c>
      <c r="BI611" s="71">
        <f t="shared" si="1436"/>
        <v>0</v>
      </c>
      <c r="BJ611" s="146"/>
      <c r="BK611" s="97">
        <v>1</v>
      </c>
      <c r="BL611" s="95" t="str">
        <f t="shared" ref="BL611:BP611" si="1490">IF(BL610&lt;&gt;"",BL610,"")</f>
        <v/>
      </c>
      <c r="BM611" s="95" t="str">
        <f t="shared" si="1490"/>
        <v/>
      </c>
      <c r="BN611" s="95" t="str">
        <f t="shared" si="1490"/>
        <v/>
      </c>
      <c r="BO611" s="95" t="str">
        <f t="shared" si="1490"/>
        <v/>
      </c>
      <c r="BP611" s="95" t="str">
        <f t="shared" si="1490"/>
        <v/>
      </c>
      <c r="BQ611" s="81">
        <f t="shared" si="1457"/>
        <v>0</v>
      </c>
      <c r="BR611" s="81">
        <f t="shared" si="1458"/>
        <v>0</v>
      </c>
      <c r="BS611" s="81">
        <f t="shared" si="1459"/>
        <v>0</v>
      </c>
      <c r="BT611" s="81">
        <f t="shared" si="1460"/>
        <v>0</v>
      </c>
      <c r="BU611" s="81">
        <f t="shared" si="1461"/>
        <v>0</v>
      </c>
      <c r="BV611" s="13">
        <f t="shared" si="1462"/>
        <v>0</v>
      </c>
      <c r="BW611" s="11">
        <f t="shared" si="1412"/>
        <v>0</v>
      </c>
      <c r="BX611" s="69">
        <f t="shared" si="1423"/>
        <v>0</v>
      </c>
      <c r="BY611" s="69">
        <f>IF($A611&lt;&gt;"",IF(BY610&lt;&gt;0,BY610,IF(BW611&lt;=$AW$2,"Stop Loss",0)),0)</f>
        <v>0</v>
      </c>
      <c r="BZ611" s="69">
        <f t="shared" si="1385"/>
        <v>0</v>
      </c>
      <c r="CA611" s="27" t="str">
        <f t="shared" si="1424"/>
        <v/>
      </c>
      <c r="CB611" s="27" t="str">
        <f t="shared" si="1425"/>
        <v/>
      </c>
      <c r="CC611" s="27" t="str">
        <f t="shared" si="1426"/>
        <v/>
      </c>
      <c r="CD611" s="27" t="str">
        <f t="shared" si="1427"/>
        <v/>
      </c>
      <c r="CE611" s="27" t="str">
        <f t="shared" si="1428"/>
        <v/>
      </c>
      <c r="CF611" s="27" t="str">
        <f t="shared" si="1429"/>
        <v/>
      </c>
      <c r="CG611" s="86"/>
      <c r="CH611" s="86"/>
      <c r="CI611"/>
      <c r="CJ611"/>
      <c r="CK611"/>
      <c r="DB611" s="7"/>
      <c r="DI611" s="10">
        <f t="shared" ca="1" si="1400"/>
        <v>17</v>
      </c>
    </row>
    <row r="612" spans="1:113">
      <c r="A612" s="149"/>
      <c r="B612" s="82" t="str">
        <f t="shared" si="1401"/>
        <v/>
      </c>
      <c r="C612" s="7" t="str">
        <f t="shared" si="1402"/>
        <v/>
      </c>
      <c r="D612" s="81">
        <f t="shared" si="1403"/>
        <v>0</v>
      </c>
      <c r="E612" s="7" t="str">
        <f t="shared" si="1404"/>
        <v>18,</v>
      </c>
      <c r="F612" s="78"/>
      <c r="G612" s="86"/>
      <c r="H612" s="86"/>
      <c r="I612" s="86"/>
      <c r="J612" s="86"/>
      <c r="K612" s="86"/>
      <c r="L612" s="86"/>
      <c r="M612" s="86"/>
      <c r="N612" s="86"/>
      <c r="O612" s="78"/>
      <c r="P612" s="86"/>
      <c r="Q612" s="86"/>
      <c r="R612" s="86"/>
      <c r="S612" s="86"/>
      <c r="T612" s="86"/>
      <c r="U612" s="86"/>
      <c r="V612" s="86"/>
      <c r="W612" s="86"/>
      <c r="X612" s="123" t="str">
        <f t="shared" si="1405"/>
        <v/>
      </c>
      <c r="Y612" s="127">
        <f t="shared" si="1438"/>
        <v>0</v>
      </c>
      <c r="Z612" s="127">
        <f t="shared" si="1439"/>
        <v>0</v>
      </c>
      <c r="AA612" s="127">
        <f t="shared" si="1440"/>
        <v>0</v>
      </c>
      <c r="AB612" s="86">
        <f t="shared" si="1482"/>
        <v>0</v>
      </c>
      <c r="AC612" s="86">
        <f t="shared" si="1482"/>
        <v>0</v>
      </c>
      <c r="AD612" s="90" t="str">
        <f t="shared" si="1485"/>
        <v/>
      </c>
      <c r="AE612" s="54" t="str">
        <f t="shared" si="1485"/>
        <v/>
      </c>
      <c r="AF612" s="92" t="str">
        <f t="shared" si="1414"/>
        <v/>
      </c>
      <c r="AG612" s="82">
        <f t="shared" si="1407"/>
        <v>0</v>
      </c>
      <c r="AH612" s="71">
        <f t="shared" si="1358"/>
        <v>0</v>
      </c>
      <c r="AI612" s="78" t="str">
        <f t="shared" si="1408"/>
        <v/>
      </c>
      <c r="AJ612" s="132">
        <f t="shared" si="1441"/>
        <v>0</v>
      </c>
      <c r="AK612" s="132">
        <f t="shared" si="1442"/>
        <v>0</v>
      </c>
      <c r="AL612" s="132">
        <f t="shared" si="1443"/>
        <v>0</v>
      </c>
      <c r="AM612" s="86" t="str">
        <f t="shared" si="1444"/>
        <v/>
      </c>
      <c r="AN612" s="86" t="str">
        <f t="shared" si="1445"/>
        <v/>
      </c>
      <c r="AO612" s="90" t="str">
        <f t="shared" si="1486"/>
        <v/>
      </c>
      <c r="AP612" s="54" t="str">
        <f t="shared" si="1486"/>
        <v/>
      </c>
      <c r="AQ612" s="92" t="str">
        <f t="shared" si="1416"/>
        <v/>
      </c>
      <c r="AR612" s="82">
        <f t="shared" si="1446"/>
        <v>0</v>
      </c>
      <c r="AS612" s="71">
        <f t="shared" si="1417"/>
        <v>0</v>
      </c>
      <c r="AT612" s="78" t="str">
        <f t="shared" si="1409"/>
        <v/>
      </c>
      <c r="AU612" s="137">
        <f t="shared" si="1447"/>
        <v>0</v>
      </c>
      <c r="AV612" s="137">
        <f t="shared" si="1448"/>
        <v>0</v>
      </c>
      <c r="AW612" s="137">
        <f t="shared" si="1449"/>
        <v>0</v>
      </c>
      <c r="AX612" s="86" t="str">
        <f t="shared" si="1450"/>
        <v/>
      </c>
      <c r="AY612" s="86" t="str">
        <f t="shared" si="1451"/>
        <v/>
      </c>
      <c r="AZ612" s="90" t="str">
        <f t="shared" si="1487"/>
        <v/>
      </c>
      <c r="BA612" s="54" t="str">
        <f t="shared" si="1487"/>
        <v/>
      </c>
      <c r="BB612" s="92" t="str">
        <f t="shared" si="1419"/>
        <v/>
      </c>
      <c r="BC612" s="82">
        <f t="shared" si="1452"/>
        <v>0</v>
      </c>
      <c r="BD612" s="71">
        <f t="shared" si="1420"/>
        <v>0</v>
      </c>
      <c r="BE612" s="98">
        <f t="shared" si="1454"/>
        <v>18</v>
      </c>
      <c r="BF612" s="54" t="str">
        <f t="shared" si="1488"/>
        <v/>
      </c>
      <c r="BG612" s="92" t="str">
        <f t="shared" si="1483"/>
        <v/>
      </c>
      <c r="BH612" s="82">
        <f t="shared" si="1435"/>
        <v>0</v>
      </c>
      <c r="BI612" s="71">
        <f t="shared" si="1436"/>
        <v>0</v>
      </c>
      <c r="BJ612" s="146"/>
      <c r="BK612" s="97">
        <v>1</v>
      </c>
      <c r="BL612" s="95" t="str">
        <f t="shared" ref="BL612:BP612" si="1491">IF(BL611&lt;&gt;"",BL611,"")</f>
        <v/>
      </c>
      <c r="BM612" s="95" t="str">
        <f t="shared" si="1491"/>
        <v/>
      </c>
      <c r="BN612" s="95" t="str">
        <f t="shared" si="1491"/>
        <v/>
      </c>
      <c r="BO612" s="95" t="str">
        <f t="shared" si="1491"/>
        <v/>
      </c>
      <c r="BP612" s="95" t="str">
        <f t="shared" si="1491"/>
        <v/>
      </c>
      <c r="BQ612" s="81">
        <f t="shared" si="1457"/>
        <v>0</v>
      </c>
      <c r="BR612" s="81">
        <f t="shared" si="1458"/>
        <v>0</v>
      </c>
      <c r="BS612" s="81">
        <f t="shared" si="1459"/>
        <v>0</v>
      </c>
      <c r="BT612" s="81">
        <f t="shared" si="1460"/>
        <v>0</v>
      </c>
      <c r="BU612" s="81">
        <f t="shared" si="1461"/>
        <v>0</v>
      </c>
      <c r="BV612" s="13">
        <f t="shared" si="1462"/>
        <v>0</v>
      </c>
      <c r="BW612" s="11">
        <f t="shared" si="1412"/>
        <v>0</v>
      </c>
      <c r="BX612" s="69">
        <f t="shared" si="1423"/>
        <v>0</v>
      </c>
      <c r="BY612" s="69">
        <f>IF($A612&lt;&gt;"",IF(BY611&lt;&gt;0,BY611,IF(BW612&lt;=$AW$2,"Stop Loss",0)),0)</f>
        <v>0</v>
      </c>
      <c r="BZ612" s="69">
        <f t="shared" si="1385"/>
        <v>0</v>
      </c>
      <c r="CA612" s="27" t="str">
        <f t="shared" si="1424"/>
        <v/>
      </c>
      <c r="CB612" s="27" t="str">
        <f t="shared" si="1425"/>
        <v/>
      </c>
      <c r="CC612" s="27" t="str">
        <f t="shared" si="1426"/>
        <v/>
      </c>
      <c r="CD612" s="27" t="str">
        <f t="shared" si="1427"/>
        <v/>
      </c>
      <c r="CE612" s="27" t="str">
        <f t="shared" si="1428"/>
        <v/>
      </c>
      <c r="CF612" s="27" t="str">
        <f t="shared" si="1429"/>
        <v/>
      </c>
      <c r="CG612" s="86"/>
      <c r="CH612" s="86"/>
      <c r="CI612"/>
      <c r="CJ612"/>
      <c r="CK612"/>
      <c r="DB612" s="7"/>
      <c r="DI612" s="10">
        <f t="shared" ca="1" si="1400"/>
        <v>30</v>
      </c>
    </row>
    <row r="613" spans="1:113">
      <c r="A613" s="149"/>
      <c r="B613" s="82" t="str">
        <f t="shared" si="1401"/>
        <v/>
      </c>
      <c r="C613" s="7" t="str">
        <f t="shared" si="1402"/>
        <v/>
      </c>
      <c r="D613" s="81">
        <f t="shared" si="1403"/>
        <v>0</v>
      </c>
      <c r="E613" s="7" t="str">
        <f t="shared" si="1404"/>
        <v>18,</v>
      </c>
      <c r="F613" s="78"/>
      <c r="G613" s="86"/>
      <c r="H613" s="86"/>
      <c r="I613" s="86"/>
      <c r="J613" s="86"/>
      <c r="K613" s="86"/>
      <c r="L613" s="86"/>
      <c r="M613" s="86"/>
      <c r="N613" s="86"/>
      <c r="O613" s="78"/>
      <c r="P613" s="86"/>
      <c r="Q613" s="86"/>
      <c r="R613" s="86"/>
      <c r="S613" s="86"/>
      <c r="T613" s="86"/>
      <c r="U613" s="86"/>
      <c r="V613" s="86"/>
      <c r="W613" s="86"/>
      <c r="X613" s="123" t="str">
        <f t="shared" si="1405"/>
        <v/>
      </c>
      <c r="Y613" s="127">
        <f t="shared" si="1438"/>
        <v>0</v>
      </c>
      <c r="Z613" s="127">
        <f t="shared" si="1439"/>
        <v>0</v>
      </c>
      <c r="AA613" s="127">
        <f t="shared" si="1440"/>
        <v>0</v>
      </c>
      <c r="AB613" s="86">
        <f t="shared" si="1482"/>
        <v>0</v>
      </c>
      <c r="AC613" s="86">
        <f t="shared" si="1482"/>
        <v>0</v>
      </c>
      <c r="AD613" s="90" t="str">
        <f t="shared" si="1485"/>
        <v/>
      </c>
      <c r="AE613" s="54" t="str">
        <f t="shared" si="1485"/>
        <v/>
      </c>
      <c r="AF613" s="92" t="str">
        <f t="shared" si="1414"/>
        <v/>
      </c>
      <c r="AG613" s="82">
        <f t="shared" si="1407"/>
        <v>0</v>
      </c>
      <c r="AH613" s="71">
        <f t="shared" si="1358"/>
        <v>0</v>
      </c>
      <c r="AI613" s="78" t="str">
        <f t="shared" si="1408"/>
        <v/>
      </c>
      <c r="AJ613" s="132">
        <f t="shared" si="1441"/>
        <v>0</v>
      </c>
      <c r="AK613" s="132">
        <f t="shared" si="1442"/>
        <v>0</v>
      </c>
      <c r="AL613" s="132">
        <f t="shared" si="1443"/>
        <v>0</v>
      </c>
      <c r="AM613" s="86" t="str">
        <f t="shared" si="1444"/>
        <v/>
      </c>
      <c r="AN613" s="86" t="str">
        <f t="shared" si="1445"/>
        <v/>
      </c>
      <c r="AO613" s="90" t="str">
        <f t="shared" si="1486"/>
        <v/>
      </c>
      <c r="AP613" s="54" t="str">
        <f t="shared" si="1486"/>
        <v/>
      </c>
      <c r="AQ613" s="92" t="str">
        <f t="shared" si="1416"/>
        <v/>
      </c>
      <c r="AR613" s="82">
        <f t="shared" si="1446"/>
        <v>0</v>
      </c>
      <c r="AS613" s="71">
        <f t="shared" si="1417"/>
        <v>0</v>
      </c>
      <c r="AT613" s="78" t="str">
        <f t="shared" si="1409"/>
        <v/>
      </c>
      <c r="AU613" s="137">
        <f t="shared" si="1447"/>
        <v>0</v>
      </c>
      <c r="AV613" s="137">
        <f t="shared" si="1448"/>
        <v>0</v>
      </c>
      <c r="AW613" s="137">
        <f t="shared" si="1449"/>
        <v>0</v>
      </c>
      <c r="AX613" s="86" t="str">
        <f t="shared" si="1450"/>
        <v/>
      </c>
      <c r="AY613" s="86" t="str">
        <f t="shared" si="1451"/>
        <v/>
      </c>
      <c r="AZ613" s="90" t="str">
        <f t="shared" si="1487"/>
        <v/>
      </c>
      <c r="BA613" s="54" t="str">
        <f t="shared" si="1487"/>
        <v/>
      </c>
      <c r="BB613" s="92" t="str">
        <f t="shared" si="1419"/>
        <v/>
      </c>
      <c r="BC613" s="82">
        <f t="shared" si="1452"/>
        <v>0</v>
      </c>
      <c r="BD613" s="71">
        <f t="shared" si="1420"/>
        <v>0</v>
      </c>
      <c r="BE613" s="98">
        <f t="shared" si="1454"/>
        <v>18</v>
      </c>
      <c r="BF613" s="54" t="str">
        <f t="shared" si="1488"/>
        <v/>
      </c>
      <c r="BG613" s="92" t="str">
        <f t="shared" si="1483"/>
        <v/>
      </c>
      <c r="BH613" s="82">
        <f t="shared" si="1435"/>
        <v>0</v>
      </c>
      <c r="BI613" s="71">
        <f t="shared" si="1436"/>
        <v>0</v>
      </c>
      <c r="BJ613" s="146"/>
      <c r="BK613" s="97">
        <v>1</v>
      </c>
      <c r="BL613" s="95" t="str">
        <f t="shared" ref="BL613:BP613" si="1492">IF(BL612&lt;&gt;"",BL612,"")</f>
        <v/>
      </c>
      <c r="BM613" s="95" t="str">
        <f t="shared" si="1492"/>
        <v/>
      </c>
      <c r="BN613" s="95" t="str">
        <f t="shared" si="1492"/>
        <v/>
      </c>
      <c r="BO613" s="95" t="str">
        <f t="shared" si="1492"/>
        <v/>
      </c>
      <c r="BP613" s="95" t="str">
        <f t="shared" si="1492"/>
        <v/>
      </c>
      <c r="BQ613" s="81">
        <f t="shared" si="1457"/>
        <v>0</v>
      </c>
      <c r="BR613" s="81">
        <f t="shared" si="1458"/>
        <v>0</v>
      </c>
      <c r="BS613" s="81">
        <f t="shared" si="1459"/>
        <v>0</v>
      </c>
      <c r="BT613" s="81">
        <f t="shared" si="1460"/>
        <v>0</v>
      </c>
      <c r="BU613" s="81">
        <f t="shared" si="1461"/>
        <v>0</v>
      </c>
      <c r="BV613" s="13">
        <f t="shared" si="1462"/>
        <v>0</v>
      </c>
      <c r="BW613" s="11">
        <f t="shared" si="1412"/>
        <v>0</v>
      </c>
      <c r="BX613" s="69">
        <f t="shared" si="1423"/>
        <v>0</v>
      </c>
      <c r="BY613" s="69">
        <f>IF($A613&lt;&gt;"",IF(BY612&lt;&gt;0,BY612,IF(BW613&lt;=$AW$2,"Stop Loss",0)),0)</f>
        <v>0</v>
      </c>
      <c r="BZ613" s="69">
        <f t="shared" si="1385"/>
        <v>0</v>
      </c>
      <c r="CA613" s="27" t="str">
        <f t="shared" si="1424"/>
        <v/>
      </c>
      <c r="CB613" s="27" t="str">
        <f t="shared" si="1425"/>
        <v/>
      </c>
      <c r="CC613" s="27" t="str">
        <f t="shared" si="1426"/>
        <v/>
      </c>
      <c r="CD613" s="27" t="str">
        <f t="shared" si="1427"/>
        <v/>
      </c>
      <c r="CE613" s="27" t="str">
        <f t="shared" si="1428"/>
        <v/>
      </c>
      <c r="CF613" s="27" t="str">
        <f t="shared" si="1429"/>
        <v/>
      </c>
      <c r="CG613" s="86"/>
      <c r="CH613" s="86"/>
      <c r="CI613"/>
      <c r="CJ613"/>
      <c r="CK613"/>
      <c r="DB613" s="7"/>
      <c r="DI613" s="10">
        <f t="shared" ca="1" si="1400"/>
        <v>15</v>
      </c>
    </row>
    <row r="614" spans="1:113">
      <c r="A614" s="149"/>
      <c r="B614" s="82" t="str">
        <f t="shared" si="1401"/>
        <v/>
      </c>
      <c r="C614" s="7" t="str">
        <f t="shared" si="1402"/>
        <v/>
      </c>
      <c r="D614" s="81">
        <f t="shared" si="1403"/>
        <v>0</v>
      </c>
      <c r="E614" s="7" t="str">
        <f t="shared" si="1404"/>
        <v>18,</v>
      </c>
      <c r="F614" s="78"/>
      <c r="G614" s="86"/>
      <c r="H614" s="86"/>
      <c r="I614" s="86"/>
      <c r="J614" s="86"/>
      <c r="K614" s="86"/>
      <c r="L614" s="86"/>
      <c r="M614" s="86"/>
      <c r="N614" s="86"/>
      <c r="O614" s="78"/>
      <c r="P614" s="86"/>
      <c r="Q614" s="86"/>
      <c r="R614" s="86"/>
      <c r="S614" s="86"/>
      <c r="T614" s="86"/>
      <c r="U614" s="86"/>
      <c r="V614" s="86"/>
      <c r="W614" s="86"/>
      <c r="X614" s="123" t="str">
        <f t="shared" si="1405"/>
        <v/>
      </c>
      <c r="Y614" s="127">
        <f t="shared" si="1438"/>
        <v>0</v>
      </c>
      <c r="Z614" s="127">
        <f t="shared" si="1439"/>
        <v>0</v>
      </c>
      <c r="AA614" s="127">
        <f t="shared" si="1440"/>
        <v>0</v>
      </c>
      <c r="AB614" s="86">
        <f t="shared" si="1482"/>
        <v>0</v>
      </c>
      <c r="AC614" s="86">
        <f t="shared" si="1482"/>
        <v>0</v>
      </c>
      <c r="AD614" s="90" t="str">
        <f t="shared" si="1485"/>
        <v/>
      </c>
      <c r="AE614" s="54" t="str">
        <f t="shared" si="1485"/>
        <v/>
      </c>
      <c r="AF614" s="92" t="str">
        <f t="shared" si="1414"/>
        <v/>
      </c>
      <c r="AG614" s="82">
        <f t="shared" si="1407"/>
        <v>0</v>
      </c>
      <c r="AH614" s="71">
        <f t="shared" ref="AH614:AH677" si="1493">IF($A614&lt;&gt;"",AG614+AH613,0)</f>
        <v>0</v>
      </c>
      <c r="AI614" s="78" t="str">
        <f t="shared" si="1408"/>
        <v/>
      </c>
      <c r="AJ614" s="132">
        <f t="shared" si="1441"/>
        <v>0</v>
      </c>
      <c r="AK614" s="132">
        <f t="shared" si="1442"/>
        <v>0</v>
      </c>
      <c r="AL614" s="132">
        <f t="shared" si="1443"/>
        <v>0</v>
      </c>
      <c r="AM614" s="86" t="str">
        <f t="shared" si="1444"/>
        <v/>
      </c>
      <c r="AN614" s="86" t="str">
        <f t="shared" si="1445"/>
        <v/>
      </c>
      <c r="AO614" s="90" t="str">
        <f t="shared" si="1486"/>
        <v/>
      </c>
      <c r="AP614" s="54" t="str">
        <f t="shared" si="1486"/>
        <v/>
      </c>
      <c r="AQ614" s="92" t="str">
        <f t="shared" si="1416"/>
        <v/>
      </c>
      <c r="AR614" s="82">
        <f t="shared" si="1446"/>
        <v>0</v>
      </c>
      <c r="AS614" s="71">
        <f t="shared" si="1417"/>
        <v>0</v>
      </c>
      <c r="AT614" s="78" t="str">
        <f t="shared" si="1409"/>
        <v/>
      </c>
      <c r="AU614" s="137">
        <f t="shared" si="1447"/>
        <v>0</v>
      </c>
      <c r="AV614" s="137">
        <f t="shared" si="1448"/>
        <v>0</v>
      </c>
      <c r="AW614" s="137">
        <f t="shared" si="1449"/>
        <v>0</v>
      </c>
      <c r="AX614" s="86" t="str">
        <f t="shared" si="1450"/>
        <v/>
      </c>
      <c r="AY614" s="86" t="str">
        <f t="shared" si="1451"/>
        <v/>
      </c>
      <c r="AZ614" s="90" t="str">
        <f t="shared" si="1487"/>
        <v/>
      </c>
      <c r="BA614" s="54" t="str">
        <f t="shared" si="1487"/>
        <v/>
      </c>
      <c r="BB614" s="92" t="str">
        <f t="shared" si="1419"/>
        <v/>
      </c>
      <c r="BC614" s="82">
        <f t="shared" si="1452"/>
        <v>0</v>
      </c>
      <c r="BD614" s="71">
        <f t="shared" si="1420"/>
        <v>0</v>
      </c>
      <c r="BE614" s="98">
        <f t="shared" si="1454"/>
        <v>18</v>
      </c>
      <c r="BF614" s="54" t="str">
        <f t="shared" si="1488"/>
        <v/>
      </c>
      <c r="BG614" s="92" t="str">
        <f t="shared" si="1483"/>
        <v/>
      </c>
      <c r="BH614" s="82">
        <f t="shared" si="1435"/>
        <v>0</v>
      </c>
      <c r="BI614" s="71">
        <f t="shared" si="1436"/>
        <v>0</v>
      </c>
      <c r="BJ614" s="146"/>
      <c r="BK614" s="97">
        <v>1</v>
      </c>
      <c r="BL614" s="95" t="str">
        <f t="shared" ref="BL614:BP614" si="1494">IF(BL613&lt;&gt;"",BL613,"")</f>
        <v/>
      </c>
      <c r="BM614" s="95" t="str">
        <f t="shared" si="1494"/>
        <v/>
      </c>
      <c r="BN614" s="95" t="str">
        <f t="shared" si="1494"/>
        <v/>
      </c>
      <c r="BO614" s="95" t="str">
        <f t="shared" si="1494"/>
        <v/>
      </c>
      <c r="BP614" s="95" t="str">
        <f t="shared" si="1494"/>
        <v/>
      </c>
      <c r="BQ614" s="81">
        <f t="shared" si="1457"/>
        <v>0</v>
      </c>
      <c r="BR614" s="81">
        <f t="shared" si="1458"/>
        <v>0</v>
      </c>
      <c r="BS614" s="81">
        <f t="shared" si="1459"/>
        <v>0</v>
      </c>
      <c r="BT614" s="81">
        <f t="shared" si="1460"/>
        <v>0</v>
      </c>
      <c r="BU614" s="81">
        <f t="shared" si="1461"/>
        <v>0</v>
      </c>
      <c r="BV614" s="13">
        <f t="shared" si="1462"/>
        <v>0</v>
      </c>
      <c r="BW614" s="11">
        <f t="shared" si="1412"/>
        <v>0</v>
      </c>
      <c r="BX614" s="69">
        <f t="shared" si="1423"/>
        <v>0</v>
      </c>
      <c r="BY614" s="69">
        <f>IF($A614&lt;&gt;"",IF(BY613&lt;&gt;0,BY613,IF(BW614&lt;=$AW$2,"Stop Loss",0)),0)</f>
        <v>0</v>
      </c>
      <c r="BZ614" s="69">
        <f t="shared" si="1385"/>
        <v>0</v>
      </c>
      <c r="CA614" s="27" t="str">
        <f t="shared" si="1424"/>
        <v/>
      </c>
      <c r="CB614" s="27" t="str">
        <f t="shared" si="1425"/>
        <v/>
      </c>
      <c r="CC614" s="27" t="str">
        <f t="shared" si="1426"/>
        <v/>
      </c>
      <c r="CD614" s="27" t="str">
        <f t="shared" si="1427"/>
        <v/>
      </c>
      <c r="CE614" s="27" t="str">
        <f t="shared" si="1428"/>
        <v/>
      </c>
      <c r="CF614" s="27" t="str">
        <f t="shared" si="1429"/>
        <v/>
      </c>
      <c r="CG614" s="86"/>
      <c r="CH614" s="86"/>
      <c r="CI614"/>
      <c r="CJ614"/>
      <c r="CK614"/>
      <c r="DB614" s="7"/>
      <c r="DI614" s="10">
        <f t="shared" ca="1" si="1400"/>
        <v>3</v>
      </c>
    </row>
    <row r="615" spans="1:113">
      <c r="A615" s="149"/>
      <c r="B615" s="82" t="str">
        <f t="shared" si="1401"/>
        <v/>
      </c>
      <c r="C615" s="7" t="str">
        <f t="shared" si="1402"/>
        <v/>
      </c>
      <c r="D615" s="81">
        <f t="shared" si="1403"/>
        <v>0</v>
      </c>
      <c r="E615" s="7" t="str">
        <f t="shared" si="1404"/>
        <v>18,</v>
      </c>
      <c r="F615" s="78"/>
      <c r="G615" s="86"/>
      <c r="H615" s="86"/>
      <c r="I615" s="86"/>
      <c r="J615" s="86"/>
      <c r="K615" s="86"/>
      <c r="L615" s="86"/>
      <c r="M615" s="86"/>
      <c r="N615" s="86"/>
      <c r="O615" s="78"/>
      <c r="P615" s="86"/>
      <c r="Q615" s="86"/>
      <c r="R615" s="86"/>
      <c r="S615" s="86"/>
      <c r="T615" s="86"/>
      <c r="U615" s="86"/>
      <c r="V615" s="86"/>
      <c r="W615" s="86"/>
      <c r="X615" s="123" t="str">
        <f t="shared" si="1405"/>
        <v/>
      </c>
      <c r="Y615" s="127">
        <f t="shared" si="1438"/>
        <v>0</v>
      </c>
      <c r="Z615" s="127">
        <f t="shared" si="1439"/>
        <v>0</v>
      </c>
      <c r="AA615" s="127">
        <f t="shared" si="1440"/>
        <v>0</v>
      </c>
      <c r="AB615" s="86">
        <f t="shared" si="1482"/>
        <v>0</v>
      </c>
      <c r="AC615" s="86">
        <f t="shared" si="1482"/>
        <v>0</v>
      </c>
      <c r="AD615" s="90" t="str">
        <f t="shared" si="1485"/>
        <v/>
      </c>
      <c r="AE615" s="54" t="str">
        <f t="shared" si="1485"/>
        <v/>
      </c>
      <c r="AF615" s="92" t="str">
        <f t="shared" si="1414"/>
        <v/>
      </c>
      <c r="AG615" s="82">
        <f t="shared" si="1407"/>
        <v>0</v>
      </c>
      <c r="AH615" s="71">
        <f t="shared" si="1493"/>
        <v>0</v>
      </c>
      <c r="AI615" s="78" t="str">
        <f t="shared" si="1408"/>
        <v/>
      </c>
      <c r="AJ615" s="132">
        <f t="shared" si="1441"/>
        <v>0</v>
      </c>
      <c r="AK615" s="132">
        <f t="shared" si="1442"/>
        <v>0</v>
      </c>
      <c r="AL615" s="132">
        <f t="shared" si="1443"/>
        <v>0</v>
      </c>
      <c r="AM615" s="86" t="str">
        <f t="shared" si="1444"/>
        <v/>
      </c>
      <c r="AN615" s="86" t="str">
        <f t="shared" si="1445"/>
        <v/>
      </c>
      <c r="AO615" s="90" t="str">
        <f t="shared" si="1486"/>
        <v/>
      </c>
      <c r="AP615" s="54" t="str">
        <f t="shared" si="1486"/>
        <v/>
      </c>
      <c r="AQ615" s="92" t="str">
        <f t="shared" si="1416"/>
        <v/>
      </c>
      <c r="AR615" s="82">
        <f t="shared" si="1446"/>
        <v>0</v>
      </c>
      <c r="AS615" s="71">
        <f t="shared" si="1417"/>
        <v>0</v>
      </c>
      <c r="AT615" s="78" t="str">
        <f t="shared" si="1409"/>
        <v/>
      </c>
      <c r="AU615" s="137">
        <f t="shared" si="1447"/>
        <v>0</v>
      </c>
      <c r="AV615" s="137">
        <f t="shared" si="1448"/>
        <v>0</v>
      </c>
      <c r="AW615" s="137">
        <f t="shared" si="1449"/>
        <v>0</v>
      </c>
      <c r="AX615" s="86" t="str">
        <f t="shared" si="1450"/>
        <v/>
      </c>
      <c r="AY615" s="86" t="str">
        <f t="shared" si="1451"/>
        <v/>
      </c>
      <c r="AZ615" s="90" t="str">
        <f t="shared" si="1487"/>
        <v/>
      </c>
      <c r="BA615" s="54" t="str">
        <f t="shared" si="1487"/>
        <v/>
      </c>
      <c r="BB615" s="92" t="str">
        <f t="shared" si="1419"/>
        <v/>
      </c>
      <c r="BC615" s="82">
        <f t="shared" si="1452"/>
        <v>0</v>
      </c>
      <c r="BD615" s="71">
        <f t="shared" si="1420"/>
        <v>0</v>
      </c>
      <c r="BE615" s="98">
        <f t="shared" si="1454"/>
        <v>18</v>
      </c>
      <c r="BF615" s="54" t="str">
        <f t="shared" si="1488"/>
        <v/>
      </c>
      <c r="BG615" s="92" t="str">
        <f t="shared" si="1483"/>
        <v/>
      </c>
      <c r="BH615" s="82">
        <f t="shared" si="1435"/>
        <v>0</v>
      </c>
      <c r="BI615" s="71">
        <f t="shared" si="1436"/>
        <v>0</v>
      </c>
      <c r="BJ615" s="146"/>
      <c r="BK615" s="97">
        <v>1</v>
      </c>
      <c r="BL615" s="95" t="str">
        <f t="shared" ref="BL615:BP615" si="1495">IF(BL614&lt;&gt;"",BL614,"")</f>
        <v/>
      </c>
      <c r="BM615" s="95" t="str">
        <f t="shared" si="1495"/>
        <v/>
      </c>
      <c r="BN615" s="95" t="str">
        <f t="shared" si="1495"/>
        <v/>
      </c>
      <c r="BO615" s="95" t="str">
        <f t="shared" si="1495"/>
        <v/>
      </c>
      <c r="BP615" s="95" t="str">
        <f t="shared" si="1495"/>
        <v/>
      </c>
      <c r="BQ615" s="81">
        <f t="shared" si="1457"/>
        <v>0</v>
      </c>
      <c r="BR615" s="81">
        <f t="shared" si="1458"/>
        <v>0</v>
      </c>
      <c r="BS615" s="81">
        <f t="shared" si="1459"/>
        <v>0</v>
      </c>
      <c r="BT615" s="81">
        <f t="shared" si="1460"/>
        <v>0</v>
      </c>
      <c r="BU615" s="81">
        <f t="shared" si="1461"/>
        <v>0</v>
      </c>
      <c r="BV615" s="13">
        <f t="shared" si="1462"/>
        <v>0</v>
      </c>
      <c r="BW615" s="11">
        <f t="shared" si="1412"/>
        <v>0</v>
      </c>
      <c r="BX615" s="69">
        <f t="shared" si="1423"/>
        <v>0</v>
      </c>
      <c r="BY615" s="69">
        <f>IF($A615&lt;&gt;"",IF(BY614&lt;&gt;0,BY614,IF(BW615&lt;=$AW$2,"Stop Loss",0)),0)</f>
        <v>0</v>
      </c>
      <c r="BZ615" s="69">
        <f t="shared" si="1385"/>
        <v>0</v>
      </c>
      <c r="CA615" s="27" t="str">
        <f t="shared" si="1424"/>
        <v/>
      </c>
      <c r="CB615" s="27" t="str">
        <f t="shared" si="1425"/>
        <v/>
      </c>
      <c r="CC615" s="27" t="str">
        <f t="shared" si="1426"/>
        <v/>
      </c>
      <c r="CD615" s="27" t="str">
        <f t="shared" si="1427"/>
        <v/>
      </c>
      <c r="CE615" s="27" t="str">
        <f t="shared" si="1428"/>
        <v/>
      </c>
      <c r="CF615" s="27" t="str">
        <f t="shared" si="1429"/>
        <v/>
      </c>
      <c r="CG615" s="86"/>
      <c r="CH615" s="86"/>
      <c r="CI615"/>
      <c r="CJ615"/>
      <c r="CK615"/>
      <c r="DB615" s="7"/>
      <c r="DI615" s="10">
        <f t="shared" ca="1" si="1400"/>
        <v>31</v>
      </c>
    </row>
    <row r="616" spans="1:113">
      <c r="A616" s="149"/>
      <c r="B616" s="82" t="str">
        <f t="shared" si="1401"/>
        <v/>
      </c>
      <c r="C616" s="7" t="str">
        <f t="shared" si="1402"/>
        <v/>
      </c>
      <c r="D616" s="81">
        <f t="shared" si="1403"/>
        <v>0</v>
      </c>
      <c r="E616" s="7" t="str">
        <f t="shared" si="1404"/>
        <v>18,</v>
      </c>
      <c r="F616" s="78"/>
      <c r="G616" s="86"/>
      <c r="H616" s="86"/>
      <c r="I616" s="86"/>
      <c r="J616" s="86"/>
      <c r="K616" s="86"/>
      <c r="L616" s="86"/>
      <c r="M616" s="86"/>
      <c r="N616" s="86"/>
      <c r="O616" s="78"/>
      <c r="P616" s="86"/>
      <c r="Q616" s="86"/>
      <c r="R616" s="86"/>
      <c r="S616" s="86"/>
      <c r="T616" s="86"/>
      <c r="U616" s="86"/>
      <c r="V616" s="86"/>
      <c r="W616" s="86"/>
      <c r="X616" s="123" t="str">
        <f t="shared" si="1405"/>
        <v/>
      </c>
      <c r="Y616" s="127">
        <f t="shared" si="1438"/>
        <v>0</v>
      </c>
      <c r="Z616" s="127">
        <f t="shared" si="1439"/>
        <v>0</v>
      </c>
      <c r="AA616" s="127">
        <f t="shared" si="1440"/>
        <v>0</v>
      </c>
      <c r="AB616" s="86">
        <f>IF($Y616&gt;$Z616,$Y616-$Z616+AB615,AB615)</f>
        <v>0</v>
      </c>
      <c r="AC616" s="86">
        <f>IF($Z616&gt;$Y616,$Z616-$Y616+AC615,AC615)</f>
        <v>0</v>
      </c>
      <c r="AD616" s="90" t="str">
        <f t="shared" si="1485"/>
        <v/>
      </c>
      <c r="AE616" s="54" t="str">
        <f t="shared" si="1485"/>
        <v/>
      </c>
      <c r="AF616" s="92" t="str">
        <f t="shared" si="1414"/>
        <v/>
      </c>
      <c r="AG616" s="82">
        <f t="shared" si="1407"/>
        <v>0</v>
      </c>
      <c r="AH616" s="71">
        <f t="shared" si="1493"/>
        <v>0</v>
      </c>
      <c r="AI616" s="78" t="str">
        <f t="shared" si="1408"/>
        <v/>
      </c>
      <c r="AJ616" s="132">
        <f t="shared" si="1441"/>
        <v>0</v>
      </c>
      <c r="AK616" s="132">
        <f t="shared" si="1442"/>
        <v>0</v>
      </c>
      <c r="AL616" s="132">
        <f t="shared" si="1443"/>
        <v>0</v>
      </c>
      <c r="AM616" s="86" t="str">
        <f t="shared" si="1444"/>
        <v/>
      </c>
      <c r="AN616" s="86" t="str">
        <f t="shared" si="1445"/>
        <v/>
      </c>
      <c r="AO616" s="90" t="str">
        <f t="shared" si="1486"/>
        <v/>
      </c>
      <c r="AP616" s="54" t="str">
        <f t="shared" si="1486"/>
        <v/>
      </c>
      <c r="AQ616" s="92" t="str">
        <f t="shared" si="1416"/>
        <v/>
      </c>
      <c r="AR616" s="82">
        <f t="shared" si="1446"/>
        <v>0</v>
      </c>
      <c r="AS616" s="71">
        <f t="shared" si="1417"/>
        <v>0</v>
      </c>
      <c r="AT616" s="78" t="str">
        <f t="shared" si="1409"/>
        <v/>
      </c>
      <c r="AU616" s="137">
        <f t="shared" si="1447"/>
        <v>0</v>
      </c>
      <c r="AV616" s="137">
        <f t="shared" si="1448"/>
        <v>0</v>
      </c>
      <c r="AW616" s="137">
        <f t="shared" si="1449"/>
        <v>0</v>
      </c>
      <c r="AX616" s="86" t="str">
        <f t="shared" si="1450"/>
        <v/>
      </c>
      <c r="AY616" s="86" t="str">
        <f t="shared" si="1451"/>
        <v/>
      </c>
      <c r="AZ616" s="90" t="str">
        <f t="shared" si="1487"/>
        <v/>
      </c>
      <c r="BA616" s="54" t="str">
        <f t="shared" si="1487"/>
        <v/>
      </c>
      <c r="BB616" s="92" t="str">
        <f t="shared" si="1419"/>
        <v/>
      </c>
      <c r="BC616" s="82">
        <f t="shared" si="1452"/>
        <v>0</v>
      </c>
      <c r="BD616" s="71">
        <f t="shared" si="1420"/>
        <v>0</v>
      </c>
      <c r="BE616" s="98">
        <f t="shared" si="1454"/>
        <v>18</v>
      </c>
      <c r="BF616" s="54" t="str">
        <f t="shared" si="1488"/>
        <v/>
      </c>
      <c r="BG616" s="92" t="str">
        <f t="shared" si="1483"/>
        <v/>
      </c>
      <c r="BH616" s="82">
        <f t="shared" si="1435"/>
        <v>0</v>
      </c>
      <c r="BI616" s="71">
        <f t="shared" si="1436"/>
        <v>0</v>
      </c>
      <c r="BJ616" s="146"/>
      <c r="BK616" s="97">
        <v>1</v>
      </c>
      <c r="BL616" s="95" t="str">
        <f t="shared" ref="BL616:BP616" si="1496">IF(BL615&lt;&gt;"",BL615,"")</f>
        <v/>
      </c>
      <c r="BM616" s="95" t="str">
        <f t="shared" si="1496"/>
        <v/>
      </c>
      <c r="BN616" s="95" t="str">
        <f t="shared" si="1496"/>
        <v/>
      </c>
      <c r="BO616" s="95" t="str">
        <f t="shared" si="1496"/>
        <v/>
      </c>
      <c r="BP616" s="95" t="str">
        <f t="shared" si="1496"/>
        <v/>
      </c>
      <c r="BQ616" s="81">
        <f t="shared" si="1457"/>
        <v>0</v>
      </c>
      <c r="BR616" s="81">
        <f t="shared" si="1458"/>
        <v>0</v>
      </c>
      <c r="BS616" s="81">
        <f t="shared" si="1459"/>
        <v>0</v>
      </c>
      <c r="BT616" s="81">
        <f t="shared" si="1460"/>
        <v>0</v>
      </c>
      <c r="BU616" s="81">
        <f t="shared" si="1461"/>
        <v>0</v>
      </c>
      <c r="BV616" s="13">
        <f t="shared" si="1462"/>
        <v>0</v>
      </c>
      <c r="BW616" s="11">
        <f t="shared" si="1412"/>
        <v>0</v>
      </c>
      <c r="BX616" s="69">
        <f t="shared" si="1423"/>
        <v>0</v>
      </c>
      <c r="BY616" s="69">
        <f>IF($A616&lt;&gt;"",IF(BY615&lt;&gt;0,BY615,IF(BW616&lt;=$AW$2,"Stop Loss",0)),0)</f>
        <v>0</v>
      </c>
      <c r="BZ616" s="69">
        <f t="shared" si="1385"/>
        <v>0</v>
      </c>
      <c r="CA616" s="27" t="str">
        <f t="shared" si="1424"/>
        <v/>
      </c>
      <c r="CB616" s="27" t="str">
        <f t="shared" si="1425"/>
        <v/>
      </c>
      <c r="CC616" s="27" t="str">
        <f t="shared" si="1426"/>
        <v/>
      </c>
      <c r="CD616" s="27" t="str">
        <f t="shared" si="1427"/>
        <v/>
      </c>
      <c r="CE616" s="27" t="str">
        <f t="shared" si="1428"/>
        <v/>
      </c>
      <c r="CF616" s="27" t="str">
        <f t="shared" si="1429"/>
        <v/>
      </c>
      <c r="CG616" s="86"/>
      <c r="CH616" s="86"/>
      <c r="CI616"/>
      <c r="CJ616"/>
      <c r="CK616"/>
      <c r="DB616" s="7"/>
      <c r="DI616" s="10">
        <f t="shared" ca="1" si="1400"/>
        <v>13</v>
      </c>
    </row>
    <row r="617" spans="1:113">
      <c r="A617" s="149"/>
      <c r="B617" s="82" t="str">
        <f t="shared" si="1401"/>
        <v/>
      </c>
      <c r="C617" s="7" t="str">
        <f t="shared" si="1402"/>
        <v/>
      </c>
      <c r="D617" s="81">
        <f t="shared" si="1403"/>
        <v>0</v>
      </c>
      <c r="E617" s="7" t="str">
        <f t="shared" si="1404"/>
        <v>18,</v>
      </c>
      <c r="F617" s="78"/>
      <c r="G617" s="86"/>
      <c r="H617" s="86"/>
      <c r="I617" s="86"/>
      <c r="J617" s="86"/>
      <c r="K617" s="86"/>
      <c r="L617" s="86"/>
      <c r="M617" s="86"/>
      <c r="N617" s="86"/>
      <c r="O617" s="78"/>
      <c r="P617" s="86"/>
      <c r="Q617" s="86"/>
      <c r="R617" s="86"/>
      <c r="S617" s="86"/>
      <c r="T617" s="86"/>
      <c r="U617" s="86"/>
      <c r="V617" s="86"/>
      <c r="W617" s="86"/>
      <c r="X617" s="123" t="str">
        <f t="shared" si="1405"/>
        <v/>
      </c>
      <c r="Y617" s="127">
        <f t="shared" si="1438"/>
        <v>0</v>
      </c>
      <c r="Z617" s="127">
        <f t="shared" si="1439"/>
        <v>0</v>
      </c>
      <c r="AA617" s="127">
        <f t="shared" si="1440"/>
        <v>0</v>
      </c>
      <c r="AB617" s="86">
        <f>AB616</f>
        <v>0</v>
      </c>
      <c r="AC617" s="86">
        <f>AC616</f>
        <v>0</v>
      </c>
      <c r="AD617" s="90" t="str">
        <f>IF($A616&lt;&gt;"",AA616,"")</f>
        <v/>
      </c>
      <c r="AE617" s="92" t="str">
        <f>IF($A616&lt;&gt;"",IF(Y616&gt;Z616,"L","H"),"")</f>
        <v/>
      </c>
      <c r="AF617" s="92" t="str">
        <f t="shared" si="1414"/>
        <v/>
      </c>
      <c r="AG617" s="82">
        <f t="shared" si="1407"/>
        <v>0</v>
      </c>
      <c r="AH617" s="71">
        <f t="shared" si="1493"/>
        <v>0</v>
      </c>
      <c r="AI617" s="78" t="str">
        <f t="shared" si="1408"/>
        <v/>
      </c>
      <c r="AJ617" s="132">
        <f t="shared" si="1441"/>
        <v>0</v>
      </c>
      <c r="AK617" s="132">
        <f t="shared" si="1442"/>
        <v>0</v>
      </c>
      <c r="AL617" s="132">
        <f t="shared" si="1443"/>
        <v>0</v>
      </c>
      <c r="AM617" s="86" t="str">
        <f t="shared" si="1444"/>
        <v/>
      </c>
      <c r="AN617" s="86" t="str">
        <f t="shared" si="1445"/>
        <v/>
      </c>
      <c r="AO617" s="90" t="str">
        <f>IF($A616&lt;&gt;"",AL616,"")</f>
        <v/>
      </c>
      <c r="AP617" s="92" t="str">
        <f>IF($A616&lt;&gt;"",IF(AM616&lt;&gt;"","O","E"),"")</f>
        <v/>
      </c>
      <c r="AQ617" s="92" t="str">
        <f t="shared" si="1416"/>
        <v/>
      </c>
      <c r="AR617" s="82">
        <f t="shared" si="1446"/>
        <v>0</v>
      </c>
      <c r="AS617" s="71">
        <f t="shared" si="1417"/>
        <v>0</v>
      </c>
      <c r="AT617" s="78" t="str">
        <f t="shared" si="1409"/>
        <v/>
      </c>
      <c r="AU617" s="137">
        <f t="shared" si="1447"/>
        <v>0</v>
      </c>
      <c r="AV617" s="137">
        <f t="shared" si="1448"/>
        <v>0</v>
      </c>
      <c r="AW617" s="137">
        <f t="shared" si="1449"/>
        <v>0</v>
      </c>
      <c r="AX617" s="86" t="str">
        <f t="shared" si="1450"/>
        <v/>
      </c>
      <c r="AY617" s="86" t="str">
        <f t="shared" si="1451"/>
        <v/>
      </c>
      <c r="AZ617" s="90" t="str">
        <f>IF($A616&lt;&gt;"",AW616,"")</f>
        <v/>
      </c>
      <c r="BA617" s="92" t="str">
        <f>IF($A616&lt;&gt;"",IF(AX616&lt;&gt;"","B","R"),"")</f>
        <v/>
      </c>
      <c r="BB617" s="92" t="str">
        <f t="shared" si="1419"/>
        <v/>
      </c>
      <c r="BC617" s="82">
        <f t="shared" si="1452"/>
        <v>0</v>
      </c>
      <c r="BD617" s="71">
        <f t="shared" si="1420"/>
        <v>0</v>
      </c>
      <c r="BE617" s="98">
        <f t="shared" si="1454"/>
        <v>18</v>
      </c>
      <c r="BF617" s="92" t="str">
        <f>IF($A616&lt;&gt;"",IF($Y616&gt;$Z616,"H",IF($Z616&gt;$Y616,"L",BF616)),"")</f>
        <v/>
      </c>
      <c r="BG617" s="92" t="str">
        <f>IF($A617&lt;&gt;"",IF($A617=0,"L",IF(BF617&lt;&gt;"",IF(BF617=X617,"W","L"))),"")</f>
        <v/>
      </c>
      <c r="BH617" s="82">
        <f t="shared" si="1435"/>
        <v>0</v>
      </c>
      <c r="BI617" s="71">
        <f t="shared" si="1436"/>
        <v>0</v>
      </c>
      <c r="BJ617" s="146" t="str">
        <f>AE617&amp;AP617&amp;BA617</f>
        <v/>
      </c>
      <c r="BK617" s="97">
        <v>1</v>
      </c>
      <c r="BL617" s="95" t="str">
        <f>IF($A616&lt;&gt;"",IF($BJ617="LER","11,",IF($BJ617="LOR","02,",IF($BJ617="LEB","01,",IF($BJ617="LOB","12,",IF($BJ617="HER","29,",IF($BJ617="HOR","20,",IF($BJ617="HEB","19,",IF($BJ617="HOB","30,","")))))))),"")</f>
        <v/>
      </c>
      <c r="BM617" s="95" t="str">
        <f>IF($A616&lt;&gt;"",IF($BJ617="LER","13,",IF($BJ617="LOR","04,",IF($BJ617="LEB","03,",IF($BJ617="LOB","14,",IF($BJ617="HER","31,",IF($BJ617="HOR","22,",IF($BJ617="HEB","21,",IF($BJ617="HOB","32,","")))))))),"")</f>
        <v/>
      </c>
      <c r="BN617" s="95" t="str">
        <f>IF($A616&lt;&gt;"",IF($BJ617="LER","15,",IF($BJ617="LOR","06,",IF($BJ617="LEB","05,",IF($BJ617="LOB","16,",IF($BJ617="HER","33,",IF($BJ617="HOR","24,",IF($BJ617="HEB","23,",IF($BJ617="HOB","34,","")))))))),"")</f>
        <v/>
      </c>
      <c r="BO617" s="95" t="str">
        <f>IF($A616&lt;&gt;"",IF($BJ617="LER","17,",IF($BJ617="LOR","08,",IF($BJ617="LEB","07,",IF($BJ617="LOB","18,",IF($BJ617="HER","35,",IF($BJ617="HOR","26,",IF($BJ617="HEB","25,",IF($BJ617="HOB","36,","")))))))),"")</f>
        <v/>
      </c>
      <c r="BP617" s="95" t="str">
        <f>IF($A616&lt;&gt;"",IF($BJ617="LER","",IF($BJ617="LOR","10,",IF($BJ617="LEB","09,",IF($BJ617="LOB","",IF($BJ617="HER","",IF($BJ617="HOR","28,",IF($BJ617="HEB","27,",IF($BJ617="HOB","","")))))))),"")</f>
        <v/>
      </c>
      <c r="BQ617" s="81">
        <f t="shared" si="1457"/>
        <v>0</v>
      </c>
      <c r="BR617" s="81">
        <f t="shared" si="1458"/>
        <v>0</v>
      </c>
      <c r="BS617" s="81">
        <f t="shared" si="1459"/>
        <v>0</v>
      </c>
      <c r="BT617" s="81">
        <f t="shared" si="1460"/>
        <v>0</v>
      </c>
      <c r="BU617" s="81">
        <f t="shared" si="1461"/>
        <v>0</v>
      </c>
      <c r="BV617" s="13">
        <f t="shared" si="1462"/>
        <v>0</v>
      </c>
      <c r="BW617" s="11">
        <f t="shared" si="1412"/>
        <v>0</v>
      </c>
      <c r="BX617" s="69">
        <f t="shared" si="1423"/>
        <v>0</v>
      </c>
      <c r="BY617" s="69">
        <f>IF($A617&lt;&gt;"",IF(BY616&lt;&gt;0,BY616,IF(BW617&lt;=$AW$2,"Stop Loss",0)),0)</f>
        <v>0</v>
      </c>
      <c r="BZ617" s="69">
        <f t="shared" si="1385"/>
        <v>0</v>
      </c>
      <c r="CA617" s="27" t="str">
        <f t="shared" si="1424"/>
        <v/>
      </c>
      <c r="CB617" s="27" t="str">
        <f t="shared" si="1425"/>
        <v/>
      </c>
      <c r="CC617" s="27" t="str">
        <f t="shared" si="1426"/>
        <v/>
      </c>
      <c r="CD617" s="27" t="str">
        <f t="shared" si="1427"/>
        <v/>
      </c>
      <c r="CE617" s="27" t="str">
        <f t="shared" si="1428"/>
        <v/>
      </c>
      <c r="CF617" s="27" t="str">
        <f t="shared" si="1429"/>
        <v/>
      </c>
      <c r="CG617" s="86"/>
      <c r="CH617" s="86"/>
      <c r="CI617"/>
      <c r="CJ617"/>
      <c r="CK617"/>
      <c r="DB617" s="7"/>
      <c r="DI617" s="10">
        <f t="shared" ca="1" si="1400"/>
        <v>16</v>
      </c>
    </row>
    <row r="618" spans="1:113">
      <c r="A618" s="149"/>
      <c r="B618" s="82" t="str">
        <f t="shared" si="1401"/>
        <v/>
      </c>
      <c r="C618" s="7" t="str">
        <f t="shared" si="1402"/>
        <v/>
      </c>
      <c r="D618" s="81">
        <f t="shared" si="1403"/>
        <v>0</v>
      </c>
      <c r="E618" s="7" t="str">
        <f t="shared" si="1404"/>
        <v>18,</v>
      </c>
      <c r="F618" s="78"/>
      <c r="G618" s="86"/>
      <c r="H618" s="86"/>
      <c r="I618" s="86"/>
      <c r="J618" s="86"/>
      <c r="K618" s="86"/>
      <c r="L618" s="86"/>
      <c r="M618" s="86"/>
      <c r="N618" s="86"/>
      <c r="O618" s="78"/>
      <c r="P618" s="86"/>
      <c r="Q618" s="86"/>
      <c r="R618" s="86"/>
      <c r="S618" s="86"/>
      <c r="T618" s="86"/>
      <c r="U618" s="86"/>
      <c r="V618" s="86"/>
      <c r="W618" s="86"/>
      <c r="X618" s="123" t="str">
        <f t="shared" si="1405"/>
        <v/>
      </c>
      <c r="Y618" s="127">
        <f t="shared" si="1438"/>
        <v>0</v>
      </c>
      <c r="Z618" s="127">
        <f t="shared" si="1439"/>
        <v>0</v>
      </c>
      <c r="AA618" s="127">
        <f t="shared" si="1440"/>
        <v>0</v>
      </c>
      <c r="AB618" s="86">
        <f t="shared" ref="AB618:AC624" si="1497">AB617</f>
        <v>0</v>
      </c>
      <c r="AC618" s="86">
        <f t="shared" si="1497"/>
        <v>0</v>
      </c>
      <c r="AD618" s="90" t="str">
        <f>IF($A617&lt;&gt;"",AD617,"")</f>
        <v/>
      </c>
      <c r="AE618" s="54" t="str">
        <f>IF($A617&lt;&gt;"",AE617,"")</f>
        <v/>
      </c>
      <c r="AF618" s="92" t="str">
        <f t="shared" si="1414"/>
        <v/>
      </c>
      <c r="AG618" s="82">
        <f t="shared" si="1407"/>
        <v>0</v>
      </c>
      <c r="AH618" s="71">
        <f t="shared" si="1493"/>
        <v>0</v>
      </c>
      <c r="AI618" s="78" t="str">
        <f t="shared" si="1408"/>
        <v/>
      </c>
      <c r="AJ618" s="132">
        <f t="shared" si="1441"/>
        <v>0</v>
      </c>
      <c r="AK618" s="132">
        <f t="shared" si="1442"/>
        <v>0</v>
      </c>
      <c r="AL618" s="132">
        <f t="shared" si="1443"/>
        <v>0</v>
      </c>
      <c r="AM618" s="86" t="str">
        <f t="shared" si="1444"/>
        <v/>
      </c>
      <c r="AN618" s="86" t="str">
        <f t="shared" si="1445"/>
        <v/>
      </c>
      <c r="AO618" s="90" t="str">
        <f>IF($A617&lt;&gt;"",AO617,"")</f>
        <v/>
      </c>
      <c r="AP618" s="54" t="str">
        <f>IF($A617&lt;&gt;"",AP617,"")</f>
        <v/>
      </c>
      <c r="AQ618" s="92" t="str">
        <f t="shared" si="1416"/>
        <v/>
      </c>
      <c r="AR618" s="82">
        <f t="shared" si="1446"/>
        <v>0</v>
      </c>
      <c r="AS618" s="71">
        <f t="shared" si="1417"/>
        <v>0</v>
      </c>
      <c r="AT618" s="78" t="str">
        <f t="shared" si="1409"/>
        <v/>
      </c>
      <c r="AU618" s="137">
        <f t="shared" si="1447"/>
        <v>0</v>
      </c>
      <c r="AV618" s="137">
        <f t="shared" si="1448"/>
        <v>0</v>
      </c>
      <c r="AW618" s="137">
        <f t="shared" si="1449"/>
        <v>0</v>
      </c>
      <c r="AX618" s="86" t="str">
        <f t="shared" si="1450"/>
        <v/>
      </c>
      <c r="AY618" s="86" t="str">
        <f t="shared" si="1451"/>
        <v/>
      </c>
      <c r="AZ618" s="90" t="str">
        <f>IF($A617&lt;&gt;"",AZ617,"")</f>
        <v/>
      </c>
      <c r="BA618" s="54" t="str">
        <f>IF($A617&lt;&gt;"",BA617,"")</f>
        <v/>
      </c>
      <c r="BB618" s="92" t="str">
        <f t="shared" si="1419"/>
        <v/>
      </c>
      <c r="BC618" s="82">
        <f t="shared" si="1452"/>
        <v>0</v>
      </c>
      <c r="BD618" s="71">
        <f t="shared" si="1420"/>
        <v>0</v>
      </c>
      <c r="BE618" s="98">
        <f t="shared" si="1454"/>
        <v>18</v>
      </c>
      <c r="BF618" s="54" t="str">
        <f>IF($A617&lt;&gt;"",BF617,"")</f>
        <v/>
      </c>
      <c r="BG618" s="92" t="str">
        <f t="shared" ref="BG618:BG634" si="1498">IF($A618&lt;&gt;"",IF($A618=0,"L",IF(BF618&lt;&gt;"",IF(BF618=X618,"W","L"))),"")</f>
        <v/>
      </c>
      <c r="BH618" s="82">
        <f t="shared" si="1435"/>
        <v>0</v>
      </c>
      <c r="BI618" s="71">
        <f t="shared" si="1436"/>
        <v>0</v>
      </c>
      <c r="BJ618" s="146"/>
      <c r="BK618" s="97">
        <v>1</v>
      </c>
      <c r="BL618" s="95" t="str">
        <f>IF(BL617&lt;&gt;"",BL617,"")</f>
        <v/>
      </c>
      <c r="BM618" s="95" t="str">
        <f t="shared" ref="BM618:BP618" si="1499">IF(BM617&lt;&gt;"",BM617,"")</f>
        <v/>
      </c>
      <c r="BN618" s="95" t="str">
        <f t="shared" si="1499"/>
        <v/>
      </c>
      <c r="BO618" s="95" t="str">
        <f t="shared" si="1499"/>
        <v/>
      </c>
      <c r="BP618" s="95" t="str">
        <f t="shared" si="1499"/>
        <v/>
      </c>
      <c r="BQ618" s="81">
        <f t="shared" si="1457"/>
        <v>0</v>
      </c>
      <c r="BR618" s="81">
        <f t="shared" si="1458"/>
        <v>0</v>
      </c>
      <c r="BS618" s="81">
        <f t="shared" si="1459"/>
        <v>0</v>
      </c>
      <c r="BT618" s="81">
        <f t="shared" si="1460"/>
        <v>0</v>
      </c>
      <c r="BU618" s="81">
        <f t="shared" si="1461"/>
        <v>0</v>
      </c>
      <c r="BV618" s="13">
        <f t="shared" si="1462"/>
        <v>0</v>
      </c>
      <c r="BW618" s="11">
        <f t="shared" si="1412"/>
        <v>0</v>
      </c>
      <c r="BX618" s="69">
        <f t="shared" si="1423"/>
        <v>0</v>
      </c>
      <c r="BY618" s="69">
        <f>IF($A618&lt;&gt;"",IF(BY617&lt;&gt;0,BY617,IF(BW618&lt;=$AW$2,"Stop Loss",0)),0)</f>
        <v>0</v>
      </c>
      <c r="BZ618" s="69">
        <f t="shared" si="1385"/>
        <v>0</v>
      </c>
      <c r="CA618" s="27" t="str">
        <f t="shared" si="1424"/>
        <v/>
      </c>
      <c r="CB618" s="27" t="str">
        <f t="shared" si="1425"/>
        <v/>
      </c>
      <c r="CC618" s="27" t="str">
        <f t="shared" si="1426"/>
        <v/>
      </c>
      <c r="CD618" s="27" t="str">
        <f t="shared" si="1427"/>
        <v/>
      </c>
      <c r="CE618" s="27" t="str">
        <f t="shared" si="1428"/>
        <v/>
      </c>
      <c r="CF618" s="27" t="str">
        <f t="shared" si="1429"/>
        <v/>
      </c>
      <c r="CG618" s="86"/>
      <c r="CH618" s="86"/>
      <c r="CI618"/>
      <c r="CJ618"/>
      <c r="CK618"/>
      <c r="DB618" s="7"/>
      <c r="DI618" s="10">
        <f t="shared" ca="1" si="1400"/>
        <v>7</v>
      </c>
    </row>
    <row r="619" spans="1:113">
      <c r="A619" s="149"/>
      <c r="B619" s="82" t="str">
        <f t="shared" si="1401"/>
        <v/>
      </c>
      <c r="C619" s="7" t="str">
        <f t="shared" si="1402"/>
        <v/>
      </c>
      <c r="D619" s="81">
        <f t="shared" si="1403"/>
        <v>0</v>
      </c>
      <c r="E619" s="7" t="str">
        <f t="shared" si="1404"/>
        <v>18,</v>
      </c>
      <c r="F619" s="78"/>
      <c r="G619" s="86"/>
      <c r="H619" s="86"/>
      <c r="I619" s="86"/>
      <c r="J619" s="86"/>
      <c r="K619" s="86"/>
      <c r="L619" s="86"/>
      <c r="M619" s="86"/>
      <c r="N619" s="86"/>
      <c r="O619" s="78"/>
      <c r="P619" s="86"/>
      <c r="Q619" s="86"/>
      <c r="R619" s="86"/>
      <c r="S619" s="86"/>
      <c r="T619" s="86"/>
      <c r="U619" s="86"/>
      <c r="V619" s="86"/>
      <c r="W619" s="86"/>
      <c r="X619" s="123" t="str">
        <f t="shared" si="1405"/>
        <v/>
      </c>
      <c r="Y619" s="127">
        <f t="shared" si="1438"/>
        <v>0</v>
      </c>
      <c r="Z619" s="127">
        <f t="shared" si="1439"/>
        <v>0</v>
      </c>
      <c r="AA619" s="127">
        <f t="shared" si="1440"/>
        <v>0</v>
      </c>
      <c r="AB619" s="86">
        <f t="shared" si="1497"/>
        <v>0</v>
      </c>
      <c r="AC619" s="86">
        <f t="shared" si="1497"/>
        <v>0</v>
      </c>
      <c r="AD619" s="90" t="str">
        <f t="shared" ref="AD619:AE625" si="1500">IF($A618&lt;&gt;"",AD618,"")</f>
        <v/>
      </c>
      <c r="AE619" s="54" t="str">
        <f t="shared" si="1500"/>
        <v/>
      </c>
      <c r="AF619" s="92" t="str">
        <f t="shared" si="1414"/>
        <v/>
      </c>
      <c r="AG619" s="82">
        <f t="shared" si="1407"/>
        <v>0</v>
      </c>
      <c r="AH619" s="71">
        <f t="shared" si="1493"/>
        <v>0</v>
      </c>
      <c r="AI619" s="78" t="str">
        <f t="shared" si="1408"/>
        <v/>
      </c>
      <c r="AJ619" s="132">
        <f t="shared" si="1441"/>
        <v>0</v>
      </c>
      <c r="AK619" s="132">
        <f t="shared" si="1442"/>
        <v>0</v>
      </c>
      <c r="AL619" s="132">
        <f t="shared" si="1443"/>
        <v>0</v>
      </c>
      <c r="AM619" s="86" t="str">
        <f t="shared" si="1444"/>
        <v/>
      </c>
      <c r="AN619" s="86" t="str">
        <f t="shared" si="1445"/>
        <v/>
      </c>
      <c r="AO619" s="90" t="str">
        <f t="shared" ref="AO619:AP625" si="1501">IF($A618&lt;&gt;"",AO618,"")</f>
        <v/>
      </c>
      <c r="AP619" s="54" t="str">
        <f t="shared" si="1501"/>
        <v/>
      </c>
      <c r="AQ619" s="92" t="str">
        <f t="shared" si="1416"/>
        <v/>
      </c>
      <c r="AR619" s="82">
        <f t="shared" si="1446"/>
        <v>0</v>
      </c>
      <c r="AS619" s="71">
        <f t="shared" si="1417"/>
        <v>0</v>
      </c>
      <c r="AT619" s="78" t="str">
        <f t="shared" si="1409"/>
        <v/>
      </c>
      <c r="AU619" s="137">
        <f t="shared" si="1447"/>
        <v>0</v>
      </c>
      <c r="AV619" s="137">
        <f t="shared" si="1448"/>
        <v>0</v>
      </c>
      <c r="AW619" s="137">
        <f t="shared" si="1449"/>
        <v>0</v>
      </c>
      <c r="AX619" s="86" t="str">
        <f t="shared" si="1450"/>
        <v/>
      </c>
      <c r="AY619" s="86" t="str">
        <f t="shared" si="1451"/>
        <v/>
      </c>
      <c r="AZ619" s="90" t="str">
        <f t="shared" ref="AZ619:BA625" si="1502">IF($A618&lt;&gt;"",AZ618,"")</f>
        <v/>
      </c>
      <c r="BA619" s="54" t="str">
        <f t="shared" si="1502"/>
        <v/>
      </c>
      <c r="BB619" s="92" t="str">
        <f t="shared" si="1419"/>
        <v/>
      </c>
      <c r="BC619" s="82">
        <f t="shared" si="1452"/>
        <v>0</v>
      </c>
      <c r="BD619" s="71">
        <f t="shared" si="1420"/>
        <v>0</v>
      </c>
      <c r="BE619" s="98">
        <f t="shared" si="1454"/>
        <v>18</v>
      </c>
      <c r="BF619" s="54" t="str">
        <f t="shared" ref="BF619:BF625" si="1503">IF($A618&lt;&gt;"",BF618,"")</f>
        <v/>
      </c>
      <c r="BG619" s="92" t="str">
        <f t="shared" si="1498"/>
        <v/>
      </c>
      <c r="BH619" s="82">
        <f t="shared" si="1435"/>
        <v>0</v>
      </c>
      <c r="BI619" s="71">
        <f t="shared" si="1436"/>
        <v>0</v>
      </c>
      <c r="BJ619" s="146"/>
      <c r="BK619" s="97">
        <v>1</v>
      </c>
      <c r="BL619" s="95" t="str">
        <f t="shared" ref="BL619:BP619" si="1504">IF(BL618&lt;&gt;"",BL618,"")</f>
        <v/>
      </c>
      <c r="BM619" s="95" t="str">
        <f t="shared" si="1504"/>
        <v/>
      </c>
      <c r="BN619" s="95" t="str">
        <f t="shared" si="1504"/>
        <v/>
      </c>
      <c r="BO619" s="95" t="str">
        <f t="shared" si="1504"/>
        <v/>
      </c>
      <c r="BP619" s="95" t="str">
        <f t="shared" si="1504"/>
        <v/>
      </c>
      <c r="BQ619" s="81">
        <f t="shared" si="1457"/>
        <v>0</v>
      </c>
      <c r="BR619" s="81">
        <f t="shared" si="1458"/>
        <v>0</v>
      </c>
      <c r="BS619" s="81">
        <f t="shared" si="1459"/>
        <v>0</v>
      </c>
      <c r="BT619" s="81">
        <f t="shared" si="1460"/>
        <v>0</v>
      </c>
      <c r="BU619" s="81">
        <f t="shared" si="1461"/>
        <v>0</v>
      </c>
      <c r="BV619" s="13">
        <f t="shared" si="1462"/>
        <v>0</v>
      </c>
      <c r="BW619" s="11">
        <f t="shared" si="1412"/>
        <v>0</v>
      </c>
      <c r="BX619" s="69">
        <f t="shared" si="1423"/>
        <v>0</v>
      </c>
      <c r="BY619" s="69">
        <f>IF($A619&lt;&gt;"",IF(BY618&lt;&gt;0,BY618,IF(BW619&lt;=$AW$2,"Stop Loss",0)),0)</f>
        <v>0</v>
      </c>
      <c r="BZ619" s="69">
        <f t="shared" si="1385"/>
        <v>0</v>
      </c>
      <c r="CA619" s="27" t="str">
        <f t="shared" si="1424"/>
        <v/>
      </c>
      <c r="CB619" s="27" t="str">
        <f t="shared" si="1425"/>
        <v/>
      </c>
      <c r="CC619" s="27" t="str">
        <f t="shared" si="1426"/>
        <v/>
      </c>
      <c r="CD619" s="27" t="str">
        <f t="shared" si="1427"/>
        <v/>
      </c>
      <c r="CE619" s="27" t="str">
        <f t="shared" si="1428"/>
        <v/>
      </c>
      <c r="CF619" s="27" t="str">
        <f t="shared" si="1429"/>
        <v/>
      </c>
      <c r="CG619" s="86"/>
      <c r="CH619" s="86"/>
      <c r="CI619"/>
      <c r="CJ619"/>
      <c r="CK619"/>
      <c r="DB619" s="7"/>
      <c r="DI619" s="10">
        <f t="shared" ca="1" si="1400"/>
        <v>20</v>
      </c>
    </row>
    <row r="620" spans="1:113">
      <c r="A620" s="149"/>
      <c r="B620" s="82" t="str">
        <f t="shared" si="1401"/>
        <v/>
      </c>
      <c r="C620" s="7" t="str">
        <f t="shared" si="1402"/>
        <v/>
      </c>
      <c r="D620" s="81">
        <f t="shared" si="1403"/>
        <v>0</v>
      </c>
      <c r="E620" s="7" t="str">
        <f t="shared" si="1404"/>
        <v>18,</v>
      </c>
      <c r="F620" s="78"/>
      <c r="G620" s="86"/>
      <c r="H620" s="86"/>
      <c r="I620" s="86"/>
      <c r="J620" s="86"/>
      <c r="K620" s="86"/>
      <c r="L620" s="86"/>
      <c r="M620" s="86"/>
      <c r="N620" s="86"/>
      <c r="O620" s="78"/>
      <c r="P620" s="86"/>
      <c r="Q620" s="86"/>
      <c r="R620" s="86"/>
      <c r="S620" s="86"/>
      <c r="T620" s="86"/>
      <c r="U620" s="86"/>
      <c r="V620" s="86"/>
      <c r="W620" s="86"/>
      <c r="X620" s="123" t="str">
        <f t="shared" si="1405"/>
        <v/>
      </c>
      <c r="Y620" s="127">
        <f t="shared" si="1438"/>
        <v>0</v>
      </c>
      <c r="Z620" s="127">
        <f t="shared" si="1439"/>
        <v>0</v>
      </c>
      <c r="AA620" s="127">
        <f t="shared" si="1440"/>
        <v>0</v>
      </c>
      <c r="AB620" s="86">
        <f t="shared" si="1497"/>
        <v>0</v>
      </c>
      <c r="AC620" s="86">
        <f t="shared" si="1497"/>
        <v>0</v>
      </c>
      <c r="AD620" s="90" t="str">
        <f t="shared" si="1500"/>
        <v/>
      </c>
      <c r="AE620" s="54" t="str">
        <f t="shared" si="1500"/>
        <v/>
      </c>
      <c r="AF620" s="92" t="str">
        <f t="shared" si="1414"/>
        <v/>
      </c>
      <c r="AG620" s="82">
        <f t="shared" si="1407"/>
        <v>0</v>
      </c>
      <c r="AH620" s="71">
        <f t="shared" si="1493"/>
        <v>0</v>
      </c>
      <c r="AI620" s="78" t="str">
        <f t="shared" si="1408"/>
        <v/>
      </c>
      <c r="AJ620" s="132">
        <f t="shared" si="1441"/>
        <v>0</v>
      </c>
      <c r="AK620" s="132">
        <f t="shared" si="1442"/>
        <v>0</v>
      </c>
      <c r="AL620" s="132">
        <f t="shared" si="1443"/>
        <v>0</v>
      </c>
      <c r="AM620" s="86" t="str">
        <f t="shared" si="1444"/>
        <v/>
      </c>
      <c r="AN620" s="86" t="str">
        <f t="shared" si="1445"/>
        <v/>
      </c>
      <c r="AO620" s="90" t="str">
        <f t="shared" si="1501"/>
        <v/>
      </c>
      <c r="AP620" s="54" t="str">
        <f t="shared" si="1501"/>
        <v/>
      </c>
      <c r="AQ620" s="92" t="str">
        <f t="shared" si="1416"/>
        <v/>
      </c>
      <c r="AR620" s="82">
        <f t="shared" si="1446"/>
        <v>0</v>
      </c>
      <c r="AS620" s="71">
        <f t="shared" si="1417"/>
        <v>0</v>
      </c>
      <c r="AT620" s="78" t="str">
        <f t="shared" si="1409"/>
        <v/>
      </c>
      <c r="AU620" s="137">
        <f t="shared" si="1447"/>
        <v>0</v>
      </c>
      <c r="AV620" s="137">
        <f t="shared" si="1448"/>
        <v>0</v>
      </c>
      <c r="AW620" s="137">
        <f t="shared" si="1449"/>
        <v>0</v>
      </c>
      <c r="AX620" s="86" t="str">
        <f t="shared" si="1450"/>
        <v/>
      </c>
      <c r="AY620" s="86" t="str">
        <f t="shared" si="1451"/>
        <v/>
      </c>
      <c r="AZ620" s="90" t="str">
        <f t="shared" si="1502"/>
        <v/>
      </c>
      <c r="BA620" s="54" t="str">
        <f t="shared" si="1502"/>
        <v/>
      </c>
      <c r="BB620" s="92" t="str">
        <f t="shared" si="1419"/>
        <v/>
      </c>
      <c r="BC620" s="82">
        <f t="shared" si="1452"/>
        <v>0</v>
      </c>
      <c r="BD620" s="71">
        <f t="shared" si="1420"/>
        <v>0</v>
      </c>
      <c r="BE620" s="98">
        <f t="shared" si="1454"/>
        <v>18</v>
      </c>
      <c r="BF620" s="54" t="str">
        <f t="shared" si="1503"/>
        <v/>
      </c>
      <c r="BG620" s="92" t="str">
        <f t="shared" si="1498"/>
        <v/>
      </c>
      <c r="BH620" s="82">
        <f t="shared" si="1435"/>
        <v>0</v>
      </c>
      <c r="BI620" s="71">
        <f t="shared" si="1436"/>
        <v>0</v>
      </c>
      <c r="BJ620" s="146"/>
      <c r="BK620" s="97">
        <v>1</v>
      </c>
      <c r="BL620" s="95" t="str">
        <f t="shared" ref="BL620:BP620" si="1505">IF(BL619&lt;&gt;"",BL619,"")</f>
        <v/>
      </c>
      <c r="BM620" s="95" t="str">
        <f t="shared" si="1505"/>
        <v/>
      </c>
      <c r="BN620" s="95" t="str">
        <f t="shared" si="1505"/>
        <v/>
      </c>
      <c r="BO620" s="95" t="str">
        <f t="shared" si="1505"/>
        <v/>
      </c>
      <c r="BP620" s="95" t="str">
        <f t="shared" si="1505"/>
        <v/>
      </c>
      <c r="BQ620" s="81">
        <f t="shared" si="1457"/>
        <v>0</v>
      </c>
      <c r="BR620" s="81">
        <f t="shared" si="1458"/>
        <v>0</v>
      </c>
      <c r="BS620" s="81">
        <f t="shared" si="1459"/>
        <v>0</v>
      </c>
      <c r="BT620" s="81">
        <f t="shared" si="1460"/>
        <v>0</v>
      </c>
      <c r="BU620" s="81">
        <f t="shared" si="1461"/>
        <v>0</v>
      </c>
      <c r="BV620" s="13">
        <f t="shared" si="1462"/>
        <v>0</v>
      </c>
      <c r="BW620" s="11">
        <f t="shared" si="1412"/>
        <v>0</v>
      </c>
      <c r="BX620" s="69">
        <f t="shared" si="1423"/>
        <v>0</v>
      </c>
      <c r="BY620" s="69">
        <f>IF($A620&lt;&gt;"",IF(BY619&lt;&gt;0,BY619,IF(BW620&lt;=$AW$2,"Stop Loss",0)),0)</f>
        <v>0</v>
      </c>
      <c r="BZ620" s="69">
        <f t="shared" si="1385"/>
        <v>0</v>
      </c>
      <c r="CA620" s="27" t="str">
        <f t="shared" si="1424"/>
        <v/>
      </c>
      <c r="CB620" s="27" t="str">
        <f t="shared" si="1425"/>
        <v/>
      </c>
      <c r="CC620" s="27" t="str">
        <f t="shared" si="1426"/>
        <v/>
      </c>
      <c r="CD620" s="27" t="str">
        <f t="shared" si="1427"/>
        <v/>
      </c>
      <c r="CE620" s="27" t="str">
        <f t="shared" si="1428"/>
        <v/>
      </c>
      <c r="CF620" s="27" t="str">
        <f t="shared" si="1429"/>
        <v/>
      </c>
      <c r="CG620" s="86"/>
      <c r="CH620" s="86"/>
      <c r="CI620"/>
      <c r="CJ620"/>
      <c r="CK620"/>
      <c r="DB620" s="7"/>
      <c r="DI620" s="10">
        <f t="shared" ca="1" si="1400"/>
        <v>20</v>
      </c>
    </row>
    <row r="621" spans="1:113">
      <c r="A621" s="149"/>
      <c r="B621" s="82" t="str">
        <f t="shared" si="1401"/>
        <v/>
      </c>
      <c r="C621" s="7" t="str">
        <f t="shared" si="1402"/>
        <v/>
      </c>
      <c r="D621" s="81">
        <f t="shared" si="1403"/>
        <v>0</v>
      </c>
      <c r="E621" s="7" t="str">
        <f t="shared" si="1404"/>
        <v>18,</v>
      </c>
      <c r="F621" s="78"/>
      <c r="G621" s="86"/>
      <c r="H621" s="86"/>
      <c r="I621" s="86"/>
      <c r="J621" s="86"/>
      <c r="K621" s="86"/>
      <c r="L621" s="86"/>
      <c r="M621" s="86"/>
      <c r="N621" s="86"/>
      <c r="O621" s="78"/>
      <c r="P621" s="86"/>
      <c r="Q621" s="86"/>
      <c r="R621" s="86"/>
      <c r="S621" s="86"/>
      <c r="T621" s="86"/>
      <c r="U621" s="86"/>
      <c r="V621" s="86"/>
      <c r="W621" s="86"/>
      <c r="X621" s="123" t="str">
        <f t="shared" si="1405"/>
        <v/>
      </c>
      <c r="Y621" s="127">
        <f t="shared" si="1438"/>
        <v>0</v>
      </c>
      <c r="Z621" s="127">
        <f t="shared" si="1439"/>
        <v>0</v>
      </c>
      <c r="AA621" s="127">
        <f t="shared" si="1440"/>
        <v>0</v>
      </c>
      <c r="AB621" s="86">
        <f t="shared" si="1497"/>
        <v>0</v>
      </c>
      <c r="AC621" s="86">
        <f t="shared" si="1497"/>
        <v>0</v>
      </c>
      <c r="AD621" s="90" t="str">
        <f t="shared" si="1500"/>
        <v/>
      </c>
      <c r="AE621" s="54" t="str">
        <f t="shared" si="1500"/>
        <v/>
      </c>
      <c r="AF621" s="92" t="str">
        <f t="shared" si="1414"/>
        <v/>
      </c>
      <c r="AG621" s="82">
        <f t="shared" si="1407"/>
        <v>0</v>
      </c>
      <c r="AH621" s="71">
        <f t="shared" si="1493"/>
        <v>0</v>
      </c>
      <c r="AI621" s="78" t="str">
        <f t="shared" si="1408"/>
        <v/>
      </c>
      <c r="AJ621" s="132">
        <f t="shared" si="1441"/>
        <v>0</v>
      </c>
      <c r="AK621" s="132">
        <f t="shared" si="1442"/>
        <v>0</v>
      </c>
      <c r="AL621" s="132">
        <f t="shared" si="1443"/>
        <v>0</v>
      </c>
      <c r="AM621" s="86" t="str">
        <f t="shared" si="1444"/>
        <v/>
      </c>
      <c r="AN621" s="86" t="str">
        <f t="shared" si="1445"/>
        <v/>
      </c>
      <c r="AO621" s="90" t="str">
        <f t="shared" si="1501"/>
        <v/>
      </c>
      <c r="AP621" s="54" t="str">
        <f t="shared" si="1501"/>
        <v/>
      </c>
      <c r="AQ621" s="92" t="str">
        <f t="shared" si="1416"/>
        <v/>
      </c>
      <c r="AR621" s="82">
        <f t="shared" si="1446"/>
        <v>0</v>
      </c>
      <c r="AS621" s="71">
        <f t="shared" si="1417"/>
        <v>0</v>
      </c>
      <c r="AT621" s="78" t="str">
        <f t="shared" si="1409"/>
        <v/>
      </c>
      <c r="AU621" s="137">
        <f t="shared" si="1447"/>
        <v>0</v>
      </c>
      <c r="AV621" s="137">
        <f t="shared" si="1448"/>
        <v>0</v>
      </c>
      <c r="AW621" s="137">
        <f t="shared" si="1449"/>
        <v>0</v>
      </c>
      <c r="AX621" s="86" t="str">
        <f t="shared" si="1450"/>
        <v/>
      </c>
      <c r="AY621" s="86" t="str">
        <f t="shared" si="1451"/>
        <v/>
      </c>
      <c r="AZ621" s="90" t="str">
        <f t="shared" si="1502"/>
        <v/>
      </c>
      <c r="BA621" s="54" t="str">
        <f t="shared" si="1502"/>
        <v/>
      </c>
      <c r="BB621" s="92" t="str">
        <f t="shared" si="1419"/>
        <v/>
      </c>
      <c r="BC621" s="82">
        <f t="shared" si="1452"/>
        <v>0</v>
      </c>
      <c r="BD621" s="71">
        <f t="shared" si="1420"/>
        <v>0</v>
      </c>
      <c r="BE621" s="98">
        <f t="shared" si="1454"/>
        <v>18</v>
      </c>
      <c r="BF621" s="54" t="str">
        <f t="shared" si="1503"/>
        <v/>
      </c>
      <c r="BG621" s="92" t="str">
        <f t="shared" si="1498"/>
        <v/>
      </c>
      <c r="BH621" s="82">
        <f t="shared" si="1435"/>
        <v>0</v>
      </c>
      <c r="BI621" s="71">
        <f t="shared" si="1436"/>
        <v>0</v>
      </c>
      <c r="BJ621" s="146"/>
      <c r="BK621" s="97">
        <v>1</v>
      </c>
      <c r="BL621" s="95" t="str">
        <f t="shared" ref="BL621:BP621" si="1506">IF(BL620&lt;&gt;"",BL620,"")</f>
        <v/>
      </c>
      <c r="BM621" s="95" t="str">
        <f t="shared" si="1506"/>
        <v/>
      </c>
      <c r="BN621" s="95" t="str">
        <f t="shared" si="1506"/>
        <v/>
      </c>
      <c r="BO621" s="95" t="str">
        <f t="shared" si="1506"/>
        <v/>
      </c>
      <c r="BP621" s="95" t="str">
        <f t="shared" si="1506"/>
        <v/>
      </c>
      <c r="BQ621" s="81">
        <f t="shared" si="1457"/>
        <v>0</v>
      </c>
      <c r="BR621" s="81">
        <f t="shared" si="1458"/>
        <v>0</v>
      </c>
      <c r="BS621" s="81">
        <f t="shared" si="1459"/>
        <v>0</v>
      </c>
      <c r="BT621" s="81">
        <f t="shared" si="1460"/>
        <v>0</v>
      </c>
      <c r="BU621" s="81">
        <f t="shared" si="1461"/>
        <v>0</v>
      </c>
      <c r="BV621" s="13">
        <f t="shared" si="1462"/>
        <v>0</v>
      </c>
      <c r="BW621" s="11">
        <f t="shared" si="1412"/>
        <v>0</v>
      </c>
      <c r="BX621" s="69">
        <f t="shared" si="1423"/>
        <v>0</v>
      </c>
      <c r="BY621" s="69">
        <f>IF($A621&lt;&gt;"",IF(BY620&lt;&gt;0,BY620,IF(BW621&lt;=$AW$2,"Stop Loss",0)),0)</f>
        <v>0</v>
      </c>
      <c r="BZ621" s="69">
        <f t="shared" si="1385"/>
        <v>0</v>
      </c>
      <c r="CA621" s="27" t="str">
        <f t="shared" si="1424"/>
        <v/>
      </c>
      <c r="CB621" s="27" t="str">
        <f t="shared" si="1425"/>
        <v/>
      </c>
      <c r="CC621" s="27" t="str">
        <f t="shared" si="1426"/>
        <v/>
      </c>
      <c r="CD621" s="27" t="str">
        <f t="shared" si="1427"/>
        <v/>
      </c>
      <c r="CE621" s="27" t="str">
        <f t="shared" si="1428"/>
        <v/>
      </c>
      <c r="CF621" s="27" t="str">
        <f t="shared" si="1429"/>
        <v/>
      </c>
      <c r="CG621" s="86"/>
      <c r="CH621" s="86"/>
      <c r="CI621"/>
      <c r="CJ621"/>
      <c r="CK621"/>
      <c r="DB621" s="7"/>
      <c r="DI621" s="10">
        <f t="shared" ca="1" si="1400"/>
        <v>3</v>
      </c>
    </row>
    <row r="622" spans="1:113">
      <c r="A622" s="149"/>
      <c r="B622" s="82" t="str">
        <f t="shared" si="1401"/>
        <v/>
      </c>
      <c r="C622" s="7" t="str">
        <f t="shared" si="1402"/>
        <v/>
      </c>
      <c r="D622" s="81">
        <f t="shared" si="1403"/>
        <v>0</v>
      </c>
      <c r="E622" s="7" t="str">
        <f t="shared" si="1404"/>
        <v>18,</v>
      </c>
      <c r="F622" s="78"/>
      <c r="G622" s="86"/>
      <c r="H622" s="86"/>
      <c r="I622" s="86"/>
      <c r="J622" s="86"/>
      <c r="K622" s="86"/>
      <c r="L622" s="86"/>
      <c r="M622" s="86"/>
      <c r="N622" s="86"/>
      <c r="O622" s="78"/>
      <c r="P622" s="86"/>
      <c r="Q622" s="86"/>
      <c r="R622" s="86"/>
      <c r="S622" s="86"/>
      <c r="T622" s="86"/>
      <c r="U622" s="86"/>
      <c r="V622" s="86"/>
      <c r="W622" s="86"/>
      <c r="X622" s="123" t="str">
        <f t="shared" si="1405"/>
        <v/>
      </c>
      <c r="Y622" s="127">
        <f t="shared" si="1438"/>
        <v>0</v>
      </c>
      <c r="Z622" s="127">
        <f t="shared" si="1439"/>
        <v>0</v>
      </c>
      <c r="AA622" s="127">
        <f t="shared" si="1440"/>
        <v>0</v>
      </c>
      <c r="AB622" s="86">
        <f t="shared" si="1497"/>
        <v>0</v>
      </c>
      <c r="AC622" s="86">
        <f t="shared" si="1497"/>
        <v>0</v>
      </c>
      <c r="AD622" s="90" t="str">
        <f t="shared" si="1500"/>
        <v/>
      </c>
      <c r="AE622" s="54" t="str">
        <f t="shared" si="1500"/>
        <v/>
      </c>
      <c r="AF622" s="92" t="str">
        <f t="shared" si="1414"/>
        <v/>
      </c>
      <c r="AG622" s="82">
        <f t="shared" si="1407"/>
        <v>0</v>
      </c>
      <c r="AH622" s="71">
        <f t="shared" si="1493"/>
        <v>0</v>
      </c>
      <c r="AI622" s="78" t="str">
        <f t="shared" si="1408"/>
        <v/>
      </c>
      <c r="AJ622" s="132">
        <f t="shared" si="1441"/>
        <v>0</v>
      </c>
      <c r="AK622" s="132">
        <f t="shared" si="1442"/>
        <v>0</v>
      </c>
      <c r="AL622" s="132">
        <f t="shared" si="1443"/>
        <v>0</v>
      </c>
      <c r="AM622" s="86" t="str">
        <f t="shared" si="1444"/>
        <v/>
      </c>
      <c r="AN622" s="86" t="str">
        <f t="shared" si="1445"/>
        <v/>
      </c>
      <c r="AO622" s="90" t="str">
        <f t="shared" si="1501"/>
        <v/>
      </c>
      <c r="AP622" s="54" t="str">
        <f t="shared" si="1501"/>
        <v/>
      </c>
      <c r="AQ622" s="92" t="str">
        <f t="shared" si="1416"/>
        <v/>
      </c>
      <c r="AR622" s="82">
        <f t="shared" si="1446"/>
        <v>0</v>
      </c>
      <c r="AS622" s="71">
        <f t="shared" si="1417"/>
        <v>0</v>
      </c>
      <c r="AT622" s="78" t="str">
        <f t="shared" si="1409"/>
        <v/>
      </c>
      <c r="AU622" s="137">
        <f t="shared" si="1447"/>
        <v>0</v>
      </c>
      <c r="AV622" s="137">
        <f t="shared" si="1448"/>
        <v>0</v>
      </c>
      <c r="AW622" s="137">
        <f t="shared" si="1449"/>
        <v>0</v>
      </c>
      <c r="AX622" s="86" t="str">
        <f t="shared" si="1450"/>
        <v/>
      </c>
      <c r="AY622" s="86" t="str">
        <f t="shared" si="1451"/>
        <v/>
      </c>
      <c r="AZ622" s="90" t="str">
        <f t="shared" si="1502"/>
        <v/>
      </c>
      <c r="BA622" s="54" t="str">
        <f t="shared" si="1502"/>
        <v/>
      </c>
      <c r="BB622" s="92" t="str">
        <f t="shared" si="1419"/>
        <v/>
      </c>
      <c r="BC622" s="82">
        <f t="shared" si="1452"/>
        <v>0</v>
      </c>
      <c r="BD622" s="71">
        <f t="shared" si="1420"/>
        <v>0</v>
      </c>
      <c r="BE622" s="98">
        <f t="shared" si="1454"/>
        <v>18</v>
      </c>
      <c r="BF622" s="54" t="str">
        <f t="shared" si="1503"/>
        <v/>
      </c>
      <c r="BG622" s="92" t="str">
        <f t="shared" si="1498"/>
        <v/>
      </c>
      <c r="BH622" s="82">
        <f t="shared" si="1435"/>
        <v>0</v>
      </c>
      <c r="BI622" s="71">
        <f t="shared" si="1436"/>
        <v>0</v>
      </c>
      <c r="BJ622" s="146"/>
      <c r="BK622" s="97">
        <v>1</v>
      </c>
      <c r="BL622" s="95" t="str">
        <f t="shared" ref="BL622:BP622" si="1507">IF(BL621&lt;&gt;"",BL621,"")</f>
        <v/>
      </c>
      <c r="BM622" s="95" t="str">
        <f t="shared" si="1507"/>
        <v/>
      </c>
      <c r="BN622" s="95" t="str">
        <f t="shared" si="1507"/>
        <v/>
      </c>
      <c r="BO622" s="95" t="str">
        <f t="shared" si="1507"/>
        <v/>
      </c>
      <c r="BP622" s="95" t="str">
        <f t="shared" si="1507"/>
        <v/>
      </c>
      <c r="BQ622" s="81">
        <f t="shared" si="1457"/>
        <v>0</v>
      </c>
      <c r="BR622" s="81">
        <f t="shared" si="1458"/>
        <v>0</v>
      </c>
      <c r="BS622" s="81">
        <f t="shared" si="1459"/>
        <v>0</v>
      </c>
      <c r="BT622" s="81">
        <f t="shared" si="1460"/>
        <v>0</v>
      </c>
      <c r="BU622" s="81">
        <f t="shared" si="1461"/>
        <v>0</v>
      </c>
      <c r="BV622" s="13">
        <f t="shared" si="1462"/>
        <v>0</v>
      </c>
      <c r="BW622" s="11">
        <f t="shared" si="1412"/>
        <v>0</v>
      </c>
      <c r="BX622" s="69">
        <f t="shared" si="1423"/>
        <v>0</v>
      </c>
      <c r="BY622" s="69">
        <f>IF($A622&lt;&gt;"",IF(BY621&lt;&gt;0,BY621,IF(BW622&lt;=$AW$2,"Stop Loss",0)),0)</f>
        <v>0</v>
      </c>
      <c r="BZ622" s="69">
        <f t="shared" si="1385"/>
        <v>0</v>
      </c>
      <c r="CA622" s="27" t="str">
        <f t="shared" si="1424"/>
        <v/>
      </c>
      <c r="CB622" s="27" t="str">
        <f t="shared" si="1425"/>
        <v/>
      </c>
      <c r="CC622" s="27" t="str">
        <f t="shared" si="1426"/>
        <v/>
      </c>
      <c r="CD622" s="27" t="str">
        <f t="shared" si="1427"/>
        <v/>
      </c>
      <c r="CE622" s="27" t="str">
        <f t="shared" si="1428"/>
        <v/>
      </c>
      <c r="CF622" s="27" t="str">
        <f t="shared" si="1429"/>
        <v/>
      </c>
      <c r="CG622" s="86"/>
      <c r="CH622" s="86"/>
      <c r="CI622"/>
      <c r="CJ622"/>
      <c r="CK622"/>
      <c r="DB622" s="7"/>
      <c r="DI622" s="10">
        <f t="shared" ca="1" si="1400"/>
        <v>14</v>
      </c>
    </row>
    <row r="623" spans="1:113">
      <c r="A623" s="149"/>
      <c r="B623" s="82" t="str">
        <f t="shared" si="1401"/>
        <v/>
      </c>
      <c r="C623" s="7" t="str">
        <f t="shared" si="1402"/>
        <v/>
      </c>
      <c r="D623" s="81">
        <f t="shared" si="1403"/>
        <v>0</v>
      </c>
      <c r="E623" s="7" t="str">
        <f t="shared" si="1404"/>
        <v>18,</v>
      </c>
      <c r="F623" s="78"/>
      <c r="G623" s="86"/>
      <c r="H623" s="86"/>
      <c r="I623" s="86"/>
      <c r="J623" s="86"/>
      <c r="K623" s="86"/>
      <c r="L623" s="86"/>
      <c r="M623" s="86"/>
      <c r="N623" s="86"/>
      <c r="O623" s="78"/>
      <c r="P623" s="86"/>
      <c r="Q623" s="86"/>
      <c r="R623" s="86"/>
      <c r="S623" s="86"/>
      <c r="T623" s="86"/>
      <c r="U623" s="86"/>
      <c r="V623" s="86"/>
      <c r="W623" s="86"/>
      <c r="X623" s="123" t="str">
        <f t="shared" si="1405"/>
        <v/>
      </c>
      <c r="Y623" s="127">
        <f t="shared" si="1438"/>
        <v>0</v>
      </c>
      <c r="Z623" s="127">
        <f t="shared" si="1439"/>
        <v>0</v>
      </c>
      <c r="AA623" s="127">
        <f t="shared" si="1440"/>
        <v>0</v>
      </c>
      <c r="AB623" s="86">
        <f t="shared" si="1497"/>
        <v>0</v>
      </c>
      <c r="AC623" s="86">
        <f t="shared" si="1497"/>
        <v>0</v>
      </c>
      <c r="AD623" s="90" t="str">
        <f t="shared" si="1500"/>
        <v/>
      </c>
      <c r="AE623" s="54" t="str">
        <f t="shared" si="1500"/>
        <v/>
      </c>
      <c r="AF623" s="92" t="str">
        <f t="shared" si="1414"/>
        <v/>
      </c>
      <c r="AG623" s="82">
        <f t="shared" si="1407"/>
        <v>0</v>
      </c>
      <c r="AH623" s="71">
        <f t="shared" si="1493"/>
        <v>0</v>
      </c>
      <c r="AI623" s="78" t="str">
        <f t="shared" si="1408"/>
        <v/>
      </c>
      <c r="AJ623" s="132">
        <f t="shared" si="1441"/>
        <v>0</v>
      </c>
      <c r="AK623" s="132">
        <f t="shared" si="1442"/>
        <v>0</v>
      </c>
      <c r="AL623" s="132">
        <f t="shared" si="1443"/>
        <v>0</v>
      </c>
      <c r="AM623" s="86" t="str">
        <f t="shared" si="1444"/>
        <v/>
      </c>
      <c r="AN623" s="86" t="str">
        <f t="shared" si="1445"/>
        <v/>
      </c>
      <c r="AO623" s="90" t="str">
        <f t="shared" si="1501"/>
        <v/>
      </c>
      <c r="AP623" s="54" t="str">
        <f t="shared" si="1501"/>
        <v/>
      </c>
      <c r="AQ623" s="92" t="str">
        <f t="shared" si="1416"/>
        <v/>
      </c>
      <c r="AR623" s="82">
        <f t="shared" si="1446"/>
        <v>0</v>
      </c>
      <c r="AS623" s="71">
        <f t="shared" si="1417"/>
        <v>0</v>
      </c>
      <c r="AT623" s="78" t="str">
        <f t="shared" si="1409"/>
        <v/>
      </c>
      <c r="AU623" s="137">
        <f t="shared" si="1447"/>
        <v>0</v>
      </c>
      <c r="AV623" s="137">
        <f t="shared" si="1448"/>
        <v>0</v>
      </c>
      <c r="AW623" s="137">
        <f t="shared" si="1449"/>
        <v>0</v>
      </c>
      <c r="AX623" s="86" t="str">
        <f t="shared" si="1450"/>
        <v/>
      </c>
      <c r="AY623" s="86" t="str">
        <f t="shared" si="1451"/>
        <v/>
      </c>
      <c r="AZ623" s="90" t="str">
        <f t="shared" si="1502"/>
        <v/>
      </c>
      <c r="BA623" s="54" t="str">
        <f t="shared" si="1502"/>
        <v/>
      </c>
      <c r="BB623" s="92" t="str">
        <f t="shared" si="1419"/>
        <v/>
      </c>
      <c r="BC623" s="82">
        <f t="shared" si="1452"/>
        <v>0</v>
      </c>
      <c r="BD623" s="71">
        <f t="shared" si="1420"/>
        <v>0</v>
      </c>
      <c r="BE623" s="98">
        <f t="shared" si="1454"/>
        <v>18</v>
      </c>
      <c r="BF623" s="54" t="str">
        <f t="shared" si="1503"/>
        <v/>
      </c>
      <c r="BG623" s="92" t="str">
        <f t="shared" si="1498"/>
        <v/>
      </c>
      <c r="BH623" s="82">
        <f t="shared" si="1435"/>
        <v>0</v>
      </c>
      <c r="BI623" s="71">
        <f t="shared" si="1436"/>
        <v>0</v>
      </c>
      <c r="BJ623" s="146"/>
      <c r="BK623" s="97">
        <v>1</v>
      </c>
      <c r="BL623" s="95" t="str">
        <f t="shared" ref="BL623:BP623" si="1508">IF(BL622&lt;&gt;"",BL622,"")</f>
        <v/>
      </c>
      <c r="BM623" s="95" t="str">
        <f t="shared" si="1508"/>
        <v/>
      </c>
      <c r="BN623" s="95" t="str">
        <f t="shared" si="1508"/>
        <v/>
      </c>
      <c r="BO623" s="95" t="str">
        <f t="shared" si="1508"/>
        <v/>
      </c>
      <c r="BP623" s="95" t="str">
        <f t="shared" si="1508"/>
        <v/>
      </c>
      <c r="BQ623" s="81">
        <f t="shared" si="1457"/>
        <v>0</v>
      </c>
      <c r="BR623" s="81">
        <f t="shared" si="1458"/>
        <v>0</v>
      </c>
      <c r="BS623" s="81">
        <f t="shared" si="1459"/>
        <v>0</v>
      </c>
      <c r="BT623" s="81">
        <f t="shared" si="1460"/>
        <v>0</v>
      </c>
      <c r="BU623" s="81">
        <f t="shared" si="1461"/>
        <v>0</v>
      </c>
      <c r="BV623" s="13">
        <f t="shared" si="1462"/>
        <v>0</v>
      </c>
      <c r="BW623" s="11">
        <f t="shared" si="1412"/>
        <v>0</v>
      </c>
      <c r="BX623" s="69">
        <f t="shared" si="1423"/>
        <v>0</v>
      </c>
      <c r="BY623" s="69">
        <f>IF($A623&lt;&gt;"",IF(BY622&lt;&gt;0,BY622,IF(BW623&lt;=$AW$2,"Stop Loss",0)),0)</f>
        <v>0</v>
      </c>
      <c r="BZ623" s="69">
        <f t="shared" si="1385"/>
        <v>0</v>
      </c>
      <c r="CA623" s="27" t="str">
        <f t="shared" si="1424"/>
        <v/>
      </c>
      <c r="CB623" s="27" t="str">
        <f t="shared" si="1425"/>
        <v/>
      </c>
      <c r="CC623" s="27" t="str">
        <f t="shared" si="1426"/>
        <v/>
      </c>
      <c r="CD623" s="27" t="str">
        <f t="shared" si="1427"/>
        <v/>
      </c>
      <c r="CE623" s="27" t="str">
        <f t="shared" si="1428"/>
        <v/>
      </c>
      <c r="CF623" s="27" t="str">
        <f t="shared" si="1429"/>
        <v/>
      </c>
      <c r="CG623" s="86"/>
      <c r="CH623" s="86"/>
      <c r="CI623"/>
      <c r="CJ623"/>
      <c r="CK623"/>
      <c r="DB623" s="7"/>
      <c r="DI623" s="10">
        <f t="shared" ca="1" si="1400"/>
        <v>27</v>
      </c>
    </row>
    <row r="624" spans="1:113">
      <c r="A624" s="149"/>
      <c r="B624" s="82" t="str">
        <f t="shared" si="1401"/>
        <v/>
      </c>
      <c r="C624" s="7" t="str">
        <f t="shared" si="1402"/>
        <v/>
      </c>
      <c r="D624" s="81">
        <f t="shared" si="1403"/>
        <v>0</v>
      </c>
      <c r="E624" s="7" t="str">
        <f t="shared" si="1404"/>
        <v>18,</v>
      </c>
      <c r="F624" s="78"/>
      <c r="G624" s="86"/>
      <c r="H624" s="86"/>
      <c r="I624" s="86"/>
      <c r="J624" s="86"/>
      <c r="K624" s="86"/>
      <c r="L624" s="86"/>
      <c r="M624" s="86"/>
      <c r="N624" s="86"/>
      <c r="O624" s="78"/>
      <c r="P624" s="86"/>
      <c r="Q624" s="86"/>
      <c r="R624" s="86"/>
      <c r="S624" s="86"/>
      <c r="T624" s="86"/>
      <c r="U624" s="86"/>
      <c r="V624" s="86"/>
      <c r="W624" s="86"/>
      <c r="X624" s="123" t="str">
        <f t="shared" si="1405"/>
        <v/>
      </c>
      <c r="Y624" s="127">
        <f t="shared" si="1438"/>
        <v>0</v>
      </c>
      <c r="Z624" s="127">
        <f t="shared" si="1439"/>
        <v>0</v>
      </c>
      <c r="AA624" s="127">
        <f t="shared" si="1440"/>
        <v>0</v>
      </c>
      <c r="AB624" s="86">
        <f t="shared" si="1497"/>
        <v>0</v>
      </c>
      <c r="AC624" s="86">
        <f t="shared" si="1497"/>
        <v>0</v>
      </c>
      <c r="AD624" s="90" t="str">
        <f t="shared" si="1500"/>
        <v/>
      </c>
      <c r="AE624" s="54" t="str">
        <f t="shared" si="1500"/>
        <v/>
      </c>
      <c r="AF624" s="92" t="str">
        <f t="shared" si="1414"/>
        <v/>
      </c>
      <c r="AG624" s="82">
        <f t="shared" si="1407"/>
        <v>0</v>
      </c>
      <c r="AH624" s="71">
        <f t="shared" si="1493"/>
        <v>0</v>
      </c>
      <c r="AI624" s="78" t="str">
        <f t="shared" si="1408"/>
        <v/>
      </c>
      <c r="AJ624" s="132">
        <f t="shared" si="1441"/>
        <v>0</v>
      </c>
      <c r="AK624" s="132">
        <f t="shared" si="1442"/>
        <v>0</v>
      </c>
      <c r="AL624" s="132">
        <f t="shared" si="1443"/>
        <v>0</v>
      </c>
      <c r="AM624" s="86" t="str">
        <f t="shared" si="1444"/>
        <v/>
      </c>
      <c r="AN624" s="86" t="str">
        <f t="shared" si="1445"/>
        <v/>
      </c>
      <c r="AO624" s="90" t="str">
        <f t="shared" si="1501"/>
        <v/>
      </c>
      <c r="AP624" s="54" t="str">
        <f t="shared" si="1501"/>
        <v/>
      </c>
      <c r="AQ624" s="92" t="str">
        <f t="shared" si="1416"/>
        <v/>
      </c>
      <c r="AR624" s="82">
        <f t="shared" si="1446"/>
        <v>0</v>
      </c>
      <c r="AS624" s="71">
        <f t="shared" si="1417"/>
        <v>0</v>
      </c>
      <c r="AT624" s="78" t="str">
        <f t="shared" si="1409"/>
        <v/>
      </c>
      <c r="AU624" s="137">
        <f t="shared" si="1447"/>
        <v>0</v>
      </c>
      <c r="AV624" s="137">
        <f t="shared" si="1448"/>
        <v>0</v>
      </c>
      <c r="AW624" s="137">
        <f t="shared" si="1449"/>
        <v>0</v>
      </c>
      <c r="AX624" s="86" t="str">
        <f t="shared" si="1450"/>
        <v/>
      </c>
      <c r="AY624" s="86" t="str">
        <f t="shared" si="1451"/>
        <v/>
      </c>
      <c r="AZ624" s="90" t="str">
        <f t="shared" si="1502"/>
        <v/>
      </c>
      <c r="BA624" s="54" t="str">
        <f t="shared" si="1502"/>
        <v/>
      </c>
      <c r="BB624" s="92" t="str">
        <f t="shared" si="1419"/>
        <v/>
      </c>
      <c r="BC624" s="82">
        <f t="shared" si="1452"/>
        <v>0</v>
      </c>
      <c r="BD624" s="71">
        <f t="shared" si="1420"/>
        <v>0</v>
      </c>
      <c r="BE624" s="98">
        <f t="shared" si="1454"/>
        <v>18</v>
      </c>
      <c r="BF624" s="54" t="str">
        <f t="shared" si="1503"/>
        <v/>
      </c>
      <c r="BG624" s="92" t="str">
        <f t="shared" si="1498"/>
        <v/>
      </c>
      <c r="BH624" s="82">
        <f t="shared" si="1435"/>
        <v>0</v>
      </c>
      <c r="BI624" s="71">
        <f t="shared" si="1436"/>
        <v>0</v>
      </c>
      <c r="BJ624" s="146"/>
      <c r="BK624" s="97">
        <v>1</v>
      </c>
      <c r="BL624" s="95" t="str">
        <f t="shared" ref="BL624:BP624" si="1509">IF(BL623&lt;&gt;"",BL623,"")</f>
        <v/>
      </c>
      <c r="BM624" s="95" t="str">
        <f t="shared" si="1509"/>
        <v/>
      </c>
      <c r="BN624" s="95" t="str">
        <f t="shared" si="1509"/>
        <v/>
      </c>
      <c r="BO624" s="95" t="str">
        <f t="shared" si="1509"/>
        <v/>
      </c>
      <c r="BP624" s="95" t="str">
        <f t="shared" si="1509"/>
        <v/>
      </c>
      <c r="BQ624" s="81">
        <f t="shared" si="1457"/>
        <v>0</v>
      </c>
      <c r="BR624" s="81">
        <f t="shared" si="1458"/>
        <v>0</v>
      </c>
      <c r="BS624" s="81">
        <f t="shared" si="1459"/>
        <v>0</v>
      </c>
      <c r="BT624" s="81">
        <f t="shared" si="1460"/>
        <v>0</v>
      </c>
      <c r="BU624" s="81">
        <f t="shared" si="1461"/>
        <v>0</v>
      </c>
      <c r="BV624" s="13">
        <f t="shared" si="1462"/>
        <v>0</v>
      </c>
      <c r="BW624" s="11">
        <f t="shared" si="1412"/>
        <v>0</v>
      </c>
      <c r="BX624" s="69">
        <f t="shared" si="1423"/>
        <v>0</v>
      </c>
      <c r="BY624" s="69">
        <f>IF($A624&lt;&gt;"",IF(BY623&lt;&gt;0,BY623,IF(BW624&lt;=$AW$2,"Stop Loss",0)),0)</f>
        <v>0</v>
      </c>
      <c r="BZ624" s="69">
        <f t="shared" si="1385"/>
        <v>0</v>
      </c>
      <c r="CA624" s="27" t="str">
        <f t="shared" si="1424"/>
        <v/>
      </c>
      <c r="CB624" s="27" t="str">
        <f t="shared" si="1425"/>
        <v/>
      </c>
      <c r="CC624" s="27" t="str">
        <f t="shared" si="1426"/>
        <v/>
      </c>
      <c r="CD624" s="27" t="str">
        <f t="shared" si="1427"/>
        <v/>
      </c>
      <c r="CE624" s="27" t="str">
        <f t="shared" si="1428"/>
        <v/>
      </c>
      <c r="CF624" s="27" t="str">
        <f t="shared" si="1429"/>
        <v/>
      </c>
      <c r="CG624" s="86"/>
      <c r="CH624" s="86"/>
      <c r="CI624"/>
      <c r="CJ624"/>
      <c r="CK624"/>
      <c r="DB624" s="7"/>
      <c r="DI624" s="10">
        <f t="shared" ca="1" si="1400"/>
        <v>20</v>
      </c>
    </row>
    <row r="625" spans="1:113">
      <c r="A625" s="149"/>
      <c r="B625" s="82" t="str">
        <f t="shared" si="1401"/>
        <v/>
      </c>
      <c r="C625" s="7" t="str">
        <f t="shared" si="1402"/>
        <v/>
      </c>
      <c r="D625" s="81">
        <f t="shared" si="1403"/>
        <v>0</v>
      </c>
      <c r="E625" s="7" t="str">
        <f t="shared" si="1404"/>
        <v>18,</v>
      </c>
      <c r="F625" s="78"/>
      <c r="G625" s="86"/>
      <c r="H625" s="86"/>
      <c r="I625" s="86"/>
      <c r="J625" s="86"/>
      <c r="K625" s="86"/>
      <c r="L625" s="86"/>
      <c r="M625" s="86"/>
      <c r="N625" s="86"/>
      <c r="O625" s="78"/>
      <c r="P625" s="86"/>
      <c r="Q625" s="86"/>
      <c r="R625" s="86"/>
      <c r="S625" s="86"/>
      <c r="T625" s="86"/>
      <c r="U625" s="86"/>
      <c r="V625" s="86"/>
      <c r="W625" s="86"/>
      <c r="X625" s="123" t="str">
        <f t="shared" si="1405"/>
        <v/>
      </c>
      <c r="Y625" s="127">
        <f t="shared" si="1438"/>
        <v>0</v>
      </c>
      <c r="Z625" s="127">
        <f t="shared" si="1439"/>
        <v>0</v>
      </c>
      <c r="AA625" s="127">
        <f t="shared" si="1440"/>
        <v>0</v>
      </c>
      <c r="AB625" s="86">
        <f>IF($Y625&gt;$Z625,$Y625-$Z625+AB624,AB624)</f>
        <v>0</v>
      </c>
      <c r="AC625" s="86">
        <f>IF($Z625&gt;$Y625,$Z625-$Y625+AC624,AC624)</f>
        <v>0</v>
      </c>
      <c r="AD625" s="90" t="str">
        <f t="shared" si="1500"/>
        <v/>
      </c>
      <c r="AE625" s="54" t="str">
        <f t="shared" si="1500"/>
        <v/>
      </c>
      <c r="AF625" s="92" t="str">
        <f t="shared" si="1414"/>
        <v/>
      </c>
      <c r="AG625" s="82">
        <f t="shared" si="1407"/>
        <v>0</v>
      </c>
      <c r="AH625" s="71">
        <f t="shared" si="1493"/>
        <v>0</v>
      </c>
      <c r="AI625" s="78" t="str">
        <f t="shared" si="1408"/>
        <v/>
      </c>
      <c r="AJ625" s="132">
        <f t="shared" si="1441"/>
        <v>0</v>
      </c>
      <c r="AK625" s="132">
        <f t="shared" si="1442"/>
        <v>0</v>
      </c>
      <c r="AL625" s="132">
        <f t="shared" si="1443"/>
        <v>0</v>
      </c>
      <c r="AM625" s="86" t="str">
        <f t="shared" si="1444"/>
        <v/>
      </c>
      <c r="AN625" s="86" t="str">
        <f t="shared" si="1445"/>
        <v/>
      </c>
      <c r="AO625" s="90" t="str">
        <f t="shared" si="1501"/>
        <v/>
      </c>
      <c r="AP625" s="54" t="str">
        <f t="shared" si="1501"/>
        <v/>
      </c>
      <c r="AQ625" s="92" t="str">
        <f t="shared" si="1416"/>
        <v/>
      </c>
      <c r="AR625" s="82">
        <f t="shared" si="1446"/>
        <v>0</v>
      </c>
      <c r="AS625" s="71">
        <f t="shared" si="1417"/>
        <v>0</v>
      </c>
      <c r="AT625" s="78" t="str">
        <f t="shared" si="1409"/>
        <v/>
      </c>
      <c r="AU625" s="137">
        <f t="shared" si="1447"/>
        <v>0</v>
      </c>
      <c r="AV625" s="137">
        <f t="shared" si="1448"/>
        <v>0</v>
      </c>
      <c r="AW625" s="137">
        <f t="shared" si="1449"/>
        <v>0</v>
      </c>
      <c r="AX625" s="86" t="str">
        <f t="shared" si="1450"/>
        <v/>
      </c>
      <c r="AY625" s="86" t="str">
        <f t="shared" si="1451"/>
        <v/>
      </c>
      <c r="AZ625" s="90" t="str">
        <f t="shared" si="1502"/>
        <v/>
      </c>
      <c r="BA625" s="54" t="str">
        <f t="shared" si="1502"/>
        <v/>
      </c>
      <c r="BB625" s="92" t="str">
        <f t="shared" si="1419"/>
        <v/>
      </c>
      <c r="BC625" s="82">
        <f t="shared" si="1452"/>
        <v>0</v>
      </c>
      <c r="BD625" s="71">
        <f t="shared" si="1420"/>
        <v>0</v>
      </c>
      <c r="BE625" s="98">
        <f t="shared" si="1454"/>
        <v>18</v>
      </c>
      <c r="BF625" s="54" t="str">
        <f t="shared" si="1503"/>
        <v/>
      </c>
      <c r="BG625" s="92" t="str">
        <f t="shared" si="1498"/>
        <v/>
      </c>
      <c r="BH625" s="82">
        <f t="shared" si="1435"/>
        <v>0</v>
      </c>
      <c r="BI625" s="71">
        <f t="shared" si="1436"/>
        <v>0</v>
      </c>
      <c r="BJ625" s="146"/>
      <c r="BK625" s="97">
        <v>1</v>
      </c>
      <c r="BL625" s="95" t="str">
        <f t="shared" ref="BL625:BP625" si="1510">IF(BL624&lt;&gt;"",BL624,"")</f>
        <v/>
      </c>
      <c r="BM625" s="95" t="str">
        <f t="shared" si="1510"/>
        <v/>
      </c>
      <c r="BN625" s="95" t="str">
        <f t="shared" si="1510"/>
        <v/>
      </c>
      <c r="BO625" s="95" t="str">
        <f t="shared" si="1510"/>
        <v/>
      </c>
      <c r="BP625" s="95" t="str">
        <f t="shared" si="1510"/>
        <v/>
      </c>
      <c r="BQ625" s="81">
        <f t="shared" si="1457"/>
        <v>0</v>
      </c>
      <c r="BR625" s="81">
        <f t="shared" si="1458"/>
        <v>0</v>
      </c>
      <c r="BS625" s="81">
        <f t="shared" si="1459"/>
        <v>0</v>
      </c>
      <c r="BT625" s="81">
        <f t="shared" si="1460"/>
        <v>0</v>
      </c>
      <c r="BU625" s="81">
        <f t="shared" si="1461"/>
        <v>0</v>
      </c>
      <c r="BV625" s="13">
        <f t="shared" si="1462"/>
        <v>0</v>
      </c>
      <c r="BW625" s="11">
        <f t="shared" si="1412"/>
        <v>0</v>
      </c>
      <c r="BX625" s="69">
        <f t="shared" si="1423"/>
        <v>0</v>
      </c>
      <c r="BY625" s="69">
        <f>IF($A625&lt;&gt;"",IF(BY624&lt;&gt;0,BY624,IF(BW625&lt;=$AW$2,"Stop Loss",0)),0)</f>
        <v>0</v>
      </c>
      <c r="BZ625" s="69">
        <f t="shared" si="1385"/>
        <v>0</v>
      </c>
      <c r="CA625" s="27" t="str">
        <f t="shared" si="1424"/>
        <v/>
      </c>
      <c r="CB625" s="27" t="str">
        <f t="shared" si="1425"/>
        <v/>
      </c>
      <c r="CC625" s="27" t="str">
        <f t="shared" si="1426"/>
        <v/>
      </c>
      <c r="CD625" s="27" t="str">
        <f t="shared" si="1427"/>
        <v/>
      </c>
      <c r="CE625" s="27" t="str">
        <f t="shared" si="1428"/>
        <v/>
      </c>
      <c r="CF625" s="27" t="str">
        <f t="shared" si="1429"/>
        <v/>
      </c>
      <c r="CG625" s="86"/>
      <c r="CH625" s="86"/>
      <c r="CI625"/>
      <c r="CJ625"/>
      <c r="CK625"/>
      <c r="DB625" s="7"/>
      <c r="DI625" s="10">
        <f t="shared" ca="1" si="1400"/>
        <v>33</v>
      </c>
    </row>
    <row r="626" spans="1:113">
      <c r="A626" s="149"/>
      <c r="B626" s="82" t="str">
        <f t="shared" si="1401"/>
        <v/>
      </c>
      <c r="C626" s="7" t="str">
        <f t="shared" si="1402"/>
        <v/>
      </c>
      <c r="D626" s="81">
        <f t="shared" si="1403"/>
        <v>0</v>
      </c>
      <c r="E626" s="7" t="str">
        <f t="shared" si="1404"/>
        <v>18,</v>
      </c>
      <c r="F626" s="78"/>
      <c r="G626" s="86"/>
      <c r="H626" s="86"/>
      <c r="I626" s="86"/>
      <c r="J626" s="86"/>
      <c r="K626" s="86"/>
      <c r="L626" s="86"/>
      <c r="M626" s="86"/>
      <c r="N626" s="86"/>
      <c r="O626" s="78"/>
      <c r="P626" s="86"/>
      <c r="Q626" s="86"/>
      <c r="R626" s="86"/>
      <c r="S626" s="86"/>
      <c r="T626" s="86"/>
      <c r="U626" s="86"/>
      <c r="V626" s="86"/>
      <c r="W626" s="86"/>
      <c r="X626" s="123" t="str">
        <f t="shared" si="1405"/>
        <v/>
      </c>
      <c r="Y626" s="127">
        <f t="shared" si="1438"/>
        <v>0</v>
      </c>
      <c r="Z626" s="127">
        <f t="shared" si="1439"/>
        <v>0</v>
      </c>
      <c r="AA626" s="127">
        <f t="shared" si="1440"/>
        <v>0</v>
      </c>
      <c r="AB626" s="86">
        <f>AB625</f>
        <v>0</v>
      </c>
      <c r="AC626" s="86">
        <f>AC625</f>
        <v>0</v>
      </c>
      <c r="AD626" s="90" t="str">
        <f>IF($A625&lt;&gt;"",AA625,"")</f>
        <v/>
      </c>
      <c r="AE626" s="92" t="str">
        <f>IF($A625&lt;&gt;"",IF(Y625&gt;Z625,"L","H"),"")</f>
        <v/>
      </c>
      <c r="AF626" s="92" t="str">
        <f t="shared" si="1414"/>
        <v/>
      </c>
      <c r="AG626" s="82">
        <f t="shared" si="1407"/>
        <v>0</v>
      </c>
      <c r="AH626" s="71">
        <f t="shared" si="1493"/>
        <v>0</v>
      </c>
      <c r="AI626" s="78" t="str">
        <f t="shared" si="1408"/>
        <v/>
      </c>
      <c r="AJ626" s="132">
        <f t="shared" si="1441"/>
        <v>0</v>
      </c>
      <c r="AK626" s="132">
        <f t="shared" si="1442"/>
        <v>0</v>
      </c>
      <c r="AL626" s="132">
        <f t="shared" si="1443"/>
        <v>0</v>
      </c>
      <c r="AM626" s="86" t="str">
        <f t="shared" si="1444"/>
        <v/>
      </c>
      <c r="AN626" s="86" t="str">
        <f t="shared" si="1445"/>
        <v/>
      </c>
      <c r="AO626" s="90" t="str">
        <f>IF($A625&lt;&gt;"",AL625,"")</f>
        <v/>
      </c>
      <c r="AP626" s="92" t="str">
        <f>IF($A625&lt;&gt;"",IF(AM625&lt;&gt;"","O","E"),"")</f>
        <v/>
      </c>
      <c r="AQ626" s="92" t="str">
        <f t="shared" si="1416"/>
        <v/>
      </c>
      <c r="AR626" s="82">
        <f t="shared" si="1446"/>
        <v>0</v>
      </c>
      <c r="AS626" s="71">
        <f t="shared" si="1417"/>
        <v>0</v>
      </c>
      <c r="AT626" s="78" t="str">
        <f t="shared" si="1409"/>
        <v/>
      </c>
      <c r="AU626" s="137">
        <f t="shared" si="1447"/>
        <v>0</v>
      </c>
      <c r="AV626" s="137">
        <f t="shared" si="1448"/>
        <v>0</v>
      </c>
      <c r="AW626" s="137">
        <f t="shared" si="1449"/>
        <v>0</v>
      </c>
      <c r="AX626" s="86" t="str">
        <f t="shared" si="1450"/>
        <v/>
      </c>
      <c r="AY626" s="86" t="str">
        <f t="shared" si="1451"/>
        <v/>
      </c>
      <c r="AZ626" s="90" t="str">
        <f>IF($A625&lt;&gt;"",AW625,"")</f>
        <v/>
      </c>
      <c r="BA626" s="92" t="str">
        <f>IF($A625&lt;&gt;"",IF(AX625&lt;&gt;"","B","R"),"")</f>
        <v/>
      </c>
      <c r="BB626" s="92" t="str">
        <f t="shared" si="1419"/>
        <v/>
      </c>
      <c r="BC626" s="82">
        <f t="shared" si="1452"/>
        <v>0</v>
      </c>
      <c r="BD626" s="71">
        <f t="shared" si="1420"/>
        <v>0</v>
      </c>
      <c r="BE626" s="98">
        <f t="shared" si="1454"/>
        <v>18</v>
      </c>
      <c r="BF626" s="92" t="str">
        <f>IF($A625&lt;&gt;"",IF($Y625&gt;$Z625,"H",IF($Z625&gt;$Y625,"L",BF625)),"")</f>
        <v/>
      </c>
      <c r="BG626" s="92" t="str">
        <f>IF($A626&lt;&gt;"",IF($A626=0,"L",IF(BF626&lt;&gt;"",IF(BF626=X626,"W","L"))),"")</f>
        <v/>
      </c>
      <c r="BH626" s="82">
        <f t="shared" si="1435"/>
        <v>0</v>
      </c>
      <c r="BI626" s="71">
        <f t="shared" si="1436"/>
        <v>0</v>
      </c>
      <c r="BJ626" s="146" t="str">
        <f>AE626&amp;AP626&amp;BA626</f>
        <v/>
      </c>
      <c r="BK626" s="97">
        <v>1</v>
      </c>
      <c r="BL626" s="95" t="str">
        <f>IF($A625&lt;&gt;"",IF($BJ626="LER","11,",IF($BJ626="LOR","02,",IF($BJ626="LEB","01,",IF($BJ626="LOB","12,",IF($BJ626="HER","29,",IF($BJ626="HOR","20,",IF($BJ626="HEB","19,",IF($BJ626="HOB","30,","")))))))),"")</f>
        <v/>
      </c>
      <c r="BM626" s="95" t="str">
        <f>IF($A625&lt;&gt;"",IF($BJ626="LER","13,",IF($BJ626="LOR","04,",IF($BJ626="LEB","03,",IF($BJ626="LOB","14,",IF($BJ626="HER","31,",IF($BJ626="HOR","22,",IF($BJ626="HEB","21,",IF($BJ626="HOB","32,","")))))))),"")</f>
        <v/>
      </c>
      <c r="BN626" s="95" t="str">
        <f>IF($A625&lt;&gt;"",IF($BJ626="LER","15,",IF($BJ626="LOR","06,",IF($BJ626="LEB","05,",IF($BJ626="LOB","16,",IF($BJ626="HER","33,",IF($BJ626="HOR","24,",IF($BJ626="HEB","23,",IF($BJ626="HOB","34,","")))))))),"")</f>
        <v/>
      </c>
      <c r="BO626" s="95" t="str">
        <f>IF($A625&lt;&gt;"",IF($BJ626="LER","17,",IF($BJ626="LOR","08,",IF($BJ626="LEB","07,",IF($BJ626="LOB","18,",IF($BJ626="HER","35,",IF($BJ626="HOR","26,",IF($BJ626="HEB","25,",IF($BJ626="HOB","36,","")))))))),"")</f>
        <v/>
      </c>
      <c r="BP626" s="95" t="str">
        <f>IF($A625&lt;&gt;"",IF($BJ626="LER","",IF($BJ626="LOR","10,",IF($BJ626="LEB","09,",IF($BJ626="LOB","",IF($BJ626="HER","",IF($BJ626="HOR","28,",IF($BJ626="HEB","27,",IF($BJ626="HOB","","")))))))),"")</f>
        <v/>
      </c>
      <c r="BQ626" s="81">
        <f t="shared" si="1457"/>
        <v>0</v>
      </c>
      <c r="BR626" s="81">
        <f t="shared" si="1458"/>
        <v>0</v>
      </c>
      <c r="BS626" s="81">
        <f t="shared" si="1459"/>
        <v>0</v>
      </c>
      <c r="BT626" s="81">
        <f t="shared" si="1460"/>
        <v>0</v>
      </c>
      <c r="BU626" s="81">
        <f t="shared" si="1461"/>
        <v>0</v>
      </c>
      <c r="BV626" s="13">
        <f t="shared" si="1462"/>
        <v>0</v>
      </c>
      <c r="BW626" s="11">
        <f t="shared" si="1412"/>
        <v>0</v>
      </c>
      <c r="BX626" s="69">
        <f t="shared" si="1423"/>
        <v>0</v>
      </c>
      <c r="BY626" s="69">
        <f>IF($A626&lt;&gt;"",IF(BY625&lt;&gt;0,BY625,IF(BW626&lt;=$AW$2,"Stop Loss",0)),0)</f>
        <v>0</v>
      </c>
      <c r="BZ626" s="69">
        <f t="shared" si="1385"/>
        <v>0</v>
      </c>
      <c r="CA626" s="27" t="str">
        <f t="shared" si="1424"/>
        <v/>
      </c>
      <c r="CB626" s="27" t="str">
        <f t="shared" si="1425"/>
        <v/>
      </c>
      <c r="CC626" s="27" t="str">
        <f t="shared" si="1426"/>
        <v/>
      </c>
      <c r="CD626" s="27" t="str">
        <f t="shared" si="1427"/>
        <v/>
      </c>
      <c r="CE626" s="27" t="str">
        <f t="shared" si="1428"/>
        <v/>
      </c>
      <c r="CF626" s="27" t="str">
        <f t="shared" si="1429"/>
        <v/>
      </c>
      <c r="CG626" s="86"/>
      <c r="CH626" s="86"/>
      <c r="CI626"/>
      <c r="CJ626"/>
      <c r="CK626"/>
      <c r="DB626" s="7"/>
      <c r="DI626" s="10">
        <f t="shared" ca="1" si="1400"/>
        <v>25</v>
      </c>
    </row>
    <row r="627" spans="1:113">
      <c r="A627" s="149"/>
      <c r="B627" s="82" t="str">
        <f t="shared" si="1401"/>
        <v/>
      </c>
      <c r="C627" s="7" t="str">
        <f t="shared" si="1402"/>
        <v/>
      </c>
      <c r="D627" s="81">
        <f t="shared" si="1403"/>
        <v>0</v>
      </c>
      <c r="E627" s="7" t="str">
        <f t="shared" si="1404"/>
        <v>18,</v>
      </c>
      <c r="F627" s="78"/>
      <c r="G627" s="86"/>
      <c r="H627" s="86"/>
      <c r="I627" s="86"/>
      <c r="J627" s="86"/>
      <c r="K627" s="86"/>
      <c r="L627" s="86"/>
      <c r="M627" s="86"/>
      <c r="N627" s="86"/>
      <c r="O627" s="78"/>
      <c r="P627" s="86"/>
      <c r="Q627" s="86"/>
      <c r="R627" s="86"/>
      <c r="S627" s="86"/>
      <c r="T627" s="86"/>
      <c r="U627" s="86"/>
      <c r="V627" s="86"/>
      <c r="W627" s="86"/>
      <c r="X627" s="123" t="str">
        <f t="shared" si="1405"/>
        <v/>
      </c>
      <c r="Y627" s="127">
        <f t="shared" si="1438"/>
        <v>0</v>
      </c>
      <c r="Z627" s="127">
        <f t="shared" si="1439"/>
        <v>0</v>
      </c>
      <c r="AA627" s="127">
        <f t="shared" si="1440"/>
        <v>0</v>
      </c>
      <c r="AB627" s="86">
        <f t="shared" ref="AB627:AC633" si="1511">AB626</f>
        <v>0</v>
      </c>
      <c r="AC627" s="86">
        <f t="shared" si="1511"/>
        <v>0</v>
      </c>
      <c r="AD627" s="90" t="str">
        <f>IF($A626&lt;&gt;"",AD626,"")</f>
        <v/>
      </c>
      <c r="AE627" s="54" t="str">
        <f>IF($A626&lt;&gt;"",AE626,"")</f>
        <v/>
      </c>
      <c r="AF627" s="92" t="str">
        <f t="shared" si="1414"/>
        <v/>
      </c>
      <c r="AG627" s="82">
        <f t="shared" si="1407"/>
        <v>0</v>
      </c>
      <c r="AH627" s="71">
        <f t="shared" si="1493"/>
        <v>0</v>
      </c>
      <c r="AI627" s="78" t="str">
        <f t="shared" si="1408"/>
        <v/>
      </c>
      <c r="AJ627" s="132">
        <f t="shared" si="1441"/>
        <v>0</v>
      </c>
      <c r="AK627" s="132">
        <f t="shared" si="1442"/>
        <v>0</v>
      </c>
      <c r="AL627" s="132">
        <f t="shared" si="1443"/>
        <v>0</v>
      </c>
      <c r="AM627" s="86" t="str">
        <f t="shared" si="1444"/>
        <v/>
      </c>
      <c r="AN627" s="86" t="str">
        <f t="shared" si="1445"/>
        <v/>
      </c>
      <c r="AO627" s="90" t="str">
        <f>IF($A626&lt;&gt;"",AO626,"")</f>
        <v/>
      </c>
      <c r="AP627" s="54" t="str">
        <f>IF($A626&lt;&gt;"",AP626,"")</f>
        <v/>
      </c>
      <c r="AQ627" s="92" t="str">
        <f t="shared" si="1416"/>
        <v/>
      </c>
      <c r="AR627" s="82">
        <f t="shared" si="1446"/>
        <v>0</v>
      </c>
      <c r="AS627" s="71">
        <f t="shared" si="1417"/>
        <v>0</v>
      </c>
      <c r="AT627" s="78" t="str">
        <f t="shared" si="1409"/>
        <v/>
      </c>
      <c r="AU627" s="137">
        <f t="shared" si="1447"/>
        <v>0</v>
      </c>
      <c r="AV627" s="137">
        <f t="shared" si="1448"/>
        <v>0</v>
      </c>
      <c r="AW627" s="137">
        <f t="shared" si="1449"/>
        <v>0</v>
      </c>
      <c r="AX627" s="86" t="str">
        <f t="shared" si="1450"/>
        <v/>
      </c>
      <c r="AY627" s="86" t="str">
        <f t="shared" si="1451"/>
        <v/>
      </c>
      <c r="AZ627" s="90" t="str">
        <f>IF($A626&lt;&gt;"",AZ626,"")</f>
        <v/>
      </c>
      <c r="BA627" s="54" t="str">
        <f>IF($A626&lt;&gt;"",BA626,"")</f>
        <v/>
      </c>
      <c r="BB627" s="92" t="str">
        <f t="shared" si="1419"/>
        <v/>
      </c>
      <c r="BC627" s="82">
        <f t="shared" si="1452"/>
        <v>0</v>
      </c>
      <c r="BD627" s="71">
        <f t="shared" si="1420"/>
        <v>0</v>
      </c>
      <c r="BE627" s="98">
        <f t="shared" si="1454"/>
        <v>18</v>
      </c>
      <c r="BF627" s="54" t="str">
        <f>IF($A626&lt;&gt;"",BF626,"")</f>
        <v/>
      </c>
      <c r="BG627" s="92" t="str">
        <f t="shared" ref="BG627:BG634" si="1512">IF($A627&lt;&gt;"",IF($A627=0,"L",IF(BF627&lt;&gt;"",IF(BF627=X627,"W","L"))),"")</f>
        <v/>
      </c>
      <c r="BH627" s="82">
        <f t="shared" si="1435"/>
        <v>0</v>
      </c>
      <c r="BI627" s="71">
        <f t="shared" si="1436"/>
        <v>0</v>
      </c>
      <c r="BJ627" s="146"/>
      <c r="BK627" s="97">
        <v>1</v>
      </c>
      <c r="BL627" s="95" t="str">
        <f>IF(BL626&lt;&gt;"",BL626,"")</f>
        <v/>
      </c>
      <c r="BM627" s="95" t="str">
        <f t="shared" ref="BM627:BP627" si="1513">IF(BM626&lt;&gt;"",BM626,"")</f>
        <v/>
      </c>
      <c r="BN627" s="95" t="str">
        <f t="shared" si="1513"/>
        <v/>
      </c>
      <c r="BO627" s="95" t="str">
        <f t="shared" si="1513"/>
        <v/>
      </c>
      <c r="BP627" s="95" t="str">
        <f t="shared" si="1513"/>
        <v/>
      </c>
      <c r="BQ627" s="81">
        <f t="shared" si="1457"/>
        <v>0</v>
      </c>
      <c r="BR627" s="81">
        <f t="shared" si="1458"/>
        <v>0</v>
      </c>
      <c r="BS627" s="81">
        <f t="shared" si="1459"/>
        <v>0</v>
      </c>
      <c r="BT627" s="81">
        <f t="shared" si="1460"/>
        <v>0</v>
      </c>
      <c r="BU627" s="81">
        <f t="shared" si="1461"/>
        <v>0</v>
      </c>
      <c r="BV627" s="13">
        <f t="shared" si="1462"/>
        <v>0</v>
      </c>
      <c r="BW627" s="11">
        <f t="shared" si="1412"/>
        <v>0</v>
      </c>
      <c r="BX627" s="69">
        <f t="shared" si="1423"/>
        <v>0</v>
      </c>
      <c r="BY627" s="69">
        <f>IF($A627&lt;&gt;"",IF(BY626&lt;&gt;0,BY626,IF(BW627&lt;=$AW$2,"Stop Loss",0)),0)</f>
        <v>0</v>
      </c>
      <c r="BZ627" s="69">
        <f t="shared" si="1385"/>
        <v>0</v>
      </c>
      <c r="CA627" s="27" t="str">
        <f t="shared" si="1424"/>
        <v/>
      </c>
      <c r="CB627" s="27" t="str">
        <f t="shared" si="1425"/>
        <v/>
      </c>
      <c r="CC627" s="27" t="str">
        <f t="shared" si="1426"/>
        <v/>
      </c>
      <c r="CD627" s="27" t="str">
        <f t="shared" si="1427"/>
        <v/>
      </c>
      <c r="CE627" s="27" t="str">
        <f t="shared" si="1428"/>
        <v/>
      </c>
      <c r="CF627" s="27" t="str">
        <f t="shared" si="1429"/>
        <v/>
      </c>
      <c r="CG627" s="86"/>
      <c r="CH627" s="86"/>
      <c r="CI627"/>
      <c r="CJ627"/>
      <c r="CK627"/>
      <c r="DB627" s="7"/>
      <c r="DI627" s="10">
        <f t="shared" ca="1" si="1400"/>
        <v>3</v>
      </c>
    </row>
    <row r="628" spans="1:113">
      <c r="A628" s="149"/>
      <c r="B628" s="82" t="str">
        <f t="shared" si="1401"/>
        <v/>
      </c>
      <c r="C628" s="7" t="str">
        <f t="shared" si="1402"/>
        <v/>
      </c>
      <c r="D628" s="81">
        <f t="shared" si="1403"/>
        <v>0</v>
      </c>
      <c r="E628" s="7" t="str">
        <f t="shared" si="1404"/>
        <v>18,</v>
      </c>
      <c r="F628" s="78"/>
      <c r="G628" s="86"/>
      <c r="H628" s="86"/>
      <c r="I628" s="86"/>
      <c r="J628" s="86"/>
      <c r="K628" s="86"/>
      <c r="L628" s="86"/>
      <c r="M628" s="86"/>
      <c r="N628" s="86"/>
      <c r="O628" s="78"/>
      <c r="P628" s="86"/>
      <c r="Q628" s="86"/>
      <c r="R628" s="86"/>
      <c r="S628" s="86"/>
      <c r="T628" s="86"/>
      <c r="U628" s="86"/>
      <c r="V628" s="86"/>
      <c r="W628" s="86"/>
      <c r="X628" s="123" t="str">
        <f t="shared" si="1405"/>
        <v/>
      </c>
      <c r="Y628" s="127">
        <f t="shared" si="1438"/>
        <v>0</v>
      </c>
      <c r="Z628" s="127">
        <f t="shared" si="1439"/>
        <v>0</v>
      </c>
      <c r="AA628" s="127">
        <f t="shared" si="1440"/>
        <v>0</v>
      </c>
      <c r="AB628" s="86">
        <f t="shared" si="1511"/>
        <v>0</v>
      </c>
      <c r="AC628" s="86">
        <f t="shared" si="1511"/>
        <v>0</v>
      </c>
      <c r="AD628" s="90" t="str">
        <f t="shared" ref="AD628:AE634" si="1514">IF($A627&lt;&gt;"",AD627,"")</f>
        <v/>
      </c>
      <c r="AE628" s="54" t="str">
        <f t="shared" si="1514"/>
        <v/>
      </c>
      <c r="AF628" s="92" t="str">
        <f t="shared" si="1414"/>
        <v/>
      </c>
      <c r="AG628" s="82">
        <f t="shared" si="1407"/>
        <v>0</v>
      </c>
      <c r="AH628" s="71">
        <f t="shared" si="1493"/>
        <v>0</v>
      </c>
      <c r="AI628" s="78" t="str">
        <f t="shared" si="1408"/>
        <v/>
      </c>
      <c r="AJ628" s="132">
        <f t="shared" si="1441"/>
        <v>0</v>
      </c>
      <c r="AK628" s="132">
        <f t="shared" si="1442"/>
        <v>0</v>
      </c>
      <c r="AL628" s="132">
        <f t="shared" si="1443"/>
        <v>0</v>
      </c>
      <c r="AM628" s="86" t="str">
        <f t="shared" si="1444"/>
        <v/>
      </c>
      <c r="AN628" s="86" t="str">
        <f t="shared" si="1445"/>
        <v/>
      </c>
      <c r="AO628" s="90" t="str">
        <f t="shared" ref="AO628:AP634" si="1515">IF($A627&lt;&gt;"",AO627,"")</f>
        <v/>
      </c>
      <c r="AP628" s="54" t="str">
        <f t="shared" si="1515"/>
        <v/>
      </c>
      <c r="AQ628" s="92" t="str">
        <f t="shared" si="1416"/>
        <v/>
      </c>
      <c r="AR628" s="82">
        <f t="shared" si="1446"/>
        <v>0</v>
      </c>
      <c r="AS628" s="71">
        <f t="shared" si="1417"/>
        <v>0</v>
      </c>
      <c r="AT628" s="78" t="str">
        <f t="shared" si="1409"/>
        <v/>
      </c>
      <c r="AU628" s="137">
        <f t="shared" si="1447"/>
        <v>0</v>
      </c>
      <c r="AV628" s="137">
        <f t="shared" si="1448"/>
        <v>0</v>
      </c>
      <c r="AW628" s="137">
        <f t="shared" si="1449"/>
        <v>0</v>
      </c>
      <c r="AX628" s="86" t="str">
        <f t="shared" si="1450"/>
        <v/>
      </c>
      <c r="AY628" s="86" t="str">
        <f t="shared" si="1451"/>
        <v/>
      </c>
      <c r="AZ628" s="90" t="str">
        <f t="shared" ref="AZ628:BA634" si="1516">IF($A627&lt;&gt;"",AZ627,"")</f>
        <v/>
      </c>
      <c r="BA628" s="54" t="str">
        <f t="shared" si="1516"/>
        <v/>
      </c>
      <c r="BB628" s="92" t="str">
        <f t="shared" si="1419"/>
        <v/>
      </c>
      <c r="BC628" s="82">
        <f t="shared" si="1452"/>
        <v>0</v>
      </c>
      <c r="BD628" s="71">
        <f t="shared" si="1420"/>
        <v>0</v>
      </c>
      <c r="BE628" s="98">
        <f t="shared" si="1454"/>
        <v>18</v>
      </c>
      <c r="BF628" s="54" t="str">
        <f t="shared" ref="BF628:BF634" si="1517">IF($A627&lt;&gt;"",BF627,"")</f>
        <v/>
      </c>
      <c r="BG628" s="92" t="str">
        <f t="shared" si="1512"/>
        <v/>
      </c>
      <c r="BH628" s="82">
        <f t="shared" si="1435"/>
        <v>0</v>
      </c>
      <c r="BI628" s="71">
        <f t="shared" si="1436"/>
        <v>0</v>
      </c>
      <c r="BJ628" s="146"/>
      <c r="BK628" s="97">
        <v>1</v>
      </c>
      <c r="BL628" s="95" t="str">
        <f t="shared" ref="BL628:BP628" si="1518">IF(BL627&lt;&gt;"",BL627,"")</f>
        <v/>
      </c>
      <c r="BM628" s="95" t="str">
        <f t="shared" si="1518"/>
        <v/>
      </c>
      <c r="BN628" s="95" t="str">
        <f t="shared" si="1518"/>
        <v/>
      </c>
      <c r="BO628" s="95" t="str">
        <f t="shared" si="1518"/>
        <v/>
      </c>
      <c r="BP628" s="95" t="str">
        <f t="shared" si="1518"/>
        <v/>
      </c>
      <c r="BQ628" s="81">
        <f t="shared" si="1457"/>
        <v>0</v>
      </c>
      <c r="BR628" s="81">
        <f t="shared" si="1458"/>
        <v>0</v>
      </c>
      <c r="BS628" s="81">
        <f t="shared" si="1459"/>
        <v>0</v>
      </c>
      <c r="BT628" s="81">
        <f t="shared" si="1460"/>
        <v>0</v>
      </c>
      <c r="BU628" s="81">
        <f t="shared" si="1461"/>
        <v>0</v>
      </c>
      <c r="BV628" s="13">
        <f t="shared" si="1462"/>
        <v>0</v>
      </c>
      <c r="BW628" s="11">
        <f t="shared" si="1412"/>
        <v>0</v>
      </c>
      <c r="BX628" s="69">
        <f t="shared" si="1423"/>
        <v>0</v>
      </c>
      <c r="BY628" s="69">
        <f>IF($A628&lt;&gt;"",IF(BY627&lt;&gt;0,BY627,IF(BW628&lt;=$AW$2,"Stop Loss",0)),0)</f>
        <v>0</v>
      </c>
      <c r="BZ628" s="69">
        <f t="shared" si="1385"/>
        <v>0</v>
      </c>
      <c r="CA628" s="27" t="str">
        <f t="shared" si="1424"/>
        <v/>
      </c>
      <c r="CB628" s="27" t="str">
        <f t="shared" si="1425"/>
        <v/>
      </c>
      <c r="CC628" s="27" t="str">
        <f t="shared" si="1426"/>
        <v/>
      </c>
      <c r="CD628" s="27" t="str">
        <f t="shared" si="1427"/>
        <v/>
      </c>
      <c r="CE628" s="27" t="str">
        <f t="shared" si="1428"/>
        <v/>
      </c>
      <c r="CF628" s="27" t="str">
        <f t="shared" si="1429"/>
        <v/>
      </c>
      <c r="CG628" s="86"/>
      <c r="CH628" s="86"/>
      <c r="CI628"/>
      <c r="CJ628"/>
      <c r="CK628"/>
      <c r="DB628" s="7"/>
      <c r="DI628" s="10">
        <f t="shared" ca="1" si="1400"/>
        <v>0</v>
      </c>
    </row>
    <row r="629" spans="1:113">
      <c r="A629" s="149"/>
      <c r="B629" s="82" t="str">
        <f t="shared" si="1401"/>
        <v/>
      </c>
      <c r="C629" s="7" t="str">
        <f t="shared" si="1402"/>
        <v/>
      </c>
      <c r="D629" s="81">
        <f t="shared" si="1403"/>
        <v>0</v>
      </c>
      <c r="E629" s="7" t="str">
        <f t="shared" si="1404"/>
        <v>18,</v>
      </c>
      <c r="F629" s="78"/>
      <c r="G629" s="86"/>
      <c r="H629" s="86"/>
      <c r="I629" s="86"/>
      <c r="J629" s="86"/>
      <c r="K629" s="86"/>
      <c r="L629" s="86"/>
      <c r="M629" s="86"/>
      <c r="N629" s="86"/>
      <c r="O629" s="78"/>
      <c r="P629" s="86"/>
      <c r="Q629" s="86"/>
      <c r="R629" s="86"/>
      <c r="S629" s="86"/>
      <c r="T629" s="86"/>
      <c r="U629" s="86"/>
      <c r="V629" s="86"/>
      <c r="W629" s="86"/>
      <c r="X629" s="123" t="str">
        <f t="shared" si="1405"/>
        <v/>
      </c>
      <c r="Y629" s="127">
        <f t="shared" si="1438"/>
        <v>0</v>
      </c>
      <c r="Z629" s="127">
        <f t="shared" si="1439"/>
        <v>0</v>
      </c>
      <c r="AA629" s="127">
        <f t="shared" si="1440"/>
        <v>0</v>
      </c>
      <c r="AB629" s="86">
        <f t="shared" si="1511"/>
        <v>0</v>
      </c>
      <c r="AC629" s="86">
        <f t="shared" si="1511"/>
        <v>0</v>
      </c>
      <c r="AD629" s="90" t="str">
        <f t="shared" si="1514"/>
        <v/>
      </c>
      <c r="AE629" s="54" t="str">
        <f t="shared" si="1514"/>
        <v/>
      </c>
      <c r="AF629" s="92" t="str">
        <f t="shared" si="1414"/>
        <v/>
      </c>
      <c r="AG629" s="82">
        <f t="shared" si="1407"/>
        <v>0</v>
      </c>
      <c r="AH629" s="71">
        <f t="shared" si="1493"/>
        <v>0</v>
      </c>
      <c r="AI629" s="78" t="str">
        <f t="shared" si="1408"/>
        <v/>
      </c>
      <c r="AJ629" s="132">
        <f t="shared" si="1441"/>
        <v>0</v>
      </c>
      <c r="AK629" s="132">
        <f t="shared" si="1442"/>
        <v>0</v>
      </c>
      <c r="AL629" s="132">
        <f t="shared" si="1443"/>
        <v>0</v>
      </c>
      <c r="AM629" s="86" t="str">
        <f t="shared" si="1444"/>
        <v/>
      </c>
      <c r="AN629" s="86" t="str">
        <f t="shared" si="1445"/>
        <v/>
      </c>
      <c r="AO629" s="90" t="str">
        <f t="shared" si="1515"/>
        <v/>
      </c>
      <c r="AP629" s="54" t="str">
        <f t="shared" si="1515"/>
        <v/>
      </c>
      <c r="AQ629" s="92" t="str">
        <f t="shared" si="1416"/>
        <v/>
      </c>
      <c r="AR629" s="82">
        <f t="shared" si="1446"/>
        <v>0</v>
      </c>
      <c r="AS629" s="71">
        <f t="shared" si="1417"/>
        <v>0</v>
      </c>
      <c r="AT629" s="78" t="str">
        <f t="shared" si="1409"/>
        <v/>
      </c>
      <c r="AU629" s="137">
        <f t="shared" si="1447"/>
        <v>0</v>
      </c>
      <c r="AV629" s="137">
        <f t="shared" si="1448"/>
        <v>0</v>
      </c>
      <c r="AW629" s="137">
        <f t="shared" si="1449"/>
        <v>0</v>
      </c>
      <c r="AX629" s="86" t="str">
        <f t="shared" si="1450"/>
        <v/>
      </c>
      <c r="AY629" s="86" t="str">
        <f t="shared" si="1451"/>
        <v/>
      </c>
      <c r="AZ629" s="90" t="str">
        <f t="shared" si="1516"/>
        <v/>
      </c>
      <c r="BA629" s="54" t="str">
        <f t="shared" si="1516"/>
        <v/>
      </c>
      <c r="BB629" s="92" t="str">
        <f t="shared" si="1419"/>
        <v/>
      </c>
      <c r="BC629" s="82">
        <f t="shared" si="1452"/>
        <v>0</v>
      </c>
      <c r="BD629" s="71">
        <f t="shared" si="1420"/>
        <v>0</v>
      </c>
      <c r="BE629" s="98">
        <f t="shared" si="1454"/>
        <v>18</v>
      </c>
      <c r="BF629" s="54" t="str">
        <f t="shared" si="1517"/>
        <v/>
      </c>
      <c r="BG629" s="92" t="str">
        <f t="shared" si="1512"/>
        <v/>
      </c>
      <c r="BH629" s="82">
        <f t="shared" si="1435"/>
        <v>0</v>
      </c>
      <c r="BI629" s="71">
        <f t="shared" si="1436"/>
        <v>0</v>
      </c>
      <c r="BJ629" s="146"/>
      <c r="BK629" s="97">
        <v>1</v>
      </c>
      <c r="BL629" s="95" t="str">
        <f t="shared" ref="BL629:BP629" si="1519">IF(BL628&lt;&gt;"",BL628,"")</f>
        <v/>
      </c>
      <c r="BM629" s="95" t="str">
        <f t="shared" si="1519"/>
        <v/>
      </c>
      <c r="BN629" s="95" t="str">
        <f t="shared" si="1519"/>
        <v/>
      </c>
      <c r="BO629" s="95" t="str">
        <f t="shared" si="1519"/>
        <v/>
      </c>
      <c r="BP629" s="95" t="str">
        <f t="shared" si="1519"/>
        <v/>
      </c>
      <c r="BQ629" s="81">
        <f t="shared" si="1457"/>
        <v>0</v>
      </c>
      <c r="BR629" s="81">
        <f t="shared" si="1458"/>
        <v>0</v>
      </c>
      <c r="BS629" s="81">
        <f t="shared" si="1459"/>
        <v>0</v>
      </c>
      <c r="BT629" s="81">
        <f t="shared" si="1460"/>
        <v>0</v>
      </c>
      <c r="BU629" s="81">
        <f t="shared" si="1461"/>
        <v>0</v>
      </c>
      <c r="BV629" s="13">
        <f t="shared" si="1462"/>
        <v>0</v>
      </c>
      <c r="BW629" s="11">
        <f t="shared" si="1412"/>
        <v>0</v>
      </c>
      <c r="BX629" s="69">
        <f t="shared" si="1423"/>
        <v>0</v>
      </c>
      <c r="BY629" s="69">
        <f>IF($A629&lt;&gt;"",IF(BY628&lt;&gt;0,BY628,IF(BW629&lt;=$AW$2,"Stop Loss",0)),0)</f>
        <v>0</v>
      </c>
      <c r="BZ629" s="69">
        <f t="shared" ref="BZ629:BZ692" si="1520">IF(BW629&gt;BZ628,BW629,BZ628)</f>
        <v>0</v>
      </c>
      <c r="CA629" s="27" t="str">
        <f t="shared" si="1424"/>
        <v/>
      </c>
      <c r="CB629" s="27" t="str">
        <f t="shared" si="1425"/>
        <v/>
      </c>
      <c r="CC629" s="27" t="str">
        <f t="shared" si="1426"/>
        <v/>
      </c>
      <c r="CD629" s="27" t="str">
        <f t="shared" si="1427"/>
        <v/>
      </c>
      <c r="CE629" s="27" t="str">
        <f t="shared" si="1428"/>
        <v/>
      </c>
      <c r="CF629" s="27" t="str">
        <f t="shared" si="1429"/>
        <v/>
      </c>
      <c r="CG629" s="86"/>
      <c r="CH629" s="86"/>
      <c r="CI629"/>
      <c r="CJ629"/>
      <c r="CK629"/>
      <c r="DB629" s="7"/>
      <c r="DI629" s="10">
        <f t="shared" ca="1" si="1400"/>
        <v>4</v>
      </c>
    </row>
    <row r="630" spans="1:113">
      <c r="A630" s="149"/>
      <c r="B630" s="82" t="str">
        <f t="shared" si="1401"/>
        <v/>
      </c>
      <c r="C630" s="7" t="str">
        <f t="shared" si="1402"/>
        <v/>
      </c>
      <c r="D630" s="81">
        <f t="shared" si="1403"/>
        <v>0</v>
      </c>
      <c r="E630" s="7" t="str">
        <f t="shared" si="1404"/>
        <v>18,</v>
      </c>
      <c r="F630" s="78"/>
      <c r="G630" s="86"/>
      <c r="H630" s="86"/>
      <c r="I630" s="86"/>
      <c r="J630" s="86"/>
      <c r="K630" s="86"/>
      <c r="L630" s="86"/>
      <c r="M630" s="86"/>
      <c r="N630" s="86"/>
      <c r="O630" s="78"/>
      <c r="P630" s="86"/>
      <c r="Q630" s="86"/>
      <c r="R630" s="86"/>
      <c r="S630" s="86"/>
      <c r="T630" s="86"/>
      <c r="U630" s="86"/>
      <c r="V630" s="86"/>
      <c r="W630" s="86"/>
      <c r="X630" s="123" t="str">
        <f t="shared" si="1405"/>
        <v/>
      </c>
      <c r="Y630" s="127">
        <f t="shared" si="1438"/>
        <v>0</v>
      </c>
      <c r="Z630" s="127">
        <f t="shared" si="1439"/>
        <v>0</v>
      </c>
      <c r="AA630" s="127">
        <f t="shared" si="1440"/>
        <v>0</v>
      </c>
      <c r="AB630" s="86">
        <f t="shared" si="1511"/>
        <v>0</v>
      </c>
      <c r="AC630" s="86">
        <f t="shared" si="1511"/>
        <v>0</v>
      </c>
      <c r="AD630" s="90" t="str">
        <f t="shared" si="1514"/>
        <v/>
      </c>
      <c r="AE630" s="54" t="str">
        <f t="shared" si="1514"/>
        <v/>
      </c>
      <c r="AF630" s="92" t="str">
        <f t="shared" si="1414"/>
        <v/>
      </c>
      <c r="AG630" s="82">
        <f t="shared" si="1407"/>
        <v>0</v>
      </c>
      <c r="AH630" s="71">
        <f t="shared" si="1493"/>
        <v>0</v>
      </c>
      <c r="AI630" s="78" t="str">
        <f t="shared" si="1408"/>
        <v/>
      </c>
      <c r="AJ630" s="132">
        <f t="shared" si="1441"/>
        <v>0</v>
      </c>
      <c r="AK630" s="132">
        <f t="shared" si="1442"/>
        <v>0</v>
      </c>
      <c r="AL630" s="132">
        <f t="shared" si="1443"/>
        <v>0</v>
      </c>
      <c r="AM630" s="86" t="str">
        <f t="shared" si="1444"/>
        <v/>
      </c>
      <c r="AN630" s="86" t="str">
        <f t="shared" si="1445"/>
        <v/>
      </c>
      <c r="AO630" s="90" t="str">
        <f t="shared" si="1515"/>
        <v/>
      </c>
      <c r="AP630" s="54" t="str">
        <f t="shared" si="1515"/>
        <v/>
      </c>
      <c r="AQ630" s="92" t="str">
        <f t="shared" si="1416"/>
        <v/>
      </c>
      <c r="AR630" s="82">
        <f t="shared" si="1446"/>
        <v>0</v>
      </c>
      <c r="AS630" s="71">
        <f t="shared" si="1417"/>
        <v>0</v>
      </c>
      <c r="AT630" s="78" t="str">
        <f t="shared" si="1409"/>
        <v/>
      </c>
      <c r="AU630" s="137">
        <f t="shared" si="1447"/>
        <v>0</v>
      </c>
      <c r="AV630" s="137">
        <f t="shared" si="1448"/>
        <v>0</v>
      </c>
      <c r="AW630" s="137">
        <f t="shared" si="1449"/>
        <v>0</v>
      </c>
      <c r="AX630" s="86" t="str">
        <f t="shared" si="1450"/>
        <v/>
      </c>
      <c r="AY630" s="86" t="str">
        <f t="shared" si="1451"/>
        <v/>
      </c>
      <c r="AZ630" s="90" t="str">
        <f t="shared" si="1516"/>
        <v/>
      </c>
      <c r="BA630" s="54" t="str">
        <f t="shared" si="1516"/>
        <v/>
      </c>
      <c r="BB630" s="92" t="str">
        <f t="shared" si="1419"/>
        <v/>
      </c>
      <c r="BC630" s="82">
        <f t="shared" si="1452"/>
        <v>0</v>
      </c>
      <c r="BD630" s="71">
        <f t="shared" si="1420"/>
        <v>0</v>
      </c>
      <c r="BE630" s="98">
        <f t="shared" si="1454"/>
        <v>18</v>
      </c>
      <c r="BF630" s="54" t="str">
        <f t="shared" si="1517"/>
        <v/>
      </c>
      <c r="BG630" s="92" t="str">
        <f t="shared" si="1512"/>
        <v/>
      </c>
      <c r="BH630" s="82">
        <f t="shared" si="1435"/>
        <v>0</v>
      </c>
      <c r="BI630" s="71">
        <f t="shared" si="1436"/>
        <v>0</v>
      </c>
      <c r="BJ630" s="146"/>
      <c r="BK630" s="97">
        <v>1</v>
      </c>
      <c r="BL630" s="95" t="str">
        <f t="shared" ref="BL630:BP630" si="1521">IF(BL629&lt;&gt;"",BL629,"")</f>
        <v/>
      </c>
      <c r="BM630" s="95" t="str">
        <f t="shared" si="1521"/>
        <v/>
      </c>
      <c r="BN630" s="95" t="str">
        <f t="shared" si="1521"/>
        <v/>
      </c>
      <c r="BO630" s="95" t="str">
        <f t="shared" si="1521"/>
        <v/>
      </c>
      <c r="BP630" s="95" t="str">
        <f t="shared" si="1521"/>
        <v/>
      </c>
      <c r="BQ630" s="81">
        <f t="shared" si="1457"/>
        <v>0</v>
      </c>
      <c r="BR630" s="81">
        <f t="shared" si="1458"/>
        <v>0</v>
      </c>
      <c r="BS630" s="81">
        <f t="shared" si="1459"/>
        <v>0</v>
      </c>
      <c r="BT630" s="81">
        <f t="shared" si="1460"/>
        <v>0</v>
      </c>
      <c r="BU630" s="81">
        <f t="shared" si="1461"/>
        <v>0</v>
      </c>
      <c r="BV630" s="13">
        <f t="shared" si="1462"/>
        <v>0</v>
      </c>
      <c r="BW630" s="11">
        <f t="shared" si="1412"/>
        <v>0</v>
      </c>
      <c r="BX630" s="69">
        <f t="shared" si="1423"/>
        <v>0</v>
      </c>
      <c r="BY630" s="69">
        <f>IF($A630&lt;&gt;"",IF(BY629&lt;&gt;0,BY629,IF(BW630&lt;=$AW$2,"Stop Loss",0)),0)</f>
        <v>0</v>
      </c>
      <c r="BZ630" s="69">
        <f t="shared" si="1520"/>
        <v>0</v>
      </c>
      <c r="CA630" s="27" t="str">
        <f t="shared" si="1424"/>
        <v/>
      </c>
      <c r="CB630" s="27" t="str">
        <f t="shared" si="1425"/>
        <v/>
      </c>
      <c r="CC630" s="27" t="str">
        <f t="shared" si="1426"/>
        <v/>
      </c>
      <c r="CD630" s="27" t="str">
        <f t="shared" si="1427"/>
        <v/>
      </c>
      <c r="CE630" s="27" t="str">
        <f t="shared" si="1428"/>
        <v/>
      </c>
      <c r="CF630" s="27" t="str">
        <f t="shared" si="1429"/>
        <v/>
      </c>
      <c r="CG630" s="86"/>
      <c r="CH630" s="86"/>
      <c r="CI630"/>
      <c r="CJ630"/>
      <c r="CK630"/>
      <c r="DB630" s="7"/>
      <c r="DI630" s="10">
        <f t="shared" ca="1" si="1400"/>
        <v>32</v>
      </c>
    </row>
    <row r="631" spans="1:113">
      <c r="A631" s="149"/>
      <c r="B631" s="82" t="str">
        <f t="shared" si="1401"/>
        <v/>
      </c>
      <c r="C631" s="7" t="str">
        <f t="shared" si="1402"/>
        <v/>
      </c>
      <c r="D631" s="81">
        <f t="shared" si="1403"/>
        <v>0</v>
      </c>
      <c r="E631" s="7" t="str">
        <f t="shared" si="1404"/>
        <v>18,</v>
      </c>
      <c r="F631" s="78"/>
      <c r="G631" s="86"/>
      <c r="H631" s="86"/>
      <c r="I631" s="86"/>
      <c r="J631" s="86"/>
      <c r="K631" s="86"/>
      <c r="L631" s="86"/>
      <c r="M631" s="86"/>
      <c r="N631" s="86"/>
      <c r="O631" s="78"/>
      <c r="P631" s="86"/>
      <c r="Q631" s="86"/>
      <c r="R631" s="86"/>
      <c r="S631" s="86"/>
      <c r="T631" s="86"/>
      <c r="U631" s="86"/>
      <c r="V631" s="86"/>
      <c r="W631" s="86"/>
      <c r="X631" s="123" t="str">
        <f t="shared" si="1405"/>
        <v/>
      </c>
      <c r="Y631" s="127">
        <f t="shared" si="1438"/>
        <v>0</v>
      </c>
      <c r="Z631" s="127">
        <f t="shared" si="1439"/>
        <v>0</v>
      </c>
      <c r="AA631" s="127">
        <f t="shared" si="1440"/>
        <v>0</v>
      </c>
      <c r="AB631" s="86">
        <f t="shared" si="1511"/>
        <v>0</v>
      </c>
      <c r="AC631" s="86">
        <f t="shared" si="1511"/>
        <v>0</v>
      </c>
      <c r="AD631" s="90" t="str">
        <f t="shared" si="1514"/>
        <v/>
      </c>
      <c r="AE631" s="54" t="str">
        <f t="shared" si="1514"/>
        <v/>
      </c>
      <c r="AF631" s="92" t="str">
        <f t="shared" si="1414"/>
        <v/>
      </c>
      <c r="AG631" s="82">
        <f t="shared" si="1407"/>
        <v>0</v>
      </c>
      <c r="AH631" s="71">
        <f t="shared" si="1493"/>
        <v>0</v>
      </c>
      <c r="AI631" s="78" t="str">
        <f t="shared" si="1408"/>
        <v/>
      </c>
      <c r="AJ631" s="132">
        <f t="shared" si="1441"/>
        <v>0</v>
      </c>
      <c r="AK631" s="132">
        <f t="shared" si="1442"/>
        <v>0</v>
      </c>
      <c r="AL631" s="132">
        <f t="shared" si="1443"/>
        <v>0</v>
      </c>
      <c r="AM631" s="86" t="str">
        <f t="shared" si="1444"/>
        <v/>
      </c>
      <c r="AN631" s="86" t="str">
        <f t="shared" si="1445"/>
        <v/>
      </c>
      <c r="AO631" s="90" t="str">
        <f t="shared" si="1515"/>
        <v/>
      </c>
      <c r="AP631" s="54" t="str">
        <f t="shared" si="1515"/>
        <v/>
      </c>
      <c r="AQ631" s="92" t="str">
        <f t="shared" si="1416"/>
        <v/>
      </c>
      <c r="AR631" s="82">
        <f t="shared" si="1446"/>
        <v>0</v>
      </c>
      <c r="AS631" s="71">
        <f t="shared" si="1417"/>
        <v>0</v>
      </c>
      <c r="AT631" s="78" t="str">
        <f t="shared" si="1409"/>
        <v/>
      </c>
      <c r="AU631" s="137">
        <f t="shared" si="1447"/>
        <v>0</v>
      </c>
      <c r="AV631" s="137">
        <f t="shared" si="1448"/>
        <v>0</v>
      </c>
      <c r="AW631" s="137">
        <f t="shared" si="1449"/>
        <v>0</v>
      </c>
      <c r="AX631" s="86" t="str">
        <f t="shared" si="1450"/>
        <v/>
      </c>
      <c r="AY631" s="86" t="str">
        <f t="shared" si="1451"/>
        <v/>
      </c>
      <c r="AZ631" s="90" t="str">
        <f t="shared" si="1516"/>
        <v/>
      </c>
      <c r="BA631" s="54" t="str">
        <f t="shared" si="1516"/>
        <v/>
      </c>
      <c r="BB631" s="92" t="str">
        <f t="shared" si="1419"/>
        <v/>
      </c>
      <c r="BC631" s="82">
        <f t="shared" si="1452"/>
        <v>0</v>
      </c>
      <c r="BD631" s="71">
        <f t="shared" si="1420"/>
        <v>0</v>
      </c>
      <c r="BE631" s="98">
        <f t="shared" si="1454"/>
        <v>18</v>
      </c>
      <c r="BF631" s="54" t="str">
        <f t="shared" si="1517"/>
        <v/>
      </c>
      <c r="BG631" s="92" t="str">
        <f t="shared" si="1512"/>
        <v/>
      </c>
      <c r="BH631" s="82">
        <f t="shared" si="1435"/>
        <v>0</v>
      </c>
      <c r="BI631" s="71">
        <f t="shared" si="1436"/>
        <v>0</v>
      </c>
      <c r="BJ631" s="146"/>
      <c r="BK631" s="97">
        <v>1</v>
      </c>
      <c r="BL631" s="95" t="str">
        <f t="shared" ref="BL631:BP631" si="1522">IF(BL630&lt;&gt;"",BL630,"")</f>
        <v/>
      </c>
      <c r="BM631" s="95" t="str">
        <f t="shared" si="1522"/>
        <v/>
      </c>
      <c r="BN631" s="95" t="str">
        <f t="shared" si="1522"/>
        <v/>
      </c>
      <c r="BO631" s="95" t="str">
        <f t="shared" si="1522"/>
        <v/>
      </c>
      <c r="BP631" s="95" t="str">
        <f t="shared" si="1522"/>
        <v/>
      </c>
      <c r="BQ631" s="81">
        <f t="shared" si="1457"/>
        <v>0</v>
      </c>
      <c r="BR631" s="81">
        <f t="shared" si="1458"/>
        <v>0</v>
      </c>
      <c r="BS631" s="81">
        <f t="shared" si="1459"/>
        <v>0</v>
      </c>
      <c r="BT631" s="81">
        <f t="shared" si="1460"/>
        <v>0</v>
      </c>
      <c r="BU631" s="81">
        <f t="shared" si="1461"/>
        <v>0</v>
      </c>
      <c r="BV631" s="13">
        <f t="shared" si="1462"/>
        <v>0</v>
      </c>
      <c r="BW631" s="11">
        <f t="shared" si="1412"/>
        <v>0</v>
      </c>
      <c r="BX631" s="69">
        <f t="shared" si="1423"/>
        <v>0</v>
      </c>
      <c r="BY631" s="69">
        <f>IF($A631&lt;&gt;"",IF(BY630&lt;&gt;0,BY630,IF(BW631&lt;=$AW$2,"Stop Loss",0)),0)</f>
        <v>0</v>
      </c>
      <c r="BZ631" s="69">
        <f t="shared" si="1520"/>
        <v>0</v>
      </c>
      <c r="CA631" s="27" t="str">
        <f t="shared" si="1424"/>
        <v/>
      </c>
      <c r="CB631" s="27" t="str">
        <f t="shared" si="1425"/>
        <v/>
      </c>
      <c r="CC631" s="27" t="str">
        <f t="shared" si="1426"/>
        <v/>
      </c>
      <c r="CD631" s="27" t="str">
        <f t="shared" si="1427"/>
        <v/>
      </c>
      <c r="CE631" s="27" t="str">
        <f t="shared" si="1428"/>
        <v/>
      </c>
      <c r="CF631" s="27" t="str">
        <f t="shared" si="1429"/>
        <v/>
      </c>
      <c r="CG631" s="86"/>
      <c r="CH631" s="86"/>
      <c r="CI631"/>
      <c r="CJ631"/>
      <c r="CK631"/>
      <c r="DB631" s="7"/>
      <c r="DI631" s="10">
        <f t="shared" ca="1" si="1400"/>
        <v>17</v>
      </c>
    </row>
    <row r="632" spans="1:113">
      <c r="A632" s="149"/>
      <c r="B632" s="82" t="str">
        <f t="shared" si="1401"/>
        <v/>
      </c>
      <c r="C632" s="7" t="str">
        <f t="shared" si="1402"/>
        <v/>
      </c>
      <c r="D632" s="81">
        <f t="shared" si="1403"/>
        <v>0</v>
      </c>
      <c r="E632" s="7" t="str">
        <f t="shared" si="1404"/>
        <v>18,</v>
      </c>
      <c r="F632" s="78"/>
      <c r="G632" s="86"/>
      <c r="H632" s="86"/>
      <c r="I632" s="86"/>
      <c r="J632" s="86"/>
      <c r="K632" s="86"/>
      <c r="L632" s="86"/>
      <c r="M632" s="86"/>
      <c r="N632" s="86"/>
      <c r="O632" s="78"/>
      <c r="P632" s="86"/>
      <c r="Q632" s="86"/>
      <c r="R632" s="86"/>
      <c r="S632" s="86"/>
      <c r="T632" s="86"/>
      <c r="U632" s="86"/>
      <c r="V632" s="86"/>
      <c r="W632" s="86"/>
      <c r="X632" s="123" t="str">
        <f t="shared" si="1405"/>
        <v/>
      </c>
      <c r="Y632" s="127">
        <f t="shared" si="1438"/>
        <v>0</v>
      </c>
      <c r="Z632" s="127">
        <f t="shared" si="1439"/>
        <v>0</v>
      </c>
      <c r="AA632" s="127">
        <f t="shared" si="1440"/>
        <v>0</v>
      </c>
      <c r="AB632" s="86">
        <f t="shared" si="1511"/>
        <v>0</v>
      </c>
      <c r="AC632" s="86">
        <f t="shared" si="1511"/>
        <v>0</v>
      </c>
      <c r="AD632" s="90" t="str">
        <f t="shared" si="1514"/>
        <v/>
      </c>
      <c r="AE632" s="54" t="str">
        <f t="shared" si="1514"/>
        <v/>
      </c>
      <c r="AF632" s="92" t="str">
        <f t="shared" si="1414"/>
        <v/>
      </c>
      <c r="AG632" s="82">
        <f t="shared" si="1407"/>
        <v>0</v>
      </c>
      <c r="AH632" s="71">
        <f t="shared" si="1493"/>
        <v>0</v>
      </c>
      <c r="AI632" s="78" t="str">
        <f t="shared" si="1408"/>
        <v/>
      </c>
      <c r="AJ632" s="132">
        <f t="shared" si="1441"/>
        <v>0</v>
      </c>
      <c r="AK632" s="132">
        <f t="shared" si="1442"/>
        <v>0</v>
      </c>
      <c r="AL632" s="132">
        <f t="shared" si="1443"/>
        <v>0</v>
      </c>
      <c r="AM632" s="86" t="str">
        <f t="shared" si="1444"/>
        <v/>
      </c>
      <c r="AN632" s="86" t="str">
        <f t="shared" si="1445"/>
        <v/>
      </c>
      <c r="AO632" s="90" t="str">
        <f t="shared" si="1515"/>
        <v/>
      </c>
      <c r="AP632" s="54" t="str">
        <f t="shared" si="1515"/>
        <v/>
      </c>
      <c r="AQ632" s="92" t="str">
        <f t="shared" si="1416"/>
        <v/>
      </c>
      <c r="AR632" s="82">
        <f t="shared" si="1446"/>
        <v>0</v>
      </c>
      <c r="AS632" s="71">
        <f t="shared" si="1417"/>
        <v>0</v>
      </c>
      <c r="AT632" s="78" t="str">
        <f t="shared" si="1409"/>
        <v/>
      </c>
      <c r="AU632" s="137">
        <f t="shared" si="1447"/>
        <v>0</v>
      </c>
      <c r="AV632" s="137">
        <f t="shared" si="1448"/>
        <v>0</v>
      </c>
      <c r="AW632" s="137">
        <f t="shared" si="1449"/>
        <v>0</v>
      </c>
      <c r="AX632" s="86" t="str">
        <f t="shared" si="1450"/>
        <v/>
      </c>
      <c r="AY632" s="86" t="str">
        <f t="shared" si="1451"/>
        <v/>
      </c>
      <c r="AZ632" s="90" t="str">
        <f t="shared" si="1516"/>
        <v/>
      </c>
      <c r="BA632" s="54" t="str">
        <f t="shared" si="1516"/>
        <v/>
      </c>
      <c r="BB632" s="92" t="str">
        <f t="shared" si="1419"/>
        <v/>
      </c>
      <c r="BC632" s="82">
        <f t="shared" si="1452"/>
        <v>0</v>
      </c>
      <c r="BD632" s="71">
        <f t="shared" si="1420"/>
        <v>0</v>
      </c>
      <c r="BE632" s="98">
        <f t="shared" si="1454"/>
        <v>18</v>
      </c>
      <c r="BF632" s="54" t="str">
        <f t="shared" si="1517"/>
        <v/>
      </c>
      <c r="BG632" s="92" t="str">
        <f t="shared" si="1512"/>
        <v/>
      </c>
      <c r="BH632" s="82">
        <f t="shared" si="1435"/>
        <v>0</v>
      </c>
      <c r="BI632" s="71">
        <f t="shared" si="1436"/>
        <v>0</v>
      </c>
      <c r="BJ632" s="146"/>
      <c r="BK632" s="97">
        <v>1</v>
      </c>
      <c r="BL632" s="95" t="str">
        <f t="shared" ref="BL632:BP632" si="1523">IF(BL631&lt;&gt;"",BL631,"")</f>
        <v/>
      </c>
      <c r="BM632" s="95" t="str">
        <f t="shared" si="1523"/>
        <v/>
      </c>
      <c r="BN632" s="95" t="str">
        <f t="shared" si="1523"/>
        <v/>
      </c>
      <c r="BO632" s="95" t="str">
        <f t="shared" si="1523"/>
        <v/>
      </c>
      <c r="BP632" s="95" t="str">
        <f t="shared" si="1523"/>
        <v/>
      </c>
      <c r="BQ632" s="81">
        <f t="shared" si="1457"/>
        <v>0</v>
      </c>
      <c r="BR632" s="81">
        <f t="shared" si="1458"/>
        <v>0</v>
      </c>
      <c r="BS632" s="81">
        <f t="shared" si="1459"/>
        <v>0</v>
      </c>
      <c r="BT632" s="81">
        <f t="shared" si="1460"/>
        <v>0</v>
      </c>
      <c r="BU632" s="81">
        <f t="shared" si="1461"/>
        <v>0</v>
      </c>
      <c r="BV632" s="13">
        <f t="shared" si="1462"/>
        <v>0</v>
      </c>
      <c r="BW632" s="11">
        <f t="shared" si="1412"/>
        <v>0</v>
      </c>
      <c r="BX632" s="69">
        <f t="shared" si="1423"/>
        <v>0</v>
      </c>
      <c r="BY632" s="69">
        <f>IF($A632&lt;&gt;"",IF(BY631&lt;&gt;0,BY631,IF(BW632&lt;=$AW$2,"Stop Loss",0)),0)</f>
        <v>0</v>
      </c>
      <c r="BZ632" s="69">
        <f t="shared" si="1520"/>
        <v>0</v>
      </c>
      <c r="CA632" s="27" t="str">
        <f t="shared" si="1424"/>
        <v/>
      </c>
      <c r="CB632" s="27" t="str">
        <f t="shared" si="1425"/>
        <v/>
      </c>
      <c r="CC632" s="27" t="str">
        <f t="shared" si="1426"/>
        <v/>
      </c>
      <c r="CD632" s="27" t="str">
        <f t="shared" si="1427"/>
        <v/>
      </c>
      <c r="CE632" s="27" t="str">
        <f t="shared" si="1428"/>
        <v/>
      </c>
      <c r="CF632" s="27" t="str">
        <f t="shared" si="1429"/>
        <v/>
      </c>
      <c r="CG632" s="86"/>
      <c r="CH632" s="86"/>
      <c r="CI632"/>
      <c r="CJ632"/>
      <c r="CK632"/>
      <c r="DB632" s="7"/>
      <c r="DI632" s="10">
        <f t="shared" ca="1" si="1400"/>
        <v>25</v>
      </c>
    </row>
    <row r="633" spans="1:113">
      <c r="A633" s="149"/>
      <c r="B633" s="82" t="str">
        <f t="shared" si="1401"/>
        <v/>
      </c>
      <c r="C633" s="7" t="str">
        <f t="shared" si="1402"/>
        <v/>
      </c>
      <c r="D633" s="81">
        <f t="shared" si="1403"/>
        <v>0</v>
      </c>
      <c r="E633" s="7" t="str">
        <f t="shared" si="1404"/>
        <v>18,</v>
      </c>
      <c r="F633" s="78"/>
      <c r="G633" s="86"/>
      <c r="H633" s="86"/>
      <c r="I633" s="86"/>
      <c r="J633" s="86"/>
      <c r="K633" s="86"/>
      <c r="L633" s="86"/>
      <c r="M633" s="86"/>
      <c r="N633" s="86"/>
      <c r="O633" s="78"/>
      <c r="P633" s="86"/>
      <c r="Q633" s="86"/>
      <c r="R633" s="86"/>
      <c r="S633" s="86"/>
      <c r="T633" s="86"/>
      <c r="U633" s="86"/>
      <c r="V633" s="86"/>
      <c r="W633" s="86"/>
      <c r="X633" s="123" t="str">
        <f t="shared" si="1405"/>
        <v/>
      </c>
      <c r="Y633" s="127">
        <f t="shared" si="1438"/>
        <v>0</v>
      </c>
      <c r="Z633" s="127">
        <f t="shared" si="1439"/>
        <v>0</v>
      </c>
      <c r="AA633" s="127">
        <f t="shared" si="1440"/>
        <v>0</v>
      </c>
      <c r="AB633" s="86">
        <f t="shared" si="1511"/>
        <v>0</v>
      </c>
      <c r="AC633" s="86">
        <f t="shared" si="1511"/>
        <v>0</v>
      </c>
      <c r="AD633" s="90" t="str">
        <f t="shared" si="1514"/>
        <v/>
      </c>
      <c r="AE633" s="54" t="str">
        <f t="shared" si="1514"/>
        <v/>
      </c>
      <c r="AF633" s="92" t="str">
        <f t="shared" si="1414"/>
        <v/>
      </c>
      <c r="AG633" s="82">
        <f t="shared" si="1407"/>
        <v>0</v>
      </c>
      <c r="AH633" s="71">
        <f t="shared" si="1493"/>
        <v>0</v>
      </c>
      <c r="AI633" s="78" t="str">
        <f t="shared" si="1408"/>
        <v/>
      </c>
      <c r="AJ633" s="132">
        <f t="shared" si="1441"/>
        <v>0</v>
      </c>
      <c r="AK633" s="132">
        <f t="shared" si="1442"/>
        <v>0</v>
      </c>
      <c r="AL633" s="132">
        <f t="shared" si="1443"/>
        <v>0</v>
      </c>
      <c r="AM633" s="86" t="str">
        <f t="shared" si="1444"/>
        <v/>
      </c>
      <c r="AN633" s="86" t="str">
        <f t="shared" si="1445"/>
        <v/>
      </c>
      <c r="AO633" s="90" t="str">
        <f t="shared" si="1515"/>
        <v/>
      </c>
      <c r="AP633" s="54" t="str">
        <f t="shared" si="1515"/>
        <v/>
      </c>
      <c r="AQ633" s="92" t="str">
        <f t="shared" si="1416"/>
        <v/>
      </c>
      <c r="AR633" s="82">
        <f t="shared" si="1446"/>
        <v>0</v>
      </c>
      <c r="AS633" s="71">
        <f t="shared" si="1417"/>
        <v>0</v>
      </c>
      <c r="AT633" s="78" t="str">
        <f t="shared" si="1409"/>
        <v/>
      </c>
      <c r="AU633" s="137">
        <f t="shared" si="1447"/>
        <v>0</v>
      </c>
      <c r="AV633" s="137">
        <f t="shared" si="1448"/>
        <v>0</v>
      </c>
      <c r="AW633" s="137">
        <f t="shared" si="1449"/>
        <v>0</v>
      </c>
      <c r="AX633" s="86" t="str">
        <f t="shared" si="1450"/>
        <v/>
      </c>
      <c r="AY633" s="86" t="str">
        <f t="shared" si="1451"/>
        <v/>
      </c>
      <c r="AZ633" s="90" t="str">
        <f t="shared" si="1516"/>
        <v/>
      </c>
      <c r="BA633" s="54" t="str">
        <f t="shared" si="1516"/>
        <v/>
      </c>
      <c r="BB633" s="92" t="str">
        <f t="shared" si="1419"/>
        <v/>
      </c>
      <c r="BC633" s="82">
        <f t="shared" si="1452"/>
        <v>0</v>
      </c>
      <c r="BD633" s="71">
        <f t="shared" si="1420"/>
        <v>0</v>
      </c>
      <c r="BE633" s="98">
        <f t="shared" si="1454"/>
        <v>18</v>
      </c>
      <c r="BF633" s="54" t="str">
        <f t="shared" si="1517"/>
        <v/>
      </c>
      <c r="BG633" s="92" t="str">
        <f t="shared" si="1512"/>
        <v/>
      </c>
      <c r="BH633" s="82">
        <f t="shared" si="1435"/>
        <v>0</v>
      </c>
      <c r="BI633" s="71">
        <f t="shared" si="1436"/>
        <v>0</v>
      </c>
      <c r="BJ633" s="146"/>
      <c r="BK633" s="97">
        <v>1</v>
      </c>
      <c r="BL633" s="95" t="str">
        <f t="shared" ref="BL633:BP633" si="1524">IF(BL632&lt;&gt;"",BL632,"")</f>
        <v/>
      </c>
      <c r="BM633" s="95" t="str">
        <f t="shared" si="1524"/>
        <v/>
      </c>
      <c r="BN633" s="95" t="str">
        <f t="shared" si="1524"/>
        <v/>
      </c>
      <c r="BO633" s="95" t="str">
        <f t="shared" si="1524"/>
        <v/>
      </c>
      <c r="BP633" s="95" t="str">
        <f t="shared" si="1524"/>
        <v/>
      </c>
      <c r="BQ633" s="81">
        <f t="shared" si="1457"/>
        <v>0</v>
      </c>
      <c r="BR633" s="81">
        <f t="shared" si="1458"/>
        <v>0</v>
      </c>
      <c r="BS633" s="81">
        <f t="shared" si="1459"/>
        <v>0</v>
      </c>
      <c r="BT633" s="81">
        <f t="shared" si="1460"/>
        <v>0</v>
      </c>
      <c r="BU633" s="81">
        <f t="shared" si="1461"/>
        <v>0</v>
      </c>
      <c r="BV633" s="13">
        <f t="shared" si="1462"/>
        <v>0</v>
      </c>
      <c r="BW633" s="11">
        <f t="shared" si="1412"/>
        <v>0</v>
      </c>
      <c r="BX633" s="69">
        <f t="shared" si="1423"/>
        <v>0</v>
      </c>
      <c r="BY633" s="69">
        <f>IF($A633&lt;&gt;"",IF(BY632&lt;&gt;0,BY632,IF(BW633&lt;=$AW$2,"Stop Loss",0)),0)</f>
        <v>0</v>
      </c>
      <c r="BZ633" s="69">
        <f t="shared" si="1520"/>
        <v>0</v>
      </c>
      <c r="CA633" s="27" t="str">
        <f t="shared" si="1424"/>
        <v/>
      </c>
      <c r="CB633" s="27" t="str">
        <f t="shared" si="1425"/>
        <v/>
      </c>
      <c r="CC633" s="27" t="str">
        <f t="shared" si="1426"/>
        <v/>
      </c>
      <c r="CD633" s="27" t="str">
        <f t="shared" si="1427"/>
        <v/>
      </c>
      <c r="CE633" s="27" t="str">
        <f t="shared" si="1428"/>
        <v/>
      </c>
      <c r="CF633" s="27" t="str">
        <f t="shared" si="1429"/>
        <v/>
      </c>
      <c r="CG633" s="86"/>
      <c r="CH633" s="86"/>
      <c r="CI633"/>
      <c r="CJ633"/>
      <c r="CK633"/>
      <c r="DB633" s="7"/>
      <c r="DI633" s="10">
        <f t="shared" ca="1" si="1400"/>
        <v>1</v>
      </c>
    </row>
    <row r="634" spans="1:113">
      <c r="A634" s="149"/>
      <c r="B634" s="82" t="str">
        <f t="shared" si="1401"/>
        <v/>
      </c>
      <c r="C634" s="7" t="str">
        <f t="shared" si="1402"/>
        <v/>
      </c>
      <c r="D634" s="81">
        <f t="shared" si="1403"/>
        <v>0</v>
      </c>
      <c r="E634" s="7" t="str">
        <f t="shared" si="1404"/>
        <v>18,</v>
      </c>
      <c r="F634" s="78"/>
      <c r="G634" s="86"/>
      <c r="H634" s="86"/>
      <c r="I634" s="86"/>
      <c r="J634" s="86"/>
      <c r="K634" s="86"/>
      <c r="L634" s="86"/>
      <c r="M634" s="86"/>
      <c r="N634" s="86"/>
      <c r="O634" s="78"/>
      <c r="P634" s="86"/>
      <c r="Q634" s="86"/>
      <c r="R634" s="86"/>
      <c r="S634" s="86"/>
      <c r="T634" s="86"/>
      <c r="U634" s="86"/>
      <c r="V634" s="86"/>
      <c r="W634" s="86"/>
      <c r="X634" s="123" t="str">
        <f t="shared" si="1405"/>
        <v/>
      </c>
      <c r="Y634" s="127">
        <f t="shared" si="1438"/>
        <v>0</v>
      </c>
      <c r="Z634" s="127">
        <f t="shared" si="1439"/>
        <v>0</v>
      </c>
      <c r="AA634" s="127">
        <f t="shared" si="1440"/>
        <v>0</v>
      </c>
      <c r="AB634" s="86">
        <f>IF($Y634&gt;$Z634,$Y634-$Z634+AB633,AB633)</f>
        <v>0</v>
      </c>
      <c r="AC634" s="86">
        <f>IF($Z634&gt;$Y634,$Z634-$Y634+AC633,AC633)</f>
        <v>0</v>
      </c>
      <c r="AD634" s="90" t="str">
        <f t="shared" si="1514"/>
        <v/>
      </c>
      <c r="AE634" s="54" t="str">
        <f t="shared" si="1514"/>
        <v/>
      </c>
      <c r="AF634" s="92" t="str">
        <f t="shared" si="1414"/>
        <v/>
      </c>
      <c r="AG634" s="82">
        <f t="shared" si="1407"/>
        <v>0</v>
      </c>
      <c r="AH634" s="71">
        <f t="shared" si="1493"/>
        <v>0</v>
      </c>
      <c r="AI634" s="78" t="str">
        <f t="shared" si="1408"/>
        <v/>
      </c>
      <c r="AJ634" s="132">
        <f t="shared" si="1441"/>
        <v>0</v>
      </c>
      <c r="AK634" s="132">
        <f t="shared" si="1442"/>
        <v>0</v>
      </c>
      <c r="AL634" s="132">
        <f t="shared" si="1443"/>
        <v>0</v>
      </c>
      <c r="AM634" s="86" t="str">
        <f t="shared" si="1444"/>
        <v/>
      </c>
      <c r="AN634" s="86" t="str">
        <f t="shared" si="1445"/>
        <v/>
      </c>
      <c r="AO634" s="90" t="str">
        <f t="shared" si="1515"/>
        <v/>
      </c>
      <c r="AP634" s="54" t="str">
        <f t="shared" si="1515"/>
        <v/>
      </c>
      <c r="AQ634" s="92" t="str">
        <f t="shared" si="1416"/>
        <v/>
      </c>
      <c r="AR634" s="82">
        <f t="shared" si="1446"/>
        <v>0</v>
      </c>
      <c r="AS634" s="71">
        <f t="shared" si="1417"/>
        <v>0</v>
      </c>
      <c r="AT634" s="78" t="str">
        <f t="shared" si="1409"/>
        <v/>
      </c>
      <c r="AU634" s="137">
        <f t="shared" si="1447"/>
        <v>0</v>
      </c>
      <c r="AV634" s="137">
        <f t="shared" si="1448"/>
        <v>0</v>
      </c>
      <c r="AW634" s="137">
        <f t="shared" si="1449"/>
        <v>0</v>
      </c>
      <c r="AX634" s="86" t="str">
        <f t="shared" si="1450"/>
        <v/>
      </c>
      <c r="AY634" s="86" t="str">
        <f t="shared" si="1451"/>
        <v/>
      </c>
      <c r="AZ634" s="90" t="str">
        <f t="shared" si="1516"/>
        <v/>
      </c>
      <c r="BA634" s="54" t="str">
        <f t="shared" si="1516"/>
        <v/>
      </c>
      <c r="BB634" s="92" t="str">
        <f t="shared" si="1419"/>
        <v/>
      </c>
      <c r="BC634" s="82">
        <f t="shared" si="1452"/>
        <v>0</v>
      </c>
      <c r="BD634" s="71">
        <f t="shared" si="1420"/>
        <v>0</v>
      </c>
      <c r="BE634" s="98">
        <f t="shared" si="1454"/>
        <v>18</v>
      </c>
      <c r="BF634" s="54" t="str">
        <f t="shared" si="1517"/>
        <v/>
      </c>
      <c r="BG634" s="92" t="str">
        <f t="shared" si="1512"/>
        <v/>
      </c>
      <c r="BH634" s="82">
        <f t="shared" si="1435"/>
        <v>0</v>
      </c>
      <c r="BI634" s="71">
        <f t="shared" si="1436"/>
        <v>0</v>
      </c>
      <c r="BJ634" s="146"/>
      <c r="BK634" s="97">
        <v>1</v>
      </c>
      <c r="BL634" s="95" t="str">
        <f t="shared" ref="BL634:BP634" si="1525">IF(BL633&lt;&gt;"",BL633,"")</f>
        <v/>
      </c>
      <c r="BM634" s="95" t="str">
        <f t="shared" si="1525"/>
        <v/>
      </c>
      <c r="BN634" s="95" t="str">
        <f t="shared" si="1525"/>
        <v/>
      </c>
      <c r="BO634" s="95" t="str">
        <f t="shared" si="1525"/>
        <v/>
      </c>
      <c r="BP634" s="95" t="str">
        <f t="shared" si="1525"/>
        <v/>
      </c>
      <c r="BQ634" s="81">
        <f t="shared" si="1457"/>
        <v>0</v>
      </c>
      <c r="BR634" s="81">
        <f t="shared" si="1458"/>
        <v>0</v>
      </c>
      <c r="BS634" s="81">
        <f t="shared" si="1459"/>
        <v>0</v>
      </c>
      <c r="BT634" s="81">
        <f t="shared" si="1460"/>
        <v>0</v>
      </c>
      <c r="BU634" s="81">
        <f t="shared" si="1461"/>
        <v>0</v>
      </c>
      <c r="BV634" s="13">
        <f t="shared" si="1462"/>
        <v>0</v>
      </c>
      <c r="BW634" s="11">
        <f t="shared" si="1412"/>
        <v>0</v>
      </c>
      <c r="BX634" s="69">
        <f t="shared" si="1423"/>
        <v>0</v>
      </c>
      <c r="BY634" s="69">
        <f>IF($A634&lt;&gt;"",IF(BY633&lt;&gt;0,BY633,IF(BW634&lt;=$AW$2,"Stop Loss",0)),0)</f>
        <v>0</v>
      </c>
      <c r="BZ634" s="69">
        <f t="shared" si="1520"/>
        <v>0</v>
      </c>
      <c r="CA634" s="27" t="str">
        <f t="shared" si="1424"/>
        <v/>
      </c>
      <c r="CB634" s="27" t="str">
        <f t="shared" si="1425"/>
        <v/>
      </c>
      <c r="CC634" s="27" t="str">
        <f t="shared" si="1426"/>
        <v/>
      </c>
      <c r="CD634" s="27" t="str">
        <f t="shared" si="1427"/>
        <v/>
      </c>
      <c r="CE634" s="27" t="str">
        <f t="shared" si="1428"/>
        <v/>
      </c>
      <c r="CF634" s="27" t="str">
        <f t="shared" si="1429"/>
        <v/>
      </c>
      <c r="CG634" s="86"/>
      <c r="CH634" s="86"/>
      <c r="CI634"/>
      <c r="CJ634"/>
      <c r="CK634"/>
      <c r="DB634" s="7"/>
      <c r="DI634" s="10">
        <f t="shared" ca="1" si="1400"/>
        <v>31</v>
      </c>
    </row>
    <row r="635" spans="1:113">
      <c r="A635" s="149"/>
      <c r="B635" s="82" t="str">
        <f t="shared" si="1401"/>
        <v/>
      </c>
      <c r="C635" s="7" t="str">
        <f t="shared" si="1402"/>
        <v/>
      </c>
      <c r="D635" s="81">
        <f t="shared" si="1403"/>
        <v>0</v>
      </c>
      <c r="E635" s="7" t="str">
        <f t="shared" si="1404"/>
        <v>18,</v>
      </c>
      <c r="F635" s="78"/>
      <c r="G635" s="86"/>
      <c r="H635" s="86"/>
      <c r="I635" s="86"/>
      <c r="J635" s="86"/>
      <c r="K635" s="86"/>
      <c r="L635" s="86"/>
      <c r="M635" s="86"/>
      <c r="N635" s="86"/>
      <c r="O635" s="78"/>
      <c r="P635" s="86"/>
      <c r="Q635" s="86"/>
      <c r="R635" s="86"/>
      <c r="S635" s="86"/>
      <c r="T635" s="86"/>
      <c r="U635" s="86"/>
      <c r="V635" s="86"/>
      <c r="W635" s="86"/>
      <c r="X635" s="123" t="str">
        <f t="shared" si="1405"/>
        <v/>
      </c>
      <c r="Y635" s="127">
        <f t="shared" si="1438"/>
        <v>0</v>
      </c>
      <c r="Z635" s="127">
        <f t="shared" si="1439"/>
        <v>0</v>
      </c>
      <c r="AA635" s="127">
        <f t="shared" si="1440"/>
        <v>0</v>
      </c>
      <c r="AB635" s="86">
        <f>AB634</f>
        <v>0</v>
      </c>
      <c r="AC635" s="86">
        <f>AC634</f>
        <v>0</v>
      </c>
      <c r="AD635" s="90" t="str">
        <f>IF($A634&lt;&gt;"",AA634,"")</f>
        <v/>
      </c>
      <c r="AE635" s="92" t="str">
        <f>IF($A634&lt;&gt;"",IF(Y634&gt;Z634,"L","H"),"")</f>
        <v/>
      </c>
      <c r="AF635" s="92" t="str">
        <f t="shared" si="1414"/>
        <v/>
      </c>
      <c r="AG635" s="82">
        <f t="shared" si="1407"/>
        <v>0</v>
      </c>
      <c r="AH635" s="71">
        <f t="shared" si="1493"/>
        <v>0</v>
      </c>
      <c r="AI635" s="78" t="str">
        <f t="shared" si="1408"/>
        <v/>
      </c>
      <c r="AJ635" s="132">
        <f t="shared" si="1441"/>
        <v>0</v>
      </c>
      <c r="AK635" s="132">
        <f t="shared" si="1442"/>
        <v>0</v>
      </c>
      <c r="AL635" s="132">
        <f t="shared" si="1443"/>
        <v>0</v>
      </c>
      <c r="AM635" s="86" t="str">
        <f t="shared" si="1444"/>
        <v/>
      </c>
      <c r="AN635" s="86" t="str">
        <f t="shared" si="1445"/>
        <v/>
      </c>
      <c r="AO635" s="90" t="str">
        <f>IF($A634&lt;&gt;"",AL634,"")</f>
        <v/>
      </c>
      <c r="AP635" s="92" t="str">
        <f>IF($A634&lt;&gt;"",IF(AM634&lt;&gt;"","O","E"),"")</f>
        <v/>
      </c>
      <c r="AQ635" s="92" t="str">
        <f t="shared" si="1416"/>
        <v/>
      </c>
      <c r="AR635" s="82">
        <f t="shared" si="1446"/>
        <v>0</v>
      </c>
      <c r="AS635" s="71">
        <f t="shared" si="1417"/>
        <v>0</v>
      </c>
      <c r="AT635" s="78" t="str">
        <f t="shared" si="1409"/>
        <v/>
      </c>
      <c r="AU635" s="137">
        <f t="shared" si="1447"/>
        <v>0</v>
      </c>
      <c r="AV635" s="137">
        <f t="shared" si="1448"/>
        <v>0</v>
      </c>
      <c r="AW635" s="137">
        <f t="shared" si="1449"/>
        <v>0</v>
      </c>
      <c r="AX635" s="86" t="str">
        <f t="shared" si="1450"/>
        <v/>
      </c>
      <c r="AY635" s="86" t="str">
        <f t="shared" si="1451"/>
        <v/>
      </c>
      <c r="AZ635" s="90" t="str">
        <f>IF($A634&lt;&gt;"",AW634,"")</f>
        <v/>
      </c>
      <c r="BA635" s="92" t="str">
        <f>IF($A634&lt;&gt;"",IF(AX634&lt;&gt;"","B","R"),"")</f>
        <v/>
      </c>
      <c r="BB635" s="92" t="str">
        <f t="shared" si="1419"/>
        <v/>
      </c>
      <c r="BC635" s="82">
        <f t="shared" si="1452"/>
        <v>0</v>
      </c>
      <c r="BD635" s="71">
        <f t="shared" si="1420"/>
        <v>0</v>
      </c>
      <c r="BE635" s="98">
        <f t="shared" si="1454"/>
        <v>18</v>
      </c>
      <c r="BF635" s="92" t="str">
        <f>IF($A634&lt;&gt;"",IF($Y634&gt;$Z634,"H",IF($Z634&gt;$Y634,"L",BF634)),"")</f>
        <v/>
      </c>
      <c r="BG635" s="92" t="str">
        <f>IF($A635&lt;&gt;"",IF($A635=0,"L",IF(BF635&lt;&gt;"",IF(BF635=X635,"W","L"))),"")</f>
        <v/>
      </c>
      <c r="BH635" s="82">
        <f t="shared" si="1435"/>
        <v>0</v>
      </c>
      <c r="BI635" s="71">
        <f t="shared" si="1436"/>
        <v>0</v>
      </c>
      <c r="BJ635" s="146" t="str">
        <f>AE635&amp;AP635&amp;BA635</f>
        <v/>
      </c>
      <c r="BK635" s="97">
        <v>1</v>
      </c>
      <c r="BL635" s="95" t="str">
        <f>IF($A634&lt;&gt;"",IF($BJ635="LER","11,",IF($BJ635="LOR","02,",IF($BJ635="LEB","01,",IF($BJ635="LOB","12,",IF($BJ635="HER","29,",IF($BJ635="HOR","20,",IF($BJ635="HEB","19,",IF($BJ635="HOB","30,","")))))))),"")</f>
        <v/>
      </c>
      <c r="BM635" s="95" t="str">
        <f>IF($A634&lt;&gt;"",IF($BJ635="LER","13,",IF($BJ635="LOR","04,",IF($BJ635="LEB","03,",IF($BJ635="LOB","14,",IF($BJ635="HER","31,",IF($BJ635="HOR","22,",IF($BJ635="HEB","21,",IF($BJ635="HOB","32,","")))))))),"")</f>
        <v/>
      </c>
      <c r="BN635" s="95" t="str">
        <f>IF($A634&lt;&gt;"",IF($BJ635="LER","15,",IF($BJ635="LOR","06,",IF($BJ635="LEB","05,",IF($BJ635="LOB","16,",IF($BJ635="HER","33,",IF($BJ635="HOR","24,",IF($BJ635="HEB","23,",IF($BJ635="HOB","34,","")))))))),"")</f>
        <v/>
      </c>
      <c r="BO635" s="95" t="str">
        <f>IF($A634&lt;&gt;"",IF($BJ635="LER","17,",IF($BJ635="LOR","08,",IF($BJ635="LEB","07,",IF($BJ635="LOB","18,",IF($BJ635="HER","35,",IF($BJ635="HOR","26,",IF($BJ635="HEB","25,",IF($BJ635="HOB","36,","")))))))),"")</f>
        <v/>
      </c>
      <c r="BP635" s="95" t="str">
        <f>IF($A634&lt;&gt;"",IF($BJ635="LER","",IF($BJ635="LOR","10,",IF($BJ635="LEB","09,",IF($BJ635="LOB","",IF($BJ635="HER","",IF($BJ635="HOR","28,",IF($BJ635="HEB","27,",IF($BJ635="HOB","","")))))))),"")</f>
        <v/>
      </c>
      <c r="BQ635" s="81">
        <f t="shared" si="1457"/>
        <v>0</v>
      </c>
      <c r="BR635" s="81">
        <f t="shared" si="1458"/>
        <v>0</v>
      </c>
      <c r="BS635" s="81">
        <f t="shared" si="1459"/>
        <v>0</v>
      </c>
      <c r="BT635" s="81">
        <f t="shared" si="1460"/>
        <v>0</v>
      </c>
      <c r="BU635" s="81">
        <f t="shared" si="1461"/>
        <v>0</v>
      </c>
      <c r="BV635" s="13">
        <f t="shared" si="1462"/>
        <v>0</v>
      </c>
      <c r="BW635" s="11">
        <f t="shared" si="1412"/>
        <v>0</v>
      </c>
      <c r="BX635" s="69">
        <f t="shared" si="1423"/>
        <v>0</v>
      </c>
      <c r="BY635" s="69">
        <f>IF($A635&lt;&gt;"",IF(BY634&lt;&gt;0,BY634,IF(BW635&lt;=$AW$2,"Stop Loss",0)),0)</f>
        <v>0</v>
      </c>
      <c r="BZ635" s="69">
        <f t="shared" si="1520"/>
        <v>0</v>
      </c>
      <c r="CA635" s="27" t="str">
        <f t="shared" si="1424"/>
        <v/>
      </c>
      <c r="CB635" s="27" t="str">
        <f t="shared" si="1425"/>
        <v/>
      </c>
      <c r="CC635" s="27" t="str">
        <f t="shared" si="1426"/>
        <v/>
      </c>
      <c r="CD635" s="27" t="str">
        <f t="shared" si="1427"/>
        <v/>
      </c>
      <c r="CE635" s="27" t="str">
        <f t="shared" si="1428"/>
        <v/>
      </c>
      <c r="CF635" s="27" t="str">
        <f t="shared" si="1429"/>
        <v/>
      </c>
      <c r="CG635" s="86"/>
      <c r="CH635" s="86"/>
      <c r="CI635"/>
      <c r="CJ635"/>
      <c r="CK635"/>
      <c r="DB635" s="7"/>
      <c r="DI635" s="10">
        <f t="shared" ca="1" si="1400"/>
        <v>6</v>
      </c>
    </row>
    <row r="636" spans="1:113">
      <c r="A636" s="149"/>
      <c r="B636" s="82" t="str">
        <f t="shared" si="1401"/>
        <v/>
      </c>
      <c r="C636" s="7" t="str">
        <f t="shared" si="1402"/>
        <v/>
      </c>
      <c r="D636" s="81">
        <f t="shared" si="1403"/>
        <v>0</v>
      </c>
      <c r="E636" s="7" t="str">
        <f t="shared" si="1404"/>
        <v>18,</v>
      </c>
      <c r="F636" s="78"/>
      <c r="G636" s="86"/>
      <c r="H636" s="86"/>
      <c r="I636" s="86"/>
      <c r="J636" s="86"/>
      <c r="K636" s="86"/>
      <c r="L636" s="86"/>
      <c r="M636" s="86"/>
      <c r="N636" s="86"/>
      <c r="O636" s="78"/>
      <c r="P636" s="86"/>
      <c r="Q636" s="86"/>
      <c r="R636" s="86"/>
      <c r="S636" s="86"/>
      <c r="T636" s="86"/>
      <c r="U636" s="86"/>
      <c r="V636" s="86"/>
      <c r="W636" s="86"/>
      <c r="X636" s="123" t="str">
        <f t="shared" si="1405"/>
        <v/>
      </c>
      <c r="Y636" s="127">
        <f t="shared" si="1438"/>
        <v>0</v>
      </c>
      <c r="Z636" s="127">
        <f t="shared" si="1439"/>
        <v>0</v>
      </c>
      <c r="AA636" s="127">
        <f t="shared" si="1440"/>
        <v>0</v>
      </c>
      <c r="AB636" s="86">
        <f t="shared" ref="AB636:AC642" si="1526">AB635</f>
        <v>0</v>
      </c>
      <c r="AC636" s="86">
        <f t="shared" si="1526"/>
        <v>0</v>
      </c>
      <c r="AD636" s="90" t="str">
        <f>IF($A635&lt;&gt;"",AD635,"")</f>
        <v/>
      </c>
      <c r="AE636" s="54" t="str">
        <f>IF($A635&lt;&gt;"",AE635,"")</f>
        <v/>
      </c>
      <c r="AF636" s="92" t="str">
        <f t="shared" si="1414"/>
        <v/>
      </c>
      <c r="AG636" s="82">
        <f t="shared" si="1407"/>
        <v>0</v>
      </c>
      <c r="AH636" s="71">
        <f t="shared" si="1493"/>
        <v>0</v>
      </c>
      <c r="AI636" s="78" t="str">
        <f t="shared" si="1408"/>
        <v/>
      </c>
      <c r="AJ636" s="132">
        <f t="shared" si="1441"/>
        <v>0</v>
      </c>
      <c r="AK636" s="132">
        <f t="shared" si="1442"/>
        <v>0</v>
      </c>
      <c r="AL636" s="132">
        <f t="shared" si="1443"/>
        <v>0</v>
      </c>
      <c r="AM636" s="86" t="str">
        <f t="shared" si="1444"/>
        <v/>
      </c>
      <c r="AN636" s="86" t="str">
        <f t="shared" si="1445"/>
        <v/>
      </c>
      <c r="AO636" s="90" t="str">
        <f>IF($A635&lt;&gt;"",AO635,"")</f>
        <v/>
      </c>
      <c r="AP636" s="54" t="str">
        <f>IF($A635&lt;&gt;"",AP635,"")</f>
        <v/>
      </c>
      <c r="AQ636" s="92" t="str">
        <f t="shared" si="1416"/>
        <v/>
      </c>
      <c r="AR636" s="82">
        <f t="shared" si="1446"/>
        <v>0</v>
      </c>
      <c r="AS636" s="71">
        <f t="shared" si="1417"/>
        <v>0</v>
      </c>
      <c r="AT636" s="78" t="str">
        <f t="shared" si="1409"/>
        <v/>
      </c>
      <c r="AU636" s="137">
        <f t="shared" si="1447"/>
        <v>0</v>
      </c>
      <c r="AV636" s="137">
        <f t="shared" si="1448"/>
        <v>0</v>
      </c>
      <c r="AW636" s="137">
        <f t="shared" si="1449"/>
        <v>0</v>
      </c>
      <c r="AX636" s="86" t="str">
        <f t="shared" si="1450"/>
        <v/>
      </c>
      <c r="AY636" s="86" t="str">
        <f t="shared" si="1451"/>
        <v/>
      </c>
      <c r="AZ636" s="90" t="str">
        <f>IF($A635&lt;&gt;"",AZ635,"")</f>
        <v/>
      </c>
      <c r="BA636" s="54" t="str">
        <f>IF($A635&lt;&gt;"",BA635,"")</f>
        <v/>
      </c>
      <c r="BB636" s="92" t="str">
        <f t="shared" si="1419"/>
        <v/>
      </c>
      <c r="BC636" s="82">
        <f t="shared" si="1452"/>
        <v>0</v>
      </c>
      <c r="BD636" s="71">
        <f t="shared" si="1420"/>
        <v>0</v>
      </c>
      <c r="BE636" s="98">
        <f t="shared" si="1454"/>
        <v>18</v>
      </c>
      <c r="BF636" s="54" t="str">
        <f>IF($A635&lt;&gt;"",BF635,"")</f>
        <v/>
      </c>
      <c r="BG636" s="92" t="str">
        <f t="shared" ref="BG636:BG670" si="1527">IF($A636&lt;&gt;"",IF($A636=0,"L",IF(BF636&lt;&gt;"",IF(BF636=X636,"W","L"))),"")</f>
        <v/>
      </c>
      <c r="BH636" s="82">
        <f t="shared" si="1435"/>
        <v>0</v>
      </c>
      <c r="BI636" s="71">
        <f t="shared" si="1436"/>
        <v>0</v>
      </c>
      <c r="BJ636" s="146"/>
      <c r="BK636" s="97">
        <v>1</v>
      </c>
      <c r="BL636" s="95" t="str">
        <f>IF(BL635&lt;&gt;"",BL635,"")</f>
        <v/>
      </c>
      <c r="BM636" s="95" t="str">
        <f t="shared" ref="BM636:BP636" si="1528">IF(BM635&lt;&gt;"",BM635,"")</f>
        <v/>
      </c>
      <c r="BN636" s="95" t="str">
        <f t="shared" si="1528"/>
        <v/>
      </c>
      <c r="BO636" s="95" t="str">
        <f t="shared" si="1528"/>
        <v/>
      </c>
      <c r="BP636" s="95" t="str">
        <f t="shared" si="1528"/>
        <v/>
      </c>
      <c r="BQ636" s="81">
        <f t="shared" si="1457"/>
        <v>0</v>
      </c>
      <c r="BR636" s="81">
        <f t="shared" si="1458"/>
        <v>0</v>
      </c>
      <c r="BS636" s="81">
        <f t="shared" si="1459"/>
        <v>0</v>
      </c>
      <c r="BT636" s="81">
        <f t="shared" si="1460"/>
        <v>0</v>
      </c>
      <c r="BU636" s="81">
        <f t="shared" si="1461"/>
        <v>0</v>
      </c>
      <c r="BV636" s="13">
        <f t="shared" si="1462"/>
        <v>0</v>
      </c>
      <c r="BW636" s="11">
        <f t="shared" si="1412"/>
        <v>0</v>
      </c>
      <c r="BX636" s="69">
        <f t="shared" si="1423"/>
        <v>0</v>
      </c>
      <c r="BY636" s="69">
        <f>IF($A636&lt;&gt;"",IF(BY635&lt;&gt;0,BY635,IF(BW636&lt;=$AW$2,"Stop Loss",0)),0)</f>
        <v>0</v>
      </c>
      <c r="BZ636" s="69">
        <f t="shared" si="1520"/>
        <v>0</v>
      </c>
      <c r="CA636" s="27" t="str">
        <f t="shared" si="1424"/>
        <v/>
      </c>
      <c r="CB636" s="27" t="str">
        <f t="shared" si="1425"/>
        <v/>
      </c>
      <c r="CC636" s="27" t="str">
        <f t="shared" si="1426"/>
        <v/>
      </c>
      <c r="CD636" s="27" t="str">
        <f t="shared" si="1427"/>
        <v/>
      </c>
      <c r="CE636" s="27" t="str">
        <f t="shared" si="1428"/>
        <v/>
      </c>
      <c r="CF636" s="27" t="str">
        <f t="shared" si="1429"/>
        <v/>
      </c>
      <c r="CG636" s="86"/>
      <c r="CH636" s="86"/>
      <c r="CI636"/>
      <c r="CJ636"/>
      <c r="CK636"/>
      <c r="DB636" s="7"/>
      <c r="DI636" s="10">
        <f t="shared" ca="1" si="1400"/>
        <v>25</v>
      </c>
    </row>
    <row r="637" spans="1:113">
      <c r="A637" s="149"/>
      <c r="B637" s="82" t="str">
        <f t="shared" si="1401"/>
        <v/>
      </c>
      <c r="C637" s="7" t="str">
        <f t="shared" si="1402"/>
        <v/>
      </c>
      <c r="D637" s="81">
        <f t="shared" si="1403"/>
        <v>0</v>
      </c>
      <c r="E637" s="7" t="str">
        <f t="shared" si="1404"/>
        <v>18,</v>
      </c>
      <c r="F637" s="78"/>
      <c r="G637" s="86"/>
      <c r="H637" s="86"/>
      <c r="I637" s="86"/>
      <c r="J637" s="86"/>
      <c r="K637" s="86"/>
      <c r="L637" s="86"/>
      <c r="M637" s="86"/>
      <c r="N637" s="86"/>
      <c r="O637" s="78"/>
      <c r="P637" s="86"/>
      <c r="Q637" s="86"/>
      <c r="R637" s="86"/>
      <c r="S637" s="86"/>
      <c r="T637" s="86"/>
      <c r="U637" s="86"/>
      <c r="V637" s="86"/>
      <c r="W637" s="86"/>
      <c r="X637" s="123" t="str">
        <f t="shared" si="1405"/>
        <v/>
      </c>
      <c r="Y637" s="127">
        <f t="shared" si="1438"/>
        <v>0</v>
      </c>
      <c r="Z637" s="127">
        <f t="shared" si="1439"/>
        <v>0</v>
      </c>
      <c r="AA637" s="127">
        <f t="shared" si="1440"/>
        <v>0</v>
      </c>
      <c r="AB637" s="86">
        <f t="shared" si="1526"/>
        <v>0</v>
      </c>
      <c r="AC637" s="86">
        <f t="shared" si="1526"/>
        <v>0</v>
      </c>
      <c r="AD637" s="90" t="str">
        <f t="shared" ref="AD637:AE643" si="1529">IF($A636&lt;&gt;"",AD636,"")</f>
        <v/>
      </c>
      <c r="AE637" s="54" t="str">
        <f t="shared" si="1529"/>
        <v/>
      </c>
      <c r="AF637" s="92" t="str">
        <f t="shared" si="1414"/>
        <v/>
      </c>
      <c r="AG637" s="82">
        <f t="shared" si="1407"/>
        <v>0</v>
      </c>
      <c r="AH637" s="71">
        <f t="shared" si="1493"/>
        <v>0</v>
      </c>
      <c r="AI637" s="78" t="str">
        <f t="shared" si="1408"/>
        <v/>
      </c>
      <c r="AJ637" s="132">
        <f t="shared" si="1441"/>
        <v>0</v>
      </c>
      <c r="AK637" s="132">
        <f t="shared" si="1442"/>
        <v>0</v>
      </c>
      <c r="AL637" s="132">
        <f t="shared" si="1443"/>
        <v>0</v>
      </c>
      <c r="AM637" s="86" t="str">
        <f t="shared" si="1444"/>
        <v/>
      </c>
      <c r="AN637" s="86" t="str">
        <f t="shared" si="1445"/>
        <v/>
      </c>
      <c r="AO637" s="90" t="str">
        <f t="shared" ref="AO637:AP643" si="1530">IF($A636&lt;&gt;"",AO636,"")</f>
        <v/>
      </c>
      <c r="AP637" s="54" t="str">
        <f t="shared" si="1530"/>
        <v/>
      </c>
      <c r="AQ637" s="92" t="str">
        <f t="shared" si="1416"/>
        <v/>
      </c>
      <c r="AR637" s="82">
        <f t="shared" si="1446"/>
        <v>0</v>
      </c>
      <c r="AS637" s="71">
        <f t="shared" si="1417"/>
        <v>0</v>
      </c>
      <c r="AT637" s="78" t="str">
        <f t="shared" si="1409"/>
        <v/>
      </c>
      <c r="AU637" s="137">
        <f t="shared" si="1447"/>
        <v>0</v>
      </c>
      <c r="AV637" s="137">
        <f t="shared" si="1448"/>
        <v>0</v>
      </c>
      <c r="AW637" s="137">
        <f t="shared" si="1449"/>
        <v>0</v>
      </c>
      <c r="AX637" s="86" t="str">
        <f t="shared" si="1450"/>
        <v/>
      </c>
      <c r="AY637" s="86" t="str">
        <f t="shared" si="1451"/>
        <v/>
      </c>
      <c r="AZ637" s="90" t="str">
        <f t="shared" ref="AZ637:BA643" si="1531">IF($A636&lt;&gt;"",AZ636,"")</f>
        <v/>
      </c>
      <c r="BA637" s="54" t="str">
        <f t="shared" si="1531"/>
        <v/>
      </c>
      <c r="BB637" s="92" t="str">
        <f t="shared" si="1419"/>
        <v/>
      </c>
      <c r="BC637" s="82">
        <f t="shared" si="1452"/>
        <v>0</v>
      </c>
      <c r="BD637" s="71">
        <f t="shared" si="1420"/>
        <v>0</v>
      </c>
      <c r="BE637" s="98">
        <f t="shared" si="1454"/>
        <v>18</v>
      </c>
      <c r="BF637" s="54" t="str">
        <f t="shared" ref="BF637:BF643" si="1532">IF($A636&lt;&gt;"",BF636,"")</f>
        <v/>
      </c>
      <c r="BG637" s="92" t="str">
        <f t="shared" si="1527"/>
        <v/>
      </c>
      <c r="BH637" s="82">
        <f t="shared" si="1435"/>
        <v>0</v>
      </c>
      <c r="BI637" s="71">
        <f t="shared" si="1436"/>
        <v>0</v>
      </c>
      <c r="BJ637" s="146"/>
      <c r="BK637" s="97">
        <v>1</v>
      </c>
      <c r="BL637" s="95" t="str">
        <f t="shared" ref="BL637:BP643" si="1533">IF(BL636&lt;&gt;"",BL636,"")</f>
        <v/>
      </c>
      <c r="BM637" s="95" t="str">
        <f t="shared" si="1533"/>
        <v/>
      </c>
      <c r="BN637" s="95" t="str">
        <f t="shared" si="1533"/>
        <v/>
      </c>
      <c r="BO637" s="95" t="str">
        <f t="shared" si="1533"/>
        <v/>
      </c>
      <c r="BP637" s="95" t="str">
        <f t="shared" si="1533"/>
        <v/>
      </c>
      <c r="BQ637" s="81">
        <f t="shared" si="1457"/>
        <v>0</v>
      </c>
      <c r="BR637" s="81">
        <f t="shared" si="1458"/>
        <v>0</v>
      </c>
      <c r="BS637" s="81">
        <f t="shared" si="1459"/>
        <v>0</v>
      </c>
      <c r="BT637" s="81">
        <f t="shared" si="1460"/>
        <v>0</v>
      </c>
      <c r="BU637" s="81">
        <f t="shared" si="1461"/>
        <v>0</v>
      </c>
      <c r="BV637" s="13">
        <f t="shared" si="1462"/>
        <v>0</v>
      </c>
      <c r="BW637" s="11">
        <f t="shared" si="1412"/>
        <v>0</v>
      </c>
      <c r="BX637" s="69">
        <f t="shared" si="1423"/>
        <v>0</v>
      </c>
      <c r="BY637" s="69">
        <f>IF($A637&lt;&gt;"",IF(BY636&lt;&gt;0,BY636,IF(BW637&lt;=$AW$2,"Stop Loss",0)),0)</f>
        <v>0</v>
      </c>
      <c r="BZ637" s="69">
        <f t="shared" si="1520"/>
        <v>0</v>
      </c>
      <c r="CA637" s="27" t="str">
        <f t="shared" si="1424"/>
        <v/>
      </c>
      <c r="CB637" s="27" t="str">
        <f t="shared" si="1425"/>
        <v/>
      </c>
      <c r="CC637" s="27" t="str">
        <f t="shared" si="1426"/>
        <v/>
      </c>
      <c r="CD637" s="27" t="str">
        <f t="shared" si="1427"/>
        <v/>
      </c>
      <c r="CE637" s="27" t="str">
        <f t="shared" si="1428"/>
        <v/>
      </c>
      <c r="CF637" s="27" t="str">
        <f t="shared" si="1429"/>
        <v/>
      </c>
      <c r="CG637" s="86"/>
      <c r="CH637" s="86"/>
      <c r="CI637"/>
      <c r="CJ637"/>
      <c r="CK637"/>
      <c r="DB637" s="7"/>
      <c r="DI637" s="10">
        <f t="shared" ca="1" si="1400"/>
        <v>15</v>
      </c>
    </row>
    <row r="638" spans="1:113">
      <c r="A638" s="149"/>
      <c r="B638" s="82" t="str">
        <f t="shared" si="1401"/>
        <v/>
      </c>
      <c r="C638" s="7" t="str">
        <f t="shared" si="1402"/>
        <v/>
      </c>
      <c r="D638" s="81">
        <f t="shared" si="1403"/>
        <v>0</v>
      </c>
      <c r="E638" s="7" t="str">
        <f t="shared" si="1404"/>
        <v>18,</v>
      </c>
      <c r="F638" s="78"/>
      <c r="G638" s="86"/>
      <c r="H638" s="86"/>
      <c r="I638" s="86"/>
      <c r="J638" s="86"/>
      <c r="K638" s="86"/>
      <c r="L638" s="86"/>
      <c r="M638" s="86"/>
      <c r="N638" s="86"/>
      <c r="O638" s="78"/>
      <c r="P638" s="86"/>
      <c r="Q638" s="86"/>
      <c r="R638" s="86"/>
      <c r="S638" s="86"/>
      <c r="T638" s="86"/>
      <c r="U638" s="86"/>
      <c r="V638" s="86"/>
      <c r="W638" s="86"/>
      <c r="X638" s="123" t="str">
        <f t="shared" si="1405"/>
        <v/>
      </c>
      <c r="Y638" s="127">
        <f t="shared" si="1438"/>
        <v>0</v>
      </c>
      <c r="Z638" s="127">
        <f t="shared" si="1439"/>
        <v>0</v>
      </c>
      <c r="AA638" s="127">
        <f t="shared" si="1440"/>
        <v>0</v>
      </c>
      <c r="AB638" s="86">
        <f t="shared" si="1526"/>
        <v>0</v>
      </c>
      <c r="AC638" s="86">
        <f t="shared" si="1526"/>
        <v>0</v>
      </c>
      <c r="AD638" s="90" t="str">
        <f t="shared" si="1529"/>
        <v/>
      </c>
      <c r="AE638" s="54" t="str">
        <f t="shared" si="1529"/>
        <v/>
      </c>
      <c r="AF638" s="92" t="str">
        <f t="shared" si="1414"/>
        <v/>
      </c>
      <c r="AG638" s="82">
        <f t="shared" si="1407"/>
        <v>0</v>
      </c>
      <c r="AH638" s="71">
        <f t="shared" si="1493"/>
        <v>0</v>
      </c>
      <c r="AI638" s="78" t="str">
        <f t="shared" si="1408"/>
        <v/>
      </c>
      <c r="AJ638" s="132">
        <f t="shared" si="1441"/>
        <v>0</v>
      </c>
      <c r="AK638" s="132">
        <f t="shared" si="1442"/>
        <v>0</v>
      </c>
      <c r="AL638" s="132">
        <f t="shared" si="1443"/>
        <v>0</v>
      </c>
      <c r="AM638" s="86" t="str">
        <f t="shared" si="1444"/>
        <v/>
      </c>
      <c r="AN638" s="86" t="str">
        <f t="shared" si="1445"/>
        <v/>
      </c>
      <c r="AO638" s="90" t="str">
        <f t="shared" si="1530"/>
        <v/>
      </c>
      <c r="AP638" s="54" t="str">
        <f t="shared" si="1530"/>
        <v/>
      </c>
      <c r="AQ638" s="92" t="str">
        <f t="shared" si="1416"/>
        <v/>
      </c>
      <c r="AR638" s="82">
        <f t="shared" si="1446"/>
        <v>0</v>
      </c>
      <c r="AS638" s="71">
        <f t="shared" si="1417"/>
        <v>0</v>
      </c>
      <c r="AT638" s="78" t="str">
        <f t="shared" si="1409"/>
        <v/>
      </c>
      <c r="AU638" s="137">
        <f t="shared" si="1447"/>
        <v>0</v>
      </c>
      <c r="AV638" s="137">
        <f t="shared" si="1448"/>
        <v>0</v>
      </c>
      <c r="AW638" s="137">
        <f t="shared" si="1449"/>
        <v>0</v>
      </c>
      <c r="AX638" s="86" t="str">
        <f t="shared" si="1450"/>
        <v/>
      </c>
      <c r="AY638" s="86" t="str">
        <f t="shared" si="1451"/>
        <v/>
      </c>
      <c r="AZ638" s="90" t="str">
        <f t="shared" si="1531"/>
        <v/>
      </c>
      <c r="BA638" s="54" t="str">
        <f t="shared" si="1531"/>
        <v/>
      </c>
      <c r="BB638" s="92" t="str">
        <f t="shared" si="1419"/>
        <v/>
      </c>
      <c r="BC638" s="82">
        <f t="shared" si="1452"/>
        <v>0</v>
      </c>
      <c r="BD638" s="71">
        <f t="shared" si="1420"/>
        <v>0</v>
      </c>
      <c r="BE638" s="98">
        <f t="shared" si="1454"/>
        <v>18</v>
      </c>
      <c r="BF638" s="54" t="str">
        <f t="shared" si="1532"/>
        <v/>
      </c>
      <c r="BG638" s="92" t="str">
        <f t="shared" si="1527"/>
        <v/>
      </c>
      <c r="BH638" s="82">
        <f t="shared" si="1435"/>
        <v>0</v>
      </c>
      <c r="BI638" s="71">
        <f t="shared" si="1436"/>
        <v>0</v>
      </c>
      <c r="BJ638" s="146"/>
      <c r="BK638" s="97">
        <v>1</v>
      </c>
      <c r="BL638" s="95" t="str">
        <f t="shared" si="1533"/>
        <v/>
      </c>
      <c r="BM638" s="95" t="str">
        <f t="shared" si="1533"/>
        <v/>
      </c>
      <c r="BN638" s="95" t="str">
        <f t="shared" si="1533"/>
        <v/>
      </c>
      <c r="BO638" s="95" t="str">
        <f t="shared" si="1533"/>
        <v/>
      </c>
      <c r="BP638" s="95" t="str">
        <f t="shared" si="1533"/>
        <v/>
      </c>
      <c r="BQ638" s="81">
        <f t="shared" si="1457"/>
        <v>0</v>
      </c>
      <c r="BR638" s="81">
        <f t="shared" si="1458"/>
        <v>0</v>
      </c>
      <c r="BS638" s="81">
        <f t="shared" si="1459"/>
        <v>0</v>
      </c>
      <c r="BT638" s="81">
        <f t="shared" si="1460"/>
        <v>0</v>
      </c>
      <c r="BU638" s="81">
        <f t="shared" si="1461"/>
        <v>0</v>
      </c>
      <c r="BV638" s="13">
        <f t="shared" si="1462"/>
        <v>0</v>
      </c>
      <c r="BW638" s="11">
        <f t="shared" si="1412"/>
        <v>0</v>
      </c>
      <c r="BX638" s="69">
        <f t="shared" si="1423"/>
        <v>0</v>
      </c>
      <c r="BY638" s="69">
        <f>IF($A638&lt;&gt;"",IF(BY637&lt;&gt;0,BY637,IF(BW638&lt;=$AW$2,"Stop Loss",0)),0)</f>
        <v>0</v>
      </c>
      <c r="BZ638" s="69">
        <f t="shared" si="1520"/>
        <v>0</v>
      </c>
      <c r="CA638" s="27" t="str">
        <f t="shared" si="1424"/>
        <v/>
      </c>
      <c r="CB638" s="27" t="str">
        <f t="shared" si="1425"/>
        <v/>
      </c>
      <c r="CC638" s="27" t="str">
        <f t="shared" si="1426"/>
        <v/>
      </c>
      <c r="CD638" s="27" t="str">
        <f t="shared" si="1427"/>
        <v/>
      </c>
      <c r="CE638" s="27" t="str">
        <f t="shared" si="1428"/>
        <v/>
      </c>
      <c r="CF638" s="27" t="str">
        <f t="shared" si="1429"/>
        <v/>
      </c>
      <c r="CG638" s="86"/>
      <c r="CH638" s="86"/>
      <c r="CI638"/>
      <c r="CJ638"/>
      <c r="CK638"/>
      <c r="DB638" s="7"/>
      <c r="DI638" s="10">
        <f t="shared" ca="1" si="1400"/>
        <v>16</v>
      </c>
    </row>
    <row r="639" spans="1:113">
      <c r="A639" s="149"/>
      <c r="B639" s="82" t="str">
        <f t="shared" si="1401"/>
        <v/>
      </c>
      <c r="C639" s="7" t="str">
        <f t="shared" si="1402"/>
        <v/>
      </c>
      <c r="D639" s="81">
        <f t="shared" si="1403"/>
        <v>0</v>
      </c>
      <c r="E639" s="7" t="str">
        <f t="shared" si="1404"/>
        <v>18,</v>
      </c>
      <c r="F639" s="78"/>
      <c r="G639" s="86"/>
      <c r="H639" s="86"/>
      <c r="I639" s="86"/>
      <c r="J639" s="86"/>
      <c r="K639" s="86"/>
      <c r="L639" s="86"/>
      <c r="M639" s="86"/>
      <c r="N639" s="86"/>
      <c r="O639" s="78"/>
      <c r="P639" s="86"/>
      <c r="Q639" s="86"/>
      <c r="R639" s="86"/>
      <c r="S639" s="86"/>
      <c r="T639" s="86"/>
      <c r="U639" s="86"/>
      <c r="V639" s="86"/>
      <c r="W639" s="86"/>
      <c r="X639" s="123" t="str">
        <f t="shared" si="1405"/>
        <v/>
      </c>
      <c r="Y639" s="127">
        <f t="shared" si="1438"/>
        <v>0</v>
      </c>
      <c r="Z639" s="127">
        <f t="shared" si="1439"/>
        <v>0</v>
      </c>
      <c r="AA639" s="127">
        <f t="shared" si="1440"/>
        <v>0</v>
      </c>
      <c r="AB639" s="86">
        <f t="shared" si="1526"/>
        <v>0</v>
      </c>
      <c r="AC639" s="86">
        <f t="shared" si="1526"/>
        <v>0</v>
      </c>
      <c r="AD639" s="90" t="str">
        <f t="shared" si="1529"/>
        <v/>
      </c>
      <c r="AE639" s="54" t="str">
        <f t="shared" si="1529"/>
        <v/>
      </c>
      <c r="AF639" s="92" t="str">
        <f t="shared" si="1414"/>
        <v/>
      </c>
      <c r="AG639" s="82">
        <f t="shared" si="1407"/>
        <v>0</v>
      </c>
      <c r="AH639" s="71">
        <f t="shared" si="1493"/>
        <v>0</v>
      </c>
      <c r="AI639" s="78" t="str">
        <f t="shared" si="1408"/>
        <v/>
      </c>
      <c r="AJ639" s="132">
        <f t="shared" si="1441"/>
        <v>0</v>
      </c>
      <c r="AK639" s="132">
        <f t="shared" si="1442"/>
        <v>0</v>
      </c>
      <c r="AL639" s="132">
        <f t="shared" si="1443"/>
        <v>0</v>
      </c>
      <c r="AM639" s="86" t="str">
        <f t="shared" si="1444"/>
        <v/>
      </c>
      <c r="AN639" s="86" t="str">
        <f t="shared" si="1445"/>
        <v/>
      </c>
      <c r="AO639" s="90" t="str">
        <f t="shared" si="1530"/>
        <v/>
      </c>
      <c r="AP639" s="54" t="str">
        <f t="shared" si="1530"/>
        <v/>
      </c>
      <c r="AQ639" s="92" t="str">
        <f t="shared" si="1416"/>
        <v/>
      </c>
      <c r="AR639" s="82">
        <f t="shared" si="1446"/>
        <v>0</v>
      </c>
      <c r="AS639" s="71">
        <f t="shared" si="1417"/>
        <v>0</v>
      </c>
      <c r="AT639" s="78" t="str">
        <f t="shared" si="1409"/>
        <v/>
      </c>
      <c r="AU639" s="137">
        <f t="shared" si="1447"/>
        <v>0</v>
      </c>
      <c r="AV639" s="137">
        <f t="shared" si="1448"/>
        <v>0</v>
      </c>
      <c r="AW639" s="137">
        <f t="shared" si="1449"/>
        <v>0</v>
      </c>
      <c r="AX639" s="86" t="str">
        <f t="shared" si="1450"/>
        <v/>
      </c>
      <c r="AY639" s="86" t="str">
        <f t="shared" si="1451"/>
        <v/>
      </c>
      <c r="AZ639" s="90" t="str">
        <f t="shared" si="1531"/>
        <v/>
      </c>
      <c r="BA639" s="54" t="str">
        <f t="shared" si="1531"/>
        <v/>
      </c>
      <c r="BB639" s="92" t="str">
        <f t="shared" si="1419"/>
        <v/>
      </c>
      <c r="BC639" s="82">
        <f t="shared" si="1452"/>
        <v>0</v>
      </c>
      <c r="BD639" s="71">
        <f t="shared" si="1420"/>
        <v>0</v>
      </c>
      <c r="BE639" s="98">
        <f t="shared" si="1454"/>
        <v>18</v>
      </c>
      <c r="BF639" s="54" t="str">
        <f t="shared" si="1532"/>
        <v/>
      </c>
      <c r="BG639" s="92" t="str">
        <f t="shared" si="1527"/>
        <v/>
      </c>
      <c r="BH639" s="82">
        <f t="shared" si="1435"/>
        <v>0</v>
      </c>
      <c r="BI639" s="71">
        <f t="shared" si="1436"/>
        <v>0</v>
      </c>
      <c r="BJ639" s="146"/>
      <c r="BK639" s="97">
        <v>1</v>
      </c>
      <c r="BL639" s="95" t="str">
        <f t="shared" si="1533"/>
        <v/>
      </c>
      <c r="BM639" s="95" t="str">
        <f t="shared" si="1533"/>
        <v/>
      </c>
      <c r="BN639" s="95" t="str">
        <f t="shared" si="1533"/>
        <v/>
      </c>
      <c r="BO639" s="95" t="str">
        <f t="shared" si="1533"/>
        <v/>
      </c>
      <c r="BP639" s="95" t="str">
        <f t="shared" si="1533"/>
        <v/>
      </c>
      <c r="BQ639" s="81">
        <f t="shared" si="1457"/>
        <v>0</v>
      </c>
      <c r="BR639" s="81">
        <f t="shared" si="1458"/>
        <v>0</v>
      </c>
      <c r="BS639" s="81">
        <f t="shared" si="1459"/>
        <v>0</v>
      </c>
      <c r="BT639" s="81">
        <f t="shared" si="1460"/>
        <v>0</v>
      </c>
      <c r="BU639" s="81">
        <f t="shared" si="1461"/>
        <v>0</v>
      </c>
      <c r="BV639" s="13">
        <f t="shared" si="1462"/>
        <v>0</v>
      </c>
      <c r="BW639" s="11">
        <f t="shared" si="1412"/>
        <v>0</v>
      </c>
      <c r="BX639" s="69">
        <f t="shared" si="1423"/>
        <v>0</v>
      </c>
      <c r="BY639" s="69">
        <f>IF($A639&lt;&gt;"",IF(BY638&lt;&gt;0,BY638,IF(BW639&lt;=$AW$2,"Stop Loss",0)),0)</f>
        <v>0</v>
      </c>
      <c r="BZ639" s="69">
        <f t="shared" si="1520"/>
        <v>0</v>
      </c>
      <c r="CA639" s="27" t="str">
        <f t="shared" si="1424"/>
        <v/>
      </c>
      <c r="CB639" s="27" t="str">
        <f t="shared" si="1425"/>
        <v/>
      </c>
      <c r="CC639" s="27" t="str">
        <f t="shared" si="1426"/>
        <v/>
      </c>
      <c r="CD639" s="27" t="str">
        <f t="shared" si="1427"/>
        <v/>
      </c>
      <c r="CE639" s="27" t="str">
        <f t="shared" si="1428"/>
        <v/>
      </c>
      <c r="CF639" s="27" t="str">
        <f t="shared" si="1429"/>
        <v/>
      </c>
      <c r="CG639" s="86"/>
      <c r="CH639" s="86"/>
      <c r="CI639"/>
      <c r="CJ639"/>
      <c r="CK639"/>
      <c r="DB639" s="7"/>
      <c r="DI639" s="10">
        <f t="shared" ca="1" si="1400"/>
        <v>17</v>
      </c>
    </row>
    <row r="640" spans="1:113">
      <c r="A640" s="149"/>
      <c r="B640" s="82" t="str">
        <f t="shared" si="1401"/>
        <v/>
      </c>
      <c r="C640" s="7" t="str">
        <f t="shared" si="1402"/>
        <v/>
      </c>
      <c r="D640" s="81">
        <f t="shared" si="1403"/>
        <v>0</v>
      </c>
      <c r="E640" s="7" t="str">
        <f t="shared" si="1404"/>
        <v>18,</v>
      </c>
      <c r="F640" s="78"/>
      <c r="G640" s="86"/>
      <c r="H640" s="86"/>
      <c r="I640" s="86"/>
      <c r="J640" s="86"/>
      <c r="K640" s="86"/>
      <c r="L640" s="86"/>
      <c r="M640" s="86"/>
      <c r="N640" s="86"/>
      <c r="O640" s="78"/>
      <c r="P640" s="86"/>
      <c r="Q640" s="86"/>
      <c r="R640" s="86"/>
      <c r="S640" s="86"/>
      <c r="T640" s="86"/>
      <c r="U640" s="86"/>
      <c r="V640" s="86"/>
      <c r="W640" s="86"/>
      <c r="X640" s="123" t="str">
        <f t="shared" si="1405"/>
        <v/>
      </c>
      <c r="Y640" s="127">
        <f t="shared" si="1438"/>
        <v>0</v>
      </c>
      <c r="Z640" s="127">
        <f t="shared" si="1439"/>
        <v>0</v>
      </c>
      <c r="AA640" s="127">
        <f t="shared" si="1440"/>
        <v>0</v>
      </c>
      <c r="AB640" s="86">
        <f t="shared" si="1526"/>
        <v>0</v>
      </c>
      <c r="AC640" s="86">
        <f t="shared" si="1526"/>
        <v>0</v>
      </c>
      <c r="AD640" s="90" t="str">
        <f t="shared" si="1529"/>
        <v/>
      </c>
      <c r="AE640" s="54" t="str">
        <f t="shared" si="1529"/>
        <v/>
      </c>
      <c r="AF640" s="92" t="str">
        <f t="shared" si="1414"/>
        <v/>
      </c>
      <c r="AG640" s="82">
        <f t="shared" si="1407"/>
        <v>0</v>
      </c>
      <c r="AH640" s="71">
        <f t="shared" si="1493"/>
        <v>0</v>
      </c>
      <c r="AI640" s="78" t="str">
        <f t="shared" si="1408"/>
        <v/>
      </c>
      <c r="AJ640" s="132">
        <f t="shared" si="1441"/>
        <v>0</v>
      </c>
      <c r="AK640" s="132">
        <f t="shared" si="1442"/>
        <v>0</v>
      </c>
      <c r="AL640" s="132">
        <f t="shared" si="1443"/>
        <v>0</v>
      </c>
      <c r="AM640" s="86" t="str">
        <f t="shared" si="1444"/>
        <v/>
      </c>
      <c r="AN640" s="86" t="str">
        <f t="shared" si="1445"/>
        <v/>
      </c>
      <c r="AO640" s="90" t="str">
        <f t="shared" si="1530"/>
        <v/>
      </c>
      <c r="AP640" s="54" t="str">
        <f t="shared" si="1530"/>
        <v/>
      </c>
      <c r="AQ640" s="92" t="str">
        <f t="shared" si="1416"/>
        <v/>
      </c>
      <c r="AR640" s="82">
        <f t="shared" si="1446"/>
        <v>0</v>
      </c>
      <c r="AS640" s="71">
        <f t="shared" si="1417"/>
        <v>0</v>
      </c>
      <c r="AT640" s="78" t="str">
        <f t="shared" si="1409"/>
        <v/>
      </c>
      <c r="AU640" s="137">
        <f t="shared" si="1447"/>
        <v>0</v>
      </c>
      <c r="AV640" s="137">
        <f t="shared" si="1448"/>
        <v>0</v>
      </c>
      <c r="AW640" s="137">
        <f t="shared" si="1449"/>
        <v>0</v>
      </c>
      <c r="AX640" s="86" t="str">
        <f t="shared" si="1450"/>
        <v/>
      </c>
      <c r="AY640" s="86" t="str">
        <f t="shared" si="1451"/>
        <v/>
      </c>
      <c r="AZ640" s="90" t="str">
        <f t="shared" si="1531"/>
        <v/>
      </c>
      <c r="BA640" s="54" t="str">
        <f t="shared" si="1531"/>
        <v/>
      </c>
      <c r="BB640" s="92" t="str">
        <f t="shared" si="1419"/>
        <v/>
      </c>
      <c r="BC640" s="82">
        <f t="shared" si="1452"/>
        <v>0</v>
      </c>
      <c r="BD640" s="71">
        <f t="shared" si="1420"/>
        <v>0</v>
      </c>
      <c r="BE640" s="98">
        <f t="shared" si="1454"/>
        <v>18</v>
      </c>
      <c r="BF640" s="54" t="str">
        <f t="shared" si="1532"/>
        <v/>
      </c>
      <c r="BG640" s="92" t="str">
        <f t="shared" si="1527"/>
        <v/>
      </c>
      <c r="BH640" s="82">
        <f t="shared" si="1435"/>
        <v>0</v>
      </c>
      <c r="BI640" s="71">
        <f t="shared" si="1436"/>
        <v>0</v>
      </c>
      <c r="BJ640" s="146"/>
      <c r="BK640" s="97">
        <v>1</v>
      </c>
      <c r="BL640" s="95" t="str">
        <f t="shared" si="1533"/>
        <v/>
      </c>
      <c r="BM640" s="95" t="str">
        <f t="shared" si="1533"/>
        <v/>
      </c>
      <c r="BN640" s="95" t="str">
        <f t="shared" si="1533"/>
        <v/>
      </c>
      <c r="BO640" s="95" t="str">
        <f t="shared" si="1533"/>
        <v/>
      </c>
      <c r="BP640" s="95" t="str">
        <f t="shared" si="1533"/>
        <v/>
      </c>
      <c r="BQ640" s="81">
        <f t="shared" si="1457"/>
        <v>0</v>
      </c>
      <c r="BR640" s="81">
        <f t="shared" si="1458"/>
        <v>0</v>
      </c>
      <c r="BS640" s="81">
        <f t="shared" si="1459"/>
        <v>0</v>
      </c>
      <c r="BT640" s="81">
        <f t="shared" si="1460"/>
        <v>0</v>
      </c>
      <c r="BU640" s="81">
        <f t="shared" si="1461"/>
        <v>0</v>
      </c>
      <c r="BV640" s="13">
        <f t="shared" si="1462"/>
        <v>0</v>
      </c>
      <c r="BW640" s="11">
        <f t="shared" si="1412"/>
        <v>0</v>
      </c>
      <c r="BX640" s="69">
        <f t="shared" si="1423"/>
        <v>0</v>
      </c>
      <c r="BY640" s="69">
        <f>IF($A640&lt;&gt;"",IF(BY639&lt;&gt;0,BY639,IF(BW640&lt;=$AW$2,"Stop Loss",0)),0)</f>
        <v>0</v>
      </c>
      <c r="BZ640" s="69">
        <f t="shared" si="1520"/>
        <v>0</v>
      </c>
      <c r="CA640" s="27" t="str">
        <f t="shared" si="1424"/>
        <v/>
      </c>
      <c r="CB640" s="27" t="str">
        <f t="shared" si="1425"/>
        <v/>
      </c>
      <c r="CC640" s="27" t="str">
        <f t="shared" si="1426"/>
        <v/>
      </c>
      <c r="CD640" s="27" t="str">
        <f t="shared" si="1427"/>
        <v/>
      </c>
      <c r="CE640" s="27" t="str">
        <f t="shared" si="1428"/>
        <v/>
      </c>
      <c r="CF640" s="27" t="str">
        <f t="shared" si="1429"/>
        <v/>
      </c>
      <c r="CG640" s="86"/>
      <c r="CH640" s="86"/>
      <c r="CI640"/>
      <c r="CJ640"/>
      <c r="CK640"/>
      <c r="DB640" s="7"/>
      <c r="DI640" s="10">
        <f t="shared" ca="1" si="1400"/>
        <v>28</v>
      </c>
    </row>
    <row r="641" spans="1:113">
      <c r="A641" s="149"/>
      <c r="B641" s="82" t="str">
        <f t="shared" si="1401"/>
        <v/>
      </c>
      <c r="C641" s="7" t="str">
        <f t="shared" si="1402"/>
        <v/>
      </c>
      <c r="D641" s="81">
        <f t="shared" si="1403"/>
        <v>0</v>
      </c>
      <c r="E641" s="7" t="str">
        <f t="shared" si="1404"/>
        <v>18,</v>
      </c>
      <c r="F641" s="78"/>
      <c r="G641" s="86"/>
      <c r="H641" s="86"/>
      <c r="I641" s="86"/>
      <c r="J641" s="86"/>
      <c r="K641" s="86"/>
      <c r="L641" s="86"/>
      <c r="M641" s="86"/>
      <c r="N641" s="86"/>
      <c r="O641" s="78"/>
      <c r="P641" s="86"/>
      <c r="Q641" s="86"/>
      <c r="R641" s="86"/>
      <c r="S641" s="86"/>
      <c r="T641" s="86"/>
      <c r="U641" s="86"/>
      <c r="V641" s="86"/>
      <c r="W641" s="86"/>
      <c r="X641" s="123" t="str">
        <f t="shared" si="1405"/>
        <v/>
      </c>
      <c r="Y641" s="127">
        <f t="shared" si="1438"/>
        <v>0</v>
      </c>
      <c r="Z641" s="127">
        <f t="shared" si="1439"/>
        <v>0</v>
      </c>
      <c r="AA641" s="127">
        <f t="shared" si="1440"/>
        <v>0</v>
      </c>
      <c r="AB641" s="86">
        <f t="shared" si="1526"/>
        <v>0</v>
      </c>
      <c r="AC641" s="86">
        <f t="shared" si="1526"/>
        <v>0</v>
      </c>
      <c r="AD641" s="90" t="str">
        <f t="shared" si="1529"/>
        <v/>
      </c>
      <c r="AE641" s="54" t="str">
        <f t="shared" si="1529"/>
        <v/>
      </c>
      <c r="AF641" s="92" t="str">
        <f t="shared" si="1414"/>
        <v/>
      </c>
      <c r="AG641" s="82">
        <f t="shared" si="1407"/>
        <v>0</v>
      </c>
      <c r="AH641" s="71">
        <f t="shared" si="1493"/>
        <v>0</v>
      </c>
      <c r="AI641" s="78" t="str">
        <f t="shared" si="1408"/>
        <v/>
      </c>
      <c r="AJ641" s="132">
        <f t="shared" si="1441"/>
        <v>0</v>
      </c>
      <c r="AK641" s="132">
        <f t="shared" si="1442"/>
        <v>0</v>
      </c>
      <c r="AL641" s="132">
        <f t="shared" si="1443"/>
        <v>0</v>
      </c>
      <c r="AM641" s="86" t="str">
        <f t="shared" si="1444"/>
        <v/>
      </c>
      <c r="AN641" s="86" t="str">
        <f t="shared" si="1445"/>
        <v/>
      </c>
      <c r="AO641" s="90" t="str">
        <f t="shared" si="1530"/>
        <v/>
      </c>
      <c r="AP641" s="54" t="str">
        <f t="shared" si="1530"/>
        <v/>
      </c>
      <c r="AQ641" s="92" t="str">
        <f t="shared" si="1416"/>
        <v/>
      </c>
      <c r="AR641" s="82">
        <f t="shared" si="1446"/>
        <v>0</v>
      </c>
      <c r="AS641" s="71">
        <f t="shared" si="1417"/>
        <v>0</v>
      </c>
      <c r="AT641" s="78" t="str">
        <f t="shared" si="1409"/>
        <v/>
      </c>
      <c r="AU641" s="137">
        <f t="shared" si="1447"/>
        <v>0</v>
      </c>
      <c r="AV641" s="137">
        <f t="shared" si="1448"/>
        <v>0</v>
      </c>
      <c r="AW641" s="137">
        <f t="shared" si="1449"/>
        <v>0</v>
      </c>
      <c r="AX641" s="86" t="str">
        <f t="shared" si="1450"/>
        <v/>
      </c>
      <c r="AY641" s="86" t="str">
        <f t="shared" si="1451"/>
        <v/>
      </c>
      <c r="AZ641" s="90" t="str">
        <f t="shared" si="1531"/>
        <v/>
      </c>
      <c r="BA641" s="54" t="str">
        <f t="shared" si="1531"/>
        <v/>
      </c>
      <c r="BB641" s="92" t="str">
        <f t="shared" si="1419"/>
        <v/>
      </c>
      <c r="BC641" s="82">
        <f t="shared" si="1452"/>
        <v>0</v>
      </c>
      <c r="BD641" s="71">
        <f t="shared" si="1420"/>
        <v>0</v>
      </c>
      <c r="BE641" s="98">
        <f t="shared" si="1454"/>
        <v>18</v>
      </c>
      <c r="BF641" s="54" t="str">
        <f t="shared" si="1532"/>
        <v/>
      </c>
      <c r="BG641" s="92" t="str">
        <f t="shared" si="1527"/>
        <v/>
      </c>
      <c r="BH641" s="82">
        <f t="shared" si="1435"/>
        <v>0</v>
      </c>
      <c r="BI641" s="71">
        <f t="shared" si="1436"/>
        <v>0</v>
      </c>
      <c r="BJ641" s="146"/>
      <c r="BK641" s="97">
        <v>1</v>
      </c>
      <c r="BL641" s="95" t="str">
        <f t="shared" si="1533"/>
        <v/>
      </c>
      <c r="BM641" s="95" t="str">
        <f t="shared" si="1533"/>
        <v/>
      </c>
      <c r="BN641" s="95" t="str">
        <f t="shared" si="1533"/>
        <v/>
      </c>
      <c r="BO641" s="95" t="str">
        <f t="shared" si="1533"/>
        <v/>
      </c>
      <c r="BP641" s="95" t="str">
        <f t="shared" si="1533"/>
        <v/>
      </c>
      <c r="BQ641" s="81">
        <f t="shared" si="1457"/>
        <v>0</v>
      </c>
      <c r="BR641" s="81">
        <f t="shared" si="1458"/>
        <v>0</v>
      </c>
      <c r="BS641" s="81">
        <f t="shared" si="1459"/>
        <v>0</v>
      </c>
      <c r="BT641" s="81">
        <f t="shared" si="1460"/>
        <v>0</v>
      </c>
      <c r="BU641" s="81">
        <f t="shared" si="1461"/>
        <v>0</v>
      </c>
      <c r="BV641" s="13">
        <f t="shared" si="1462"/>
        <v>0</v>
      </c>
      <c r="BW641" s="11">
        <f t="shared" si="1412"/>
        <v>0</v>
      </c>
      <c r="BX641" s="69">
        <f t="shared" si="1423"/>
        <v>0</v>
      </c>
      <c r="BY641" s="69">
        <f>IF($A641&lt;&gt;"",IF(BY640&lt;&gt;0,BY640,IF(BW641&lt;=$AW$2,"Stop Loss",0)),0)</f>
        <v>0</v>
      </c>
      <c r="BZ641" s="69">
        <f t="shared" si="1520"/>
        <v>0</v>
      </c>
      <c r="CA641" s="27" t="str">
        <f t="shared" si="1424"/>
        <v/>
      </c>
      <c r="CB641" s="27" t="str">
        <f t="shared" si="1425"/>
        <v/>
      </c>
      <c r="CC641" s="27" t="str">
        <f t="shared" si="1426"/>
        <v/>
      </c>
      <c r="CD641" s="27" t="str">
        <f t="shared" si="1427"/>
        <v/>
      </c>
      <c r="CE641" s="27" t="str">
        <f t="shared" si="1428"/>
        <v/>
      </c>
      <c r="CF641" s="27" t="str">
        <f t="shared" si="1429"/>
        <v/>
      </c>
      <c r="CG641" s="86"/>
      <c r="CH641" s="86"/>
      <c r="CI641" s="45"/>
      <c r="CJ641" s="45"/>
      <c r="CK641" s="45"/>
      <c r="DB641" s="7"/>
      <c r="DI641" s="10">
        <f t="shared" ca="1" si="1400"/>
        <v>15</v>
      </c>
    </row>
    <row r="642" spans="1:113">
      <c r="A642" s="149"/>
      <c r="B642" s="82" t="str">
        <f t="shared" si="1401"/>
        <v/>
      </c>
      <c r="C642" s="7" t="str">
        <f t="shared" si="1402"/>
        <v/>
      </c>
      <c r="D642" s="81">
        <f t="shared" si="1403"/>
        <v>0</v>
      </c>
      <c r="E642" s="7" t="str">
        <f t="shared" si="1404"/>
        <v>18,</v>
      </c>
      <c r="F642" s="78"/>
      <c r="G642" s="86"/>
      <c r="H642" s="86"/>
      <c r="I642" s="86"/>
      <c r="J642" s="86"/>
      <c r="K642" s="86"/>
      <c r="L642" s="86"/>
      <c r="M642" s="86"/>
      <c r="N642" s="86"/>
      <c r="O642" s="78"/>
      <c r="P642" s="86"/>
      <c r="Q642" s="86"/>
      <c r="R642" s="86"/>
      <c r="S642" s="86"/>
      <c r="T642" s="86"/>
      <c r="U642" s="86"/>
      <c r="V642" s="86"/>
      <c r="W642" s="86"/>
      <c r="X642" s="123" t="str">
        <f t="shared" si="1405"/>
        <v/>
      </c>
      <c r="Y642" s="127">
        <f t="shared" si="1438"/>
        <v>0</v>
      </c>
      <c r="Z642" s="127">
        <f t="shared" si="1439"/>
        <v>0</v>
      </c>
      <c r="AA642" s="127">
        <f t="shared" si="1440"/>
        <v>0</v>
      </c>
      <c r="AB642" s="86">
        <f t="shared" si="1526"/>
        <v>0</v>
      </c>
      <c r="AC642" s="86">
        <f t="shared" si="1526"/>
        <v>0</v>
      </c>
      <c r="AD642" s="90" t="str">
        <f t="shared" si="1529"/>
        <v/>
      </c>
      <c r="AE642" s="54" t="str">
        <f t="shared" si="1529"/>
        <v/>
      </c>
      <c r="AF642" s="92" t="str">
        <f t="shared" si="1414"/>
        <v/>
      </c>
      <c r="AG642" s="82">
        <f t="shared" si="1407"/>
        <v>0</v>
      </c>
      <c r="AH642" s="71">
        <f t="shared" si="1493"/>
        <v>0</v>
      </c>
      <c r="AI642" s="78" t="str">
        <f t="shared" si="1408"/>
        <v/>
      </c>
      <c r="AJ642" s="132">
        <f t="shared" si="1441"/>
        <v>0</v>
      </c>
      <c r="AK642" s="132">
        <f t="shared" si="1442"/>
        <v>0</v>
      </c>
      <c r="AL642" s="132">
        <f t="shared" si="1443"/>
        <v>0</v>
      </c>
      <c r="AM642" s="86" t="str">
        <f t="shared" si="1444"/>
        <v/>
      </c>
      <c r="AN642" s="86" t="str">
        <f t="shared" si="1445"/>
        <v/>
      </c>
      <c r="AO642" s="90" t="str">
        <f t="shared" si="1530"/>
        <v/>
      </c>
      <c r="AP642" s="54" t="str">
        <f t="shared" si="1530"/>
        <v/>
      </c>
      <c r="AQ642" s="92" t="str">
        <f t="shared" si="1416"/>
        <v/>
      </c>
      <c r="AR642" s="82">
        <f t="shared" si="1446"/>
        <v>0</v>
      </c>
      <c r="AS642" s="71">
        <f t="shared" si="1417"/>
        <v>0</v>
      </c>
      <c r="AT642" s="78" t="str">
        <f t="shared" si="1409"/>
        <v/>
      </c>
      <c r="AU642" s="137">
        <f t="shared" si="1447"/>
        <v>0</v>
      </c>
      <c r="AV642" s="137">
        <f t="shared" si="1448"/>
        <v>0</v>
      </c>
      <c r="AW642" s="137">
        <f t="shared" si="1449"/>
        <v>0</v>
      </c>
      <c r="AX642" s="86" t="str">
        <f t="shared" si="1450"/>
        <v/>
      </c>
      <c r="AY642" s="86" t="str">
        <f t="shared" si="1451"/>
        <v/>
      </c>
      <c r="AZ642" s="90" t="str">
        <f t="shared" si="1531"/>
        <v/>
      </c>
      <c r="BA642" s="54" t="str">
        <f t="shared" si="1531"/>
        <v/>
      </c>
      <c r="BB642" s="92" t="str">
        <f t="shared" si="1419"/>
        <v/>
      </c>
      <c r="BC642" s="82">
        <f t="shared" si="1452"/>
        <v>0</v>
      </c>
      <c r="BD642" s="71">
        <f t="shared" si="1420"/>
        <v>0</v>
      </c>
      <c r="BE642" s="98">
        <f t="shared" si="1454"/>
        <v>18</v>
      </c>
      <c r="BF642" s="54" t="str">
        <f t="shared" si="1532"/>
        <v/>
      </c>
      <c r="BG642" s="92" t="str">
        <f t="shared" si="1527"/>
        <v/>
      </c>
      <c r="BH642" s="82">
        <f t="shared" si="1435"/>
        <v>0</v>
      </c>
      <c r="BI642" s="71">
        <f t="shared" si="1436"/>
        <v>0</v>
      </c>
      <c r="BJ642" s="146"/>
      <c r="BK642" s="97">
        <v>1</v>
      </c>
      <c r="BL642" s="95" t="str">
        <f t="shared" si="1533"/>
        <v/>
      </c>
      <c r="BM642" s="95" t="str">
        <f t="shared" si="1533"/>
        <v/>
      </c>
      <c r="BN642" s="95" t="str">
        <f t="shared" si="1533"/>
        <v/>
      </c>
      <c r="BO642" s="95" t="str">
        <f t="shared" si="1533"/>
        <v/>
      </c>
      <c r="BP642" s="95" t="str">
        <f t="shared" si="1533"/>
        <v/>
      </c>
      <c r="BQ642" s="81">
        <f t="shared" si="1457"/>
        <v>0</v>
      </c>
      <c r="BR642" s="81">
        <f t="shared" si="1458"/>
        <v>0</v>
      </c>
      <c r="BS642" s="81">
        <f t="shared" si="1459"/>
        <v>0</v>
      </c>
      <c r="BT642" s="81">
        <f t="shared" si="1460"/>
        <v>0</v>
      </c>
      <c r="BU642" s="81">
        <f t="shared" si="1461"/>
        <v>0</v>
      </c>
      <c r="BV642" s="13">
        <f t="shared" si="1462"/>
        <v>0</v>
      </c>
      <c r="BW642" s="11">
        <f t="shared" si="1412"/>
        <v>0</v>
      </c>
      <c r="BX642" s="69">
        <f t="shared" si="1423"/>
        <v>0</v>
      </c>
      <c r="BY642" s="69">
        <f>IF($A642&lt;&gt;"",IF(BY641&lt;&gt;0,BY641,IF(BW642&lt;=$AW$2,"Stop Loss",0)),0)</f>
        <v>0</v>
      </c>
      <c r="BZ642" s="69">
        <f t="shared" si="1520"/>
        <v>0</v>
      </c>
      <c r="CA642" s="27" t="str">
        <f t="shared" si="1424"/>
        <v/>
      </c>
      <c r="CB642" s="27" t="str">
        <f t="shared" si="1425"/>
        <v/>
      </c>
      <c r="CC642" s="27" t="str">
        <f t="shared" si="1426"/>
        <v/>
      </c>
      <c r="CD642" s="27" t="str">
        <f t="shared" si="1427"/>
        <v/>
      </c>
      <c r="CE642" s="27" t="str">
        <f t="shared" si="1428"/>
        <v/>
      </c>
      <c r="CF642" s="27" t="str">
        <f t="shared" si="1429"/>
        <v/>
      </c>
      <c r="CG642" s="86"/>
      <c r="CH642" s="86"/>
      <c r="CI642" s="45"/>
      <c r="CJ642" s="45"/>
      <c r="CK642" s="45"/>
      <c r="DB642" s="7"/>
      <c r="DI642" s="10">
        <f t="shared" ca="1" si="1400"/>
        <v>5</v>
      </c>
    </row>
    <row r="643" spans="1:113">
      <c r="A643" s="149"/>
      <c r="B643" s="82" t="str">
        <f t="shared" si="1401"/>
        <v/>
      </c>
      <c r="C643" s="7" t="str">
        <f t="shared" si="1402"/>
        <v/>
      </c>
      <c r="D643" s="81">
        <f t="shared" si="1403"/>
        <v>0</v>
      </c>
      <c r="E643" s="7" t="str">
        <f t="shared" si="1404"/>
        <v>18,</v>
      </c>
      <c r="F643" s="78"/>
      <c r="G643" s="86"/>
      <c r="H643" s="86"/>
      <c r="I643" s="86"/>
      <c r="J643" s="86"/>
      <c r="K643" s="86"/>
      <c r="L643" s="86"/>
      <c r="M643" s="86"/>
      <c r="N643" s="86"/>
      <c r="O643" s="78"/>
      <c r="P643" s="86"/>
      <c r="Q643" s="86"/>
      <c r="R643" s="86"/>
      <c r="S643" s="86"/>
      <c r="T643" s="86"/>
      <c r="U643" s="86"/>
      <c r="V643" s="86"/>
      <c r="W643" s="86"/>
      <c r="X643" s="123" t="str">
        <f t="shared" si="1405"/>
        <v/>
      </c>
      <c r="Y643" s="127">
        <f t="shared" si="1438"/>
        <v>0</v>
      </c>
      <c r="Z643" s="127">
        <f t="shared" si="1439"/>
        <v>0</v>
      </c>
      <c r="AA643" s="127">
        <f t="shared" si="1440"/>
        <v>0</v>
      </c>
      <c r="AB643" s="86">
        <f>IF($Y643&gt;$Z643,$Y643-$Z643+AB642,AB642)</f>
        <v>0</v>
      </c>
      <c r="AC643" s="86">
        <f>IF($Z643&gt;$Y643,$Z643-$Y643+AC642,AC642)</f>
        <v>0</v>
      </c>
      <c r="AD643" s="90" t="str">
        <f t="shared" si="1529"/>
        <v/>
      </c>
      <c r="AE643" s="54" t="str">
        <f t="shared" si="1529"/>
        <v/>
      </c>
      <c r="AF643" s="92" t="str">
        <f t="shared" si="1414"/>
        <v/>
      </c>
      <c r="AG643" s="82">
        <f t="shared" si="1407"/>
        <v>0</v>
      </c>
      <c r="AH643" s="71">
        <f t="shared" si="1493"/>
        <v>0</v>
      </c>
      <c r="AI643" s="78" t="str">
        <f t="shared" si="1408"/>
        <v/>
      </c>
      <c r="AJ643" s="132">
        <f t="shared" si="1441"/>
        <v>0</v>
      </c>
      <c r="AK643" s="132">
        <f t="shared" si="1442"/>
        <v>0</v>
      </c>
      <c r="AL643" s="132">
        <f t="shared" si="1443"/>
        <v>0</v>
      </c>
      <c r="AM643" s="86" t="str">
        <f t="shared" si="1444"/>
        <v/>
      </c>
      <c r="AN643" s="86" t="str">
        <f t="shared" si="1445"/>
        <v/>
      </c>
      <c r="AO643" s="90" t="str">
        <f t="shared" si="1530"/>
        <v/>
      </c>
      <c r="AP643" s="54" t="str">
        <f t="shared" si="1530"/>
        <v/>
      </c>
      <c r="AQ643" s="92" t="str">
        <f t="shared" si="1416"/>
        <v/>
      </c>
      <c r="AR643" s="82">
        <f t="shared" si="1446"/>
        <v>0</v>
      </c>
      <c r="AS643" s="71">
        <f t="shared" si="1417"/>
        <v>0</v>
      </c>
      <c r="AT643" s="78" t="str">
        <f t="shared" si="1409"/>
        <v/>
      </c>
      <c r="AU643" s="137">
        <f t="shared" si="1447"/>
        <v>0</v>
      </c>
      <c r="AV643" s="137">
        <f t="shared" si="1448"/>
        <v>0</v>
      </c>
      <c r="AW643" s="137">
        <f t="shared" si="1449"/>
        <v>0</v>
      </c>
      <c r="AX643" s="86" t="str">
        <f t="shared" si="1450"/>
        <v/>
      </c>
      <c r="AY643" s="86" t="str">
        <f t="shared" si="1451"/>
        <v/>
      </c>
      <c r="AZ643" s="90" t="str">
        <f t="shared" si="1531"/>
        <v/>
      </c>
      <c r="BA643" s="54" t="str">
        <f t="shared" si="1531"/>
        <v/>
      </c>
      <c r="BB643" s="92" t="str">
        <f t="shared" si="1419"/>
        <v/>
      </c>
      <c r="BC643" s="82">
        <f t="shared" si="1452"/>
        <v>0</v>
      </c>
      <c r="BD643" s="71">
        <f t="shared" si="1420"/>
        <v>0</v>
      </c>
      <c r="BE643" s="98">
        <f t="shared" si="1454"/>
        <v>18</v>
      </c>
      <c r="BF643" s="54" t="str">
        <f t="shared" si="1532"/>
        <v/>
      </c>
      <c r="BG643" s="92" t="str">
        <f t="shared" si="1527"/>
        <v/>
      </c>
      <c r="BH643" s="82">
        <f t="shared" si="1435"/>
        <v>0</v>
      </c>
      <c r="BI643" s="71">
        <f t="shared" si="1436"/>
        <v>0</v>
      </c>
      <c r="BJ643" s="146"/>
      <c r="BK643" s="97">
        <v>1</v>
      </c>
      <c r="BL643" s="95" t="str">
        <f t="shared" si="1533"/>
        <v/>
      </c>
      <c r="BM643" s="95" t="str">
        <f t="shared" si="1533"/>
        <v/>
      </c>
      <c r="BN643" s="95" t="str">
        <f t="shared" si="1533"/>
        <v/>
      </c>
      <c r="BO643" s="95" t="str">
        <f t="shared" si="1533"/>
        <v/>
      </c>
      <c r="BP643" s="95" t="str">
        <f t="shared" si="1533"/>
        <v/>
      </c>
      <c r="BQ643" s="81">
        <f t="shared" si="1457"/>
        <v>0</v>
      </c>
      <c r="BR643" s="81">
        <f t="shared" si="1458"/>
        <v>0</v>
      </c>
      <c r="BS643" s="81">
        <f t="shared" si="1459"/>
        <v>0</v>
      </c>
      <c r="BT643" s="81">
        <f t="shared" si="1460"/>
        <v>0</v>
      </c>
      <c r="BU643" s="81">
        <f t="shared" si="1461"/>
        <v>0</v>
      </c>
      <c r="BV643" s="13">
        <f t="shared" si="1462"/>
        <v>0</v>
      </c>
      <c r="BW643" s="11">
        <f t="shared" si="1412"/>
        <v>0</v>
      </c>
      <c r="BX643" s="69">
        <f t="shared" si="1423"/>
        <v>0</v>
      </c>
      <c r="BY643" s="69">
        <f>IF($A643&lt;&gt;"",IF(BY642&lt;&gt;0,BY642,IF(BW643&lt;=$AW$2,"Stop Loss",0)),0)</f>
        <v>0</v>
      </c>
      <c r="BZ643" s="69">
        <f t="shared" si="1520"/>
        <v>0</v>
      </c>
      <c r="CA643" s="27" t="str">
        <f t="shared" si="1424"/>
        <v/>
      </c>
      <c r="CB643" s="27" t="str">
        <f t="shared" si="1425"/>
        <v/>
      </c>
      <c r="CC643" s="27" t="str">
        <f t="shared" si="1426"/>
        <v/>
      </c>
      <c r="CD643" s="27" t="str">
        <f t="shared" si="1427"/>
        <v/>
      </c>
      <c r="CE643" s="27" t="str">
        <f t="shared" si="1428"/>
        <v/>
      </c>
      <c r="CF643" s="27" t="str">
        <f t="shared" si="1429"/>
        <v/>
      </c>
      <c r="CG643" s="86"/>
      <c r="CH643" s="86"/>
      <c r="CI643" s="45"/>
      <c r="CJ643" s="45"/>
      <c r="CK643" s="45"/>
      <c r="DB643" s="7"/>
      <c r="DI643" s="10">
        <f t="shared" ca="1" si="1400"/>
        <v>13</v>
      </c>
    </row>
    <row r="644" spans="1:113">
      <c r="A644" s="149"/>
      <c r="B644" s="82" t="str">
        <f t="shared" si="1401"/>
        <v/>
      </c>
      <c r="C644" s="7" t="str">
        <f t="shared" si="1402"/>
        <v/>
      </c>
      <c r="D644" s="81">
        <f t="shared" si="1403"/>
        <v>0</v>
      </c>
      <c r="E644" s="7" t="str">
        <f t="shared" si="1404"/>
        <v>18,</v>
      </c>
      <c r="F644" s="78"/>
      <c r="G644" s="86"/>
      <c r="H644" s="86"/>
      <c r="I644" s="86"/>
      <c r="J644" s="86"/>
      <c r="K644" s="86"/>
      <c r="L644" s="86"/>
      <c r="M644" s="86"/>
      <c r="N644" s="86"/>
      <c r="O644" s="78"/>
      <c r="P644" s="86"/>
      <c r="Q644" s="86"/>
      <c r="R644" s="86"/>
      <c r="S644" s="86"/>
      <c r="T644" s="86"/>
      <c r="U644" s="86"/>
      <c r="V644" s="86"/>
      <c r="W644" s="86"/>
      <c r="X644" s="123" t="str">
        <f t="shared" si="1405"/>
        <v/>
      </c>
      <c r="Y644" s="127">
        <f t="shared" si="1438"/>
        <v>0</v>
      </c>
      <c r="Z644" s="127">
        <f t="shared" si="1439"/>
        <v>0</v>
      </c>
      <c r="AA644" s="127">
        <f t="shared" si="1440"/>
        <v>0</v>
      </c>
      <c r="AB644" s="86">
        <f>AB643</f>
        <v>0</v>
      </c>
      <c r="AC644" s="86">
        <f>AC643</f>
        <v>0</v>
      </c>
      <c r="AD644" s="90" t="str">
        <f>IF($A643&lt;&gt;"",AA643,"")</f>
        <v/>
      </c>
      <c r="AE644" s="92" t="str">
        <f>IF($A643&lt;&gt;"",IF(Y643&gt;Z643,"L","H"),"")</f>
        <v/>
      </c>
      <c r="AF644" s="92" t="str">
        <f t="shared" si="1414"/>
        <v/>
      </c>
      <c r="AG644" s="82">
        <f t="shared" si="1407"/>
        <v>0</v>
      </c>
      <c r="AH644" s="71">
        <f t="shared" si="1493"/>
        <v>0</v>
      </c>
      <c r="AI644" s="78" t="str">
        <f t="shared" si="1408"/>
        <v/>
      </c>
      <c r="AJ644" s="132">
        <f t="shared" si="1441"/>
        <v>0</v>
      </c>
      <c r="AK644" s="132">
        <f t="shared" si="1442"/>
        <v>0</v>
      </c>
      <c r="AL644" s="132">
        <f t="shared" si="1443"/>
        <v>0</v>
      </c>
      <c r="AM644" s="86" t="str">
        <f t="shared" si="1444"/>
        <v/>
      </c>
      <c r="AN644" s="86" t="str">
        <f t="shared" si="1445"/>
        <v/>
      </c>
      <c r="AO644" s="90" t="str">
        <f>IF($A643&lt;&gt;"",AL643,"")</f>
        <v/>
      </c>
      <c r="AP644" s="92" t="str">
        <f>IF($A643&lt;&gt;"",IF(AM643&lt;&gt;"","O","E"),"")</f>
        <v/>
      </c>
      <c r="AQ644" s="92" t="str">
        <f t="shared" si="1416"/>
        <v/>
      </c>
      <c r="AR644" s="82">
        <f t="shared" si="1446"/>
        <v>0</v>
      </c>
      <c r="AS644" s="71">
        <f t="shared" si="1417"/>
        <v>0</v>
      </c>
      <c r="AT644" s="78" t="str">
        <f t="shared" si="1409"/>
        <v/>
      </c>
      <c r="AU644" s="137">
        <f t="shared" si="1447"/>
        <v>0</v>
      </c>
      <c r="AV644" s="137">
        <f t="shared" si="1448"/>
        <v>0</v>
      </c>
      <c r="AW644" s="137">
        <f t="shared" si="1449"/>
        <v>0</v>
      </c>
      <c r="AX644" s="86" t="str">
        <f t="shared" si="1450"/>
        <v/>
      </c>
      <c r="AY644" s="86" t="str">
        <f t="shared" si="1451"/>
        <v/>
      </c>
      <c r="AZ644" s="90" t="str">
        <f>IF($A643&lt;&gt;"",AW643,"")</f>
        <v/>
      </c>
      <c r="BA644" s="92" t="str">
        <f>IF($A643&lt;&gt;"",IF(AX643&lt;&gt;"","B","R"),"")</f>
        <v/>
      </c>
      <c r="BB644" s="92" t="str">
        <f t="shared" si="1419"/>
        <v/>
      </c>
      <c r="BC644" s="82">
        <f t="shared" si="1452"/>
        <v>0</v>
      </c>
      <c r="BD644" s="71">
        <f t="shared" si="1420"/>
        <v>0</v>
      </c>
      <c r="BE644" s="98">
        <f t="shared" si="1454"/>
        <v>18</v>
      </c>
      <c r="BF644" s="92" t="str">
        <f>IF($A643&lt;&gt;"",IF($Y643&gt;$Z643,"H",IF($Z643&gt;$Y643,"L",BF643)),"")</f>
        <v/>
      </c>
      <c r="BG644" s="92" t="str">
        <f>IF($A644&lt;&gt;"",IF($A644=0,"L",IF(BF644&lt;&gt;"",IF(BF644=X644,"W","L"))),"")</f>
        <v/>
      </c>
      <c r="BH644" s="82">
        <f t="shared" si="1435"/>
        <v>0</v>
      </c>
      <c r="BI644" s="71">
        <f t="shared" si="1436"/>
        <v>0</v>
      </c>
      <c r="BJ644" s="146" t="str">
        <f>AE644&amp;AP644&amp;BA644</f>
        <v/>
      </c>
      <c r="BK644" s="97">
        <v>1</v>
      </c>
      <c r="BL644" s="95" t="str">
        <f>IF($A643&lt;&gt;"",IF($BJ644="LER","11,",IF($BJ644="LOR","02,",IF($BJ644="LEB","01,",IF($BJ644="LOB","12,",IF($BJ644="HER","29,",IF($BJ644="HOR","20,",IF($BJ644="HEB","19,",IF($BJ644="HOB","30,","")))))))),"")</f>
        <v/>
      </c>
      <c r="BM644" s="95" t="str">
        <f>IF($A643&lt;&gt;"",IF($BJ644="LER","13,",IF($BJ644="LOR","04,",IF($BJ644="LEB","03,",IF($BJ644="LOB","14,",IF($BJ644="HER","31,",IF($BJ644="HOR","22,",IF($BJ644="HEB","21,",IF($BJ644="HOB","32,","")))))))),"")</f>
        <v/>
      </c>
      <c r="BN644" s="95" t="str">
        <f>IF($A643&lt;&gt;"",IF($BJ644="LER","15,",IF($BJ644="LOR","06,",IF($BJ644="LEB","05,",IF($BJ644="LOB","16,",IF($BJ644="HER","33,",IF($BJ644="HOR","24,",IF($BJ644="HEB","23,",IF($BJ644="HOB","34,","")))))))),"")</f>
        <v/>
      </c>
      <c r="BO644" s="95" t="str">
        <f>IF($A643&lt;&gt;"",IF($BJ644="LER","17,",IF($BJ644="LOR","08,",IF($BJ644="LEB","07,",IF($BJ644="LOB","18,",IF($BJ644="HER","35,",IF($BJ644="HOR","26,",IF($BJ644="HEB","25,",IF($BJ644="HOB","36,","")))))))),"")</f>
        <v/>
      </c>
      <c r="BP644" s="95" t="str">
        <f>IF($A643&lt;&gt;"",IF($BJ644="LER","",IF($BJ644="LOR","10,",IF($BJ644="LEB","09,",IF($BJ644="LOB","",IF($BJ644="HER","",IF($BJ644="HOR","28,",IF($BJ644="HEB","27,",IF($BJ644="HOB","","")))))))),"")</f>
        <v/>
      </c>
      <c r="BQ644" s="81">
        <f t="shared" si="1457"/>
        <v>0</v>
      </c>
      <c r="BR644" s="81">
        <f t="shared" si="1458"/>
        <v>0</v>
      </c>
      <c r="BS644" s="81">
        <f t="shared" si="1459"/>
        <v>0</v>
      </c>
      <c r="BT644" s="81">
        <f t="shared" si="1460"/>
        <v>0</v>
      </c>
      <c r="BU644" s="81">
        <f t="shared" si="1461"/>
        <v>0</v>
      </c>
      <c r="BV644" s="13">
        <f t="shared" si="1462"/>
        <v>0</v>
      </c>
      <c r="BW644" s="11">
        <f t="shared" si="1412"/>
        <v>0</v>
      </c>
      <c r="BX644" s="69">
        <f t="shared" si="1423"/>
        <v>0</v>
      </c>
      <c r="BY644" s="69">
        <f>IF($A644&lt;&gt;"",IF(BY643&lt;&gt;0,BY643,IF(BW644&lt;=$AW$2,"Stop Loss",0)),0)</f>
        <v>0</v>
      </c>
      <c r="BZ644" s="69">
        <f t="shared" si="1520"/>
        <v>0</v>
      </c>
      <c r="CA644" s="27" t="str">
        <f t="shared" si="1424"/>
        <v/>
      </c>
      <c r="CB644" s="27" t="str">
        <f t="shared" si="1425"/>
        <v/>
      </c>
      <c r="CC644" s="27" t="str">
        <f t="shared" si="1426"/>
        <v/>
      </c>
      <c r="CD644" s="27" t="str">
        <f t="shared" si="1427"/>
        <v/>
      </c>
      <c r="CE644" s="27" t="str">
        <f t="shared" si="1428"/>
        <v/>
      </c>
      <c r="CF644" s="27" t="str">
        <f t="shared" si="1429"/>
        <v/>
      </c>
      <c r="CG644" s="86"/>
      <c r="CH644" s="86"/>
      <c r="CI644" s="45"/>
      <c r="CJ644" s="45"/>
      <c r="CK644" s="45"/>
      <c r="DB644" s="7"/>
      <c r="DI644" s="10">
        <f t="shared" ca="1" si="1400"/>
        <v>16</v>
      </c>
    </row>
    <row r="645" spans="1:113">
      <c r="A645" s="149"/>
      <c r="B645" s="82" t="str">
        <f t="shared" si="1401"/>
        <v/>
      </c>
      <c r="C645" s="7" t="str">
        <f t="shared" si="1402"/>
        <v/>
      </c>
      <c r="D645" s="81">
        <f t="shared" si="1403"/>
        <v>0</v>
      </c>
      <c r="E645" s="7" t="str">
        <f t="shared" si="1404"/>
        <v>18,</v>
      </c>
      <c r="F645" s="78"/>
      <c r="G645" s="86"/>
      <c r="H645" s="86"/>
      <c r="I645" s="86"/>
      <c r="J645" s="86"/>
      <c r="K645" s="86"/>
      <c r="L645" s="86"/>
      <c r="M645" s="86"/>
      <c r="N645" s="86"/>
      <c r="O645" s="78"/>
      <c r="P645" s="86"/>
      <c r="Q645" s="86"/>
      <c r="R645" s="86"/>
      <c r="S645" s="86"/>
      <c r="T645" s="86"/>
      <c r="U645" s="86"/>
      <c r="V645" s="86"/>
      <c r="W645" s="86"/>
      <c r="X645" s="123" t="str">
        <f t="shared" si="1405"/>
        <v/>
      </c>
      <c r="Y645" s="127">
        <f t="shared" si="1438"/>
        <v>0</v>
      </c>
      <c r="Z645" s="127">
        <f t="shared" si="1439"/>
        <v>0</v>
      </c>
      <c r="AA645" s="127">
        <f t="shared" si="1440"/>
        <v>0</v>
      </c>
      <c r="AB645" s="86">
        <f t="shared" ref="AB645:AC651" si="1534">AB644</f>
        <v>0</v>
      </c>
      <c r="AC645" s="86">
        <f t="shared" si="1534"/>
        <v>0</v>
      </c>
      <c r="AD645" s="90" t="str">
        <f>IF($A644&lt;&gt;"",AD644,"")</f>
        <v/>
      </c>
      <c r="AE645" s="54" t="str">
        <f>IF($A644&lt;&gt;"",AE644,"")</f>
        <v/>
      </c>
      <c r="AF645" s="92" t="str">
        <f t="shared" si="1414"/>
        <v/>
      </c>
      <c r="AG645" s="82">
        <f t="shared" si="1407"/>
        <v>0</v>
      </c>
      <c r="AH645" s="71">
        <f t="shared" si="1493"/>
        <v>0</v>
      </c>
      <c r="AI645" s="78" t="str">
        <f t="shared" si="1408"/>
        <v/>
      </c>
      <c r="AJ645" s="132">
        <f t="shared" si="1441"/>
        <v>0</v>
      </c>
      <c r="AK645" s="132">
        <f t="shared" si="1442"/>
        <v>0</v>
      </c>
      <c r="AL645" s="132">
        <f t="shared" si="1443"/>
        <v>0</v>
      </c>
      <c r="AM645" s="86" t="str">
        <f t="shared" si="1444"/>
        <v/>
      </c>
      <c r="AN645" s="86" t="str">
        <f t="shared" si="1445"/>
        <v/>
      </c>
      <c r="AO645" s="90" t="str">
        <f>IF($A644&lt;&gt;"",AO644,"")</f>
        <v/>
      </c>
      <c r="AP645" s="54" t="str">
        <f>IF($A644&lt;&gt;"",AP644,"")</f>
        <v/>
      </c>
      <c r="AQ645" s="92" t="str">
        <f t="shared" si="1416"/>
        <v/>
      </c>
      <c r="AR645" s="82">
        <f t="shared" si="1446"/>
        <v>0</v>
      </c>
      <c r="AS645" s="71">
        <f t="shared" si="1417"/>
        <v>0</v>
      </c>
      <c r="AT645" s="78" t="str">
        <f t="shared" si="1409"/>
        <v/>
      </c>
      <c r="AU645" s="137">
        <f t="shared" si="1447"/>
        <v>0</v>
      </c>
      <c r="AV645" s="137">
        <f t="shared" si="1448"/>
        <v>0</v>
      </c>
      <c r="AW645" s="137">
        <f t="shared" si="1449"/>
        <v>0</v>
      </c>
      <c r="AX645" s="86" t="str">
        <f t="shared" si="1450"/>
        <v/>
      </c>
      <c r="AY645" s="86" t="str">
        <f t="shared" si="1451"/>
        <v/>
      </c>
      <c r="AZ645" s="90" t="str">
        <f>IF($A644&lt;&gt;"",AZ644,"")</f>
        <v/>
      </c>
      <c r="BA645" s="54" t="str">
        <f>IF($A644&lt;&gt;"",BA644,"")</f>
        <v/>
      </c>
      <c r="BB645" s="92" t="str">
        <f t="shared" si="1419"/>
        <v/>
      </c>
      <c r="BC645" s="82">
        <f t="shared" si="1452"/>
        <v>0</v>
      </c>
      <c r="BD645" s="71">
        <f t="shared" si="1420"/>
        <v>0</v>
      </c>
      <c r="BE645" s="98">
        <f t="shared" si="1454"/>
        <v>18</v>
      </c>
      <c r="BF645" s="54" t="str">
        <f>IF($A644&lt;&gt;"",BF644,"")</f>
        <v/>
      </c>
      <c r="BG645" s="92" t="str">
        <f t="shared" ref="BG645:BG652" si="1535">IF($A645&lt;&gt;"",IF($A645=0,"L",IF(BF645&lt;&gt;"",IF(BF645=X645,"W","L"))),"")</f>
        <v/>
      </c>
      <c r="BH645" s="82">
        <f t="shared" si="1435"/>
        <v>0</v>
      </c>
      <c r="BI645" s="71">
        <f t="shared" si="1436"/>
        <v>0</v>
      </c>
      <c r="BJ645" s="146"/>
      <c r="BK645" s="97">
        <v>1</v>
      </c>
      <c r="BL645" s="95" t="str">
        <f>IF(BL644&lt;&gt;"",BL644,"")</f>
        <v/>
      </c>
      <c r="BM645" s="95" t="str">
        <f t="shared" ref="BM645:BP645" si="1536">IF(BM644&lt;&gt;"",BM644,"")</f>
        <v/>
      </c>
      <c r="BN645" s="95" t="str">
        <f t="shared" si="1536"/>
        <v/>
      </c>
      <c r="BO645" s="95" t="str">
        <f t="shared" si="1536"/>
        <v/>
      </c>
      <c r="BP645" s="95" t="str">
        <f t="shared" si="1536"/>
        <v/>
      </c>
      <c r="BQ645" s="81">
        <f t="shared" si="1457"/>
        <v>0</v>
      </c>
      <c r="BR645" s="81">
        <f t="shared" si="1458"/>
        <v>0</v>
      </c>
      <c r="BS645" s="81">
        <f t="shared" si="1459"/>
        <v>0</v>
      </c>
      <c r="BT645" s="81">
        <f t="shared" si="1460"/>
        <v>0</v>
      </c>
      <c r="BU645" s="81">
        <f t="shared" si="1461"/>
        <v>0</v>
      </c>
      <c r="BV645" s="13">
        <f t="shared" si="1462"/>
        <v>0</v>
      </c>
      <c r="BW645" s="11">
        <f t="shared" si="1412"/>
        <v>0</v>
      </c>
      <c r="BX645" s="69">
        <f t="shared" si="1423"/>
        <v>0</v>
      </c>
      <c r="BY645" s="69">
        <f>IF($A645&lt;&gt;"",IF(BY644&lt;&gt;0,BY644,IF(BW645&lt;=$AW$2,"Stop Loss",0)),0)</f>
        <v>0</v>
      </c>
      <c r="BZ645" s="69">
        <f t="shared" si="1520"/>
        <v>0</v>
      </c>
      <c r="CA645" s="27" t="str">
        <f t="shared" si="1424"/>
        <v/>
      </c>
      <c r="CB645" s="27" t="str">
        <f t="shared" si="1425"/>
        <v/>
      </c>
      <c r="CC645" s="27" t="str">
        <f t="shared" si="1426"/>
        <v/>
      </c>
      <c r="CD645" s="27" t="str">
        <f t="shared" si="1427"/>
        <v/>
      </c>
      <c r="CE645" s="27" t="str">
        <f t="shared" si="1428"/>
        <v/>
      </c>
      <c r="CF645" s="27" t="str">
        <f t="shared" si="1429"/>
        <v/>
      </c>
      <c r="CG645" s="86"/>
      <c r="CH645" s="86"/>
      <c r="CI645" s="45"/>
      <c r="CJ645" s="45"/>
      <c r="CK645" s="45"/>
      <c r="DB645" s="7"/>
      <c r="DI645" s="10">
        <f t="shared" ref="DI645:DI708" ca="1" si="1537">IF($A$2="no",INT(RAND()*36+1),INT(RAND()*37))</f>
        <v>32</v>
      </c>
    </row>
    <row r="646" spans="1:113">
      <c r="A646" s="149"/>
      <c r="B646" s="82" t="str">
        <f t="shared" ref="B646:B709" si="1538">IF(A646="","",IF(BF647="","DB",BF647&amp;","&amp;BL647&amp;BM647&amp;BN647&amp;BO647&amp;BP647))</f>
        <v/>
      </c>
      <c r="C646" s="7" t="str">
        <f t="shared" ref="C646:C709" si="1539">IF(AND(BX646=0,BY646=0),"",IF(BX646="Profit Target","profit target",IF(BY646="Stop Loss","stop loss","")))</f>
        <v/>
      </c>
      <c r="D646" s="81">
        <f t="shared" ref="D646:D709" si="1540">BV646</f>
        <v>0</v>
      </c>
      <c r="E646" s="7" t="str">
        <f t="shared" ref="E646:E709" si="1541">IF(COUNTBLANK(BL647:BP647)=5,BE647&amp;",",IF(COUNTBLANK(BL647:BP647)=1,BE647&amp;","&amp;"1,1,1,1,",BE647&amp;","&amp;"1,1,1,1,1,"))</f>
        <v>18,</v>
      </c>
      <c r="F646" s="78"/>
      <c r="G646" s="86"/>
      <c r="H646" s="86"/>
      <c r="I646" s="86"/>
      <c r="J646" s="86"/>
      <c r="K646" s="86"/>
      <c r="L646" s="86"/>
      <c r="M646" s="86"/>
      <c r="N646" s="86"/>
      <c r="O646" s="78"/>
      <c r="P646" s="86"/>
      <c r="Q646" s="86"/>
      <c r="R646" s="86"/>
      <c r="S646" s="86"/>
      <c r="T646" s="86"/>
      <c r="U646" s="86"/>
      <c r="V646" s="86"/>
      <c r="W646" s="86"/>
      <c r="X646" s="123" t="str">
        <f t="shared" ref="X646:X709" si="1542">IF($A646&lt;&gt;"",VLOOKUP($A646,$CY$107:$DH$144,7),"")</f>
        <v/>
      </c>
      <c r="Y646" s="127">
        <f t="shared" si="1438"/>
        <v>0</v>
      </c>
      <c r="Z646" s="127">
        <f t="shared" si="1439"/>
        <v>0</v>
      </c>
      <c r="AA646" s="127">
        <f t="shared" si="1440"/>
        <v>0</v>
      </c>
      <c r="AB646" s="86">
        <f t="shared" si="1534"/>
        <v>0</v>
      </c>
      <c r="AC646" s="86">
        <f t="shared" si="1534"/>
        <v>0</v>
      </c>
      <c r="AD646" s="90" t="str">
        <f t="shared" ref="AD646:AE652" si="1543">IF($A645&lt;&gt;"",AD645,"")</f>
        <v/>
      </c>
      <c r="AE646" s="54" t="str">
        <f t="shared" si="1543"/>
        <v/>
      </c>
      <c r="AF646" s="92" t="str">
        <f t="shared" si="1414"/>
        <v/>
      </c>
      <c r="AG646" s="82">
        <f t="shared" ref="AG646:AG709" si="1544">IF($A646&lt;&gt;"",IF(OR($BX645&lt;&gt;0,$BY645&lt;&gt;0),"0",IF(AE646&lt;&gt;"",IF(AF646="W",(1*AD646),(-1*AD646)),0)),0)</f>
        <v>0</v>
      </c>
      <c r="AH646" s="71">
        <f t="shared" si="1493"/>
        <v>0</v>
      </c>
      <c r="AI646" s="78" t="str">
        <f t="shared" ref="AI646:AI709" si="1545">IF($A646&lt;&gt;"",VLOOKUP($A646,$CY$107:$DH$144,9),"")</f>
        <v/>
      </c>
      <c r="AJ646" s="132">
        <f t="shared" si="1441"/>
        <v>0</v>
      </c>
      <c r="AK646" s="132">
        <f t="shared" si="1442"/>
        <v>0</v>
      </c>
      <c r="AL646" s="132">
        <f t="shared" si="1443"/>
        <v>0</v>
      </c>
      <c r="AM646" s="86" t="str">
        <f t="shared" si="1444"/>
        <v/>
      </c>
      <c r="AN646" s="86" t="str">
        <f t="shared" si="1445"/>
        <v/>
      </c>
      <c r="AO646" s="90" t="str">
        <f t="shared" ref="AO646:AP652" si="1546">IF($A645&lt;&gt;"",AO645,"")</f>
        <v/>
      </c>
      <c r="AP646" s="54" t="str">
        <f t="shared" si="1546"/>
        <v/>
      </c>
      <c r="AQ646" s="92" t="str">
        <f t="shared" si="1416"/>
        <v/>
      </c>
      <c r="AR646" s="82">
        <f t="shared" si="1446"/>
        <v>0</v>
      </c>
      <c r="AS646" s="71">
        <f t="shared" si="1417"/>
        <v>0</v>
      </c>
      <c r="AT646" s="78" t="str">
        <f t="shared" ref="AT646:AT709" si="1547">IF($A646&lt;&gt;"",VLOOKUP($A646,$CY$107:$DH$144,8),"")</f>
        <v/>
      </c>
      <c r="AU646" s="137">
        <f t="shared" si="1447"/>
        <v>0</v>
      </c>
      <c r="AV646" s="137">
        <f t="shared" si="1448"/>
        <v>0</v>
      </c>
      <c r="AW646" s="137">
        <f t="shared" si="1449"/>
        <v>0</v>
      </c>
      <c r="AX646" s="86" t="str">
        <f t="shared" si="1450"/>
        <v/>
      </c>
      <c r="AY646" s="86" t="str">
        <f t="shared" si="1451"/>
        <v/>
      </c>
      <c r="AZ646" s="90" t="str">
        <f t="shared" ref="AZ646:BA652" si="1548">IF($A645&lt;&gt;"",AZ645,"")</f>
        <v/>
      </c>
      <c r="BA646" s="54" t="str">
        <f t="shared" si="1548"/>
        <v/>
      </c>
      <c r="BB646" s="92" t="str">
        <f t="shared" si="1419"/>
        <v/>
      </c>
      <c r="BC646" s="82">
        <f t="shared" si="1452"/>
        <v>0</v>
      </c>
      <c r="BD646" s="71">
        <f t="shared" si="1420"/>
        <v>0</v>
      </c>
      <c r="BE646" s="98">
        <f t="shared" si="1454"/>
        <v>18</v>
      </c>
      <c r="BF646" s="54" t="str">
        <f t="shared" ref="BF646:BF652" si="1549">IF($A645&lt;&gt;"",BF645,"")</f>
        <v/>
      </c>
      <c r="BG646" s="92" t="str">
        <f t="shared" si="1535"/>
        <v/>
      </c>
      <c r="BH646" s="82">
        <f t="shared" si="1435"/>
        <v>0</v>
      </c>
      <c r="BI646" s="71">
        <f t="shared" si="1436"/>
        <v>0</v>
      </c>
      <c r="BJ646" s="146"/>
      <c r="BK646" s="97">
        <v>1</v>
      </c>
      <c r="BL646" s="95" t="str">
        <f t="shared" ref="BL646:BP646" si="1550">IF(BL645&lt;&gt;"",BL645,"")</f>
        <v/>
      </c>
      <c r="BM646" s="95" t="str">
        <f t="shared" si="1550"/>
        <v/>
      </c>
      <c r="BN646" s="95" t="str">
        <f t="shared" si="1550"/>
        <v/>
      </c>
      <c r="BO646" s="95" t="str">
        <f t="shared" si="1550"/>
        <v/>
      </c>
      <c r="BP646" s="95" t="str">
        <f t="shared" si="1550"/>
        <v/>
      </c>
      <c r="BQ646" s="81">
        <f t="shared" si="1457"/>
        <v>0</v>
      </c>
      <c r="BR646" s="81">
        <f t="shared" si="1458"/>
        <v>0</v>
      </c>
      <c r="BS646" s="81">
        <f t="shared" si="1459"/>
        <v>0</v>
      </c>
      <c r="BT646" s="81">
        <f t="shared" si="1460"/>
        <v>0</v>
      </c>
      <c r="BU646" s="81">
        <f t="shared" si="1461"/>
        <v>0</v>
      </c>
      <c r="BV646" s="13">
        <f t="shared" si="1462"/>
        <v>0</v>
      </c>
      <c r="BW646" s="11">
        <f t="shared" ref="BW646:BW709" si="1551">IF(A646&lt;&gt;"",BV646+BW645,0)</f>
        <v>0</v>
      </c>
      <c r="BX646" s="69">
        <f t="shared" si="1423"/>
        <v>0</v>
      </c>
      <c r="BY646" s="69">
        <f>IF($A646&lt;&gt;"",IF(BY645&lt;&gt;0,BY645,IF(BW646&lt;=$AW$2,"Stop Loss",0)),0)</f>
        <v>0</v>
      </c>
      <c r="BZ646" s="69">
        <f t="shared" si="1520"/>
        <v>0</v>
      </c>
      <c r="CA646" s="27" t="str">
        <f t="shared" si="1424"/>
        <v/>
      </c>
      <c r="CB646" s="27" t="str">
        <f t="shared" si="1425"/>
        <v/>
      </c>
      <c r="CC646" s="27" t="str">
        <f t="shared" si="1426"/>
        <v/>
      </c>
      <c r="CD646" s="27" t="str">
        <f t="shared" si="1427"/>
        <v/>
      </c>
      <c r="CE646" s="27" t="str">
        <f t="shared" si="1428"/>
        <v/>
      </c>
      <c r="CF646" s="27" t="str">
        <f t="shared" si="1429"/>
        <v/>
      </c>
      <c r="CG646" s="86"/>
      <c r="CH646" s="86"/>
      <c r="CI646" s="45"/>
      <c r="CJ646" s="45"/>
      <c r="CK646" s="45"/>
      <c r="DB646" s="7"/>
      <c r="DI646" s="10">
        <f t="shared" ca="1" si="1537"/>
        <v>24</v>
      </c>
    </row>
    <row r="647" spans="1:113">
      <c r="A647" s="149"/>
      <c r="B647" s="82" t="str">
        <f t="shared" si="1538"/>
        <v/>
      </c>
      <c r="C647" s="7" t="str">
        <f t="shared" si="1539"/>
        <v/>
      </c>
      <c r="D647" s="81">
        <f t="shared" si="1540"/>
        <v>0</v>
      </c>
      <c r="E647" s="7" t="str">
        <f t="shared" si="1541"/>
        <v>18,</v>
      </c>
      <c r="F647" s="78"/>
      <c r="G647" s="86"/>
      <c r="H647" s="86"/>
      <c r="I647" s="86"/>
      <c r="J647" s="86"/>
      <c r="K647" s="86"/>
      <c r="L647" s="86"/>
      <c r="M647" s="86"/>
      <c r="N647" s="86"/>
      <c r="O647" s="78"/>
      <c r="P647" s="86"/>
      <c r="Q647" s="86"/>
      <c r="R647" s="86"/>
      <c r="S647" s="86"/>
      <c r="T647" s="86"/>
      <c r="U647" s="86"/>
      <c r="V647" s="86"/>
      <c r="W647" s="86"/>
      <c r="X647" s="123" t="str">
        <f t="shared" si="1542"/>
        <v/>
      </c>
      <c r="Y647" s="127">
        <f t="shared" si="1438"/>
        <v>0</v>
      </c>
      <c r="Z647" s="127">
        <f t="shared" si="1439"/>
        <v>0</v>
      </c>
      <c r="AA647" s="127">
        <f t="shared" si="1440"/>
        <v>0</v>
      </c>
      <c r="AB647" s="86">
        <f t="shared" si="1534"/>
        <v>0</v>
      </c>
      <c r="AC647" s="86">
        <f t="shared" si="1534"/>
        <v>0</v>
      </c>
      <c r="AD647" s="90" t="str">
        <f t="shared" si="1543"/>
        <v/>
      </c>
      <c r="AE647" s="54" t="str">
        <f t="shared" si="1543"/>
        <v/>
      </c>
      <c r="AF647" s="92" t="str">
        <f t="shared" ref="AF647:AF710" si="1552">IF($A647&lt;&gt;"",IF($A647=0,"L",IF(AE647&lt;&gt;"",IF(AE647=X647,"W","L"))),"")</f>
        <v/>
      </c>
      <c r="AG647" s="82">
        <f t="shared" si="1544"/>
        <v>0</v>
      </c>
      <c r="AH647" s="71">
        <f t="shared" si="1493"/>
        <v>0</v>
      </c>
      <c r="AI647" s="78" t="str">
        <f t="shared" si="1545"/>
        <v/>
      </c>
      <c r="AJ647" s="132">
        <f t="shared" si="1441"/>
        <v>0</v>
      </c>
      <c r="AK647" s="132">
        <f t="shared" si="1442"/>
        <v>0</v>
      </c>
      <c r="AL647" s="132">
        <f t="shared" si="1443"/>
        <v>0</v>
      </c>
      <c r="AM647" s="86" t="str">
        <f t="shared" si="1444"/>
        <v/>
      </c>
      <c r="AN647" s="86" t="str">
        <f t="shared" si="1445"/>
        <v/>
      </c>
      <c r="AO647" s="90" t="str">
        <f t="shared" si="1546"/>
        <v/>
      </c>
      <c r="AP647" s="54" t="str">
        <f t="shared" si="1546"/>
        <v/>
      </c>
      <c r="AQ647" s="92" t="str">
        <f t="shared" ref="AQ647:AQ710" si="1553">IF($A647&lt;&gt;"",IF($A647=0,"L",IF(AP647&lt;&gt;"",IF(AP647=AI647,"W","L"))),"")</f>
        <v/>
      </c>
      <c r="AR647" s="82">
        <f t="shared" si="1446"/>
        <v>0</v>
      </c>
      <c r="AS647" s="71">
        <f t="shared" ref="AS647:AS710" si="1554">IF($A647&lt;&gt;"",AR647+AS646,0)</f>
        <v>0</v>
      </c>
      <c r="AT647" s="78" t="str">
        <f t="shared" si="1547"/>
        <v/>
      </c>
      <c r="AU647" s="137">
        <f t="shared" si="1447"/>
        <v>0</v>
      </c>
      <c r="AV647" s="137">
        <f t="shared" si="1448"/>
        <v>0</v>
      </c>
      <c r="AW647" s="137">
        <f t="shared" si="1449"/>
        <v>0</v>
      </c>
      <c r="AX647" s="86" t="str">
        <f t="shared" si="1450"/>
        <v/>
      </c>
      <c r="AY647" s="86" t="str">
        <f t="shared" si="1451"/>
        <v/>
      </c>
      <c r="AZ647" s="90" t="str">
        <f t="shared" si="1548"/>
        <v/>
      </c>
      <c r="BA647" s="54" t="str">
        <f t="shared" si="1548"/>
        <v/>
      </c>
      <c r="BB647" s="92" t="str">
        <f t="shared" ref="BB647:BB710" si="1555">IF($A647&lt;&gt;"",IF($A647=0,"L",IF(BA647&lt;&gt;"",IF(BA647=AT647,"W","L"))),"")</f>
        <v/>
      </c>
      <c r="BC647" s="82">
        <f t="shared" si="1452"/>
        <v>0</v>
      </c>
      <c r="BD647" s="71">
        <f t="shared" ref="BD647:BD710" si="1556">IF($A647&lt;&gt;"",BC647+BD646,0)</f>
        <v>0</v>
      </c>
      <c r="BE647" s="98">
        <f t="shared" si="1454"/>
        <v>18</v>
      </c>
      <c r="BF647" s="54" t="str">
        <f t="shared" si="1549"/>
        <v/>
      </c>
      <c r="BG647" s="92" t="str">
        <f t="shared" si="1535"/>
        <v/>
      </c>
      <c r="BH647" s="82">
        <f t="shared" si="1435"/>
        <v>0</v>
      </c>
      <c r="BI647" s="71">
        <f t="shared" si="1436"/>
        <v>0</v>
      </c>
      <c r="BJ647" s="146"/>
      <c r="BK647" s="97">
        <v>1</v>
      </c>
      <c r="BL647" s="95" t="str">
        <f t="shared" ref="BL647:BP647" si="1557">IF(BL646&lt;&gt;"",BL646,"")</f>
        <v/>
      </c>
      <c r="BM647" s="95" t="str">
        <f t="shared" si="1557"/>
        <v/>
      </c>
      <c r="BN647" s="95" t="str">
        <f t="shared" si="1557"/>
        <v/>
      </c>
      <c r="BO647" s="95" t="str">
        <f t="shared" si="1557"/>
        <v/>
      </c>
      <c r="BP647" s="95" t="str">
        <f t="shared" si="1557"/>
        <v/>
      </c>
      <c r="BQ647" s="81">
        <f t="shared" si="1457"/>
        <v>0</v>
      </c>
      <c r="BR647" s="81">
        <f t="shared" si="1458"/>
        <v>0</v>
      </c>
      <c r="BS647" s="81">
        <f t="shared" si="1459"/>
        <v>0</v>
      </c>
      <c r="BT647" s="81">
        <f t="shared" si="1460"/>
        <v>0</v>
      </c>
      <c r="BU647" s="81">
        <f t="shared" si="1461"/>
        <v>0</v>
      </c>
      <c r="BV647" s="13">
        <f t="shared" si="1462"/>
        <v>0</v>
      </c>
      <c r="BW647" s="11">
        <f t="shared" si="1551"/>
        <v>0</v>
      </c>
      <c r="BX647" s="69">
        <f t="shared" ref="BX647:BX710" si="1558">IF($A647&lt;&gt;"",IF(BX646&gt;0,BX646,IF(BW647&gt;=$AW$1,"Profit Target",0)),0)</f>
        <v>0</v>
      </c>
      <c r="BY647" s="69">
        <f>IF($A647&lt;&gt;"",IF(BY646&lt;&gt;0,BY646,IF(BW647&lt;=$AW$2,"Stop Loss",0)),0)</f>
        <v>0</v>
      </c>
      <c r="BZ647" s="69">
        <f t="shared" si="1520"/>
        <v>0</v>
      </c>
      <c r="CA647" s="27" t="str">
        <f t="shared" ref="CA647:CA710" si="1559">IF(AE647&lt;&gt;"",AE647&amp;",","")</f>
        <v/>
      </c>
      <c r="CB647" s="27" t="str">
        <f t="shared" ref="CB647:CB710" si="1560">IF(AP647&lt;&gt;"",AP647&amp;",","")</f>
        <v/>
      </c>
      <c r="CC647" s="27" t="str">
        <f t="shared" ref="CC647:CC710" si="1561">IF(BA647&lt;&gt;"",BA647&amp;",","")</f>
        <v/>
      </c>
      <c r="CD647" s="27" t="str">
        <f t="shared" ref="CD647:CD710" si="1562">IF(AD647="","",CONCATENATE(AD647,","))</f>
        <v/>
      </c>
      <c r="CE647" s="27" t="str">
        <f t="shared" ref="CE647:CE710" si="1563">IF(AO647="","",CONCATENATE(AO647,","))</f>
        <v/>
      </c>
      <c r="CF647" s="27" t="str">
        <f t="shared" ref="CF647:CF710" si="1564">IF(AZ647="","",CONCATENATE(AZ647,","))</f>
        <v/>
      </c>
      <c r="CG647" s="86"/>
      <c r="CH647" s="86"/>
      <c r="CI647" s="45"/>
      <c r="CJ647" s="45"/>
      <c r="CK647" s="45"/>
      <c r="DB647" s="7"/>
      <c r="DI647" s="10">
        <f t="shared" ca="1" si="1537"/>
        <v>34</v>
      </c>
    </row>
    <row r="648" spans="1:113">
      <c r="A648" s="149"/>
      <c r="B648" s="82" t="str">
        <f t="shared" si="1538"/>
        <v/>
      </c>
      <c r="C648" s="7" t="str">
        <f t="shared" si="1539"/>
        <v/>
      </c>
      <c r="D648" s="81">
        <f t="shared" si="1540"/>
        <v>0</v>
      </c>
      <c r="E648" s="7" t="str">
        <f t="shared" si="1541"/>
        <v>18,</v>
      </c>
      <c r="F648" s="78"/>
      <c r="G648" s="86"/>
      <c r="H648" s="86"/>
      <c r="I648" s="86"/>
      <c r="J648" s="86"/>
      <c r="K648" s="86"/>
      <c r="L648" s="86"/>
      <c r="M648" s="86"/>
      <c r="N648" s="86"/>
      <c r="O648" s="78"/>
      <c r="P648" s="86"/>
      <c r="Q648" s="86"/>
      <c r="R648" s="86"/>
      <c r="S648" s="86"/>
      <c r="T648" s="86"/>
      <c r="U648" s="86"/>
      <c r="V648" s="86"/>
      <c r="W648" s="86"/>
      <c r="X648" s="123" t="str">
        <f t="shared" si="1542"/>
        <v/>
      </c>
      <c r="Y648" s="127">
        <f t="shared" si="1438"/>
        <v>0</v>
      </c>
      <c r="Z648" s="127">
        <f t="shared" si="1439"/>
        <v>0</v>
      </c>
      <c r="AA648" s="127">
        <f t="shared" si="1440"/>
        <v>0</v>
      </c>
      <c r="AB648" s="86">
        <f t="shared" si="1534"/>
        <v>0</v>
      </c>
      <c r="AC648" s="86">
        <f t="shared" si="1534"/>
        <v>0</v>
      </c>
      <c r="AD648" s="90" t="str">
        <f t="shared" si="1543"/>
        <v/>
      </c>
      <c r="AE648" s="54" t="str">
        <f t="shared" si="1543"/>
        <v/>
      </c>
      <c r="AF648" s="92" t="str">
        <f t="shared" si="1552"/>
        <v/>
      </c>
      <c r="AG648" s="82">
        <f t="shared" si="1544"/>
        <v>0</v>
      </c>
      <c r="AH648" s="71">
        <f t="shared" si="1493"/>
        <v>0</v>
      </c>
      <c r="AI648" s="78" t="str">
        <f t="shared" si="1545"/>
        <v/>
      </c>
      <c r="AJ648" s="132">
        <f t="shared" si="1441"/>
        <v>0</v>
      </c>
      <c r="AK648" s="132">
        <f t="shared" si="1442"/>
        <v>0</v>
      </c>
      <c r="AL648" s="132">
        <f t="shared" si="1443"/>
        <v>0</v>
      </c>
      <c r="AM648" s="86" t="str">
        <f t="shared" si="1444"/>
        <v/>
      </c>
      <c r="AN648" s="86" t="str">
        <f t="shared" si="1445"/>
        <v/>
      </c>
      <c r="AO648" s="90" t="str">
        <f t="shared" si="1546"/>
        <v/>
      </c>
      <c r="AP648" s="54" t="str">
        <f t="shared" si="1546"/>
        <v/>
      </c>
      <c r="AQ648" s="92" t="str">
        <f t="shared" si="1553"/>
        <v/>
      </c>
      <c r="AR648" s="82">
        <f t="shared" si="1446"/>
        <v>0</v>
      </c>
      <c r="AS648" s="71">
        <f t="shared" si="1554"/>
        <v>0</v>
      </c>
      <c r="AT648" s="78" t="str">
        <f t="shared" si="1547"/>
        <v/>
      </c>
      <c r="AU648" s="137">
        <f t="shared" si="1447"/>
        <v>0</v>
      </c>
      <c r="AV648" s="137">
        <f t="shared" si="1448"/>
        <v>0</v>
      </c>
      <c r="AW648" s="137">
        <f t="shared" si="1449"/>
        <v>0</v>
      </c>
      <c r="AX648" s="86" t="str">
        <f t="shared" si="1450"/>
        <v/>
      </c>
      <c r="AY648" s="86" t="str">
        <f t="shared" si="1451"/>
        <v/>
      </c>
      <c r="AZ648" s="90" t="str">
        <f t="shared" si="1548"/>
        <v/>
      </c>
      <c r="BA648" s="54" t="str">
        <f t="shared" si="1548"/>
        <v/>
      </c>
      <c r="BB648" s="92" t="str">
        <f t="shared" si="1555"/>
        <v/>
      </c>
      <c r="BC648" s="82">
        <f t="shared" si="1452"/>
        <v>0</v>
      </c>
      <c r="BD648" s="71">
        <f t="shared" si="1556"/>
        <v>0</v>
      </c>
      <c r="BE648" s="98">
        <f t="shared" si="1454"/>
        <v>18</v>
      </c>
      <c r="BF648" s="54" t="str">
        <f t="shared" si="1549"/>
        <v/>
      </c>
      <c r="BG648" s="92" t="str">
        <f t="shared" si="1535"/>
        <v/>
      </c>
      <c r="BH648" s="82">
        <f t="shared" si="1435"/>
        <v>0</v>
      </c>
      <c r="BI648" s="71">
        <f t="shared" si="1436"/>
        <v>0</v>
      </c>
      <c r="BJ648" s="146"/>
      <c r="BK648" s="97">
        <v>1</v>
      </c>
      <c r="BL648" s="95" t="str">
        <f t="shared" ref="BL648:BP648" si="1565">IF(BL647&lt;&gt;"",BL647,"")</f>
        <v/>
      </c>
      <c r="BM648" s="95" t="str">
        <f t="shared" si="1565"/>
        <v/>
      </c>
      <c r="BN648" s="95" t="str">
        <f t="shared" si="1565"/>
        <v/>
      </c>
      <c r="BO648" s="95" t="str">
        <f t="shared" si="1565"/>
        <v/>
      </c>
      <c r="BP648" s="95" t="str">
        <f t="shared" si="1565"/>
        <v/>
      </c>
      <c r="BQ648" s="81">
        <f t="shared" si="1457"/>
        <v>0</v>
      </c>
      <c r="BR648" s="81">
        <f t="shared" si="1458"/>
        <v>0</v>
      </c>
      <c r="BS648" s="81">
        <f t="shared" si="1459"/>
        <v>0</v>
      </c>
      <c r="BT648" s="81">
        <f t="shared" si="1460"/>
        <v>0</v>
      </c>
      <c r="BU648" s="81">
        <f t="shared" si="1461"/>
        <v>0</v>
      </c>
      <c r="BV648" s="13">
        <f t="shared" si="1462"/>
        <v>0</v>
      </c>
      <c r="BW648" s="11">
        <f t="shared" si="1551"/>
        <v>0</v>
      </c>
      <c r="BX648" s="69">
        <f t="shared" si="1558"/>
        <v>0</v>
      </c>
      <c r="BY648" s="69">
        <f>IF($A648&lt;&gt;"",IF(BY647&lt;&gt;0,BY647,IF(BW648&lt;=$AW$2,"Stop Loss",0)),0)</f>
        <v>0</v>
      </c>
      <c r="BZ648" s="69">
        <f t="shared" si="1520"/>
        <v>0</v>
      </c>
      <c r="CA648" s="27" t="str">
        <f t="shared" si="1559"/>
        <v/>
      </c>
      <c r="CB648" s="27" t="str">
        <f t="shared" si="1560"/>
        <v/>
      </c>
      <c r="CC648" s="27" t="str">
        <f t="shared" si="1561"/>
        <v/>
      </c>
      <c r="CD648" s="27" t="str">
        <f t="shared" si="1562"/>
        <v/>
      </c>
      <c r="CE648" s="27" t="str">
        <f t="shared" si="1563"/>
        <v/>
      </c>
      <c r="CF648" s="27" t="str">
        <f t="shared" si="1564"/>
        <v/>
      </c>
      <c r="CG648" s="86"/>
      <c r="CH648" s="86"/>
      <c r="CI648" s="45"/>
      <c r="CJ648" s="45"/>
      <c r="CK648" s="45"/>
      <c r="DB648" s="7"/>
      <c r="DI648" s="10">
        <f t="shared" ca="1" si="1537"/>
        <v>3</v>
      </c>
    </row>
    <row r="649" spans="1:113">
      <c r="A649" s="149"/>
      <c r="B649" s="82" t="str">
        <f t="shared" si="1538"/>
        <v/>
      </c>
      <c r="C649" s="7" t="str">
        <f t="shared" si="1539"/>
        <v/>
      </c>
      <c r="D649" s="81">
        <f t="shared" si="1540"/>
        <v>0</v>
      </c>
      <c r="E649" s="7" t="str">
        <f t="shared" si="1541"/>
        <v>18,</v>
      </c>
      <c r="F649" s="78"/>
      <c r="G649" s="86"/>
      <c r="H649" s="86"/>
      <c r="I649" s="86"/>
      <c r="J649" s="86"/>
      <c r="K649" s="86"/>
      <c r="L649" s="86"/>
      <c r="M649" s="86"/>
      <c r="N649" s="86"/>
      <c r="O649" s="78"/>
      <c r="P649" s="86"/>
      <c r="Q649" s="86"/>
      <c r="R649" s="86"/>
      <c r="S649" s="86"/>
      <c r="T649" s="86"/>
      <c r="U649" s="86"/>
      <c r="V649" s="86"/>
      <c r="W649" s="86"/>
      <c r="X649" s="123" t="str">
        <f t="shared" si="1542"/>
        <v/>
      </c>
      <c r="Y649" s="127">
        <f t="shared" si="1438"/>
        <v>0</v>
      </c>
      <c r="Z649" s="127">
        <f t="shared" si="1439"/>
        <v>0</v>
      </c>
      <c r="AA649" s="127">
        <f t="shared" si="1440"/>
        <v>0</v>
      </c>
      <c r="AB649" s="86">
        <f t="shared" si="1534"/>
        <v>0</v>
      </c>
      <c r="AC649" s="86">
        <f t="shared" si="1534"/>
        <v>0</v>
      </c>
      <c r="AD649" s="90" t="str">
        <f t="shared" si="1543"/>
        <v/>
      </c>
      <c r="AE649" s="54" t="str">
        <f t="shared" si="1543"/>
        <v/>
      </c>
      <c r="AF649" s="92" t="str">
        <f t="shared" si="1552"/>
        <v/>
      </c>
      <c r="AG649" s="82">
        <f t="shared" si="1544"/>
        <v>0</v>
      </c>
      <c r="AH649" s="71">
        <f t="shared" si="1493"/>
        <v>0</v>
      </c>
      <c r="AI649" s="78" t="str">
        <f t="shared" si="1545"/>
        <v/>
      </c>
      <c r="AJ649" s="132">
        <f t="shared" si="1441"/>
        <v>0</v>
      </c>
      <c r="AK649" s="132">
        <f t="shared" si="1442"/>
        <v>0</v>
      </c>
      <c r="AL649" s="132">
        <f t="shared" si="1443"/>
        <v>0</v>
      </c>
      <c r="AM649" s="86" t="str">
        <f t="shared" si="1444"/>
        <v/>
      </c>
      <c r="AN649" s="86" t="str">
        <f t="shared" si="1445"/>
        <v/>
      </c>
      <c r="AO649" s="90" t="str">
        <f t="shared" si="1546"/>
        <v/>
      </c>
      <c r="AP649" s="54" t="str">
        <f t="shared" si="1546"/>
        <v/>
      </c>
      <c r="AQ649" s="92" t="str">
        <f t="shared" si="1553"/>
        <v/>
      </c>
      <c r="AR649" s="82">
        <f t="shared" si="1446"/>
        <v>0</v>
      </c>
      <c r="AS649" s="71">
        <f t="shared" si="1554"/>
        <v>0</v>
      </c>
      <c r="AT649" s="78" t="str">
        <f t="shared" si="1547"/>
        <v/>
      </c>
      <c r="AU649" s="137">
        <f t="shared" si="1447"/>
        <v>0</v>
      </c>
      <c r="AV649" s="137">
        <f t="shared" si="1448"/>
        <v>0</v>
      </c>
      <c r="AW649" s="137">
        <f t="shared" si="1449"/>
        <v>0</v>
      </c>
      <c r="AX649" s="86" t="str">
        <f t="shared" si="1450"/>
        <v/>
      </c>
      <c r="AY649" s="86" t="str">
        <f t="shared" si="1451"/>
        <v/>
      </c>
      <c r="AZ649" s="90" t="str">
        <f t="shared" si="1548"/>
        <v/>
      </c>
      <c r="BA649" s="54" t="str">
        <f t="shared" si="1548"/>
        <v/>
      </c>
      <c r="BB649" s="92" t="str">
        <f t="shared" si="1555"/>
        <v/>
      </c>
      <c r="BC649" s="82">
        <f t="shared" si="1452"/>
        <v>0</v>
      </c>
      <c r="BD649" s="71">
        <f t="shared" si="1556"/>
        <v>0</v>
      </c>
      <c r="BE649" s="98">
        <f t="shared" si="1454"/>
        <v>18</v>
      </c>
      <c r="BF649" s="54" t="str">
        <f t="shared" si="1549"/>
        <v/>
      </c>
      <c r="BG649" s="92" t="str">
        <f t="shared" si="1535"/>
        <v/>
      </c>
      <c r="BH649" s="82">
        <f t="shared" si="1435"/>
        <v>0</v>
      </c>
      <c r="BI649" s="71">
        <f t="shared" si="1436"/>
        <v>0</v>
      </c>
      <c r="BJ649" s="146"/>
      <c r="BK649" s="97">
        <v>1</v>
      </c>
      <c r="BL649" s="95" t="str">
        <f t="shared" ref="BL649:BP649" si="1566">IF(BL648&lt;&gt;"",BL648,"")</f>
        <v/>
      </c>
      <c r="BM649" s="95" t="str">
        <f t="shared" si="1566"/>
        <v/>
      </c>
      <c r="BN649" s="95" t="str">
        <f t="shared" si="1566"/>
        <v/>
      </c>
      <c r="BO649" s="95" t="str">
        <f t="shared" si="1566"/>
        <v/>
      </c>
      <c r="BP649" s="95" t="str">
        <f t="shared" si="1566"/>
        <v/>
      </c>
      <c r="BQ649" s="81">
        <f t="shared" si="1457"/>
        <v>0</v>
      </c>
      <c r="BR649" s="81">
        <f t="shared" si="1458"/>
        <v>0</v>
      </c>
      <c r="BS649" s="81">
        <f t="shared" si="1459"/>
        <v>0</v>
      </c>
      <c r="BT649" s="81">
        <f t="shared" si="1460"/>
        <v>0</v>
      </c>
      <c r="BU649" s="81">
        <f t="shared" si="1461"/>
        <v>0</v>
      </c>
      <c r="BV649" s="13">
        <f t="shared" si="1462"/>
        <v>0</v>
      </c>
      <c r="BW649" s="11">
        <f t="shared" si="1551"/>
        <v>0</v>
      </c>
      <c r="BX649" s="69">
        <f t="shared" si="1558"/>
        <v>0</v>
      </c>
      <c r="BY649" s="69">
        <f>IF($A649&lt;&gt;"",IF(BY648&lt;&gt;0,BY648,IF(BW649&lt;=$AW$2,"Stop Loss",0)),0)</f>
        <v>0</v>
      </c>
      <c r="BZ649" s="69">
        <f t="shared" si="1520"/>
        <v>0</v>
      </c>
      <c r="CA649" s="27" t="str">
        <f t="shared" si="1559"/>
        <v/>
      </c>
      <c r="CB649" s="27" t="str">
        <f t="shared" si="1560"/>
        <v/>
      </c>
      <c r="CC649" s="27" t="str">
        <f t="shared" si="1561"/>
        <v/>
      </c>
      <c r="CD649" s="27" t="str">
        <f t="shared" si="1562"/>
        <v/>
      </c>
      <c r="CE649" s="27" t="str">
        <f t="shared" si="1563"/>
        <v/>
      </c>
      <c r="CF649" s="27" t="str">
        <f t="shared" si="1564"/>
        <v/>
      </c>
      <c r="CG649" s="86"/>
      <c r="CH649" s="86"/>
      <c r="CI649" s="45"/>
      <c r="CJ649" s="45"/>
      <c r="CK649" s="45"/>
      <c r="DB649" s="7"/>
      <c r="DI649" s="10">
        <f t="shared" ca="1" si="1537"/>
        <v>15</v>
      </c>
    </row>
    <row r="650" spans="1:113">
      <c r="A650" s="149"/>
      <c r="B650" s="82" t="str">
        <f t="shared" si="1538"/>
        <v/>
      </c>
      <c r="C650" s="7" t="str">
        <f t="shared" si="1539"/>
        <v/>
      </c>
      <c r="D650" s="81">
        <f t="shared" si="1540"/>
        <v>0</v>
      </c>
      <c r="E650" s="7" t="str">
        <f t="shared" si="1541"/>
        <v>18,</v>
      </c>
      <c r="F650" s="78"/>
      <c r="G650" s="86"/>
      <c r="H650" s="86"/>
      <c r="I650" s="86"/>
      <c r="J650" s="86"/>
      <c r="K650" s="86"/>
      <c r="L650" s="86"/>
      <c r="M650" s="86"/>
      <c r="N650" s="86"/>
      <c r="O650" s="78"/>
      <c r="P650" s="86"/>
      <c r="Q650" s="86"/>
      <c r="R650" s="86"/>
      <c r="S650" s="86"/>
      <c r="T650" s="86"/>
      <c r="U650" s="86"/>
      <c r="V650" s="86"/>
      <c r="W650" s="86"/>
      <c r="X650" s="123" t="str">
        <f t="shared" si="1542"/>
        <v/>
      </c>
      <c r="Y650" s="127">
        <f t="shared" si="1438"/>
        <v>0</v>
      </c>
      <c r="Z650" s="127">
        <f t="shared" si="1439"/>
        <v>0</v>
      </c>
      <c r="AA650" s="127">
        <f t="shared" si="1440"/>
        <v>0</v>
      </c>
      <c r="AB650" s="86">
        <f t="shared" si="1534"/>
        <v>0</v>
      </c>
      <c r="AC650" s="86">
        <f t="shared" si="1534"/>
        <v>0</v>
      </c>
      <c r="AD650" s="90" t="str">
        <f t="shared" si="1543"/>
        <v/>
      </c>
      <c r="AE650" s="54" t="str">
        <f t="shared" si="1543"/>
        <v/>
      </c>
      <c r="AF650" s="92" t="str">
        <f t="shared" si="1552"/>
        <v/>
      </c>
      <c r="AG650" s="82">
        <f t="shared" si="1544"/>
        <v>0</v>
      </c>
      <c r="AH650" s="71">
        <f t="shared" si="1493"/>
        <v>0</v>
      </c>
      <c r="AI650" s="78" t="str">
        <f t="shared" si="1545"/>
        <v/>
      </c>
      <c r="AJ650" s="132">
        <f t="shared" si="1441"/>
        <v>0</v>
      </c>
      <c r="AK650" s="132">
        <f t="shared" si="1442"/>
        <v>0</v>
      </c>
      <c r="AL650" s="132">
        <f t="shared" si="1443"/>
        <v>0</v>
      </c>
      <c r="AM650" s="86" t="str">
        <f t="shared" si="1444"/>
        <v/>
      </c>
      <c r="AN650" s="86" t="str">
        <f t="shared" si="1445"/>
        <v/>
      </c>
      <c r="AO650" s="90" t="str">
        <f t="shared" si="1546"/>
        <v/>
      </c>
      <c r="AP650" s="54" t="str">
        <f t="shared" si="1546"/>
        <v/>
      </c>
      <c r="AQ650" s="92" t="str">
        <f t="shared" si="1553"/>
        <v/>
      </c>
      <c r="AR650" s="82">
        <f t="shared" si="1446"/>
        <v>0</v>
      </c>
      <c r="AS650" s="71">
        <f t="shared" si="1554"/>
        <v>0</v>
      </c>
      <c r="AT650" s="78" t="str">
        <f t="shared" si="1547"/>
        <v/>
      </c>
      <c r="AU650" s="137">
        <f t="shared" si="1447"/>
        <v>0</v>
      </c>
      <c r="AV650" s="137">
        <f t="shared" si="1448"/>
        <v>0</v>
      </c>
      <c r="AW650" s="137">
        <f t="shared" si="1449"/>
        <v>0</v>
      </c>
      <c r="AX650" s="86" t="str">
        <f t="shared" si="1450"/>
        <v/>
      </c>
      <c r="AY650" s="86" t="str">
        <f t="shared" si="1451"/>
        <v/>
      </c>
      <c r="AZ650" s="90" t="str">
        <f t="shared" si="1548"/>
        <v/>
      </c>
      <c r="BA650" s="54" t="str">
        <f t="shared" si="1548"/>
        <v/>
      </c>
      <c r="BB650" s="92" t="str">
        <f t="shared" si="1555"/>
        <v/>
      </c>
      <c r="BC650" s="82">
        <f t="shared" si="1452"/>
        <v>0</v>
      </c>
      <c r="BD650" s="71">
        <f t="shared" si="1556"/>
        <v>0</v>
      </c>
      <c r="BE650" s="98">
        <f t="shared" si="1454"/>
        <v>18</v>
      </c>
      <c r="BF650" s="54" t="str">
        <f t="shared" si="1549"/>
        <v/>
      </c>
      <c r="BG650" s="92" t="str">
        <f t="shared" si="1535"/>
        <v/>
      </c>
      <c r="BH650" s="82">
        <f t="shared" si="1435"/>
        <v>0</v>
      </c>
      <c r="BI650" s="71">
        <f t="shared" si="1436"/>
        <v>0</v>
      </c>
      <c r="BJ650" s="146"/>
      <c r="BK650" s="97">
        <v>1</v>
      </c>
      <c r="BL650" s="95" t="str">
        <f t="shared" ref="BL650:BP650" si="1567">IF(BL649&lt;&gt;"",BL649,"")</f>
        <v/>
      </c>
      <c r="BM650" s="95" t="str">
        <f t="shared" si="1567"/>
        <v/>
      </c>
      <c r="BN650" s="95" t="str">
        <f t="shared" si="1567"/>
        <v/>
      </c>
      <c r="BO650" s="95" t="str">
        <f t="shared" si="1567"/>
        <v/>
      </c>
      <c r="BP650" s="95" t="str">
        <f t="shared" si="1567"/>
        <v/>
      </c>
      <c r="BQ650" s="81">
        <f t="shared" si="1457"/>
        <v>0</v>
      </c>
      <c r="BR650" s="81">
        <f t="shared" si="1458"/>
        <v>0</v>
      </c>
      <c r="BS650" s="81">
        <f t="shared" si="1459"/>
        <v>0</v>
      </c>
      <c r="BT650" s="81">
        <f t="shared" si="1460"/>
        <v>0</v>
      </c>
      <c r="BU650" s="81">
        <f t="shared" si="1461"/>
        <v>0</v>
      </c>
      <c r="BV650" s="13">
        <f t="shared" si="1462"/>
        <v>0</v>
      </c>
      <c r="BW650" s="11">
        <f t="shared" si="1551"/>
        <v>0</v>
      </c>
      <c r="BX650" s="69">
        <f t="shared" si="1558"/>
        <v>0</v>
      </c>
      <c r="BY650" s="69">
        <f>IF($A650&lt;&gt;"",IF(BY649&lt;&gt;0,BY649,IF(BW650&lt;=$AW$2,"Stop Loss",0)),0)</f>
        <v>0</v>
      </c>
      <c r="BZ650" s="69">
        <f t="shared" si="1520"/>
        <v>0</v>
      </c>
      <c r="CA650" s="27" t="str">
        <f t="shared" si="1559"/>
        <v/>
      </c>
      <c r="CB650" s="27" t="str">
        <f t="shared" si="1560"/>
        <v/>
      </c>
      <c r="CC650" s="27" t="str">
        <f t="shared" si="1561"/>
        <v/>
      </c>
      <c r="CD650" s="27" t="str">
        <f t="shared" si="1562"/>
        <v/>
      </c>
      <c r="CE650" s="27" t="str">
        <f t="shared" si="1563"/>
        <v/>
      </c>
      <c r="CF650" s="27" t="str">
        <f t="shared" si="1564"/>
        <v/>
      </c>
      <c r="CG650" s="86"/>
      <c r="CH650" s="86"/>
      <c r="CI650" s="45"/>
      <c r="CJ650" s="45"/>
      <c r="CK650" s="45"/>
      <c r="DB650" s="7"/>
      <c r="DI650" s="10">
        <f t="shared" ca="1" si="1537"/>
        <v>24</v>
      </c>
    </row>
    <row r="651" spans="1:113">
      <c r="A651" s="149"/>
      <c r="B651" s="82" t="str">
        <f t="shared" si="1538"/>
        <v/>
      </c>
      <c r="C651" s="7" t="str">
        <f t="shared" si="1539"/>
        <v/>
      </c>
      <c r="D651" s="81">
        <f t="shared" si="1540"/>
        <v>0</v>
      </c>
      <c r="E651" s="7" t="str">
        <f t="shared" si="1541"/>
        <v>18,</v>
      </c>
      <c r="F651" s="78"/>
      <c r="G651" s="86"/>
      <c r="H651" s="86"/>
      <c r="I651" s="86"/>
      <c r="J651" s="86"/>
      <c r="K651" s="86"/>
      <c r="L651" s="86"/>
      <c r="M651" s="86"/>
      <c r="N651" s="86"/>
      <c r="O651" s="78"/>
      <c r="P651" s="86"/>
      <c r="Q651" s="86"/>
      <c r="R651" s="86"/>
      <c r="S651" s="86"/>
      <c r="T651" s="86"/>
      <c r="U651" s="86"/>
      <c r="V651" s="86"/>
      <c r="W651" s="86"/>
      <c r="X651" s="123" t="str">
        <f t="shared" si="1542"/>
        <v/>
      </c>
      <c r="Y651" s="127">
        <f t="shared" si="1438"/>
        <v>0</v>
      </c>
      <c r="Z651" s="127">
        <f t="shared" si="1439"/>
        <v>0</v>
      </c>
      <c r="AA651" s="127">
        <f t="shared" si="1440"/>
        <v>0</v>
      </c>
      <c r="AB651" s="86">
        <f t="shared" si="1534"/>
        <v>0</v>
      </c>
      <c r="AC651" s="86">
        <f t="shared" si="1534"/>
        <v>0</v>
      </c>
      <c r="AD651" s="90" t="str">
        <f t="shared" si="1543"/>
        <v/>
      </c>
      <c r="AE651" s="54" t="str">
        <f t="shared" si="1543"/>
        <v/>
      </c>
      <c r="AF651" s="92" t="str">
        <f t="shared" si="1552"/>
        <v/>
      </c>
      <c r="AG651" s="82">
        <f t="shared" si="1544"/>
        <v>0</v>
      </c>
      <c r="AH651" s="71">
        <f t="shared" si="1493"/>
        <v>0</v>
      </c>
      <c r="AI651" s="78" t="str">
        <f t="shared" si="1545"/>
        <v/>
      </c>
      <c r="AJ651" s="132">
        <f t="shared" si="1441"/>
        <v>0</v>
      </c>
      <c r="AK651" s="132">
        <f t="shared" si="1442"/>
        <v>0</v>
      </c>
      <c r="AL651" s="132">
        <f t="shared" si="1443"/>
        <v>0</v>
      </c>
      <c r="AM651" s="86" t="str">
        <f t="shared" si="1444"/>
        <v/>
      </c>
      <c r="AN651" s="86" t="str">
        <f t="shared" si="1445"/>
        <v/>
      </c>
      <c r="AO651" s="90" t="str">
        <f t="shared" si="1546"/>
        <v/>
      </c>
      <c r="AP651" s="54" t="str">
        <f t="shared" si="1546"/>
        <v/>
      </c>
      <c r="AQ651" s="92" t="str">
        <f t="shared" si="1553"/>
        <v/>
      </c>
      <c r="AR651" s="82">
        <f t="shared" si="1446"/>
        <v>0</v>
      </c>
      <c r="AS651" s="71">
        <f t="shared" si="1554"/>
        <v>0</v>
      </c>
      <c r="AT651" s="78" t="str">
        <f t="shared" si="1547"/>
        <v/>
      </c>
      <c r="AU651" s="137">
        <f t="shared" si="1447"/>
        <v>0</v>
      </c>
      <c r="AV651" s="137">
        <f t="shared" si="1448"/>
        <v>0</v>
      </c>
      <c r="AW651" s="137">
        <f t="shared" si="1449"/>
        <v>0</v>
      </c>
      <c r="AX651" s="86" t="str">
        <f t="shared" si="1450"/>
        <v/>
      </c>
      <c r="AY651" s="86" t="str">
        <f t="shared" si="1451"/>
        <v/>
      </c>
      <c r="AZ651" s="90" t="str">
        <f t="shared" si="1548"/>
        <v/>
      </c>
      <c r="BA651" s="54" t="str">
        <f t="shared" si="1548"/>
        <v/>
      </c>
      <c r="BB651" s="92" t="str">
        <f t="shared" si="1555"/>
        <v/>
      </c>
      <c r="BC651" s="82">
        <f t="shared" si="1452"/>
        <v>0</v>
      </c>
      <c r="BD651" s="71">
        <f t="shared" si="1556"/>
        <v>0</v>
      </c>
      <c r="BE651" s="98">
        <f t="shared" si="1454"/>
        <v>18</v>
      </c>
      <c r="BF651" s="54" t="str">
        <f t="shared" si="1549"/>
        <v/>
      </c>
      <c r="BG651" s="92" t="str">
        <f t="shared" si="1535"/>
        <v/>
      </c>
      <c r="BH651" s="82">
        <f t="shared" si="1435"/>
        <v>0</v>
      </c>
      <c r="BI651" s="71">
        <f t="shared" si="1436"/>
        <v>0</v>
      </c>
      <c r="BJ651" s="146"/>
      <c r="BK651" s="97">
        <v>1</v>
      </c>
      <c r="BL651" s="95" t="str">
        <f t="shared" ref="BL651:BP651" si="1568">IF(BL650&lt;&gt;"",BL650,"")</f>
        <v/>
      </c>
      <c r="BM651" s="95" t="str">
        <f t="shared" si="1568"/>
        <v/>
      </c>
      <c r="BN651" s="95" t="str">
        <f t="shared" si="1568"/>
        <v/>
      </c>
      <c r="BO651" s="95" t="str">
        <f t="shared" si="1568"/>
        <v/>
      </c>
      <c r="BP651" s="95" t="str">
        <f t="shared" si="1568"/>
        <v/>
      </c>
      <c r="BQ651" s="81">
        <f t="shared" si="1457"/>
        <v>0</v>
      </c>
      <c r="BR651" s="81">
        <f t="shared" si="1458"/>
        <v>0</v>
      </c>
      <c r="BS651" s="81">
        <f t="shared" si="1459"/>
        <v>0</v>
      </c>
      <c r="BT651" s="81">
        <f t="shared" si="1460"/>
        <v>0</v>
      </c>
      <c r="BU651" s="81">
        <f t="shared" si="1461"/>
        <v>0</v>
      </c>
      <c r="BV651" s="13">
        <f t="shared" si="1462"/>
        <v>0</v>
      </c>
      <c r="BW651" s="11">
        <f t="shared" si="1551"/>
        <v>0</v>
      </c>
      <c r="BX651" s="69">
        <f t="shared" si="1558"/>
        <v>0</v>
      </c>
      <c r="BY651" s="69">
        <f>IF($A651&lt;&gt;"",IF(BY650&lt;&gt;0,BY650,IF(BW651&lt;=$AW$2,"Stop Loss",0)),0)</f>
        <v>0</v>
      </c>
      <c r="BZ651" s="69">
        <f t="shared" si="1520"/>
        <v>0</v>
      </c>
      <c r="CA651" s="27" t="str">
        <f t="shared" si="1559"/>
        <v/>
      </c>
      <c r="CB651" s="27" t="str">
        <f t="shared" si="1560"/>
        <v/>
      </c>
      <c r="CC651" s="27" t="str">
        <f t="shared" si="1561"/>
        <v/>
      </c>
      <c r="CD651" s="27" t="str">
        <f t="shared" si="1562"/>
        <v/>
      </c>
      <c r="CE651" s="27" t="str">
        <f t="shared" si="1563"/>
        <v/>
      </c>
      <c r="CF651" s="27" t="str">
        <f t="shared" si="1564"/>
        <v/>
      </c>
      <c r="CG651" s="86"/>
      <c r="CH651" s="86"/>
      <c r="CI651" s="45"/>
      <c r="CJ651" s="45"/>
      <c r="CK651" s="45"/>
      <c r="DB651" s="7"/>
      <c r="DI651" s="10">
        <f t="shared" ca="1" si="1537"/>
        <v>12</v>
      </c>
    </row>
    <row r="652" spans="1:113">
      <c r="A652" s="149"/>
      <c r="B652" s="82" t="str">
        <f t="shared" si="1538"/>
        <v/>
      </c>
      <c r="C652" s="7" t="str">
        <f t="shared" si="1539"/>
        <v/>
      </c>
      <c r="D652" s="81">
        <f t="shared" si="1540"/>
        <v>0</v>
      </c>
      <c r="E652" s="7" t="str">
        <f t="shared" si="1541"/>
        <v>18,</v>
      </c>
      <c r="F652" s="78"/>
      <c r="G652" s="86"/>
      <c r="H652" s="86"/>
      <c r="I652" s="86"/>
      <c r="J652" s="86"/>
      <c r="K652" s="86"/>
      <c r="L652" s="86"/>
      <c r="M652" s="86"/>
      <c r="N652" s="86"/>
      <c r="O652" s="78"/>
      <c r="P652" s="86"/>
      <c r="Q652" s="86"/>
      <c r="R652" s="86"/>
      <c r="S652" s="86"/>
      <c r="T652" s="86"/>
      <c r="U652" s="86"/>
      <c r="V652" s="86"/>
      <c r="W652" s="86"/>
      <c r="X652" s="123" t="str">
        <f t="shared" si="1542"/>
        <v/>
      </c>
      <c r="Y652" s="127">
        <f t="shared" si="1438"/>
        <v>0</v>
      </c>
      <c r="Z652" s="127">
        <f t="shared" si="1439"/>
        <v>0</v>
      </c>
      <c r="AA652" s="127">
        <f t="shared" si="1440"/>
        <v>0</v>
      </c>
      <c r="AB652" s="86">
        <f>IF($Y652&gt;$Z652,$Y652-$Z652+AB651,AB651)</f>
        <v>0</v>
      </c>
      <c r="AC652" s="86">
        <f>IF($Z652&gt;$Y652,$Z652-$Y652+AC651,AC651)</f>
        <v>0</v>
      </c>
      <c r="AD652" s="90" t="str">
        <f t="shared" si="1543"/>
        <v/>
      </c>
      <c r="AE652" s="54" t="str">
        <f t="shared" si="1543"/>
        <v/>
      </c>
      <c r="AF652" s="92" t="str">
        <f t="shared" si="1552"/>
        <v/>
      </c>
      <c r="AG652" s="82">
        <f t="shared" si="1544"/>
        <v>0</v>
      </c>
      <c r="AH652" s="71">
        <f t="shared" si="1493"/>
        <v>0</v>
      </c>
      <c r="AI652" s="78" t="str">
        <f t="shared" si="1545"/>
        <v/>
      </c>
      <c r="AJ652" s="132">
        <f t="shared" si="1441"/>
        <v>0</v>
      </c>
      <c r="AK652" s="132">
        <f t="shared" si="1442"/>
        <v>0</v>
      </c>
      <c r="AL652" s="132">
        <f t="shared" si="1443"/>
        <v>0</v>
      </c>
      <c r="AM652" s="86" t="str">
        <f t="shared" si="1444"/>
        <v/>
      </c>
      <c r="AN652" s="86" t="str">
        <f t="shared" si="1445"/>
        <v/>
      </c>
      <c r="AO652" s="90" t="str">
        <f t="shared" si="1546"/>
        <v/>
      </c>
      <c r="AP652" s="54" t="str">
        <f t="shared" si="1546"/>
        <v/>
      </c>
      <c r="AQ652" s="92" t="str">
        <f t="shared" si="1553"/>
        <v/>
      </c>
      <c r="AR652" s="82">
        <f t="shared" si="1446"/>
        <v>0</v>
      </c>
      <c r="AS652" s="71">
        <f t="shared" si="1554"/>
        <v>0</v>
      </c>
      <c r="AT652" s="78" t="str">
        <f t="shared" si="1547"/>
        <v/>
      </c>
      <c r="AU652" s="137">
        <f t="shared" si="1447"/>
        <v>0</v>
      </c>
      <c r="AV652" s="137">
        <f t="shared" si="1448"/>
        <v>0</v>
      </c>
      <c r="AW652" s="137">
        <f t="shared" si="1449"/>
        <v>0</v>
      </c>
      <c r="AX652" s="86" t="str">
        <f t="shared" si="1450"/>
        <v/>
      </c>
      <c r="AY652" s="86" t="str">
        <f t="shared" si="1451"/>
        <v/>
      </c>
      <c r="AZ652" s="90" t="str">
        <f t="shared" si="1548"/>
        <v/>
      </c>
      <c r="BA652" s="54" t="str">
        <f t="shared" si="1548"/>
        <v/>
      </c>
      <c r="BB652" s="92" t="str">
        <f t="shared" si="1555"/>
        <v/>
      </c>
      <c r="BC652" s="82">
        <f t="shared" si="1452"/>
        <v>0</v>
      </c>
      <c r="BD652" s="71">
        <f t="shared" si="1556"/>
        <v>0</v>
      </c>
      <c r="BE652" s="98">
        <f t="shared" si="1454"/>
        <v>18</v>
      </c>
      <c r="BF652" s="54" t="str">
        <f t="shared" si="1549"/>
        <v/>
      </c>
      <c r="BG652" s="92" t="str">
        <f t="shared" si="1535"/>
        <v/>
      </c>
      <c r="BH652" s="82">
        <f t="shared" si="1435"/>
        <v>0</v>
      </c>
      <c r="BI652" s="71">
        <f t="shared" si="1436"/>
        <v>0</v>
      </c>
      <c r="BJ652" s="146"/>
      <c r="BK652" s="97">
        <v>1</v>
      </c>
      <c r="BL652" s="95" t="str">
        <f t="shared" ref="BL652:BP652" si="1569">IF(BL651&lt;&gt;"",BL651,"")</f>
        <v/>
      </c>
      <c r="BM652" s="95" t="str">
        <f t="shared" si="1569"/>
        <v/>
      </c>
      <c r="BN652" s="95" t="str">
        <f t="shared" si="1569"/>
        <v/>
      </c>
      <c r="BO652" s="95" t="str">
        <f t="shared" si="1569"/>
        <v/>
      </c>
      <c r="BP652" s="95" t="str">
        <f t="shared" si="1569"/>
        <v/>
      </c>
      <c r="BQ652" s="81">
        <f t="shared" si="1457"/>
        <v>0</v>
      </c>
      <c r="BR652" s="81">
        <f t="shared" si="1458"/>
        <v>0</v>
      </c>
      <c r="BS652" s="81">
        <f t="shared" si="1459"/>
        <v>0</v>
      </c>
      <c r="BT652" s="81">
        <f t="shared" si="1460"/>
        <v>0</v>
      </c>
      <c r="BU652" s="81">
        <f t="shared" si="1461"/>
        <v>0</v>
      </c>
      <c r="BV652" s="13">
        <f t="shared" si="1462"/>
        <v>0</v>
      </c>
      <c r="BW652" s="11">
        <f t="shared" si="1551"/>
        <v>0</v>
      </c>
      <c r="BX652" s="69">
        <f t="shared" si="1558"/>
        <v>0</v>
      </c>
      <c r="BY652" s="69">
        <f>IF($A652&lt;&gt;"",IF(BY651&lt;&gt;0,BY651,IF(BW652&lt;=$AW$2,"Stop Loss",0)),0)</f>
        <v>0</v>
      </c>
      <c r="BZ652" s="69">
        <f t="shared" si="1520"/>
        <v>0</v>
      </c>
      <c r="CA652" s="27" t="str">
        <f t="shared" si="1559"/>
        <v/>
      </c>
      <c r="CB652" s="27" t="str">
        <f t="shared" si="1560"/>
        <v/>
      </c>
      <c r="CC652" s="27" t="str">
        <f t="shared" si="1561"/>
        <v/>
      </c>
      <c r="CD652" s="27" t="str">
        <f t="shared" si="1562"/>
        <v/>
      </c>
      <c r="CE652" s="27" t="str">
        <f t="shared" si="1563"/>
        <v/>
      </c>
      <c r="CF652" s="27" t="str">
        <f t="shared" si="1564"/>
        <v/>
      </c>
      <c r="CG652" s="86"/>
      <c r="CH652" s="86"/>
      <c r="CI652" s="45"/>
      <c r="CJ652" s="45"/>
      <c r="CK652" s="45"/>
      <c r="DB652" s="7"/>
      <c r="DI652" s="10">
        <f t="shared" ca="1" si="1537"/>
        <v>10</v>
      </c>
    </row>
    <row r="653" spans="1:113">
      <c r="A653" s="149"/>
      <c r="B653" s="82" t="str">
        <f t="shared" si="1538"/>
        <v/>
      </c>
      <c r="C653" s="7" t="str">
        <f t="shared" si="1539"/>
        <v/>
      </c>
      <c r="D653" s="81">
        <f t="shared" si="1540"/>
        <v>0</v>
      </c>
      <c r="E653" s="7" t="str">
        <f t="shared" si="1541"/>
        <v>18,</v>
      </c>
      <c r="F653" s="78"/>
      <c r="G653" s="86"/>
      <c r="H653" s="86"/>
      <c r="I653" s="86"/>
      <c r="J653" s="86"/>
      <c r="K653" s="86"/>
      <c r="L653" s="86"/>
      <c r="M653" s="86"/>
      <c r="N653" s="86"/>
      <c r="O653" s="78"/>
      <c r="P653" s="86"/>
      <c r="Q653" s="86"/>
      <c r="R653" s="86"/>
      <c r="S653" s="86"/>
      <c r="T653" s="86"/>
      <c r="U653" s="86"/>
      <c r="V653" s="86"/>
      <c r="W653" s="86"/>
      <c r="X653" s="123" t="str">
        <f t="shared" si="1542"/>
        <v/>
      </c>
      <c r="Y653" s="127">
        <f t="shared" si="1438"/>
        <v>0</v>
      </c>
      <c r="Z653" s="127">
        <f t="shared" si="1439"/>
        <v>0</v>
      </c>
      <c r="AA653" s="127">
        <f t="shared" si="1440"/>
        <v>0</v>
      </c>
      <c r="AB653" s="86">
        <f>AB652</f>
        <v>0</v>
      </c>
      <c r="AC653" s="86">
        <f>AC652</f>
        <v>0</v>
      </c>
      <c r="AD653" s="90" t="str">
        <f>IF($A652&lt;&gt;"",AA652,"")</f>
        <v/>
      </c>
      <c r="AE653" s="92" t="str">
        <f>IF($A652&lt;&gt;"",IF(Y652&gt;Z652,"L","H"),"")</f>
        <v/>
      </c>
      <c r="AF653" s="92" t="str">
        <f t="shared" si="1552"/>
        <v/>
      </c>
      <c r="AG653" s="82">
        <f t="shared" si="1544"/>
        <v>0</v>
      </c>
      <c r="AH653" s="71">
        <f t="shared" si="1493"/>
        <v>0</v>
      </c>
      <c r="AI653" s="78" t="str">
        <f t="shared" si="1545"/>
        <v/>
      </c>
      <c r="AJ653" s="132">
        <f t="shared" si="1441"/>
        <v>0</v>
      </c>
      <c r="AK653" s="132">
        <f t="shared" si="1442"/>
        <v>0</v>
      </c>
      <c r="AL653" s="132">
        <f t="shared" si="1443"/>
        <v>0</v>
      </c>
      <c r="AM653" s="86" t="str">
        <f t="shared" si="1444"/>
        <v/>
      </c>
      <c r="AN653" s="86" t="str">
        <f t="shared" si="1445"/>
        <v/>
      </c>
      <c r="AO653" s="90" t="str">
        <f>IF($A652&lt;&gt;"",AL652,"")</f>
        <v/>
      </c>
      <c r="AP653" s="92" t="str">
        <f>IF($A652&lt;&gt;"",IF(AM652&lt;&gt;"","O","E"),"")</f>
        <v/>
      </c>
      <c r="AQ653" s="92" t="str">
        <f t="shared" si="1553"/>
        <v/>
      </c>
      <c r="AR653" s="82">
        <f t="shared" si="1446"/>
        <v>0</v>
      </c>
      <c r="AS653" s="71">
        <f t="shared" si="1554"/>
        <v>0</v>
      </c>
      <c r="AT653" s="78" t="str">
        <f t="shared" si="1547"/>
        <v/>
      </c>
      <c r="AU653" s="137">
        <f t="shared" si="1447"/>
        <v>0</v>
      </c>
      <c r="AV653" s="137">
        <f t="shared" si="1448"/>
        <v>0</v>
      </c>
      <c r="AW653" s="137">
        <f t="shared" si="1449"/>
        <v>0</v>
      </c>
      <c r="AX653" s="86" t="str">
        <f t="shared" si="1450"/>
        <v/>
      </c>
      <c r="AY653" s="86" t="str">
        <f t="shared" si="1451"/>
        <v/>
      </c>
      <c r="AZ653" s="90" t="str">
        <f>IF($A652&lt;&gt;"",AW652,"")</f>
        <v/>
      </c>
      <c r="BA653" s="92" t="str">
        <f>IF($A652&lt;&gt;"",IF(AX652&lt;&gt;"","B","R"),"")</f>
        <v/>
      </c>
      <c r="BB653" s="92" t="str">
        <f t="shared" si="1555"/>
        <v/>
      </c>
      <c r="BC653" s="82">
        <f t="shared" si="1452"/>
        <v>0</v>
      </c>
      <c r="BD653" s="71">
        <f t="shared" si="1556"/>
        <v>0</v>
      </c>
      <c r="BE653" s="98">
        <f t="shared" si="1454"/>
        <v>18</v>
      </c>
      <c r="BF653" s="92" t="str">
        <f>IF($A652&lt;&gt;"",IF($Y652&gt;$Z652,"H",IF($Z652&gt;$Y652,"L",BF652)),"")</f>
        <v/>
      </c>
      <c r="BG653" s="92" t="str">
        <f>IF($A653&lt;&gt;"",IF($A653=0,"L",IF(BF653&lt;&gt;"",IF(BF653=X653,"W","L"))),"")</f>
        <v/>
      </c>
      <c r="BH653" s="82">
        <f t="shared" ref="BH653:BH716" si="1570">IF($A653&lt;&gt;"",IF(OR($BX652&lt;&gt;0,$BY652&lt;&gt;0),"0",IF(BF653&lt;&gt;"",IF(BG653="W",(1*BE653),(-1*BE653)),0)),0)</f>
        <v>0</v>
      </c>
      <c r="BI653" s="71">
        <f t="shared" ref="BI653:BI716" si="1571">IF($A653&lt;&gt;"",BH653+BI652,0)</f>
        <v>0</v>
      </c>
      <c r="BJ653" s="146" t="str">
        <f>AE653&amp;AP653&amp;BA653</f>
        <v/>
      </c>
      <c r="BK653" s="97">
        <v>1</v>
      </c>
      <c r="BL653" s="95" t="str">
        <f>IF($A652&lt;&gt;"",IF($BJ653="LER","11,",IF($BJ653="LOR","02,",IF($BJ653="LEB","01,",IF($BJ653="LOB","12,",IF($BJ653="HER","29,",IF($BJ653="HOR","20,",IF($BJ653="HEB","19,",IF($BJ653="HOB","30,","")))))))),"")</f>
        <v/>
      </c>
      <c r="BM653" s="95" t="str">
        <f>IF($A652&lt;&gt;"",IF($BJ653="LER","13,",IF($BJ653="LOR","04,",IF($BJ653="LEB","03,",IF($BJ653="LOB","14,",IF($BJ653="HER","31,",IF($BJ653="HOR","22,",IF($BJ653="HEB","21,",IF($BJ653="HOB","32,","")))))))),"")</f>
        <v/>
      </c>
      <c r="BN653" s="95" t="str">
        <f>IF($A652&lt;&gt;"",IF($BJ653="LER","15,",IF($BJ653="LOR","06,",IF($BJ653="LEB","05,",IF($BJ653="LOB","16,",IF($BJ653="HER","33,",IF($BJ653="HOR","24,",IF($BJ653="HEB","23,",IF($BJ653="HOB","34,","")))))))),"")</f>
        <v/>
      </c>
      <c r="BO653" s="95" t="str">
        <f>IF($A652&lt;&gt;"",IF($BJ653="LER","17,",IF($BJ653="LOR","08,",IF($BJ653="LEB","07,",IF($BJ653="LOB","18,",IF($BJ653="HER","35,",IF($BJ653="HOR","26,",IF($BJ653="HEB","25,",IF($BJ653="HOB","36,","")))))))),"")</f>
        <v/>
      </c>
      <c r="BP653" s="95" t="str">
        <f>IF($A652&lt;&gt;"",IF($BJ653="LER","",IF($BJ653="LOR","10,",IF($BJ653="LEB","09,",IF($BJ653="LOB","",IF($BJ653="HER","",IF($BJ653="HOR","28,",IF($BJ653="HEB","27,",IF($BJ653="HOB","","")))))))),"")</f>
        <v/>
      </c>
      <c r="BQ653" s="81">
        <f t="shared" si="1457"/>
        <v>0</v>
      </c>
      <c r="BR653" s="81">
        <f t="shared" si="1458"/>
        <v>0</v>
      </c>
      <c r="BS653" s="81">
        <f t="shared" si="1459"/>
        <v>0</v>
      </c>
      <c r="BT653" s="81">
        <f t="shared" si="1460"/>
        <v>0</v>
      </c>
      <c r="BU653" s="81">
        <f t="shared" si="1461"/>
        <v>0</v>
      </c>
      <c r="BV653" s="13">
        <f t="shared" si="1462"/>
        <v>0</v>
      </c>
      <c r="BW653" s="11">
        <f t="shared" si="1551"/>
        <v>0</v>
      </c>
      <c r="BX653" s="69">
        <f t="shared" si="1558"/>
        <v>0</v>
      </c>
      <c r="BY653" s="69">
        <f>IF($A653&lt;&gt;"",IF(BY652&lt;&gt;0,BY652,IF(BW653&lt;=$AW$2,"Stop Loss",0)),0)</f>
        <v>0</v>
      </c>
      <c r="BZ653" s="69">
        <f t="shared" si="1520"/>
        <v>0</v>
      </c>
      <c r="CA653" s="27" t="str">
        <f t="shared" si="1559"/>
        <v/>
      </c>
      <c r="CB653" s="27" t="str">
        <f t="shared" si="1560"/>
        <v/>
      </c>
      <c r="CC653" s="27" t="str">
        <f t="shared" si="1561"/>
        <v/>
      </c>
      <c r="CD653" s="27" t="str">
        <f t="shared" si="1562"/>
        <v/>
      </c>
      <c r="CE653" s="27" t="str">
        <f t="shared" si="1563"/>
        <v/>
      </c>
      <c r="CF653" s="27" t="str">
        <f t="shared" si="1564"/>
        <v/>
      </c>
      <c r="CG653" s="86"/>
      <c r="CH653" s="86"/>
      <c r="CI653" s="45"/>
      <c r="CJ653" s="45"/>
      <c r="CK653" s="45"/>
      <c r="DB653" s="7"/>
      <c r="DI653" s="10">
        <f t="shared" ca="1" si="1537"/>
        <v>0</v>
      </c>
    </row>
    <row r="654" spans="1:113">
      <c r="A654" s="149"/>
      <c r="B654" s="82" t="str">
        <f t="shared" si="1538"/>
        <v/>
      </c>
      <c r="C654" s="7" t="str">
        <f t="shared" si="1539"/>
        <v/>
      </c>
      <c r="D654" s="81">
        <f t="shared" si="1540"/>
        <v>0</v>
      </c>
      <c r="E654" s="7" t="str">
        <f t="shared" si="1541"/>
        <v>18,</v>
      </c>
      <c r="F654" s="78"/>
      <c r="G654" s="86"/>
      <c r="H654" s="86"/>
      <c r="I654" s="86"/>
      <c r="J654" s="86"/>
      <c r="K654" s="86"/>
      <c r="L654" s="86"/>
      <c r="M654" s="86"/>
      <c r="N654" s="86"/>
      <c r="O654" s="78"/>
      <c r="P654" s="86"/>
      <c r="Q654" s="86"/>
      <c r="R654" s="86"/>
      <c r="S654" s="86"/>
      <c r="T654" s="86"/>
      <c r="U654" s="86"/>
      <c r="V654" s="86"/>
      <c r="W654" s="86"/>
      <c r="X654" s="123" t="str">
        <f t="shared" si="1542"/>
        <v/>
      </c>
      <c r="Y654" s="127">
        <f t="shared" ref="Y654:Y717" si="1572">COUNTIF(X646:X654,"H")</f>
        <v>0</v>
      </c>
      <c r="Z654" s="127">
        <f t="shared" ref="Z654:Z717" si="1573">COUNTIF(X646:X654,"L")</f>
        <v>0</v>
      </c>
      <c r="AA654" s="127">
        <f t="shared" ref="AA654:AA717" si="1574">IF(Y654&gt;Z654,Y654-Z654,Z654-Y654)</f>
        <v>0</v>
      </c>
      <c r="AB654" s="86">
        <f t="shared" ref="AB654:AC660" si="1575">AB653</f>
        <v>0</v>
      </c>
      <c r="AC654" s="86">
        <f t="shared" si="1575"/>
        <v>0</v>
      </c>
      <c r="AD654" s="90" t="str">
        <f>IF($A653&lt;&gt;"",AD653,"")</f>
        <v/>
      </c>
      <c r="AE654" s="54" t="str">
        <f>IF($A653&lt;&gt;"",AE653,"")</f>
        <v/>
      </c>
      <c r="AF654" s="92" t="str">
        <f t="shared" si="1552"/>
        <v/>
      </c>
      <c r="AG654" s="82">
        <f t="shared" si="1544"/>
        <v>0</v>
      </c>
      <c r="AH654" s="71">
        <f t="shared" si="1493"/>
        <v>0</v>
      </c>
      <c r="AI654" s="78" t="str">
        <f t="shared" si="1545"/>
        <v/>
      </c>
      <c r="AJ654" s="132">
        <f t="shared" ref="AJ654:AJ717" si="1576">COUNTIF(AI646:AI654,"E")</f>
        <v>0</v>
      </c>
      <c r="AK654" s="132">
        <f t="shared" ref="AK654:AK717" si="1577">COUNTIF(AI646:AI654,"O")</f>
        <v>0</v>
      </c>
      <c r="AL654" s="132">
        <f t="shared" ref="AL654:AL717" si="1578">IF(AJ654&gt;AK654,AJ654-AK654,AK654-AJ654)</f>
        <v>0</v>
      </c>
      <c r="AM654" s="86" t="str">
        <f t="shared" ref="AM654:AM717" si="1579">IF(AJ654&gt;AK654,AJ654-AK654,"")</f>
        <v/>
      </c>
      <c r="AN654" s="86" t="str">
        <f t="shared" ref="AN654:AN717" si="1580">IF(AK654&gt;AJ654,AK654-AJ654,"")</f>
        <v/>
      </c>
      <c r="AO654" s="90" t="str">
        <f>IF($A653&lt;&gt;"",AO653,"")</f>
        <v/>
      </c>
      <c r="AP654" s="54" t="str">
        <f>IF($A653&lt;&gt;"",AP653,"")</f>
        <v/>
      </c>
      <c r="AQ654" s="92" t="str">
        <f t="shared" si="1553"/>
        <v/>
      </c>
      <c r="AR654" s="82">
        <f t="shared" ref="AR654:AR717" si="1581">IF(A654&lt;&gt;"",IF(OR($BX653&lt;&gt;0,$BY653&lt;&gt;0),"0",IF(AQ654&lt;&gt;"",IF(AQ654="W",(1*AO654),(-1*AO654)),0)),0)</f>
        <v>0</v>
      </c>
      <c r="AS654" s="71">
        <f t="shared" si="1554"/>
        <v>0</v>
      </c>
      <c r="AT654" s="78" t="str">
        <f t="shared" si="1547"/>
        <v/>
      </c>
      <c r="AU654" s="137">
        <f t="shared" ref="AU654:AU717" si="1582">COUNTIF(AT646:AT654,"R")</f>
        <v>0</v>
      </c>
      <c r="AV654" s="137">
        <f t="shared" ref="AV654:AV717" si="1583">COUNTIF(AT646:AT654,"B")</f>
        <v>0</v>
      </c>
      <c r="AW654" s="137">
        <f t="shared" ref="AW654:AW717" si="1584">IF(AU654&gt;AV654,AU654-AV654,AV654-AU654)</f>
        <v>0</v>
      </c>
      <c r="AX654" s="86" t="str">
        <f t="shared" ref="AX654:AX717" si="1585">IF(AU654&gt;AV654,AU654-AV654,"")</f>
        <v/>
      </c>
      <c r="AY654" s="86" t="str">
        <f t="shared" ref="AY654:AY717" si="1586">IF(AV654&gt;AU654,AV654-AU654,"")</f>
        <v/>
      </c>
      <c r="AZ654" s="90" t="str">
        <f>IF($A653&lt;&gt;"",AZ653,"")</f>
        <v/>
      </c>
      <c r="BA654" s="54" t="str">
        <f>IF($A653&lt;&gt;"",BA653,"")</f>
        <v/>
      </c>
      <c r="BB654" s="92" t="str">
        <f t="shared" si="1555"/>
        <v/>
      </c>
      <c r="BC654" s="82">
        <f t="shared" ref="BC654:BC717" si="1587">IF($A654&lt;&gt;"",IF(OR($BX653&lt;&gt;0,$BY653&lt;&gt;0),"0",IF(BB654&lt;&gt;"",IF(BB654="W",(1*AZ654),(-1*AZ654)),0)),0)</f>
        <v>0</v>
      </c>
      <c r="BD654" s="71">
        <f t="shared" si="1556"/>
        <v>0</v>
      </c>
      <c r="BE654" s="98">
        <f t="shared" si="1454"/>
        <v>18</v>
      </c>
      <c r="BF654" s="54" t="str">
        <f>IF($A653&lt;&gt;"",BF653,"")</f>
        <v/>
      </c>
      <c r="BG654" s="92" t="str">
        <f t="shared" ref="BG654:BG670" si="1588">IF($A654&lt;&gt;"",IF($A654=0,"L",IF(BF654&lt;&gt;"",IF(BF654=X654,"W","L"))),"")</f>
        <v/>
      </c>
      <c r="BH654" s="82">
        <f t="shared" si="1570"/>
        <v>0</v>
      </c>
      <c r="BI654" s="71">
        <f t="shared" si="1571"/>
        <v>0</v>
      </c>
      <c r="BJ654" s="146"/>
      <c r="BK654" s="97">
        <v>1</v>
      </c>
      <c r="BL654" s="95" t="str">
        <f>IF(BL653&lt;&gt;"",BL653,"")</f>
        <v/>
      </c>
      <c r="BM654" s="95" t="str">
        <f t="shared" ref="BM654:BP654" si="1589">IF(BM653&lt;&gt;"",BM653,"")</f>
        <v/>
      </c>
      <c r="BN654" s="95" t="str">
        <f t="shared" si="1589"/>
        <v/>
      </c>
      <c r="BO654" s="95" t="str">
        <f t="shared" si="1589"/>
        <v/>
      </c>
      <c r="BP654" s="95" t="str">
        <f t="shared" si="1589"/>
        <v/>
      </c>
      <c r="BQ654" s="81">
        <f t="shared" si="1457"/>
        <v>0</v>
      </c>
      <c r="BR654" s="81">
        <f t="shared" si="1458"/>
        <v>0</v>
      </c>
      <c r="BS654" s="81">
        <f t="shared" si="1459"/>
        <v>0</v>
      </c>
      <c r="BT654" s="81">
        <f t="shared" si="1460"/>
        <v>0</v>
      </c>
      <c r="BU654" s="81">
        <f t="shared" si="1461"/>
        <v>0</v>
      </c>
      <c r="BV654" s="13">
        <f t="shared" si="1462"/>
        <v>0</v>
      </c>
      <c r="BW654" s="11">
        <f t="shared" si="1551"/>
        <v>0</v>
      </c>
      <c r="BX654" s="69">
        <f t="shared" si="1558"/>
        <v>0</v>
      </c>
      <c r="BY654" s="69">
        <f>IF($A654&lt;&gt;"",IF(BY653&lt;&gt;0,BY653,IF(BW654&lt;=$AW$2,"Stop Loss",0)),0)</f>
        <v>0</v>
      </c>
      <c r="BZ654" s="69">
        <f t="shared" si="1520"/>
        <v>0</v>
      </c>
      <c r="CA654" s="27" t="str">
        <f t="shared" si="1559"/>
        <v/>
      </c>
      <c r="CB654" s="27" t="str">
        <f t="shared" si="1560"/>
        <v/>
      </c>
      <c r="CC654" s="27" t="str">
        <f t="shared" si="1561"/>
        <v/>
      </c>
      <c r="CD654" s="27" t="str">
        <f t="shared" si="1562"/>
        <v/>
      </c>
      <c r="CE654" s="27" t="str">
        <f t="shared" si="1563"/>
        <v/>
      </c>
      <c r="CF654" s="27" t="str">
        <f t="shared" si="1564"/>
        <v/>
      </c>
      <c r="CG654" s="86"/>
      <c r="CH654" s="86"/>
      <c r="CI654" s="45"/>
      <c r="CJ654" s="45"/>
      <c r="CK654" s="45"/>
      <c r="DB654" s="7"/>
      <c r="DI654" s="10">
        <f t="shared" ca="1" si="1537"/>
        <v>17</v>
      </c>
    </row>
    <row r="655" spans="1:113">
      <c r="A655" s="149"/>
      <c r="B655" s="82" t="str">
        <f t="shared" si="1538"/>
        <v/>
      </c>
      <c r="C655" s="7" t="str">
        <f t="shared" si="1539"/>
        <v/>
      </c>
      <c r="D655" s="81">
        <f t="shared" si="1540"/>
        <v>0</v>
      </c>
      <c r="E655" s="7" t="str">
        <f t="shared" si="1541"/>
        <v>18,</v>
      </c>
      <c r="F655" s="78"/>
      <c r="G655" s="86"/>
      <c r="H655" s="86"/>
      <c r="I655" s="86"/>
      <c r="J655" s="86"/>
      <c r="K655" s="86"/>
      <c r="L655" s="86"/>
      <c r="M655" s="86"/>
      <c r="N655" s="86"/>
      <c r="O655" s="78"/>
      <c r="P655" s="86"/>
      <c r="Q655" s="86"/>
      <c r="R655" s="86"/>
      <c r="S655" s="86"/>
      <c r="T655" s="86"/>
      <c r="U655" s="86"/>
      <c r="V655" s="86"/>
      <c r="W655" s="86"/>
      <c r="X655" s="123" t="str">
        <f t="shared" si="1542"/>
        <v/>
      </c>
      <c r="Y655" s="127">
        <f t="shared" si="1572"/>
        <v>0</v>
      </c>
      <c r="Z655" s="127">
        <f t="shared" si="1573"/>
        <v>0</v>
      </c>
      <c r="AA655" s="127">
        <f t="shared" si="1574"/>
        <v>0</v>
      </c>
      <c r="AB655" s="86">
        <f t="shared" si="1575"/>
        <v>0</v>
      </c>
      <c r="AC655" s="86">
        <f t="shared" si="1575"/>
        <v>0</v>
      </c>
      <c r="AD655" s="90" t="str">
        <f t="shared" ref="AD655:AE661" si="1590">IF($A654&lt;&gt;"",AD654,"")</f>
        <v/>
      </c>
      <c r="AE655" s="54" t="str">
        <f t="shared" si="1590"/>
        <v/>
      </c>
      <c r="AF655" s="92" t="str">
        <f t="shared" si="1552"/>
        <v/>
      </c>
      <c r="AG655" s="82">
        <f t="shared" si="1544"/>
        <v>0</v>
      </c>
      <c r="AH655" s="71">
        <f t="shared" si="1493"/>
        <v>0</v>
      </c>
      <c r="AI655" s="78" t="str">
        <f t="shared" si="1545"/>
        <v/>
      </c>
      <c r="AJ655" s="132">
        <f t="shared" si="1576"/>
        <v>0</v>
      </c>
      <c r="AK655" s="132">
        <f t="shared" si="1577"/>
        <v>0</v>
      </c>
      <c r="AL655" s="132">
        <f t="shared" si="1578"/>
        <v>0</v>
      </c>
      <c r="AM655" s="86" t="str">
        <f t="shared" si="1579"/>
        <v/>
      </c>
      <c r="AN655" s="86" t="str">
        <f t="shared" si="1580"/>
        <v/>
      </c>
      <c r="AO655" s="90" t="str">
        <f t="shared" ref="AO655:AP661" si="1591">IF($A654&lt;&gt;"",AO654,"")</f>
        <v/>
      </c>
      <c r="AP655" s="54" t="str">
        <f t="shared" si="1591"/>
        <v/>
      </c>
      <c r="AQ655" s="92" t="str">
        <f t="shared" si="1553"/>
        <v/>
      </c>
      <c r="AR655" s="82">
        <f t="shared" si="1581"/>
        <v>0</v>
      </c>
      <c r="AS655" s="71">
        <f t="shared" si="1554"/>
        <v>0</v>
      </c>
      <c r="AT655" s="78" t="str">
        <f t="shared" si="1547"/>
        <v/>
      </c>
      <c r="AU655" s="137">
        <f t="shared" si="1582"/>
        <v>0</v>
      </c>
      <c r="AV655" s="137">
        <f t="shared" si="1583"/>
        <v>0</v>
      </c>
      <c r="AW655" s="137">
        <f t="shared" si="1584"/>
        <v>0</v>
      </c>
      <c r="AX655" s="86" t="str">
        <f t="shared" si="1585"/>
        <v/>
      </c>
      <c r="AY655" s="86" t="str">
        <f t="shared" si="1586"/>
        <v/>
      </c>
      <c r="AZ655" s="90" t="str">
        <f t="shared" ref="AZ655:BA661" si="1592">IF($A654&lt;&gt;"",AZ654,"")</f>
        <v/>
      </c>
      <c r="BA655" s="54" t="str">
        <f t="shared" si="1592"/>
        <v/>
      </c>
      <c r="BB655" s="92" t="str">
        <f t="shared" si="1555"/>
        <v/>
      </c>
      <c r="BC655" s="82">
        <f t="shared" si="1587"/>
        <v>0</v>
      </c>
      <c r="BD655" s="71">
        <f t="shared" si="1556"/>
        <v>0</v>
      </c>
      <c r="BE655" s="98">
        <f t="shared" ref="BE655:BE718" si="1593">$AW$3</f>
        <v>18</v>
      </c>
      <c r="BF655" s="54" t="str">
        <f t="shared" ref="BF655:BF661" si="1594">IF($A654&lt;&gt;"",BF654,"")</f>
        <v/>
      </c>
      <c r="BG655" s="92" t="str">
        <f t="shared" si="1588"/>
        <v/>
      </c>
      <c r="BH655" s="82">
        <f t="shared" si="1570"/>
        <v>0</v>
      </c>
      <c r="BI655" s="71">
        <f t="shared" si="1571"/>
        <v>0</v>
      </c>
      <c r="BJ655" s="146"/>
      <c r="BK655" s="97">
        <v>1</v>
      </c>
      <c r="BL655" s="95" t="str">
        <f t="shared" ref="BL655:BP655" si="1595">IF(BL654&lt;&gt;"",BL654,"")</f>
        <v/>
      </c>
      <c r="BM655" s="95" t="str">
        <f t="shared" si="1595"/>
        <v/>
      </c>
      <c r="BN655" s="95" t="str">
        <f t="shared" si="1595"/>
        <v/>
      </c>
      <c r="BO655" s="95" t="str">
        <f t="shared" si="1595"/>
        <v/>
      </c>
      <c r="BP655" s="95" t="str">
        <f t="shared" si="1595"/>
        <v/>
      </c>
      <c r="BQ655" s="81">
        <f t="shared" ref="BQ655:BQ718" si="1596">IF($A655&lt;&gt;"",IF(ABS($A655)=ABS(LEFT(BL655,2)),35*$BK655,-1*$BK655),0)</f>
        <v>0</v>
      </c>
      <c r="BR655" s="81">
        <f t="shared" ref="BR655:BR718" si="1597">IF($A655&lt;&gt;"",IF(ABS($A655)=ABS(LEFT(BM655,2)),35*$BK655,-1*$BK655),0)</f>
        <v>0</v>
      </c>
      <c r="BS655" s="81">
        <f t="shared" ref="BS655:BS718" si="1598">IF($A655&lt;&gt;"",IF(ABS($A655)=ABS(LEFT(BN655,2)),35*$BK655,-1*$BK655),0)</f>
        <v>0</v>
      </c>
      <c r="BT655" s="81">
        <f t="shared" ref="BT655:BT718" si="1599">IF($A655&lt;&gt;"",IF(ABS($A655)=ABS(LEFT(BO655,2)),35*$BK655,-1*$BK655),0)</f>
        <v>0</v>
      </c>
      <c r="BU655" s="81">
        <f t="shared" ref="BU655:BU718" si="1600">IF(BP655&lt;&gt;"",IF(ABS($A655)=ABS(LEFT(BP655,2)),35*$BK655,-1*$BK655),0)</f>
        <v>0</v>
      </c>
      <c r="BV655" s="13">
        <f t="shared" ref="BV655:BV718" si="1601">IF(A655&lt;&gt;"",IF(OR(BX654&lt;&gt;0,BY654&lt;&gt;0),0,BH655+SUM(BQ655:BU655)),0)</f>
        <v>0</v>
      </c>
      <c r="BW655" s="11">
        <f t="shared" si="1551"/>
        <v>0</v>
      </c>
      <c r="BX655" s="69">
        <f t="shared" si="1558"/>
        <v>0</v>
      </c>
      <c r="BY655" s="69">
        <f>IF($A655&lt;&gt;"",IF(BY654&lt;&gt;0,BY654,IF(BW655&lt;=$AW$2,"Stop Loss",0)),0)</f>
        <v>0</v>
      </c>
      <c r="BZ655" s="69">
        <f t="shared" si="1520"/>
        <v>0</v>
      </c>
      <c r="CA655" s="27" t="str">
        <f t="shared" si="1559"/>
        <v/>
      </c>
      <c r="CB655" s="27" t="str">
        <f t="shared" si="1560"/>
        <v/>
      </c>
      <c r="CC655" s="27" t="str">
        <f t="shared" si="1561"/>
        <v/>
      </c>
      <c r="CD655" s="27" t="str">
        <f t="shared" si="1562"/>
        <v/>
      </c>
      <c r="CE655" s="27" t="str">
        <f t="shared" si="1563"/>
        <v/>
      </c>
      <c r="CF655" s="27" t="str">
        <f t="shared" si="1564"/>
        <v/>
      </c>
      <c r="CG655" s="86"/>
      <c r="CH655" s="86"/>
      <c r="CI655" s="45"/>
      <c r="CJ655" s="45"/>
      <c r="CK655" s="45"/>
      <c r="DB655" s="7"/>
      <c r="DI655" s="10">
        <f t="shared" ca="1" si="1537"/>
        <v>19</v>
      </c>
    </row>
    <row r="656" spans="1:113">
      <c r="A656" s="149"/>
      <c r="B656" s="82" t="str">
        <f t="shared" si="1538"/>
        <v/>
      </c>
      <c r="C656" s="7" t="str">
        <f t="shared" si="1539"/>
        <v/>
      </c>
      <c r="D656" s="81">
        <f t="shared" si="1540"/>
        <v>0</v>
      </c>
      <c r="E656" s="7" t="str">
        <f t="shared" si="1541"/>
        <v>18,</v>
      </c>
      <c r="F656" s="78"/>
      <c r="G656" s="86"/>
      <c r="H656" s="86"/>
      <c r="I656" s="86"/>
      <c r="J656" s="86"/>
      <c r="K656" s="86"/>
      <c r="L656" s="86"/>
      <c r="M656" s="86"/>
      <c r="N656" s="86"/>
      <c r="O656" s="78"/>
      <c r="P656" s="86"/>
      <c r="Q656" s="86"/>
      <c r="R656" s="86"/>
      <c r="S656" s="86"/>
      <c r="T656" s="86"/>
      <c r="U656" s="86"/>
      <c r="V656" s="86"/>
      <c r="W656" s="86"/>
      <c r="X656" s="123" t="str">
        <f t="shared" si="1542"/>
        <v/>
      </c>
      <c r="Y656" s="127">
        <f t="shared" si="1572"/>
        <v>0</v>
      </c>
      <c r="Z656" s="127">
        <f t="shared" si="1573"/>
        <v>0</v>
      </c>
      <c r="AA656" s="127">
        <f t="shared" si="1574"/>
        <v>0</v>
      </c>
      <c r="AB656" s="86">
        <f t="shared" si="1575"/>
        <v>0</v>
      </c>
      <c r="AC656" s="86">
        <f t="shared" si="1575"/>
        <v>0</v>
      </c>
      <c r="AD656" s="90" t="str">
        <f t="shared" si="1590"/>
        <v/>
      </c>
      <c r="AE656" s="54" t="str">
        <f t="shared" si="1590"/>
        <v/>
      </c>
      <c r="AF656" s="92" t="str">
        <f t="shared" si="1552"/>
        <v/>
      </c>
      <c r="AG656" s="82">
        <f t="shared" si="1544"/>
        <v>0</v>
      </c>
      <c r="AH656" s="71">
        <f t="shared" si="1493"/>
        <v>0</v>
      </c>
      <c r="AI656" s="78" t="str">
        <f t="shared" si="1545"/>
        <v/>
      </c>
      <c r="AJ656" s="132">
        <f t="shared" si="1576"/>
        <v>0</v>
      </c>
      <c r="AK656" s="132">
        <f t="shared" si="1577"/>
        <v>0</v>
      </c>
      <c r="AL656" s="132">
        <f t="shared" si="1578"/>
        <v>0</v>
      </c>
      <c r="AM656" s="86" t="str">
        <f t="shared" si="1579"/>
        <v/>
      </c>
      <c r="AN656" s="86" t="str">
        <f t="shared" si="1580"/>
        <v/>
      </c>
      <c r="AO656" s="90" t="str">
        <f t="shared" si="1591"/>
        <v/>
      </c>
      <c r="AP656" s="54" t="str">
        <f t="shared" si="1591"/>
        <v/>
      </c>
      <c r="AQ656" s="92" t="str">
        <f t="shared" si="1553"/>
        <v/>
      </c>
      <c r="AR656" s="82">
        <f t="shared" si="1581"/>
        <v>0</v>
      </c>
      <c r="AS656" s="71">
        <f t="shared" si="1554"/>
        <v>0</v>
      </c>
      <c r="AT656" s="78" t="str">
        <f t="shared" si="1547"/>
        <v/>
      </c>
      <c r="AU656" s="137">
        <f t="shared" si="1582"/>
        <v>0</v>
      </c>
      <c r="AV656" s="137">
        <f t="shared" si="1583"/>
        <v>0</v>
      </c>
      <c r="AW656" s="137">
        <f t="shared" si="1584"/>
        <v>0</v>
      </c>
      <c r="AX656" s="86" t="str">
        <f t="shared" si="1585"/>
        <v/>
      </c>
      <c r="AY656" s="86" t="str">
        <f t="shared" si="1586"/>
        <v/>
      </c>
      <c r="AZ656" s="90" t="str">
        <f t="shared" si="1592"/>
        <v/>
      </c>
      <c r="BA656" s="54" t="str">
        <f t="shared" si="1592"/>
        <v/>
      </c>
      <c r="BB656" s="92" t="str">
        <f t="shared" si="1555"/>
        <v/>
      </c>
      <c r="BC656" s="82">
        <f t="shared" si="1587"/>
        <v>0</v>
      </c>
      <c r="BD656" s="71">
        <f t="shared" si="1556"/>
        <v>0</v>
      </c>
      <c r="BE656" s="98">
        <f t="shared" si="1593"/>
        <v>18</v>
      </c>
      <c r="BF656" s="54" t="str">
        <f t="shared" si="1594"/>
        <v/>
      </c>
      <c r="BG656" s="92" t="str">
        <f t="shared" si="1588"/>
        <v/>
      </c>
      <c r="BH656" s="82">
        <f t="shared" si="1570"/>
        <v>0</v>
      </c>
      <c r="BI656" s="71">
        <f t="shared" si="1571"/>
        <v>0</v>
      </c>
      <c r="BJ656" s="146"/>
      <c r="BK656" s="97">
        <v>1</v>
      </c>
      <c r="BL656" s="95" t="str">
        <f t="shared" ref="BL656:BP656" si="1602">IF(BL655&lt;&gt;"",BL655,"")</f>
        <v/>
      </c>
      <c r="BM656" s="95" t="str">
        <f t="shared" si="1602"/>
        <v/>
      </c>
      <c r="BN656" s="95" t="str">
        <f t="shared" si="1602"/>
        <v/>
      </c>
      <c r="BO656" s="95" t="str">
        <f t="shared" si="1602"/>
        <v/>
      </c>
      <c r="BP656" s="95" t="str">
        <f t="shared" si="1602"/>
        <v/>
      </c>
      <c r="BQ656" s="81">
        <f t="shared" si="1596"/>
        <v>0</v>
      </c>
      <c r="BR656" s="81">
        <f t="shared" si="1597"/>
        <v>0</v>
      </c>
      <c r="BS656" s="81">
        <f t="shared" si="1598"/>
        <v>0</v>
      </c>
      <c r="BT656" s="81">
        <f t="shared" si="1599"/>
        <v>0</v>
      </c>
      <c r="BU656" s="81">
        <f t="shared" si="1600"/>
        <v>0</v>
      </c>
      <c r="BV656" s="13">
        <f t="shared" si="1601"/>
        <v>0</v>
      </c>
      <c r="BW656" s="11">
        <f t="shared" si="1551"/>
        <v>0</v>
      </c>
      <c r="BX656" s="69">
        <f t="shared" si="1558"/>
        <v>0</v>
      </c>
      <c r="BY656" s="69">
        <f>IF($A656&lt;&gt;"",IF(BY655&lt;&gt;0,BY655,IF(BW656&lt;=$AW$2,"Stop Loss",0)),0)</f>
        <v>0</v>
      </c>
      <c r="BZ656" s="69">
        <f t="shared" si="1520"/>
        <v>0</v>
      </c>
      <c r="CA656" s="27" t="str">
        <f t="shared" si="1559"/>
        <v/>
      </c>
      <c r="CB656" s="27" t="str">
        <f t="shared" si="1560"/>
        <v/>
      </c>
      <c r="CC656" s="27" t="str">
        <f t="shared" si="1561"/>
        <v/>
      </c>
      <c r="CD656" s="27" t="str">
        <f t="shared" si="1562"/>
        <v/>
      </c>
      <c r="CE656" s="27" t="str">
        <f t="shared" si="1563"/>
        <v/>
      </c>
      <c r="CF656" s="27" t="str">
        <f t="shared" si="1564"/>
        <v/>
      </c>
      <c r="CG656" s="86"/>
      <c r="CH656" s="86"/>
      <c r="CI656" s="45"/>
      <c r="CJ656" s="45"/>
      <c r="CK656" s="45"/>
      <c r="DB656" s="7"/>
      <c r="DI656" s="10">
        <f t="shared" ca="1" si="1537"/>
        <v>24</v>
      </c>
    </row>
    <row r="657" spans="1:113">
      <c r="A657" s="149"/>
      <c r="B657" s="82" t="str">
        <f t="shared" si="1538"/>
        <v/>
      </c>
      <c r="C657" s="7" t="str">
        <f t="shared" si="1539"/>
        <v/>
      </c>
      <c r="D657" s="81">
        <f t="shared" si="1540"/>
        <v>0</v>
      </c>
      <c r="E657" s="7" t="str">
        <f t="shared" si="1541"/>
        <v>18,</v>
      </c>
      <c r="F657" s="78"/>
      <c r="G657" s="86"/>
      <c r="H657" s="86"/>
      <c r="I657" s="86"/>
      <c r="J657" s="86"/>
      <c r="K657" s="86"/>
      <c r="L657" s="86"/>
      <c r="M657" s="86"/>
      <c r="N657" s="86"/>
      <c r="O657" s="78"/>
      <c r="P657" s="86"/>
      <c r="Q657" s="86"/>
      <c r="R657" s="86"/>
      <c r="S657" s="86"/>
      <c r="T657" s="86"/>
      <c r="U657" s="86"/>
      <c r="V657" s="86"/>
      <c r="W657" s="86"/>
      <c r="X657" s="123" t="str">
        <f t="shared" si="1542"/>
        <v/>
      </c>
      <c r="Y657" s="127">
        <f t="shared" si="1572"/>
        <v>0</v>
      </c>
      <c r="Z657" s="127">
        <f t="shared" si="1573"/>
        <v>0</v>
      </c>
      <c r="AA657" s="127">
        <f t="shared" si="1574"/>
        <v>0</v>
      </c>
      <c r="AB657" s="86">
        <f t="shared" si="1575"/>
        <v>0</v>
      </c>
      <c r="AC657" s="86">
        <f t="shared" si="1575"/>
        <v>0</v>
      </c>
      <c r="AD657" s="90" t="str">
        <f t="shared" si="1590"/>
        <v/>
      </c>
      <c r="AE657" s="54" t="str">
        <f t="shared" si="1590"/>
        <v/>
      </c>
      <c r="AF657" s="92" t="str">
        <f t="shared" si="1552"/>
        <v/>
      </c>
      <c r="AG657" s="82">
        <f t="shared" si="1544"/>
        <v>0</v>
      </c>
      <c r="AH657" s="71">
        <f t="shared" si="1493"/>
        <v>0</v>
      </c>
      <c r="AI657" s="78" t="str">
        <f t="shared" si="1545"/>
        <v/>
      </c>
      <c r="AJ657" s="132">
        <f t="shared" si="1576"/>
        <v>0</v>
      </c>
      <c r="AK657" s="132">
        <f t="shared" si="1577"/>
        <v>0</v>
      </c>
      <c r="AL657" s="132">
        <f t="shared" si="1578"/>
        <v>0</v>
      </c>
      <c r="AM657" s="86" t="str">
        <f t="shared" si="1579"/>
        <v/>
      </c>
      <c r="AN657" s="86" t="str">
        <f t="shared" si="1580"/>
        <v/>
      </c>
      <c r="AO657" s="90" t="str">
        <f t="shared" si="1591"/>
        <v/>
      </c>
      <c r="AP657" s="54" t="str">
        <f t="shared" si="1591"/>
        <v/>
      </c>
      <c r="AQ657" s="92" t="str">
        <f t="shared" si="1553"/>
        <v/>
      </c>
      <c r="AR657" s="82">
        <f t="shared" si="1581"/>
        <v>0</v>
      </c>
      <c r="AS657" s="71">
        <f t="shared" si="1554"/>
        <v>0</v>
      </c>
      <c r="AT657" s="78" t="str">
        <f t="shared" si="1547"/>
        <v/>
      </c>
      <c r="AU657" s="137">
        <f t="shared" si="1582"/>
        <v>0</v>
      </c>
      <c r="AV657" s="137">
        <f t="shared" si="1583"/>
        <v>0</v>
      </c>
      <c r="AW657" s="137">
        <f t="shared" si="1584"/>
        <v>0</v>
      </c>
      <c r="AX657" s="86" t="str">
        <f t="shared" si="1585"/>
        <v/>
      </c>
      <c r="AY657" s="86" t="str">
        <f t="shared" si="1586"/>
        <v/>
      </c>
      <c r="AZ657" s="90" t="str">
        <f t="shared" si="1592"/>
        <v/>
      </c>
      <c r="BA657" s="54" t="str">
        <f t="shared" si="1592"/>
        <v/>
      </c>
      <c r="BB657" s="92" t="str">
        <f t="shared" si="1555"/>
        <v/>
      </c>
      <c r="BC657" s="82">
        <f t="shared" si="1587"/>
        <v>0</v>
      </c>
      <c r="BD657" s="71">
        <f t="shared" si="1556"/>
        <v>0</v>
      </c>
      <c r="BE657" s="98">
        <f t="shared" si="1593"/>
        <v>18</v>
      </c>
      <c r="BF657" s="54" t="str">
        <f t="shared" si="1594"/>
        <v/>
      </c>
      <c r="BG657" s="92" t="str">
        <f t="shared" si="1588"/>
        <v/>
      </c>
      <c r="BH657" s="82">
        <f t="shared" si="1570"/>
        <v>0</v>
      </c>
      <c r="BI657" s="71">
        <f t="shared" si="1571"/>
        <v>0</v>
      </c>
      <c r="BJ657" s="146"/>
      <c r="BK657" s="97">
        <v>1</v>
      </c>
      <c r="BL657" s="95" t="str">
        <f t="shared" ref="BL657:BP657" si="1603">IF(BL656&lt;&gt;"",BL656,"")</f>
        <v/>
      </c>
      <c r="BM657" s="95" t="str">
        <f t="shared" si="1603"/>
        <v/>
      </c>
      <c r="BN657" s="95" t="str">
        <f t="shared" si="1603"/>
        <v/>
      </c>
      <c r="BO657" s="95" t="str">
        <f t="shared" si="1603"/>
        <v/>
      </c>
      <c r="BP657" s="95" t="str">
        <f t="shared" si="1603"/>
        <v/>
      </c>
      <c r="BQ657" s="81">
        <f t="shared" si="1596"/>
        <v>0</v>
      </c>
      <c r="BR657" s="81">
        <f t="shared" si="1597"/>
        <v>0</v>
      </c>
      <c r="BS657" s="81">
        <f t="shared" si="1598"/>
        <v>0</v>
      </c>
      <c r="BT657" s="81">
        <f t="shared" si="1599"/>
        <v>0</v>
      </c>
      <c r="BU657" s="81">
        <f t="shared" si="1600"/>
        <v>0</v>
      </c>
      <c r="BV657" s="13">
        <f t="shared" si="1601"/>
        <v>0</v>
      </c>
      <c r="BW657" s="11">
        <f t="shared" si="1551"/>
        <v>0</v>
      </c>
      <c r="BX657" s="69">
        <f t="shared" si="1558"/>
        <v>0</v>
      </c>
      <c r="BY657" s="69">
        <f>IF($A657&lt;&gt;"",IF(BY656&lt;&gt;0,BY656,IF(BW657&lt;=$AW$2,"Stop Loss",0)),0)</f>
        <v>0</v>
      </c>
      <c r="BZ657" s="69">
        <f t="shared" si="1520"/>
        <v>0</v>
      </c>
      <c r="CA657" s="27" t="str">
        <f t="shared" si="1559"/>
        <v/>
      </c>
      <c r="CB657" s="27" t="str">
        <f t="shared" si="1560"/>
        <v/>
      </c>
      <c r="CC657" s="27" t="str">
        <f t="shared" si="1561"/>
        <v/>
      </c>
      <c r="CD657" s="27" t="str">
        <f t="shared" si="1562"/>
        <v/>
      </c>
      <c r="CE657" s="27" t="str">
        <f t="shared" si="1563"/>
        <v/>
      </c>
      <c r="CF657" s="27" t="str">
        <f t="shared" si="1564"/>
        <v/>
      </c>
      <c r="CG657" s="86"/>
      <c r="CH657" s="86"/>
      <c r="CI657" s="45"/>
      <c r="CJ657" s="45"/>
      <c r="CK657" s="45"/>
      <c r="DB657" s="7"/>
      <c r="DI657" s="10">
        <f t="shared" ca="1" si="1537"/>
        <v>14</v>
      </c>
    </row>
    <row r="658" spans="1:113">
      <c r="A658" s="149"/>
      <c r="B658" s="82" t="str">
        <f t="shared" si="1538"/>
        <v/>
      </c>
      <c r="C658" s="7" t="str">
        <f t="shared" si="1539"/>
        <v/>
      </c>
      <c r="D658" s="81">
        <f t="shared" si="1540"/>
        <v>0</v>
      </c>
      <c r="E658" s="7" t="str">
        <f t="shared" si="1541"/>
        <v>18,</v>
      </c>
      <c r="F658" s="78"/>
      <c r="G658" s="86"/>
      <c r="H658" s="86"/>
      <c r="I658" s="86"/>
      <c r="J658" s="86"/>
      <c r="K658" s="86"/>
      <c r="L658" s="86"/>
      <c r="M658" s="86"/>
      <c r="N658" s="86"/>
      <c r="O658" s="78"/>
      <c r="P658" s="86"/>
      <c r="Q658" s="86"/>
      <c r="R658" s="86"/>
      <c r="S658" s="86"/>
      <c r="T658" s="86"/>
      <c r="U658" s="86"/>
      <c r="V658" s="86"/>
      <c r="W658" s="86"/>
      <c r="X658" s="123" t="str">
        <f t="shared" si="1542"/>
        <v/>
      </c>
      <c r="Y658" s="127">
        <f t="shared" si="1572"/>
        <v>0</v>
      </c>
      <c r="Z658" s="127">
        <f t="shared" si="1573"/>
        <v>0</v>
      </c>
      <c r="AA658" s="127">
        <f t="shared" si="1574"/>
        <v>0</v>
      </c>
      <c r="AB658" s="86">
        <f t="shared" si="1575"/>
        <v>0</v>
      </c>
      <c r="AC658" s="86">
        <f t="shared" si="1575"/>
        <v>0</v>
      </c>
      <c r="AD658" s="90" t="str">
        <f t="shared" si="1590"/>
        <v/>
      </c>
      <c r="AE658" s="54" t="str">
        <f t="shared" si="1590"/>
        <v/>
      </c>
      <c r="AF658" s="92" t="str">
        <f t="shared" si="1552"/>
        <v/>
      </c>
      <c r="AG658" s="82">
        <f t="shared" si="1544"/>
        <v>0</v>
      </c>
      <c r="AH658" s="71">
        <f t="shared" si="1493"/>
        <v>0</v>
      </c>
      <c r="AI658" s="78" t="str">
        <f t="shared" si="1545"/>
        <v/>
      </c>
      <c r="AJ658" s="132">
        <f t="shared" si="1576"/>
        <v>0</v>
      </c>
      <c r="AK658" s="132">
        <f t="shared" si="1577"/>
        <v>0</v>
      </c>
      <c r="AL658" s="132">
        <f t="shared" si="1578"/>
        <v>0</v>
      </c>
      <c r="AM658" s="86" t="str">
        <f t="shared" si="1579"/>
        <v/>
      </c>
      <c r="AN658" s="86" t="str">
        <f t="shared" si="1580"/>
        <v/>
      </c>
      <c r="AO658" s="90" t="str">
        <f t="shared" si="1591"/>
        <v/>
      </c>
      <c r="AP658" s="54" t="str">
        <f t="shared" si="1591"/>
        <v/>
      </c>
      <c r="AQ658" s="92" t="str">
        <f t="shared" si="1553"/>
        <v/>
      </c>
      <c r="AR658" s="82">
        <f t="shared" si="1581"/>
        <v>0</v>
      </c>
      <c r="AS658" s="71">
        <f t="shared" si="1554"/>
        <v>0</v>
      </c>
      <c r="AT658" s="78" t="str">
        <f t="shared" si="1547"/>
        <v/>
      </c>
      <c r="AU658" s="137">
        <f t="shared" si="1582"/>
        <v>0</v>
      </c>
      <c r="AV658" s="137">
        <f t="shared" si="1583"/>
        <v>0</v>
      </c>
      <c r="AW658" s="137">
        <f t="shared" si="1584"/>
        <v>0</v>
      </c>
      <c r="AX658" s="86" t="str">
        <f t="shared" si="1585"/>
        <v/>
      </c>
      <c r="AY658" s="86" t="str">
        <f t="shared" si="1586"/>
        <v/>
      </c>
      <c r="AZ658" s="90" t="str">
        <f t="shared" si="1592"/>
        <v/>
      </c>
      <c r="BA658" s="54" t="str">
        <f t="shared" si="1592"/>
        <v/>
      </c>
      <c r="BB658" s="92" t="str">
        <f t="shared" si="1555"/>
        <v/>
      </c>
      <c r="BC658" s="82">
        <f t="shared" si="1587"/>
        <v>0</v>
      </c>
      <c r="BD658" s="71">
        <f t="shared" si="1556"/>
        <v>0</v>
      </c>
      <c r="BE658" s="98">
        <f t="shared" si="1593"/>
        <v>18</v>
      </c>
      <c r="BF658" s="54" t="str">
        <f t="shared" si="1594"/>
        <v/>
      </c>
      <c r="BG658" s="92" t="str">
        <f t="shared" si="1588"/>
        <v/>
      </c>
      <c r="BH658" s="82">
        <f t="shared" si="1570"/>
        <v>0</v>
      </c>
      <c r="BI658" s="71">
        <f t="shared" si="1571"/>
        <v>0</v>
      </c>
      <c r="BJ658" s="146"/>
      <c r="BK658" s="97">
        <v>1</v>
      </c>
      <c r="BL658" s="95" t="str">
        <f t="shared" ref="BL658:BP658" si="1604">IF(BL657&lt;&gt;"",BL657,"")</f>
        <v/>
      </c>
      <c r="BM658" s="95" t="str">
        <f t="shared" si="1604"/>
        <v/>
      </c>
      <c r="BN658" s="95" t="str">
        <f t="shared" si="1604"/>
        <v/>
      </c>
      <c r="BO658" s="95" t="str">
        <f t="shared" si="1604"/>
        <v/>
      </c>
      <c r="BP658" s="95" t="str">
        <f t="shared" si="1604"/>
        <v/>
      </c>
      <c r="BQ658" s="81">
        <f t="shared" si="1596"/>
        <v>0</v>
      </c>
      <c r="BR658" s="81">
        <f t="shared" si="1597"/>
        <v>0</v>
      </c>
      <c r="BS658" s="81">
        <f t="shared" si="1598"/>
        <v>0</v>
      </c>
      <c r="BT658" s="81">
        <f t="shared" si="1599"/>
        <v>0</v>
      </c>
      <c r="BU658" s="81">
        <f t="shared" si="1600"/>
        <v>0</v>
      </c>
      <c r="BV658" s="13">
        <f t="shared" si="1601"/>
        <v>0</v>
      </c>
      <c r="BW658" s="11">
        <f t="shared" si="1551"/>
        <v>0</v>
      </c>
      <c r="BX658" s="69">
        <f t="shared" si="1558"/>
        <v>0</v>
      </c>
      <c r="BY658" s="69">
        <f>IF($A658&lt;&gt;"",IF(BY657&lt;&gt;0,BY657,IF(BW658&lt;=$AW$2,"Stop Loss",0)),0)</f>
        <v>0</v>
      </c>
      <c r="BZ658" s="69">
        <f t="shared" si="1520"/>
        <v>0</v>
      </c>
      <c r="CA658" s="27" t="str">
        <f t="shared" si="1559"/>
        <v/>
      </c>
      <c r="CB658" s="27" t="str">
        <f t="shared" si="1560"/>
        <v/>
      </c>
      <c r="CC658" s="27" t="str">
        <f t="shared" si="1561"/>
        <v/>
      </c>
      <c r="CD658" s="27" t="str">
        <f t="shared" si="1562"/>
        <v/>
      </c>
      <c r="CE658" s="27" t="str">
        <f t="shared" si="1563"/>
        <v/>
      </c>
      <c r="CF658" s="27" t="str">
        <f t="shared" si="1564"/>
        <v/>
      </c>
      <c r="CG658" s="86"/>
      <c r="CH658" s="86"/>
      <c r="CI658" s="45"/>
      <c r="CJ658" s="45"/>
      <c r="CK658" s="45"/>
      <c r="DB658" s="7"/>
      <c r="DI658" s="10">
        <f t="shared" ca="1" si="1537"/>
        <v>20</v>
      </c>
    </row>
    <row r="659" spans="1:113">
      <c r="A659" s="149"/>
      <c r="B659" s="82" t="str">
        <f t="shared" si="1538"/>
        <v/>
      </c>
      <c r="C659" s="7" t="str">
        <f t="shared" si="1539"/>
        <v/>
      </c>
      <c r="D659" s="81">
        <f t="shared" si="1540"/>
        <v>0</v>
      </c>
      <c r="E659" s="7" t="str">
        <f t="shared" si="1541"/>
        <v>18,</v>
      </c>
      <c r="F659" s="78"/>
      <c r="G659" s="86"/>
      <c r="H659" s="86"/>
      <c r="I659" s="86"/>
      <c r="J659" s="86"/>
      <c r="K659" s="86"/>
      <c r="L659" s="86"/>
      <c r="M659" s="86"/>
      <c r="N659" s="86"/>
      <c r="O659" s="78"/>
      <c r="P659" s="86"/>
      <c r="Q659" s="86"/>
      <c r="R659" s="86"/>
      <c r="S659" s="86"/>
      <c r="T659" s="86"/>
      <c r="U659" s="86"/>
      <c r="V659" s="86"/>
      <c r="W659" s="86"/>
      <c r="X659" s="123" t="str">
        <f t="shared" si="1542"/>
        <v/>
      </c>
      <c r="Y659" s="127">
        <f t="shared" si="1572"/>
        <v>0</v>
      </c>
      <c r="Z659" s="127">
        <f t="shared" si="1573"/>
        <v>0</v>
      </c>
      <c r="AA659" s="127">
        <f t="shared" si="1574"/>
        <v>0</v>
      </c>
      <c r="AB659" s="86">
        <f t="shared" si="1575"/>
        <v>0</v>
      </c>
      <c r="AC659" s="86">
        <f t="shared" si="1575"/>
        <v>0</v>
      </c>
      <c r="AD659" s="90" t="str">
        <f t="shared" si="1590"/>
        <v/>
      </c>
      <c r="AE659" s="54" t="str">
        <f t="shared" si="1590"/>
        <v/>
      </c>
      <c r="AF659" s="92" t="str">
        <f t="shared" si="1552"/>
        <v/>
      </c>
      <c r="AG659" s="82">
        <f t="shared" si="1544"/>
        <v>0</v>
      </c>
      <c r="AH659" s="71">
        <f t="shared" si="1493"/>
        <v>0</v>
      </c>
      <c r="AI659" s="78" t="str">
        <f t="shared" si="1545"/>
        <v/>
      </c>
      <c r="AJ659" s="132">
        <f t="shared" si="1576"/>
        <v>0</v>
      </c>
      <c r="AK659" s="132">
        <f t="shared" si="1577"/>
        <v>0</v>
      </c>
      <c r="AL659" s="132">
        <f t="shared" si="1578"/>
        <v>0</v>
      </c>
      <c r="AM659" s="86" t="str">
        <f t="shared" si="1579"/>
        <v/>
      </c>
      <c r="AN659" s="86" t="str">
        <f t="shared" si="1580"/>
        <v/>
      </c>
      <c r="AO659" s="90" t="str">
        <f t="shared" si="1591"/>
        <v/>
      </c>
      <c r="AP659" s="54" t="str">
        <f t="shared" si="1591"/>
        <v/>
      </c>
      <c r="AQ659" s="92" t="str">
        <f t="shared" si="1553"/>
        <v/>
      </c>
      <c r="AR659" s="82">
        <f t="shared" si="1581"/>
        <v>0</v>
      </c>
      <c r="AS659" s="71">
        <f t="shared" si="1554"/>
        <v>0</v>
      </c>
      <c r="AT659" s="78" t="str">
        <f t="shared" si="1547"/>
        <v/>
      </c>
      <c r="AU659" s="137">
        <f t="shared" si="1582"/>
        <v>0</v>
      </c>
      <c r="AV659" s="137">
        <f t="shared" si="1583"/>
        <v>0</v>
      </c>
      <c r="AW659" s="137">
        <f t="shared" si="1584"/>
        <v>0</v>
      </c>
      <c r="AX659" s="86" t="str">
        <f t="shared" si="1585"/>
        <v/>
      </c>
      <c r="AY659" s="86" t="str">
        <f t="shared" si="1586"/>
        <v/>
      </c>
      <c r="AZ659" s="90" t="str">
        <f t="shared" si="1592"/>
        <v/>
      </c>
      <c r="BA659" s="54" t="str">
        <f t="shared" si="1592"/>
        <v/>
      </c>
      <c r="BB659" s="92" t="str">
        <f t="shared" si="1555"/>
        <v/>
      </c>
      <c r="BC659" s="82">
        <f t="shared" si="1587"/>
        <v>0</v>
      </c>
      <c r="BD659" s="71">
        <f t="shared" si="1556"/>
        <v>0</v>
      </c>
      <c r="BE659" s="98">
        <f t="shared" si="1593"/>
        <v>18</v>
      </c>
      <c r="BF659" s="54" t="str">
        <f t="shared" si="1594"/>
        <v/>
      </c>
      <c r="BG659" s="92" t="str">
        <f t="shared" si="1588"/>
        <v/>
      </c>
      <c r="BH659" s="82">
        <f t="shared" si="1570"/>
        <v>0</v>
      </c>
      <c r="BI659" s="71">
        <f t="shared" si="1571"/>
        <v>0</v>
      </c>
      <c r="BJ659" s="146"/>
      <c r="BK659" s="97">
        <v>1</v>
      </c>
      <c r="BL659" s="95" t="str">
        <f t="shared" ref="BL659:BP659" si="1605">IF(BL658&lt;&gt;"",BL658,"")</f>
        <v/>
      </c>
      <c r="BM659" s="95" t="str">
        <f t="shared" si="1605"/>
        <v/>
      </c>
      <c r="BN659" s="95" t="str">
        <f t="shared" si="1605"/>
        <v/>
      </c>
      <c r="BO659" s="95" t="str">
        <f t="shared" si="1605"/>
        <v/>
      </c>
      <c r="BP659" s="95" t="str">
        <f t="shared" si="1605"/>
        <v/>
      </c>
      <c r="BQ659" s="81">
        <f t="shared" si="1596"/>
        <v>0</v>
      </c>
      <c r="BR659" s="81">
        <f t="shared" si="1597"/>
        <v>0</v>
      </c>
      <c r="BS659" s="81">
        <f t="shared" si="1598"/>
        <v>0</v>
      </c>
      <c r="BT659" s="81">
        <f t="shared" si="1599"/>
        <v>0</v>
      </c>
      <c r="BU659" s="81">
        <f t="shared" si="1600"/>
        <v>0</v>
      </c>
      <c r="BV659" s="13">
        <f t="shared" si="1601"/>
        <v>0</v>
      </c>
      <c r="BW659" s="11">
        <f t="shared" si="1551"/>
        <v>0</v>
      </c>
      <c r="BX659" s="69">
        <f t="shared" si="1558"/>
        <v>0</v>
      </c>
      <c r="BY659" s="69">
        <f>IF($A659&lt;&gt;"",IF(BY658&lt;&gt;0,BY658,IF(BW659&lt;=$AW$2,"Stop Loss",0)),0)</f>
        <v>0</v>
      </c>
      <c r="BZ659" s="69">
        <f t="shared" si="1520"/>
        <v>0</v>
      </c>
      <c r="CA659" s="27" t="str">
        <f t="shared" si="1559"/>
        <v/>
      </c>
      <c r="CB659" s="27" t="str">
        <f t="shared" si="1560"/>
        <v/>
      </c>
      <c r="CC659" s="27" t="str">
        <f t="shared" si="1561"/>
        <v/>
      </c>
      <c r="CD659" s="27" t="str">
        <f t="shared" si="1562"/>
        <v/>
      </c>
      <c r="CE659" s="27" t="str">
        <f t="shared" si="1563"/>
        <v/>
      </c>
      <c r="CF659" s="27" t="str">
        <f t="shared" si="1564"/>
        <v/>
      </c>
      <c r="CG659" s="86"/>
      <c r="CH659" s="86"/>
      <c r="CI659" s="45"/>
      <c r="CJ659" s="45"/>
      <c r="CK659" s="45"/>
      <c r="DB659" s="7"/>
      <c r="DI659" s="10">
        <f t="shared" ca="1" si="1537"/>
        <v>9</v>
      </c>
    </row>
    <row r="660" spans="1:113">
      <c r="A660" s="149"/>
      <c r="B660" s="82" t="str">
        <f t="shared" si="1538"/>
        <v/>
      </c>
      <c r="C660" s="7" t="str">
        <f t="shared" si="1539"/>
        <v/>
      </c>
      <c r="D660" s="81">
        <f t="shared" si="1540"/>
        <v>0</v>
      </c>
      <c r="E660" s="7" t="str">
        <f t="shared" si="1541"/>
        <v>18,</v>
      </c>
      <c r="F660" s="78"/>
      <c r="G660" s="86"/>
      <c r="H660" s="86"/>
      <c r="I660" s="86"/>
      <c r="J660" s="86"/>
      <c r="K660" s="86"/>
      <c r="L660" s="86"/>
      <c r="M660" s="86"/>
      <c r="N660" s="86"/>
      <c r="O660" s="78"/>
      <c r="P660" s="86"/>
      <c r="Q660" s="86"/>
      <c r="R660" s="86"/>
      <c r="S660" s="86"/>
      <c r="T660" s="86"/>
      <c r="U660" s="86"/>
      <c r="V660" s="86"/>
      <c r="W660" s="86"/>
      <c r="X660" s="123" t="str">
        <f t="shared" si="1542"/>
        <v/>
      </c>
      <c r="Y660" s="127">
        <f t="shared" si="1572"/>
        <v>0</v>
      </c>
      <c r="Z660" s="127">
        <f t="shared" si="1573"/>
        <v>0</v>
      </c>
      <c r="AA660" s="127">
        <f t="shared" si="1574"/>
        <v>0</v>
      </c>
      <c r="AB660" s="86">
        <f t="shared" si="1575"/>
        <v>0</v>
      </c>
      <c r="AC660" s="86">
        <f t="shared" si="1575"/>
        <v>0</v>
      </c>
      <c r="AD660" s="90" t="str">
        <f t="shared" si="1590"/>
        <v/>
      </c>
      <c r="AE660" s="54" t="str">
        <f t="shared" si="1590"/>
        <v/>
      </c>
      <c r="AF660" s="92" t="str">
        <f t="shared" si="1552"/>
        <v/>
      </c>
      <c r="AG660" s="82">
        <f t="shared" si="1544"/>
        <v>0</v>
      </c>
      <c r="AH660" s="71">
        <f t="shared" si="1493"/>
        <v>0</v>
      </c>
      <c r="AI660" s="78" t="str">
        <f t="shared" si="1545"/>
        <v/>
      </c>
      <c r="AJ660" s="132">
        <f t="shared" si="1576"/>
        <v>0</v>
      </c>
      <c r="AK660" s="132">
        <f t="shared" si="1577"/>
        <v>0</v>
      </c>
      <c r="AL660" s="132">
        <f t="shared" si="1578"/>
        <v>0</v>
      </c>
      <c r="AM660" s="86" t="str">
        <f t="shared" si="1579"/>
        <v/>
      </c>
      <c r="AN660" s="86" t="str">
        <f t="shared" si="1580"/>
        <v/>
      </c>
      <c r="AO660" s="90" t="str">
        <f t="shared" si="1591"/>
        <v/>
      </c>
      <c r="AP660" s="54" t="str">
        <f t="shared" si="1591"/>
        <v/>
      </c>
      <c r="AQ660" s="92" t="str">
        <f t="shared" si="1553"/>
        <v/>
      </c>
      <c r="AR660" s="82">
        <f t="shared" si="1581"/>
        <v>0</v>
      </c>
      <c r="AS660" s="71">
        <f t="shared" si="1554"/>
        <v>0</v>
      </c>
      <c r="AT660" s="78" t="str">
        <f t="shared" si="1547"/>
        <v/>
      </c>
      <c r="AU660" s="137">
        <f t="shared" si="1582"/>
        <v>0</v>
      </c>
      <c r="AV660" s="137">
        <f t="shared" si="1583"/>
        <v>0</v>
      </c>
      <c r="AW660" s="137">
        <f t="shared" si="1584"/>
        <v>0</v>
      </c>
      <c r="AX660" s="86" t="str">
        <f t="shared" si="1585"/>
        <v/>
      </c>
      <c r="AY660" s="86" t="str">
        <f t="shared" si="1586"/>
        <v/>
      </c>
      <c r="AZ660" s="90" t="str">
        <f t="shared" si="1592"/>
        <v/>
      </c>
      <c r="BA660" s="54" t="str">
        <f t="shared" si="1592"/>
        <v/>
      </c>
      <c r="BB660" s="92" t="str">
        <f t="shared" si="1555"/>
        <v/>
      </c>
      <c r="BC660" s="82">
        <f t="shared" si="1587"/>
        <v>0</v>
      </c>
      <c r="BD660" s="71">
        <f t="shared" si="1556"/>
        <v>0</v>
      </c>
      <c r="BE660" s="98">
        <f t="shared" si="1593"/>
        <v>18</v>
      </c>
      <c r="BF660" s="54" t="str">
        <f t="shared" si="1594"/>
        <v/>
      </c>
      <c r="BG660" s="92" t="str">
        <f t="shared" si="1588"/>
        <v/>
      </c>
      <c r="BH660" s="82">
        <f t="shared" si="1570"/>
        <v>0</v>
      </c>
      <c r="BI660" s="71">
        <f t="shared" si="1571"/>
        <v>0</v>
      </c>
      <c r="BJ660" s="146"/>
      <c r="BK660" s="97">
        <v>1</v>
      </c>
      <c r="BL660" s="95" t="str">
        <f t="shared" ref="BL660:BP660" si="1606">IF(BL659&lt;&gt;"",BL659,"")</f>
        <v/>
      </c>
      <c r="BM660" s="95" t="str">
        <f t="shared" si="1606"/>
        <v/>
      </c>
      <c r="BN660" s="95" t="str">
        <f t="shared" si="1606"/>
        <v/>
      </c>
      <c r="BO660" s="95" t="str">
        <f t="shared" si="1606"/>
        <v/>
      </c>
      <c r="BP660" s="95" t="str">
        <f t="shared" si="1606"/>
        <v/>
      </c>
      <c r="BQ660" s="81">
        <f t="shared" si="1596"/>
        <v>0</v>
      </c>
      <c r="BR660" s="81">
        <f t="shared" si="1597"/>
        <v>0</v>
      </c>
      <c r="BS660" s="81">
        <f t="shared" si="1598"/>
        <v>0</v>
      </c>
      <c r="BT660" s="81">
        <f t="shared" si="1599"/>
        <v>0</v>
      </c>
      <c r="BU660" s="81">
        <f t="shared" si="1600"/>
        <v>0</v>
      </c>
      <c r="BV660" s="13">
        <f t="shared" si="1601"/>
        <v>0</v>
      </c>
      <c r="BW660" s="11">
        <f t="shared" si="1551"/>
        <v>0</v>
      </c>
      <c r="BX660" s="69">
        <f t="shared" si="1558"/>
        <v>0</v>
      </c>
      <c r="BY660" s="69">
        <f>IF($A660&lt;&gt;"",IF(BY659&lt;&gt;0,BY659,IF(BW660&lt;=$AW$2,"Stop Loss",0)),0)</f>
        <v>0</v>
      </c>
      <c r="BZ660" s="69">
        <f t="shared" si="1520"/>
        <v>0</v>
      </c>
      <c r="CA660" s="27" t="str">
        <f t="shared" si="1559"/>
        <v/>
      </c>
      <c r="CB660" s="27" t="str">
        <f t="shared" si="1560"/>
        <v/>
      </c>
      <c r="CC660" s="27" t="str">
        <f t="shared" si="1561"/>
        <v/>
      </c>
      <c r="CD660" s="27" t="str">
        <f t="shared" si="1562"/>
        <v/>
      </c>
      <c r="CE660" s="27" t="str">
        <f t="shared" si="1563"/>
        <v/>
      </c>
      <c r="CF660" s="27" t="str">
        <f t="shared" si="1564"/>
        <v/>
      </c>
      <c r="CG660" s="86"/>
      <c r="CH660" s="86"/>
      <c r="CI660" s="45"/>
      <c r="CJ660" s="45"/>
      <c r="CK660" s="45"/>
      <c r="DB660" s="7"/>
      <c r="DI660" s="10">
        <f t="shared" ca="1" si="1537"/>
        <v>25</v>
      </c>
    </row>
    <row r="661" spans="1:113">
      <c r="A661" s="149"/>
      <c r="B661" s="82" t="str">
        <f t="shared" si="1538"/>
        <v/>
      </c>
      <c r="C661" s="7" t="str">
        <f t="shared" si="1539"/>
        <v/>
      </c>
      <c r="D661" s="81">
        <f t="shared" si="1540"/>
        <v>0</v>
      </c>
      <c r="E661" s="7" t="str">
        <f t="shared" si="1541"/>
        <v>18,</v>
      </c>
      <c r="F661" s="78"/>
      <c r="G661" s="86"/>
      <c r="H661" s="86"/>
      <c r="I661" s="86"/>
      <c r="J661" s="86"/>
      <c r="K661" s="86"/>
      <c r="L661" s="86"/>
      <c r="M661" s="86"/>
      <c r="N661" s="86"/>
      <c r="O661" s="78"/>
      <c r="P661" s="86"/>
      <c r="Q661" s="86"/>
      <c r="R661" s="86"/>
      <c r="S661" s="86"/>
      <c r="T661" s="86"/>
      <c r="U661" s="86"/>
      <c r="V661" s="86"/>
      <c r="W661" s="86"/>
      <c r="X661" s="123" t="str">
        <f t="shared" si="1542"/>
        <v/>
      </c>
      <c r="Y661" s="127">
        <f t="shared" si="1572"/>
        <v>0</v>
      </c>
      <c r="Z661" s="127">
        <f t="shared" si="1573"/>
        <v>0</v>
      </c>
      <c r="AA661" s="127">
        <f t="shared" si="1574"/>
        <v>0</v>
      </c>
      <c r="AB661" s="86">
        <f>IF($Y661&gt;$Z661,$Y661-$Z661+AB660,AB660)</f>
        <v>0</v>
      </c>
      <c r="AC661" s="86">
        <f>IF($Z661&gt;$Y661,$Z661-$Y661+AC660,AC660)</f>
        <v>0</v>
      </c>
      <c r="AD661" s="90" t="str">
        <f t="shared" si="1590"/>
        <v/>
      </c>
      <c r="AE661" s="54" t="str">
        <f t="shared" si="1590"/>
        <v/>
      </c>
      <c r="AF661" s="92" t="str">
        <f t="shared" si="1552"/>
        <v/>
      </c>
      <c r="AG661" s="82">
        <f t="shared" si="1544"/>
        <v>0</v>
      </c>
      <c r="AH661" s="71">
        <f t="shared" si="1493"/>
        <v>0</v>
      </c>
      <c r="AI661" s="78" t="str">
        <f t="shared" si="1545"/>
        <v/>
      </c>
      <c r="AJ661" s="132">
        <f t="shared" si="1576"/>
        <v>0</v>
      </c>
      <c r="AK661" s="132">
        <f t="shared" si="1577"/>
        <v>0</v>
      </c>
      <c r="AL661" s="132">
        <f t="shared" si="1578"/>
        <v>0</v>
      </c>
      <c r="AM661" s="86" t="str">
        <f t="shared" si="1579"/>
        <v/>
      </c>
      <c r="AN661" s="86" t="str">
        <f t="shared" si="1580"/>
        <v/>
      </c>
      <c r="AO661" s="90" t="str">
        <f t="shared" si="1591"/>
        <v/>
      </c>
      <c r="AP661" s="54" t="str">
        <f t="shared" si="1591"/>
        <v/>
      </c>
      <c r="AQ661" s="92" t="str">
        <f t="shared" si="1553"/>
        <v/>
      </c>
      <c r="AR661" s="82">
        <f t="shared" si="1581"/>
        <v>0</v>
      </c>
      <c r="AS661" s="71">
        <f t="shared" si="1554"/>
        <v>0</v>
      </c>
      <c r="AT661" s="78" t="str">
        <f t="shared" si="1547"/>
        <v/>
      </c>
      <c r="AU661" s="137">
        <f t="shared" si="1582"/>
        <v>0</v>
      </c>
      <c r="AV661" s="137">
        <f t="shared" si="1583"/>
        <v>0</v>
      </c>
      <c r="AW661" s="137">
        <f t="shared" si="1584"/>
        <v>0</v>
      </c>
      <c r="AX661" s="86" t="str">
        <f t="shared" si="1585"/>
        <v/>
      </c>
      <c r="AY661" s="86" t="str">
        <f t="shared" si="1586"/>
        <v/>
      </c>
      <c r="AZ661" s="90" t="str">
        <f t="shared" si="1592"/>
        <v/>
      </c>
      <c r="BA661" s="54" t="str">
        <f t="shared" si="1592"/>
        <v/>
      </c>
      <c r="BB661" s="92" t="str">
        <f t="shared" si="1555"/>
        <v/>
      </c>
      <c r="BC661" s="82">
        <f t="shared" si="1587"/>
        <v>0</v>
      </c>
      <c r="BD661" s="71">
        <f t="shared" si="1556"/>
        <v>0</v>
      </c>
      <c r="BE661" s="98">
        <f t="shared" si="1593"/>
        <v>18</v>
      </c>
      <c r="BF661" s="54" t="str">
        <f t="shared" si="1594"/>
        <v/>
      </c>
      <c r="BG661" s="92" t="str">
        <f t="shared" si="1588"/>
        <v/>
      </c>
      <c r="BH661" s="82">
        <f t="shared" si="1570"/>
        <v>0</v>
      </c>
      <c r="BI661" s="71">
        <f t="shared" si="1571"/>
        <v>0</v>
      </c>
      <c r="BJ661" s="146"/>
      <c r="BK661" s="97">
        <v>1</v>
      </c>
      <c r="BL661" s="95" t="str">
        <f t="shared" ref="BL661:BP661" si="1607">IF(BL660&lt;&gt;"",BL660,"")</f>
        <v/>
      </c>
      <c r="BM661" s="95" t="str">
        <f t="shared" si="1607"/>
        <v/>
      </c>
      <c r="BN661" s="95" t="str">
        <f t="shared" si="1607"/>
        <v/>
      </c>
      <c r="BO661" s="95" t="str">
        <f t="shared" si="1607"/>
        <v/>
      </c>
      <c r="BP661" s="95" t="str">
        <f t="shared" si="1607"/>
        <v/>
      </c>
      <c r="BQ661" s="81">
        <f t="shared" si="1596"/>
        <v>0</v>
      </c>
      <c r="BR661" s="81">
        <f t="shared" si="1597"/>
        <v>0</v>
      </c>
      <c r="BS661" s="81">
        <f t="shared" si="1598"/>
        <v>0</v>
      </c>
      <c r="BT661" s="81">
        <f t="shared" si="1599"/>
        <v>0</v>
      </c>
      <c r="BU661" s="81">
        <f t="shared" si="1600"/>
        <v>0</v>
      </c>
      <c r="BV661" s="13">
        <f t="shared" si="1601"/>
        <v>0</v>
      </c>
      <c r="BW661" s="11">
        <f t="shared" si="1551"/>
        <v>0</v>
      </c>
      <c r="BX661" s="69">
        <f t="shared" si="1558"/>
        <v>0</v>
      </c>
      <c r="BY661" s="69">
        <f>IF($A661&lt;&gt;"",IF(BY660&lt;&gt;0,BY660,IF(BW661&lt;=$AW$2,"Stop Loss",0)),0)</f>
        <v>0</v>
      </c>
      <c r="BZ661" s="69">
        <f t="shared" si="1520"/>
        <v>0</v>
      </c>
      <c r="CA661" s="27" t="str">
        <f t="shared" si="1559"/>
        <v/>
      </c>
      <c r="CB661" s="27" t="str">
        <f t="shared" si="1560"/>
        <v/>
      </c>
      <c r="CC661" s="27" t="str">
        <f t="shared" si="1561"/>
        <v/>
      </c>
      <c r="CD661" s="27" t="str">
        <f t="shared" si="1562"/>
        <v/>
      </c>
      <c r="CE661" s="27" t="str">
        <f t="shared" si="1563"/>
        <v/>
      </c>
      <c r="CF661" s="27" t="str">
        <f t="shared" si="1564"/>
        <v/>
      </c>
      <c r="CG661" s="86"/>
      <c r="CH661" s="86"/>
      <c r="CI661" s="45"/>
      <c r="CJ661" s="45"/>
      <c r="CK661" s="45"/>
      <c r="DB661" s="7"/>
      <c r="DI661" s="10">
        <f t="shared" ca="1" si="1537"/>
        <v>26</v>
      </c>
    </row>
    <row r="662" spans="1:113">
      <c r="A662" s="149"/>
      <c r="B662" s="82" t="str">
        <f t="shared" si="1538"/>
        <v/>
      </c>
      <c r="C662" s="7" t="str">
        <f t="shared" si="1539"/>
        <v/>
      </c>
      <c r="D662" s="81">
        <f t="shared" si="1540"/>
        <v>0</v>
      </c>
      <c r="E662" s="7" t="str">
        <f t="shared" si="1541"/>
        <v>18,</v>
      </c>
      <c r="F662" s="78"/>
      <c r="G662" s="86"/>
      <c r="H662" s="86"/>
      <c r="I662" s="86"/>
      <c r="J662" s="86"/>
      <c r="K662" s="86"/>
      <c r="L662" s="86"/>
      <c r="M662" s="86"/>
      <c r="N662" s="86"/>
      <c r="O662" s="78"/>
      <c r="P662" s="86"/>
      <c r="Q662" s="86"/>
      <c r="R662" s="86"/>
      <c r="S662" s="86"/>
      <c r="T662" s="86"/>
      <c r="U662" s="86"/>
      <c r="V662" s="86"/>
      <c r="W662" s="86"/>
      <c r="X662" s="123" t="str">
        <f t="shared" si="1542"/>
        <v/>
      </c>
      <c r="Y662" s="127">
        <f t="shared" si="1572"/>
        <v>0</v>
      </c>
      <c r="Z662" s="127">
        <f t="shared" si="1573"/>
        <v>0</v>
      </c>
      <c r="AA662" s="127">
        <f t="shared" si="1574"/>
        <v>0</v>
      </c>
      <c r="AB662" s="86">
        <f>AB661</f>
        <v>0</v>
      </c>
      <c r="AC662" s="86">
        <f>AC661</f>
        <v>0</v>
      </c>
      <c r="AD662" s="90" t="str">
        <f>IF($A661&lt;&gt;"",AA661,"")</f>
        <v/>
      </c>
      <c r="AE662" s="92" t="str">
        <f>IF($A661&lt;&gt;"",IF(Y661&gt;Z661,"L","H"),"")</f>
        <v/>
      </c>
      <c r="AF662" s="92" t="str">
        <f t="shared" si="1552"/>
        <v/>
      </c>
      <c r="AG662" s="82">
        <f t="shared" si="1544"/>
        <v>0</v>
      </c>
      <c r="AH662" s="71">
        <f t="shared" si="1493"/>
        <v>0</v>
      </c>
      <c r="AI662" s="78" t="str">
        <f t="shared" si="1545"/>
        <v/>
      </c>
      <c r="AJ662" s="132">
        <f t="shared" si="1576"/>
        <v>0</v>
      </c>
      <c r="AK662" s="132">
        <f t="shared" si="1577"/>
        <v>0</v>
      </c>
      <c r="AL662" s="132">
        <f t="shared" si="1578"/>
        <v>0</v>
      </c>
      <c r="AM662" s="86" t="str">
        <f t="shared" si="1579"/>
        <v/>
      </c>
      <c r="AN662" s="86" t="str">
        <f t="shared" si="1580"/>
        <v/>
      </c>
      <c r="AO662" s="90" t="str">
        <f>IF($A661&lt;&gt;"",AL661,"")</f>
        <v/>
      </c>
      <c r="AP662" s="92" t="str">
        <f>IF($A661&lt;&gt;"",IF(AM661&lt;&gt;"","O","E"),"")</f>
        <v/>
      </c>
      <c r="AQ662" s="92" t="str">
        <f t="shared" si="1553"/>
        <v/>
      </c>
      <c r="AR662" s="82">
        <f t="shared" si="1581"/>
        <v>0</v>
      </c>
      <c r="AS662" s="71">
        <f t="shared" si="1554"/>
        <v>0</v>
      </c>
      <c r="AT662" s="78" t="str">
        <f t="shared" si="1547"/>
        <v/>
      </c>
      <c r="AU662" s="137">
        <f t="shared" si="1582"/>
        <v>0</v>
      </c>
      <c r="AV662" s="137">
        <f t="shared" si="1583"/>
        <v>0</v>
      </c>
      <c r="AW662" s="137">
        <f t="shared" si="1584"/>
        <v>0</v>
      </c>
      <c r="AX662" s="86" t="str">
        <f t="shared" si="1585"/>
        <v/>
      </c>
      <c r="AY662" s="86" t="str">
        <f t="shared" si="1586"/>
        <v/>
      </c>
      <c r="AZ662" s="90" t="str">
        <f>IF($A661&lt;&gt;"",AW661,"")</f>
        <v/>
      </c>
      <c r="BA662" s="92" t="str">
        <f>IF($A661&lt;&gt;"",IF(AX661&lt;&gt;"","B","R"),"")</f>
        <v/>
      </c>
      <c r="BB662" s="92" t="str">
        <f t="shared" si="1555"/>
        <v/>
      </c>
      <c r="BC662" s="82">
        <f t="shared" si="1587"/>
        <v>0</v>
      </c>
      <c r="BD662" s="71">
        <f t="shared" si="1556"/>
        <v>0</v>
      </c>
      <c r="BE662" s="98">
        <f t="shared" si="1593"/>
        <v>18</v>
      </c>
      <c r="BF662" s="92" t="str">
        <f>IF($A661&lt;&gt;"",IF($Y661&gt;$Z661,"H",IF($Z661&gt;$Y661,"L",BF661)),"")</f>
        <v/>
      </c>
      <c r="BG662" s="92" t="str">
        <f>IF($A662&lt;&gt;"",IF($A662=0,"L",IF(BF662&lt;&gt;"",IF(BF662=X662,"W","L"))),"")</f>
        <v/>
      </c>
      <c r="BH662" s="82">
        <f t="shared" si="1570"/>
        <v>0</v>
      </c>
      <c r="BI662" s="71">
        <f t="shared" si="1571"/>
        <v>0</v>
      </c>
      <c r="BJ662" s="146" t="str">
        <f>AE662&amp;AP662&amp;BA662</f>
        <v/>
      </c>
      <c r="BK662" s="97">
        <v>1</v>
      </c>
      <c r="BL662" s="95" t="str">
        <f>IF($A661&lt;&gt;"",IF($BJ662="LER","11,",IF($BJ662="LOR","02,",IF($BJ662="LEB","01,",IF($BJ662="LOB","12,",IF($BJ662="HER","29,",IF($BJ662="HOR","20,",IF($BJ662="HEB","19,",IF($BJ662="HOB","30,","")))))))),"")</f>
        <v/>
      </c>
      <c r="BM662" s="95" t="str">
        <f>IF($A661&lt;&gt;"",IF($BJ662="LER","13,",IF($BJ662="LOR","04,",IF($BJ662="LEB","03,",IF($BJ662="LOB","14,",IF($BJ662="HER","31,",IF($BJ662="HOR","22,",IF($BJ662="HEB","21,",IF($BJ662="HOB","32,","")))))))),"")</f>
        <v/>
      </c>
      <c r="BN662" s="95" t="str">
        <f>IF($A661&lt;&gt;"",IF($BJ662="LER","15,",IF($BJ662="LOR","06,",IF($BJ662="LEB","05,",IF($BJ662="LOB","16,",IF($BJ662="HER","33,",IF($BJ662="HOR","24,",IF($BJ662="HEB","23,",IF($BJ662="HOB","34,","")))))))),"")</f>
        <v/>
      </c>
      <c r="BO662" s="95" t="str">
        <f>IF($A661&lt;&gt;"",IF($BJ662="LER","17,",IF($BJ662="LOR","08,",IF($BJ662="LEB","07,",IF($BJ662="LOB","18,",IF($BJ662="HER","35,",IF($BJ662="HOR","26,",IF($BJ662="HEB","25,",IF($BJ662="HOB","36,","")))))))),"")</f>
        <v/>
      </c>
      <c r="BP662" s="95" t="str">
        <f>IF($A661&lt;&gt;"",IF($BJ662="LER","",IF($BJ662="LOR","10,",IF($BJ662="LEB","09,",IF($BJ662="LOB","",IF($BJ662="HER","",IF($BJ662="HOR","28,",IF($BJ662="HEB","27,",IF($BJ662="HOB","","")))))))),"")</f>
        <v/>
      </c>
      <c r="BQ662" s="81">
        <f t="shared" si="1596"/>
        <v>0</v>
      </c>
      <c r="BR662" s="81">
        <f t="shared" si="1597"/>
        <v>0</v>
      </c>
      <c r="BS662" s="81">
        <f t="shared" si="1598"/>
        <v>0</v>
      </c>
      <c r="BT662" s="81">
        <f t="shared" si="1599"/>
        <v>0</v>
      </c>
      <c r="BU662" s="81">
        <f t="shared" si="1600"/>
        <v>0</v>
      </c>
      <c r="BV662" s="13">
        <f t="shared" si="1601"/>
        <v>0</v>
      </c>
      <c r="BW662" s="11">
        <f t="shared" si="1551"/>
        <v>0</v>
      </c>
      <c r="BX662" s="69">
        <f t="shared" si="1558"/>
        <v>0</v>
      </c>
      <c r="BY662" s="69">
        <f>IF($A662&lt;&gt;"",IF(BY661&lt;&gt;0,BY661,IF(BW662&lt;=$AW$2,"Stop Loss",0)),0)</f>
        <v>0</v>
      </c>
      <c r="BZ662" s="69">
        <f t="shared" si="1520"/>
        <v>0</v>
      </c>
      <c r="CA662" s="27" t="str">
        <f t="shared" si="1559"/>
        <v/>
      </c>
      <c r="CB662" s="27" t="str">
        <f t="shared" si="1560"/>
        <v/>
      </c>
      <c r="CC662" s="27" t="str">
        <f t="shared" si="1561"/>
        <v/>
      </c>
      <c r="CD662" s="27" t="str">
        <f t="shared" si="1562"/>
        <v/>
      </c>
      <c r="CE662" s="27" t="str">
        <f t="shared" si="1563"/>
        <v/>
      </c>
      <c r="CF662" s="27" t="str">
        <f t="shared" si="1564"/>
        <v/>
      </c>
      <c r="CG662" s="86"/>
      <c r="CH662" s="86"/>
      <c r="CI662" s="45"/>
      <c r="CJ662" s="45"/>
      <c r="CK662" s="45"/>
      <c r="DB662" s="7"/>
      <c r="DI662" s="10">
        <f t="shared" ca="1" si="1537"/>
        <v>36</v>
      </c>
    </row>
    <row r="663" spans="1:113">
      <c r="A663" s="149"/>
      <c r="B663" s="82" t="str">
        <f t="shared" si="1538"/>
        <v/>
      </c>
      <c r="C663" s="7" t="str">
        <f t="shared" si="1539"/>
        <v/>
      </c>
      <c r="D663" s="81">
        <f t="shared" si="1540"/>
        <v>0</v>
      </c>
      <c r="E663" s="7" t="str">
        <f t="shared" si="1541"/>
        <v>18,</v>
      </c>
      <c r="F663" s="78"/>
      <c r="G663" s="86"/>
      <c r="H663" s="86"/>
      <c r="I663" s="86"/>
      <c r="J663" s="86"/>
      <c r="K663" s="86"/>
      <c r="L663" s="86"/>
      <c r="M663" s="86"/>
      <c r="N663" s="86"/>
      <c r="O663" s="78"/>
      <c r="P663" s="86"/>
      <c r="Q663" s="86"/>
      <c r="R663" s="86"/>
      <c r="S663" s="86"/>
      <c r="T663" s="86"/>
      <c r="U663" s="86"/>
      <c r="V663" s="86"/>
      <c r="W663" s="86"/>
      <c r="X663" s="123" t="str">
        <f t="shared" si="1542"/>
        <v/>
      </c>
      <c r="Y663" s="127">
        <f t="shared" si="1572"/>
        <v>0</v>
      </c>
      <c r="Z663" s="127">
        <f t="shared" si="1573"/>
        <v>0</v>
      </c>
      <c r="AA663" s="127">
        <f t="shared" si="1574"/>
        <v>0</v>
      </c>
      <c r="AB663" s="86">
        <f t="shared" ref="AB663:AC669" si="1608">AB662</f>
        <v>0</v>
      </c>
      <c r="AC663" s="86">
        <f t="shared" si="1608"/>
        <v>0</v>
      </c>
      <c r="AD663" s="90" t="str">
        <f>IF($A662&lt;&gt;"",AD662,"")</f>
        <v/>
      </c>
      <c r="AE663" s="54" t="str">
        <f>IF($A662&lt;&gt;"",AE662,"")</f>
        <v/>
      </c>
      <c r="AF663" s="92" t="str">
        <f t="shared" si="1552"/>
        <v/>
      </c>
      <c r="AG663" s="82">
        <f t="shared" si="1544"/>
        <v>0</v>
      </c>
      <c r="AH663" s="71">
        <f t="shared" si="1493"/>
        <v>0</v>
      </c>
      <c r="AI663" s="78" t="str">
        <f t="shared" si="1545"/>
        <v/>
      </c>
      <c r="AJ663" s="132">
        <f t="shared" si="1576"/>
        <v>0</v>
      </c>
      <c r="AK663" s="132">
        <f t="shared" si="1577"/>
        <v>0</v>
      </c>
      <c r="AL663" s="132">
        <f t="shared" si="1578"/>
        <v>0</v>
      </c>
      <c r="AM663" s="86" t="str">
        <f t="shared" si="1579"/>
        <v/>
      </c>
      <c r="AN663" s="86" t="str">
        <f t="shared" si="1580"/>
        <v/>
      </c>
      <c r="AO663" s="90" t="str">
        <f>IF($A662&lt;&gt;"",AO662,"")</f>
        <v/>
      </c>
      <c r="AP663" s="54" t="str">
        <f>IF($A662&lt;&gt;"",AP662,"")</f>
        <v/>
      </c>
      <c r="AQ663" s="92" t="str">
        <f t="shared" si="1553"/>
        <v/>
      </c>
      <c r="AR663" s="82">
        <f t="shared" si="1581"/>
        <v>0</v>
      </c>
      <c r="AS663" s="71">
        <f t="shared" si="1554"/>
        <v>0</v>
      </c>
      <c r="AT663" s="78" t="str">
        <f t="shared" si="1547"/>
        <v/>
      </c>
      <c r="AU663" s="137">
        <f t="shared" si="1582"/>
        <v>0</v>
      </c>
      <c r="AV663" s="137">
        <f t="shared" si="1583"/>
        <v>0</v>
      </c>
      <c r="AW663" s="137">
        <f t="shared" si="1584"/>
        <v>0</v>
      </c>
      <c r="AX663" s="86" t="str">
        <f t="shared" si="1585"/>
        <v/>
      </c>
      <c r="AY663" s="86" t="str">
        <f t="shared" si="1586"/>
        <v/>
      </c>
      <c r="AZ663" s="90" t="str">
        <f>IF($A662&lt;&gt;"",AZ662,"")</f>
        <v/>
      </c>
      <c r="BA663" s="54" t="str">
        <f>IF($A662&lt;&gt;"",BA662,"")</f>
        <v/>
      </c>
      <c r="BB663" s="92" t="str">
        <f t="shared" si="1555"/>
        <v/>
      </c>
      <c r="BC663" s="82">
        <f t="shared" si="1587"/>
        <v>0</v>
      </c>
      <c r="BD663" s="71">
        <f t="shared" si="1556"/>
        <v>0</v>
      </c>
      <c r="BE663" s="98">
        <f t="shared" si="1593"/>
        <v>18</v>
      </c>
      <c r="BF663" s="54" t="str">
        <f>IF($A662&lt;&gt;"",BF662,"")</f>
        <v/>
      </c>
      <c r="BG663" s="92" t="str">
        <f t="shared" ref="BG663:BG670" si="1609">IF($A663&lt;&gt;"",IF($A663=0,"L",IF(BF663&lt;&gt;"",IF(BF663=X663,"W","L"))),"")</f>
        <v/>
      </c>
      <c r="BH663" s="82">
        <f t="shared" si="1570"/>
        <v>0</v>
      </c>
      <c r="BI663" s="71">
        <f t="shared" si="1571"/>
        <v>0</v>
      </c>
      <c r="BJ663" s="146"/>
      <c r="BK663" s="97">
        <v>1</v>
      </c>
      <c r="BL663" s="95" t="str">
        <f>IF(BL662&lt;&gt;"",BL662,"")</f>
        <v/>
      </c>
      <c r="BM663" s="95" t="str">
        <f t="shared" ref="BM663:BP663" si="1610">IF(BM662&lt;&gt;"",BM662,"")</f>
        <v/>
      </c>
      <c r="BN663" s="95" t="str">
        <f t="shared" si="1610"/>
        <v/>
      </c>
      <c r="BO663" s="95" t="str">
        <f t="shared" si="1610"/>
        <v/>
      </c>
      <c r="BP663" s="95" t="str">
        <f t="shared" si="1610"/>
        <v/>
      </c>
      <c r="BQ663" s="81">
        <f t="shared" si="1596"/>
        <v>0</v>
      </c>
      <c r="BR663" s="81">
        <f t="shared" si="1597"/>
        <v>0</v>
      </c>
      <c r="BS663" s="81">
        <f t="shared" si="1598"/>
        <v>0</v>
      </c>
      <c r="BT663" s="81">
        <f t="shared" si="1599"/>
        <v>0</v>
      </c>
      <c r="BU663" s="81">
        <f t="shared" si="1600"/>
        <v>0</v>
      </c>
      <c r="BV663" s="13">
        <f t="shared" si="1601"/>
        <v>0</v>
      </c>
      <c r="BW663" s="11">
        <f t="shared" si="1551"/>
        <v>0</v>
      </c>
      <c r="BX663" s="69">
        <f t="shared" si="1558"/>
        <v>0</v>
      </c>
      <c r="BY663" s="69">
        <f>IF($A663&lt;&gt;"",IF(BY662&lt;&gt;0,BY662,IF(BW663&lt;=$AW$2,"Stop Loss",0)),0)</f>
        <v>0</v>
      </c>
      <c r="BZ663" s="69">
        <f t="shared" si="1520"/>
        <v>0</v>
      </c>
      <c r="CA663" s="27" t="str">
        <f t="shared" si="1559"/>
        <v/>
      </c>
      <c r="CB663" s="27" t="str">
        <f t="shared" si="1560"/>
        <v/>
      </c>
      <c r="CC663" s="27" t="str">
        <f t="shared" si="1561"/>
        <v/>
      </c>
      <c r="CD663" s="27" t="str">
        <f t="shared" si="1562"/>
        <v/>
      </c>
      <c r="CE663" s="27" t="str">
        <f t="shared" si="1563"/>
        <v/>
      </c>
      <c r="CF663" s="27" t="str">
        <f t="shared" si="1564"/>
        <v/>
      </c>
      <c r="CG663" s="86"/>
      <c r="CH663" s="86"/>
      <c r="CI663" s="45"/>
      <c r="CJ663" s="45"/>
      <c r="CK663" s="45"/>
      <c r="DB663" s="7"/>
      <c r="DI663" s="10">
        <f t="shared" ca="1" si="1537"/>
        <v>34</v>
      </c>
    </row>
    <row r="664" spans="1:113">
      <c r="A664" s="149"/>
      <c r="B664" s="82" t="str">
        <f t="shared" si="1538"/>
        <v/>
      </c>
      <c r="C664" s="7" t="str">
        <f t="shared" si="1539"/>
        <v/>
      </c>
      <c r="D664" s="81">
        <f t="shared" si="1540"/>
        <v>0</v>
      </c>
      <c r="E664" s="7" t="str">
        <f t="shared" si="1541"/>
        <v>18,</v>
      </c>
      <c r="F664" s="78"/>
      <c r="G664" s="86"/>
      <c r="H664" s="86"/>
      <c r="I664" s="86"/>
      <c r="J664" s="86"/>
      <c r="K664" s="86"/>
      <c r="L664" s="86"/>
      <c r="M664" s="86"/>
      <c r="N664" s="86"/>
      <c r="O664" s="78"/>
      <c r="P664" s="86"/>
      <c r="Q664" s="86"/>
      <c r="R664" s="86"/>
      <c r="S664" s="86"/>
      <c r="T664" s="86"/>
      <c r="U664" s="86"/>
      <c r="V664" s="86"/>
      <c r="W664" s="86"/>
      <c r="X664" s="123" t="str">
        <f t="shared" si="1542"/>
        <v/>
      </c>
      <c r="Y664" s="127">
        <f t="shared" si="1572"/>
        <v>0</v>
      </c>
      <c r="Z664" s="127">
        <f t="shared" si="1573"/>
        <v>0</v>
      </c>
      <c r="AA664" s="127">
        <f t="shared" si="1574"/>
        <v>0</v>
      </c>
      <c r="AB664" s="86">
        <f t="shared" si="1608"/>
        <v>0</v>
      </c>
      <c r="AC664" s="86">
        <f t="shared" si="1608"/>
        <v>0</v>
      </c>
      <c r="AD664" s="90" t="str">
        <f t="shared" ref="AD664:AE670" si="1611">IF($A663&lt;&gt;"",AD663,"")</f>
        <v/>
      </c>
      <c r="AE664" s="54" t="str">
        <f t="shared" si="1611"/>
        <v/>
      </c>
      <c r="AF664" s="92" t="str">
        <f t="shared" si="1552"/>
        <v/>
      </c>
      <c r="AG664" s="82">
        <f t="shared" si="1544"/>
        <v>0</v>
      </c>
      <c r="AH664" s="71">
        <f t="shared" si="1493"/>
        <v>0</v>
      </c>
      <c r="AI664" s="78" t="str">
        <f t="shared" si="1545"/>
        <v/>
      </c>
      <c r="AJ664" s="132">
        <f t="shared" si="1576"/>
        <v>0</v>
      </c>
      <c r="AK664" s="132">
        <f t="shared" si="1577"/>
        <v>0</v>
      </c>
      <c r="AL664" s="132">
        <f t="shared" si="1578"/>
        <v>0</v>
      </c>
      <c r="AM664" s="86" t="str">
        <f t="shared" si="1579"/>
        <v/>
      </c>
      <c r="AN664" s="86" t="str">
        <f t="shared" si="1580"/>
        <v/>
      </c>
      <c r="AO664" s="90" t="str">
        <f t="shared" ref="AO664:AP670" si="1612">IF($A663&lt;&gt;"",AO663,"")</f>
        <v/>
      </c>
      <c r="AP664" s="54" t="str">
        <f t="shared" si="1612"/>
        <v/>
      </c>
      <c r="AQ664" s="92" t="str">
        <f t="shared" si="1553"/>
        <v/>
      </c>
      <c r="AR664" s="82">
        <f t="shared" si="1581"/>
        <v>0</v>
      </c>
      <c r="AS664" s="71">
        <f t="shared" si="1554"/>
        <v>0</v>
      </c>
      <c r="AT664" s="78" t="str">
        <f t="shared" si="1547"/>
        <v/>
      </c>
      <c r="AU664" s="137">
        <f t="shared" si="1582"/>
        <v>0</v>
      </c>
      <c r="AV664" s="137">
        <f t="shared" si="1583"/>
        <v>0</v>
      </c>
      <c r="AW664" s="137">
        <f t="shared" si="1584"/>
        <v>0</v>
      </c>
      <c r="AX664" s="86" t="str">
        <f t="shared" si="1585"/>
        <v/>
      </c>
      <c r="AY664" s="86" t="str">
        <f t="shared" si="1586"/>
        <v/>
      </c>
      <c r="AZ664" s="90" t="str">
        <f t="shared" ref="AZ664:BA670" si="1613">IF($A663&lt;&gt;"",AZ663,"")</f>
        <v/>
      </c>
      <c r="BA664" s="54" t="str">
        <f t="shared" si="1613"/>
        <v/>
      </c>
      <c r="BB664" s="92" t="str">
        <f t="shared" si="1555"/>
        <v/>
      </c>
      <c r="BC664" s="82">
        <f t="shared" si="1587"/>
        <v>0</v>
      </c>
      <c r="BD664" s="71">
        <f t="shared" si="1556"/>
        <v>0</v>
      </c>
      <c r="BE664" s="98">
        <f t="shared" si="1593"/>
        <v>18</v>
      </c>
      <c r="BF664" s="54" t="str">
        <f t="shared" ref="BF664:BF670" si="1614">IF($A663&lt;&gt;"",BF663,"")</f>
        <v/>
      </c>
      <c r="BG664" s="92" t="str">
        <f t="shared" si="1609"/>
        <v/>
      </c>
      <c r="BH664" s="82">
        <f t="shared" si="1570"/>
        <v>0</v>
      </c>
      <c r="BI664" s="71">
        <f t="shared" si="1571"/>
        <v>0</v>
      </c>
      <c r="BJ664" s="146"/>
      <c r="BK664" s="97">
        <v>1</v>
      </c>
      <c r="BL664" s="95" t="str">
        <f t="shared" ref="BL664:BP664" si="1615">IF(BL663&lt;&gt;"",BL663,"")</f>
        <v/>
      </c>
      <c r="BM664" s="95" t="str">
        <f t="shared" si="1615"/>
        <v/>
      </c>
      <c r="BN664" s="95" t="str">
        <f t="shared" si="1615"/>
        <v/>
      </c>
      <c r="BO664" s="95" t="str">
        <f t="shared" si="1615"/>
        <v/>
      </c>
      <c r="BP664" s="95" t="str">
        <f t="shared" si="1615"/>
        <v/>
      </c>
      <c r="BQ664" s="81">
        <f t="shared" si="1596"/>
        <v>0</v>
      </c>
      <c r="BR664" s="81">
        <f t="shared" si="1597"/>
        <v>0</v>
      </c>
      <c r="BS664" s="81">
        <f t="shared" si="1598"/>
        <v>0</v>
      </c>
      <c r="BT664" s="81">
        <f t="shared" si="1599"/>
        <v>0</v>
      </c>
      <c r="BU664" s="81">
        <f t="shared" si="1600"/>
        <v>0</v>
      </c>
      <c r="BV664" s="13">
        <f t="shared" si="1601"/>
        <v>0</v>
      </c>
      <c r="BW664" s="11">
        <f t="shared" si="1551"/>
        <v>0</v>
      </c>
      <c r="BX664" s="69">
        <f t="shared" si="1558"/>
        <v>0</v>
      </c>
      <c r="BY664" s="69">
        <f>IF($A664&lt;&gt;"",IF(BY663&lt;&gt;0,BY663,IF(BW664&lt;=$AW$2,"Stop Loss",0)),0)</f>
        <v>0</v>
      </c>
      <c r="BZ664" s="69">
        <f t="shared" si="1520"/>
        <v>0</v>
      </c>
      <c r="CA664" s="27" t="str">
        <f t="shared" si="1559"/>
        <v/>
      </c>
      <c r="CB664" s="27" t="str">
        <f t="shared" si="1560"/>
        <v/>
      </c>
      <c r="CC664" s="27" t="str">
        <f t="shared" si="1561"/>
        <v/>
      </c>
      <c r="CD664" s="27" t="str">
        <f t="shared" si="1562"/>
        <v/>
      </c>
      <c r="CE664" s="27" t="str">
        <f t="shared" si="1563"/>
        <v/>
      </c>
      <c r="CF664" s="27" t="str">
        <f t="shared" si="1564"/>
        <v/>
      </c>
      <c r="CG664" s="86"/>
      <c r="CH664" s="86"/>
      <c r="CI664" s="45"/>
      <c r="CJ664" s="45"/>
      <c r="CK664" s="45"/>
      <c r="DB664" s="7"/>
      <c r="DI664" s="10">
        <f t="shared" ca="1" si="1537"/>
        <v>16</v>
      </c>
    </row>
    <row r="665" spans="1:113">
      <c r="A665" s="149"/>
      <c r="B665" s="82" t="str">
        <f t="shared" si="1538"/>
        <v/>
      </c>
      <c r="C665" s="7" t="str">
        <f t="shared" si="1539"/>
        <v/>
      </c>
      <c r="D665" s="81">
        <f t="shared" si="1540"/>
        <v>0</v>
      </c>
      <c r="E665" s="7" t="str">
        <f t="shared" si="1541"/>
        <v>18,</v>
      </c>
      <c r="F665" s="78"/>
      <c r="G665" s="86"/>
      <c r="H665" s="86"/>
      <c r="I665" s="86"/>
      <c r="J665" s="86"/>
      <c r="K665" s="86"/>
      <c r="L665" s="86"/>
      <c r="M665" s="86"/>
      <c r="N665" s="86"/>
      <c r="O665" s="78"/>
      <c r="P665" s="86"/>
      <c r="Q665" s="86"/>
      <c r="R665" s="86"/>
      <c r="S665" s="86"/>
      <c r="T665" s="86"/>
      <c r="U665" s="86"/>
      <c r="V665" s="86"/>
      <c r="W665" s="86"/>
      <c r="X665" s="123" t="str">
        <f t="shared" si="1542"/>
        <v/>
      </c>
      <c r="Y665" s="127">
        <f t="shared" si="1572"/>
        <v>0</v>
      </c>
      <c r="Z665" s="127">
        <f t="shared" si="1573"/>
        <v>0</v>
      </c>
      <c r="AA665" s="127">
        <f t="shared" si="1574"/>
        <v>0</v>
      </c>
      <c r="AB665" s="86">
        <f t="shared" si="1608"/>
        <v>0</v>
      </c>
      <c r="AC665" s="86">
        <f t="shared" si="1608"/>
        <v>0</v>
      </c>
      <c r="AD665" s="90" t="str">
        <f t="shared" si="1611"/>
        <v/>
      </c>
      <c r="AE665" s="54" t="str">
        <f t="shared" si="1611"/>
        <v/>
      </c>
      <c r="AF665" s="92" t="str">
        <f t="shared" si="1552"/>
        <v/>
      </c>
      <c r="AG665" s="82">
        <f t="shared" si="1544"/>
        <v>0</v>
      </c>
      <c r="AH665" s="71">
        <f t="shared" si="1493"/>
        <v>0</v>
      </c>
      <c r="AI665" s="78" t="str">
        <f t="shared" si="1545"/>
        <v/>
      </c>
      <c r="AJ665" s="132">
        <f t="shared" si="1576"/>
        <v>0</v>
      </c>
      <c r="AK665" s="132">
        <f t="shared" si="1577"/>
        <v>0</v>
      </c>
      <c r="AL665" s="132">
        <f t="shared" si="1578"/>
        <v>0</v>
      </c>
      <c r="AM665" s="86" t="str">
        <f t="shared" si="1579"/>
        <v/>
      </c>
      <c r="AN665" s="86" t="str">
        <f t="shared" si="1580"/>
        <v/>
      </c>
      <c r="AO665" s="90" t="str">
        <f t="shared" si="1612"/>
        <v/>
      </c>
      <c r="AP665" s="54" t="str">
        <f t="shared" si="1612"/>
        <v/>
      </c>
      <c r="AQ665" s="92" t="str">
        <f t="shared" si="1553"/>
        <v/>
      </c>
      <c r="AR665" s="82">
        <f t="shared" si="1581"/>
        <v>0</v>
      </c>
      <c r="AS665" s="71">
        <f t="shared" si="1554"/>
        <v>0</v>
      </c>
      <c r="AT665" s="78" t="str">
        <f t="shared" si="1547"/>
        <v/>
      </c>
      <c r="AU665" s="137">
        <f t="shared" si="1582"/>
        <v>0</v>
      </c>
      <c r="AV665" s="137">
        <f t="shared" si="1583"/>
        <v>0</v>
      </c>
      <c r="AW665" s="137">
        <f t="shared" si="1584"/>
        <v>0</v>
      </c>
      <c r="AX665" s="86" t="str">
        <f t="shared" si="1585"/>
        <v/>
      </c>
      <c r="AY665" s="86" t="str">
        <f t="shared" si="1586"/>
        <v/>
      </c>
      <c r="AZ665" s="90" t="str">
        <f t="shared" si="1613"/>
        <v/>
      </c>
      <c r="BA665" s="54" t="str">
        <f t="shared" si="1613"/>
        <v/>
      </c>
      <c r="BB665" s="92" t="str">
        <f t="shared" si="1555"/>
        <v/>
      </c>
      <c r="BC665" s="82">
        <f t="shared" si="1587"/>
        <v>0</v>
      </c>
      <c r="BD665" s="71">
        <f t="shared" si="1556"/>
        <v>0</v>
      </c>
      <c r="BE665" s="98">
        <f t="shared" si="1593"/>
        <v>18</v>
      </c>
      <c r="BF665" s="54" t="str">
        <f t="shared" si="1614"/>
        <v/>
      </c>
      <c r="BG665" s="92" t="str">
        <f t="shared" si="1609"/>
        <v/>
      </c>
      <c r="BH665" s="82">
        <f t="shared" si="1570"/>
        <v>0</v>
      </c>
      <c r="BI665" s="71">
        <f t="shared" si="1571"/>
        <v>0</v>
      </c>
      <c r="BJ665" s="146"/>
      <c r="BK665" s="97">
        <v>1</v>
      </c>
      <c r="BL665" s="95" t="str">
        <f t="shared" ref="BL665:BP665" si="1616">IF(BL664&lt;&gt;"",BL664,"")</f>
        <v/>
      </c>
      <c r="BM665" s="95" t="str">
        <f t="shared" si="1616"/>
        <v/>
      </c>
      <c r="BN665" s="95" t="str">
        <f t="shared" si="1616"/>
        <v/>
      </c>
      <c r="BO665" s="95" t="str">
        <f t="shared" si="1616"/>
        <v/>
      </c>
      <c r="BP665" s="95" t="str">
        <f t="shared" si="1616"/>
        <v/>
      </c>
      <c r="BQ665" s="81">
        <f t="shared" si="1596"/>
        <v>0</v>
      </c>
      <c r="BR665" s="81">
        <f t="shared" si="1597"/>
        <v>0</v>
      </c>
      <c r="BS665" s="81">
        <f t="shared" si="1598"/>
        <v>0</v>
      </c>
      <c r="BT665" s="81">
        <f t="shared" si="1599"/>
        <v>0</v>
      </c>
      <c r="BU665" s="81">
        <f t="shared" si="1600"/>
        <v>0</v>
      </c>
      <c r="BV665" s="13">
        <f t="shared" si="1601"/>
        <v>0</v>
      </c>
      <c r="BW665" s="11">
        <f t="shared" si="1551"/>
        <v>0</v>
      </c>
      <c r="BX665" s="69">
        <f t="shared" si="1558"/>
        <v>0</v>
      </c>
      <c r="BY665" s="69">
        <f>IF($A665&lt;&gt;"",IF(BY664&lt;&gt;0,BY664,IF(BW665&lt;=$AW$2,"Stop Loss",0)),0)</f>
        <v>0</v>
      </c>
      <c r="BZ665" s="69">
        <f t="shared" si="1520"/>
        <v>0</v>
      </c>
      <c r="CA665" s="27" t="str">
        <f t="shared" si="1559"/>
        <v/>
      </c>
      <c r="CB665" s="27" t="str">
        <f t="shared" si="1560"/>
        <v/>
      </c>
      <c r="CC665" s="27" t="str">
        <f t="shared" si="1561"/>
        <v/>
      </c>
      <c r="CD665" s="27" t="str">
        <f t="shared" si="1562"/>
        <v/>
      </c>
      <c r="CE665" s="27" t="str">
        <f t="shared" si="1563"/>
        <v/>
      </c>
      <c r="CF665" s="27" t="str">
        <f t="shared" si="1564"/>
        <v/>
      </c>
      <c r="CG665" s="86"/>
      <c r="CH665" s="86"/>
      <c r="CI665" s="45"/>
      <c r="CJ665" s="45"/>
      <c r="CK665" s="45"/>
      <c r="DB665" s="7"/>
      <c r="DI665" s="10">
        <f t="shared" ca="1" si="1537"/>
        <v>16</v>
      </c>
    </row>
    <row r="666" spans="1:113">
      <c r="A666" s="149"/>
      <c r="B666" s="82" t="str">
        <f t="shared" si="1538"/>
        <v/>
      </c>
      <c r="C666" s="7" t="str">
        <f t="shared" si="1539"/>
        <v/>
      </c>
      <c r="D666" s="81">
        <f t="shared" si="1540"/>
        <v>0</v>
      </c>
      <c r="E666" s="7" t="str">
        <f t="shared" si="1541"/>
        <v>18,</v>
      </c>
      <c r="F666" s="78"/>
      <c r="G666" s="86"/>
      <c r="H666" s="86"/>
      <c r="I666" s="86"/>
      <c r="J666" s="86"/>
      <c r="K666" s="86"/>
      <c r="L666" s="86"/>
      <c r="M666" s="86"/>
      <c r="N666" s="86"/>
      <c r="O666" s="78"/>
      <c r="P666" s="86"/>
      <c r="Q666" s="86"/>
      <c r="R666" s="86"/>
      <c r="S666" s="86"/>
      <c r="T666" s="86"/>
      <c r="U666" s="86"/>
      <c r="V666" s="86"/>
      <c r="W666" s="86"/>
      <c r="X666" s="123" t="str">
        <f t="shared" si="1542"/>
        <v/>
      </c>
      <c r="Y666" s="127">
        <f t="shared" si="1572"/>
        <v>0</v>
      </c>
      <c r="Z666" s="127">
        <f t="shared" si="1573"/>
        <v>0</v>
      </c>
      <c r="AA666" s="127">
        <f t="shared" si="1574"/>
        <v>0</v>
      </c>
      <c r="AB666" s="86">
        <f t="shared" si="1608"/>
        <v>0</v>
      </c>
      <c r="AC666" s="86">
        <f t="shared" si="1608"/>
        <v>0</v>
      </c>
      <c r="AD666" s="90" t="str">
        <f t="shared" si="1611"/>
        <v/>
      </c>
      <c r="AE666" s="54" t="str">
        <f t="shared" si="1611"/>
        <v/>
      </c>
      <c r="AF666" s="92" t="str">
        <f t="shared" si="1552"/>
        <v/>
      </c>
      <c r="AG666" s="82">
        <f t="shared" si="1544"/>
        <v>0</v>
      </c>
      <c r="AH666" s="71">
        <f t="shared" si="1493"/>
        <v>0</v>
      </c>
      <c r="AI666" s="78" t="str">
        <f t="shared" si="1545"/>
        <v/>
      </c>
      <c r="AJ666" s="132">
        <f t="shared" si="1576"/>
        <v>0</v>
      </c>
      <c r="AK666" s="132">
        <f t="shared" si="1577"/>
        <v>0</v>
      </c>
      <c r="AL666" s="132">
        <f t="shared" si="1578"/>
        <v>0</v>
      </c>
      <c r="AM666" s="86" t="str">
        <f t="shared" si="1579"/>
        <v/>
      </c>
      <c r="AN666" s="86" t="str">
        <f t="shared" si="1580"/>
        <v/>
      </c>
      <c r="AO666" s="90" t="str">
        <f t="shared" si="1612"/>
        <v/>
      </c>
      <c r="AP666" s="54" t="str">
        <f t="shared" si="1612"/>
        <v/>
      </c>
      <c r="AQ666" s="92" t="str">
        <f t="shared" si="1553"/>
        <v/>
      </c>
      <c r="AR666" s="82">
        <f t="shared" si="1581"/>
        <v>0</v>
      </c>
      <c r="AS666" s="71">
        <f t="shared" si="1554"/>
        <v>0</v>
      </c>
      <c r="AT666" s="78" t="str">
        <f t="shared" si="1547"/>
        <v/>
      </c>
      <c r="AU666" s="137">
        <f t="shared" si="1582"/>
        <v>0</v>
      </c>
      <c r="AV666" s="137">
        <f t="shared" si="1583"/>
        <v>0</v>
      </c>
      <c r="AW666" s="137">
        <f t="shared" si="1584"/>
        <v>0</v>
      </c>
      <c r="AX666" s="86" t="str">
        <f t="shared" si="1585"/>
        <v/>
      </c>
      <c r="AY666" s="86" t="str">
        <f t="shared" si="1586"/>
        <v/>
      </c>
      <c r="AZ666" s="90" t="str">
        <f t="shared" si="1613"/>
        <v/>
      </c>
      <c r="BA666" s="54" t="str">
        <f t="shared" si="1613"/>
        <v/>
      </c>
      <c r="BB666" s="92" t="str">
        <f t="shared" si="1555"/>
        <v/>
      </c>
      <c r="BC666" s="82">
        <f t="shared" si="1587"/>
        <v>0</v>
      </c>
      <c r="BD666" s="71">
        <f t="shared" si="1556"/>
        <v>0</v>
      </c>
      <c r="BE666" s="98">
        <f t="shared" si="1593"/>
        <v>18</v>
      </c>
      <c r="BF666" s="54" t="str">
        <f t="shared" si="1614"/>
        <v/>
      </c>
      <c r="BG666" s="92" t="str">
        <f t="shared" si="1609"/>
        <v/>
      </c>
      <c r="BH666" s="82">
        <f t="shared" si="1570"/>
        <v>0</v>
      </c>
      <c r="BI666" s="71">
        <f t="shared" si="1571"/>
        <v>0</v>
      </c>
      <c r="BJ666" s="146"/>
      <c r="BK666" s="97">
        <v>1</v>
      </c>
      <c r="BL666" s="95" t="str">
        <f t="shared" ref="BL666:BP666" si="1617">IF(BL665&lt;&gt;"",BL665,"")</f>
        <v/>
      </c>
      <c r="BM666" s="95" t="str">
        <f t="shared" si="1617"/>
        <v/>
      </c>
      <c r="BN666" s="95" t="str">
        <f t="shared" si="1617"/>
        <v/>
      </c>
      <c r="BO666" s="95" t="str">
        <f t="shared" si="1617"/>
        <v/>
      </c>
      <c r="BP666" s="95" t="str">
        <f t="shared" si="1617"/>
        <v/>
      </c>
      <c r="BQ666" s="81">
        <f t="shared" si="1596"/>
        <v>0</v>
      </c>
      <c r="BR666" s="81">
        <f t="shared" si="1597"/>
        <v>0</v>
      </c>
      <c r="BS666" s="81">
        <f t="shared" si="1598"/>
        <v>0</v>
      </c>
      <c r="BT666" s="81">
        <f t="shared" si="1599"/>
        <v>0</v>
      </c>
      <c r="BU666" s="81">
        <f t="shared" si="1600"/>
        <v>0</v>
      </c>
      <c r="BV666" s="13">
        <f t="shared" si="1601"/>
        <v>0</v>
      </c>
      <c r="BW666" s="11">
        <f t="shared" si="1551"/>
        <v>0</v>
      </c>
      <c r="BX666" s="69">
        <f t="shared" si="1558"/>
        <v>0</v>
      </c>
      <c r="BY666" s="69">
        <f>IF($A666&lt;&gt;"",IF(BY665&lt;&gt;0,BY665,IF(BW666&lt;=$AW$2,"Stop Loss",0)),0)</f>
        <v>0</v>
      </c>
      <c r="BZ666" s="69">
        <f t="shared" si="1520"/>
        <v>0</v>
      </c>
      <c r="CA666" s="27" t="str">
        <f t="shared" si="1559"/>
        <v/>
      </c>
      <c r="CB666" s="27" t="str">
        <f t="shared" si="1560"/>
        <v/>
      </c>
      <c r="CC666" s="27" t="str">
        <f t="shared" si="1561"/>
        <v/>
      </c>
      <c r="CD666" s="27" t="str">
        <f t="shared" si="1562"/>
        <v/>
      </c>
      <c r="CE666" s="27" t="str">
        <f t="shared" si="1563"/>
        <v/>
      </c>
      <c r="CF666" s="27" t="str">
        <f t="shared" si="1564"/>
        <v/>
      </c>
      <c r="CG666" s="86"/>
      <c r="CH666" s="86"/>
      <c r="CI666" s="45"/>
      <c r="CJ666" s="45"/>
      <c r="CK666" s="45"/>
      <c r="DB666" s="7"/>
      <c r="DI666" s="10">
        <f t="shared" ca="1" si="1537"/>
        <v>0</v>
      </c>
    </row>
    <row r="667" spans="1:113">
      <c r="A667" s="149"/>
      <c r="B667" s="82" t="str">
        <f t="shared" si="1538"/>
        <v/>
      </c>
      <c r="C667" s="7" t="str">
        <f t="shared" si="1539"/>
        <v/>
      </c>
      <c r="D667" s="81">
        <f t="shared" si="1540"/>
        <v>0</v>
      </c>
      <c r="E667" s="7" t="str">
        <f t="shared" si="1541"/>
        <v>18,</v>
      </c>
      <c r="F667" s="78"/>
      <c r="G667" s="86"/>
      <c r="H667" s="86"/>
      <c r="I667" s="86"/>
      <c r="J667" s="86"/>
      <c r="K667" s="86"/>
      <c r="L667" s="86"/>
      <c r="M667" s="86"/>
      <c r="N667" s="86"/>
      <c r="O667" s="78"/>
      <c r="P667" s="86"/>
      <c r="Q667" s="86"/>
      <c r="R667" s="86"/>
      <c r="S667" s="86"/>
      <c r="T667" s="86"/>
      <c r="U667" s="86"/>
      <c r="V667" s="86"/>
      <c r="W667" s="86"/>
      <c r="X667" s="123" t="str">
        <f t="shared" si="1542"/>
        <v/>
      </c>
      <c r="Y667" s="127">
        <f t="shared" si="1572"/>
        <v>0</v>
      </c>
      <c r="Z667" s="127">
        <f t="shared" si="1573"/>
        <v>0</v>
      </c>
      <c r="AA667" s="127">
        <f t="shared" si="1574"/>
        <v>0</v>
      </c>
      <c r="AB667" s="86">
        <f t="shared" si="1608"/>
        <v>0</v>
      </c>
      <c r="AC667" s="86">
        <f t="shared" si="1608"/>
        <v>0</v>
      </c>
      <c r="AD667" s="90" t="str">
        <f t="shared" si="1611"/>
        <v/>
      </c>
      <c r="AE667" s="54" t="str">
        <f t="shared" si="1611"/>
        <v/>
      </c>
      <c r="AF667" s="92" t="str">
        <f t="shared" si="1552"/>
        <v/>
      </c>
      <c r="AG667" s="82">
        <f t="shared" si="1544"/>
        <v>0</v>
      </c>
      <c r="AH667" s="71">
        <f t="shared" si="1493"/>
        <v>0</v>
      </c>
      <c r="AI667" s="78" t="str">
        <f t="shared" si="1545"/>
        <v/>
      </c>
      <c r="AJ667" s="132">
        <f t="shared" si="1576"/>
        <v>0</v>
      </c>
      <c r="AK667" s="132">
        <f t="shared" si="1577"/>
        <v>0</v>
      </c>
      <c r="AL667" s="132">
        <f t="shared" si="1578"/>
        <v>0</v>
      </c>
      <c r="AM667" s="86" t="str">
        <f t="shared" si="1579"/>
        <v/>
      </c>
      <c r="AN667" s="86" t="str">
        <f t="shared" si="1580"/>
        <v/>
      </c>
      <c r="AO667" s="90" t="str">
        <f t="shared" si="1612"/>
        <v/>
      </c>
      <c r="AP667" s="54" t="str">
        <f t="shared" si="1612"/>
        <v/>
      </c>
      <c r="AQ667" s="92" t="str">
        <f t="shared" si="1553"/>
        <v/>
      </c>
      <c r="AR667" s="82">
        <f t="shared" si="1581"/>
        <v>0</v>
      </c>
      <c r="AS667" s="71">
        <f t="shared" si="1554"/>
        <v>0</v>
      </c>
      <c r="AT667" s="78" t="str">
        <f t="shared" si="1547"/>
        <v/>
      </c>
      <c r="AU667" s="137">
        <f t="shared" si="1582"/>
        <v>0</v>
      </c>
      <c r="AV667" s="137">
        <f t="shared" si="1583"/>
        <v>0</v>
      </c>
      <c r="AW667" s="137">
        <f t="shared" si="1584"/>
        <v>0</v>
      </c>
      <c r="AX667" s="86" t="str">
        <f t="shared" si="1585"/>
        <v/>
      </c>
      <c r="AY667" s="86" t="str">
        <f t="shared" si="1586"/>
        <v/>
      </c>
      <c r="AZ667" s="90" t="str">
        <f t="shared" si="1613"/>
        <v/>
      </c>
      <c r="BA667" s="54" t="str">
        <f t="shared" si="1613"/>
        <v/>
      </c>
      <c r="BB667" s="92" t="str">
        <f t="shared" si="1555"/>
        <v/>
      </c>
      <c r="BC667" s="82">
        <f t="shared" si="1587"/>
        <v>0</v>
      </c>
      <c r="BD667" s="71">
        <f t="shared" si="1556"/>
        <v>0</v>
      </c>
      <c r="BE667" s="98">
        <f t="shared" si="1593"/>
        <v>18</v>
      </c>
      <c r="BF667" s="54" t="str">
        <f t="shared" si="1614"/>
        <v/>
      </c>
      <c r="BG667" s="92" t="str">
        <f t="shared" si="1609"/>
        <v/>
      </c>
      <c r="BH667" s="82">
        <f t="shared" si="1570"/>
        <v>0</v>
      </c>
      <c r="BI667" s="71">
        <f t="shared" si="1571"/>
        <v>0</v>
      </c>
      <c r="BJ667" s="146"/>
      <c r="BK667" s="97">
        <v>1</v>
      </c>
      <c r="BL667" s="95" t="str">
        <f t="shared" ref="BL667:BP667" si="1618">IF(BL666&lt;&gt;"",BL666,"")</f>
        <v/>
      </c>
      <c r="BM667" s="95" t="str">
        <f t="shared" si="1618"/>
        <v/>
      </c>
      <c r="BN667" s="95" t="str">
        <f t="shared" si="1618"/>
        <v/>
      </c>
      <c r="BO667" s="95" t="str">
        <f t="shared" si="1618"/>
        <v/>
      </c>
      <c r="BP667" s="95" t="str">
        <f t="shared" si="1618"/>
        <v/>
      </c>
      <c r="BQ667" s="81">
        <f t="shared" si="1596"/>
        <v>0</v>
      </c>
      <c r="BR667" s="81">
        <f t="shared" si="1597"/>
        <v>0</v>
      </c>
      <c r="BS667" s="81">
        <f t="shared" si="1598"/>
        <v>0</v>
      </c>
      <c r="BT667" s="81">
        <f t="shared" si="1599"/>
        <v>0</v>
      </c>
      <c r="BU667" s="81">
        <f t="shared" si="1600"/>
        <v>0</v>
      </c>
      <c r="BV667" s="13">
        <f t="shared" si="1601"/>
        <v>0</v>
      </c>
      <c r="BW667" s="11">
        <f t="shared" si="1551"/>
        <v>0</v>
      </c>
      <c r="BX667" s="69">
        <f t="shared" si="1558"/>
        <v>0</v>
      </c>
      <c r="BY667" s="69">
        <f>IF($A667&lt;&gt;"",IF(BY666&lt;&gt;0,BY666,IF(BW667&lt;=$AW$2,"Stop Loss",0)),0)</f>
        <v>0</v>
      </c>
      <c r="BZ667" s="69">
        <f t="shared" si="1520"/>
        <v>0</v>
      </c>
      <c r="CA667" s="27" t="str">
        <f t="shared" si="1559"/>
        <v/>
      </c>
      <c r="CB667" s="27" t="str">
        <f t="shared" si="1560"/>
        <v/>
      </c>
      <c r="CC667" s="27" t="str">
        <f t="shared" si="1561"/>
        <v/>
      </c>
      <c r="CD667" s="27" t="str">
        <f t="shared" si="1562"/>
        <v/>
      </c>
      <c r="CE667" s="27" t="str">
        <f t="shared" si="1563"/>
        <v/>
      </c>
      <c r="CF667" s="27" t="str">
        <f t="shared" si="1564"/>
        <v/>
      </c>
      <c r="CG667" s="86"/>
      <c r="CH667" s="86"/>
      <c r="CI667" s="45"/>
      <c r="CJ667" s="45"/>
      <c r="CK667" s="45"/>
      <c r="DB667" s="7"/>
      <c r="DI667" s="10">
        <f t="shared" ca="1" si="1537"/>
        <v>36</v>
      </c>
    </row>
    <row r="668" spans="1:113">
      <c r="A668" s="149"/>
      <c r="B668" s="82" t="str">
        <f t="shared" si="1538"/>
        <v/>
      </c>
      <c r="C668" s="7" t="str">
        <f t="shared" si="1539"/>
        <v/>
      </c>
      <c r="D668" s="81">
        <f t="shared" si="1540"/>
        <v>0</v>
      </c>
      <c r="E668" s="7" t="str">
        <f t="shared" si="1541"/>
        <v>18,</v>
      </c>
      <c r="F668" s="78"/>
      <c r="G668" s="86"/>
      <c r="H668" s="86"/>
      <c r="I668" s="86"/>
      <c r="J668" s="86"/>
      <c r="K668" s="86"/>
      <c r="L668" s="86"/>
      <c r="M668" s="86"/>
      <c r="N668" s="86"/>
      <c r="O668" s="78"/>
      <c r="P668" s="86"/>
      <c r="Q668" s="86"/>
      <c r="R668" s="86"/>
      <c r="S668" s="86"/>
      <c r="T668" s="86"/>
      <c r="U668" s="86"/>
      <c r="V668" s="86"/>
      <c r="W668" s="86"/>
      <c r="X668" s="123" t="str">
        <f t="shared" si="1542"/>
        <v/>
      </c>
      <c r="Y668" s="127">
        <f t="shared" si="1572"/>
        <v>0</v>
      </c>
      <c r="Z668" s="127">
        <f t="shared" si="1573"/>
        <v>0</v>
      </c>
      <c r="AA668" s="127">
        <f t="shared" si="1574"/>
        <v>0</v>
      </c>
      <c r="AB668" s="86">
        <f t="shared" si="1608"/>
        <v>0</v>
      </c>
      <c r="AC668" s="86">
        <f t="shared" si="1608"/>
        <v>0</v>
      </c>
      <c r="AD668" s="90" t="str">
        <f t="shared" si="1611"/>
        <v/>
      </c>
      <c r="AE668" s="54" t="str">
        <f t="shared" si="1611"/>
        <v/>
      </c>
      <c r="AF668" s="92" t="str">
        <f t="shared" si="1552"/>
        <v/>
      </c>
      <c r="AG668" s="82">
        <f t="shared" si="1544"/>
        <v>0</v>
      </c>
      <c r="AH668" s="71">
        <f t="shared" si="1493"/>
        <v>0</v>
      </c>
      <c r="AI668" s="78" t="str">
        <f t="shared" si="1545"/>
        <v/>
      </c>
      <c r="AJ668" s="132">
        <f t="shared" si="1576"/>
        <v>0</v>
      </c>
      <c r="AK668" s="132">
        <f t="shared" si="1577"/>
        <v>0</v>
      </c>
      <c r="AL668" s="132">
        <f t="shared" si="1578"/>
        <v>0</v>
      </c>
      <c r="AM668" s="86" t="str">
        <f t="shared" si="1579"/>
        <v/>
      </c>
      <c r="AN668" s="86" t="str">
        <f t="shared" si="1580"/>
        <v/>
      </c>
      <c r="AO668" s="90" t="str">
        <f t="shared" si="1612"/>
        <v/>
      </c>
      <c r="AP668" s="54" t="str">
        <f t="shared" si="1612"/>
        <v/>
      </c>
      <c r="AQ668" s="92" t="str">
        <f t="shared" si="1553"/>
        <v/>
      </c>
      <c r="AR668" s="82">
        <f t="shared" si="1581"/>
        <v>0</v>
      </c>
      <c r="AS668" s="71">
        <f t="shared" si="1554"/>
        <v>0</v>
      </c>
      <c r="AT668" s="78" t="str">
        <f t="shared" si="1547"/>
        <v/>
      </c>
      <c r="AU668" s="137">
        <f t="shared" si="1582"/>
        <v>0</v>
      </c>
      <c r="AV668" s="137">
        <f t="shared" si="1583"/>
        <v>0</v>
      </c>
      <c r="AW668" s="137">
        <f t="shared" si="1584"/>
        <v>0</v>
      </c>
      <c r="AX668" s="86" t="str">
        <f t="shared" si="1585"/>
        <v/>
      </c>
      <c r="AY668" s="86" t="str">
        <f t="shared" si="1586"/>
        <v/>
      </c>
      <c r="AZ668" s="90" t="str">
        <f t="shared" si="1613"/>
        <v/>
      </c>
      <c r="BA668" s="54" t="str">
        <f t="shared" si="1613"/>
        <v/>
      </c>
      <c r="BB668" s="92" t="str">
        <f t="shared" si="1555"/>
        <v/>
      </c>
      <c r="BC668" s="82">
        <f t="shared" si="1587"/>
        <v>0</v>
      </c>
      <c r="BD668" s="71">
        <f t="shared" si="1556"/>
        <v>0</v>
      </c>
      <c r="BE668" s="98">
        <f t="shared" si="1593"/>
        <v>18</v>
      </c>
      <c r="BF668" s="54" t="str">
        <f t="shared" si="1614"/>
        <v/>
      </c>
      <c r="BG668" s="92" t="str">
        <f t="shared" si="1609"/>
        <v/>
      </c>
      <c r="BH668" s="82">
        <f t="shared" si="1570"/>
        <v>0</v>
      </c>
      <c r="BI668" s="71">
        <f t="shared" si="1571"/>
        <v>0</v>
      </c>
      <c r="BJ668" s="146"/>
      <c r="BK668" s="97">
        <v>1</v>
      </c>
      <c r="BL668" s="95" t="str">
        <f t="shared" ref="BL668:BP668" si="1619">IF(BL667&lt;&gt;"",BL667,"")</f>
        <v/>
      </c>
      <c r="BM668" s="95" t="str">
        <f t="shared" si="1619"/>
        <v/>
      </c>
      <c r="BN668" s="95" t="str">
        <f t="shared" si="1619"/>
        <v/>
      </c>
      <c r="BO668" s="95" t="str">
        <f t="shared" si="1619"/>
        <v/>
      </c>
      <c r="BP668" s="95" t="str">
        <f t="shared" si="1619"/>
        <v/>
      </c>
      <c r="BQ668" s="81">
        <f t="shared" si="1596"/>
        <v>0</v>
      </c>
      <c r="BR668" s="81">
        <f t="shared" si="1597"/>
        <v>0</v>
      </c>
      <c r="BS668" s="81">
        <f t="shared" si="1598"/>
        <v>0</v>
      </c>
      <c r="BT668" s="81">
        <f t="shared" si="1599"/>
        <v>0</v>
      </c>
      <c r="BU668" s="81">
        <f t="shared" si="1600"/>
        <v>0</v>
      </c>
      <c r="BV668" s="13">
        <f t="shared" si="1601"/>
        <v>0</v>
      </c>
      <c r="BW668" s="11">
        <f t="shared" si="1551"/>
        <v>0</v>
      </c>
      <c r="BX668" s="69">
        <f t="shared" si="1558"/>
        <v>0</v>
      </c>
      <c r="BY668" s="69">
        <f>IF($A668&lt;&gt;"",IF(BY667&lt;&gt;0,BY667,IF(BW668&lt;=$AW$2,"Stop Loss",0)),0)</f>
        <v>0</v>
      </c>
      <c r="BZ668" s="69">
        <f t="shared" si="1520"/>
        <v>0</v>
      </c>
      <c r="CA668" s="27" t="str">
        <f t="shared" si="1559"/>
        <v/>
      </c>
      <c r="CB668" s="27" t="str">
        <f t="shared" si="1560"/>
        <v/>
      </c>
      <c r="CC668" s="27" t="str">
        <f t="shared" si="1561"/>
        <v/>
      </c>
      <c r="CD668" s="27" t="str">
        <f t="shared" si="1562"/>
        <v/>
      </c>
      <c r="CE668" s="27" t="str">
        <f t="shared" si="1563"/>
        <v/>
      </c>
      <c r="CF668" s="27" t="str">
        <f t="shared" si="1564"/>
        <v/>
      </c>
      <c r="CG668" s="86"/>
      <c r="CH668" s="86"/>
      <c r="CI668" s="45"/>
      <c r="CJ668" s="45"/>
      <c r="CK668" s="45"/>
      <c r="DB668" s="7"/>
      <c r="DI668" s="10">
        <f t="shared" ca="1" si="1537"/>
        <v>4</v>
      </c>
    </row>
    <row r="669" spans="1:113">
      <c r="A669" s="149"/>
      <c r="B669" s="82" t="str">
        <f t="shared" si="1538"/>
        <v/>
      </c>
      <c r="C669" s="7" t="str">
        <f t="shared" si="1539"/>
        <v/>
      </c>
      <c r="D669" s="81">
        <f t="shared" si="1540"/>
        <v>0</v>
      </c>
      <c r="E669" s="7" t="str">
        <f t="shared" si="1541"/>
        <v>18,</v>
      </c>
      <c r="F669" s="78"/>
      <c r="G669" s="86"/>
      <c r="H669" s="86"/>
      <c r="I669" s="86"/>
      <c r="J669" s="86"/>
      <c r="K669" s="86"/>
      <c r="L669" s="86"/>
      <c r="M669" s="86"/>
      <c r="N669" s="86"/>
      <c r="O669" s="78"/>
      <c r="P669" s="86"/>
      <c r="Q669" s="86"/>
      <c r="R669" s="86"/>
      <c r="S669" s="86"/>
      <c r="T669" s="86"/>
      <c r="U669" s="86"/>
      <c r="V669" s="86"/>
      <c r="W669" s="86"/>
      <c r="X669" s="123" t="str">
        <f t="shared" si="1542"/>
        <v/>
      </c>
      <c r="Y669" s="127">
        <f t="shared" si="1572"/>
        <v>0</v>
      </c>
      <c r="Z669" s="127">
        <f t="shared" si="1573"/>
        <v>0</v>
      </c>
      <c r="AA669" s="127">
        <f t="shared" si="1574"/>
        <v>0</v>
      </c>
      <c r="AB669" s="86">
        <f t="shared" si="1608"/>
        <v>0</v>
      </c>
      <c r="AC669" s="86">
        <f t="shared" si="1608"/>
        <v>0</v>
      </c>
      <c r="AD669" s="90" t="str">
        <f t="shared" si="1611"/>
        <v/>
      </c>
      <c r="AE669" s="54" t="str">
        <f t="shared" si="1611"/>
        <v/>
      </c>
      <c r="AF669" s="92" t="str">
        <f t="shared" si="1552"/>
        <v/>
      </c>
      <c r="AG669" s="82">
        <f t="shared" si="1544"/>
        <v>0</v>
      </c>
      <c r="AH669" s="71">
        <f t="shared" si="1493"/>
        <v>0</v>
      </c>
      <c r="AI669" s="78" t="str">
        <f t="shared" si="1545"/>
        <v/>
      </c>
      <c r="AJ669" s="132">
        <f t="shared" si="1576"/>
        <v>0</v>
      </c>
      <c r="AK669" s="132">
        <f t="shared" si="1577"/>
        <v>0</v>
      </c>
      <c r="AL669" s="132">
        <f t="shared" si="1578"/>
        <v>0</v>
      </c>
      <c r="AM669" s="86" t="str">
        <f t="shared" si="1579"/>
        <v/>
      </c>
      <c r="AN669" s="86" t="str">
        <f t="shared" si="1580"/>
        <v/>
      </c>
      <c r="AO669" s="90" t="str">
        <f t="shared" si="1612"/>
        <v/>
      </c>
      <c r="AP669" s="54" t="str">
        <f t="shared" si="1612"/>
        <v/>
      </c>
      <c r="AQ669" s="92" t="str">
        <f t="shared" si="1553"/>
        <v/>
      </c>
      <c r="AR669" s="82">
        <f t="shared" si="1581"/>
        <v>0</v>
      </c>
      <c r="AS669" s="71">
        <f t="shared" si="1554"/>
        <v>0</v>
      </c>
      <c r="AT669" s="78" t="str">
        <f t="shared" si="1547"/>
        <v/>
      </c>
      <c r="AU669" s="137">
        <f t="shared" si="1582"/>
        <v>0</v>
      </c>
      <c r="AV669" s="137">
        <f t="shared" si="1583"/>
        <v>0</v>
      </c>
      <c r="AW669" s="137">
        <f t="shared" si="1584"/>
        <v>0</v>
      </c>
      <c r="AX669" s="86" t="str">
        <f t="shared" si="1585"/>
        <v/>
      </c>
      <c r="AY669" s="86" t="str">
        <f t="shared" si="1586"/>
        <v/>
      </c>
      <c r="AZ669" s="90" t="str">
        <f t="shared" si="1613"/>
        <v/>
      </c>
      <c r="BA669" s="54" t="str">
        <f t="shared" si="1613"/>
        <v/>
      </c>
      <c r="BB669" s="92" t="str">
        <f t="shared" si="1555"/>
        <v/>
      </c>
      <c r="BC669" s="82">
        <f t="shared" si="1587"/>
        <v>0</v>
      </c>
      <c r="BD669" s="71">
        <f t="shared" si="1556"/>
        <v>0</v>
      </c>
      <c r="BE669" s="98">
        <f t="shared" si="1593"/>
        <v>18</v>
      </c>
      <c r="BF669" s="54" t="str">
        <f t="shared" si="1614"/>
        <v/>
      </c>
      <c r="BG669" s="92" t="str">
        <f t="shared" si="1609"/>
        <v/>
      </c>
      <c r="BH669" s="82">
        <f t="shared" si="1570"/>
        <v>0</v>
      </c>
      <c r="BI669" s="71">
        <f t="shared" si="1571"/>
        <v>0</v>
      </c>
      <c r="BJ669" s="146"/>
      <c r="BK669" s="97">
        <v>1</v>
      </c>
      <c r="BL669" s="95" t="str">
        <f t="shared" ref="BL669:BP669" si="1620">IF(BL668&lt;&gt;"",BL668,"")</f>
        <v/>
      </c>
      <c r="BM669" s="95" t="str">
        <f t="shared" si="1620"/>
        <v/>
      </c>
      <c r="BN669" s="95" t="str">
        <f t="shared" si="1620"/>
        <v/>
      </c>
      <c r="BO669" s="95" t="str">
        <f t="shared" si="1620"/>
        <v/>
      </c>
      <c r="BP669" s="95" t="str">
        <f t="shared" si="1620"/>
        <v/>
      </c>
      <c r="BQ669" s="81">
        <f t="shared" si="1596"/>
        <v>0</v>
      </c>
      <c r="BR669" s="81">
        <f t="shared" si="1597"/>
        <v>0</v>
      </c>
      <c r="BS669" s="81">
        <f t="shared" si="1598"/>
        <v>0</v>
      </c>
      <c r="BT669" s="81">
        <f t="shared" si="1599"/>
        <v>0</v>
      </c>
      <c r="BU669" s="81">
        <f t="shared" si="1600"/>
        <v>0</v>
      </c>
      <c r="BV669" s="13">
        <f t="shared" si="1601"/>
        <v>0</v>
      </c>
      <c r="BW669" s="11">
        <f t="shared" si="1551"/>
        <v>0</v>
      </c>
      <c r="BX669" s="69">
        <f t="shared" si="1558"/>
        <v>0</v>
      </c>
      <c r="BY669" s="69">
        <f>IF($A669&lt;&gt;"",IF(BY668&lt;&gt;0,BY668,IF(BW669&lt;=$AW$2,"Stop Loss",0)),0)</f>
        <v>0</v>
      </c>
      <c r="BZ669" s="69">
        <f t="shared" si="1520"/>
        <v>0</v>
      </c>
      <c r="CA669" s="27" t="str">
        <f t="shared" si="1559"/>
        <v/>
      </c>
      <c r="CB669" s="27" t="str">
        <f t="shared" si="1560"/>
        <v/>
      </c>
      <c r="CC669" s="27" t="str">
        <f t="shared" si="1561"/>
        <v/>
      </c>
      <c r="CD669" s="27" t="str">
        <f t="shared" si="1562"/>
        <v/>
      </c>
      <c r="CE669" s="27" t="str">
        <f t="shared" si="1563"/>
        <v/>
      </c>
      <c r="CF669" s="27" t="str">
        <f t="shared" si="1564"/>
        <v/>
      </c>
      <c r="CG669" s="86"/>
      <c r="CH669" s="86"/>
      <c r="CI669" s="45"/>
      <c r="CJ669" s="45"/>
      <c r="CK669" s="45"/>
      <c r="DB669" s="7"/>
      <c r="DI669" s="10">
        <f t="shared" ca="1" si="1537"/>
        <v>9</v>
      </c>
    </row>
    <row r="670" spans="1:113">
      <c r="A670" s="149"/>
      <c r="B670" s="82" t="str">
        <f t="shared" si="1538"/>
        <v/>
      </c>
      <c r="C670" s="7" t="str">
        <f t="shared" si="1539"/>
        <v/>
      </c>
      <c r="D670" s="81">
        <f t="shared" si="1540"/>
        <v>0</v>
      </c>
      <c r="E670" s="7" t="str">
        <f t="shared" si="1541"/>
        <v>18,</v>
      </c>
      <c r="F670" s="78"/>
      <c r="G670" s="86"/>
      <c r="H670" s="86"/>
      <c r="I670" s="86"/>
      <c r="J670" s="86"/>
      <c r="K670" s="86"/>
      <c r="L670" s="86"/>
      <c r="M670" s="86"/>
      <c r="N670" s="86"/>
      <c r="O670" s="78"/>
      <c r="P670" s="86"/>
      <c r="Q670" s="86"/>
      <c r="R670" s="86"/>
      <c r="S670" s="86"/>
      <c r="T670" s="86"/>
      <c r="U670" s="86"/>
      <c r="V670" s="86"/>
      <c r="W670" s="86"/>
      <c r="X670" s="123" t="str">
        <f t="shared" si="1542"/>
        <v/>
      </c>
      <c r="Y670" s="127">
        <f t="shared" si="1572"/>
        <v>0</v>
      </c>
      <c r="Z670" s="127">
        <f t="shared" si="1573"/>
        <v>0</v>
      </c>
      <c r="AA670" s="127">
        <f t="shared" si="1574"/>
        <v>0</v>
      </c>
      <c r="AB670" s="86">
        <f>IF($Y670&gt;$Z670,$Y670-$Z670+AB669,AB669)</f>
        <v>0</v>
      </c>
      <c r="AC670" s="86">
        <f>IF($Z670&gt;$Y670,$Z670-$Y670+AC669,AC669)</f>
        <v>0</v>
      </c>
      <c r="AD670" s="90" t="str">
        <f t="shared" si="1611"/>
        <v/>
      </c>
      <c r="AE670" s="54" t="str">
        <f t="shared" si="1611"/>
        <v/>
      </c>
      <c r="AF670" s="92" t="str">
        <f t="shared" si="1552"/>
        <v/>
      </c>
      <c r="AG670" s="82">
        <f t="shared" si="1544"/>
        <v>0</v>
      </c>
      <c r="AH670" s="71">
        <f t="shared" si="1493"/>
        <v>0</v>
      </c>
      <c r="AI670" s="78" t="str">
        <f t="shared" si="1545"/>
        <v/>
      </c>
      <c r="AJ670" s="132">
        <f t="shared" si="1576"/>
        <v>0</v>
      </c>
      <c r="AK670" s="132">
        <f t="shared" si="1577"/>
        <v>0</v>
      </c>
      <c r="AL670" s="132">
        <f t="shared" si="1578"/>
        <v>0</v>
      </c>
      <c r="AM670" s="86" t="str">
        <f t="shared" si="1579"/>
        <v/>
      </c>
      <c r="AN670" s="86" t="str">
        <f t="shared" si="1580"/>
        <v/>
      </c>
      <c r="AO670" s="90" t="str">
        <f t="shared" si="1612"/>
        <v/>
      </c>
      <c r="AP670" s="54" t="str">
        <f t="shared" si="1612"/>
        <v/>
      </c>
      <c r="AQ670" s="92" t="str">
        <f t="shared" si="1553"/>
        <v/>
      </c>
      <c r="AR670" s="82">
        <f t="shared" si="1581"/>
        <v>0</v>
      </c>
      <c r="AS670" s="71">
        <f t="shared" si="1554"/>
        <v>0</v>
      </c>
      <c r="AT670" s="78" t="str">
        <f t="shared" si="1547"/>
        <v/>
      </c>
      <c r="AU670" s="137">
        <f t="shared" si="1582"/>
        <v>0</v>
      </c>
      <c r="AV670" s="137">
        <f t="shared" si="1583"/>
        <v>0</v>
      </c>
      <c r="AW670" s="137">
        <f t="shared" si="1584"/>
        <v>0</v>
      </c>
      <c r="AX670" s="86" t="str">
        <f t="shared" si="1585"/>
        <v/>
      </c>
      <c r="AY670" s="86" t="str">
        <f t="shared" si="1586"/>
        <v/>
      </c>
      <c r="AZ670" s="90" t="str">
        <f t="shared" si="1613"/>
        <v/>
      </c>
      <c r="BA670" s="54" t="str">
        <f t="shared" si="1613"/>
        <v/>
      </c>
      <c r="BB670" s="92" t="str">
        <f t="shared" si="1555"/>
        <v/>
      </c>
      <c r="BC670" s="82">
        <f t="shared" si="1587"/>
        <v>0</v>
      </c>
      <c r="BD670" s="71">
        <f t="shared" si="1556"/>
        <v>0</v>
      </c>
      <c r="BE670" s="98">
        <f t="shared" si="1593"/>
        <v>18</v>
      </c>
      <c r="BF670" s="54" t="str">
        <f t="shared" si="1614"/>
        <v/>
      </c>
      <c r="BG670" s="92" t="str">
        <f t="shared" si="1609"/>
        <v/>
      </c>
      <c r="BH670" s="82">
        <f t="shared" si="1570"/>
        <v>0</v>
      </c>
      <c r="BI670" s="71">
        <f t="shared" si="1571"/>
        <v>0</v>
      </c>
      <c r="BJ670" s="146"/>
      <c r="BK670" s="97">
        <v>1</v>
      </c>
      <c r="BL670" s="95" t="str">
        <f t="shared" ref="BL670:BP670" si="1621">IF(BL669&lt;&gt;"",BL669,"")</f>
        <v/>
      </c>
      <c r="BM670" s="95" t="str">
        <f t="shared" si="1621"/>
        <v/>
      </c>
      <c r="BN670" s="95" t="str">
        <f t="shared" si="1621"/>
        <v/>
      </c>
      <c r="BO670" s="95" t="str">
        <f t="shared" si="1621"/>
        <v/>
      </c>
      <c r="BP670" s="95" t="str">
        <f t="shared" si="1621"/>
        <v/>
      </c>
      <c r="BQ670" s="81">
        <f t="shared" si="1596"/>
        <v>0</v>
      </c>
      <c r="BR670" s="81">
        <f t="shared" si="1597"/>
        <v>0</v>
      </c>
      <c r="BS670" s="81">
        <f t="shared" si="1598"/>
        <v>0</v>
      </c>
      <c r="BT670" s="81">
        <f t="shared" si="1599"/>
        <v>0</v>
      </c>
      <c r="BU670" s="81">
        <f t="shared" si="1600"/>
        <v>0</v>
      </c>
      <c r="BV670" s="13">
        <f t="shared" si="1601"/>
        <v>0</v>
      </c>
      <c r="BW670" s="11">
        <f t="shared" si="1551"/>
        <v>0</v>
      </c>
      <c r="BX670" s="69">
        <f t="shared" si="1558"/>
        <v>0</v>
      </c>
      <c r="BY670" s="69">
        <f>IF($A670&lt;&gt;"",IF(BY669&lt;&gt;0,BY669,IF(BW670&lt;=$AW$2,"Stop Loss",0)),0)</f>
        <v>0</v>
      </c>
      <c r="BZ670" s="69">
        <f t="shared" si="1520"/>
        <v>0</v>
      </c>
      <c r="CA670" s="27" t="str">
        <f t="shared" si="1559"/>
        <v/>
      </c>
      <c r="CB670" s="27" t="str">
        <f t="shared" si="1560"/>
        <v/>
      </c>
      <c r="CC670" s="27" t="str">
        <f t="shared" si="1561"/>
        <v/>
      </c>
      <c r="CD670" s="27" t="str">
        <f t="shared" si="1562"/>
        <v/>
      </c>
      <c r="CE670" s="27" t="str">
        <f t="shared" si="1563"/>
        <v/>
      </c>
      <c r="CF670" s="27" t="str">
        <f t="shared" si="1564"/>
        <v/>
      </c>
      <c r="CG670" s="86"/>
      <c r="CH670" s="86"/>
      <c r="CI670" s="45"/>
      <c r="CJ670" s="45"/>
      <c r="CK670" s="45"/>
      <c r="DB670" s="7"/>
      <c r="DI670" s="10">
        <f t="shared" ca="1" si="1537"/>
        <v>26</v>
      </c>
    </row>
    <row r="671" spans="1:113">
      <c r="A671" s="149"/>
      <c r="B671" s="82" t="str">
        <f t="shared" si="1538"/>
        <v/>
      </c>
      <c r="C671" s="7" t="str">
        <f t="shared" si="1539"/>
        <v/>
      </c>
      <c r="D671" s="81">
        <f t="shared" si="1540"/>
        <v>0</v>
      </c>
      <c r="E671" s="7" t="str">
        <f t="shared" si="1541"/>
        <v>18,</v>
      </c>
      <c r="F671" s="78"/>
      <c r="G671" s="86"/>
      <c r="H671" s="86"/>
      <c r="I671" s="86"/>
      <c r="J671" s="86"/>
      <c r="K671" s="86"/>
      <c r="L671" s="86"/>
      <c r="M671" s="86"/>
      <c r="N671" s="86"/>
      <c r="O671" s="78"/>
      <c r="P671" s="86"/>
      <c r="Q671" s="86"/>
      <c r="R671" s="86"/>
      <c r="S671" s="86"/>
      <c r="T671" s="86"/>
      <c r="U671" s="86"/>
      <c r="V671" s="86"/>
      <c r="W671" s="86"/>
      <c r="X671" s="123" t="str">
        <f t="shared" si="1542"/>
        <v/>
      </c>
      <c r="Y671" s="127">
        <f t="shared" si="1572"/>
        <v>0</v>
      </c>
      <c r="Z671" s="127">
        <f t="shared" si="1573"/>
        <v>0</v>
      </c>
      <c r="AA671" s="127">
        <f t="shared" si="1574"/>
        <v>0</v>
      </c>
      <c r="AB671" s="86">
        <f>AB670</f>
        <v>0</v>
      </c>
      <c r="AC671" s="86">
        <f>AC670</f>
        <v>0</v>
      </c>
      <c r="AD671" s="90" t="str">
        <f>IF($A670&lt;&gt;"",AA670,"")</f>
        <v/>
      </c>
      <c r="AE671" s="92" t="str">
        <f>IF($A670&lt;&gt;"",IF(Y670&gt;Z670,"L","H"),"")</f>
        <v/>
      </c>
      <c r="AF671" s="92" t="str">
        <f t="shared" si="1552"/>
        <v/>
      </c>
      <c r="AG671" s="82">
        <f t="shared" si="1544"/>
        <v>0</v>
      </c>
      <c r="AH671" s="71">
        <f t="shared" si="1493"/>
        <v>0</v>
      </c>
      <c r="AI671" s="78" t="str">
        <f t="shared" si="1545"/>
        <v/>
      </c>
      <c r="AJ671" s="132">
        <f t="shared" si="1576"/>
        <v>0</v>
      </c>
      <c r="AK671" s="132">
        <f t="shared" si="1577"/>
        <v>0</v>
      </c>
      <c r="AL671" s="132">
        <f t="shared" si="1578"/>
        <v>0</v>
      </c>
      <c r="AM671" s="86" t="str">
        <f t="shared" si="1579"/>
        <v/>
      </c>
      <c r="AN671" s="86" t="str">
        <f t="shared" si="1580"/>
        <v/>
      </c>
      <c r="AO671" s="90" t="str">
        <f>IF($A670&lt;&gt;"",AL670,"")</f>
        <v/>
      </c>
      <c r="AP671" s="92" t="str">
        <f>IF($A670&lt;&gt;"",IF(AM670&lt;&gt;"","O","E"),"")</f>
        <v/>
      </c>
      <c r="AQ671" s="92" t="str">
        <f t="shared" si="1553"/>
        <v/>
      </c>
      <c r="AR671" s="82">
        <f t="shared" si="1581"/>
        <v>0</v>
      </c>
      <c r="AS671" s="71">
        <f t="shared" si="1554"/>
        <v>0</v>
      </c>
      <c r="AT671" s="78" t="str">
        <f t="shared" si="1547"/>
        <v/>
      </c>
      <c r="AU671" s="137">
        <f t="shared" si="1582"/>
        <v>0</v>
      </c>
      <c r="AV671" s="137">
        <f t="shared" si="1583"/>
        <v>0</v>
      </c>
      <c r="AW671" s="137">
        <f t="shared" si="1584"/>
        <v>0</v>
      </c>
      <c r="AX671" s="86" t="str">
        <f t="shared" si="1585"/>
        <v/>
      </c>
      <c r="AY671" s="86" t="str">
        <f t="shared" si="1586"/>
        <v/>
      </c>
      <c r="AZ671" s="90" t="str">
        <f>IF($A670&lt;&gt;"",AW670,"")</f>
        <v/>
      </c>
      <c r="BA671" s="92" t="str">
        <f>IF($A670&lt;&gt;"",IF(AX670&lt;&gt;"","B","R"),"")</f>
        <v/>
      </c>
      <c r="BB671" s="92" t="str">
        <f t="shared" si="1555"/>
        <v/>
      </c>
      <c r="BC671" s="82">
        <f t="shared" si="1587"/>
        <v>0</v>
      </c>
      <c r="BD671" s="71">
        <f t="shared" si="1556"/>
        <v>0</v>
      </c>
      <c r="BE671" s="98">
        <f t="shared" si="1593"/>
        <v>18</v>
      </c>
      <c r="BF671" s="92" t="str">
        <f>IF($A670&lt;&gt;"",IF($Y670&gt;$Z670,"H",IF($Z670&gt;$Y670,"L",BF670)),"")</f>
        <v/>
      </c>
      <c r="BG671" s="92" t="str">
        <f>IF($A671&lt;&gt;"",IF($A671=0,"L",IF(BF671&lt;&gt;"",IF(BF671=X671,"W","L"))),"")</f>
        <v/>
      </c>
      <c r="BH671" s="82">
        <f t="shared" si="1570"/>
        <v>0</v>
      </c>
      <c r="BI671" s="71">
        <f t="shared" si="1571"/>
        <v>0</v>
      </c>
      <c r="BJ671" s="146" t="str">
        <f>AE671&amp;AP671&amp;BA671</f>
        <v/>
      </c>
      <c r="BK671" s="97">
        <v>1</v>
      </c>
      <c r="BL671" s="95" t="str">
        <f>IF($A670&lt;&gt;"",IF($BJ671="LER","11,",IF($BJ671="LOR","02,",IF($BJ671="LEB","01,",IF($BJ671="LOB","12,",IF($BJ671="HER","29,",IF($BJ671="HOR","20,",IF($BJ671="HEB","19,",IF($BJ671="HOB","30,","")))))))),"")</f>
        <v/>
      </c>
      <c r="BM671" s="95" t="str">
        <f>IF($A670&lt;&gt;"",IF($BJ671="LER","13,",IF($BJ671="LOR","04,",IF($BJ671="LEB","03,",IF($BJ671="LOB","14,",IF($BJ671="HER","31,",IF($BJ671="HOR","22,",IF($BJ671="HEB","21,",IF($BJ671="HOB","32,","")))))))),"")</f>
        <v/>
      </c>
      <c r="BN671" s="95" t="str">
        <f>IF($A670&lt;&gt;"",IF($BJ671="LER","15,",IF($BJ671="LOR","06,",IF($BJ671="LEB","05,",IF($BJ671="LOB","16,",IF($BJ671="HER","33,",IF($BJ671="HOR","24,",IF($BJ671="HEB","23,",IF($BJ671="HOB","34,","")))))))),"")</f>
        <v/>
      </c>
      <c r="BO671" s="95" t="str">
        <f>IF($A670&lt;&gt;"",IF($BJ671="LER","17,",IF($BJ671="LOR","08,",IF($BJ671="LEB","07,",IF($BJ671="LOB","18,",IF($BJ671="HER","35,",IF($BJ671="HOR","26,",IF($BJ671="HEB","25,",IF($BJ671="HOB","36,","")))))))),"")</f>
        <v/>
      </c>
      <c r="BP671" s="95" t="str">
        <f>IF($A670&lt;&gt;"",IF($BJ671="LER","",IF($BJ671="LOR","10,",IF($BJ671="LEB","09,",IF($BJ671="LOB","",IF($BJ671="HER","",IF($BJ671="HOR","28,",IF($BJ671="HEB","27,",IF($BJ671="HOB","","")))))))),"")</f>
        <v/>
      </c>
      <c r="BQ671" s="81">
        <f t="shared" si="1596"/>
        <v>0</v>
      </c>
      <c r="BR671" s="81">
        <f t="shared" si="1597"/>
        <v>0</v>
      </c>
      <c r="BS671" s="81">
        <f t="shared" si="1598"/>
        <v>0</v>
      </c>
      <c r="BT671" s="81">
        <f t="shared" si="1599"/>
        <v>0</v>
      </c>
      <c r="BU671" s="81">
        <f t="shared" si="1600"/>
        <v>0</v>
      </c>
      <c r="BV671" s="13">
        <f t="shared" si="1601"/>
        <v>0</v>
      </c>
      <c r="BW671" s="11">
        <f t="shared" si="1551"/>
        <v>0</v>
      </c>
      <c r="BX671" s="69">
        <f t="shared" si="1558"/>
        <v>0</v>
      </c>
      <c r="BY671" s="69">
        <f>IF($A671&lt;&gt;"",IF(BY670&lt;&gt;0,BY670,IF(BW671&lt;=$AW$2,"Stop Loss",0)),0)</f>
        <v>0</v>
      </c>
      <c r="BZ671" s="69">
        <f t="shared" si="1520"/>
        <v>0</v>
      </c>
      <c r="CA671" s="27" t="str">
        <f t="shared" si="1559"/>
        <v/>
      </c>
      <c r="CB671" s="27" t="str">
        <f t="shared" si="1560"/>
        <v/>
      </c>
      <c r="CC671" s="27" t="str">
        <f t="shared" si="1561"/>
        <v/>
      </c>
      <c r="CD671" s="27" t="str">
        <f t="shared" si="1562"/>
        <v/>
      </c>
      <c r="CE671" s="27" t="str">
        <f t="shared" si="1563"/>
        <v/>
      </c>
      <c r="CF671" s="27" t="str">
        <f t="shared" si="1564"/>
        <v/>
      </c>
      <c r="CG671" s="86"/>
      <c r="CH671" s="86"/>
      <c r="CI671" s="45"/>
      <c r="CJ671" s="45"/>
      <c r="CK671" s="45"/>
      <c r="DB671" s="7"/>
      <c r="DI671" s="10">
        <f t="shared" ca="1" si="1537"/>
        <v>20</v>
      </c>
    </row>
    <row r="672" spans="1:113">
      <c r="A672" s="149"/>
      <c r="B672" s="82" t="str">
        <f t="shared" si="1538"/>
        <v/>
      </c>
      <c r="C672" s="7" t="str">
        <f t="shared" si="1539"/>
        <v/>
      </c>
      <c r="D672" s="81">
        <f t="shared" si="1540"/>
        <v>0</v>
      </c>
      <c r="E672" s="7" t="str">
        <f t="shared" si="1541"/>
        <v>18,</v>
      </c>
      <c r="F672" s="78"/>
      <c r="G672" s="86"/>
      <c r="H672" s="86"/>
      <c r="I672" s="86"/>
      <c r="J672" s="86"/>
      <c r="K672" s="86"/>
      <c r="L672" s="86"/>
      <c r="M672" s="86"/>
      <c r="N672" s="86"/>
      <c r="O672" s="78"/>
      <c r="P672" s="86"/>
      <c r="Q672" s="86"/>
      <c r="R672" s="86"/>
      <c r="S672" s="86"/>
      <c r="T672" s="86"/>
      <c r="U672" s="86"/>
      <c r="V672" s="86"/>
      <c r="W672" s="86"/>
      <c r="X672" s="123" t="str">
        <f t="shared" si="1542"/>
        <v/>
      </c>
      <c r="Y672" s="127">
        <f t="shared" si="1572"/>
        <v>0</v>
      </c>
      <c r="Z672" s="127">
        <f t="shared" si="1573"/>
        <v>0</v>
      </c>
      <c r="AA672" s="127">
        <f t="shared" si="1574"/>
        <v>0</v>
      </c>
      <c r="AB672" s="86">
        <f t="shared" ref="AB672:AC672" si="1622">AB671</f>
        <v>0</v>
      </c>
      <c r="AC672" s="86">
        <f t="shared" si="1622"/>
        <v>0</v>
      </c>
      <c r="AD672" s="90" t="str">
        <f>IF($A671&lt;&gt;"",AD671,"")</f>
        <v/>
      </c>
      <c r="AE672" s="54" t="str">
        <f>IF($A671&lt;&gt;"",AE671,"")</f>
        <v/>
      </c>
      <c r="AF672" s="92" t="str">
        <f t="shared" si="1552"/>
        <v/>
      </c>
      <c r="AG672" s="82">
        <f t="shared" si="1544"/>
        <v>0</v>
      </c>
      <c r="AH672" s="71">
        <f t="shared" si="1493"/>
        <v>0</v>
      </c>
      <c r="AI672" s="78" t="str">
        <f t="shared" si="1545"/>
        <v/>
      </c>
      <c r="AJ672" s="132">
        <f t="shared" si="1576"/>
        <v>0</v>
      </c>
      <c r="AK672" s="132">
        <f t="shared" si="1577"/>
        <v>0</v>
      </c>
      <c r="AL672" s="132">
        <f t="shared" si="1578"/>
        <v>0</v>
      </c>
      <c r="AM672" s="86" t="str">
        <f t="shared" si="1579"/>
        <v/>
      </c>
      <c r="AN672" s="86" t="str">
        <f t="shared" si="1580"/>
        <v/>
      </c>
      <c r="AO672" s="90" t="str">
        <f>IF($A671&lt;&gt;"",AO671,"")</f>
        <v/>
      </c>
      <c r="AP672" s="54" t="str">
        <f>IF($A671&lt;&gt;"",AP671,"")</f>
        <v/>
      </c>
      <c r="AQ672" s="92" t="str">
        <f t="shared" si="1553"/>
        <v/>
      </c>
      <c r="AR672" s="82">
        <f t="shared" si="1581"/>
        <v>0</v>
      </c>
      <c r="AS672" s="71">
        <f t="shared" si="1554"/>
        <v>0</v>
      </c>
      <c r="AT672" s="78" t="str">
        <f t="shared" si="1547"/>
        <v/>
      </c>
      <c r="AU672" s="137">
        <f t="shared" si="1582"/>
        <v>0</v>
      </c>
      <c r="AV672" s="137">
        <f t="shared" si="1583"/>
        <v>0</v>
      </c>
      <c r="AW672" s="137">
        <f t="shared" si="1584"/>
        <v>0</v>
      </c>
      <c r="AX672" s="86" t="str">
        <f t="shared" si="1585"/>
        <v/>
      </c>
      <c r="AY672" s="86" t="str">
        <f t="shared" si="1586"/>
        <v/>
      </c>
      <c r="AZ672" s="90" t="str">
        <f>IF($A671&lt;&gt;"",AZ671,"")</f>
        <v/>
      </c>
      <c r="BA672" s="54" t="str">
        <f>IF($A671&lt;&gt;"",BA671,"")</f>
        <v/>
      </c>
      <c r="BB672" s="92" t="str">
        <f t="shared" si="1555"/>
        <v/>
      </c>
      <c r="BC672" s="82">
        <f t="shared" si="1587"/>
        <v>0</v>
      </c>
      <c r="BD672" s="71">
        <f t="shared" si="1556"/>
        <v>0</v>
      </c>
      <c r="BE672" s="98">
        <f t="shared" si="1593"/>
        <v>18</v>
      </c>
      <c r="BF672" s="54" t="str">
        <f>IF($A671&lt;&gt;"",BF671,"")</f>
        <v/>
      </c>
      <c r="BG672" s="92" t="str">
        <f t="shared" ref="BG672:BG706" si="1623">IF($A672&lt;&gt;"",IF($A672=0,"L",IF(BF672&lt;&gt;"",IF(BF672=X672,"W","L"))),"")</f>
        <v/>
      </c>
      <c r="BH672" s="82">
        <f t="shared" si="1570"/>
        <v>0</v>
      </c>
      <c r="BI672" s="71">
        <f t="shared" si="1571"/>
        <v>0</v>
      </c>
      <c r="BJ672" s="146"/>
      <c r="BK672" s="97">
        <v>1</v>
      </c>
      <c r="BL672" s="95" t="str">
        <f>IF(BL671&lt;&gt;"",BL671,"")</f>
        <v/>
      </c>
      <c r="BM672" s="95" t="str">
        <f t="shared" ref="BM672:BP672" si="1624">IF(BM671&lt;&gt;"",BM671,"")</f>
        <v/>
      </c>
      <c r="BN672" s="95" t="str">
        <f t="shared" si="1624"/>
        <v/>
      </c>
      <c r="BO672" s="95" t="str">
        <f t="shared" si="1624"/>
        <v/>
      </c>
      <c r="BP672" s="95" t="str">
        <f t="shared" si="1624"/>
        <v/>
      </c>
      <c r="BQ672" s="81">
        <f t="shared" si="1596"/>
        <v>0</v>
      </c>
      <c r="BR672" s="81">
        <f t="shared" si="1597"/>
        <v>0</v>
      </c>
      <c r="BS672" s="81">
        <f t="shared" si="1598"/>
        <v>0</v>
      </c>
      <c r="BT672" s="81">
        <f t="shared" si="1599"/>
        <v>0</v>
      </c>
      <c r="BU672" s="81">
        <f t="shared" si="1600"/>
        <v>0</v>
      </c>
      <c r="BV672" s="13">
        <f t="shared" si="1601"/>
        <v>0</v>
      </c>
      <c r="BW672" s="11">
        <f t="shared" si="1551"/>
        <v>0</v>
      </c>
      <c r="BX672" s="69">
        <f t="shared" si="1558"/>
        <v>0</v>
      </c>
      <c r="BY672" s="69">
        <f>IF($A672&lt;&gt;"",IF(BY671&lt;&gt;0,BY671,IF(BW672&lt;=$AW$2,"Stop Loss",0)),0)</f>
        <v>0</v>
      </c>
      <c r="BZ672" s="69">
        <f t="shared" si="1520"/>
        <v>0</v>
      </c>
      <c r="CA672" s="27" t="str">
        <f t="shared" si="1559"/>
        <v/>
      </c>
      <c r="CB672" s="27" t="str">
        <f t="shared" si="1560"/>
        <v/>
      </c>
      <c r="CC672" s="27" t="str">
        <f t="shared" si="1561"/>
        <v/>
      </c>
      <c r="CD672" s="27" t="str">
        <f t="shared" si="1562"/>
        <v/>
      </c>
      <c r="CE672" s="27" t="str">
        <f t="shared" si="1563"/>
        <v/>
      </c>
      <c r="CF672" s="27" t="str">
        <f t="shared" si="1564"/>
        <v/>
      </c>
      <c r="CG672" s="86"/>
      <c r="CH672" s="86"/>
      <c r="CI672" s="45"/>
      <c r="CJ672" s="45"/>
      <c r="CK672" s="45"/>
      <c r="DB672" s="7"/>
      <c r="DI672" s="10">
        <f t="shared" ca="1" si="1537"/>
        <v>30</v>
      </c>
    </row>
    <row r="673" spans="1:113">
      <c r="A673" s="149"/>
      <c r="B673" s="82" t="str">
        <f t="shared" si="1538"/>
        <v/>
      </c>
      <c r="C673" s="7" t="str">
        <f t="shared" si="1539"/>
        <v/>
      </c>
      <c r="D673" s="81">
        <f t="shared" si="1540"/>
        <v>0</v>
      </c>
      <c r="E673" s="7" t="str">
        <f t="shared" si="1541"/>
        <v>18,</v>
      </c>
      <c r="F673" s="78"/>
      <c r="G673" s="86"/>
      <c r="H673" s="86"/>
      <c r="I673" s="86"/>
      <c r="J673" s="86"/>
      <c r="K673" s="86"/>
      <c r="L673" s="86"/>
      <c r="M673" s="86"/>
      <c r="N673" s="86"/>
      <c r="O673" s="78"/>
      <c r="P673" s="86"/>
      <c r="Q673" s="86"/>
      <c r="R673" s="86"/>
      <c r="S673" s="86"/>
      <c r="T673" s="86"/>
      <c r="U673" s="86"/>
      <c r="V673" s="86"/>
      <c r="W673" s="86"/>
      <c r="X673" s="123" t="str">
        <f t="shared" si="1542"/>
        <v/>
      </c>
      <c r="Y673" s="127">
        <f t="shared" si="1572"/>
        <v>0</v>
      </c>
      <c r="Z673" s="127">
        <f t="shared" si="1573"/>
        <v>0</v>
      </c>
      <c r="AA673" s="127">
        <f t="shared" si="1574"/>
        <v>0</v>
      </c>
      <c r="AB673" s="86">
        <f t="shared" ref="AB673:AC673" si="1625">AB672</f>
        <v>0</v>
      </c>
      <c r="AC673" s="86">
        <f t="shared" si="1625"/>
        <v>0</v>
      </c>
      <c r="AD673" s="90" t="str">
        <f t="shared" ref="AD673:AE673" si="1626">IF($A672&lt;&gt;"",AD672,"")</f>
        <v/>
      </c>
      <c r="AE673" s="54" t="str">
        <f t="shared" si="1626"/>
        <v/>
      </c>
      <c r="AF673" s="92" t="str">
        <f t="shared" si="1552"/>
        <v/>
      </c>
      <c r="AG673" s="82">
        <f t="shared" si="1544"/>
        <v>0</v>
      </c>
      <c r="AH673" s="71">
        <f t="shared" si="1493"/>
        <v>0</v>
      </c>
      <c r="AI673" s="78" t="str">
        <f t="shared" si="1545"/>
        <v/>
      </c>
      <c r="AJ673" s="132">
        <f t="shared" si="1576"/>
        <v>0</v>
      </c>
      <c r="AK673" s="132">
        <f t="shared" si="1577"/>
        <v>0</v>
      </c>
      <c r="AL673" s="132">
        <f t="shared" si="1578"/>
        <v>0</v>
      </c>
      <c r="AM673" s="86" t="str">
        <f t="shared" si="1579"/>
        <v/>
      </c>
      <c r="AN673" s="86" t="str">
        <f t="shared" si="1580"/>
        <v/>
      </c>
      <c r="AO673" s="90" t="str">
        <f t="shared" ref="AO673:AP673" si="1627">IF($A672&lt;&gt;"",AO672,"")</f>
        <v/>
      </c>
      <c r="AP673" s="54" t="str">
        <f t="shared" si="1627"/>
        <v/>
      </c>
      <c r="AQ673" s="92" t="str">
        <f t="shared" si="1553"/>
        <v/>
      </c>
      <c r="AR673" s="82">
        <f t="shared" si="1581"/>
        <v>0</v>
      </c>
      <c r="AS673" s="71">
        <f t="shared" si="1554"/>
        <v>0</v>
      </c>
      <c r="AT673" s="78" t="str">
        <f t="shared" si="1547"/>
        <v/>
      </c>
      <c r="AU673" s="137">
        <f t="shared" si="1582"/>
        <v>0</v>
      </c>
      <c r="AV673" s="137">
        <f t="shared" si="1583"/>
        <v>0</v>
      </c>
      <c r="AW673" s="137">
        <f t="shared" si="1584"/>
        <v>0</v>
      </c>
      <c r="AX673" s="86" t="str">
        <f t="shared" si="1585"/>
        <v/>
      </c>
      <c r="AY673" s="86" t="str">
        <f t="shared" si="1586"/>
        <v/>
      </c>
      <c r="AZ673" s="90" t="str">
        <f t="shared" ref="AZ673:BA673" si="1628">IF($A672&lt;&gt;"",AZ672,"")</f>
        <v/>
      </c>
      <c r="BA673" s="54" t="str">
        <f t="shared" si="1628"/>
        <v/>
      </c>
      <c r="BB673" s="92" t="str">
        <f t="shared" si="1555"/>
        <v/>
      </c>
      <c r="BC673" s="82">
        <f t="shared" si="1587"/>
        <v>0</v>
      </c>
      <c r="BD673" s="71">
        <f t="shared" si="1556"/>
        <v>0</v>
      </c>
      <c r="BE673" s="98">
        <f t="shared" si="1593"/>
        <v>18</v>
      </c>
      <c r="BF673" s="54" t="str">
        <f t="shared" ref="BF673:BF679" si="1629">IF($A672&lt;&gt;"",BF672,"")</f>
        <v/>
      </c>
      <c r="BG673" s="92" t="str">
        <f t="shared" si="1623"/>
        <v/>
      </c>
      <c r="BH673" s="82">
        <f t="shared" si="1570"/>
        <v>0</v>
      </c>
      <c r="BI673" s="71">
        <f t="shared" si="1571"/>
        <v>0</v>
      </c>
      <c r="BJ673" s="146"/>
      <c r="BK673" s="97">
        <v>1</v>
      </c>
      <c r="BL673" s="95" t="str">
        <f t="shared" ref="BL673:BP679" si="1630">IF(BL672&lt;&gt;"",BL672,"")</f>
        <v/>
      </c>
      <c r="BM673" s="95" t="str">
        <f t="shared" si="1630"/>
        <v/>
      </c>
      <c r="BN673" s="95" t="str">
        <f t="shared" si="1630"/>
        <v/>
      </c>
      <c r="BO673" s="95" t="str">
        <f t="shared" si="1630"/>
        <v/>
      </c>
      <c r="BP673" s="95" t="str">
        <f t="shared" si="1630"/>
        <v/>
      </c>
      <c r="BQ673" s="81">
        <f t="shared" si="1596"/>
        <v>0</v>
      </c>
      <c r="BR673" s="81">
        <f t="shared" si="1597"/>
        <v>0</v>
      </c>
      <c r="BS673" s="81">
        <f t="shared" si="1598"/>
        <v>0</v>
      </c>
      <c r="BT673" s="81">
        <f t="shared" si="1599"/>
        <v>0</v>
      </c>
      <c r="BU673" s="81">
        <f t="shared" si="1600"/>
        <v>0</v>
      </c>
      <c r="BV673" s="13">
        <f t="shared" si="1601"/>
        <v>0</v>
      </c>
      <c r="BW673" s="11">
        <f t="shared" si="1551"/>
        <v>0</v>
      </c>
      <c r="BX673" s="69">
        <f t="shared" si="1558"/>
        <v>0</v>
      </c>
      <c r="BY673" s="69">
        <f>IF($A673&lt;&gt;"",IF(BY672&lt;&gt;0,BY672,IF(BW673&lt;=$AW$2,"Stop Loss",0)),0)</f>
        <v>0</v>
      </c>
      <c r="BZ673" s="69">
        <f t="shared" si="1520"/>
        <v>0</v>
      </c>
      <c r="CA673" s="27" t="str">
        <f t="shared" si="1559"/>
        <v/>
      </c>
      <c r="CB673" s="27" t="str">
        <f t="shared" si="1560"/>
        <v/>
      </c>
      <c r="CC673" s="27" t="str">
        <f t="shared" si="1561"/>
        <v/>
      </c>
      <c r="CD673" s="27" t="str">
        <f t="shared" si="1562"/>
        <v/>
      </c>
      <c r="CE673" s="27" t="str">
        <f t="shared" si="1563"/>
        <v/>
      </c>
      <c r="CF673" s="27" t="str">
        <f t="shared" si="1564"/>
        <v/>
      </c>
      <c r="CG673" s="86"/>
      <c r="CH673" s="86"/>
      <c r="CI673" s="45"/>
      <c r="CJ673" s="45"/>
      <c r="CK673" s="45"/>
      <c r="DB673" s="7"/>
      <c r="DI673" s="10">
        <f t="shared" ca="1" si="1537"/>
        <v>11</v>
      </c>
    </row>
    <row r="674" spans="1:113">
      <c r="A674" s="149"/>
      <c r="B674" s="82" t="str">
        <f t="shared" si="1538"/>
        <v/>
      </c>
      <c r="C674" s="7" t="str">
        <f t="shared" si="1539"/>
        <v/>
      </c>
      <c r="D674" s="81">
        <f t="shared" si="1540"/>
        <v>0</v>
      </c>
      <c r="E674" s="7" t="str">
        <f t="shared" si="1541"/>
        <v>18,</v>
      </c>
      <c r="F674" s="78"/>
      <c r="G674" s="86"/>
      <c r="H674" s="86"/>
      <c r="I674" s="86"/>
      <c r="J674" s="86"/>
      <c r="K674" s="86"/>
      <c r="L674" s="86"/>
      <c r="M674" s="86"/>
      <c r="N674" s="86"/>
      <c r="O674" s="78"/>
      <c r="P674" s="86"/>
      <c r="Q674" s="86"/>
      <c r="R674" s="86"/>
      <c r="S674" s="86"/>
      <c r="T674" s="86"/>
      <c r="U674" s="86"/>
      <c r="V674" s="86"/>
      <c r="W674" s="86"/>
      <c r="X674" s="123" t="str">
        <f t="shared" si="1542"/>
        <v/>
      </c>
      <c r="Y674" s="127">
        <f t="shared" si="1572"/>
        <v>0</v>
      </c>
      <c r="Z674" s="127">
        <f t="shared" si="1573"/>
        <v>0</v>
      </c>
      <c r="AA674" s="127">
        <f t="shared" si="1574"/>
        <v>0</v>
      </c>
      <c r="AB674" s="86">
        <f t="shared" ref="AB674:AC674" si="1631">AB673</f>
        <v>0</v>
      </c>
      <c r="AC674" s="86">
        <f t="shared" si="1631"/>
        <v>0</v>
      </c>
      <c r="AD674" s="90" t="str">
        <f t="shared" ref="AD674:AE674" si="1632">IF($A673&lt;&gt;"",AD673,"")</f>
        <v/>
      </c>
      <c r="AE674" s="54" t="str">
        <f t="shared" si="1632"/>
        <v/>
      </c>
      <c r="AF674" s="92" t="str">
        <f t="shared" si="1552"/>
        <v/>
      </c>
      <c r="AG674" s="82">
        <f t="shared" si="1544"/>
        <v>0</v>
      </c>
      <c r="AH674" s="71">
        <f t="shared" si="1493"/>
        <v>0</v>
      </c>
      <c r="AI674" s="78" t="str">
        <f t="shared" si="1545"/>
        <v/>
      </c>
      <c r="AJ674" s="132">
        <f t="shared" si="1576"/>
        <v>0</v>
      </c>
      <c r="AK674" s="132">
        <f t="shared" si="1577"/>
        <v>0</v>
      </c>
      <c r="AL674" s="132">
        <f t="shared" si="1578"/>
        <v>0</v>
      </c>
      <c r="AM674" s="86" t="str">
        <f t="shared" si="1579"/>
        <v/>
      </c>
      <c r="AN674" s="86" t="str">
        <f t="shared" si="1580"/>
        <v/>
      </c>
      <c r="AO674" s="90" t="str">
        <f t="shared" ref="AO674:AP674" si="1633">IF($A673&lt;&gt;"",AO673,"")</f>
        <v/>
      </c>
      <c r="AP674" s="54" t="str">
        <f t="shared" si="1633"/>
        <v/>
      </c>
      <c r="AQ674" s="92" t="str">
        <f t="shared" si="1553"/>
        <v/>
      </c>
      <c r="AR674" s="82">
        <f t="shared" si="1581"/>
        <v>0</v>
      </c>
      <c r="AS674" s="71">
        <f t="shared" si="1554"/>
        <v>0</v>
      </c>
      <c r="AT674" s="78" t="str">
        <f t="shared" si="1547"/>
        <v/>
      </c>
      <c r="AU674" s="137">
        <f t="shared" si="1582"/>
        <v>0</v>
      </c>
      <c r="AV674" s="137">
        <f t="shared" si="1583"/>
        <v>0</v>
      </c>
      <c r="AW674" s="137">
        <f t="shared" si="1584"/>
        <v>0</v>
      </c>
      <c r="AX674" s="86" t="str">
        <f t="shared" si="1585"/>
        <v/>
      </c>
      <c r="AY674" s="86" t="str">
        <f t="shared" si="1586"/>
        <v/>
      </c>
      <c r="AZ674" s="90" t="str">
        <f t="shared" ref="AZ674:BA674" si="1634">IF($A673&lt;&gt;"",AZ673,"")</f>
        <v/>
      </c>
      <c r="BA674" s="54" t="str">
        <f t="shared" si="1634"/>
        <v/>
      </c>
      <c r="BB674" s="92" t="str">
        <f t="shared" si="1555"/>
        <v/>
      </c>
      <c r="BC674" s="82">
        <f t="shared" si="1587"/>
        <v>0</v>
      </c>
      <c r="BD674" s="71">
        <f t="shared" si="1556"/>
        <v>0</v>
      </c>
      <c r="BE674" s="98">
        <f t="shared" si="1593"/>
        <v>18</v>
      </c>
      <c r="BF674" s="54" t="str">
        <f t="shared" si="1629"/>
        <v/>
      </c>
      <c r="BG674" s="92" t="str">
        <f t="shared" si="1623"/>
        <v/>
      </c>
      <c r="BH674" s="82">
        <f t="shared" si="1570"/>
        <v>0</v>
      </c>
      <c r="BI674" s="71">
        <f t="shared" si="1571"/>
        <v>0</v>
      </c>
      <c r="BJ674" s="146"/>
      <c r="BK674" s="97">
        <v>1</v>
      </c>
      <c r="BL674" s="95" t="str">
        <f t="shared" si="1630"/>
        <v/>
      </c>
      <c r="BM674" s="95" t="str">
        <f t="shared" si="1630"/>
        <v/>
      </c>
      <c r="BN674" s="95" t="str">
        <f t="shared" si="1630"/>
        <v/>
      </c>
      <c r="BO674" s="95" t="str">
        <f t="shared" si="1630"/>
        <v/>
      </c>
      <c r="BP674" s="95" t="str">
        <f t="shared" si="1630"/>
        <v/>
      </c>
      <c r="BQ674" s="81">
        <f t="shared" si="1596"/>
        <v>0</v>
      </c>
      <c r="BR674" s="81">
        <f t="shared" si="1597"/>
        <v>0</v>
      </c>
      <c r="BS674" s="81">
        <f t="shared" si="1598"/>
        <v>0</v>
      </c>
      <c r="BT674" s="81">
        <f t="shared" si="1599"/>
        <v>0</v>
      </c>
      <c r="BU674" s="81">
        <f t="shared" si="1600"/>
        <v>0</v>
      </c>
      <c r="BV674" s="13">
        <f t="shared" si="1601"/>
        <v>0</v>
      </c>
      <c r="BW674" s="11">
        <f t="shared" si="1551"/>
        <v>0</v>
      </c>
      <c r="BX674" s="69">
        <f t="shared" si="1558"/>
        <v>0</v>
      </c>
      <c r="BY674" s="69">
        <f>IF($A674&lt;&gt;"",IF(BY673&lt;&gt;0,BY673,IF(BW674&lt;=$AW$2,"Stop Loss",0)),0)</f>
        <v>0</v>
      </c>
      <c r="BZ674" s="69">
        <f t="shared" si="1520"/>
        <v>0</v>
      </c>
      <c r="CA674" s="27" t="str">
        <f t="shared" si="1559"/>
        <v/>
      </c>
      <c r="CB674" s="27" t="str">
        <f t="shared" si="1560"/>
        <v/>
      </c>
      <c r="CC674" s="27" t="str">
        <f t="shared" si="1561"/>
        <v/>
      </c>
      <c r="CD674" s="27" t="str">
        <f t="shared" si="1562"/>
        <v/>
      </c>
      <c r="CE674" s="27" t="str">
        <f t="shared" si="1563"/>
        <v/>
      </c>
      <c r="CF674" s="27" t="str">
        <f t="shared" si="1564"/>
        <v/>
      </c>
      <c r="CG674" s="86"/>
      <c r="CH674" s="86"/>
      <c r="CI674" s="45"/>
      <c r="CJ674" s="45"/>
      <c r="CK674" s="45"/>
      <c r="DB674" s="7"/>
      <c r="DI674" s="10">
        <f t="shared" ca="1" si="1537"/>
        <v>16</v>
      </c>
    </row>
    <row r="675" spans="1:113">
      <c r="A675" s="149"/>
      <c r="B675" s="82" t="str">
        <f t="shared" si="1538"/>
        <v/>
      </c>
      <c r="C675" s="7" t="str">
        <f t="shared" si="1539"/>
        <v/>
      </c>
      <c r="D675" s="81">
        <f t="shared" si="1540"/>
        <v>0</v>
      </c>
      <c r="E675" s="7" t="str">
        <f t="shared" si="1541"/>
        <v>18,</v>
      </c>
      <c r="F675" s="78"/>
      <c r="G675" s="86"/>
      <c r="H675" s="86"/>
      <c r="I675" s="86"/>
      <c r="J675" s="86"/>
      <c r="K675" s="86"/>
      <c r="L675" s="86"/>
      <c r="M675" s="86"/>
      <c r="N675" s="86"/>
      <c r="O675" s="78"/>
      <c r="P675" s="86"/>
      <c r="Q675" s="86"/>
      <c r="R675" s="86"/>
      <c r="S675" s="86"/>
      <c r="T675" s="86"/>
      <c r="U675" s="86"/>
      <c r="V675" s="86"/>
      <c r="W675" s="86"/>
      <c r="X675" s="123" t="str">
        <f t="shared" si="1542"/>
        <v/>
      </c>
      <c r="Y675" s="127">
        <f t="shared" si="1572"/>
        <v>0</v>
      </c>
      <c r="Z675" s="127">
        <f t="shared" si="1573"/>
        <v>0</v>
      </c>
      <c r="AA675" s="127">
        <f t="shared" si="1574"/>
        <v>0</v>
      </c>
      <c r="AB675" s="86">
        <f t="shared" ref="AB675:AC675" si="1635">AB674</f>
        <v>0</v>
      </c>
      <c r="AC675" s="86">
        <f t="shared" si="1635"/>
        <v>0</v>
      </c>
      <c r="AD675" s="90" t="str">
        <f t="shared" ref="AD675:AE675" si="1636">IF($A674&lt;&gt;"",AD674,"")</f>
        <v/>
      </c>
      <c r="AE675" s="54" t="str">
        <f t="shared" si="1636"/>
        <v/>
      </c>
      <c r="AF675" s="92" t="str">
        <f t="shared" si="1552"/>
        <v/>
      </c>
      <c r="AG675" s="82">
        <f t="shared" si="1544"/>
        <v>0</v>
      </c>
      <c r="AH675" s="71">
        <f t="shared" si="1493"/>
        <v>0</v>
      </c>
      <c r="AI675" s="78" t="str">
        <f t="shared" si="1545"/>
        <v/>
      </c>
      <c r="AJ675" s="132">
        <f t="shared" si="1576"/>
        <v>0</v>
      </c>
      <c r="AK675" s="132">
        <f t="shared" si="1577"/>
        <v>0</v>
      </c>
      <c r="AL675" s="132">
        <f t="shared" si="1578"/>
        <v>0</v>
      </c>
      <c r="AM675" s="86" t="str">
        <f t="shared" si="1579"/>
        <v/>
      </c>
      <c r="AN675" s="86" t="str">
        <f t="shared" si="1580"/>
        <v/>
      </c>
      <c r="AO675" s="90" t="str">
        <f t="shared" ref="AO675:AP675" si="1637">IF($A674&lt;&gt;"",AO674,"")</f>
        <v/>
      </c>
      <c r="AP675" s="54" t="str">
        <f t="shared" si="1637"/>
        <v/>
      </c>
      <c r="AQ675" s="92" t="str">
        <f t="shared" si="1553"/>
        <v/>
      </c>
      <c r="AR675" s="82">
        <f t="shared" si="1581"/>
        <v>0</v>
      </c>
      <c r="AS675" s="71">
        <f t="shared" si="1554"/>
        <v>0</v>
      </c>
      <c r="AT675" s="78" t="str">
        <f t="shared" si="1547"/>
        <v/>
      </c>
      <c r="AU675" s="137">
        <f t="shared" si="1582"/>
        <v>0</v>
      </c>
      <c r="AV675" s="137">
        <f t="shared" si="1583"/>
        <v>0</v>
      </c>
      <c r="AW675" s="137">
        <f t="shared" si="1584"/>
        <v>0</v>
      </c>
      <c r="AX675" s="86" t="str">
        <f t="shared" si="1585"/>
        <v/>
      </c>
      <c r="AY675" s="86" t="str">
        <f t="shared" si="1586"/>
        <v/>
      </c>
      <c r="AZ675" s="90" t="str">
        <f t="shared" ref="AZ675:BA675" si="1638">IF($A674&lt;&gt;"",AZ674,"")</f>
        <v/>
      </c>
      <c r="BA675" s="54" t="str">
        <f t="shared" si="1638"/>
        <v/>
      </c>
      <c r="BB675" s="92" t="str">
        <f t="shared" si="1555"/>
        <v/>
      </c>
      <c r="BC675" s="82">
        <f t="shared" si="1587"/>
        <v>0</v>
      </c>
      <c r="BD675" s="71">
        <f t="shared" si="1556"/>
        <v>0</v>
      </c>
      <c r="BE675" s="98">
        <f t="shared" si="1593"/>
        <v>18</v>
      </c>
      <c r="BF675" s="54" t="str">
        <f t="shared" si="1629"/>
        <v/>
      </c>
      <c r="BG675" s="92" t="str">
        <f t="shared" si="1623"/>
        <v/>
      </c>
      <c r="BH675" s="82">
        <f t="shared" si="1570"/>
        <v>0</v>
      </c>
      <c r="BI675" s="71">
        <f t="shared" si="1571"/>
        <v>0</v>
      </c>
      <c r="BJ675" s="146"/>
      <c r="BK675" s="97">
        <v>1</v>
      </c>
      <c r="BL675" s="95" t="str">
        <f t="shared" si="1630"/>
        <v/>
      </c>
      <c r="BM675" s="95" t="str">
        <f t="shared" si="1630"/>
        <v/>
      </c>
      <c r="BN675" s="95" t="str">
        <f t="shared" si="1630"/>
        <v/>
      </c>
      <c r="BO675" s="95" t="str">
        <f t="shared" si="1630"/>
        <v/>
      </c>
      <c r="BP675" s="95" t="str">
        <f t="shared" si="1630"/>
        <v/>
      </c>
      <c r="BQ675" s="81">
        <f t="shared" si="1596"/>
        <v>0</v>
      </c>
      <c r="BR675" s="81">
        <f t="shared" si="1597"/>
        <v>0</v>
      </c>
      <c r="BS675" s="81">
        <f t="shared" si="1598"/>
        <v>0</v>
      </c>
      <c r="BT675" s="81">
        <f t="shared" si="1599"/>
        <v>0</v>
      </c>
      <c r="BU675" s="81">
        <f t="shared" si="1600"/>
        <v>0</v>
      </c>
      <c r="BV675" s="13">
        <f t="shared" si="1601"/>
        <v>0</v>
      </c>
      <c r="BW675" s="11">
        <f t="shared" si="1551"/>
        <v>0</v>
      </c>
      <c r="BX675" s="69">
        <f t="shared" si="1558"/>
        <v>0</v>
      </c>
      <c r="BY675" s="69">
        <f>IF($A675&lt;&gt;"",IF(BY674&lt;&gt;0,BY674,IF(BW675&lt;=$AW$2,"Stop Loss",0)),0)</f>
        <v>0</v>
      </c>
      <c r="BZ675" s="69">
        <f t="shared" si="1520"/>
        <v>0</v>
      </c>
      <c r="CA675" s="27" t="str">
        <f t="shared" si="1559"/>
        <v/>
      </c>
      <c r="CB675" s="27" t="str">
        <f t="shared" si="1560"/>
        <v/>
      </c>
      <c r="CC675" s="27" t="str">
        <f t="shared" si="1561"/>
        <v/>
      </c>
      <c r="CD675" s="27" t="str">
        <f t="shared" si="1562"/>
        <v/>
      </c>
      <c r="CE675" s="27" t="str">
        <f t="shared" si="1563"/>
        <v/>
      </c>
      <c r="CF675" s="27" t="str">
        <f t="shared" si="1564"/>
        <v/>
      </c>
      <c r="CG675" s="86"/>
      <c r="CH675" s="86"/>
      <c r="CI675" s="45"/>
      <c r="CJ675" s="45"/>
      <c r="CK675" s="45"/>
      <c r="DB675" s="7"/>
      <c r="DI675" s="10">
        <f t="shared" ca="1" si="1537"/>
        <v>0</v>
      </c>
    </row>
    <row r="676" spans="1:113">
      <c r="A676" s="149"/>
      <c r="B676" s="82" t="str">
        <f t="shared" si="1538"/>
        <v/>
      </c>
      <c r="C676" s="7" t="str">
        <f t="shared" si="1539"/>
        <v/>
      </c>
      <c r="D676" s="81">
        <f t="shared" si="1540"/>
        <v>0</v>
      </c>
      <c r="E676" s="7" t="str">
        <f t="shared" si="1541"/>
        <v>18,</v>
      </c>
      <c r="F676" s="78"/>
      <c r="G676" s="86"/>
      <c r="H676" s="86"/>
      <c r="I676" s="86"/>
      <c r="J676" s="86"/>
      <c r="K676" s="86"/>
      <c r="L676" s="86"/>
      <c r="M676" s="86"/>
      <c r="N676" s="86"/>
      <c r="O676" s="78"/>
      <c r="P676" s="86"/>
      <c r="Q676" s="86"/>
      <c r="R676" s="86"/>
      <c r="S676" s="86"/>
      <c r="T676" s="86"/>
      <c r="U676" s="86"/>
      <c r="V676" s="86"/>
      <c r="W676" s="86"/>
      <c r="X676" s="123" t="str">
        <f t="shared" si="1542"/>
        <v/>
      </c>
      <c r="Y676" s="127">
        <f t="shared" si="1572"/>
        <v>0</v>
      </c>
      <c r="Z676" s="127">
        <f t="shared" si="1573"/>
        <v>0</v>
      </c>
      <c r="AA676" s="127">
        <f t="shared" si="1574"/>
        <v>0</v>
      </c>
      <c r="AB676" s="86">
        <f t="shared" ref="AB676:AC676" si="1639">AB675</f>
        <v>0</v>
      </c>
      <c r="AC676" s="86">
        <f t="shared" si="1639"/>
        <v>0</v>
      </c>
      <c r="AD676" s="90" t="str">
        <f t="shared" ref="AD676:AE676" si="1640">IF($A675&lt;&gt;"",AD675,"")</f>
        <v/>
      </c>
      <c r="AE676" s="54" t="str">
        <f t="shared" si="1640"/>
        <v/>
      </c>
      <c r="AF676" s="92" t="str">
        <f t="shared" si="1552"/>
        <v/>
      </c>
      <c r="AG676" s="82">
        <f t="shared" si="1544"/>
        <v>0</v>
      </c>
      <c r="AH676" s="71">
        <f t="shared" si="1493"/>
        <v>0</v>
      </c>
      <c r="AI676" s="78" t="str">
        <f t="shared" si="1545"/>
        <v/>
      </c>
      <c r="AJ676" s="132">
        <f t="shared" si="1576"/>
        <v>0</v>
      </c>
      <c r="AK676" s="132">
        <f t="shared" si="1577"/>
        <v>0</v>
      </c>
      <c r="AL676" s="132">
        <f t="shared" si="1578"/>
        <v>0</v>
      </c>
      <c r="AM676" s="86" t="str">
        <f t="shared" si="1579"/>
        <v/>
      </c>
      <c r="AN676" s="86" t="str">
        <f t="shared" si="1580"/>
        <v/>
      </c>
      <c r="AO676" s="90" t="str">
        <f t="shared" ref="AO676:AP676" si="1641">IF($A675&lt;&gt;"",AO675,"")</f>
        <v/>
      </c>
      <c r="AP676" s="54" t="str">
        <f t="shared" si="1641"/>
        <v/>
      </c>
      <c r="AQ676" s="92" t="str">
        <f t="shared" si="1553"/>
        <v/>
      </c>
      <c r="AR676" s="82">
        <f t="shared" si="1581"/>
        <v>0</v>
      </c>
      <c r="AS676" s="71">
        <f t="shared" si="1554"/>
        <v>0</v>
      </c>
      <c r="AT676" s="78" t="str">
        <f t="shared" si="1547"/>
        <v/>
      </c>
      <c r="AU676" s="137">
        <f t="shared" si="1582"/>
        <v>0</v>
      </c>
      <c r="AV676" s="137">
        <f t="shared" si="1583"/>
        <v>0</v>
      </c>
      <c r="AW676" s="137">
        <f t="shared" si="1584"/>
        <v>0</v>
      </c>
      <c r="AX676" s="86" t="str">
        <f t="shared" si="1585"/>
        <v/>
      </c>
      <c r="AY676" s="86" t="str">
        <f t="shared" si="1586"/>
        <v/>
      </c>
      <c r="AZ676" s="90" t="str">
        <f t="shared" ref="AZ676:BA676" si="1642">IF($A675&lt;&gt;"",AZ675,"")</f>
        <v/>
      </c>
      <c r="BA676" s="54" t="str">
        <f t="shared" si="1642"/>
        <v/>
      </c>
      <c r="BB676" s="92" t="str">
        <f t="shared" si="1555"/>
        <v/>
      </c>
      <c r="BC676" s="82">
        <f t="shared" si="1587"/>
        <v>0</v>
      </c>
      <c r="BD676" s="71">
        <f t="shared" si="1556"/>
        <v>0</v>
      </c>
      <c r="BE676" s="98">
        <f t="shared" si="1593"/>
        <v>18</v>
      </c>
      <c r="BF676" s="54" t="str">
        <f t="shared" si="1629"/>
        <v/>
      </c>
      <c r="BG676" s="92" t="str">
        <f t="shared" si="1623"/>
        <v/>
      </c>
      <c r="BH676" s="82">
        <f t="shared" si="1570"/>
        <v>0</v>
      </c>
      <c r="BI676" s="71">
        <f t="shared" si="1571"/>
        <v>0</v>
      </c>
      <c r="BJ676" s="146"/>
      <c r="BK676" s="97">
        <v>1</v>
      </c>
      <c r="BL676" s="95" t="str">
        <f t="shared" si="1630"/>
        <v/>
      </c>
      <c r="BM676" s="95" t="str">
        <f t="shared" si="1630"/>
        <v/>
      </c>
      <c r="BN676" s="95" t="str">
        <f t="shared" si="1630"/>
        <v/>
      </c>
      <c r="BO676" s="95" t="str">
        <f t="shared" si="1630"/>
        <v/>
      </c>
      <c r="BP676" s="95" t="str">
        <f t="shared" si="1630"/>
        <v/>
      </c>
      <c r="BQ676" s="81">
        <f t="shared" si="1596"/>
        <v>0</v>
      </c>
      <c r="BR676" s="81">
        <f t="shared" si="1597"/>
        <v>0</v>
      </c>
      <c r="BS676" s="81">
        <f t="shared" si="1598"/>
        <v>0</v>
      </c>
      <c r="BT676" s="81">
        <f t="shared" si="1599"/>
        <v>0</v>
      </c>
      <c r="BU676" s="81">
        <f t="shared" si="1600"/>
        <v>0</v>
      </c>
      <c r="BV676" s="13">
        <f t="shared" si="1601"/>
        <v>0</v>
      </c>
      <c r="BW676" s="11">
        <f t="shared" si="1551"/>
        <v>0</v>
      </c>
      <c r="BX676" s="69">
        <f t="shared" si="1558"/>
        <v>0</v>
      </c>
      <c r="BY676" s="69">
        <f>IF($A676&lt;&gt;"",IF(BY675&lt;&gt;0,BY675,IF(BW676&lt;=$AW$2,"Stop Loss",0)),0)</f>
        <v>0</v>
      </c>
      <c r="BZ676" s="69">
        <f t="shared" si="1520"/>
        <v>0</v>
      </c>
      <c r="CA676" s="27" t="str">
        <f t="shared" si="1559"/>
        <v/>
      </c>
      <c r="CB676" s="27" t="str">
        <f t="shared" si="1560"/>
        <v/>
      </c>
      <c r="CC676" s="27" t="str">
        <f t="shared" si="1561"/>
        <v/>
      </c>
      <c r="CD676" s="27" t="str">
        <f t="shared" si="1562"/>
        <v/>
      </c>
      <c r="CE676" s="27" t="str">
        <f t="shared" si="1563"/>
        <v/>
      </c>
      <c r="CF676" s="27" t="str">
        <f t="shared" si="1564"/>
        <v/>
      </c>
      <c r="CG676" s="86"/>
      <c r="CH676" s="86"/>
      <c r="CI676" s="45"/>
      <c r="CJ676" s="45"/>
      <c r="CK676" s="45"/>
      <c r="DB676" s="7"/>
      <c r="DI676" s="10">
        <f t="shared" ca="1" si="1537"/>
        <v>5</v>
      </c>
    </row>
    <row r="677" spans="1:113">
      <c r="A677" s="149"/>
      <c r="B677" s="82" t="str">
        <f t="shared" si="1538"/>
        <v/>
      </c>
      <c r="C677" s="7" t="str">
        <f t="shared" si="1539"/>
        <v/>
      </c>
      <c r="D677" s="81">
        <f t="shared" si="1540"/>
        <v>0</v>
      </c>
      <c r="E677" s="7" t="str">
        <f t="shared" si="1541"/>
        <v>18,</v>
      </c>
      <c r="F677" s="78"/>
      <c r="G677" s="86"/>
      <c r="H677" s="86"/>
      <c r="I677" s="86"/>
      <c r="J677" s="86"/>
      <c r="K677" s="86"/>
      <c r="L677" s="86"/>
      <c r="M677" s="86"/>
      <c r="N677" s="86"/>
      <c r="O677" s="78"/>
      <c r="P677" s="86"/>
      <c r="Q677" s="86"/>
      <c r="R677" s="86"/>
      <c r="S677" s="86"/>
      <c r="T677" s="86"/>
      <c r="U677" s="86"/>
      <c r="V677" s="86"/>
      <c r="W677" s="86"/>
      <c r="X677" s="123" t="str">
        <f t="shared" si="1542"/>
        <v/>
      </c>
      <c r="Y677" s="127">
        <f t="shared" si="1572"/>
        <v>0</v>
      </c>
      <c r="Z677" s="127">
        <f t="shared" si="1573"/>
        <v>0</v>
      </c>
      <c r="AA677" s="127">
        <f t="shared" si="1574"/>
        <v>0</v>
      </c>
      <c r="AB677" s="86">
        <f t="shared" ref="AB677:AC677" si="1643">AB676</f>
        <v>0</v>
      </c>
      <c r="AC677" s="86">
        <f t="shared" si="1643"/>
        <v>0</v>
      </c>
      <c r="AD677" s="90" t="str">
        <f t="shared" ref="AD677:AE677" si="1644">IF($A676&lt;&gt;"",AD676,"")</f>
        <v/>
      </c>
      <c r="AE677" s="54" t="str">
        <f t="shared" si="1644"/>
        <v/>
      </c>
      <c r="AF677" s="92" t="str">
        <f t="shared" si="1552"/>
        <v/>
      </c>
      <c r="AG677" s="82">
        <f t="shared" si="1544"/>
        <v>0</v>
      </c>
      <c r="AH677" s="71">
        <f t="shared" si="1493"/>
        <v>0</v>
      </c>
      <c r="AI677" s="78" t="str">
        <f t="shared" si="1545"/>
        <v/>
      </c>
      <c r="AJ677" s="132">
        <f t="shared" si="1576"/>
        <v>0</v>
      </c>
      <c r="AK677" s="132">
        <f t="shared" si="1577"/>
        <v>0</v>
      </c>
      <c r="AL677" s="132">
        <f t="shared" si="1578"/>
        <v>0</v>
      </c>
      <c r="AM677" s="86" t="str">
        <f t="shared" si="1579"/>
        <v/>
      </c>
      <c r="AN677" s="86" t="str">
        <f t="shared" si="1580"/>
        <v/>
      </c>
      <c r="AO677" s="90" t="str">
        <f t="shared" ref="AO677:AP677" si="1645">IF($A676&lt;&gt;"",AO676,"")</f>
        <v/>
      </c>
      <c r="AP677" s="54" t="str">
        <f t="shared" si="1645"/>
        <v/>
      </c>
      <c r="AQ677" s="92" t="str">
        <f t="shared" si="1553"/>
        <v/>
      </c>
      <c r="AR677" s="82">
        <f t="shared" si="1581"/>
        <v>0</v>
      </c>
      <c r="AS677" s="71">
        <f t="shared" si="1554"/>
        <v>0</v>
      </c>
      <c r="AT677" s="78" t="str">
        <f t="shared" si="1547"/>
        <v/>
      </c>
      <c r="AU677" s="137">
        <f t="shared" si="1582"/>
        <v>0</v>
      </c>
      <c r="AV677" s="137">
        <f t="shared" si="1583"/>
        <v>0</v>
      </c>
      <c r="AW677" s="137">
        <f t="shared" si="1584"/>
        <v>0</v>
      </c>
      <c r="AX677" s="86" t="str">
        <f t="shared" si="1585"/>
        <v/>
      </c>
      <c r="AY677" s="86" t="str">
        <f t="shared" si="1586"/>
        <v/>
      </c>
      <c r="AZ677" s="90" t="str">
        <f t="shared" ref="AZ677:BA677" si="1646">IF($A676&lt;&gt;"",AZ676,"")</f>
        <v/>
      </c>
      <c r="BA677" s="54" t="str">
        <f t="shared" si="1646"/>
        <v/>
      </c>
      <c r="BB677" s="92" t="str">
        <f t="shared" si="1555"/>
        <v/>
      </c>
      <c r="BC677" s="82">
        <f t="shared" si="1587"/>
        <v>0</v>
      </c>
      <c r="BD677" s="71">
        <f t="shared" si="1556"/>
        <v>0</v>
      </c>
      <c r="BE677" s="98">
        <f t="shared" si="1593"/>
        <v>18</v>
      </c>
      <c r="BF677" s="54" t="str">
        <f t="shared" si="1629"/>
        <v/>
      </c>
      <c r="BG677" s="92" t="str">
        <f t="shared" si="1623"/>
        <v/>
      </c>
      <c r="BH677" s="82">
        <f t="shared" si="1570"/>
        <v>0</v>
      </c>
      <c r="BI677" s="71">
        <f t="shared" si="1571"/>
        <v>0</v>
      </c>
      <c r="BJ677" s="146"/>
      <c r="BK677" s="97">
        <v>1</v>
      </c>
      <c r="BL677" s="95" t="str">
        <f t="shared" si="1630"/>
        <v/>
      </c>
      <c r="BM677" s="95" t="str">
        <f t="shared" si="1630"/>
        <v/>
      </c>
      <c r="BN677" s="95" t="str">
        <f t="shared" si="1630"/>
        <v/>
      </c>
      <c r="BO677" s="95" t="str">
        <f t="shared" si="1630"/>
        <v/>
      </c>
      <c r="BP677" s="95" t="str">
        <f t="shared" si="1630"/>
        <v/>
      </c>
      <c r="BQ677" s="81">
        <f t="shared" si="1596"/>
        <v>0</v>
      </c>
      <c r="BR677" s="81">
        <f t="shared" si="1597"/>
        <v>0</v>
      </c>
      <c r="BS677" s="81">
        <f t="shared" si="1598"/>
        <v>0</v>
      </c>
      <c r="BT677" s="81">
        <f t="shared" si="1599"/>
        <v>0</v>
      </c>
      <c r="BU677" s="81">
        <f t="shared" si="1600"/>
        <v>0</v>
      </c>
      <c r="BV677" s="13">
        <f t="shared" si="1601"/>
        <v>0</v>
      </c>
      <c r="BW677" s="11">
        <f t="shared" si="1551"/>
        <v>0</v>
      </c>
      <c r="BX677" s="69">
        <f t="shared" si="1558"/>
        <v>0</v>
      </c>
      <c r="BY677" s="69">
        <f>IF($A677&lt;&gt;"",IF(BY676&lt;&gt;0,BY676,IF(BW677&lt;=$AW$2,"Stop Loss",0)),0)</f>
        <v>0</v>
      </c>
      <c r="BZ677" s="69">
        <f t="shared" si="1520"/>
        <v>0</v>
      </c>
      <c r="CA677" s="27" t="str">
        <f t="shared" si="1559"/>
        <v/>
      </c>
      <c r="CB677" s="27" t="str">
        <f t="shared" si="1560"/>
        <v/>
      </c>
      <c r="CC677" s="27" t="str">
        <f t="shared" si="1561"/>
        <v/>
      </c>
      <c r="CD677" s="27" t="str">
        <f t="shared" si="1562"/>
        <v/>
      </c>
      <c r="CE677" s="27" t="str">
        <f t="shared" si="1563"/>
        <v/>
      </c>
      <c r="CF677" s="27" t="str">
        <f t="shared" si="1564"/>
        <v/>
      </c>
      <c r="CG677" s="86"/>
      <c r="CH677" s="86"/>
      <c r="CI677" s="45"/>
      <c r="CJ677" s="45"/>
      <c r="CK677" s="45"/>
      <c r="DB677" s="7"/>
      <c r="DI677" s="10">
        <f t="shared" ca="1" si="1537"/>
        <v>7</v>
      </c>
    </row>
    <row r="678" spans="1:113">
      <c r="A678" s="149"/>
      <c r="B678" s="82" t="str">
        <f t="shared" si="1538"/>
        <v/>
      </c>
      <c r="C678" s="7" t="str">
        <f t="shared" si="1539"/>
        <v/>
      </c>
      <c r="D678" s="81">
        <f t="shared" si="1540"/>
        <v>0</v>
      </c>
      <c r="E678" s="7" t="str">
        <f t="shared" si="1541"/>
        <v>18,</v>
      </c>
      <c r="F678" s="78"/>
      <c r="G678" s="86"/>
      <c r="H678" s="86"/>
      <c r="I678" s="86"/>
      <c r="J678" s="86"/>
      <c r="K678" s="86"/>
      <c r="L678" s="86"/>
      <c r="M678" s="86"/>
      <c r="N678" s="86"/>
      <c r="O678" s="78"/>
      <c r="P678" s="86"/>
      <c r="Q678" s="86"/>
      <c r="R678" s="86"/>
      <c r="S678" s="86"/>
      <c r="T678" s="86"/>
      <c r="U678" s="86"/>
      <c r="V678" s="86"/>
      <c r="W678" s="86"/>
      <c r="X678" s="123" t="str">
        <f t="shared" si="1542"/>
        <v/>
      </c>
      <c r="Y678" s="127">
        <f t="shared" si="1572"/>
        <v>0</v>
      </c>
      <c r="Z678" s="127">
        <f t="shared" si="1573"/>
        <v>0</v>
      </c>
      <c r="AA678" s="127">
        <f t="shared" si="1574"/>
        <v>0</v>
      </c>
      <c r="AB678" s="86">
        <f t="shared" ref="AB678:AC678" si="1647">AB677</f>
        <v>0</v>
      </c>
      <c r="AC678" s="86">
        <f t="shared" si="1647"/>
        <v>0</v>
      </c>
      <c r="AD678" s="90" t="str">
        <f t="shared" ref="AD678:AE678" si="1648">IF($A677&lt;&gt;"",AD677,"")</f>
        <v/>
      </c>
      <c r="AE678" s="54" t="str">
        <f t="shared" si="1648"/>
        <v/>
      </c>
      <c r="AF678" s="92" t="str">
        <f t="shared" si="1552"/>
        <v/>
      </c>
      <c r="AG678" s="82">
        <f t="shared" si="1544"/>
        <v>0</v>
      </c>
      <c r="AH678" s="71">
        <f t="shared" ref="AH678:AH741" si="1649">IF($A678&lt;&gt;"",AG678+AH677,0)</f>
        <v>0</v>
      </c>
      <c r="AI678" s="78" t="str">
        <f t="shared" si="1545"/>
        <v/>
      </c>
      <c r="AJ678" s="132">
        <f t="shared" si="1576"/>
        <v>0</v>
      </c>
      <c r="AK678" s="132">
        <f t="shared" si="1577"/>
        <v>0</v>
      </c>
      <c r="AL678" s="132">
        <f t="shared" si="1578"/>
        <v>0</v>
      </c>
      <c r="AM678" s="86" t="str">
        <f t="shared" si="1579"/>
        <v/>
      </c>
      <c r="AN678" s="86" t="str">
        <f t="shared" si="1580"/>
        <v/>
      </c>
      <c r="AO678" s="90" t="str">
        <f t="shared" ref="AO678:AP678" si="1650">IF($A677&lt;&gt;"",AO677,"")</f>
        <v/>
      </c>
      <c r="AP678" s="54" t="str">
        <f t="shared" si="1650"/>
        <v/>
      </c>
      <c r="AQ678" s="92" t="str">
        <f t="shared" si="1553"/>
        <v/>
      </c>
      <c r="AR678" s="82">
        <f t="shared" si="1581"/>
        <v>0</v>
      </c>
      <c r="AS678" s="71">
        <f t="shared" si="1554"/>
        <v>0</v>
      </c>
      <c r="AT678" s="78" t="str">
        <f t="shared" si="1547"/>
        <v/>
      </c>
      <c r="AU678" s="137">
        <f t="shared" si="1582"/>
        <v>0</v>
      </c>
      <c r="AV678" s="137">
        <f t="shared" si="1583"/>
        <v>0</v>
      </c>
      <c r="AW678" s="137">
        <f t="shared" si="1584"/>
        <v>0</v>
      </c>
      <c r="AX678" s="86" t="str">
        <f t="shared" si="1585"/>
        <v/>
      </c>
      <c r="AY678" s="86" t="str">
        <f t="shared" si="1586"/>
        <v/>
      </c>
      <c r="AZ678" s="90" t="str">
        <f t="shared" ref="AZ678:BA678" si="1651">IF($A677&lt;&gt;"",AZ677,"")</f>
        <v/>
      </c>
      <c r="BA678" s="54" t="str">
        <f t="shared" si="1651"/>
        <v/>
      </c>
      <c r="BB678" s="92" t="str">
        <f t="shared" si="1555"/>
        <v/>
      </c>
      <c r="BC678" s="82">
        <f t="shared" si="1587"/>
        <v>0</v>
      </c>
      <c r="BD678" s="71">
        <f t="shared" si="1556"/>
        <v>0</v>
      </c>
      <c r="BE678" s="98">
        <f t="shared" si="1593"/>
        <v>18</v>
      </c>
      <c r="BF678" s="54" t="str">
        <f t="shared" si="1629"/>
        <v/>
      </c>
      <c r="BG678" s="92" t="str">
        <f t="shared" si="1623"/>
        <v/>
      </c>
      <c r="BH678" s="82">
        <f t="shared" si="1570"/>
        <v>0</v>
      </c>
      <c r="BI678" s="71">
        <f t="shared" si="1571"/>
        <v>0</v>
      </c>
      <c r="BJ678" s="146"/>
      <c r="BK678" s="97">
        <v>1</v>
      </c>
      <c r="BL678" s="95" t="str">
        <f t="shared" si="1630"/>
        <v/>
      </c>
      <c r="BM678" s="95" t="str">
        <f t="shared" si="1630"/>
        <v/>
      </c>
      <c r="BN678" s="95" t="str">
        <f t="shared" si="1630"/>
        <v/>
      </c>
      <c r="BO678" s="95" t="str">
        <f t="shared" si="1630"/>
        <v/>
      </c>
      <c r="BP678" s="95" t="str">
        <f t="shared" si="1630"/>
        <v/>
      </c>
      <c r="BQ678" s="81">
        <f t="shared" si="1596"/>
        <v>0</v>
      </c>
      <c r="BR678" s="81">
        <f t="shared" si="1597"/>
        <v>0</v>
      </c>
      <c r="BS678" s="81">
        <f t="shared" si="1598"/>
        <v>0</v>
      </c>
      <c r="BT678" s="81">
        <f t="shared" si="1599"/>
        <v>0</v>
      </c>
      <c r="BU678" s="81">
        <f t="shared" si="1600"/>
        <v>0</v>
      </c>
      <c r="BV678" s="13">
        <f t="shared" si="1601"/>
        <v>0</v>
      </c>
      <c r="BW678" s="11">
        <f t="shared" si="1551"/>
        <v>0</v>
      </c>
      <c r="BX678" s="69">
        <f t="shared" si="1558"/>
        <v>0</v>
      </c>
      <c r="BY678" s="69">
        <f>IF($A678&lt;&gt;"",IF(BY677&lt;&gt;0,BY677,IF(BW678&lt;=$AW$2,"Stop Loss",0)),0)</f>
        <v>0</v>
      </c>
      <c r="BZ678" s="69">
        <f t="shared" si="1520"/>
        <v>0</v>
      </c>
      <c r="CA678" s="27" t="str">
        <f t="shared" si="1559"/>
        <v/>
      </c>
      <c r="CB678" s="27" t="str">
        <f t="shared" si="1560"/>
        <v/>
      </c>
      <c r="CC678" s="27" t="str">
        <f t="shared" si="1561"/>
        <v/>
      </c>
      <c r="CD678" s="27" t="str">
        <f t="shared" si="1562"/>
        <v/>
      </c>
      <c r="CE678" s="27" t="str">
        <f t="shared" si="1563"/>
        <v/>
      </c>
      <c r="CF678" s="27" t="str">
        <f t="shared" si="1564"/>
        <v/>
      </c>
      <c r="CG678" s="86"/>
      <c r="CH678" s="86"/>
      <c r="CI678" s="45"/>
      <c r="CJ678" s="45"/>
      <c r="CK678" s="45"/>
      <c r="DB678" s="7"/>
      <c r="DI678" s="10">
        <f t="shared" ca="1" si="1537"/>
        <v>8</v>
      </c>
    </row>
    <row r="679" spans="1:113">
      <c r="A679" s="149"/>
      <c r="B679" s="82" t="str">
        <f t="shared" si="1538"/>
        <v/>
      </c>
      <c r="C679" s="7" t="str">
        <f t="shared" si="1539"/>
        <v/>
      </c>
      <c r="D679" s="81">
        <f t="shared" si="1540"/>
        <v>0</v>
      </c>
      <c r="E679" s="7" t="str">
        <f t="shared" si="1541"/>
        <v>18,</v>
      </c>
      <c r="F679" s="78"/>
      <c r="G679" s="86"/>
      <c r="H679" s="86"/>
      <c r="I679" s="86"/>
      <c r="J679" s="86"/>
      <c r="K679" s="86"/>
      <c r="L679" s="86"/>
      <c r="M679" s="86"/>
      <c r="N679" s="86"/>
      <c r="O679" s="78"/>
      <c r="P679" s="86"/>
      <c r="Q679" s="86"/>
      <c r="R679" s="86"/>
      <c r="S679" s="86"/>
      <c r="T679" s="86"/>
      <c r="U679" s="86"/>
      <c r="V679" s="86"/>
      <c r="W679" s="86"/>
      <c r="X679" s="123" t="str">
        <f t="shared" si="1542"/>
        <v/>
      </c>
      <c r="Y679" s="127">
        <f t="shared" si="1572"/>
        <v>0</v>
      </c>
      <c r="Z679" s="127">
        <f t="shared" si="1573"/>
        <v>0</v>
      </c>
      <c r="AA679" s="127">
        <f t="shared" si="1574"/>
        <v>0</v>
      </c>
      <c r="AB679" s="86">
        <f>IF($Y679&gt;$Z679,$Y679-$Z679+AB678,AB678)</f>
        <v>0</v>
      </c>
      <c r="AC679" s="86">
        <f>IF($Z679&gt;$Y679,$Z679-$Y679+AC678,AC678)</f>
        <v>0</v>
      </c>
      <c r="AD679" s="90" t="str">
        <f t="shared" ref="AD679:AE679" si="1652">IF($A678&lt;&gt;"",AD678,"")</f>
        <v/>
      </c>
      <c r="AE679" s="54" t="str">
        <f t="shared" si="1652"/>
        <v/>
      </c>
      <c r="AF679" s="92" t="str">
        <f t="shared" si="1552"/>
        <v/>
      </c>
      <c r="AG679" s="82">
        <f t="shared" si="1544"/>
        <v>0</v>
      </c>
      <c r="AH679" s="71">
        <f t="shared" si="1649"/>
        <v>0</v>
      </c>
      <c r="AI679" s="78" t="str">
        <f t="shared" si="1545"/>
        <v/>
      </c>
      <c r="AJ679" s="132">
        <f t="shared" si="1576"/>
        <v>0</v>
      </c>
      <c r="AK679" s="132">
        <f t="shared" si="1577"/>
        <v>0</v>
      </c>
      <c r="AL679" s="132">
        <f t="shared" si="1578"/>
        <v>0</v>
      </c>
      <c r="AM679" s="86" t="str">
        <f t="shared" si="1579"/>
        <v/>
      </c>
      <c r="AN679" s="86" t="str">
        <f t="shared" si="1580"/>
        <v/>
      </c>
      <c r="AO679" s="90" t="str">
        <f t="shared" ref="AO679:AP679" si="1653">IF($A678&lt;&gt;"",AO678,"")</f>
        <v/>
      </c>
      <c r="AP679" s="54" t="str">
        <f t="shared" si="1653"/>
        <v/>
      </c>
      <c r="AQ679" s="92" t="str">
        <f t="shared" si="1553"/>
        <v/>
      </c>
      <c r="AR679" s="82">
        <f t="shared" si="1581"/>
        <v>0</v>
      </c>
      <c r="AS679" s="71">
        <f t="shared" si="1554"/>
        <v>0</v>
      </c>
      <c r="AT679" s="78" t="str">
        <f t="shared" si="1547"/>
        <v/>
      </c>
      <c r="AU679" s="137">
        <f t="shared" si="1582"/>
        <v>0</v>
      </c>
      <c r="AV679" s="137">
        <f t="shared" si="1583"/>
        <v>0</v>
      </c>
      <c r="AW679" s="137">
        <f t="shared" si="1584"/>
        <v>0</v>
      </c>
      <c r="AX679" s="86" t="str">
        <f t="shared" si="1585"/>
        <v/>
      </c>
      <c r="AY679" s="86" t="str">
        <f t="shared" si="1586"/>
        <v/>
      </c>
      <c r="AZ679" s="90" t="str">
        <f t="shared" ref="AZ679:BA679" si="1654">IF($A678&lt;&gt;"",AZ678,"")</f>
        <v/>
      </c>
      <c r="BA679" s="54" t="str">
        <f t="shared" si="1654"/>
        <v/>
      </c>
      <c r="BB679" s="92" t="str">
        <f t="shared" si="1555"/>
        <v/>
      </c>
      <c r="BC679" s="82">
        <f t="shared" si="1587"/>
        <v>0</v>
      </c>
      <c r="BD679" s="71">
        <f t="shared" si="1556"/>
        <v>0</v>
      </c>
      <c r="BE679" s="98">
        <f t="shared" si="1593"/>
        <v>18</v>
      </c>
      <c r="BF679" s="54" t="str">
        <f t="shared" si="1629"/>
        <v/>
      </c>
      <c r="BG679" s="92" t="str">
        <f t="shared" si="1623"/>
        <v/>
      </c>
      <c r="BH679" s="82">
        <f t="shared" si="1570"/>
        <v>0</v>
      </c>
      <c r="BI679" s="71">
        <f t="shared" si="1571"/>
        <v>0</v>
      </c>
      <c r="BJ679" s="146"/>
      <c r="BK679" s="97">
        <v>1</v>
      </c>
      <c r="BL679" s="95" t="str">
        <f t="shared" si="1630"/>
        <v/>
      </c>
      <c r="BM679" s="95" t="str">
        <f t="shared" si="1630"/>
        <v/>
      </c>
      <c r="BN679" s="95" t="str">
        <f t="shared" si="1630"/>
        <v/>
      </c>
      <c r="BO679" s="95" t="str">
        <f t="shared" si="1630"/>
        <v/>
      </c>
      <c r="BP679" s="95" t="str">
        <f t="shared" si="1630"/>
        <v/>
      </c>
      <c r="BQ679" s="81">
        <f t="shared" si="1596"/>
        <v>0</v>
      </c>
      <c r="BR679" s="81">
        <f t="shared" si="1597"/>
        <v>0</v>
      </c>
      <c r="BS679" s="81">
        <f t="shared" si="1598"/>
        <v>0</v>
      </c>
      <c r="BT679" s="81">
        <f t="shared" si="1599"/>
        <v>0</v>
      </c>
      <c r="BU679" s="81">
        <f t="shared" si="1600"/>
        <v>0</v>
      </c>
      <c r="BV679" s="13">
        <f t="shared" si="1601"/>
        <v>0</v>
      </c>
      <c r="BW679" s="11">
        <f t="shared" si="1551"/>
        <v>0</v>
      </c>
      <c r="BX679" s="69">
        <f t="shared" si="1558"/>
        <v>0</v>
      </c>
      <c r="BY679" s="69">
        <f>IF($A679&lt;&gt;"",IF(BY678&lt;&gt;0,BY678,IF(BW679&lt;=$AW$2,"Stop Loss",0)),0)</f>
        <v>0</v>
      </c>
      <c r="BZ679" s="69">
        <f t="shared" si="1520"/>
        <v>0</v>
      </c>
      <c r="CA679" s="27" t="str">
        <f t="shared" si="1559"/>
        <v/>
      </c>
      <c r="CB679" s="27" t="str">
        <f t="shared" si="1560"/>
        <v/>
      </c>
      <c r="CC679" s="27" t="str">
        <f t="shared" si="1561"/>
        <v/>
      </c>
      <c r="CD679" s="27" t="str">
        <f t="shared" si="1562"/>
        <v/>
      </c>
      <c r="CE679" s="27" t="str">
        <f t="shared" si="1563"/>
        <v/>
      </c>
      <c r="CF679" s="27" t="str">
        <f t="shared" si="1564"/>
        <v/>
      </c>
      <c r="CG679" s="86"/>
      <c r="CH679" s="86"/>
      <c r="CI679" s="45"/>
      <c r="CJ679" s="45"/>
      <c r="CK679" s="45"/>
      <c r="DB679" s="7"/>
      <c r="DI679" s="10">
        <f t="shared" ca="1" si="1537"/>
        <v>5</v>
      </c>
    </row>
    <row r="680" spans="1:113">
      <c r="A680" s="149"/>
      <c r="B680" s="82" t="str">
        <f t="shared" si="1538"/>
        <v/>
      </c>
      <c r="C680" s="7" t="str">
        <f t="shared" si="1539"/>
        <v/>
      </c>
      <c r="D680" s="81">
        <f t="shared" si="1540"/>
        <v>0</v>
      </c>
      <c r="E680" s="7" t="str">
        <f t="shared" si="1541"/>
        <v>18,</v>
      </c>
      <c r="F680" s="78"/>
      <c r="G680" s="86"/>
      <c r="H680" s="86"/>
      <c r="I680" s="86"/>
      <c r="J680" s="86"/>
      <c r="K680" s="86"/>
      <c r="L680" s="86"/>
      <c r="M680" s="86"/>
      <c r="N680" s="86"/>
      <c r="O680" s="78"/>
      <c r="P680" s="86"/>
      <c r="Q680" s="86"/>
      <c r="R680" s="86"/>
      <c r="S680" s="86"/>
      <c r="T680" s="86"/>
      <c r="U680" s="86"/>
      <c r="V680" s="86"/>
      <c r="W680" s="86"/>
      <c r="X680" s="123" t="str">
        <f t="shared" si="1542"/>
        <v/>
      </c>
      <c r="Y680" s="127">
        <f t="shared" si="1572"/>
        <v>0</v>
      </c>
      <c r="Z680" s="127">
        <f t="shared" si="1573"/>
        <v>0</v>
      </c>
      <c r="AA680" s="127">
        <f t="shared" si="1574"/>
        <v>0</v>
      </c>
      <c r="AB680" s="86">
        <f>AB679</f>
        <v>0</v>
      </c>
      <c r="AC680" s="86">
        <f>AC679</f>
        <v>0</v>
      </c>
      <c r="AD680" s="90" t="str">
        <f>IF($A679&lt;&gt;"",AA679,"")</f>
        <v/>
      </c>
      <c r="AE680" s="92" t="str">
        <f>IF($A679&lt;&gt;"",IF(Y679&gt;Z679,"L","H"),"")</f>
        <v/>
      </c>
      <c r="AF680" s="92" t="str">
        <f t="shared" si="1552"/>
        <v/>
      </c>
      <c r="AG680" s="82">
        <f t="shared" si="1544"/>
        <v>0</v>
      </c>
      <c r="AH680" s="71">
        <f t="shared" si="1649"/>
        <v>0</v>
      </c>
      <c r="AI680" s="78" t="str">
        <f t="shared" si="1545"/>
        <v/>
      </c>
      <c r="AJ680" s="132">
        <f t="shared" si="1576"/>
        <v>0</v>
      </c>
      <c r="AK680" s="132">
        <f t="shared" si="1577"/>
        <v>0</v>
      </c>
      <c r="AL680" s="132">
        <f t="shared" si="1578"/>
        <v>0</v>
      </c>
      <c r="AM680" s="86" t="str">
        <f t="shared" si="1579"/>
        <v/>
      </c>
      <c r="AN680" s="86" t="str">
        <f t="shared" si="1580"/>
        <v/>
      </c>
      <c r="AO680" s="90" t="str">
        <f>IF($A679&lt;&gt;"",AL679,"")</f>
        <v/>
      </c>
      <c r="AP680" s="92" t="str">
        <f>IF($A679&lt;&gt;"",IF(AM679&lt;&gt;"","O","E"),"")</f>
        <v/>
      </c>
      <c r="AQ680" s="92" t="str">
        <f t="shared" si="1553"/>
        <v/>
      </c>
      <c r="AR680" s="82">
        <f t="shared" si="1581"/>
        <v>0</v>
      </c>
      <c r="AS680" s="71">
        <f t="shared" si="1554"/>
        <v>0</v>
      </c>
      <c r="AT680" s="78" t="str">
        <f t="shared" si="1547"/>
        <v/>
      </c>
      <c r="AU680" s="137">
        <f t="shared" si="1582"/>
        <v>0</v>
      </c>
      <c r="AV680" s="137">
        <f t="shared" si="1583"/>
        <v>0</v>
      </c>
      <c r="AW680" s="137">
        <f t="shared" si="1584"/>
        <v>0</v>
      </c>
      <c r="AX680" s="86" t="str">
        <f t="shared" si="1585"/>
        <v/>
      </c>
      <c r="AY680" s="86" t="str">
        <f t="shared" si="1586"/>
        <v/>
      </c>
      <c r="AZ680" s="90" t="str">
        <f>IF($A679&lt;&gt;"",AW679,"")</f>
        <v/>
      </c>
      <c r="BA680" s="92" t="str">
        <f>IF($A679&lt;&gt;"",IF(AX679&lt;&gt;"","B","R"),"")</f>
        <v/>
      </c>
      <c r="BB680" s="92" t="str">
        <f t="shared" si="1555"/>
        <v/>
      </c>
      <c r="BC680" s="82">
        <f t="shared" si="1587"/>
        <v>0</v>
      </c>
      <c r="BD680" s="71">
        <f t="shared" si="1556"/>
        <v>0</v>
      </c>
      <c r="BE680" s="98">
        <f t="shared" si="1593"/>
        <v>18</v>
      </c>
      <c r="BF680" s="92" t="str">
        <f>IF($A679&lt;&gt;"",IF($Y679&gt;$Z679,"H",IF($Z679&gt;$Y679,"L",BF679)),"")</f>
        <v/>
      </c>
      <c r="BG680" s="92" t="str">
        <f>IF($A680&lt;&gt;"",IF($A680=0,"L",IF(BF680&lt;&gt;"",IF(BF680=X680,"W","L"))),"")</f>
        <v/>
      </c>
      <c r="BH680" s="82">
        <f t="shared" si="1570"/>
        <v>0</v>
      </c>
      <c r="BI680" s="71">
        <f t="shared" si="1571"/>
        <v>0</v>
      </c>
      <c r="BJ680" s="146" t="str">
        <f>AE680&amp;AP680&amp;BA680</f>
        <v/>
      </c>
      <c r="BK680" s="97">
        <v>1</v>
      </c>
      <c r="BL680" s="95" t="str">
        <f>IF($A679&lt;&gt;"",IF($BJ680="LER","11,",IF($BJ680="LOR","02,",IF($BJ680="LEB","01,",IF($BJ680="LOB","12,",IF($BJ680="HER","29,",IF($BJ680="HOR","20,",IF($BJ680="HEB","19,",IF($BJ680="HOB","30,","")))))))),"")</f>
        <v/>
      </c>
      <c r="BM680" s="95" t="str">
        <f>IF($A679&lt;&gt;"",IF($BJ680="LER","13,",IF($BJ680="LOR","04,",IF($BJ680="LEB","03,",IF($BJ680="LOB","14,",IF($BJ680="HER","31,",IF($BJ680="HOR","22,",IF($BJ680="HEB","21,",IF($BJ680="HOB","32,","")))))))),"")</f>
        <v/>
      </c>
      <c r="BN680" s="95" t="str">
        <f>IF($A679&lt;&gt;"",IF($BJ680="LER","15,",IF($BJ680="LOR","06,",IF($BJ680="LEB","05,",IF($BJ680="LOB","16,",IF($BJ680="HER","33,",IF($BJ680="HOR","24,",IF($BJ680="HEB","23,",IF($BJ680="HOB","34,","")))))))),"")</f>
        <v/>
      </c>
      <c r="BO680" s="95" t="str">
        <f>IF($A679&lt;&gt;"",IF($BJ680="LER","17,",IF($BJ680="LOR","08,",IF($BJ680="LEB","07,",IF($BJ680="LOB","18,",IF($BJ680="HER","35,",IF($BJ680="HOR","26,",IF($BJ680="HEB","25,",IF($BJ680="HOB","36,","")))))))),"")</f>
        <v/>
      </c>
      <c r="BP680" s="95" t="str">
        <f>IF($A679&lt;&gt;"",IF($BJ680="LER","",IF($BJ680="LOR","10,",IF($BJ680="LEB","09,",IF($BJ680="LOB","",IF($BJ680="HER","",IF($BJ680="HOR","28,",IF($BJ680="HEB","27,",IF($BJ680="HOB","","")))))))),"")</f>
        <v/>
      </c>
      <c r="BQ680" s="81">
        <f t="shared" si="1596"/>
        <v>0</v>
      </c>
      <c r="BR680" s="81">
        <f t="shared" si="1597"/>
        <v>0</v>
      </c>
      <c r="BS680" s="81">
        <f t="shared" si="1598"/>
        <v>0</v>
      </c>
      <c r="BT680" s="81">
        <f t="shared" si="1599"/>
        <v>0</v>
      </c>
      <c r="BU680" s="81">
        <f t="shared" si="1600"/>
        <v>0</v>
      </c>
      <c r="BV680" s="13">
        <f t="shared" si="1601"/>
        <v>0</v>
      </c>
      <c r="BW680" s="11">
        <f t="shared" si="1551"/>
        <v>0</v>
      </c>
      <c r="BX680" s="69">
        <f t="shared" si="1558"/>
        <v>0</v>
      </c>
      <c r="BY680" s="69">
        <f>IF($A680&lt;&gt;"",IF(BY679&lt;&gt;0,BY679,IF(BW680&lt;=$AW$2,"Stop Loss",0)),0)</f>
        <v>0</v>
      </c>
      <c r="BZ680" s="69">
        <f t="shared" si="1520"/>
        <v>0</v>
      </c>
      <c r="CA680" s="27" t="str">
        <f t="shared" si="1559"/>
        <v/>
      </c>
      <c r="CB680" s="27" t="str">
        <f t="shared" si="1560"/>
        <v/>
      </c>
      <c r="CC680" s="27" t="str">
        <f t="shared" si="1561"/>
        <v/>
      </c>
      <c r="CD680" s="27" t="str">
        <f t="shared" si="1562"/>
        <v/>
      </c>
      <c r="CE680" s="27" t="str">
        <f t="shared" si="1563"/>
        <v/>
      </c>
      <c r="CF680" s="27" t="str">
        <f t="shared" si="1564"/>
        <v/>
      </c>
      <c r="CG680" s="86"/>
      <c r="CH680" s="86"/>
      <c r="CI680" s="45"/>
      <c r="CJ680" s="45"/>
      <c r="CK680" s="45"/>
      <c r="DB680" s="7"/>
      <c r="DI680" s="10">
        <f t="shared" ca="1" si="1537"/>
        <v>14</v>
      </c>
    </row>
    <row r="681" spans="1:113">
      <c r="A681" s="149"/>
      <c r="B681" s="82" t="str">
        <f t="shared" si="1538"/>
        <v/>
      </c>
      <c r="C681" s="7" t="str">
        <f t="shared" si="1539"/>
        <v/>
      </c>
      <c r="D681" s="81">
        <f t="shared" si="1540"/>
        <v>0</v>
      </c>
      <c r="E681" s="7" t="str">
        <f t="shared" si="1541"/>
        <v>18,</v>
      </c>
      <c r="F681" s="78"/>
      <c r="G681" s="86"/>
      <c r="H681" s="86"/>
      <c r="I681" s="86"/>
      <c r="J681" s="86"/>
      <c r="K681" s="86"/>
      <c r="L681" s="86"/>
      <c r="M681" s="86"/>
      <c r="N681" s="86"/>
      <c r="O681" s="78"/>
      <c r="P681" s="86"/>
      <c r="Q681" s="86"/>
      <c r="R681" s="86"/>
      <c r="S681" s="86"/>
      <c r="T681" s="86"/>
      <c r="U681" s="86"/>
      <c r="V681" s="86"/>
      <c r="W681" s="86"/>
      <c r="X681" s="123" t="str">
        <f t="shared" si="1542"/>
        <v/>
      </c>
      <c r="Y681" s="127">
        <f t="shared" si="1572"/>
        <v>0</v>
      </c>
      <c r="Z681" s="127">
        <f t="shared" si="1573"/>
        <v>0</v>
      </c>
      <c r="AA681" s="127">
        <f t="shared" si="1574"/>
        <v>0</v>
      </c>
      <c r="AB681" s="86">
        <f t="shared" ref="AB681:AC681" si="1655">AB680</f>
        <v>0</v>
      </c>
      <c r="AC681" s="86">
        <f t="shared" si="1655"/>
        <v>0</v>
      </c>
      <c r="AD681" s="90" t="str">
        <f>IF($A680&lt;&gt;"",AD680,"")</f>
        <v/>
      </c>
      <c r="AE681" s="54" t="str">
        <f>IF($A680&lt;&gt;"",AE680,"")</f>
        <v/>
      </c>
      <c r="AF681" s="92" t="str">
        <f t="shared" si="1552"/>
        <v/>
      </c>
      <c r="AG681" s="82">
        <f t="shared" si="1544"/>
        <v>0</v>
      </c>
      <c r="AH681" s="71">
        <f t="shared" si="1649"/>
        <v>0</v>
      </c>
      <c r="AI681" s="78" t="str">
        <f t="shared" si="1545"/>
        <v/>
      </c>
      <c r="AJ681" s="132">
        <f t="shared" si="1576"/>
        <v>0</v>
      </c>
      <c r="AK681" s="132">
        <f t="shared" si="1577"/>
        <v>0</v>
      </c>
      <c r="AL681" s="132">
        <f t="shared" si="1578"/>
        <v>0</v>
      </c>
      <c r="AM681" s="86" t="str">
        <f t="shared" si="1579"/>
        <v/>
      </c>
      <c r="AN681" s="86" t="str">
        <f t="shared" si="1580"/>
        <v/>
      </c>
      <c r="AO681" s="90" t="str">
        <f>IF($A680&lt;&gt;"",AO680,"")</f>
        <v/>
      </c>
      <c r="AP681" s="54" t="str">
        <f>IF($A680&lt;&gt;"",AP680,"")</f>
        <v/>
      </c>
      <c r="AQ681" s="92" t="str">
        <f t="shared" si="1553"/>
        <v/>
      </c>
      <c r="AR681" s="82">
        <f t="shared" si="1581"/>
        <v>0</v>
      </c>
      <c r="AS681" s="71">
        <f t="shared" si="1554"/>
        <v>0</v>
      </c>
      <c r="AT681" s="78" t="str">
        <f t="shared" si="1547"/>
        <v/>
      </c>
      <c r="AU681" s="137">
        <f t="shared" si="1582"/>
        <v>0</v>
      </c>
      <c r="AV681" s="137">
        <f t="shared" si="1583"/>
        <v>0</v>
      </c>
      <c r="AW681" s="137">
        <f t="shared" si="1584"/>
        <v>0</v>
      </c>
      <c r="AX681" s="86" t="str">
        <f t="shared" si="1585"/>
        <v/>
      </c>
      <c r="AY681" s="86" t="str">
        <f t="shared" si="1586"/>
        <v/>
      </c>
      <c r="AZ681" s="90" t="str">
        <f>IF($A680&lt;&gt;"",AZ680,"")</f>
        <v/>
      </c>
      <c r="BA681" s="54" t="str">
        <f>IF($A680&lt;&gt;"",BA680,"")</f>
        <v/>
      </c>
      <c r="BB681" s="92" t="str">
        <f t="shared" si="1555"/>
        <v/>
      </c>
      <c r="BC681" s="82">
        <f t="shared" si="1587"/>
        <v>0</v>
      </c>
      <c r="BD681" s="71">
        <f t="shared" si="1556"/>
        <v>0</v>
      </c>
      <c r="BE681" s="98">
        <f t="shared" si="1593"/>
        <v>18</v>
      </c>
      <c r="BF681" s="54" t="str">
        <f>IF($A680&lt;&gt;"",BF680,"")</f>
        <v/>
      </c>
      <c r="BG681" s="92" t="str">
        <f t="shared" ref="BG681:BG688" si="1656">IF($A681&lt;&gt;"",IF($A681=0,"L",IF(BF681&lt;&gt;"",IF(BF681=X681,"W","L"))),"")</f>
        <v/>
      </c>
      <c r="BH681" s="82">
        <f t="shared" si="1570"/>
        <v>0</v>
      </c>
      <c r="BI681" s="71">
        <f t="shared" si="1571"/>
        <v>0</v>
      </c>
      <c r="BJ681" s="146"/>
      <c r="BK681" s="97">
        <v>1</v>
      </c>
      <c r="BL681" s="95" t="str">
        <f>IF(BL680&lt;&gt;"",BL680,"")</f>
        <v/>
      </c>
      <c r="BM681" s="95" t="str">
        <f t="shared" ref="BM681:BP681" si="1657">IF(BM680&lt;&gt;"",BM680,"")</f>
        <v/>
      </c>
      <c r="BN681" s="95" t="str">
        <f t="shared" si="1657"/>
        <v/>
      </c>
      <c r="BO681" s="95" t="str">
        <f t="shared" si="1657"/>
        <v/>
      </c>
      <c r="BP681" s="95" t="str">
        <f t="shared" si="1657"/>
        <v/>
      </c>
      <c r="BQ681" s="81">
        <f t="shared" si="1596"/>
        <v>0</v>
      </c>
      <c r="BR681" s="81">
        <f t="shared" si="1597"/>
        <v>0</v>
      </c>
      <c r="BS681" s="81">
        <f t="shared" si="1598"/>
        <v>0</v>
      </c>
      <c r="BT681" s="81">
        <f t="shared" si="1599"/>
        <v>0</v>
      </c>
      <c r="BU681" s="81">
        <f t="shared" si="1600"/>
        <v>0</v>
      </c>
      <c r="BV681" s="13">
        <f t="shared" si="1601"/>
        <v>0</v>
      </c>
      <c r="BW681" s="11">
        <f t="shared" si="1551"/>
        <v>0</v>
      </c>
      <c r="BX681" s="69">
        <f t="shared" si="1558"/>
        <v>0</v>
      </c>
      <c r="BY681" s="69">
        <f>IF($A681&lt;&gt;"",IF(BY680&lt;&gt;0,BY680,IF(BW681&lt;=$AW$2,"Stop Loss",0)),0)</f>
        <v>0</v>
      </c>
      <c r="BZ681" s="69">
        <f t="shared" si="1520"/>
        <v>0</v>
      </c>
      <c r="CA681" s="27" t="str">
        <f t="shared" si="1559"/>
        <v/>
      </c>
      <c r="CB681" s="27" t="str">
        <f t="shared" si="1560"/>
        <v/>
      </c>
      <c r="CC681" s="27" t="str">
        <f t="shared" si="1561"/>
        <v/>
      </c>
      <c r="CD681" s="27" t="str">
        <f t="shared" si="1562"/>
        <v/>
      </c>
      <c r="CE681" s="27" t="str">
        <f t="shared" si="1563"/>
        <v/>
      </c>
      <c r="CF681" s="27" t="str">
        <f t="shared" si="1564"/>
        <v/>
      </c>
      <c r="CG681" s="86"/>
      <c r="CH681" s="86"/>
      <c r="CI681" s="45"/>
      <c r="CJ681" s="45"/>
      <c r="CK681" s="45"/>
      <c r="DB681" s="7"/>
      <c r="DI681" s="10">
        <f t="shared" ca="1" si="1537"/>
        <v>14</v>
      </c>
    </row>
    <row r="682" spans="1:113">
      <c r="A682" s="149"/>
      <c r="B682" s="82" t="str">
        <f t="shared" si="1538"/>
        <v/>
      </c>
      <c r="C682" s="7" t="str">
        <f t="shared" si="1539"/>
        <v/>
      </c>
      <c r="D682" s="81">
        <f t="shared" si="1540"/>
        <v>0</v>
      </c>
      <c r="E682" s="7" t="str">
        <f t="shared" si="1541"/>
        <v>18,</v>
      </c>
      <c r="F682" s="78"/>
      <c r="G682" s="86"/>
      <c r="H682" s="86"/>
      <c r="I682" s="86"/>
      <c r="J682" s="86"/>
      <c r="K682" s="86"/>
      <c r="L682" s="86"/>
      <c r="M682" s="86"/>
      <c r="N682" s="86"/>
      <c r="O682" s="78"/>
      <c r="P682" s="86"/>
      <c r="Q682" s="86"/>
      <c r="R682" s="86"/>
      <c r="S682" s="86"/>
      <c r="T682" s="86"/>
      <c r="U682" s="86"/>
      <c r="V682" s="86"/>
      <c r="W682" s="86"/>
      <c r="X682" s="123" t="str">
        <f t="shared" si="1542"/>
        <v/>
      </c>
      <c r="Y682" s="127">
        <f t="shared" si="1572"/>
        <v>0</v>
      </c>
      <c r="Z682" s="127">
        <f t="shared" si="1573"/>
        <v>0</v>
      </c>
      <c r="AA682" s="127">
        <f t="shared" si="1574"/>
        <v>0</v>
      </c>
      <c r="AB682" s="86">
        <f t="shared" ref="AB682:AC682" si="1658">AB681</f>
        <v>0</v>
      </c>
      <c r="AC682" s="86">
        <f t="shared" si="1658"/>
        <v>0</v>
      </c>
      <c r="AD682" s="90" t="str">
        <f t="shared" ref="AD682:AE682" si="1659">IF($A681&lt;&gt;"",AD681,"")</f>
        <v/>
      </c>
      <c r="AE682" s="54" t="str">
        <f t="shared" si="1659"/>
        <v/>
      </c>
      <c r="AF682" s="92" t="str">
        <f t="shared" si="1552"/>
        <v/>
      </c>
      <c r="AG682" s="82">
        <f t="shared" si="1544"/>
        <v>0</v>
      </c>
      <c r="AH682" s="71">
        <f t="shared" si="1649"/>
        <v>0</v>
      </c>
      <c r="AI682" s="78" t="str">
        <f t="shared" si="1545"/>
        <v/>
      </c>
      <c r="AJ682" s="132">
        <f t="shared" si="1576"/>
        <v>0</v>
      </c>
      <c r="AK682" s="132">
        <f t="shared" si="1577"/>
        <v>0</v>
      </c>
      <c r="AL682" s="132">
        <f t="shared" si="1578"/>
        <v>0</v>
      </c>
      <c r="AM682" s="86" t="str">
        <f t="shared" si="1579"/>
        <v/>
      </c>
      <c r="AN682" s="86" t="str">
        <f t="shared" si="1580"/>
        <v/>
      </c>
      <c r="AO682" s="90" t="str">
        <f t="shared" ref="AO682:AP682" si="1660">IF($A681&lt;&gt;"",AO681,"")</f>
        <v/>
      </c>
      <c r="AP682" s="54" t="str">
        <f t="shared" si="1660"/>
        <v/>
      </c>
      <c r="AQ682" s="92" t="str">
        <f t="shared" si="1553"/>
        <v/>
      </c>
      <c r="AR682" s="82">
        <f t="shared" si="1581"/>
        <v>0</v>
      </c>
      <c r="AS682" s="71">
        <f t="shared" si="1554"/>
        <v>0</v>
      </c>
      <c r="AT682" s="78" t="str">
        <f t="shared" si="1547"/>
        <v/>
      </c>
      <c r="AU682" s="137">
        <f t="shared" si="1582"/>
        <v>0</v>
      </c>
      <c r="AV682" s="137">
        <f t="shared" si="1583"/>
        <v>0</v>
      </c>
      <c r="AW682" s="137">
        <f t="shared" si="1584"/>
        <v>0</v>
      </c>
      <c r="AX682" s="86" t="str">
        <f t="shared" si="1585"/>
        <v/>
      </c>
      <c r="AY682" s="86" t="str">
        <f t="shared" si="1586"/>
        <v/>
      </c>
      <c r="AZ682" s="90" t="str">
        <f t="shared" ref="AZ682:BA682" si="1661">IF($A681&lt;&gt;"",AZ681,"")</f>
        <v/>
      </c>
      <c r="BA682" s="54" t="str">
        <f t="shared" si="1661"/>
        <v/>
      </c>
      <c r="BB682" s="92" t="str">
        <f t="shared" si="1555"/>
        <v/>
      </c>
      <c r="BC682" s="82">
        <f t="shared" si="1587"/>
        <v>0</v>
      </c>
      <c r="BD682" s="71">
        <f t="shared" si="1556"/>
        <v>0</v>
      </c>
      <c r="BE682" s="98">
        <f t="shared" si="1593"/>
        <v>18</v>
      </c>
      <c r="BF682" s="54" t="str">
        <f t="shared" ref="BF682:BF688" si="1662">IF($A681&lt;&gt;"",BF681,"")</f>
        <v/>
      </c>
      <c r="BG682" s="92" t="str">
        <f t="shared" si="1656"/>
        <v/>
      </c>
      <c r="BH682" s="82">
        <f t="shared" si="1570"/>
        <v>0</v>
      </c>
      <c r="BI682" s="71">
        <f t="shared" si="1571"/>
        <v>0</v>
      </c>
      <c r="BJ682" s="146"/>
      <c r="BK682" s="97">
        <v>1</v>
      </c>
      <c r="BL682" s="95" t="str">
        <f t="shared" ref="BL682:BP682" si="1663">IF(BL681&lt;&gt;"",BL681,"")</f>
        <v/>
      </c>
      <c r="BM682" s="95" t="str">
        <f t="shared" si="1663"/>
        <v/>
      </c>
      <c r="BN682" s="95" t="str">
        <f t="shared" si="1663"/>
        <v/>
      </c>
      <c r="BO682" s="95" t="str">
        <f t="shared" si="1663"/>
        <v/>
      </c>
      <c r="BP682" s="95" t="str">
        <f t="shared" si="1663"/>
        <v/>
      </c>
      <c r="BQ682" s="81">
        <f t="shared" si="1596"/>
        <v>0</v>
      </c>
      <c r="BR682" s="81">
        <f t="shared" si="1597"/>
        <v>0</v>
      </c>
      <c r="BS682" s="81">
        <f t="shared" si="1598"/>
        <v>0</v>
      </c>
      <c r="BT682" s="81">
        <f t="shared" si="1599"/>
        <v>0</v>
      </c>
      <c r="BU682" s="81">
        <f t="shared" si="1600"/>
        <v>0</v>
      </c>
      <c r="BV682" s="13">
        <f t="shared" si="1601"/>
        <v>0</v>
      </c>
      <c r="BW682" s="11">
        <f t="shared" si="1551"/>
        <v>0</v>
      </c>
      <c r="BX682" s="69">
        <f t="shared" si="1558"/>
        <v>0</v>
      </c>
      <c r="BY682" s="69">
        <f>IF($A682&lt;&gt;"",IF(BY681&lt;&gt;0,BY681,IF(BW682&lt;=$AW$2,"Stop Loss",0)),0)</f>
        <v>0</v>
      </c>
      <c r="BZ682" s="69">
        <f t="shared" si="1520"/>
        <v>0</v>
      </c>
      <c r="CA682" s="27" t="str">
        <f t="shared" si="1559"/>
        <v/>
      </c>
      <c r="CB682" s="27" t="str">
        <f t="shared" si="1560"/>
        <v/>
      </c>
      <c r="CC682" s="27" t="str">
        <f t="shared" si="1561"/>
        <v/>
      </c>
      <c r="CD682" s="27" t="str">
        <f t="shared" si="1562"/>
        <v/>
      </c>
      <c r="CE682" s="27" t="str">
        <f t="shared" si="1563"/>
        <v/>
      </c>
      <c r="CF682" s="27" t="str">
        <f t="shared" si="1564"/>
        <v/>
      </c>
      <c r="CG682" s="86"/>
      <c r="CH682" s="86"/>
      <c r="CI682" s="45"/>
      <c r="CJ682" s="45"/>
      <c r="CK682" s="45"/>
      <c r="DB682" s="7"/>
      <c r="DI682" s="10">
        <f t="shared" ca="1" si="1537"/>
        <v>31</v>
      </c>
    </row>
    <row r="683" spans="1:113">
      <c r="A683" s="149"/>
      <c r="B683" s="82" t="str">
        <f t="shared" si="1538"/>
        <v/>
      </c>
      <c r="C683" s="7" t="str">
        <f t="shared" si="1539"/>
        <v/>
      </c>
      <c r="D683" s="81">
        <f t="shared" si="1540"/>
        <v>0</v>
      </c>
      <c r="E683" s="7" t="str">
        <f t="shared" si="1541"/>
        <v>18,</v>
      </c>
      <c r="F683" s="78"/>
      <c r="G683" s="86"/>
      <c r="H683" s="86"/>
      <c r="I683" s="86"/>
      <c r="J683" s="86"/>
      <c r="K683" s="86"/>
      <c r="L683" s="86"/>
      <c r="M683" s="86"/>
      <c r="N683" s="86"/>
      <c r="O683" s="78"/>
      <c r="P683" s="86"/>
      <c r="Q683" s="86"/>
      <c r="R683" s="86"/>
      <c r="S683" s="86"/>
      <c r="T683" s="86"/>
      <c r="U683" s="86"/>
      <c r="V683" s="86"/>
      <c r="W683" s="86"/>
      <c r="X683" s="123" t="str">
        <f t="shared" si="1542"/>
        <v/>
      </c>
      <c r="Y683" s="127">
        <f t="shared" si="1572"/>
        <v>0</v>
      </c>
      <c r="Z683" s="127">
        <f t="shared" si="1573"/>
        <v>0</v>
      </c>
      <c r="AA683" s="127">
        <f t="shared" si="1574"/>
        <v>0</v>
      </c>
      <c r="AB683" s="86">
        <f t="shared" ref="AB683:AC683" si="1664">AB682</f>
        <v>0</v>
      </c>
      <c r="AC683" s="86">
        <f t="shared" si="1664"/>
        <v>0</v>
      </c>
      <c r="AD683" s="90" t="str">
        <f t="shared" ref="AD683:AE683" si="1665">IF($A682&lt;&gt;"",AD682,"")</f>
        <v/>
      </c>
      <c r="AE683" s="54" t="str">
        <f t="shared" si="1665"/>
        <v/>
      </c>
      <c r="AF683" s="92" t="str">
        <f t="shared" si="1552"/>
        <v/>
      </c>
      <c r="AG683" s="82">
        <f t="shared" si="1544"/>
        <v>0</v>
      </c>
      <c r="AH683" s="71">
        <f t="shared" si="1649"/>
        <v>0</v>
      </c>
      <c r="AI683" s="78" t="str">
        <f t="shared" si="1545"/>
        <v/>
      </c>
      <c r="AJ683" s="132">
        <f t="shared" si="1576"/>
        <v>0</v>
      </c>
      <c r="AK683" s="132">
        <f t="shared" si="1577"/>
        <v>0</v>
      </c>
      <c r="AL683" s="132">
        <f t="shared" si="1578"/>
        <v>0</v>
      </c>
      <c r="AM683" s="86" t="str">
        <f t="shared" si="1579"/>
        <v/>
      </c>
      <c r="AN683" s="86" t="str">
        <f t="shared" si="1580"/>
        <v/>
      </c>
      <c r="AO683" s="90" t="str">
        <f t="shared" ref="AO683:AP683" si="1666">IF($A682&lt;&gt;"",AO682,"")</f>
        <v/>
      </c>
      <c r="AP683" s="54" t="str">
        <f t="shared" si="1666"/>
        <v/>
      </c>
      <c r="AQ683" s="92" t="str">
        <f t="shared" si="1553"/>
        <v/>
      </c>
      <c r="AR683" s="82">
        <f t="shared" si="1581"/>
        <v>0</v>
      </c>
      <c r="AS683" s="71">
        <f t="shared" si="1554"/>
        <v>0</v>
      </c>
      <c r="AT683" s="78" t="str">
        <f t="shared" si="1547"/>
        <v/>
      </c>
      <c r="AU683" s="137">
        <f t="shared" si="1582"/>
        <v>0</v>
      </c>
      <c r="AV683" s="137">
        <f t="shared" si="1583"/>
        <v>0</v>
      </c>
      <c r="AW683" s="137">
        <f t="shared" si="1584"/>
        <v>0</v>
      </c>
      <c r="AX683" s="86" t="str">
        <f t="shared" si="1585"/>
        <v/>
      </c>
      <c r="AY683" s="86" t="str">
        <f t="shared" si="1586"/>
        <v/>
      </c>
      <c r="AZ683" s="90" t="str">
        <f t="shared" ref="AZ683:BA683" si="1667">IF($A682&lt;&gt;"",AZ682,"")</f>
        <v/>
      </c>
      <c r="BA683" s="54" t="str">
        <f t="shared" si="1667"/>
        <v/>
      </c>
      <c r="BB683" s="92" t="str">
        <f t="shared" si="1555"/>
        <v/>
      </c>
      <c r="BC683" s="82">
        <f t="shared" si="1587"/>
        <v>0</v>
      </c>
      <c r="BD683" s="71">
        <f t="shared" si="1556"/>
        <v>0</v>
      </c>
      <c r="BE683" s="98">
        <f t="shared" si="1593"/>
        <v>18</v>
      </c>
      <c r="BF683" s="54" t="str">
        <f t="shared" si="1662"/>
        <v/>
      </c>
      <c r="BG683" s="92" t="str">
        <f t="shared" si="1656"/>
        <v/>
      </c>
      <c r="BH683" s="82">
        <f t="shared" si="1570"/>
        <v>0</v>
      </c>
      <c r="BI683" s="71">
        <f t="shared" si="1571"/>
        <v>0</v>
      </c>
      <c r="BJ683" s="146"/>
      <c r="BK683" s="97">
        <v>1</v>
      </c>
      <c r="BL683" s="95" t="str">
        <f t="shared" ref="BL683:BP683" si="1668">IF(BL682&lt;&gt;"",BL682,"")</f>
        <v/>
      </c>
      <c r="BM683" s="95" t="str">
        <f t="shared" si="1668"/>
        <v/>
      </c>
      <c r="BN683" s="95" t="str">
        <f t="shared" si="1668"/>
        <v/>
      </c>
      <c r="BO683" s="95" t="str">
        <f t="shared" si="1668"/>
        <v/>
      </c>
      <c r="BP683" s="95" t="str">
        <f t="shared" si="1668"/>
        <v/>
      </c>
      <c r="BQ683" s="81">
        <f t="shared" si="1596"/>
        <v>0</v>
      </c>
      <c r="BR683" s="81">
        <f t="shared" si="1597"/>
        <v>0</v>
      </c>
      <c r="BS683" s="81">
        <f t="shared" si="1598"/>
        <v>0</v>
      </c>
      <c r="BT683" s="81">
        <f t="shared" si="1599"/>
        <v>0</v>
      </c>
      <c r="BU683" s="81">
        <f t="shared" si="1600"/>
        <v>0</v>
      </c>
      <c r="BV683" s="13">
        <f t="shared" si="1601"/>
        <v>0</v>
      </c>
      <c r="BW683" s="11">
        <f t="shared" si="1551"/>
        <v>0</v>
      </c>
      <c r="BX683" s="69">
        <f t="shared" si="1558"/>
        <v>0</v>
      </c>
      <c r="BY683" s="69">
        <f>IF($A683&lt;&gt;"",IF(BY682&lt;&gt;0,BY682,IF(BW683&lt;=$AW$2,"Stop Loss",0)),0)</f>
        <v>0</v>
      </c>
      <c r="BZ683" s="69">
        <f t="shared" si="1520"/>
        <v>0</v>
      </c>
      <c r="CA683" s="27" t="str">
        <f t="shared" si="1559"/>
        <v/>
      </c>
      <c r="CB683" s="27" t="str">
        <f t="shared" si="1560"/>
        <v/>
      </c>
      <c r="CC683" s="27" t="str">
        <f t="shared" si="1561"/>
        <v/>
      </c>
      <c r="CD683" s="27" t="str">
        <f t="shared" si="1562"/>
        <v/>
      </c>
      <c r="CE683" s="27" t="str">
        <f t="shared" si="1563"/>
        <v/>
      </c>
      <c r="CF683" s="27" t="str">
        <f t="shared" si="1564"/>
        <v/>
      </c>
      <c r="CG683" s="86"/>
      <c r="CH683" s="86"/>
      <c r="CI683" s="45"/>
      <c r="CJ683" s="45"/>
      <c r="CK683" s="45"/>
      <c r="DB683" s="7"/>
      <c r="DI683" s="10">
        <f t="shared" ca="1" si="1537"/>
        <v>8</v>
      </c>
    </row>
    <row r="684" spans="1:113">
      <c r="A684" s="149"/>
      <c r="B684" s="82" t="str">
        <f t="shared" si="1538"/>
        <v/>
      </c>
      <c r="C684" s="7" t="str">
        <f t="shared" si="1539"/>
        <v/>
      </c>
      <c r="D684" s="81">
        <f t="shared" si="1540"/>
        <v>0</v>
      </c>
      <c r="E684" s="7" t="str">
        <f t="shared" si="1541"/>
        <v>18,</v>
      </c>
      <c r="F684" s="78"/>
      <c r="G684" s="86"/>
      <c r="H684" s="86"/>
      <c r="I684" s="86"/>
      <c r="J684" s="86"/>
      <c r="K684" s="86"/>
      <c r="L684" s="86"/>
      <c r="M684" s="86"/>
      <c r="N684" s="86"/>
      <c r="O684" s="78"/>
      <c r="P684" s="86"/>
      <c r="Q684" s="86"/>
      <c r="R684" s="86"/>
      <c r="S684" s="86"/>
      <c r="T684" s="86"/>
      <c r="U684" s="86"/>
      <c r="V684" s="86"/>
      <c r="W684" s="86"/>
      <c r="X684" s="123" t="str">
        <f t="shared" si="1542"/>
        <v/>
      </c>
      <c r="Y684" s="127">
        <f t="shared" si="1572"/>
        <v>0</v>
      </c>
      <c r="Z684" s="127">
        <f t="shared" si="1573"/>
        <v>0</v>
      </c>
      <c r="AA684" s="127">
        <f t="shared" si="1574"/>
        <v>0</v>
      </c>
      <c r="AB684" s="86">
        <f t="shared" ref="AB684:AC684" si="1669">AB683</f>
        <v>0</v>
      </c>
      <c r="AC684" s="86">
        <f t="shared" si="1669"/>
        <v>0</v>
      </c>
      <c r="AD684" s="90" t="str">
        <f t="shared" ref="AD684:AE684" si="1670">IF($A683&lt;&gt;"",AD683,"")</f>
        <v/>
      </c>
      <c r="AE684" s="54" t="str">
        <f t="shared" si="1670"/>
        <v/>
      </c>
      <c r="AF684" s="92" t="str">
        <f t="shared" si="1552"/>
        <v/>
      </c>
      <c r="AG684" s="82">
        <f t="shared" si="1544"/>
        <v>0</v>
      </c>
      <c r="AH684" s="71">
        <f t="shared" si="1649"/>
        <v>0</v>
      </c>
      <c r="AI684" s="78" t="str">
        <f t="shared" si="1545"/>
        <v/>
      </c>
      <c r="AJ684" s="132">
        <f t="shared" si="1576"/>
        <v>0</v>
      </c>
      <c r="AK684" s="132">
        <f t="shared" si="1577"/>
        <v>0</v>
      </c>
      <c r="AL684" s="132">
        <f t="shared" si="1578"/>
        <v>0</v>
      </c>
      <c r="AM684" s="86" t="str">
        <f t="shared" si="1579"/>
        <v/>
      </c>
      <c r="AN684" s="86" t="str">
        <f t="shared" si="1580"/>
        <v/>
      </c>
      <c r="AO684" s="90" t="str">
        <f t="shared" ref="AO684:AP684" si="1671">IF($A683&lt;&gt;"",AO683,"")</f>
        <v/>
      </c>
      <c r="AP684" s="54" t="str">
        <f t="shared" si="1671"/>
        <v/>
      </c>
      <c r="AQ684" s="92" t="str">
        <f t="shared" si="1553"/>
        <v/>
      </c>
      <c r="AR684" s="82">
        <f t="shared" si="1581"/>
        <v>0</v>
      </c>
      <c r="AS684" s="71">
        <f t="shared" si="1554"/>
        <v>0</v>
      </c>
      <c r="AT684" s="78" t="str">
        <f t="shared" si="1547"/>
        <v/>
      </c>
      <c r="AU684" s="137">
        <f t="shared" si="1582"/>
        <v>0</v>
      </c>
      <c r="AV684" s="137">
        <f t="shared" si="1583"/>
        <v>0</v>
      </c>
      <c r="AW684" s="137">
        <f t="shared" si="1584"/>
        <v>0</v>
      </c>
      <c r="AX684" s="86" t="str">
        <f t="shared" si="1585"/>
        <v/>
      </c>
      <c r="AY684" s="86" t="str">
        <f t="shared" si="1586"/>
        <v/>
      </c>
      <c r="AZ684" s="90" t="str">
        <f t="shared" ref="AZ684:BA684" si="1672">IF($A683&lt;&gt;"",AZ683,"")</f>
        <v/>
      </c>
      <c r="BA684" s="54" t="str">
        <f t="shared" si="1672"/>
        <v/>
      </c>
      <c r="BB684" s="92" t="str">
        <f t="shared" si="1555"/>
        <v/>
      </c>
      <c r="BC684" s="82">
        <f t="shared" si="1587"/>
        <v>0</v>
      </c>
      <c r="BD684" s="71">
        <f t="shared" si="1556"/>
        <v>0</v>
      </c>
      <c r="BE684" s="98">
        <f t="shared" si="1593"/>
        <v>18</v>
      </c>
      <c r="BF684" s="54" t="str">
        <f t="shared" si="1662"/>
        <v/>
      </c>
      <c r="BG684" s="92" t="str">
        <f t="shared" si="1656"/>
        <v/>
      </c>
      <c r="BH684" s="82">
        <f t="shared" si="1570"/>
        <v>0</v>
      </c>
      <c r="BI684" s="71">
        <f t="shared" si="1571"/>
        <v>0</v>
      </c>
      <c r="BJ684" s="146"/>
      <c r="BK684" s="97">
        <v>1</v>
      </c>
      <c r="BL684" s="95" t="str">
        <f t="shared" ref="BL684:BP684" si="1673">IF(BL683&lt;&gt;"",BL683,"")</f>
        <v/>
      </c>
      <c r="BM684" s="95" t="str">
        <f t="shared" si="1673"/>
        <v/>
      </c>
      <c r="BN684" s="95" t="str">
        <f t="shared" si="1673"/>
        <v/>
      </c>
      <c r="BO684" s="95" t="str">
        <f t="shared" si="1673"/>
        <v/>
      </c>
      <c r="BP684" s="95" t="str">
        <f t="shared" si="1673"/>
        <v/>
      </c>
      <c r="BQ684" s="81">
        <f t="shared" si="1596"/>
        <v>0</v>
      </c>
      <c r="BR684" s="81">
        <f t="shared" si="1597"/>
        <v>0</v>
      </c>
      <c r="BS684" s="81">
        <f t="shared" si="1598"/>
        <v>0</v>
      </c>
      <c r="BT684" s="81">
        <f t="shared" si="1599"/>
        <v>0</v>
      </c>
      <c r="BU684" s="81">
        <f t="shared" si="1600"/>
        <v>0</v>
      </c>
      <c r="BV684" s="13">
        <f t="shared" si="1601"/>
        <v>0</v>
      </c>
      <c r="BW684" s="11">
        <f t="shared" si="1551"/>
        <v>0</v>
      </c>
      <c r="BX684" s="69">
        <f t="shared" si="1558"/>
        <v>0</v>
      </c>
      <c r="BY684" s="69">
        <f>IF($A684&lt;&gt;"",IF(BY683&lt;&gt;0,BY683,IF(BW684&lt;=$AW$2,"Stop Loss",0)),0)</f>
        <v>0</v>
      </c>
      <c r="BZ684" s="69">
        <f t="shared" si="1520"/>
        <v>0</v>
      </c>
      <c r="CA684" s="27" t="str">
        <f t="shared" si="1559"/>
        <v/>
      </c>
      <c r="CB684" s="27" t="str">
        <f t="shared" si="1560"/>
        <v/>
      </c>
      <c r="CC684" s="27" t="str">
        <f t="shared" si="1561"/>
        <v/>
      </c>
      <c r="CD684" s="27" t="str">
        <f t="shared" si="1562"/>
        <v/>
      </c>
      <c r="CE684" s="27" t="str">
        <f t="shared" si="1563"/>
        <v/>
      </c>
      <c r="CF684" s="27" t="str">
        <f t="shared" si="1564"/>
        <v/>
      </c>
      <c r="CG684" s="86"/>
      <c r="CH684" s="86"/>
      <c r="CI684" s="45"/>
      <c r="CJ684" s="45"/>
      <c r="CK684" s="45"/>
      <c r="DB684" s="7"/>
      <c r="DI684" s="10">
        <f t="shared" ca="1" si="1537"/>
        <v>18</v>
      </c>
    </row>
    <row r="685" spans="1:113">
      <c r="A685" s="149"/>
      <c r="B685" s="82" t="str">
        <f t="shared" si="1538"/>
        <v/>
      </c>
      <c r="C685" s="7" t="str">
        <f t="shared" si="1539"/>
        <v/>
      </c>
      <c r="D685" s="81">
        <f t="shared" si="1540"/>
        <v>0</v>
      </c>
      <c r="E685" s="7" t="str">
        <f t="shared" si="1541"/>
        <v>18,</v>
      </c>
      <c r="F685" s="78"/>
      <c r="G685" s="86"/>
      <c r="H685" s="86"/>
      <c r="I685" s="86"/>
      <c r="J685" s="86"/>
      <c r="K685" s="86"/>
      <c r="L685" s="86"/>
      <c r="M685" s="86"/>
      <c r="N685" s="86"/>
      <c r="O685" s="78"/>
      <c r="P685" s="86"/>
      <c r="Q685" s="86"/>
      <c r="R685" s="86"/>
      <c r="S685" s="86"/>
      <c r="T685" s="86"/>
      <c r="U685" s="86"/>
      <c r="V685" s="86"/>
      <c r="W685" s="86"/>
      <c r="X685" s="123" t="str">
        <f t="shared" si="1542"/>
        <v/>
      </c>
      <c r="Y685" s="127">
        <f t="shared" si="1572"/>
        <v>0</v>
      </c>
      <c r="Z685" s="127">
        <f t="shared" si="1573"/>
        <v>0</v>
      </c>
      <c r="AA685" s="127">
        <f t="shared" si="1574"/>
        <v>0</v>
      </c>
      <c r="AB685" s="86">
        <f t="shared" ref="AB685:AC685" si="1674">AB684</f>
        <v>0</v>
      </c>
      <c r="AC685" s="86">
        <f t="shared" si="1674"/>
        <v>0</v>
      </c>
      <c r="AD685" s="90" t="str">
        <f t="shared" ref="AD685:AE685" si="1675">IF($A684&lt;&gt;"",AD684,"")</f>
        <v/>
      </c>
      <c r="AE685" s="54" t="str">
        <f t="shared" si="1675"/>
        <v/>
      </c>
      <c r="AF685" s="92" t="str">
        <f t="shared" si="1552"/>
        <v/>
      </c>
      <c r="AG685" s="82">
        <f t="shared" si="1544"/>
        <v>0</v>
      </c>
      <c r="AH685" s="71">
        <f t="shared" si="1649"/>
        <v>0</v>
      </c>
      <c r="AI685" s="78" t="str">
        <f t="shared" si="1545"/>
        <v/>
      </c>
      <c r="AJ685" s="132">
        <f t="shared" si="1576"/>
        <v>0</v>
      </c>
      <c r="AK685" s="132">
        <f t="shared" si="1577"/>
        <v>0</v>
      </c>
      <c r="AL685" s="132">
        <f t="shared" si="1578"/>
        <v>0</v>
      </c>
      <c r="AM685" s="86" t="str">
        <f t="shared" si="1579"/>
        <v/>
      </c>
      <c r="AN685" s="86" t="str">
        <f t="shared" si="1580"/>
        <v/>
      </c>
      <c r="AO685" s="90" t="str">
        <f t="shared" ref="AO685:AP685" si="1676">IF($A684&lt;&gt;"",AO684,"")</f>
        <v/>
      </c>
      <c r="AP685" s="54" t="str">
        <f t="shared" si="1676"/>
        <v/>
      </c>
      <c r="AQ685" s="92" t="str">
        <f t="shared" si="1553"/>
        <v/>
      </c>
      <c r="AR685" s="82">
        <f t="shared" si="1581"/>
        <v>0</v>
      </c>
      <c r="AS685" s="71">
        <f t="shared" si="1554"/>
        <v>0</v>
      </c>
      <c r="AT685" s="78" t="str">
        <f t="shared" si="1547"/>
        <v/>
      </c>
      <c r="AU685" s="137">
        <f t="shared" si="1582"/>
        <v>0</v>
      </c>
      <c r="AV685" s="137">
        <f t="shared" si="1583"/>
        <v>0</v>
      </c>
      <c r="AW685" s="137">
        <f t="shared" si="1584"/>
        <v>0</v>
      </c>
      <c r="AX685" s="86" t="str">
        <f t="shared" si="1585"/>
        <v/>
      </c>
      <c r="AY685" s="86" t="str">
        <f t="shared" si="1586"/>
        <v/>
      </c>
      <c r="AZ685" s="90" t="str">
        <f t="shared" ref="AZ685:BA685" si="1677">IF($A684&lt;&gt;"",AZ684,"")</f>
        <v/>
      </c>
      <c r="BA685" s="54" t="str">
        <f t="shared" si="1677"/>
        <v/>
      </c>
      <c r="BB685" s="92" t="str">
        <f t="shared" si="1555"/>
        <v/>
      </c>
      <c r="BC685" s="82">
        <f t="shared" si="1587"/>
        <v>0</v>
      </c>
      <c r="BD685" s="71">
        <f t="shared" si="1556"/>
        <v>0</v>
      </c>
      <c r="BE685" s="98">
        <f t="shared" si="1593"/>
        <v>18</v>
      </c>
      <c r="BF685" s="54" t="str">
        <f t="shared" si="1662"/>
        <v/>
      </c>
      <c r="BG685" s="92" t="str">
        <f t="shared" si="1656"/>
        <v/>
      </c>
      <c r="BH685" s="82">
        <f t="shared" si="1570"/>
        <v>0</v>
      </c>
      <c r="BI685" s="71">
        <f t="shared" si="1571"/>
        <v>0</v>
      </c>
      <c r="BJ685" s="146"/>
      <c r="BK685" s="97">
        <v>1</v>
      </c>
      <c r="BL685" s="95" t="str">
        <f t="shared" ref="BL685:BP685" si="1678">IF(BL684&lt;&gt;"",BL684,"")</f>
        <v/>
      </c>
      <c r="BM685" s="95" t="str">
        <f t="shared" si="1678"/>
        <v/>
      </c>
      <c r="BN685" s="95" t="str">
        <f t="shared" si="1678"/>
        <v/>
      </c>
      <c r="BO685" s="95" t="str">
        <f t="shared" si="1678"/>
        <v/>
      </c>
      <c r="BP685" s="95" t="str">
        <f t="shared" si="1678"/>
        <v/>
      </c>
      <c r="BQ685" s="81">
        <f t="shared" si="1596"/>
        <v>0</v>
      </c>
      <c r="BR685" s="81">
        <f t="shared" si="1597"/>
        <v>0</v>
      </c>
      <c r="BS685" s="81">
        <f t="shared" si="1598"/>
        <v>0</v>
      </c>
      <c r="BT685" s="81">
        <f t="shared" si="1599"/>
        <v>0</v>
      </c>
      <c r="BU685" s="81">
        <f t="shared" si="1600"/>
        <v>0</v>
      </c>
      <c r="BV685" s="13">
        <f t="shared" si="1601"/>
        <v>0</v>
      </c>
      <c r="BW685" s="11">
        <f t="shared" si="1551"/>
        <v>0</v>
      </c>
      <c r="BX685" s="69">
        <f t="shared" si="1558"/>
        <v>0</v>
      </c>
      <c r="BY685" s="69">
        <f>IF($A685&lt;&gt;"",IF(BY684&lt;&gt;0,BY684,IF(BW685&lt;=$AW$2,"Stop Loss",0)),0)</f>
        <v>0</v>
      </c>
      <c r="BZ685" s="69">
        <f t="shared" si="1520"/>
        <v>0</v>
      </c>
      <c r="CA685" s="27" t="str">
        <f t="shared" si="1559"/>
        <v/>
      </c>
      <c r="CB685" s="27" t="str">
        <f t="shared" si="1560"/>
        <v/>
      </c>
      <c r="CC685" s="27" t="str">
        <f t="shared" si="1561"/>
        <v/>
      </c>
      <c r="CD685" s="27" t="str">
        <f t="shared" si="1562"/>
        <v/>
      </c>
      <c r="CE685" s="27" t="str">
        <f t="shared" si="1563"/>
        <v/>
      </c>
      <c r="CF685" s="27" t="str">
        <f t="shared" si="1564"/>
        <v/>
      </c>
      <c r="CG685" s="86"/>
      <c r="CH685" s="86"/>
      <c r="CI685" s="45"/>
      <c r="CJ685" s="45"/>
      <c r="CK685" s="45"/>
      <c r="DB685" s="7"/>
      <c r="DI685" s="10">
        <f t="shared" ca="1" si="1537"/>
        <v>32</v>
      </c>
    </row>
    <row r="686" spans="1:113">
      <c r="A686" s="149"/>
      <c r="B686" s="82" t="str">
        <f t="shared" si="1538"/>
        <v/>
      </c>
      <c r="C686" s="7" t="str">
        <f t="shared" si="1539"/>
        <v/>
      </c>
      <c r="D686" s="81">
        <f t="shared" si="1540"/>
        <v>0</v>
      </c>
      <c r="E686" s="7" t="str">
        <f t="shared" si="1541"/>
        <v>18,</v>
      </c>
      <c r="F686" s="78"/>
      <c r="G686" s="86"/>
      <c r="H686" s="86"/>
      <c r="I686" s="86"/>
      <c r="J686" s="86"/>
      <c r="K686" s="86"/>
      <c r="L686" s="86"/>
      <c r="M686" s="86"/>
      <c r="N686" s="86"/>
      <c r="O686" s="78"/>
      <c r="P686" s="86"/>
      <c r="Q686" s="86"/>
      <c r="R686" s="86"/>
      <c r="S686" s="86"/>
      <c r="T686" s="86"/>
      <c r="U686" s="86"/>
      <c r="V686" s="86"/>
      <c r="W686" s="86"/>
      <c r="X686" s="123" t="str">
        <f t="shared" si="1542"/>
        <v/>
      </c>
      <c r="Y686" s="127">
        <f t="shared" si="1572"/>
        <v>0</v>
      </c>
      <c r="Z686" s="127">
        <f t="shared" si="1573"/>
        <v>0</v>
      </c>
      <c r="AA686" s="127">
        <f t="shared" si="1574"/>
        <v>0</v>
      </c>
      <c r="AB686" s="86">
        <f t="shared" ref="AB686:AC686" si="1679">AB685</f>
        <v>0</v>
      </c>
      <c r="AC686" s="86">
        <f t="shared" si="1679"/>
        <v>0</v>
      </c>
      <c r="AD686" s="90" t="str">
        <f t="shared" ref="AD686:AE686" si="1680">IF($A685&lt;&gt;"",AD685,"")</f>
        <v/>
      </c>
      <c r="AE686" s="54" t="str">
        <f t="shared" si="1680"/>
        <v/>
      </c>
      <c r="AF686" s="92" t="str">
        <f t="shared" si="1552"/>
        <v/>
      </c>
      <c r="AG686" s="82">
        <f t="shared" si="1544"/>
        <v>0</v>
      </c>
      <c r="AH686" s="71">
        <f t="shared" si="1649"/>
        <v>0</v>
      </c>
      <c r="AI686" s="78" t="str">
        <f t="shared" si="1545"/>
        <v/>
      </c>
      <c r="AJ686" s="132">
        <f t="shared" si="1576"/>
        <v>0</v>
      </c>
      <c r="AK686" s="132">
        <f t="shared" si="1577"/>
        <v>0</v>
      </c>
      <c r="AL686" s="132">
        <f t="shared" si="1578"/>
        <v>0</v>
      </c>
      <c r="AM686" s="86" t="str">
        <f t="shared" si="1579"/>
        <v/>
      </c>
      <c r="AN686" s="86" t="str">
        <f t="shared" si="1580"/>
        <v/>
      </c>
      <c r="AO686" s="90" t="str">
        <f t="shared" ref="AO686:AP686" si="1681">IF($A685&lt;&gt;"",AO685,"")</f>
        <v/>
      </c>
      <c r="AP686" s="54" t="str">
        <f t="shared" si="1681"/>
        <v/>
      </c>
      <c r="AQ686" s="92" t="str">
        <f t="shared" si="1553"/>
        <v/>
      </c>
      <c r="AR686" s="82">
        <f t="shared" si="1581"/>
        <v>0</v>
      </c>
      <c r="AS686" s="71">
        <f t="shared" si="1554"/>
        <v>0</v>
      </c>
      <c r="AT686" s="78" t="str">
        <f t="shared" si="1547"/>
        <v/>
      </c>
      <c r="AU686" s="137">
        <f t="shared" si="1582"/>
        <v>0</v>
      </c>
      <c r="AV686" s="137">
        <f t="shared" si="1583"/>
        <v>0</v>
      </c>
      <c r="AW686" s="137">
        <f t="shared" si="1584"/>
        <v>0</v>
      </c>
      <c r="AX686" s="86" t="str">
        <f t="shared" si="1585"/>
        <v/>
      </c>
      <c r="AY686" s="86" t="str">
        <f t="shared" si="1586"/>
        <v/>
      </c>
      <c r="AZ686" s="90" t="str">
        <f t="shared" ref="AZ686:BA686" si="1682">IF($A685&lt;&gt;"",AZ685,"")</f>
        <v/>
      </c>
      <c r="BA686" s="54" t="str">
        <f t="shared" si="1682"/>
        <v/>
      </c>
      <c r="BB686" s="92" t="str">
        <f t="shared" si="1555"/>
        <v/>
      </c>
      <c r="BC686" s="82">
        <f t="shared" si="1587"/>
        <v>0</v>
      </c>
      <c r="BD686" s="71">
        <f t="shared" si="1556"/>
        <v>0</v>
      </c>
      <c r="BE686" s="98">
        <f t="shared" si="1593"/>
        <v>18</v>
      </c>
      <c r="BF686" s="54" t="str">
        <f t="shared" si="1662"/>
        <v/>
      </c>
      <c r="BG686" s="92" t="str">
        <f t="shared" si="1656"/>
        <v/>
      </c>
      <c r="BH686" s="82">
        <f t="shared" si="1570"/>
        <v>0</v>
      </c>
      <c r="BI686" s="71">
        <f t="shared" si="1571"/>
        <v>0</v>
      </c>
      <c r="BJ686" s="146"/>
      <c r="BK686" s="97">
        <v>1</v>
      </c>
      <c r="BL686" s="95" t="str">
        <f t="shared" ref="BL686:BP686" si="1683">IF(BL685&lt;&gt;"",BL685,"")</f>
        <v/>
      </c>
      <c r="BM686" s="95" t="str">
        <f t="shared" si="1683"/>
        <v/>
      </c>
      <c r="BN686" s="95" t="str">
        <f t="shared" si="1683"/>
        <v/>
      </c>
      <c r="BO686" s="95" t="str">
        <f t="shared" si="1683"/>
        <v/>
      </c>
      <c r="BP686" s="95" t="str">
        <f t="shared" si="1683"/>
        <v/>
      </c>
      <c r="BQ686" s="81">
        <f t="shared" si="1596"/>
        <v>0</v>
      </c>
      <c r="BR686" s="81">
        <f t="shared" si="1597"/>
        <v>0</v>
      </c>
      <c r="BS686" s="81">
        <f t="shared" si="1598"/>
        <v>0</v>
      </c>
      <c r="BT686" s="81">
        <f t="shared" si="1599"/>
        <v>0</v>
      </c>
      <c r="BU686" s="81">
        <f t="shared" si="1600"/>
        <v>0</v>
      </c>
      <c r="BV686" s="13">
        <f t="shared" si="1601"/>
        <v>0</v>
      </c>
      <c r="BW686" s="11">
        <f t="shared" si="1551"/>
        <v>0</v>
      </c>
      <c r="BX686" s="69">
        <f t="shared" si="1558"/>
        <v>0</v>
      </c>
      <c r="BY686" s="69">
        <f>IF($A686&lt;&gt;"",IF(BY685&lt;&gt;0,BY685,IF(BW686&lt;=$AW$2,"Stop Loss",0)),0)</f>
        <v>0</v>
      </c>
      <c r="BZ686" s="69">
        <f t="shared" si="1520"/>
        <v>0</v>
      </c>
      <c r="CA686" s="27" t="str">
        <f t="shared" si="1559"/>
        <v/>
      </c>
      <c r="CB686" s="27" t="str">
        <f t="shared" si="1560"/>
        <v/>
      </c>
      <c r="CC686" s="27" t="str">
        <f t="shared" si="1561"/>
        <v/>
      </c>
      <c r="CD686" s="27" t="str">
        <f t="shared" si="1562"/>
        <v/>
      </c>
      <c r="CE686" s="27" t="str">
        <f t="shared" si="1563"/>
        <v/>
      </c>
      <c r="CF686" s="27" t="str">
        <f t="shared" si="1564"/>
        <v/>
      </c>
      <c r="CG686" s="86"/>
      <c r="CH686" s="86"/>
      <c r="CI686" s="45"/>
      <c r="CJ686" s="45"/>
      <c r="CK686" s="45"/>
      <c r="DB686" s="7"/>
      <c r="DI686" s="10">
        <f t="shared" ca="1" si="1537"/>
        <v>14</v>
      </c>
    </row>
    <row r="687" spans="1:113">
      <c r="A687" s="149"/>
      <c r="B687" s="82" t="str">
        <f t="shared" si="1538"/>
        <v/>
      </c>
      <c r="C687" s="7" t="str">
        <f t="shared" si="1539"/>
        <v/>
      </c>
      <c r="D687" s="81">
        <f t="shared" si="1540"/>
        <v>0</v>
      </c>
      <c r="E687" s="7" t="str">
        <f t="shared" si="1541"/>
        <v>18,</v>
      </c>
      <c r="F687" s="78"/>
      <c r="G687" s="86"/>
      <c r="H687" s="86"/>
      <c r="I687" s="86"/>
      <c r="J687" s="86"/>
      <c r="K687" s="86"/>
      <c r="L687" s="86"/>
      <c r="M687" s="86"/>
      <c r="N687" s="86"/>
      <c r="O687" s="78"/>
      <c r="P687" s="86"/>
      <c r="Q687" s="86"/>
      <c r="R687" s="86"/>
      <c r="S687" s="86"/>
      <c r="T687" s="86"/>
      <c r="U687" s="86"/>
      <c r="V687" s="86"/>
      <c r="W687" s="86"/>
      <c r="X687" s="123" t="str">
        <f t="shared" si="1542"/>
        <v/>
      </c>
      <c r="Y687" s="127">
        <f t="shared" si="1572"/>
        <v>0</v>
      </c>
      <c r="Z687" s="127">
        <f t="shared" si="1573"/>
        <v>0</v>
      </c>
      <c r="AA687" s="127">
        <f t="shared" si="1574"/>
        <v>0</v>
      </c>
      <c r="AB687" s="86">
        <f t="shared" ref="AB687:AC687" si="1684">AB686</f>
        <v>0</v>
      </c>
      <c r="AC687" s="86">
        <f t="shared" si="1684"/>
        <v>0</v>
      </c>
      <c r="AD687" s="90" t="str">
        <f t="shared" ref="AD687:AE687" si="1685">IF($A686&lt;&gt;"",AD686,"")</f>
        <v/>
      </c>
      <c r="AE687" s="54" t="str">
        <f t="shared" si="1685"/>
        <v/>
      </c>
      <c r="AF687" s="92" t="str">
        <f t="shared" si="1552"/>
        <v/>
      </c>
      <c r="AG687" s="82">
        <f t="shared" si="1544"/>
        <v>0</v>
      </c>
      <c r="AH687" s="71">
        <f t="shared" si="1649"/>
        <v>0</v>
      </c>
      <c r="AI687" s="78" t="str">
        <f t="shared" si="1545"/>
        <v/>
      </c>
      <c r="AJ687" s="132">
        <f t="shared" si="1576"/>
        <v>0</v>
      </c>
      <c r="AK687" s="132">
        <f t="shared" si="1577"/>
        <v>0</v>
      </c>
      <c r="AL687" s="132">
        <f t="shared" si="1578"/>
        <v>0</v>
      </c>
      <c r="AM687" s="86" t="str">
        <f t="shared" si="1579"/>
        <v/>
      </c>
      <c r="AN687" s="86" t="str">
        <f t="shared" si="1580"/>
        <v/>
      </c>
      <c r="AO687" s="90" t="str">
        <f t="shared" ref="AO687:AP687" si="1686">IF($A686&lt;&gt;"",AO686,"")</f>
        <v/>
      </c>
      <c r="AP687" s="54" t="str">
        <f t="shared" si="1686"/>
        <v/>
      </c>
      <c r="AQ687" s="92" t="str">
        <f t="shared" si="1553"/>
        <v/>
      </c>
      <c r="AR687" s="82">
        <f t="shared" si="1581"/>
        <v>0</v>
      </c>
      <c r="AS687" s="71">
        <f t="shared" si="1554"/>
        <v>0</v>
      </c>
      <c r="AT687" s="78" t="str">
        <f t="shared" si="1547"/>
        <v/>
      </c>
      <c r="AU687" s="137">
        <f t="shared" si="1582"/>
        <v>0</v>
      </c>
      <c r="AV687" s="137">
        <f t="shared" si="1583"/>
        <v>0</v>
      </c>
      <c r="AW687" s="137">
        <f t="shared" si="1584"/>
        <v>0</v>
      </c>
      <c r="AX687" s="86" t="str">
        <f t="shared" si="1585"/>
        <v/>
      </c>
      <c r="AY687" s="86" t="str">
        <f t="shared" si="1586"/>
        <v/>
      </c>
      <c r="AZ687" s="90" t="str">
        <f t="shared" ref="AZ687:BA687" si="1687">IF($A686&lt;&gt;"",AZ686,"")</f>
        <v/>
      </c>
      <c r="BA687" s="54" t="str">
        <f t="shared" si="1687"/>
        <v/>
      </c>
      <c r="BB687" s="92" t="str">
        <f t="shared" si="1555"/>
        <v/>
      </c>
      <c r="BC687" s="82">
        <f t="shared" si="1587"/>
        <v>0</v>
      </c>
      <c r="BD687" s="71">
        <f t="shared" si="1556"/>
        <v>0</v>
      </c>
      <c r="BE687" s="98">
        <f t="shared" si="1593"/>
        <v>18</v>
      </c>
      <c r="BF687" s="54" t="str">
        <f t="shared" si="1662"/>
        <v/>
      </c>
      <c r="BG687" s="92" t="str">
        <f t="shared" si="1656"/>
        <v/>
      </c>
      <c r="BH687" s="82">
        <f t="shared" si="1570"/>
        <v>0</v>
      </c>
      <c r="BI687" s="71">
        <f t="shared" si="1571"/>
        <v>0</v>
      </c>
      <c r="BJ687" s="146"/>
      <c r="BK687" s="97">
        <v>1</v>
      </c>
      <c r="BL687" s="95" t="str">
        <f t="shared" ref="BL687:BP687" si="1688">IF(BL686&lt;&gt;"",BL686,"")</f>
        <v/>
      </c>
      <c r="BM687" s="95" t="str">
        <f t="shared" si="1688"/>
        <v/>
      </c>
      <c r="BN687" s="95" t="str">
        <f t="shared" si="1688"/>
        <v/>
      </c>
      <c r="BO687" s="95" t="str">
        <f t="shared" si="1688"/>
        <v/>
      </c>
      <c r="BP687" s="95" t="str">
        <f t="shared" si="1688"/>
        <v/>
      </c>
      <c r="BQ687" s="81">
        <f t="shared" si="1596"/>
        <v>0</v>
      </c>
      <c r="BR687" s="81">
        <f t="shared" si="1597"/>
        <v>0</v>
      </c>
      <c r="BS687" s="81">
        <f t="shared" si="1598"/>
        <v>0</v>
      </c>
      <c r="BT687" s="81">
        <f t="shared" si="1599"/>
        <v>0</v>
      </c>
      <c r="BU687" s="81">
        <f t="shared" si="1600"/>
        <v>0</v>
      </c>
      <c r="BV687" s="13">
        <f t="shared" si="1601"/>
        <v>0</v>
      </c>
      <c r="BW687" s="11">
        <f t="shared" si="1551"/>
        <v>0</v>
      </c>
      <c r="BX687" s="69">
        <f t="shared" si="1558"/>
        <v>0</v>
      </c>
      <c r="BY687" s="69">
        <f>IF($A687&lt;&gt;"",IF(BY686&lt;&gt;0,BY686,IF(BW687&lt;=$AW$2,"Stop Loss",0)),0)</f>
        <v>0</v>
      </c>
      <c r="BZ687" s="69">
        <f t="shared" si="1520"/>
        <v>0</v>
      </c>
      <c r="CA687" s="27" t="str">
        <f t="shared" si="1559"/>
        <v/>
      </c>
      <c r="CB687" s="27" t="str">
        <f t="shared" si="1560"/>
        <v/>
      </c>
      <c r="CC687" s="27" t="str">
        <f t="shared" si="1561"/>
        <v/>
      </c>
      <c r="CD687" s="27" t="str">
        <f t="shared" si="1562"/>
        <v/>
      </c>
      <c r="CE687" s="27" t="str">
        <f t="shared" si="1563"/>
        <v/>
      </c>
      <c r="CF687" s="27" t="str">
        <f t="shared" si="1564"/>
        <v/>
      </c>
      <c r="CG687" s="86"/>
      <c r="CH687" s="86"/>
      <c r="CI687" s="45"/>
      <c r="CJ687" s="45"/>
      <c r="CK687" s="45"/>
      <c r="DB687" s="7"/>
      <c r="DI687" s="10">
        <f t="shared" ca="1" si="1537"/>
        <v>29</v>
      </c>
    </row>
    <row r="688" spans="1:113">
      <c r="A688" s="149"/>
      <c r="B688" s="82" t="str">
        <f t="shared" si="1538"/>
        <v/>
      </c>
      <c r="C688" s="7" t="str">
        <f t="shared" si="1539"/>
        <v/>
      </c>
      <c r="D688" s="81">
        <f t="shared" si="1540"/>
        <v>0</v>
      </c>
      <c r="E688" s="7" t="str">
        <f t="shared" si="1541"/>
        <v>18,</v>
      </c>
      <c r="F688" s="78"/>
      <c r="G688" s="86"/>
      <c r="H688" s="86"/>
      <c r="I688" s="86"/>
      <c r="J688" s="86"/>
      <c r="K688" s="86"/>
      <c r="L688" s="86"/>
      <c r="M688" s="86"/>
      <c r="N688" s="86"/>
      <c r="O688" s="78"/>
      <c r="P688" s="86"/>
      <c r="Q688" s="86"/>
      <c r="R688" s="86"/>
      <c r="S688" s="86"/>
      <c r="T688" s="86"/>
      <c r="U688" s="86"/>
      <c r="V688" s="86"/>
      <c r="W688" s="86"/>
      <c r="X688" s="123" t="str">
        <f t="shared" si="1542"/>
        <v/>
      </c>
      <c r="Y688" s="127">
        <f t="shared" si="1572"/>
        <v>0</v>
      </c>
      <c r="Z688" s="127">
        <f t="shared" si="1573"/>
        <v>0</v>
      </c>
      <c r="AA688" s="127">
        <f t="shared" si="1574"/>
        <v>0</v>
      </c>
      <c r="AB688" s="86">
        <f>IF($Y688&gt;$Z688,$Y688-$Z688+AB687,AB687)</f>
        <v>0</v>
      </c>
      <c r="AC688" s="86">
        <f>IF($Z688&gt;$Y688,$Z688-$Y688+AC687,AC687)</f>
        <v>0</v>
      </c>
      <c r="AD688" s="90" t="str">
        <f t="shared" ref="AD688:AE688" si="1689">IF($A687&lt;&gt;"",AD687,"")</f>
        <v/>
      </c>
      <c r="AE688" s="54" t="str">
        <f t="shared" si="1689"/>
        <v/>
      </c>
      <c r="AF688" s="92" t="str">
        <f t="shared" si="1552"/>
        <v/>
      </c>
      <c r="AG688" s="82">
        <f t="shared" si="1544"/>
        <v>0</v>
      </c>
      <c r="AH688" s="71">
        <f t="shared" si="1649"/>
        <v>0</v>
      </c>
      <c r="AI688" s="78" t="str">
        <f t="shared" si="1545"/>
        <v/>
      </c>
      <c r="AJ688" s="132">
        <f t="shared" si="1576"/>
        <v>0</v>
      </c>
      <c r="AK688" s="132">
        <f t="shared" si="1577"/>
        <v>0</v>
      </c>
      <c r="AL688" s="132">
        <f t="shared" si="1578"/>
        <v>0</v>
      </c>
      <c r="AM688" s="86" t="str">
        <f t="shared" si="1579"/>
        <v/>
      </c>
      <c r="AN688" s="86" t="str">
        <f t="shared" si="1580"/>
        <v/>
      </c>
      <c r="AO688" s="90" t="str">
        <f t="shared" ref="AO688:AP688" si="1690">IF($A687&lt;&gt;"",AO687,"")</f>
        <v/>
      </c>
      <c r="AP688" s="54" t="str">
        <f t="shared" si="1690"/>
        <v/>
      </c>
      <c r="AQ688" s="92" t="str">
        <f t="shared" si="1553"/>
        <v/>
      </c>
      <c r="AR688" s="82">
        <f t="shared" si="1581"/>
        <v>0</v>
      </c>
      <c r="AS688" s="71">
        <f t="shared" si="1554"/>
        <v>0</v>
      </c>
      <c r="AT688" s="78" t="str">
        <f t="shared" si="1547"/>
        <v/>
      </c>
      <c r="AU688" s="137">
        <f t="shared" si="1582"/>
        <v>0</v>
      </c>
      <c r="AV688" s="137">
        <f t="shared" si="1583"/>
        <v>0</v>
      </c>
      <c r="AW688" s="137">
        <f t="shared" si="1584"/>
        <v>0</v>
      </c>
      <c r="AX688" s="86" t="str">
        <f t="shared" si="1585"/>
        <v/>
      </c>
      <c r="AY688" s="86" t="str">
        <f t="shared" si="1586"/>
        <v/>
      </c>
      <c r="AZ688" s="90" t="str">
        <f t="shared" ref="AZ688:BA688" si="1691">IF($A687&lt;&gt;"",AZ687,"")</f>
        <v/>
      </c>
      <c r="BA688" s="54" t="str">
        <f t="shared" si="1691"/>
        <v/>
      </c>
      <c r="BB688" s="92" t="str">
        <f t="shared" si="1555"/>
        <v/>
      </c>
      <c r="BC688" s="82">
        <f t="shared" si="1587"/>
        <v>0</v>
      </c>
      <c r="BD688" s="71">
        <f t="shared" si="1556"/>
        <v>0</v>
      </c>
      <c r="BE688" s="98">
        <f t="shared" si="1593"/>
        <v>18</v>
      </c>
      <c r="BF688" s="54" t="str">
        <f t="shared" si="1662"/>
        <v/>
      </c>
      <c r="BG688" s="92" t="str">
        <f t="shared" si="1656"/>
        <v/>
      </c>
      <c r="BH688" s="82">
        <f t="shared" si="1570"/>
        <v>0</v>
      </c>
      <c r="BI688" s="71">
        <f t="shared" si="1571"/>
        <v>0</v>
      </c>
      <c r="BJ688" s="146"/>
      <c r="BK688" s="97">
        <v>1</v>
      </c>
      <c r="BL688" s="95" t="str">
        <f t="shared" ref="BL688:BP688" si="1692">IF(BL687&lt;&gt;"",BL687,"")</f>
        <v/>
      </c>
      <c r="BM688" s="95" t="str">
        <f t="shared" si="1692"/>
        <v/>
      </c>
      <c r="BN688" s="95" t="str">
        <f t="shared" si="1692"/>
        <v/>
      </c>
      <c r="BO688" s="95" t="str">
        <f t="shared" si="1692"/>
        <v/>
      </c>
      <c r="BP688" s="95" t="str">
        <f t="shared" si="1692"/>
        <v/>
      </c>
      <c r="BQ688" s="81">
        <f t="shared" si="1596"/>
        <v>0</v>
      </c>
      <c r="BR688" s="81">
        <f t="shared" si="1597"/>
        <v>0</v>
      </c>
      <c r="BS688" s="81">
        <f t="shared" si="1598"/>
        <v>0</v>
      </c>
      <c r="BT688" s="81">
        <f t="shared" si="1599"/>
        <v>0</v>
      </c>
      <c r="BU688" s="81">
        <f t="shared" si="1600"/>
        <v>0</v>
      </c>
      <c r="BV688" s="13">
        <f t="shared" si="1601"/>
        <v>0</v>
      </c>
      <c r="BW688" s="11">
        <f t="shared" si="1551"/>
        <v>0</v>
      </c>
      <c r="BX688" s="69">
        <f t="shared" si="1558"/>
        <v>0</v>
      </c>
      <c r="BY688" s="69">
        <f>IF($A688&lt;&gt;"",IF(BY687&lt;&gt;0,BY687,IF(BW688&lt;=$AW$2,"Stop Loss",0)),0)</f>
        <v>0</v>
      </c>
      <c r="BZ688" s="69">
        <f t="shared" si="1520"/>
        <v>0</v>
      </c>
      <c r="CA688" s="27" t="str">
        <f t="shared" si="1559"/>
        <v/>
      </c>
      <c r="CB688" s="27" t="str">
        <f t="shared" si="1560"/>
        <v/>
      </c>
      <c r="CC688" s="27" t="str">
        <f t="shared" si="1561"/>
        <v/>
      </c>
      <c r="CD688" s="27" t="str">
        <f t="shared" si="1562"/>
        <v/>
      </c>
      <c r="CE688" s="27" t="str">
        <f t="shared" si="1563"/>
        <v/>
      </c>
      <c r="CF688" s="27" t="str">
        <f t="shared" si="1564"/>
        <v/>
      </c>
      <c r="CG688" s="86"/>
      <c r="CH688" s="86"/>
      <c r="CI688" s="45"/>
      <c r="CJ688" s="45"/>
      <c r="CK688" s="45"/>
      <c r="DB688" s="7"/>
      <c r="DI688" s="10">
        <f t="shared" ca="1" si="1537"/>
        <v>7</v>
      </c>
    </row>
    <row r="689" spans="1:113">
      <c r="A689" s="149"/>
      <c r="B689" s="82" t="str">
        <f t="shared" si="1538"/>
        <v/>
      </c>
      <c r="C689" s="7" t="str">
        <f t="shared" si="1539"/>
        <v/>
      </c>
      <c r="D689" s="81">
        <f t="shared" si="1540"/>
        <v>0</v>
      </c>
      <c r="E689" s="7" t="str">
        <f t="shared" si="1541"/>
        <v>18,</v>
      </c>
      <c r="F689" s="78"/>
      <c r="G689" s="86"/>
      <c r="H689" s="86"/>
      <c r="I689" s="86"/>
      <c r="J689" s="86"/>
      <c r="K689" s="86"/>
      <c r="L689" s="86"/>
      <c r="M689" s="86"/>
      <c r="N689" s="86"/>
      <c r="O689" s="78"/>
      <c r="P689" s="86"/>
      <c r="Q689" s="86"/>
      <c r="R689" s="86"/>
      <c r="S689" s="86"/>
      <c r="T689" s="86"/>
      <c r="U689" s="86"/>
      <c r="V689" s="86"/>
      <c r="W689" s="86"/>
      <c r="X689" s="123" t="str">
        <f t="shared" si="1542"/>
        <v/>
      </c>
      <c r="Y689" s="127">
        <f t="shared" si="1572"/>
        <v>0</v>
      </c>
      <c r="Z689" s="127">
        <f t="shared" si="1573"/>
        <v>0</v>
      </c>
      <c r="AA689" s="127">
        <f t="shared" si="1574"/>
        <v>0</v>
      </c>
      <c r="AB689" s="86">
        <f>AB688</f>
        <v>0</v>
      </c>
      <c r="AC689" s="86">
        <f>AC688</f>
        <v>0</v>
      </c>
      <c r="AD689" s="90" t="str">
        <f>IF($A688&lt;&gt;"",AA688,"")</f>
        <v/>
      </c>
      <c r="AE689" s="92" t="str">
        <f>IF($A688&lt;&gt;"",IF(Y688&gt;Z688,"L","H"),"")</f>
        <v/>
      </c>
      <c r="AF689" s="92" t="str">
        <f t="shared" si="1552"/>
        <v/>
      </c>
      <c r="AG689" s="82">
        <f t="shared" si="1544"/>
        <v>0</v>
      </c>
      <c r="AH689" s="71">
        <f t="shared" si="1649"/>
        <v>0</v>
      </c>
      <c r="AI689" s="78" t="str">
        <f t="shared" si="1545"/>
        <v/>
      </c>
      <c r="AJ689" s="132">
        <f t="shared" si="1576"/>
        <v>0</v>
      </c>
      <c r="AK689" s="132">
        <f t="shared" si="1577"/>
        <v>0</v>
      </c>
      <c r="AL689" s="132">
        <f t="shared" si="1578"/>
        <v>0</v>
      </c>
      <c r="AM689" s="86" t="str">
        <f t="shared" si="1579"/>
        <v/>
      </c>
      <c r="AN689" s="86" t="str">
        <f t="shared" si="1580"/>
        <v/>
      </c>
      <c r="AO689" s="90" t="str">
        <f>IF($A688&lt;&gt;"",AL688,"")</f>
        <v/>
      </c>
      <c r="AP689" s="92" t="str">
        <f>IF($A688&lt;&gt;"",IF(AM688&lt;&gt;"","O","E"),"")</f>
        <v/>
      </c>
      <c r="AQ689" s="92" t="str">
        <f t="shared" si="1553"/>
        <v/>
      </c>
      <c r="AR689" s="82">
        <f t="shared" si="1581"/>
        <v>0</v>
      </c>
      <c r="AS689" s="71">
        <f t="shared" si="1554"/>
        <v>0</v>
      </c>
      <c r="AT689" s="78" t="str">
        <f t="shared" si="1547"/>
        <v/>
      </c>
      <c r="AU689" s="137">
        <f t="shared" si="1582"/>
        <v>0</v>
      </c>
      <c r="AV689" s="137">
        <f t="shared" si="1583"/>
        <v>0</v>
      </c>
      <c r="AW689" s="137">
        <f t="shared" si="1584"/>
        <v>0</v>
      </c>
      <c r="AX689" s="86" t="str">
        <f t="shared" si="1585"/>
        <v/>
      </c>
      <c r="AY689" s="86" t="str">
        <f t="shared" si="1586"/>
        <v/>
      </c>
      <c r="AZ689" s="90" t="str">
        <f>IF($A688&lt;&gt;"",AW688,"")</f>
        <v/>
      </c>
      <c r="BA689" s="92" t="str">
        <f>IF($A688&lt;&gt;"",IF(AX688&lt;&gt;"","B","R"),"")</f>
        <v/>
      </c>
      <c r="BB689" s="92" t="str">
        <f t="shared" si="1555"/>
        <v/>
      </c>
      <c r="BC689" s="82">
        <f t="shared" si="1587"/>
        <v>0</v>
      </c>
      <c r="BD689" s="71">
        <f t="shared" si="1556"/>
        <v>0</v>
      </c>
      <c r="BE689" s="98">
        <f t="shared" si="1593"/>
        <v>18</v>
      </c>
      <c r="BF689" s="92" t="str">
        <f>IF($A688&lt;&gt;"",IF($Y688&gt;$Z688,"H",IF($Z688&gt;$Y688,"L",BF688)),"")</f>
        <v/>
      </c>
      <c r="BG689" s="92" t="str">
        <f>IF($A689&lt;&gt;"",IF($A689=0,"L",IF(BF689&lt;&gt;"",IF(BF689=X689,"W","L"))),"")</f>
        <v/>
      </c>
      <c r="BH689" s="82">
        <f t="shared" si="1570"/>
        <v>0</v>
      </c>
      <c r="BI689" s="71">
        <f t="shared" si="1571"/>
        <v>0</v>
      </c>
      <c r="BJ689" s="146" t="str">
        <f>AE689&amp;AP689&amp;BA689</f>
        <v/>
      </c>
      <c r="BK689" s="97">
        <v>1</v>
      </c>
      <c r="BL689" s="95" t="str">
        <f>IF($A688&lt;&gt;"",IF($BJ689="LER","11,",IF($BJ689="LOR","02,",IF($BJ689="LEB","01,",IF($BJ689="LOB","12,",IF($BJ689="HER","29,",IF($BJ689="HOR","20,",IF($BJ689="HEB","19,",IF($BJ689="HOB","30,","")))))))),"")</f>
        <v/>
      </c>
      <c r="BM689" s="95" t="str">
        <f>IF($A688&lt;&gt;"",IF($BJ689="LER","13,",IF($BJ689="LOR","04,",IF($BJ689="LEB","03,",IF($BJ689="LOB","14,",IF($BJ689="HER","31,",IF($BJ689="HOR","22,",IF($BJ689="HEB","21,",IF($BJ689="HOB","32,","")))))))),"")</f>
        <v/>
      </c>
      <c r="BN689" s="95" t="str">
        <f>IF($A688&lt;&gt;"",IF($BJ689="LER","15,",IF($BJ689="LOR","06,",IF($BJ689="LEB","05,",IF($BJ689="LOB","16,",IF($BJ689="HER","33,",IF($BJ689="HOR","24,",IF($BJ689="HEB","23,",IF($BJ689="HOB","34,","")))))))),"")</f>
        <v/>
      </c>
      <c r="BO689" s="95" t="str">
        <f>IF($A688&lt;&gt;"",IF($BJ689="LER","17,",IF($BJ689="LOR","08,",IF($BJ689="LEB","07,",IF($BJ689="LOB","18,",IF($BJ689="HER","35,",IF($BJ689="HOR","26,",IF($BJ689="HEB","25,",IF($BJ689="HOB","36,","")))))))),"")</f>
        <v/>
      </c>
      <c r="BP689" s="95" t="str">
        <f>IF($A688&lt;&gt;"",IF($BJ689="LER","",IF($BJ689="LOR","10,",IF($BJ689="LEB","09,",IF($BJ689="LOB","",IF($BJ689="HER","",IF($BJ689="HOR","28,",IF($BJ689="HEB","27,",IF($BJ689="HOB","","")))))))),"")</f>
        <v/>
      </c>
      <c r="BQ689" s="81">
        <f t="shared" si="1596"/>
        <v>0</v>
      </c>
      <c r="BR689" s="81">
        <f t="shared" si="1597"/>
        <v>0</v>
      </c>
      <c r="BS689" s="81">
        <f t="shared" si="1598"/>
        <v>0</v>
      </c>
      <c r="BT689" s="81">
        <f t="shared" si="1599"/>
        <v>0</v>
      </c>
      <c r="BU689" s="81">
        <f t="shared" si="1600"/>
        <v>0</v>
      </c>
      <c r="BV689" s="13">
        <f t="shared" si="1601"/>
        <v>0</v>
      </c>
      <c r="BW689" s="11">
        <f t="shared" si="1551"/>
        <v>0</v>
      </c>
      <c r="BX689" s="69">
        <f t="shared" si="1558"/>
        <v>0</v>
      </c>
      <c r="BY689" s="69">
        <f>IF($A689&lt;&gt;"",IF(BY688&lt;&gt;0,BY688,IF(BW689&lt;=$AW$2,"Stop Loss",0)),0)</f>
        <v>0</v>
      </c>
      <c r="BZ689" s="69">
        <f t="shared" si="1520"/>
        <v>0</v>
      </c>
      <c r="CA689" s="27" t="str">
        <f t="shared" si="1559"/>
        <v/>
      </c>
      <c r="CB689" s="27" t="str">
        <f t="shared" si="1560"/>
        <v/>
      </c>
      <c r="CC689" s="27" t="str">
        <f t="shared" si="1561"/>
        <v/>
      </c>
      <c r="CD689" s="27" t="str">
        <f t="shared" si="1562"/>
        <v/>
      </c>
      <c r="CE689" s="27" t="str">
        <f t="shared" si="1563"/>
        <v/>
      </c>
      <c r="CF689" s="27" t="str">
        <f t="shared" si="1564"/>
        <v/>
      </c>
      <c r="CG689" s="86"/>
      <c r="CH689" s="86"/>
      <c r="CI689" s="45"/>
      <c r="CJ689" s="45"/>
      <c r="CK689" s="45"/>
      <c r="DB689" s="7"/>
      <c r="DI689" s="10">
        <f t="shared" ca="1" si="1537"/>
        <v>3</v>
      </c>
    </row>
    <row r="690" spans="1:113">
      <c r="A690" s="149"/>
      <c r="B690" s="82" t="str">
        <f t="shared" si="1538"/>
        <v/>
      </c>
      <c r="C690" s="7" t="str">
        <f t="shared" si="1539"/>
        <v/>
      </c>
      <c r="D690" s="81">
        <f t="shared" si="1540"/>
        <v>0</v>
      </c>
      <c r="E690" s="7" t="str">
        <f t="shared" si="1541"/>
        <v>18,</v>
      </c>
      <c r="F690" s="78"/>
      <c r="G690" s="86"/>
      <c r="H690" s="86"/>
      <c r="I690" s="86"/>
      <c r="J690" s="86"/>
      <c r="K690" s="86"/>
      <c r="L690" s="86"/>
      <c r="M690" s="86"/>
      <c r="N690" s="86"/>
      <c r="O690" s="78"/>
      <c r="P690" s="86"/>
      <c r="Q690" s="86"/>
      <c r="R690" s="86"/>
      <c r="S690" s="86"/>
      <c r="T690" s="86"/>
      <c r="U690" s="86"/>
      <c r="V690" s="86"/>
      <c r="W690" s="86"/>
      <c r="X690" s="123" t="str">
        <f t="shared" si="1542"/>
        <v/>
      </c>
      <c r="Y690" s="127">
        <f t="shared" si="1572"/>
        <v>0</v>
      </c>
      <c r="Z690" s="127">
        <f t="shared" si="1573"/>
        <v>0</v>
      </c>
      <c r="AA690" s="127">
        <f t="shared" si="1574"/>
        <v>0</v>
      </c>
      <c r="AB690" s="86">
        <f t="shared" ref="AB690:AC690" si="1693">AB689</f>
        <v>0</v>
      </c>
      <c r="AC690" s="86">
        <f t="shared" si="1693"/>
        <v>0</v>
      </c>
      <c r="AD690" s="90" t="str">
        <f>IF($A689&lt;&gt;"",AD689,"")</f>
        <v/>
      </c>
      <c r="AE690" s="54" t="str">
        <f>IF($A689&lt;&gt;"",AE689,"")</f>
        <v/>
      </c>
      <c r="AF690" s="92" t="str">
        <f t="shared" si="1552"/>
        <v/>
      </c>
      <c r="AG690" s="82">
        <f t="shared" si="1544"/>
        <v>0</v>
      </c>
      <c r="AH690" s="71">
        <f t="shared" si="1649"/>
        <v>0</v>
      </c>
      <c r="AI690" s="78" t="str">
        <f t="shared" si="1545"/>
        <v/>
      </c>
      <c r="AJ690" s="132">
        <f t="shared" si="1576"/>
        <v>0</v>
      </c>
      <c r="AK690" s="132">
        <f t="shared" si="1577"/>
        <v>0</v>
      </c>
      <c r="AL690" s="132">
        <f t="shared" si="1578"/>
        <v>0</v>
      </c>
      <c r="AM690" s="86" t="str">
        <f t="shared" si="1579"/>
        <v/>
      </c>
      <c r="AN690" s="86" t="str">
        <f t="shared" si="1580"/>
        <v/>
      </c>
      <c r="AO690" s="90" t="str">
        <f>IF($A689&lt;&gt;"",AO689,"")</f>
        <v/>
      </c>
      <c r="AP690" s="54" t="str">
        <f>IF($A689&lt;&gt;"",AP689,"")</f>
        <v/>
      </c>
      <c r="AQ690" s="92" t="str">
        <f t="shared" si="1553"/>
        <v/>
      </c>
      <c r="AR690" s="82">
        <f t="shared" si="1581"/>
        <v>0</v>
      </c>
      <c r="AS690" s="71">
        <f t="shared" si="1554"/>
        <v>0</v>
      </c>
      <c r="AT690" s="78" t="str">
        <f t="shared" si="1547"/>
        <v/>
      </c>
      <c r="AU690" s="137">
        <f t="shared" si="1582"/>
        <v>0</v>
      </c>
      <c r="AV690" s="137">
        <f t="shared" si="1583"/>
        <v>0</v>
      </c>
      <c r="AW690" s="137">
        <f t="shared" si="1584"/>
        <v>0</v>
      </c>
      <c r="AX690" s="86" t="str">
        <f t="shared" si="1585"/>
        <v/>
      </c>
      <c r="AY690" s="86" t="str">
        <f t="shared" si="1586"/>
        <v/>
      </c>
      <c r="AZ690" s="90" t="str">
        <f>IF($A689&lt;&gt;"",AZ689,"")</f>
        <v/>
      </c>
      <c r="BA690" s="54" t="str">
        <f>IF($A689&lt;&gt;"",BA689,"")</f>
        <v/>
      </c>
      <c r="BB690" s="92" t="str">
        <f t="shared" si="1555"/>
        <v/>
      </c>
      <c r="BC690" s="82">
        <f t="shared" si="1587"/>
        <v>0</v>
      </c>
      <c r="BD690" s="71">
        <f t="shared" si="1556"/>
        <v>0</v>
      </c>
      <c r="BE690" s="98">
        <f t="shared" si="1593"/>
        <v>18</v>
      </c>
      <c r="BF690" s="54" t="str">
        <f>IF($A689&lt;&gt;"",BF689,"")</f>
        <v/>
      </c>
      <c r="BG690" s="92" t="str">
        <f t="shared" ref="BG690:BG706" si="1694">IF($A690&lt;&gt;"",IF($A690=0,"L",IF(BF690&lt;&gt;"",IF(BF690=X690,"W","L"))),"")</f>
        <v/>
      </c>
      <c r="BH690" s="82">
        <f t="shared" si="1570"/>
        <v>0</v>
      </c>
      <c r="BI690" s="71">
        <f t="shared" si="1571"/>
        <v>0</v>
      </c>
      <c r="BJ690" s="146"/>
      <c r="BK690" s="97">
        <v>1</v>
      </c>
      <c r="BL690" s="95" t="str">
        <f>IF(BL689&lt;&gt;"",BL689,"")</f>
        <v/>
      </c>
      <c r="BM690" s="95" t="str">
        <f t="shared" ref="BM690:BP690" si="1695">IF(BM689&lt;&gt;"",BM689,"")</f>
        <v/>
      </c>
      <c r="BN690" s="95" t="str">
        <f t="shared" si="1695"/>
        <v/>
      </c>
      <c r="BO690" s="95" t="str">
        <f t="shared" si="1695"/>
        <v/>
      </c>
      <c r="BP690" s="95" t="str">
        <f t="shared" si="1695"/>
        <v/>
      </c>
      <c r="BQ690" s="81">
        <f t="shared" si="1596"/>
        <v>0</v>
      </c>
      <c r="BR690" s="81">
        <f t="shared" si="1597"/>
        <v>0</v>
      </c>
      <c r="BS690" s="81">
        <f t="shared" si="1598"/>
        <v>0</v>
      </c>
      <c r="BT690" s="81">
        <f t="shared" si="1599"/>
        <v>0</v>
      </c>
      <c r="BU690" s="81">
        <f t="shared" si="1600"/>
        <v>0</v>
      </c>
      <c r="BV690" s="13">
        <f t="shared" si="1601"/>
        <v>0</v>
      </c>
      <c r="BW690" s="11">
        <f t="shared" si="1551"/>
        <v>0</v>
      </c>
      <c r="BX690" s="69">
        <f t="shared" si="1558"/>
        <v>0</v>
      </c>
      <c r="BY690" s="69">
        <f>IF($A690&lt;&gt;"",IF(BY689&lt;&gt;0,BY689,IF(BW690&lt;=$AW$2,"Stop Loss",0)),0)</f>
        <v>0</v>
      </c>
      <c r="BZ690" s="69">
        <f t="shared" si="1520"/>
        <v>0</v>
      </c>
      <c r="CA690" s="27" t="str">
        <f t="shared" si="1559"/>
        <v/>
      </c>
      <c r="CB690" s="27" t="str">
        <f t="shared" si="1560"/>
        <v/>
      </c>
      <c r="CC690" s="27" t="str">
        <f t="shared" si="1561"/>
        <v/>
      </c>
      <c r="CD690" s="27" t="str">
        <f t="shared" si="1562"/>
        <v/>
      </c>
      <c r="CE690" s="27" t="str">
        <f t="shared" si="1563"/>
        <v/>
      </c>
      <c r="CF690" s="27" t="str">
        <f t="shared" si="1564"/>
        <v/>
      </c>
      <c r="CG690" s="86"/>
      <c r="CH690" s="86"/>
      <c r="CI690" s="45"/>
      <c r="CJ690" s="45"/>
      <c r="CK690" s="45"/>
      <c r="DB690" s="7"/>
      <c r="DI690" s="10">
        <f t="shared" ca="1" si="1537"/>
        <v>10</v>
      </c>
    </row>
    <row r="691" spans="1:113">
      <c r="A691" s="149"/>
      <c r="B691" s="82" t="str">
        <f t="shared" si="1538"/>
        <v/>
      </c>
      <c r="C691" s="7" t="str">
        <f t="shared" si="1539"/>
        <v/>
      </c>
      <c r="D691" s="81">
        <f t="shared" si="1540"/>
        <v>0</v>
      </c>
      <c r="E691" s="7" t="str">
        <f t="shared" si="1541"/>
        <v>18,</v>
      </c>
      <c r="F691" s="78"/>
      <c r="G691" s="86"/>
      <c r="H691" s="86"/>
      <c r="I691" s="86"/>
      <c r="J691" s="86"/>
      <c r="K691" s="86"/>
      <c r="L691" s="86"/>
      <c r="M691" s="86"/>
      <c r="N691" s="86"/>
      <c r="O691" s="78"/>
      <c r="P691" s="86"/>
      <c r="Q691" s="86"/>
      <c r="R691" s="86"/>
      <c r="S691" s="86"/>
      <c r="T691" s="86"/>
      <c r="U691" s="86"/>
      <c r="V691" s="86"/>
      <c r="W691" s="86"/>
      <c r="X691" s="123" t="str">
        <f t="shared" si="1542"/>
        <v/>
      </c>
      <c r="Y691" s="127">
        <f t="shared" si="1572"/>
        <v>0</v>
      </c>
      <c r="Z691" s="127">
        <f t="shared" si="1573"/>
        <v>0</v>
      </c>
      <c r="AA691" s="127">
        <f t="shared" si="1574"/>
        <v>0</v>
      </c>
      <c r="AB691" s="86">
        <f t="shared" ref="AB691:AC691" si="1696">AB690</f>
        <v>0</v>
      </c>
      <c r="AC691" s="86">
        <f t="shared" si="1696"/>
        <v>0</v>
      </c>
      <c r="AD691" s="90" t="str">
        <f t="shared" ref="AD691:AE691" si="1697">IF($A690&lt;&gt;"",AD690,"")</f>
        <v/>
      </c>
      <c r="AE691" s="54" t="str">
        <f t="shared" si="1697"/>
        <v/>
      </c>
      <c r="AF691" s="92" t="str">
        <f t="shared" si="1552"/>
        <v/>
      </c>
      <c r="AG691" s="82">
        <f t="shared" si="1544"/>
        <v>0</v>
      </c>
      <c r="AH691" s="71">
        <f t="shared" si="1649"/>
        <v>0</v>
      </c>
      <c r="AI691" s="78" t="str">
        <f t="shared" si="1545"/>
        <v/>
      </c>
      <c r="AJ691" s="132">
        <f t="shared" si="1576"/>
        <v>0</v>
      </c>
      <c r="AK691" s="132">
        <f t="shared" si="1577"/>
        <v>0</v>
      </c>
      <c r="AL691" s="132">
        <f t="shared" si="1578"/>
        <v>0</v>
      </c>
      <c r="AM691" s="86" t="str">
        <f t="shared" si="1579"/>
        <v/>
      </c>
      <c r="AN691" s="86" t="str">
        <f t="shared" si="1580"/>
        <v/>
      </c>
      <c r="AO691" s="90" t="str">
        <f t="shared" ref="AO691:AP691" si="1698">IF($A690&lt;&gt;"",AO690,"")</f>
        <v/>
      </c>
      <c r="AP691" s="54" t="str">
        <f t="shared" si="1698"/>
        <v/>
      </c>
      <c r="AQ691" s="92" t="str">
        <f t="shared" si="1553"/>
        <v/>
      </c>
      <c r="AR691" s="82">
        <f t="shared" si="1581"/>
        <v>0</v>
      </c>
      <c r="AS691" s="71">
        <f t="shared" si="1554"/>
        <v>0</v>
      </c>
      <c r="AT691" s="78" t="str">
        <f t="shared" si="1547"/>
        <v/>
      </c>
      <c r="AU691" s="137">
        <f t="shared" si="1582"/>
        <v>0</v>
      </c>
      <c r="AV691" s="137">
        <f t="shared" si="1583"/>
        <v>0</v>
      </c>
      <c r="AW691" s="137">
        <f t="shared" si="1584"/>
        <v>0</v>
      </c>
      <c r="AX691" s="86" t="str">
        <f t="shared" si="1585"/>
        <v/>
      </c>
      <c r="AY691" s="86" t="str">
        <f t="shared" si="1586"/>
        <v/>
      </c>
      <c r="AZ691" s="90" t="str">
        <f t="shared" ref="AZ691:BA691" si="1699">IF($A690&lt;&gt;"",AZ690,"")</f>
        <v/>
      </c>
      <c r="BA691" s="54" t="str">
        <f t="shared" si="1699"/>
        <v/>
      </c>
      <c r="BB691" s="92" t="str">
        <f t="shared" si="1555"/>
        <v/>
      </c>
      <c r="BC691" s="82">
        <f t="shared" si="1587"/>
        <v>0</v>
      </c>
      <c r="BD691" s="71">
        <f t="shared" si="1556"/>
        <v>0</v>
      </c>
      <c r="BE691" s="98">
        <f t="shared" si="1593"/>
        <v>18</v>
      </c>
      <c r="BF691" s="54" t="str">
        <f t="shared" ref="BF691:BF697" si="1700">IF($A690&lt;&gt;"",BF690,"")</f>
        <v/>
      </c>
      <c r="BG691" s="92" t="str">
        <f t="shared" si="1694"/>
        <v/>
      </c>
      <c r="BH691" s="82">
        <f t="shared" si="1570"/>
        <v>0</v>
      </c>
      <c r="BI691" s="71">
        <f t="shared" si="1571"/>
        <v>0</v>
      </c>
      <c r="BJ691" s="146"/>
      <c r="BK691" s="97">
        <v>1</v>
      </c>
      <c r="BL691" s="95" t="str">
        <f t="shared" ref="BL691:BP691" si="1701">IF(BL690&lt;&gt;"",BL690,"")</f>
        <v/>
      </c>
      <c r="BM691" s="95" t="str">
        <f t="shared" si="1701"/>
        <v/>
      </c>
      <c r="BN691" s="95" t="str">
        <f t="shared" si="1701"/>
        <v/>
      </c>
      <c r="BO691" s="95" t="str">
        <f t="shared" si="1701"/>
        <v/>
      </c>
      <c r="BP691" s="95" t="str">
        <f t="shared" si="1701"/>
        <v/>
      </c>
      <c r="BQ691" s="81">
        <f t="shared" si="1596"/>
        <v>0</v>
      </c>
      <c r="BR691" s="81">
        <f t="shared" si="1597"/>
        <v>0</v>
      </c>
      <c r="BS691" s="81">
        <f t="shared" si="1598"/>
        <v>0</v>
      </c>
      <c r="BT691" s="81">
        <f t="shared" si="1599"/>
        <v>0</v>
      </c>
      <c r="BU691" s="81">
        <f t="shared" si="1600"/>
        <v>0</v>
      </c>
      <c r="BV691" s="13">
        <f t="shared" si="1601"/>
        <v>0</v>
      </c>
      <c r="BW691" s="11">
        <f t="shared" si="1551"/>
        <v>0</v>
      </c>
      <c r="BX691" s="69">
        <f t="shared" si="1558"/>
        <v>0</v>
      </c>
      <c r="BY691" s="69">
        <f>IF($A691&lt;&gt;"",IF(BY690&lt;&gt;0,BY690,IF(BW691&lt;=$AW$2,"Stop Loss",0)),0)</f>
        <v>0</v>
      </c>
      <c r="BZ691" s="69">
        <f t="shared" si="1520"/>
        <v>0</v>
      </c>
      <c r="CA691" s="27" t="str">
        <f t="shared" si="1559"/>
        <v/>
      </c>
      <c r="CB691" s="27" t="str">
        <f t="shared" si="1560"/>
        <v/>
      </c>
      <c r="CC691" s="27" t="str">
        <f t="shared" si="1561"/>
        <v/>
      </c>
      <c r="CD691" s="27" t="str">
        <f t="shared" si="1562"/>
        <v/>
      </c>
      <c r="CE691" s="27" t="str">
        <f t="shared" si="1563"/>
        <v/>
      </c>
      <c r="CF691" s="27" t="str">
        <f t="shared" si="1564"/>
        <v/>
      </c>
      <c r="CG691" s="86"/>
      <c r="CH691" s="86"/>
      <c r="CI691" s="45"/>
      <c r="CJ691" s="45"/>
      <c r="CK691" s="45"/>
      <c r="DB691" s="7"/>
      <c r="DI691" s="10">
        <f t="shared" ca="1" si="1537"/>
        <v>5</v>
      </c>
    </row>
    <row r="692" spans="1:113">
      <c r="A692" s="149"/>
      <c r="B692" s="82" t="str">
        <f t="shared" si="1538"/>
        <v/>
      </c>
      <c r="C692" s="7" t="str">
        <f t="shared" si="1539"/>
        <v/>
      </c>
      <c r="D692" s="81">
        <f t="shared" si="1540"/>
        <v>0</v>
      </c>
      <c r="E692" s="7" t="str">
        <f t="shared" si="1541"/>
        <v>18,</v>
      </c>
      <c r="F692" s="78"/>
      <c r="G692" s="86"/>
      <c r="H692" s="86"/>
      <c r="I692" s="86"/>
      <c r="J692" s="86"/>
      <c r="K692" s="86"/>
      <c r="L692" s="86"/>
      <c r="M692" s="86"/>
      <c r="N692" s="86"/>
      <c r="O692" s="78"/>
      <c r="P692" s="86"/>
      <c r="Q692" s="86"/>
      <c r="R692" s="86"/>
      <c r="S692" s="86"/>
      <c r="T692" s="86"/>
      <c r="U692" s="86"/>
      <c r="V692" s="86"/>
      <c r="W692" s="86"/>
      <c r="X692" s="123" t="str">
        <f t="shared" si="1542"/>
        <v/>
      </c>
      <c r="Y692" s="127">
        <f t="shared" si="1572"/>
        <v>0</v>
      </c>
      <c r="Z692" s="127">
        <f t="shared" si="1573"/>
        <v>0</v>
      </c>
      <c r="AA692" s="127">
        <f t="shared" si="1574"/>
        <v>0</v>
      </c>
      <c r="AB692" s="86">
        <f t="shared" ref="AB692:AC692" si="1702">AB691</f>
        <v>0</v>
      </c>
      <c r="AC692" s="86">
        <f t="shared" si="1702"/>
        <v>0</v>
      </c>
      <c r="AD692" s="90" t="str">
        <f t="shared" ref="AD692:AE692" si="1703">IF($A691&lt;&gt;"",AD691,"")</f>
        <v/>
      </c>
      <c r="AE692" s="54" t="str">
        <f t="shared" si="1703"/>
        <v/>
      </c>
      <c r="AF692" s="92" t="str">
        <f t="shared" si="1552"/>
        <v/>
      </c>
      <c r="AG692" s="82">
        <f t="shared" si="1544"/>
        <v>0</v>
      </c>
      <c r="AH692" s="71">
        <f t="shared" si="1649"/>
        <v>0</v>
      </c>
      <c r="AI692" s="78" t="str">
        <f t="shared" si="1545"/>
        <v/>
      </c>
      <c r="AJ692" s="132">
        <f t="shared" si="1576"/>
        <v>0</v>
      </c>
      <c r="AK692" s="132">
        <f t="shared" si="1577"/>
        <v>0</v>
      </c>
      <c r="AL692" s="132">
        <f t="shared" si="1578"/>
        <v>0</v>
      </c>
      <c r="AM692" s="86" t="str">
        <f t="shared" si="1579"/>
        <v/>
      </c>
      <c r="AN692" s="86" t="str">
        <f t="shared" si="1580"/>
        <v/>
      </c>
      <c r="AO692" s="90" t="str">
        <f t="shared" ref="AO692:AP692" si="1704">IF($A691&lt;&gt;"",AO691,"")</f>
        <v/>
      </c>
      <c r="AP692" s="54" t="str">
        <f t="shared" si="1704"/>
        <v/>
      </c>
      <c r="AQ692" s="92" t="str">
        <f t="shared" si="1553"/>
        <v/>
      </c>
      <c r="AR692" s="82">
        <f t="shared" si="1581"/>
        <v>0</v>
      </c>
      <c r="AS692" s="71">
        <f t="shared" si="1554"/>
        <v>0</v>
      </c>
      <c r="AT692" s="78" t="str">
        <f t="shared" si="1547"/>
        <v/>
      </c>
      <c r="AU692" s="137">
        <f t="shared" si="1582"/>
        <v>0</v>
      </c>
      <c r="AV692" s="137">
        <f t="shared" si="1583"/>
        <v>0</v>
      </c>
      <c r="AW692" s="137">
        <f t="shared" si="1584"/>
        <v>0</v>
      </c>
      <c r="AX692" s="86" t="str">
        <f t="shared" si="1585"/>
        <v/>
      </c>
      <c r="AY692" s="86" t="str">
        <f t="shared" si="1586"/>
        <v/>
      </c>
      <c r="AZ692" s="90" t="str">
        <f t="shared" ref="AZ692:BA692" si="1705">IF($A691&lt;&gt;"",AZ691,"")</f>
        <v/>
      </c>
      <c r="BA692" s="54" t="str">
        <f t="shared" si="1705"/>
        <v/>
      </c>
      <c r="BB692" s="92" t="str">
        <f t="shared" si="1555"/>
        <v/>
      </c>
      <c r="BC692" s="82">
        <f t="shared" si="1587"/>
        <v>0</v>
      </c>
      <c r="BD692" s="71">
        <f t="shared" si="1556"/>
        <v>0</v>
      </c>
      <c r="BE692" s="98">
        <f t="shared" si="1593"/>
        <v>18</v>
      </c>
      <c r="BF692" s="54" t="str">
        <f t="shared" si="1700"/>
        <v/>
      </c>
      <c r="BG692" s="92" t="str">
        <f t="shared" si="1694"/>
        <v/>
      </c>
      <c r="BH692" s="82">
        <f t="shared" si="1570"/>
        <v>0</v>
      </c>
      <c r="BI692" s="71">
        <f t="shared" si="1571"/>
        <v>0</v>
      </c>
      <c r="BJ692" s="146"/>
      <c r="BK692" s="97">
        <v>1</v>
      </c>
      <c r="BL692" s="95" t="str">
        <f t="shared" ref="BL692:BP692" si="1706">IF(BL691&lt;&gt;"",BL691,"")</f>
        <v/>
      </c>
      <c r="BM692" s="95" t="str">
        <f t="shared" si="1706"/>
        <v/>
      </c>
      <c r="BN692" s="95" t="str">
        <f t="shared" si="1706"/>
        <v/>
      </c>
      <c r="BO692" s="95" t="str">
        <f t="shared" si="1706"/>
        <v/>
      </c>
      <c r="BP692" s="95" t="str">
        <f t="shared" si="1706"/>
        <v/>
      </c>
      <c r="BQ692" s="81">
        <f t="shared" si="1596"/>
        <v>0</v>
      </c>
      <c r="BR692" s="81">
        <f t="shared" si="1597"/>
        <v>0</v>
      </c>
      <c r="BS692" s="81">
        <f t="shared" si="1598"/>
        <v>0</v>
      </c>
      <c r="BT692" s="81">
        <f t="shared" si="1599"/>
        <v>0</v>
      </c>
      <c r="BU692" s="81">
        <f t="shared" si="1600"/>
        <v>0</v>
      </c>
      <c r="BV692" s="13">
        <f t="shared" si="1601"/>
        <v>0</v>
      </c>
      <c r="BW692" s="11">
        <f t="shared" si="1551"/>
        <v>0</v>
      </c>
      <c r="BX692" s="69">
        <f t="shared" si="1558"/>
        <v>0</v>
      </c>
      <c r="BY692" s="69">
        <f>IF($A692&lt;&gt;"",IF(BY691&lt;&gt;0,BY691,IF(BW692&lt;=$AW$2,"Stop Loss",0)),0)</f>
        <v>0</v>
      </c>
      <c r="BZ692" s="69">
        <f t="shared" si="1520"/>
        <v>0</v>
      </c>
      <c r="CA692" s="27" t="str">
        <f t="shared" si="1559"/>
        <v/>
      </c>
      <c r="CB692" s="27" t="str">
        <f t="shared" si="1560"/>
        <v/>
      </c>
      <c r="CC692" s="27" t="str">
        <f t="shared" si="1561"/>
        <v/>
      </c>
      <c r="CD692" s="27" t="str">
        <f t="shared" si="1562"/>
        <v/>
      </c>
      <c r="CE692" s="27" t="str">
        <f t="shared" si="1563"/>
        <v/>
      </c>
      <c r="CF692" s="27" t="str">
        <f t="shared" si="1564"/>
        <v/>
      </c>
      <c r="CG692" s="86"/>
      <c r="CH692" s="86"/>
      <c r="CI692" s="45"/>
      <c r="CJ692" s="45"/>
      <c r="CK692" s="45"/>
      <c r="DB692" s="7"/>
      <c r="DI692" s="10">
        <f t="shared" ca="1" si="1537"/>
        <v>13</v>
      </c>
    </row>
    <row r="693" spans="1:113">
      <c r="A693" s="149"/>
      <c r="B693" s="82" t="str">
        <f t="shared" si="1538"/>
        <v/>
      </c>
      <c r="C693" s="7" t="str">
        <f t="shared" si="1539"/>
        <v/>
      </c>
      <c r="D693" s="81">
        <f t="shared" si="1540"/>
        <v>0</v>
      </c>
      <c r="E693" s="7" t="str">
        <f t="shared" si="1541"/>
        <v>18,</v>
      </c>
      <c r="F693" s="78"/>
      <c r="G693" s="86"/>
      <c r="H693" s="86"/>
      <c r="I693" s="86"/>
      <c r="J693" s="86"/>
      <c r="K693" s="86"/>
      <c r="L693" s="86"/>
      <c r="M693" s="86"/>
      <c r="N693" s="86"/>
      <c r="O693" s="78"/>
      <c r="P693" s="86"/>
      <c r="Q693" s="86"/>
      <c r="R693" s="86"/>
      <c r="S693" s="86"/>
      <c r="T693" s="86"/>
      <c r="U693" s="86"/>
      <c r="V693" s="86"/>
      <c r="W693" s="86"/>
      <c r="X693" s="123" t="str">
        <f t="shared" si="1542"/>
        <v/>
      </c>
      <c r="Y693" s="127">
        <f t="shared" si="1572"/>
        <v>0</v>
      </c>
      <c r="Z693" s="127">
        <f t="shared" si="1573"/>
        <v>0</v>
      </c>
      <c r="AA693" s="127">
        <f t="shared" si="1574"/>
        <v>0</v>
      </c>
      <c r="AB693" s="86">
        <f t="shared" ref="AB693:AC693" si="1707">AB692</f>
        <v>0</v>
      </c>
      <c r="AC693" s="86">
        <f t="shared" si="1707"/>
        <v>0</v>
      </c>
      <c r="AD693" s="90" t="str">
        <f t="shared" ref="AD693:AE693" si="1708">IF($A692&lt;&gt;"",AD692,"")</f>
        <v/>
      </c>
      <c r="AE693" s="54" t="str">
        <f t="shared" si="1708"/>
        <v/>
      </c>
      <c r="AF693" s="92" t="str">
        <f t="shared" si="1552"/>
        <v/>
      </c>
      <c r="AG693" s="82">
        <f t="shared" si="1544"/>
        <v>0</v>
      </c>
      <c r="AH693" s="71">
        <f t="shared" si="1649"/>
        <v>0</v>
      </c>
      <c r="AI693" s="78" t="str">
        <f t="shared" si="1545"/>
        <v/>
      </c>
      <c r="AJ693" s="132">
        <f t="shared" si="1576"/>
        <v>0</v>
      </c>
      <c r="AK693" s="132">
        <f t="shared" si="1577"/>
        <v>0</v>
      </c>
      <c r="AL693" s="132">
        <f t="shared" si="1578"/>
        <v>0</v>
      </c>
      <c r="AM693" s="86" t="str">
        <f t="shared" si="1579"/>
        <v/>
      </c>
      <c r="AN693" s="86" t="str">
        <f t="shared" si="1580"/>
        <v/>
      </c>
      <c r="AO693" s="90" t="str">
        <f t="shared" ref="AO693:AP693" si="1709">IF($A692&lt;&gt;"",AO692,"")</f>
        <v/>
      </c>
      <c r="AP693" s="54" t="str">
        <f t="shared" si="1709"/>
        <v/>
      </c>
      <c r="AQ693" s="92" t="str">
        <f t="shared" si="1553"/>
        <v/>
      </c>
      <c r="AR693" s="82">
        <f t="shared" si="1581"/>
        <v>0</v>
      </c>
      <c r="AS693" s="71">
        <f t="shared" si="1554"/>
        <v>0</v>
      </c>
      <c r="AT693" s="78" t="str">
        <f t="shared" si="1547"/>
        <v/>
      </c>
      <c r="AU693" s="137">
        <f t="shared" si="1582"/>
        <v>0</v>
      </c>
      <c r="AV693" s="137">
        <f t="shared" si="1583"/>
        <v>0</v>
      </c>
      <c r="AW693" s="137">
        <f t="shared" si="1584"/>
        <v>0</v>
      </c>
      <c r="AX693" s="86" t="str">
        <f t="shared" si="1585"/>
        <v/>
      </c>
      <c r="AY693" s="86" t="str">
        <f t="shared" si="1586"/>
        <v/>
      </c>
      <c r="AZ693" s="90" t="str">
        <f t="shared" ref="AZ693:BA693" si="1710">IF($A692&lt;&gt;"",AZ692,"")</f>
        <v/>
      </c>
      <c r="BA693" s="54" t="str">
        <f t="shared" si="1710"/>
        <v/>
      </c>
      <c r="BB693" s="92" t="str">
        <f t="shared" si="1555"/>
        <v/>
      </c>
      <c r="BC693" s="82">
        <f t="shared" si="1587"/>
        <v>0</v>
      </c>
      <c r="BD693" s="71">
        <f t="shared" si="1556"/>
        <v>0</v>
      </c>
      <c r="BE693" s="98">
        <f t="shared" si="1593"/>
        <v>18</v>
      </c>
      <c r="BF693" s="54" t="str">
        <f t="shared" si="1700"/>
        <v/>
      </c>
      <c r="BG693" s="92" t="str">
        <f t="shared" si="1694"/>
        <v/>
      </c>
      <c r="BH693" s="82">
        <f t="shared" si="1570"/>
        <v>0</v>
      </c>
      <c r="BI693" s="71">
        <f t="shared" si="1571"/>
        <v>0</v>
      </c>
      <c r="BJ693" s="146"/>
      <c r="BK693" s="97">
        <v>1</v>
      </c>
      <c r="BL693" s="95" t="str">
        <f t="shared" ref="BL693:BP693" si="1711">IF(BL692&lt;&gt;"",BL692,"")</f>
        <v/>
      </c>
      <c r="BM693" s="95" t="str">
        <f t="shared" si="1711"/>
        <v/>
      </c>
      <c r="BN693" s="95" t="str">
        <f t="shared" si="1711"/>
        <v/>
      </c>
      <c r="BO693" s="95" t="str">
        <f t="shared" si="1711"/>
        <v/>
      </c>
      <c r="BP693" s="95" t="str">
        <f t="shared" si="1711"/>
        <v/>
      </c>
      <c r="BQ693" s="81">
        <f t="shared" si="1596"/>
        <v>0</v>
      </c>
      <c r="BR693" s="81">
        <f t="shared" si="1597"/>
        <v>0</v>
      </c>
      <c r="BS693" s="81">
        <f t="shared" si="1598"/>
        <v>0</v>
      </c>
      <c r="BT693" s="81">
        <f t="shared" si="1599"/>
        <v>0</v>
      </c>
      <c r="BU693" s="81">
        <f t="shared" si="1600"/>
        <v>0</v>
      </c>
      <c r="BV693" s="13">
        <f t="shared" si="1601"/>
        <v>0</v>
      </c>
      <c r="BW693" s="11">
        <f t="shared" si="1551"/>
        <v>0</v>
      </c>
      <c r="BX693" s="69">
        <f t="shared" si="1558"/>
        <v>0</v>
      </c>
      <c r="BY693" s="69">
        <f>IF($A693&lt;&gt;"",IF(BY692&lt;&gt;0,BY692,IF(BW693&lt;=$AW$2,"Stop Loss",0)),0)</f>
        <v>0</v>
      </c>
      <c r="BZ693" s="69">
        <f t="shared" ref="BZ693:BZ756" si="1712">IF(BW693&gt;BZ692,BW693,BZ692)</f>
        <v>0</v>
      </c>
      <c r="CA693" s="27" t="str">
        <f t="shared" si="1559"/>
        <v/>
      </c>
      <c r="CB693" s="27" t="str">
        <f t="shared" si="1560"/>
        <v/>
      </c>
      <c r="CC693" s="27" t="str">
        <f t="shared" si="1561"/>
        <v/>
      </c>
      <c r="CD693" s="27" t="str">
        <f t="shared" si="1562"/>
        <v/>
      </c>
      <c r="CE693" s="27" t="str">
        <f t="shared" si="1563"/>
        <v/>
      </c>
      <c r="CF693" s="27" t="str">
        <f t="shared" si="1564"/>
        <v/>
      </c>
      <c r="CG693" s="86"/>
      <c r="CH693" s="86"/>
      <c r="CI693" s="45"/>
      <c r="CJ693" s="45"/>
      <c r="CK693" s="45"/>
      <c r="DB693" s="7"/>
      <c r="DI693" s="10">
        <f t="shared" ca="1" si="1537"/>
        <v>34</v>
      </c>
    </row>
    <row r="694" spans="1:113">
      <c r="A694" s="149"/>
      <c r="B694" s="82" t="str">
        <f t="shared" si="1538"/>
        <v/>
      </c>
      <c r="C694" s="7" t="str">
        <f t="shared" si="1539"/>
        <v/>
      </c>
      <c r="D694" s="81">
        <f t="shared" si="1540"/>
        <v>0</v>
      </c>
      <c r="E694" s="7" t="str">
        <f t="shared" si="1541"/>
        <v>18,</v>
      </c>
      <c r="F694" s="78"/>
      <c r="G694" s="86"/>
      <c r="H694" s="86"/>
      <c r="I694" s="86"/>
      <c r="J694" s="86"/>
      <c r="K694" s="86"/>
      <c r="L694" s="86"/>
      <c r="M694" s="86"/>
      <c r="N694" s="86"/>
      <c r="O694" s="78"/>
      <c r="P694" s="86"/>
      <c r="Q694" s="86"/>
      <c r="R694" s="86"/>
      <c r="S694" s="86"/>
      <c r="T694" s="86"/>
      <c r="U694" s="86"/>
      <c r="V694" s="86"/>
      <c r="W694" s="86"/>
      <c r="X694" s="123" t="str">
        <f t="shared" si="1542"/>
        <v/>
      </c>
      <c r="Y694" s="127">
        <f t="shared" si="1572"/>
        <v>0</v>
      </c>
      <c r="Z694" s="127">
        <f t="shared" si="1573"/>
        <v>0</v>
      </c>
      <c r="AA694" s="127">
        <f t="shared" si="1574"/>
        <v>0</v>
      </c>
      <c r="AB694" s="86">
        <f t="shared" ref="AB694:AC694" si="1713">AB693</f>
        <v>0</v>
      </c>
      <c r="AC694" s="86">
        <f t="shared" si="1713"/>
        <v>0</v>
      </c>
      <c r="AD694" s="90" t="str">
        <f t="shared" ref="AD694:AE694" si="1714">IF($A693&lt;&gt;"",AD693,"")</f>
        <v/>
      </c>
      <c r="AE694" s="54" t="str">
        <f t="shared" si="1714"/>
        <v/>
      </c>
      <c r="AF694" s="92" t="str">
        <f t="shared" si="1552"/>
        <v/>
      </c>
      <c r="AG694" s="82">
        <f t="shared" si="1544"/>
        <v>0</v>
      </c>
      <c r="AH694" s="71">
        <f t="shared" si="1649"/>
        <v>0</v>
      </c>
      <c r="AI694" s="78" t="str">
        <f t="shared" si="1545"/>
        <v/>
      </c>
      <c r="AJ694" s="132">
        <f t="shared" si="1576"/>
        <v>0</v>
      </c>
      <c r="AK694" s="132">
        <f t="shared" si="1577"/>
        <v>0</v>
      </c>
      <c r="AL694" s="132">
        <f t="shared" si="1578"/>
        <v>0</v>
      </c>
      <c r="AM694" s="86" t="str">
        <f t="shared" si="1579"/>
        <v/>
      </c>
      <c r="AN694" s="86" t="str">
        <f t="shared" si="1580"/>
        <v/>
      </c>
      <c r="AO694" s="90" t="str">
        <f t="shared" ref="AO694:AP694" si="1715">IF($A693&lt;&gt;"",AO693,"")</f>
        <v/>
      </c>
      <c r="AP694" s="54" t="str">
        <f t="shared" si="1715"/>
        <v/>
      </c>
      <c r="AQ694" s="92" t="str">
        <f t="shared" si="1553"/>
        <v/>
      </c>
      <c r="AR694" s="82">
        <f t="shared" si="1581"/>
        <v>0</v>
      </c>
      <c r="AS694" s="71">
        <f t="shared" si="1554"/>
        <v>0</v>
      </c>
      <c r="AT694" s="78" t="str">
        <f t="shared" si="1547"/>
        <v/>
      </c>
      <c r="AU694" s="137">
        <f t="shared" si="1582"/>
        <v>0</v>
      </c>
      <c r="AV694" s="137">
        <f t="shared" si="1583"/>
        <v>0</v>
      </c>
      <c r="AW694" s="137">
        <f t="shared" si="1584"/>
        <v>0</v>
      </c>
      <c r="AX694" s="86" t="str">
        <f t="shared" si="1585"/>
        <v/>
      </c>
      <c r="AY694" s="86" t="str">
        <f t="shared" si="1586"/>
        <v/>
      </c>
      <c r="AZ694" s="90" t="str">
        <f t="shared" ref="AZ694:BA694" si="1716">IF($A693&lt;&gt;"",AZ693,"")</f>
        <v/>
      </c>
      <c r="BA694" s="54" t="str">
        <f t="shared" si="1716"/>
        <v/>
      </c>
      <c r="BB694" s="92" t="str">
        <f t="shared" si="1555"/>
        <v/>
      </c>
      <c r="BC694" s="82">
        <f t="shared" si="1587"/>
        <v>0</v>
      </c>
      <c r="BD694" s="71">
        <f t="shared" si="1556"/>
        <v>0</v>
      </c>
      <c r="BE694" s="98">
        <f t="shared" si="1593"/>
        <v>18</v>
      </c>
      <c r="BF694" s="54" t="str">
        <f t="shared" si="1700"/>
        <v/>
      </c>
      <c r="BG694" s="92" t="str">
        <f t="shared" si="1694"/>
        <v/>
      </c>
      <c r="BH694" s="82">
        <f t="shared" si="1570"/>
        <v>0</v>
      </c>
      <c r="BI694" s="71">
        <f t="shared" si="1571"/>
        <v>0</v>
      </c>
      <c r="BJ694" s="146"/>
      <c r="BK694" s="97">
        <v>1</v>
      </c>
      <c r="BL694" s="95" t="str">
        <f t="shared" ref="BL694:BP694" si="1717">IF(BL693&lt;&gt;"",BL693,"")</f>
        <v/>
      </c>
      <c r="BM694" s="95" t="str">
        <f t="shared" si="1717"/>
        <v/>
      </c>
      <c r="BN694" s="95" t="str">
        <f t="shared" si="1717"/>
        <v/>
      </c>
      <c r="BO694" s="95" t="str">
        <f t="shared" si="1717"/>
        <v/>
      </c>
      <c r="BP694" s="95" t="str">
        <f t="shared" si="1717"/>
        <v/>
      </c>
      <c r="BQ694" s="81">
        <f t="shared" si="1596"/>
        <v>0</v>
      </c>
      <c r="BR694" s="81">
        <f t="shared" si="1597"/>
        <v>0</v>
      </c>
      <c r="BS694" s="81">
        <f t="shared" si="1598"/>
        <v>0</v>
      </c>
      <c r="BT694" s="81">
        <f t="shared" si="1599"/>
        <v>0</v>
      </c>
      <c r="BU694" s="81">
        <f t="shared" si="1600"/>
        <v>0</v>
      </c>
      <c r="BV694" s="13">
        <f t="shared" si="1601"/>
        <v>0</v>
      </c>
      <c r="BW694" s="11">
        <f t="shared" si="1551"/>
        <v>0</v>
      </c>
      <c r="BX694" s="69">
        <f t="shared" si="1558"/>
        <v>0</v>
      </c>
      <c r="BY694" s="69">
        <f>IF($A694&lt;&gt;"",IF(BY693&lt;&gt;0,BY693,IF(BW694&lt;=$AW$2,"Stop Loss",0)),0)</f>
        <v>0</v>
      </c>
      <c r="BZ694" s="69">
        <f t="shared" si="1712"/>
        <v>0</v>
      </c>
      <c r="CA694" s="27" t="str">
        <f t="shared" si="1559"/>
        <v/>
      </c>
      <c r="CB694" s="27" t="str">
        <f t="shared" si="1560"/>
        <v/>
      </c>
      <c r="CC694" s="27" t="str">
        <f t="shared" si="1561"/>
        <v/>
      </c>
      <c r="CD694" s="27" t="str">
        <f t="shared" si="1562"/>
        <v/>
      </c>
      <c r="CE694" s="27" t="str">
        <f t="shared" si="1563"/>
        <v/>
      </c>
      <c r="CF694" s="27" t="str">
        <f t="shared" si="1564"/>
        <v/>
      </c>
      <c r="CG694" s="86"/>
      <c r="CH694" s="86"/>
      <c r="CI694" s="45"/>
      <c r="CJ694" s="45"/>
      <c r="CK694" s="45"/>
      <c r="DB694" s="7"/>
      <c r="DI694" s="10">
        <f t="shared" ca="1" si="1537"/>
        <v>23</v>
      </c>
    </row>
    <row r="695" spans="1:113">
      <c r="A695" s="149"/>
      <c r="B695" s="82" t="str">
        <f t="shared" si="1538"/>
        <v/>
      </c>
      <c r="C695" s="7" t="str">
        <f t="shared" si="1539"/>
        <v/>
      </c>
      <c r="D695" s="81">
        <f t="shared" si="1540"/>
        <v>0</v>
      </c>
      <c r="E695" s="7" t="str">
        <f t="shared" si="1541"/>
        <v>18,</v>
      </c>
      <c r="F695" s="78"/>
      <c r="G695" s="86"/>
      <c r="H695" s="86"/>
      <c r="I695" s="86"/>
      <c r="J695" s="86"/>
      <c r="K695" s="86"/>
      <c r="L695" s="86"/>
      <c r="M695" s="86"/>
      <c r="N695" s="86"/>
      <c r="O695" s="78"/>
      <c r="P695" s="86"/>
      <c r="Q695" s="86"/>
      <c r="R695" s="86"/>
      <c r="S695" s="86"/>
      <c r="T695" s="86"/>
      <c r="U695" s="86"/>
      <c r="V695" s="86"/>
      <c r="W695" s="86"/>
      <c r="X695" s="123" t="str">
        <f t="shared" si="1542"/>
        <v/>
      </c>
      <c r="Y695" s="127">
        <f t="shared" si="1572"/>
        <v>0</v>
      </c>
      <c r="Z695" s="127">
        <f t="shared" si="1573"/>
        <v>0</v>
      </c>
      <c r="AA695" s="127">
        <f t="shared" si="1574"/>
        <v>0</v>
      </c>
      <c r="AB695" s="86">
        <f t="shared" ref="AB695:AC695" si="1718">AB694</f>
        <v>0</v>
      </c>
      <c r="AC695" s="86">
        <f t="shared" si="1718"/>
        <v>0</v>
      </c>
      <c r="AD695" s="90" t="str">
        <f t="shared" ref="AD695:AE695" si="1719">IF($A694&lt;&gt;"",AD694,"")</f>
        <v/>
      </c>
      <c r="AE695" s="54" t="str">
        <f t="shared" si="1719"/>
        <v/>
      </c>
      <c r="AF695" s="92" t="str">
        <f t="shared" si="1552"/>
        <v/>
      </c>
      <c r="AG695" s="82">
        <f t="shared" si="1544"/>
        <v>0</v>
      </c>
      <c r="AH695" s="71">
        <f t="shared" si="1649"/>
        <v>0</v>
      </c>
      <c r="AI695" s="78" t="str">
        <f t="shared" si="1545"/>
        <v/>
      </c>
      <c r="AJ695" s="132">
        <f t="shared" si="1576"/>
        <v>0</v>
      </c>
      <c r="AK695" s="132">
        <f t="shared" si="1577"/>
        <v>0</v>
      </c>
      <c r="AL695" s="132">
        <f t="shared" si="1578"/>
        <v>0</v>
      </c>
      <c r="AM695" s="86" t="str">
        <f t="shared" si="1579"/>
        <v/>
      </c>
      <c r="AN695" s="86" t="str">
        <f t="shared" si="1580"/>
        <v/>
      </c>
      <c r="AO695" s="90" t="str">
        <f t="shared" ref="AO695:AP695" si="1720">IF($A694&lt;&gt;"",AO694,"")</f>
        <v/>
      </c>
      <c r="AP695" s="54" t="str">
        <f t="shared" si="1720"/>
        <v/>
      </c>
      <c r="AQ695" s="92" t="str">
        <f t="shared" si="1553"/>
        <v/>
      </c>
      <c r="AR695" s="82">
        <f t="shared" si="1581"/>
        <v>0</v>
      </c>
      <c r="AS695" s="71">
        <f t="shared" si="1554"/>
        <v>0</v>
      </c>
      <c r="AT695" s="78" t="str">
        <f t="shared" si="1547"/>
        <v/>
      </c>
      <c r="AU695" s="137">
        <f t="shared" si="1582"/>
        <v>0</v>
      </c>
      <c r="AV695" s="137">
        <f t="shared" si="1583"/>
        <v>0</v>
      </c>
      <c r="AW695" s="137">
        <f t="shared" si="1584"/>
        <v>0</v>
      </c>
      <c r="AX695" s="86" t="str">
        <f t="shared" si="1585"/>
        <v/>
      </c>
      <c r="AY695" s="86" t="str">
        <f t="shared" si="1586"/>
        <v/>
      </c>
      <c r="AZ695" s="90" t="str">
        <f t="shared" ref="AZ695:BA695" si="1721">IF($A694&lt;&gt;"",AZ694,"")</f>
        <v/>
      </c>
      <c r="BA695" s="54" t="str">
        <f t="shared" si="1721"/>
        <v/>
      </c>
      <c r="BB695" s="92" t="str">
        <f t="shared" si="1555"/>
        <v/>
      </c>
      <c r="BC695" s="82">
        <f t="shared" si="1587"/>
        <v>0</v>
      </c>
      <c r="BD695" s="71">
        <f t="shared" si="1556"/>
        <v>0</v>
      </c>
      <c r="BE695" s="98">
        <f t="shared" si="1593"/>
        <v>18</v>
      </c>
      <c r="BF695" s="54" t="str">
        <f t="shared" si="1700"/>
        <v/>
      </c>
      <c r="BG695" s="92" t="str">
        <f t="shared" si="1694"/>
        <v/>
      </c>
      <c r="BH695" s="82">
        <f t="shared" si="1570"/>
        <v>0</v>
      </c>
      <c r="BI695" s="71">
        <f t="shared" si="1571"/>
        <v>0</v>
      </c>
      <c r="BJ695" s="146"/>
      <c r="BK695" s="97">
        <v>1</v>
      </c>
      <c r="BL695" s="95" t="str">
        <f t="shared" ref="BL695:BP695" si="1722">IF(BL694&lt;&gt;"",BL694,"")</f>
        <v/>
      </c>
      <c r="BM695" s="95" t="str">
        <f t="shared" si="1722"/>
        <v/>
      </c>
      <c r="BN695" s="95" t="str">
        <f t="shared" si="1722"/>
        <v/>
      </c>
      <c r="BO695" s="95" t="str">
        <f t="shared" si="1722"/>
        <v/>
      </c>
      <c r="BP695" s="95" t="str">
        <f t="shared" si="1722"/>
        <v/>
      </c>
      <c r="BQ695" s="81">
        <f t="shared" si="1596"/>
        <v>0</v>
      </c>
      <c r="BR695" s="81">
        <f t="shared" si="1597"/>
        <v>0</v>
      </c>
      <c r="BS695" s="81">
        <f t="shared" si="1598"/>
        <v>0</v>
      </c>
      <c r="BT695" s="81">
        <f t="shared" si="1599"/>
        <v>0</v>
      </c>
      <c r="BU695" s="81">
        <f t="shared" si="1600"/>
        <v>0</v>
      </c>
      <c r="BV695" s="13">
        <f t="shared" si="1601"/>
        <v>0</v>
      </c>
      <c r="BW695" s="11">
        <f t="shared" si="1551"/>
        <v>0</v>
      </c>
      <c r="BX695" s="69">
        <f t="shared" si="1558"/>
        <v>0</v>
      </c>
      <c r="BY695" s="69">
        <f>IF($A695&lt;&gt;"",IF(BY694&lt;&gt;0,BY694,IF(BW695&lt;=$AW$2,"Stop Loss",0)),0)</f>
        <v>0</v>
      </c>
      <c r="BZ695" s="69">
        <f t="shared" si="1712"/>
        <v>0</v>
      </c>
      <c r="CA695" s="27" t="str">
        <f t="shared" si="1559"/>
        <v/>
      </c>
      <c r="CB695" s="27" t="str">
        <f t="shared" si="1560"/>
        <v/>
      </c>
      <c r="CC695" s="27" t="str">
        <f t="shared" si="1561"/>
        <v/>
      </c>
      <c r="CD695" s="27" t="str">
        <f t="shared" si="1562"/>
        <v/>
      </c>
      <c r="CE695" s="27" t="str">
        <f t="shared" si="1563"/>
        <v/>
      </c>
      <c r="CF695" s="27" t="str">
        <f t="shared" si="1564"/>
        <v/>
      </c>
      <c r="CG695" s="86"/>
      <c r="CH695" s="86"/>
      <c r="CI695" s="45"/>
      <c r="CJ695" s="45"/>
      <c r="CK695" s="45"/>
      <c r="DB695" s="7"/>
      <c r="DI695" s="10">
        <f t="shared" ca="1" si="1537"/>
        <v>24</v>
      </c>
    </row>
    <row r="696" spans="1:113">
      <c r="A696" s="149"/>
      <c r="B696" s="82" t="str">
        <f t="shared" si="1538"/>
        <v/>
      </c>
      <c r="C696" s="7" t="str">
        <f t="shared" si="1539"/>
        <v/>
      </c>
      <c r="D696" s="81">
        <f t="shared" si="1540"/>
        <v>0</v>
      </c>
      <c r="E696" s="7" t="str">
        <f t="shared" si="1541"/>
        <v>18,</v>
      </c>
      <c r="F696" s="78"/>
      <c r="G696" s="86"/>
      <c r="H696" s="86"/>
      <c r="I696" s="86"/>
      <c r="J696" s="86"/>
      <c r="K696" s="86"/>
      <c r="L696" s="86"/>
      <c r="M696" s="86"/>
      <c r="N696" s="86"/>
      <c r="O696" s="78"/>
      <c r="P696" s="86"/>
      <c r="Q696" s="86"/>
      <c r="R696" s="86"/>
      <c r="S696" s="86"/>
      <c r="T696" s="86"/>
      <c r="U696" s="86"/>
      <c r="V696" s="86"/>
      <c r="W696" s="86"/>
      <c r="X696" s="123" t="str">
        <f t="shared" si="1542"/>
        <v/>
      </c>
      <c r="Y696" s="127">
        <f t="shared" si="1572"/>
        <v>0</v>
      </c>
      <c r="Z696" s="127">
        <f t="shared" si="1573"/>
        <v>0</v>
      </c>
      <c r="AA696" s="127">
        <f t="shared" si="1574"/>
        <v>0</v>
      </c>
      <c r="AB696" s="86">
        <f t="shared" ref="AB696:AC696" si="1723">AB695</f>
        <v>0</v>
      </c>
      <c r="AC696" s="86">
        <f t="shared" si="1723"/>
        <v>0</v>
      </c>
      <c r="AD696" s="90" t="str">
        <f t="shared" ref="AD696:AE696" si="1724">IF($A695&lt;&gt;"",AD695,"")</f>
        <v/>
      </c>
      <c r="AE696" s="54" t="str">
        <f t="shared" si="1724"/>
        <v/>
      </c>
      <c r="AF696" s="92" t="str">
        <f t="shared" si="1552"/>
        <v/>
      </c>
      <c r="AG696" s="82">
        <f t="shared" si="1544"/>
        <v>0</v>
      </c>
      <c r="AH696" s="71">
        <f t="shared" si="1649"/>
        <v>0</v>
      </c>
      <c r="AI696" s="78" t="str">
        <f t="shared" si="1545"/>
        <v/>
      </c>
      <c r="AJ696" s="132">
        <f t="shared" si="1576"/>
        <v>0</v>
      </c>
      <c r="AK696" s="132">
        <f t="shared" si="1577"/>
        <v>0</v>
      </c>
      <c r="AL696" s="132">
        <f t="shared" si="1578"/>
        <v>0</v>
      </c>
      <c r="AM696" s="86" t="str">
        <f t="shared" si="1579"/>
        <v/>
      </c>
      <c r="AN696" s="86" t="str">
        <f t="shared" si="1580"/>
        <v/>
      </c>
      <c r="AO696" s="90" t="str">
        <f t="shared" ref="AO696:AP696" si="1725">IF($A695&lt;&gt;"",AO695,"")</f>
        <v/>
      </c>
      <c r="AP696" s="54" t="str">
        <f t="shared" si="1725"/>
        <v/>
      </c>
      <c r="AQ696" s="92" t="str">
        <f t="shared" si="1553"/>
        <v/>
      </c>
      <c r="AR696" s="82">
        <f t="shared" si="1581"/>
        <v>0</v>
      </c>
      <c r="AS696" s="71">
        <f t="shared" si="1554"/>
        <v>0</v>
      </c>
      <c r="AT696" s="78" t="str">
        <f t="shared" si="1547"/>
        <v/>
      </c>
      <c r="AU696" s="137">
        <f t="shared" si="1582"/>
        <v>0</v>
      </c>
      <c r="AV696" s="137">
        <f t="shared" si="1583"/>
        <v>0</v>
      </c>
      <c r="AW696" s="137">
        <f t="shared" si="1584"/>
        <v>0</v>
      </c>
      <c r="AX696" s="86" t="str">
        <f t="shared" si="1585"/>
        <v/>
      </c>
      <c r="AY696" s="86" t="str">
        <f t="shared" si="1586"/>
        <v/>
      </c>
      <c r="AZ696" s="90" t="str">
        <f t="shared" ref="AZ696:BA696" si="1726">IF($A695&lt;&gt;"",AZ695,"")</f>
        <v/>
      </c>
      <c r="BA696" s="54" t="str">
        <f t="shared" si="1726"/>
        <v/>
      </c>
      <c r="BB696" s="92" t="str">
        <f t="shared" si="1555"/>
        <v/>
      </c>
      <c r="BC696" s="82">
        <f t="shared" si="1587"/>
        <v>0</v>
      </c>
      <c r="BD696" s="71">
        <f t="shared" si="1556"/>
        <v>0</v>
      </c>
      <c r="BE696" s="98">
        <f t="shared" si="1593"/>
        <v>18</v>
      </c>
      <c r="BF696" s="54" t="str">
        <f t="shared" si="1700"/>
        <v/>
      </c>
      <c r="BG696" s="92" t="str">
        <f t="shared" si="1694"/>
        <v/>
      </c>
      <c r="BH696" s="82">
        <f t="shared" si="1570"/>
        <v>0</v>
      </c>
      <c r="BI696" s="71">
        <f t="shared" si="1571"/>
        <v>0</v>
      </c>
      <c r="BJ696" s="146"/>
      <c r="BK696" s="97">
        <v>1</v>
      </c>
      <c r="BL696" s="95" t="str">
        <f t="shared" ref="BL696:BP696" si="1727">IF(BL695&lt;&gt;"",BL695,"")</f>
        <v/>
      </c>
      <c r="BM696" s="95" t="str">
        <f t="shared" si="1727"/>
        <v/>
      </c>
      <c r="BN696" s="95" t="str">
        <f t="shared" si="1727"/>
        <v/>
      </c>
      <c r="BO696" s="95" t="str">
        <f t="shared" si="1727"/>
        <v/>
      </c>
      <c r="BP696" s="95" t="str">
        <f t="shared" si="1727"/>
        <v/>
      </c>
      <c r="BQ696" s="81">
        <f t="shared" si="1596"/>
        <v>0</v>
      </c>
      <c r="BR696" s="81">
        <f t="shared" si="1597"/>
        <v>0</v>
      </c>
      <c r="BS696" s="81">
        <f t="shared" si="1598"/>
        <v>0</v>
      </c>
      <c r="BT696" s="81">
        <f t="shared" si="1599"/>
        <v>0</v>
      </c>
      <c r="BU696" s="81">
        <f t="shared" si="1600"/>
        <v>0</v>
      </c>
      <c r="BV696" s="13">
        <f t="shared" si="1601"/>
        <v>0</v>
      </c>
      <c r="BW696" s="11">
        <f t="shared" si="1551"/>
        <v>0</v>
      </c>
      <c r="BX696" s="69">
        <f t="shared" si="1558"/>
        <v>0</v>
      </c>
      <c r="BY696" s="69">
        <f>IF($A696&lt;&gt;"",IF(BY695&lt;&gt;0,BY695,IF(BW696&lt;=$AW$2,"Stop Loss",0)),0)</f>
        <v>0</v>
      </c>
      <c r="BZ696" s="69">
        <f t="shared" si="1712"/>
        <v>0</v>
      </c>
      <c r="CA696" s="27" t="str">
        <f t="shared" si="1559"/>
        <v/>
      </c>
      <c r="CB696" s="27" t="str">
        <f t="shared" si="1560"/>
        <v/>
      </c>
      <c r="CC696" s="27" t="str">
        <f t="shared" si="1561"/>
        <v/>
      </c>
      <c r="CD696" s="27" t="str">
        <f t="shared" si="1562"/>
        <v/>
      </c>
      <c r="CE696" s="27" t="str">
        <f t="shared" si="1563"/>
        <v/>
      </c>
      <c r="CF696" s="27" t="str">
        <f t="shared" si="1564"/>
        <v/>
      </c>
      <c r="CG696" s="86"/>
      <c r="CH696" s="86"/>
      <c r="CI696" s="45"/>
      <c r="CJ696" s="45"/>
      <c r="CK696" s="45"/>
      <c r="DB696" s="7"/>
      <c r="DI696" s="10">
        <f t="shared" ca="1" si="1537"/>
        <v>5</v>
      </c>
    </row>
    <row r="697" spans="1:113">
      <c r="A697" s="149"/>
      <c r="B697" s="82" t="str">
        <f t="shared" si="1538"/>
        <v/>
      </c>
      <c r="C697" s="7" t="str">
        <f t="shared" si="1539"/>
        <v/>
      </c>
      <c r="D697" s="81">
        <f t="shared" si="1540"/>
        <v>0</v>
      </c>
      <c r="E697" s="7" t="str">
        <f t="shared" si="1541"/>
        <v>18,</v>
      </c>
      <c r="F697" s="78"/>
      <c r="G697" s="86"/>
      <c r="H697" s="86"/>
      <c r="I697" s="86"/>
      <c r="J697" s="86"/>
      <c r="K697" s="86"/>
      <c r="L697" s="86"/>
      <c r="M697" s="86"/>
      <c r="N697" s="86"/>
      <c r="O697" s="78"/>
      <c r="P697" s="86"/>
      <c r="Q697" s="86"/>
      <c r="R697" s="86"/>
      <c r="S697" s="86"/>
      <c r="T697" s="86"/>
      <c r="U697" s="86"/>
      <c r="V697" s="86"/>
      <c r="W697" s="86"/>
      <c r="X697" s="123" t="str">
        <f t="shared" si="1542"/>
        <v/>
      </c>
      <c r="Y697" s="127">
        <f t="shared" si="1572"/>
        <v>0</v>
      </c>
      <c r="Z697" s="127">
        <f t="shared" si="1573"/>
        <v>0</v>
      </c>
      <c r="AA697" s="127">
        <f t="shared" si="1574"/>
        <v>0</v>
      </c>
      <c r="AB697" s="86">
        <f>IF($Y697&gt;$Z697,$Y697-$Z697+AB696,AB696)</f>
        <v>0</v>
      </c>
      <c r="AC697" s="86">
        <f>IF($Z697&gt;$Y697,$Z697-$Y697+AC696,AC696)</f>
        <v>0</v>
      </c>
      <c r="AD697" s="90" t="str">
        <f t="shared" ref="AD697:AE697" si="1728">IF($A696&lt;&gt;"",AD696,"")</f>
        <v/>
      </c>
      <c r="AE697" s="54" t="str">
        <f t="shared" si="1728"/>
        <v/>
      </c>
      <c r="AF697" s="92" t="str">
        <f t="shared" si="1552"/>
        <v/>
      </c>
      <c r="AG697" s="82">
        <f t="shared" si="1544"/>
        <v>0</v>
      </c>
      <c r="AH697" s="71">
        <f t="shared" si="1649"/>
        <v>0</v>
      </c>
      <c r="AI697" s="78" t="str">
        <f t="shared" si="1545"/>
        <v/>
      </c>
      <c r="AJ697" s="132">
        <f t="shared" si="1576"/>
        <v>0</v>
      </c>
      <c r="AK697" s="132">
        <f t="shared" si="1577"/>
        <v>0</v>
      </c>
      <c r="AL697" s="132">
        <f t="shared" si="1578"/>
        <v>0</v>
      </c>
      <c r="AM697" s="86" t="str">
        <f t="shared" si="1579"/>
        <v/>
      </c>
      <c r="AN697" s="86" t="str">
        <f t="shared" si="1580"/>
        <v/>
      </c>
      <c r="AO697" s="90" t="str">
        <f t="shared" ref="AO697:AP697" si="1729">IF($A696&lt;&gt;"",AO696,"")</f>
        <v/>
      </c>
      <c r="AP697" s="54" t="str">
        <f t="shared" si="1729"/>
        <v/>
      </c>
      <c r="AQ697" s="92" t="str">
        <f t="shared" si="1553"/>
        <v/>
      </c>
      <c r="AR697" s="82">
        <f t="shared" si="1581"/>
        <v>0</v>
      </c>
      <c r="AS697" s="71">
        <f t="shared" si="1554"/>
        <v>0</v>
      </c>
      <c r="AT697" s="78" t="str">
        <f t="shared" si="1547"/>
        <v/>
      </c>
      <c r="AU697" s="137">
        <f t="shared" si="1582"/>
        <v>0</v>
      </c>
      <c r="AV697" s="137">
        <f t="shared" si="1583"/>
        <v>0</v>
      </c>
      <c r="AW697" s="137">
        <f t="shared" si="1584"/>
        <v>0</v>
      </c>
      <c r="AX697" s="86" t="str">
        <f t="shared" si="1585"/>
        <v/>
      </c>
      <c r="AY697" s="86" t="str">
        <f t="shared" si="1586"/>
        <v/>
      </c>
      <c r="AZ697" s="90" t="str">
        <f t="shared" ref="AZ697:BA697" si="1730">IF($A696&lt;&gt;"",AZ696,"")</f>
        <v/>
      </c>
      <c r="BA697" s="54" t="str">
        <f t="shared" si="1730"/>
        <v/>
      </c>
      <c r="BB697" s="92" t="str">
        <f t="shared" si="1555"/>
        <v/>
      </c>
      <c r="BC697" s="82">
        <f t="shared" si="1587"/>
        <v>0</v>
      </c>
      <c r="BD697" s="71">
        <f t="shared" si="1556"/>
        <v>0</v>
      </c>
      <c r="BE697" s="98">
        <f t="shared" si="1593"/>
        <v>18</v>
      </c>
      <c r="BF697" s="54" t="str">
        <f t="shared" si="1700"/>
        <v/>
      </c>
      <c r="BG697" s="92" t="str">
        <f t="shared" si="1694"/>
        <v/>
      </c>
      <c r="BH697" s="82">
        <f t="shared" si="1570"/>
        <v>0</v>
      </c>
      <c r="BI697" s="71">
        <f t="shared" si="1571"/>
        <v>0</v>
      </c>
      <c r="BJ697" s="146"/>
      <c r="BK697" s="97">
        <v>1</v>
      </c>
      <c r="BL697" s="95" t="str">
        <f t="shared" ref="BL697:BP697" si="1731">IF(BL696&lt;&gt;"",BL696,"")</f>
        <v/>
      </c>
      <c r="BM697" s="95" t="str">
        <f t="shared" si="1731"/>
        <v/>
      </c>
      <c r="BN697" s="95" t="str">
        <f t="shared" si="1731"/>
        <v/>
      </c>
      <c r="BO697" s="95" t="str">
        <f t="shared" si="1731"/>
        <v/>
      </c>
      <c r="BP697" s="95" t="str">
        <f t="shared" si="1731"/>
        <v/>
      </c>
      <c r="BQ697" s="81">
        <f t="shared" si="1596"/>
        <v>0</v>
      </c>
      <c r="BR697" s="81">
        <f t="shared" si="1597"/>
        <v>0</v>
      </c>
      <c r="BS697" s="81">
        <f t="shared" si="1598"/>
        <v>0</v>
      </c>
      <c r="BT697" s="81">
        <f t="shared" si="1599"/>
        <v>0</v>
      </c>
      <c r="BU697" s="81">
        <f t="shared" si="1600"/>
        <v>0</v>
      </c>
      <c r="BV697" s="13">
        <f t="shared" si="1601"/>
        <v>0</v>
      </c>
      <c r="BW697" s="11">
        <f t="shared" si="1551"/>
        <v>0</v>
      </c>
      <c r="BX697" s="69">
        <f t="shared" si="1558"/>
        <v>0</v>
      </c>
      <c r="BY697" s="69">
        <f>IF($A697&lt;&gt;"",IF(BY696&lt;&gt;0,BY696,IF(BW697&lt;=$AW$2,"Stop Loss",0)),0)</f>
        <v>0</v>
      </c>
      <c r="BZ697" s="69">
        <f t="shared" si="1712"/>
        <v>0</v>
      </c>
      <c r="CA697" s="27" t="str">
        <f t="shared" si="1559"/>
        <v/>
      </c>
      <c r="CB697" s="27" t="str">
        <f t="shared" si="1560"/>
        <v/>
      </c>
      <c r="CC697" s="27" t="str">
        <f t="shared" si="1561"/>
        <v/>
      </c>
      <c r="CD697" s="27" t="str">
        <f t="shared" si="1562"/>
        <v/>
      </c>
      <c r="CE697" s="27" t="str">
        <f t="shared" si="1563"/>
        <v/>
      </c>
      <c r="CF697" s="27" t="str">
        <f t="shared" si="1564"/>
        <v/>
      </c>
      <c r="CG697" s="86"/>
      <c r="CH697" s="86"/>
      <c r="CI697" s="45"/>
      <c r="CJ697" s="45"/>
      <c r="CK697" s="45"/>
      <c r="DB697" s="7"/>
      <c r="DI697" s="10">
        <f t="shared" ca="1" si="1537"/>
        <v>22</v>
      </c>
    </row>
    <row r="698" spans="1:113">
      <c r="A698" s="149"/>
      <c r="B698" s="82" t="str">
        <f t="shared" si="1538"/>
        <v/>
      </c>
      <c r="C698" s="7" t="str">
        <f t="shared" si="1539"/>
        <v/>
      </c>
      <c r="D698" s="81">
        <f t="shared" si="1540"/>
        <v>0</v>
      </c>
      <c r="E698" s="7" t="str">
        <f t="shared" si="1541"/>
        <v>18,</v>
      </c>
      <c r="F698" s="78"/>
      <c r="G698" s="86"/>
      <c r="H698" s="86"/>
      <c r="I698" s="86"/>
      <c r="J698" s="86"/>
      <c r="K698" s="86"/>
      <c r="L698" s="86"/>
      <c r="M698" s="86"/>
      <c r="N698" s="86"/>
      <c r="O698" s="78"/>
      <c r="P698" s="86"/>
      <c r="Q698" s="86"/>
      <c r="R698" s="86"/>
      <c r="S698" s="86"/>
      <c r="T698" s="86"/>
      <c r="U698" s="86"/>
      <c r="V698" s="86"/>
      <c r="W698" s="86"/>
      <c r="X698" s="123" t="str">
        <f t="shared" si="1542"/>
        <v/>
      </c>
      <c r="Y698" s="127">
        <f t="shared" si="1572"/>
        <v>0</v>
      </c>
      <c r="Z698" s="127">
        <f t="shared" si="1573"/>
        <v>0</v>
      </c>
      <c r="AA698" s="127">
        <f t="shared" si="1574"/>
        <v>0</v>
      </c>
      <c r="AB698" s="86">
        <f>AB697</f>
        <v>0</v>
      </c>
      <c r="AC698" s="86">
        <f>AC697</f>
        <v>0</v>
      </c>
      <c r="AD698" s="90" t="str">
        <f>IF($A697&lt;&gt;"",AA697,"")</f>
        <v/>
      </c>
      <c r="AE698" s="92" t="str">
        <f>IF($A697&lt;&gt;"",IF(Y697&gt;Z697,"L","H"),"")</f>
        <v/>
      </c>
      <c r="AF698" s="92" t="str">
        <f t="shared" si="1552"/>
        <v/>
      </c>
      <c r="AG698" s="82">
        <f t="shared" si="1544"/>
        <v>0</v>
      </c>
      <c r="AH698" s="71">
        <f t="shared" si="1649"/>
        <v>0</v>
      </c>
      <c r="AI698" s="78" t="str">
        <f t="shared" si="1545"/>
        <v/>
      </c>
      <c r="AJ698" s="132">
        <f t="shared" si="1576"/>
        <v>0</v>
      </c>
      <c r="AK698" s="132">
        <f t="shared" si="1577"/>
        <v>0</v>
      </c>
      <c r="AL698" s="132">
        <f t="shared" si="1578"/>
        <v>0</v>
      </c>
      <c r="AM698" s="86" t="str">
        <f t="shared" si="1579"/>
        <v/>
      </c>
      <c r="AN698" s="86" t="str">
        <f t="shared" si="1580"/>
        <v/>
      </c>
      <c r="AO698" s="90" t="str">
        <f>IF($A697&lt;&gt;"",AL697,"")</f>
        <v/>
      </c>
      <c r="AP698" s="92" t="str">
        <f>IF($A697&lt;&gt;"",IF(AM697&lt;&gt;"","O","E"),"")</f>
        <v/>
      </c>
      <c r="AQ698" s="92" t="str">
        <f t="shared" si="1553"/>
        <v/>
      </c>
      <c r="AR698" s="82">
        <f t="shared" si="1581"/>
        <v>0</v>
      </c>
      <c r="AS698" s="71">
        <f t="shared" si="1554"/>
        <v>0</v>
      </c>
      <c r="AT698" s="78" t="str">
        <f t="shared" si="1547"/>
        <v/>
      </c>
      <c r="AU698" s="137">
        <f t="shared" si="1582"/>
        <v>0</v>
      </c>
      <c r="AV698" s="137">
        <f t="shared" si="1583"/>
        <v>0</v>
      </c>
      <c r="AW698" s="137">
        <f t="shared" si="1584"/>
        <v>0</v>
      </c>
      <c r="AX698" s="86" t="str">
        <f t="shared" si="1585"/>
        <v/>
      </c>
      <c r="AY698" s="86" t="str">
        <f t="shared" si="1586"/>
        <v/>
      </c>
      <c r="AZ698" s="90" t="str">
        <f>IF($A697&lt;&gt;"",AW697,"")</f>
        <v/>
      </c>
      <c r="BA698" s="92" t="str">
        <f>IF($A697&lt;&gt;"",IF(AX697&lt;&gt;"","B","R"),"")</f>
        <v/>
      </c>
      <c r="BB698" s="92" t="str">
        <f t="shared" si="1555"/>
        <v/>
      </c>
      <c r="BC698" s="82">
        <f t="shared" si="1587"/>
        <v>0</v>
      </c>
      <c r="BD698" s="71">
        <f t="shared" si="1556"/>
        <v>0</v>
      </c>
      <c r="BE698" s="98">
        <f t="shared" si="1593"/>
        <v>18</v>
      </c>
      <c r="BF698" s="92" t="str">
        <f>IF($A697&lt;&gt;"",IF($Y697&gt;$Z697,"H",IF($Z697&gt;$Y697,"L",BF697)),"")</f>
        <v/>
      </c>
      <c r="BG698" s="92" t="str">
        <f>IF($A698&lt;&gt;"",IF($A698=0,"L",IF(BF698&lt;&gt;"",IF(BF698=X698,"W","L"))),"")</f>
        <v/>
      </c>
      <c r="BH698" s="82">
        <f t="shared" si="1570"/>
        <v>0</v>
      </c>
      <c r="BI698" s="71">
        <f t="shared" si="1571"/>
        <v>0</v>
      </c>
      <c r="BJ698" s="146" t="str">
        <f>AE698&amp;AP698&amp;BA698</f>
        <v/>
      </c>
      <c r="BK698" s="97">
        <v>1</v>
      </c>
      <c r="BL698" s="95" t="str">
        <f>IF($A697&lt;&gt;"",IF($BJ698="LER","11,",IF($BJ698="LOR","02,",IF($BJ698="LEB","01,",IF($BJ698="LOB","12,",IF($BJ698="HER","29,",IF($BJ698="HOR","20,",IF($BJ698="HEB","19,",IF($BJ698="HOB","30,","")))))))),"")</f>
        <v/>
      </c>
      <c r="BM698" s="95" t="str">
        <f>IF($A697&lt;&gt;"",IF($BJ698="LER","13,",IF($BJ698="LOR","04,",IF($BJ698="LEB","03,",IF($BJ698="LOB","14,",IF($BJ698="HER","31,",IF($BJ698="HOR","22,",IF($BJ698="HEB","21,",IF($BJ698="HOB","32,","")))))))),"")</f>
        <v/>
      </c>
      <c r="BN698" s="95" t="str">
        <f>IF($A697&lt;&gt;"",IF($BJ698="LER","15,",IF($BJ698="LOR","06,",IF($BJ698="LEB","05,",IF($BJ698="LOB","16,",IF($BJ698="HER","33,",IF($BJ698="HOR","24,",IF($BJ698="HEB","23,",IF($BJ698="HOB","34,","")))))))),"")</f>
        <v/>
      </c>
      <c r="BO698" s="95" t="str">
        <f>IF($A697&lt;&gt;"",IF($BJ698="LER","17,",IF($BJ698="LOR","08,",IF($BJ698="LEB","07,",IF($BJ698="LOB","18,",IF($BJ698="HER","35,",IF($BJ698="HOR","26,",IF($BJ698="HEB","25,",IF($BJ698="HOB","36,","")))))))),"")</f>
        <v/>
      </c>
      <c r="BP698" s="95" t="str">
        <f>IF($A697&lt;&gt;"",IF($BJ698="LER","",IF($BJ698="LOR","10,",IF($BJ698="LEB","09,",IF($BJ698="LOB","",IF($BJ698="HER","",IF($BJ698="HOR","28,",IF($BJ698="HEB","27,",IF($BJ698="HOB","","")))))))),"")</f>
        <v/>
      </c>
      <c r="BQ698" s="81">
        <f t="shared" si="1596"/>
        <v>0</v>
      </c>
      <c r="BR698" s="81">
        <f t="shared" si="1597"/>
        <v>0</v>
      </c>
      <c r="BS698" s="81">
        <f t="shared" si="1598"/>
        <v>0</v>
      </c>
      <c r="BT698" s="81">
        <f t="shared" si="1599"/>
        <v>0</v>
      </c>
      <c r="BU698" s="81">
        <f t="shared" si="1600"/>
        <v>0</v>
      </c>
      <c r="BV698" s="13">
        <f t="shared" si="1601"/>
        <v>0</v>
      </c>
      <c r="BW698" s="11">
        <f t="shared" si="1551"/>
        <v>0</v>
      </c>
      <c r="BX698" s="69">
        <f t="shared" si="1558"/>
        <v>0</v>
      </c>
      <c r="BY698" s="69">
        <f>IF($A698&lt;&gt;"",IF(BY697&lt;&gt;0,BY697,IF(BW698&lt;=$AW$2,"Stop Loss",0)),0)</f>
        <v>0</v>
      </c>
      <c r="BZ698" s="69">
        <f t="shared" si="1712"/>
        <v>0</v>
      </c>
      <c r="CA698" s="27" t="str">
        <f t="shared" si="1559"/>
        <v/>
      </c>
      <c r="CB698" s="27" t="str">
        <f t="shared" si="1560"/>
        <v/>
      </c>
      <c r="CC698" s="27" t="str">
        <f t="shared" si="1561"/>
        <v/>
      </c>
      <c r="CD698" s="27" t="str">
        <f t="shared" si="1562"/>
        <v/>
      </c>
      <c r="CE698" s="27" t="str">
        <f t="shared" si="1563"/>
        <v/>
      </c>
      <c r="CF698" s="27" t="str">
        <f t="shared" si="1564"/>
        <v/>
      </c>
      <c r="CG698" s="86"/>
      <c r="CH698" s="86"/>
      <c r="CI698" s="45"/>
      <c r="CJ698" s="45"/>
      <c r="CK698" s="45"/>
      <c r="DB698" s="7"/>
      <c r="DI698" s="10">
        <f t="shared" ca="1" si="1537"/>
        <v>26</v>
      </c>
    </row>
    <row r="699" spans="1:113">
      <c r="A699" s="149"/>
      <c r="B699" s="82" t="str">
        <f t="shared" si="1538"/>
        <v/>
      </c>
      <c r="C699" s="7" t="str">
        <f t="shared" si="1539"/>
        <v/>
      </c>
      <c r="D699" s="81">
        <f t="shared" si="1540"/>
        <v>0</v>
      </c>
      <c r="E699" s="7" t="str">
        <f t="shared" si="1541"/>
        <v>18,</v>
      </c>
      <c r="F699" s="78"/>
      <c r="G699" s="86"/>
      <c r="H699" s="86"/>
      <c r="I699" s="86"/>
      <c r="J699" s="86"/>
      <c r="K699" s="86"/>
      <c r="L699" s="86"/>
      <c r="M699" s="86"/>
      <c r="N699" s="86"/>
      <c r="O699" s="78"/>
      <c r="P699" s="86"/>
      <c r="Q699" s="86"/>
      <c r="R699" s="86"/>
      <c r="S699" s="86"/>
      <c r="T699" s="86"/>
      <c r="U699" s="86"/>
      <c r="V699" s="86"/>
      <c r="W699" s="86"/>
      <c r="X699" s="123" t="str">
        <f t="shared" si="1542"/>
        <v/>
      </c>
      <c r="Y699" s="127">
        <f t="shared" si="1572"/>
        <v>0</v>
      </c>
      <c r="Z699" s="127">
        <f t="shared" si="1573"/>
        <v>0</v>
      </c>
      <c r="AA699" s="127">
        <f t="shared" si="1574"/>
        <v>0</v>
      </c>
      <c r="AB699" s="86">
        <f t="shared" ref="AB699:AC699" si="1732">AB698</f>
        <v>0</v>
      </c>
      <c r="AC699" s="86">
        <f t="shared" si="1732"/>
        <v>0</v>
      </c>
      <c r="AD699" s="90" t="str">
        <f>IF($A698&lt;&gt;"",AD698,"")</f>
        <v/>
      </c>
      <c r="AE699" s="54" t="str">
        <f>IF($A698&lt;&gt;"",AE698,"")</f>
        <v/>
      </c>
      <c r="AF699" s="92" t="str">
        <f t="shared" si="1552"/>
        <v/>
      </c>
      <c r="AG699" s="82">
        <f t="shared" si="1544"/>
        <v>0</v>
      </c>
      <c r="AH699" s="71">
        <f t="shared" si="1649"/>
        <v>0</v>
      </c>
      <c r="AI699" s="78" t="str">
        <f t="shared" si="1545"/>
        <v/>
      </c>
      <c r="AJ699" s="132">
        <f t="shared" si="1576"/>
        <v>0</v>
      </c>
      <c r="AK699" s="132">
        <f t="shared" si="1577"/>
        <v>0</v>
      </c>
      <c r="AL699" s="132">
        <f t="shared" si="1578"/>
        <v>0</v>
      </c>
      <c r="AM699" s="86" t="str">
        <f t="shared" si="1579"/>
        <v/>
      </c>
      <c r="AN699" s="86" t="str">
        <f t="shared" si="1580"/>
        <v/>
      </c>
      <c r="AO699" s="90" t="str">
        <f>IF($A698&lt;&gt;"",AO698,"")</f>
        <v/>
      </c>
      <c r="AP699" s="54" t="str">
        <f>IF($A698&lt;&gt;"",AP698,"")</f>
        <v/>
      </c>
      <c r="AQ699" s="92" t="str">
        <f t="shared" si="1553"/>
        <v/>
      </c>
      <c r="AR699" s="82">
        <f t="shared" si="1581"/>
        <v>0</v>
      </c>
      <c r="AS699" s="71">
        <f t="shared" si="1554"/>
        <v>0</v>
      </c>
      <c r="AT699" s="78" t="str">
        <f t="shared" si="1547"/>
        <v/>
      </c>
      <c r="AU699" s="137">
        <f t="shared" si="1582"/>
        <v>0</v>
      </c>
      <c r="AV699" s="137">
        <f t="shared" si="1583"/>
        <v>0</v>
      </c>
      <c r="AW699" s="137">
        <f t="shared" si="1584"/>
        <v>0</v>
      </c>
      <c r="AX699" s="86" t="str">
        <f t="shared" si="1585"/>
        <v/>
      </c>
      <c r="AY699" s="86" t="str">
        <f t="shared" si="1586"/>
        <v/>
      </c>
      <c r="AZ699" s="90" t="str">
        <f>IF($A698&lt;&gt;"",AZ698,"")</f>
        <v/>
      </c>
      <c r="BA699" s="54" t="str">
        <f>IF($A698&lt;&gt;"",BA698,"")</f>
        <v/>
      </c>
      <c r="BB699" s="92" t="str">
        <f t="shared" si="1555"/>
        <v/>
      </c>
      <c r="BC699" s="82">
        <f t="shared" si="1587"/>
        <v>0</v>
      </c>
      <c r="BD699" s="71">
        <f t="shared" si="1556"/>
        <v>0</v>
      </c>
      <c r="BE699" s="98">
        <f t="shared" si="1593"/>
        <v>18</v>
      </c>
      <c r="BF699" s="54" t="str">
        <f>IF($A698&lt;&gt;"",BF698,"")</f>
        <v/>
      </c>
      <c r="BG699" s="92" t="str">
        <f t="shared" ref="BG699:BG706" si="1733">IF($A699&lt;&gt;"",IF($A699=0,"L",IF(BF699&lt;&gt;"",IF(BF699=X699,"W","L"))),"")</f>
        <v/>
      </c>
      <c r="BH699" s="82">
        <f t="shared" si="1570"/>
        <v>0</v>
      </c>
      <c r="BI699" s="71">
        <f t="shared" si="1571"/>
        <v>0</v>
      </c>
      <c r="BJ699" s="146"/>
      <c r="BK699" s="97">
        <v>1</v>
      </c>
      <c r="BL699" s="95" t="str">
        <f>IF(BL698&lt;&gt;"",BL698,"")</f>
        <v/>
      </c>
      <c r="BM699" s="95" t="str">
        <f t="shared" ref="BM699:BP699" si="1734">IF(BM698&lt;&gt;"",BM698,"")</f>
        <v/>
      </c>
      <c r="BN699" s="95" t="str">
        <f t="shared" si="1734"/>
        <v/>
      </c>
      <c r="BO699" s="95" t="str">
        <f t="shared" si="1734"/>
        <v/>
      </c>
      <c r="BP699" s="95" t="str">
        <f t="shared" si="1734"/>
        <v/>
      </c>
      <c r="BQ699" s="81">
        <f t="shared" si="1596"/>
        <v>0</v>
      </c>
      <c r="BR699" s="81">
        <f t="shared" si="1597"/>
        <v>0</v>
      </c>
      <c r="BS699" s="81">
        <f t="shared" si="1598"/>
        <v>0</v>
      </c>
      <c r="BT699" s="81">
        <f t="shared" si="1599"/>
        <v>0</v>
      </c>
      <c r="BU699" s="81">
        <f t="shared" si="1600"/>
        <v>0</v>
      </c>
      <c r="BV699" s="13">
        <f t="shared" si="1601"/>
        <v>0</v>
      </c>
      <c r="BW699" s="11">
        <f t="shared" si="1551"/>
        <v>0</v>
      </c>
      <c r="BX699" s="69">
        <f t="shared" si="1558"/>
        <v>0</v>
      </c>
      <c r="BY699" s="69">
        <f>IF($A699&lt;&gt;"",IF(BY698&lt;&gt;0,BY698,IF(BW699&lt;=$AW$2,"Stop Loss",0)),0)</f>
        <v>0</v>
      </c>
      <c r="BZ699" s="69">
        <f t="shared" si="1712"/>
        <v>0</v>
      </c>
      <c r="CA699" s="27" t="str">
        <f t="shared" si="1559"/>
        <v/>
      </c>
      <c r="CB699" s="27" t="str">
        <f t="shared" si="1560"/>
        <v/>
      </c>
      <c r="CC699" s="27" t="str">
        <f t="shared" si="1561"/>
        <v/>
      </c>
      <c r="CD699" s="27" t="str">
        <f t="shared" si="1562"/>
        <v/>
      </c>
      <c r="CE699" s="27" t="str">
        <f t="shared" si="1563"/>
        <v/>
      </c>
      <c r="CF699" s="27" t="str">
        <f t="shared" si="1564"/>
        <v/>
      </c>
      <c r="CG699" s="86"/>
      <c r="CH699" s="86"/>
      <c r="CI699" s="45"/>
      <c r="CJ699" s="45"/>
      <c r="CK699" s="45"/>
      <c r="DB699" s="7"/>
      <c r="DI699" s="10">
        <f t="shared" ca="1" si="1537"/>
        <v>19</v>
      </c>
    </row>
    <row r="700" spans="1:113">
      <c r="A700" s="149"/>
      <c r="B700" s="82" t="str">
        <f t="shared" si="1538"/>
        <v/>
      </c>
      <c r="C700" s="7" t="str">
        <f t="shared" si="1539"/>
        <v/>
      </c>
      <c r="D700" s="81">
        <f t="shared" si="1540"/>
        <v>0</v>
      </c>
      <c r="E700" s="7" t="str">
        <f t="shared" si="1541"/>
        <v>18,</v>
      </c>
      <c r="F700" s="78"/>
      <c r="G700" s="86"/>
      <c r="H700" s="86"/>
      <c r="I700" s="86"/>
      <c r="J700" s="86"/>
      <c r="K700" s="86"/>
      <c r="L700" s="86"/>
      <c r="M700" s="86"/>
      <c r="N700" s="86"/>
      <c r="O700" s="78"/>
      <c r="P700" s="86"/>
      <c r="Q700" s="86"/>
      <c r="R700" s="86"/>
      <c r="S700" s="86"/>
      <c r="T700" s="86"/>
      <c r="U700" s="86"/>
      <c r="V700" s="86"/>
      <c r="W700" s="86"/>
      <c r="X700" s="123" t="str">
        <f t="shared" si="1542"/>
        <v/>
      </c>
      <c r="Y700" s="127">
        <f t="shared" si="1572"/>
        <v>0</v>
      </c>
      <c r="Z700" s="127">
        <f t="shared" si="1573"/>
        <v>0</v>
      </c>
      <c r="AA700" s="127">
        <f t="shared" si="1574"/>
        <v>0</v>
      </c>
      <c r="AB700" s="86">
        <f t="shared" ref="AB700:AC700" si="1735">AB699</f>
        <v>0</v>
      </c>
      <c r="AC700" s="86">
        <f t="shared" si="1735"/>
        <v>0</v>
      </c>
      <c r="AD700" s="90" t="str">
        <f t="shared" ref="AD700:AE700" si="1736">IF($A699&lt;&gt;"",AD699,"")</f>
        <v/>
      </c>
      <c r="AE700" s="54" t="str">
        <f t="shared" si="1736"/>
        <v/>
      </c>
      <c r="AF700" s="92" t="str">
        <f t="shared" si="1552"/>
        <v/>
      </c>
      <c r="AG700" s="82">
        <f t="shared" si="1544"/>
        <v>0</v>
      </c>
      <c r="AH700" s="71">
        <f t="shared" si="1649"/>
        <v>0</v>
      </c>
      <c r="AI700" s="78" t="str">
        <f t="shared" si="1545"/>
        <v/>
      </c>
      <c r="AJ700" s="132">
        <f t="shared" si="1576"/>
        <v>0</v>
      </c>
      <c r="AK700" s="132">
        <f t="shared" si="1577"/>
        <v>0</v>
      </c>
      <c r="AL700" s="132">
        <f t="shared" si="1578"/>
        <v>0</v>
      </c>
      <c r="AM700" s="86" t="str">
        <f t="shared" si="1579"/>
        <v/>
      </c>
      <c r="AN700" s="86" t="str">
        <f t="shared" si="1580"/>
        <v/>
      </c>
      <c r="AO700" s="90" t="str">
        <f t="shared" ref="AO700:AP700" si="1737">IF($A699&lt;&gt;"",AO699,"")</f>
        <v/>
      </c>
      <c r="AP700" s="54" t="str">
        <f t="shared" si="1737"/>
        <v/>
      </c>
      <c r="AQ700" s="92" t="str">
        <f t="shared" si="1553"/>
        <v/>
      </c>
      <c r="AR700" s="82">
        <f t="shared" si="1581"/>
        <v>0</v>
      </c>
      <c r="AS700" s="71">
        <f t="shared" si="1554"/>
        <v>0</v>
      </c>
      <c r="AT700" s="78" t="str">
        <f t="shared" si="1547"/>
        <v/>
      </c>
      <c r="AU700" s="137">
        <f t="shared" si="1582"/>
        <v>0</v>
      </c>
      <c r="AV700" s="137">
        <f t="shared" si="1583"/>
        <v>0</v>
      </c>
      <c r="AW700" s="137">
        <f t="shared" si="1584"/>
        <v>0</v>
      </c>
      <c r="AX700" s="86" t="str">
        <f t="shared" si="1585"/>
        <v/>
      </c>
      <c r="AY700" s="86" t="str">
        <f t="shared" si="1586"/>
        <v/>
      </c>
      <c r="AZ700" s="90" t="str">
        <f t="shared" ref="AZ700:BA700" si="1738">IF($A699&lt;&gt;"",AZ699,"")</f>
        <v/>
      </c>
      <c r="BA700" s="54" t="str">
        <f t="shared" si="1738"/>
        <v/>
      </c>
      <c r="BB700" s="92" t="str">
        <f t="shared" si="1555"/>
        <v/>
      </c>
      <c r="BC700" s="82">
        <f t="shared" si="1587"/>
        <v>0</v>
      </c>
      <c r="BD700" s="71">
        <f t="shared" si="1556"/>
        <v>0</v>
      </c>
      <c r="BE700" s="98">
        <f t="shared" si="1593"/>
        <v>18</v>
      </c>
      <c r="BF700" s="54" t="str">
        <f t="shared" ref="BF700:BF706" si="1739">IF($A699&lt;&gt;"",BF699,"")</f>
        <v/>
      </c>
      <c r="BG700" s="92" t="str">
        <f t="shared" si="1733"/>
        <v/>
      </c>
      <c r="BH700" s="82">
        <f t="shared" si="1570"/>
        <v>0</v>
      </c>
      <c r="BI700" s="71">
        <f t="shared" si="1571"/>
        <v>0</v>
      </c>
      <c r="BJ700" s="146"/>
      <c r="BK700" s="97">
        <v>1</v>
      </c>
      <c r="BL700" s="95" t="str">
        <f t="shared" ref="BL700:BP700" si="1740">IF(BL699&lt;&gt;"",BL699,"")</f>
        <v/>
      </c>
      <c r="BM700" s="95" t="str">
        <f t="shared" si="1740"/>
        <v/>
      </c>
      <c r="BN700" s="95" t="str">
        <f t="shared" si="1740"/>
        <v/>
      </c>
      <c r="BO700" s="95" t="str">
        <f t="shared" si="1740"/>
        <v/>
      </c>
      <c r="BP700" s="95" t="str">
        <f t="shared" si="1740"/>
        <v/>
      </c>
      <c r="BQ700" s="81">
        <f t="shared" si="1596"/>
        <v>0</v>
      </c>
      <c r="BR700" s="81">
        <f t="shared" si="1597"/>
        <v>0</v>
      </c>
      <c r="BS700" s="81">
        <f t="shared" si="1598"/>
        <v>0</v>
      </c>
      <c r="BT700" s="81">
        <f t="shared" si="1599"/>
        <v>0</v>
      </c>
      <c r="BU700" s="81">
        <f t="shared" si="1600"/>
        <v>0</v>
      </c>
      <c r="BV700" s="13">
        <f t="shared" si="1601"/>
        <v>0</v>
      </c>
      <c r="BW700" s="11">
        <f t="shared" si="1551"/>
        <v>0</v>
      </c>
      <c r="BX700" s="69">
        <f t="shared" si="1558"/>
        <v>0</v>
      </c>
      <c r="BY700" s="69">
        <f>IF($A700&lt;&gt;"",IF(BY699&lt;&gt;0,BY699,IF(BW700&lt;=$AW$2,"Stop Loss",0)),0)</f>
        <v>0</v>
      </c>
      <c r="BZ700" s="69">
        <f t="shared" si="1712"/>
        <v>0</v>
      </c>
      <c r="CA700" s="27" t="str">
        <f t="shared" si="1559"/>
        <v/>
      </c>
      <c r="CB700" s="27" t="str">
        <f t="shared" si="1560"/>
        <v/>
      </c>
      <c r="CC700" s="27" t="str">
        <f t="shared" si="1561"/>
        <v/>
      </c>
      <c r="CD700" s="27" t="str">
        <f t="shared" si="1562"/>
        <v/>
      </c>
      <c r="CE700" s="27" t="str">
        <f t="shared" si="1563"/>
        <v/>
      </c>
      <c r="CF700" s="27" t="str">
        <f t="shared" si="1564"/>
        <v/>
      </c>
      <c r="CG700" s="86"/>
      <c r="CH700" s="86"/>
      <c r="CI700" s="45"/>
      <c r="CJ700" s="45"/>
      <c r="CK700" s="45"/>
      <c r="DB700" s="7"/>
      <c r="DI700" s="10">
        <f t="shared" ca="1" si="1537"/>
        <v>1</v>
      </c>
    </row>
    <row r="701" spans="1:113">
      <c r="A701" s="149"/>
      <c r="B701" s="82" t="str">
        <f t="shared" si="1538"/>
        <v/>
      </c>
      <c r="C701" s="7" t="str">
        <f t="shared" si="1539"/>
        <v/>
      </c>
      <c r="D701" s="81">
        <f t="shared" si="1540"/>
        <v>0</v>
      </c>
      <c r="E701" s="7" t="str">
        <f t="shared" si="1541"/>
        <v>18,</v>
      </c>
      <c r="F701" s="78"/>
      <c r="G701" s="86"/>
      <c r="H701" s="86"/>
      <c r="I701" s="86"/>
      <c r="J701" s="86"/>
      <c r="K701" s="86"/>
      <c r="L701" s="86"/>
      <c r="M701" s="86"/>
      <c r="N701" s="86"/>
      <c r="O701" s="78"/>
      <c r="P701" s="86"/>
      <c r="Q701" s="86"/>
      <c r="R701" s="86"/>
      <c r="S701" s="86"/>
      <c r="T701" s="86"/>
      <c r="U701" s="86"/>
      <c r="V701" s="86"/>
      <c r="W701" s="86"/>
      <c r="X701" s="123" t="str">
        <f t="shared" si="1542"/>
        <v/>
      </c>
      <c r="Y701" s="127">
        <f t="shared" si="1572"/>
        <v>0</v>
      </c>
      <c r="Z701" s="127">
        <f t="shared" si="1573"/>
        <v>0</v>
      </c>
      <c r="AA701" s="127">
        <f t="shared" si="1574"/>
        <v>0</v>
      </c>
      <c r="AB701" s="86">
        <f t="shared" ref="AB701:AC701" si="1741">AB700</f>
        <v>0</v>
      </c>
      <c r="AC701" s="86">
        <f t="shared" si="1741"/>
        <v>0</v>
      </c>
      <c r="AD701" s="90" t="str">
        <f t="shared" ref="AD701:AE701" si="1742">IF($A700&lt;&gt;"",AD700,"")</f>
        <v/>
      </c>
      <c r="AE701" s="54" t="str">
        <f t="shared" si="1742"/>
        <v/>
      </c>
      <c r="AF701" s="92" t="str">
        <f t="shared" si="1552"/>
        <v/>
      </c>
      <c r="AG701" s="82">
        <f t="shared" si="1544"/>
        <v>0</v>
      </c>
      <c r="AH701" s="71">
        <f t="shared" si="1649"/>
        <v>0</v>
      </c>
      <c r="AI701" s="78" t="str">
        <f t="shared" si="1545"/>
        <v/>
      </c>
      <c r="AJ701" s="132">
        <f t="shared" si="1576"/>
        <v>0</v>
      </c>
      <c r="AK701" s="132">
        <f t="shared" si="1577"/>
        <v>0</v>
      </c>
      <c r="AL701" s="132">
        <f t="shared" si="1578"/>
        <v>0</v>
      </c>
      <c r="AM701" s="86" t="str">
        <f t="shared" si="1579"/>
        <v/>
      </c>
      <c r="AN701" s="86" t="str">
        <f t="shared" si="1580"/>
        <v/>
      </c>
      <c r="AO701" s="90" t="str">
        <f t="shared" ref="AO701:AP701" si="1743">IF($A700&lt;&gt;"",AO700,"")</f>
        <v/>
      </c>
      <c r="AP701" s="54" t="str">
        <f t="shared" si="1743"/>
        <v/>
      </c>
      <c r="AQ701" s="92" t="str">
        <f t="shared" si="1553"/>
        <v/>
      </c>
      <c r="AR701" s="82">
        <f t="shared" si="1581"/>
        <v>0</v>
      </c>
      <c r="AS701" s="71">
        <f t="shared" si="1554"/>
        <v>0</v>
      </c>
      <c r="AT701" s="78" t="str">
        <f t="shared" si="1547"/>
        <v/>
      </c>
      <c r="AU701" s="137">
        <f t="shared" si="1582"/>
        <v>0</v>
      </c>
      <c r="AV701" s="137">
        <f t="shared" si="1583"/>
        <v>0</v>
      </c>
      <c r="AW701" s="137">
        <f t="shared" si="1584"/>
        <v>0</v>
      </c>
      <c r="AX701" s="86" t="str">
        <f t="shared" si="1585"/>
        <v/>
      </c>
      <c r="AY701" s="86" t="str">
        <f t="shared" si="1586"/>
        <v/>
      </c>
      <c r="AZ701" s="90" t="str">
        <f t="shared" ref="AZ701:BA701" si="1744">IF($A700&lt;&gt;"",AZ700,"")</f>
        <v/>
      </c>
      <c r="BA701" s="54" t="str">
        <f t="shared" si="1744"/>
        <v/>
      </c>
      <c r="BB701" s="92" t="str">
        <f t="shared" si="1555"/>
        <v/>
      </c>
      <c r="BC701" s="82">
        <f t="shared" si="1587"/>
        <v>0</v>
      </c>
      <c r="BD701" s="71">
        <f t="shared" si="1556"/>
        <v>0</v>
      </c>
      <c r="BE701" s="98">
        <f t="shared" si="1593"/>
        <v>18</v>
      </c>
      <c r="BF701" s="54" t="str">
        <f t="shared" si="1739"/>
        <v/>
      </c>
      <c r="BG701" s="92" t="str">
        <f t="shared" si="1733"/>
        <v/>
      </c>
      <c r="BH701" s="82">
        <f t="shared" si="1570"/>
        <v>0</v>
      </c>
      <c r="BI701" s="71">
        <f t="shared" si="1571"/>
        <v>0</v>
      </c>
      <c r="BJ701" s="146"/>
      <c r="BK701" s="97">
        <v>1</v>
      </c>
      <c r="BL701" s="95" t="str">
        <f t="shared" ref="BL701:BP701" si="1745">IF(BL700&lt;&gt;"",BL700,"")</f>
        <v/>
      </c>
      <c r="BM701" s="95" t="str">
        <f t="shared" si="1745"/>
        <v/>
      </c>
      <c r="BN701" s="95" t="str">
        <f t="shared" si="1745"/>
        <v/>
      </c>
      <c r="BO701" s="95" t="str">
        <f t="shared" si="1745"/>
        <v/>
      </c>
      <c r="BP701" s="95" t="str">
        <f t="shared" si="1745"/>
        <v/>
      </c>
      <c r="BQ701" s="81">
        <f t="shared" si="1596"/>
        <v>0</v>
      </c>
      <c r="BR701" s="81">
        <f t="shared" si="1597"/>
        <v>0</v>
      </c>
      <c r="BS701" s="81">
        <f t="shared" si="1598"/>
        <v>0</v>
      </c>
      <c r="BT701" s="81">
        <f t="shared" si="1599"/>
        <v>0</v>
      </c>
      <c r="BU701" s="81">
        <f t="shared" si="1600"/>
        <v>0</v>
      </c>
      <c r="BV701" s="13">
        <f t="shared" si="1601"/>
        <v>0</v>
      </c>
      <c r="BW701" s="11">
        <f t="shared" si="1551"/>
        <v>0</v>
      </c>
      <c r="BX701" s="69">
        <f t="shared" si="1558"/>
        <v>0</v>
      </c>
      <c r="BY701" s="69">
        <f>IF($A701&lt;&gt;"",IF(BY700&lt;&gt;0,BY700,IF(BW701&lt;=$AW$2,"Stop Loss",0)),0)</f>
        <v>0</v>
      </c>
      <c r="BZ701" s="69">
        <f t="shared" si="1712"/>
        <v>0</v>
      </c>
      <c r="CA701" s="27" t="str">
        <f t="shared" si="1559"/>
        <v/>
      </c>
      <c r="CB701" s="27" t="str">
        <f t="shared" si="1560"/>
        <v/>
      </c>
      <c r="CC701" s="27" t="str">
        <f t="shared" si="1561"/>
        <v/>
      </c>
      <c r="CD701" s="27" t="str">
        <f t="shared" si="1562"/>
        <v/>
      </c>
      <c r="CE701" s="27" t="str">
        <f t="shared" si="1563"/>
        <v/>
      </c>
      <c r="CF701" s="27" t="str">
        <f t="shared" si="1564"/>
        <v/>
      </c>
      <c r="CG701" s="86"/>
      <c r="CH701" s="86"/>
      <c r="CI701" s="45"/>
      <c r="CJ701" s="45"/>
      <c r="CK701" s="45"/>
      <c r="DB701" s="7"/>
      <c r="DI701" s="10">
        <f t="shared" ca="1" si="1537"/>
        <v>12</v>
      </c>
    </row>
    <row r="702" spans="1:113">
      <c r="A702" s="149"/>
      <c r="B702" s="82" t="str">
        <f t="shared" si="1538"/>
        <v/>
      </c>
      <c r="C702" s="7" t="str">
        <f t="shared" si="1539"/>
        <v/>
      </c>
      <c r="D702" s="81">
        <f t="shared" si="1540"/>
        <v>0</v>
      </c>
      <c r="E702" s="7" t="str">
        <f t="shared" si="1541"/>
        <v>18,</v>
      </c>
      <c r="F702" s="78"/>
      <c r="G702" s="86"/>
      <c r="H702" s="86"/>
      <c r="I702" s="86"/>
      <c r="J702" s="86"/>
      <c r="K702" s="86"/>
      <c r="L702" s="86"/>
      <c r="M702" s="86"/>
      <c r="N702" s="86"/>
      <c r="O702" s="78"/>
      <c r="P702" s="86"/>
      <c r="Q702" s="86"/>
      <c r="R702" s="86"/>
      <c r="S702" s="86"/>
      <c r="T702" s="86"/>
      <c r="U702" s="86"/>
      <c r="V702" s="86"/>
      <c r="W702" s="86"/>
      <c r="X702" s="123" t="str">
        <f t="shared" si="1542"/>
        <v/>
      </c>
      <c r="Y702" s="127">
        <f t="shared" si="1572"/>
        <v>0</v>
      </c>
      <c r="Z702" s="127">
        <f t="shared" si="1573"/>
        <v>0</v>
      </c>
      <c r="AA702" s="127">
        <f t="shared" si="1574"/>
        <v>0</v>
      </c>
      <c r="AB702" s="86">
        <f t="shared" ref="AB702:AC702" si="1746">AB701</f>
        <v>0</v>
      </c>
      <c r="AC702" s="86">
        <f t="shared" si="1746"/>
        <v>0</v>
      </c>
      <c r="AD702" s="90" t="str">
        <f t="shared" ref="AD702:AE702" si="1747">IF($A701&lt;&gt;"",AD701,"")</f>
        <v/>
      </c>
      <c r="AE702" s="54" t="str">
        <f t="shared" si="1747"/>
        <v/>
      </c>
      <c r="AF702" s="92" t="str">
        <f t="shared" si="1552"/>
        <v/>
      </c>
      <c r="AG702" s="82">
        <f t="shared" si="1544"/>
        <v>0</v>
      </c>
      <c r="AH702" s="71">
        <f t="shared" si="1649"/>
        <v>0</v>
      </c>
      <c r="AI702" s="78" t="str">
        <f t="shared" si="1545"/>
        <v/>
      </c>
      <c r="AJ702" s="132">
        <f t="shared" si="1576"/>
        <v>0</v>
      </c>
      <c r="AK702" s="132">
        <f t="shared" si="1577"/>
        <v>0</v>
      </c>
      <c r="AL702" s="132">
        <f t="shared" si="1578"/>
        <v>0</v>
      </c>
      <c r="AM702" s="86" t="str">
        <f t="shared" si="1579"/>
        <v/>
      </c>
      <c r="AN702" s="86" t="str">
        <f t="shared" si="1580"/>
        <v/>
      </c>
      <c r="AO702" s="90" t="str">
        <f t="shared" ref="AO702:AP702" si="1748">IF($A701&lt;&gt;"",AO701,"")</f>
        <v/>
      </c>
      <c r="AP702" s="54" t="str">
        <f t="shared" si="1748"/>
        <v/>
      </c>
      <c r="AQ702" s="92" t="str">
        <f t="shared" si="1553"/>
        <v/>
      </c>
      <c r="AR702" s="82">
        <f t="shared" si="1581"/>
        <v>0</v>
      </c>
      <c r="AS702" s="71">
        <f t="shared" si="1554"/>
        <v>0</v>
      </c>
      <c r="AT702" s="78" t="str">
        <f t="shared" si="1547"/>
        <v/>
      </c>
      <c r="AU702" s="137">
        <f t="shared" si="1582"/>
        <v>0</v>
      </c>
      <c r="AV702" s="137">
        <f t="shared" si="1583"/>
        <v>0</v>
      </c>
      <c r="AW702" s="137">
        <f t="shared" si="1584"/>
        <v>0</v>
      </c>
      <c r="AX702" s="86" t="str">
        <f t="shared" si="1585"/>
        <v/>
      </c>
      <c r="AY702" s="86" t="str">
        <f t="shared" si="1586"/>
        <v/>
      </c>
      <c r="AZ702" s="90" t="str">
        <f t="shared" ref="AZ702:BA702" si="1749">IF($A701&lt;&gt;"",AZ701,"")</f>
        <v/>
      </c>
      <c r="BA702" s="54" t="str">
        <f t="shared" si="1749"/>
        <v/>
      </c>
      <c r="BB702" s="92" t="str">
        <f t="shared" si="1555"/>
        <v/>
      </c>
      <c r="BC702" s="82">
        <f t="shared" si="1587"/>
        <v>0</v>
      </c>
      <c r="BD702" s="71">
        <f t="shared" si="1556"/>
        <v>0</v>
      </c>
      <c r="BE702" s="98">
        <f t="shared" si="1593"/>
        <v>18</v>
      </c>
      <c r="BF702" s="54" t="str">
        <f t="shared" si="1739"/>
        <v/>
      </c>
      <c r="BG702" s="92" t="str">
        <f t="shared" si="1733"/>
        <v/>
      </c>
      <c r="BH702" s="82">
        <f t="shared" si="1570"/>
        <v>0</v>
      </c>
      <c r="BI702" s="71">
        <f t="shared" si="1571"/>
        <v>0</v>
      </c>
      <c r="BJ702" s="146"/>
      <c r="BK702" s="97">
        <v>1</v>
      </c>
      <c r="BL702" s="95" t="str">
        <f t="shared" ref="BL702:BP702" si="1750">IF(BL701&lt;&gt;"",BL701,"")</f>
        <v/>
      </c>
      <c r="BM702" s="95" t="str">
        <f t="shared" si="1750"/>
        <v/>
      </c>
      <c r="BN702" s="95" t="str">
        <f t="shared" si="1750"/>
        <v/>
      </c>
      <c r="BO702" s="95" t="str">
        <f t="shared" si="1750"/>
        <v/>
      </c>
      <c r="BP702" s="95" t="str">
        <f t="shared" si="1750"/>
        <v/>
      </c>
      <c r="BQ702" s="81">
        <f t="shared" si="1596"/>
        <v>0</v>
      </c>
      <c r="BR702" s="81">
        <f t="shared" si="1597"/>
        <v>0</v>
      </c>
      <c r="BS702" s="81">
        <f t="shared" si="1598"/>
        <v>0</v>
      </c>
      <c r="BT702" s="81">
        <f t="shared" si="1599"/>
        <v>0</v>
      </c>
      <c r="BU702" s="81">
        <f t="shared" si="1600"/>
        <v>0</v>
      </c>
      <c r="BV702" s="13">
        <f t="shared" si="1601"/>
        <v>0</v>
      </c>
      <c r="BW702" s="11">
        <f t="shared" si="1551"/>
        <v>0</v>
      </c>
      <c r="BX702" s="69">
        <f t="shared" si="1558"/>
        <v>0</v>
      </c>
      <c r="BY702" s="69">
        <f>IF($A702&lt;&gt;"",IF(BY701&lt;&gt;0,BY701,IF(BW702&lt;=$AW$2,"Stop Loss",0)),0)</f>
        <v>0</v>
      </c>
      <c r="BZ702" s="69">
        <f t="shared" si="1712"/>
        <v>0</v>
      </c>
      <c r="CA702" s="27" t="str">
        <f t="shared" si="1559"/>
        <v/>
      </c>
      <c r="CB702" s="27" t="str">
        <f t="shared" si="1560"/>
        <v/>
      </c>
      <c r="CC702" s="27" t="str">
        <f t="shared" si="1561"/>
        <v/>
      </c>
      <c r="CD702" s="27" t="str">
        <f t="shared" si="1562"/>
        <v/>
      </c>
      <c r="CE702" s="27" t="str">
        <f t="shared" si="1563"/>
        <v/>
      </c>
      <c r="CF702" s="27" t="str">
        <f t="shared" si="1564"/>
        <v/>
      </c>
      <c r="CG702" s="86"/>
      <c r="CH702" s="86"/>
      <c r="CI702" s="45"/>
      <c r="CJ702" s="45"/>
      <c r="CK702" s="45"/>
      <c r="DB702" s="7"/>
      <c r="DI702" s="10">
        <f t="shared" ca="1" si="1537"/>
        <v>18</v>
      </c>
    </row>
    <row r="703" spans="1:113">
      <c r="A703" s="149"/>
      <c r="B703" s="82" t="str">
        <f t="shared" si="1538"/>
        <v/>
      </c>
      <c r="C703" s="7" t="str">
        <f t="shared" si="1539"/>
        <v/>
      </c>
      <c r="D703" s="81">
        <f t="shared" si="1540"/>
        <v>0</v>
      </c>
      <c r="E703" s="7" t="str">
        <f t="shared" si="1541"/>
        <v>18,</v>
      </c>
      <c r="F703" s="78"/>
      <c r="G703" s="86"/>
      <c r="H703" s="86"/>
      <c r="I703" s="86"/>
      <c r="J703" s="86"/>
      <c r="K703" s="86"/>
      <c r="L703" s="86"/>
      <c r="M703" s="86"/>
      <c r="N703" s="86"/>
      <c r="O703" s="78"/>
      <c r="P703" s="86"/>
      <c r="Q703" s="86"/>
      <c r="R703" s="86"/>
      <c r="S703" s="86"/>
      <c r="T703" s="86"/>
      <c r="U703" s="86"/>
      <c r="V703" s="86"/>
      <c r="W703" s="86"/>
      <c r="X703" s="123" t="str">
        <f t="shared" si="1542"/>
        <v/>
      </c>
      <c r="Y703" s="127">
        <f t="shared" si="1572"/>
        <v>0</v>
      </c>
      <c r="Z703" s="127">
        <f t="shared" si="1573"/>
        <v>0</v>
      </c>
      <c r="AA703" s="127">
        <f t="shared" si="1574"/>
        <v>0</v>
      </c>
      <c r="AB703" s="86">
        <f t="shared" ref="AB703:AC703" si="1751">AB702</f>
        <v>0</v>
      </c>
      <c r="AC703" s="86">
        <f t="shared" si="1751"/>
        <v>0</v>
      </c>
      <c r="AD703" s="90" t="str">
        <f t="shared" ref="AD703:AE703" si="1752">IF($A702&lt;&gt;"",AD702,"")</f>
        <v/>
      </c>
      <c r="AE703" s="54" t="str">
        <f t="shared" si="1752"/>
        <v/>
      </c>
      <c r="AF703" s="92" t="str">
        <f t="shared" si="1552"/>
        <v/>
      </c>
      <c r="AG703" s="82">
        <f t="shared" si="1544"/>
        <v>0</v>
      </c>
      <c r="AH703" s="71">
        <f t="shared" si="1649"/>
        <v>0</v>
      </c>
      <c r="AI703" s="78" t="str">
        <f t="shared" si="1545"/>
        <v/>
      </c>
      <c r="AJ703" s="132">
        <f t="shared" si="1576"/>
        <v>0</v>
      </c>
      <c r="AK703" s="132">
        <f t="shared" si="1577"/>
        <v>0</v>
      </c>
      <c r="AL703" s="132">
        <f t="shared" si="1578"/>
        <v>0</v>
      </c>
      <c r="AM703" s="86" t="str">
        <f t="shared" si="1579"/>
        <v/>
      </c>
      <c r="AN703" s="86" t="str">
        <f t="shared" si="1580"/>
        <v/>
      </c>
      <c r="AO703" s="90" t="str">
        <f t="shared" ref="AO703:AP703" si="1753">IF($A702&lt;&gt;"",AO702,"")</f>
        <v/>
      </c>
      <c r="AP703" s="54" t="str">
        <f t="shared" si="1753"/>
        <v/>
      </c>
      <c r="AQ703" s="92" t="str">
        <f t="shared" si="1553"/>
        <v/>
      </c>
      <c r="AR703" s="82">
        <f t="shared" si="1581"/>
        <v>0</v>
      </c>
      <c r="AS703" s="71">
        <f t="shared" si="1554"/>
        <v>0</v>
      </c>
      <c r="AT703" s="78" t="str">
        <f t="shared" si="1547"/>
        <v/>
      </c>
      <c r="AU703" s="137">
        <f t="shared" si="1582"/>
        <v>0</v>
      </c>
      <c r="AV703" s="137">
        <f t="shared" si="1583"/>
        <v>0</v>
      </c>
      <c r="AW703" s="137">
        <f t="shared" si="1584"/>
        <v>0</v>
      </c>
      <c r="AX703" s="86" t="str">
        <f t="shared" si="1585"/>
        <v/>
      </c>
      <c r="AY703" s="86" t="str">
        <f t="shared" si="1586"/>
        <v/>
      </c>
      <c r="AZ703" s="90" t="str">
        <f t="shared" ref="AZ703:BA703" si="1754">IF($A702&lt;&gt;"",AZ702,"")</f>
        <v/>
      </c>
      <c r="BA703" s="54" t="str">
        <f t="shared" si="1754"/>
        <v/>
      </c>
      <c r="BB703" s="92" t="str">
        <f t="shared" si="1555"/>
        <v/>
      </c>
      <c r="BC703" s="82">
        <f t="shared" si="1587"/>
        <v>0</v>
      </c>
      <c r="BD703" s="71">
        <f t="shared" si="1556"/>
        <v>0</v>
      </c>
      <c r="BE703" s="98">
        <f t="shared" si="1593"/>
        <v>18</v>
      </c>
      <c r="BF703" s="54" t="str">
        <f t="shared" si="1739"/>
        <v/>
      </c>
      <c r="BG703" s="92" t="str">
        <f t="shared" si="1733"/>
        <v/>
      </c>
      <c r="BH703" s="82">
        <f t="shared" si="1570"/>
        <v>0</v>
      </c>
      <c r="BI703" s="71">
        <f t="shared" si="1571"/>
        <v>0</v>
      </c>
      <c r="BJ703" s="146"/>
      <c r="BK703" s="97">
        <v>1</v>
      </c>
      <c r="BL703" s="95" t="str">
        <f t="shared" ref="BL703:BP703" si="1755">IF(BL702&lt;&gt;"",BL702,"")</f>
        <v/>
      </c>
      <c r="BM703" s="95" t="str">
        <f t="shared" si="1755"/>
        <v/>
      </c>
      <c r="BN703" s="95" t="str">
        <f t="shared" si="1755"/>
        <v/>
      </c>
      <c r="BO703" s="95" t="str">
        <f t="shared" si="1755"/>
        <v/>
      </c>
      <c r="BP703" s="95" t="str">
        <f t="shared" si="1755"/>
        <v/>
      </c>
      <c r="BQ703" s="81">
        <f t="shared" si="1596"/>
        <v>0</v>
      </c>
      <c r="BR703" s="81">
        <f t="shared" si="1597"/>
        <v>0</v>
      </c>
      <c r="BS703" s="81">
        <f t="shared" si="1598"/>
        <v>0</v>
      </c>
      <c r="BT703" s="81">
        <f t="shared" si="1599"/>
        <v>0</v>
      </c>
      <c r="BU703" s="81">
        <f t="shared" si="1600"/>
        <v>0</v>
      </c>
      <c r="BV703" s="13">
        <f t="shared" si="1601"/>
        <v>0</v>
      </c>
      <c r="BW703" s="11">
        <f t="shared" si="1551"/>
        <v>0</v>
      </c>
      <c r="BX703" s="69">
        <f t="shared" si="1558"/>
        <v>0</v>
      </c>
      <c r="BY703" s="69">
        <f>IF($A703&lt;&gt;"",IF(BY702&lt;&gt;0,BY702,IF(BW703&lt;=$AW$2,"Stop Loss",0)),0)</f>
        <v>0</v>
      </c>
      <c r="BZ703" s="69">
        <f t="shared" si="1712"/>
        <v>0</v>
      </c>
      <c r="CA703" s="27" t="str">
        <f t="shared" si="1559"/>
        <v/>
      </c>
      <c r="CB703" s="27" t="str">
        <f t="shared" si="1560"/>
        <v/>
      </c>
      <c r="CC703" s="27" t="str">
        <f t="shared" si="1561"/>
        <v/>
      </c>
      <c r="CD703" s="27" t="str">
        <f t="shared" si="1562"/>
        <v/>
      </c>
      <c r="CE703" s="27" t="str">
        <f t="shared" si="1563"/>
        <v/>
      </c>
      <c r="CF703" s="27" t="str">
        <f t="shared" si="1564"/>
        <v/>
      </c>
      <c r="CG703" s="86"/>
      <c r="CH703" s="86"/>
      <c r="CI703" s="45"/>
      <c r="CJ703" s="45"/>
      <c r="CK703" s="45"/>
      <c r="DB703" s="7"/>
      <c r="DI703" s="10">
        <f t="shared" ca="1" si="1537"/>
        <v>35</v>
      </c>
    </row>
    <row r="704" spans="1:113">
      <c r="A704" s="149"/>
      <c r="B704" s="82" t="str">
        <f t="shared" si="1538"/>
        <v/>
      </c>
      <c r="C704" s="7" t="str">
        <f t="shared" si="1539"/>
        <v/>
      </c>
      <c r="D704" s="81">
        <f t="shared" si="1540"/>
        <v>0</v>
      </c>
      <c r="E704" s="7" t="str">
        <f t="shared" si="1541"/>
        <v>18,</v>
      </c>
      <c r="F704" s="78"/>
      <c r="G704" s="86"/>
      <c r="H704" s="86"/>
      <c r="I704" s="86"/>
      <c r="J704" s="86"/>
      <c r="K704" s="86"/>
      <c r="L704" s="86"/>
      <c r="M704" s="86"/>
      <c r="N704" s="86"/>
      <c r="O704" s="78"/>
      <c r="P704" s="86"/>
      <c r="Q704" s="86"/>
      <c r="R704" s="86"/>
      <c r="S704" s="86"/>
      <c r="T704" s="86"/>
      <c r="U704" s="86"/>
      <c r="V704" s="86"/>
      <c r="W704" s="86"/>
      <c r="X704" s="123" t="str">
        <f t="shared" si="1542"/>
        <v/>
      </c>
      <c r="Y704" s="127">
        <f t="shared" si="1572"/>
        <v>0</v>
      </c>
      <c r="Z704" s="127">
        <f t="shared" si="1573"/>
        <v>0</v>
      </c>
      <c r="AA704" s="127">
        <f t="shared" si="1574"/>
        <v>0</v>
      </c>
      <c r="AB704" s="86">
        <f t="shared" ref="AB704:AC704" si="1756">AB703</f>
        <v>0</v>
      </c>
      <c r="AC704" s="86">
        <f t="shared" si="1756"/>
        <v>0</v>
      </c>
      <c r="AD704" s="90" t="str">
        <f t="shared" ref="AD704:AE704" si="1757">IF($A703&lt;&gt;"",AD703,"")</f>
        <v/>
      </c>
      <c r="AE704" s="54" t="str">
        <f t="shared" si="1757"/>
        <v/>
      </c>
      <c r="AF704" s="92" t="str">
        <f t="shared" si="1552"/>
        <v/>
      </c>
      <c r="AG704" s="82">
        <f t="shared" si="1544"/>
        <v>0</v>
      </c>
      <c r="AH704" s="71">
        <f t="shared" si="1649"/>
        <v>0</v>
      </c>
      <c r="AI704" s="78" t="str">
        <f t="shared" si="1545"/>
        <v/>
      </c>
      <c r="AJ704" s="132">
        <f t="shared" si="1576"/>
        <v>0</v>
      </c>
      <c r="AK704" s="132">
        <f t="shared" si="1577"/>
        <v>0</v>
      </c>
      <c r="AL704" s="132">
        <f t="shared" si="1578"/>
        <v>0</v>
      </c>
      <c r="AM704" s="86" t="str">
        <f t="shared" si="1579"/>
        <v/>
      </c>
      <c r="AN704" s="86" t="str">
        <f t="shared" si="1580"/>
        <v/>
      </c>
      <c r="AO704" s="90" t="str">
        <f t="shared" ref="AO704:AP704" si="1758">IF($A703&lt;&gt;"",AO703,"")</f>
        <v/>
      </c>
      <c r="AP704" s="54" t="str">
        <f t="shared" si="1758"/>
        <v/>
      </c>
      <c r="AQ704" s="92" t="str">
        <f t="shared" si="1553"/>
        <v/>
      </c>
      <c r="AR704" s="82">
        <f t="shared" si="1581"/>
        <v>0</v>
      </c>
      <c r="AS704" s="71">
        <f t="shared" si="1554"/>
        <v>0</v>
      </c>
      <c r="AT704" s="78" t="str">
        <f t="shared" si="1547"/>
        <v/>
      </c>
      <c r="AU704" s="137">
        <f t="shared" si="1582"/>
        <v>0</v>
      </c>
      <c r="AV704" s="137">
        <f t="shared" si="1583"/>
        <v>0</v>
      </c>
      <c r="AW704" s="137">
        <f t="shared" si="1584"/>
        <v>0</v>
      </c>
      <c r="AX704" s="86" t="str">
        <f t="shared" si="1585"/>
        <v/>
      </c>
      <c r="AY704" s="86" t="str">
        <f t="shared" si="1586"/>
        <v/>
      </c>
      <c r="AZ704" s="90" t="str">
        <f t="shared" ref="AZ704:BA704" si="1759">IF($A703&lt;&gt;"",AZ703,"")</f>
        <v/>
      </c>
      <c r="BA704" s="54" t="str">
        <f t="shared" si="1759"/>
        <v/>
      </c>
      <c r="BB704" s="92" t="str">
        <f t="shared" si="1555"/>
        <v/>
      </c>
      <c r="BC704" s="82">
        <f t="shared" si="1587"/>
        <v>0</v>
      </c>
      <c r="BD704" s="71">
        <f t="shared" si="1556"/>
        <v>0</v>
      </c>
      <c r="BE704" s="98">
        <f t="shared" si="1593"/>
        <v>18</v>
      </c>
      <c r="BF704" s="54" t="str">
        <f t="shared" si="1739"/>
        <v/>
      </c>
      <c r="BG704" s="92" t="str">
        <f t="shared" si="1733"/>
        <v/>
      </c>
      <c r="BH704" s="82">
        <f t="shared" si="1570"/>
        <v>0</v>
      </c>
      <c r="BI704" s="71">
        <f t="shared" si="1571"/>
        <v>0</v>
      </c>
      <c r="BJ704" s="146"/>
      <c r="BK704" s="97">
        <v>1</v>
      </c>
      <c r="BL704" s="95" t="str">
        <f t="shared" ref="BL704:BP704" si="1760">IF(BL703&lt;&gt;"",BL703,"")</f>
        <v/>
      </c>
      <c r="BM704" s="95" t="str">
        <f t="shared" si="1760"/>
        <v/>
      </c>
      <c r="BN704" s="95" t="str">
        <f t="shared" si="1760"/>
        <v/>
      </c>
      <c r="BO704" s="95" t="str">
        <f t="shared" si="1760"/>
        <v/>
      </c>
      <c r="BP704" s="95" t="str">
        <f t="shared" si="1760"/>
        <v/>
      </c>
      <c r="BQ704" s="81">
        <f t="shared" si="1596"/>
        <v>0</v>
      </c>
      <c r="BR704" s="81">
        <f t="shared" si="1597"/>
        <v>0</v>
      </c>
      <c r="BS704" s="81">
        <f t="shared" si="1598"/>
        <v>0</v>
      </c>
      <c r="BT704" s="81">
        <f t="shared" si="1599"/>
        <v>0</v>
      </c>
      <c r="BU704" s="81">
        <f t="shared" si="1600"/>
        <v>0</v>
      </c>
      <c r="BV704" s="13">
        <f t="shared" si="1601"/>
        <v>0</v>
      </c>
      <c r="BW704" s="11">
        <f t="shared" si="1551"/>
        <v>0</v>
      </c>
      <c r="BX704" s="69">
        <f t="shared" si="1558"/>
        <v>0</v>
      </c>
      <c r="BY704" s="69">
        <f>IF($A704&lt;&gt;"",IF(BY703&lt;&gt;0,BY703,IF(BW704&lt;=$AW$2,"Stop Loss",0)),0)</f>
        <v>0</v>
      </c>
      <c r="BZ704" s="69">
        <f t="shared" si="1712"/>
        <v>0</v>
      </c>
      <c r="CA704" s="27" t="str">
        <f t="shared" si="1559"/>
        <v/>
      </c>
      <c r="CB704" s="27" t="str">
        <f t="shared" si="1560"/>
        <v/>
      </c>
      <c r="CC704" s="27" t="str">
        <f t="shared" si="1561"/>
        <v/>
      </c>
      <c r="CD704" s="27" t="str">
        <f t="shared" si="1562"/>
        <v/>
      </c>
      <c r="CE704" s="27" t="str">
        <f t="shared" si="1563"/>
        <v/>
      </c>
      <c r="CF704" s="27" t="str">
        <f t="shared" si="1564"/>
        <v/>
      </c>
      <c r="CG704" s="86"/>
      <c r="CH704" s="86"/>
      <c r="CI704" s="45"/>
      <c r="CJ704" s="45"/>
      <c r="CK704" s="45"/>
      <c r="DB704" s="7"/>
      <c r="DI704" s="10">
        <f t="shared" ca="1" si="1537"/>
        <v>24</v>
      </c>
    </row>
    <row r="705" spans="1:113">
      <c r="A705" s="149"/>
      <c r="B705" s="82" t="str">
        <f t="shared" si="1538"/>
        <v/>
      </c>
      <c r="C705" s="7" t="str">
        <f t="shared" si="1539"/>
        <v/>
      </c>
      <c r="D705" s="81">
        <f t="shared" si="1540"/>
        <v>0</v>
      </c>
      <c r="E705" s="7" t="str">
        <f t="shared" si="1541"/>
        <v>18,</v>
      </c>
      <c r="F705" s="78"/>
      <c r="G705" s="86"/>
      <c r="H705" s="86"/>
      <c r="I705" s="86"/>
      <c r="J705" s="86"/>
      <c r="K705" s="86"/>
      <c r="L705" s="86"/>
      <c r="M705" s="86"/>
      <c r="N705" s="86"/>
      <c r="O705" s="78"/>
      <c r="P705" s="86"/>
      <c r="Q705" s="86"/>
      <c r="R705" s="86"/>
      <c r="S705" s="86"/>
      <c r="T705" s="86"/>
      <c r="U705" s="86"/>
      <c r="V705" s="86"/>
      <c r="W705" s="86"/>
      <c r="X705" s="123" t="str">
        <f t="shared" si="1542"/>
        <v/>
      </c>
      <c r="Y705" s="127">
        <f t="shared" si="1572"/>
        <v>0</v>
      </c>
      <c r="Z705" s="127">
        <f t="shared" si="1573"/>
        <v>0</v>
      </c>
      <c r="AA705" s="127">
        <f t="shared" si="1574"/>
        <v>0</v>
      </c>
      <c r="AB705" s="86">
        <f t="shared" ref="AB705:AC705" si="1761">AB704</f>
        <v>0</v>
      </c>
      <c r="AC705" s="86">
        <f t="shared" si="1761"/>
        <v>0</v>
      </c>
      <c r="AD705" s="90" t="str">
        <f t="shared" ref="AD705:AE705" si="1762">IF($A704&lt;&gt;"",AD704,"")</f>
        <v/>
      </c>
      <c r="AE705" s="54" t="str">
        <f t="shared" si="1762"/>
        <v/>
      </c>
      <c r="AF705" s="92" t="str">
        <f t="shared" si="1552"/>
        <v/>
      </c>
      <c r="AG705" s="82">
        <f t="shared" si="1544"/>
        <v>0</v>
      </c>
      <c r="AH705" s="71">
        <f t="shared" si="1649"/>
        <v>0</v>
      </c>
      <c r="AI705" s="78" t="str">
        <f t="shared" si="1545"/>
        <v/>
      </c>
      <c r="AJ705" s="132">
        <f t="shared" si="1576"/>
        <v>0</v>
      </c>
      <c r="AK705" s="132">
        <f t="shared" si="1577"/>
        <v>0</v>
      </c>
      <c r="AL705" s="132">
        <f t="shared" si="1578"/>
        <v>0</v>
      </c>
      <c r="AM705" s="86" t="str">
        <f t="shared" si="1579"/>
        <v/>
      </c>
      <c r="AN705" s="86" t="str">
        <f t="shared" si="1580"/>
        <v/>
      </c>
      <c r="AO705" s="90" t="str">
        <f t="shared" ref="AO705:AP705" si="1763">IF($A704&lt;&gt;"",AO704,"")</f>
        <v/>
      </c>
      <c r="AP705" s="54" t="str">
        <f t="shared" si="1763"/>
        <v/>
      </c>
      <c r="AQ705" s="92" t="str">
        <f t="shared" si="1553"/>
        <v/>
      </c>
      <c r="AR705" s="82">
        <f t="shared" si="1581"/>
        <v>0</v>
      </c>
      <c r="AS705" s="71">
        <f t="shared" si="1554"/>
        <v>0</v>
      </c>
      <c r="AT705" s="78" t="str">
        <f t="shared" si="1547"/>
        <v/>
      </c>
      <c r="AU705" s="137">
        <f t="shared" si="1582"/>
        <v>0</v>
      </c>
      <c r="AV705" s="137">
        <f t="shared" si="1583"/>
        <v>0</v>
      </c>
      <c r="AW705" s="137">
        <f t="shared" si="1584"/>
        <v>0</v>
      </c>
      <c r="AX705" s="86" t="str">
        <f t="shared" si="1585"/>
        <v/>
      </c>
      <c r="AY705" s="86" t="str">
        <f t="shared" si="1586"/>
        <v/>
      </c>
      <c r="AZ705" s="90" t="str">
        <f t="shared" ref="AZ705:BA705" si="1764">IF($A704&lt;&gt;"",AZ704,"")</f>
        <v/>
      </c>
      <c r="BA705" s="54" t="str">
        <f t="shared" si="1764"/>
        <v/>
      </c>
      <c r="BB705" s="92" t="str">
        <f t="shared" si="1555"/>
        <v/>
      </c>
      <c r="BC705" s="82">
        <f t="shared" si="1587"/>
        <v>0</v>
      </c>
      <c r="BD705" s="71">
        <f t="shared" si="1556"/>
        <v>0</v>
      </c>
      <c r="BE705" s="98">
        <f t="shared" si="1593"/>
        <v>18</v>
      </c>
      <c r="BF705" s="54" t="str">
        <f t="shared" si="1739"/>
        <v/>
      </c>
      <c r="BG705" s="92" t="str">
        <f t="shared" si="1733"/>
        <v/>
      </c>
      <c r="BH705" s="82">
        <f t="shared" si="1570"/>
        <v>0</v>
      </c>
      <c r="BI705" s="71">
        <f t="shared" si="1571"/>
        <v>0</v>
      </c>
      <c r="BJ705" s="146"/>
      <c r="BK705" s="97">
        <v>1</v>
      </c>
      <c r="BL705" s="95" t="str">
        <f t="shared" ref="BL705:BP705" si="1765">IF(BL704&lt;&gt;"",BL704,"")</f>
        <v/>
      </c>
      <c r="BM705" s="95" t="str">
        <f t="shared" si="1765"/>
        <v/>
      </c>
      <c r="BN705" s="95" t="str">
        <f t="shared" si="1765"/>
        <v/>
      </c>
      <c r="BO705" s="95" t="str">
        <f t="shared" si="1765"/>
        <v/>
      </c>
      <c r="BP705" s="95" t="str">
        <f t="shared" si="1765"/>
        <v/>
      </c>
      <c r="BQ705" s="81">
        <f t="shared" si="1596"/>
        <v>0</v>
      </c>
      <c r="BR705" s="81">
        <f t="shared" si="1597"/>
        <v>0</v>
      </c>
      <c r="BS705" s="81">
        <f t="shared" si="1598"/>
        <v>0</v>
      </c>
      <c r="BT705" s="81">
        <f t="shared" si="1599"/>
        <v>0</v>
      </c>
      <c r="BU705" s="81">
        <f t="shared" si="1600"/>
        <v>0</v>
      </c>
      <c r="BV705" s="13">
        <f t="shared" si="1601"/>
        <v>0</v>
      </c>
      <c r="BW705" s="11">
        <f t="shared" si="1551"/>
        <v>0</v>
      </c>
      <c r="BX705" s="69">
        <f t="shared" si="1558"/>
        <v>0</v>
      </c>
      <c r="BY705" s="69">
        <f>IF($A705&lt;&gt;"",IF(BY704&lt;&gt;0,BY704,IF(BW705&lt;=$AW$2,"Stop Loss",0)),0)</f>
        <v>0</v>
      </c>
      <c r="BZ705" s="69">
        <f t="shared" si="1712"/>
        <v>0</v>
      </c>
      <c r="CA705" s="27" t="str">
        <f t="shared" si="1559"/>
        <v/>
      </c>
      <c r="CB705" s="27" t="str">
        <f t="shared" si="1560"/>
        <v/>
      </c>
      <c r="CC705" s="27" t="str">
        <f t="shared" si="1561"/>
        <v/>
      </c>
      <c r="CD705" s="27" t="str">
        <f t="shared" si="1562"/>
        <v/>
      </c>
      <c r="CE705" s="27" t="str">
        <f t="shared" si="1563"/>
        <v/>
      </c>
      <c r="CF705" s="27" t="str">
        <f t="shared" si="1564"/>
        <v/>
      </c>
      <c r="CG705" s="86"/>
      <c r="CH705" s="86"/>
      <c r="CI705" s="45"/>
      <c r="CJ705" s="45"/>
      <c r="CK705" s="45"/>
      <c r="DB705" s="7"/>
      <c r="DI705" s="10">
        <f t="shared" ca="1" si="1537"/>
        <v>19</v>
      </c>
    </row>
    <row r="706" spans="1:113">
      <c r="A706" s="149"/>
      <c r="B706" s="82" t="str">
        <f t="shared" si="1538"/>
        <v/>
      </c>
      <c r="C706" s="7" t="str">
        <f t="shared" si="1539"/>
        <v/>
      </c>
      <c r="D706" s="81">
        <f t="shared" si="1540"/>
        <v>0</v>
      </c>
      <c r="E706" s="7" t="str">
        <f t="shared" si="1541"/>
        <v>18,</v>
      </c>
      <c r="F706" s="78"/>
      <c r="G706" s="86"/>
      <c r="H706" s="86"/>
      <c r="I706" s="86"/>
      <c r="J706" s="86"/>
      <c r="K706" s="86"/>
      <c r="L706" s="86"/>
      <c r="M706" s="86"/>
      <c r="N706" s="86"/>
      <c r="O706" s="78"/>
      <c r="P706" s="86"/>
      <c r="Q706" s="86"/>
      <c r="R706" s="86"/>
      <c r="S706" s="86"/>
      <c r="T706" s="86"/>
      <c r="U706" s="86"/>
      <c r="V706" s="86"/>
      <c r="W706" s="86"/>
      <c r="X706" s="123" t="str">
        <f t="shared" si="1542"/>
        <v/>
      </c>
      <c r="Y706" s="127">
        <f t="shared" si="1572"/>
        <v>0</v>
      </c>
      <c r="Z706" s="127">
        <f t="shared" si="1573"/>
        <v>0</v>
      </c>
      <c r="AA706" s="127">
        <f t="shared" si="1574"/>
        <v>0</v>
      </c>
      <c r="AB706" s="86">
        <f>IF($Y706&gt;$Z706,$Y706-$Z706+AB705,AB705)</f>
        <v>0</v>
      </c>
      <c r="AC706" s="86">
        <f>IF($Z706&gt;$Y706,$Z706-$Y706+AC705,AC705)</f>
        <v>0</v>
      </c>
      <c r="AD706" s="90" t="str">
        <f t="shared" ref="AD706:AE706" si="1766">IF($A705&lt;&gt;"",AD705,"")</f>
        <v/>
      </c>
      <c r="AE706" s="54" t="str">
        <f t="shared" si="1766"/>
        <v/>
      </c>
      <c r="AF706" s="92" t="str">
        <f t="shared" si="1552"/>
        <v/>
      </c>
      <c r="AG706" s="82">
        <f t="shared" si="1544"/>
        <v>0</v>
      </c>
      <c r="AH706" s="71">
        <f t="shared" si="1649"/>
        <v>0</v>
      </c>
      <c r="AI706" s="78" t="str">
        <f t="shared" si="1545"/>
        <v/>
      </c>
      <c r="AJ706" s="132">
        <f t="shared" si="1576"/>
        <v>0</v>
      </c>
      <c r="AK706" s="132">
        <f t="shared" si="1577"/>
        <v>0</v>
      </c>
      <c r="AL706" s="132">
        <f t="shared" si="1578"/>
        <v>0</v>
      </c>
      <c r="AM706" s="86" t="str">
        <f t="shared" si="1579"/>
        <v/>
      </c>
      <c r="AN706" s="86" t="str">
        <f t="shared" si="1580"/>
        <v/>
      </c>
      <c r="AO706" s="90" t="str">
        <f t="shared" ref="AO706:AP706" si="1767">IF($A705&lt;&gt;"",AO705,"")</f>
        <v/>
      </c>
      <c r="AP706" s="54" t="str">
        <f t="shared" si="1767"/>
        <v/>
      </c>
      <c r="AQ706" s="92" t="str">
        <f t="shared" si="1553"/>
        <v/>
      </c>
      <c r="AR706" s="82">
        <f t="shared" si="1581"/>
        <v>0</v>
      </c>
      <c r="AS706" s="71">
        <f t="shared" si="1554"/>
        <v>0</v>
      </c>
      <c r="AT706" s="78" t="str">
        <f t="shared" si="1547"/>
        <v/>
      </c>
      <c r="AU706" s="137">
        <f t="shared" si="1582"/>
        <v>0</v>
      </c>
      <c r="AV706" s="137">
        <f t="shared" si="1583"/>
        <v>0</v>
      </c>
      <c r="AW706" s="137">
        <f t="shared" si="1584"/>
        <v>0</v>
      </c>
      <c r="AX706" s="86" t="str">
        <f t="shared" si="1585"/>
        <v/>
      </c>
      <c r="AY706" s="86" t="str">
        <f t="shared" si="1586"/>
        <v/>
      </c>
      <c r="AZ706" s="90" t="str">
        <f t="shared" ref="AZ706:BA706" si="1768">IF($A705&lt;&gt;"",AZ705,"")</f>
        <v/>
      </c>
      <c r="BA706" s="54" t="str">
        <f t="shared" si="1768"/>
        <v/>
      </c>
      <c r="BB706" s="92" t="str">
        <f t="shared" si="1555"/>
        <v/>
      </c>
      <c r="BC706" s="82">
        <f t="shared" si="1587"/>
        <v>0</v>
      </c>
      <c r="BD706" s="71">
        <f t="shared" si="1556"/>
        <v>0</v>
      </c>
      <c r="BE706" s="98">
        <f t="shared" si="1593"/>
        <v>18</v>
      </c>
      <c r="BF706" s="54" t="str">
        <f t="shared" si="1739"/>
        <v/>
      </c>
      <c r="BG706" s="92" t="str">
        <f t="shared" si="1733"/>
        <v/>
      </c>
      <c r="BH706" s="82">
        <f t="shared" si="1570"/>
        <v>0</v>
      </c>
      <c r="BI706" s="71">
        <f t="shared" si="1571"/>
        <v>0</v>
      </c>
      <c r="BJ706" s="146"/>
      <c r="BK706" s="97">
        <v>1</v>
      </c>
      <c r="BL706" s="95" t="str">
        <f t="shared" ref="BL706:BP706" si="1769">IF(BL705&lt;&gt;"",BL705,"")</f>
        <v/>
      </c>
      <c r="BM706" s="95" t="str">
        <f t="shared" si="1769"/>
        <v/>
      </c>
      <c r="BN706" s="95" t="str">
        <f t="shared" si="1769"/>
        <v/>
      </c>
      <c r="BO706" s="95" t="str">
        <f t="shared" si="1769"/>
        <v/>
      </c>
      <c r="BP706" s="95" t="str">
        <f t="shared" si="1769"/>
        <v/>
      </c>
      <c r="BQ706" s="81">
        <f t="shared" si="1596"/>
        <v>0</v>
      </c>
      <c r="BR706" s="81">
        <f t="shared" si="1597"/>
        <v>0</v>
      </c>
      <c r="BS706" s="81">
        <f t="shared" si="1598"/>
        <v>0</v>
      </c>
      <c r="BT706" s="81">
        <f t="shared" si="1599"/>
        <v>0</v>
      </c>
      <c r="BU706" s="81">
        <f t="shared" si="1600"/>
        <v>0</v>
      </c>
      <c r="BV706" s="13">
        <f t="shared" si="1601"/>
        <v>0</v>
      </c>
      <c r="BW706" s="11">
        <f t="shared" si="1551"/>
        <v>0</v>
      </c>
      <c r="BX706" s="69">
        <f t="shared" si="1558"/>
        <v>0</v>
      </c>
      <c r="BY706" s="69">
        <f>IF($A706&lt;&gt;"",IF(BY705&lt;&gt;0,BY705,IF(BW706&lt;=$AW$2,"Stop Loss",0)),0)</f>
        <v>0</v>
      </c>
      <c r="BZ706" s="69">
        <f t="shared" si="1712"/>
        <v>0</v>
      </c>
      <c r="CA706" s="27" t="str">
        <f t="shared" si="1559"/>
        <v/>
      </c>
      <c r="CB706" s="27" t="str">
        <f t="shared" si="1560"/>
        <v/>
      </c>
      <c r="CC706" s="27" t="str">
        <f t="shared" si="1561"/>
        <v/>
      </c>
      <c r="CD706" s="27" t="str">
        <f t="shared" si="1562"/>
        <v/>
      </c>
      <c r="CE706" s="27" t="str">
        <f t="shared" si="1563"/>
        <v/>
      </c>
      <c r="CF706" s="27" t="str">
        <f t="shared" si="1564"/>
        <v/>
      </c>
      <c r="CG706" s="86"/>
      <c r="CH706" s="86"/>
      <c r="CI706" s="45"/>
      <c r="CJ706" s="45"/>
      <c r="CK706" s="45"/>
      <c r="DB706" s="7"/>
      <c r="DI706" s="10">
        <f t="shared" ca="1" si="1537"/>
        <v>3</v>
      </c>
    </row>
    <row r="707" spans="1:113">
      <c r="A707" s="149"/>
      <c r="B707" s="82" t="str">
        <f t="shared" si="1538"/>
        <v/>
      </c>
      <c r="C707" s="7" t="str">
        <f t="shared" si="1539"/>
        <v/>
      </c>
      <c r="D707" s="81">
        <f t="shared" si="1540"/>
        <v>0</v>
      </c>
      <c r="E707" s="7" t="str">
        <f t="shared" si="1541"/>
        <v>18,</v>
      </c>
      <c r="F707" s="78"/>
      <c r="G707" s="86"/>
      <c r="H707" s="86"/>
      <c r="I707" s="86"/>
      <c r="J707" s="86"/>
      <c r="K707" s="86"/>
      <c r="L707" s="86"/>
      <c r="M707" s="86"/>
      <c r="N707" s="86"/>
      <c r="O707" s="78"/>
      <c r="P707" s="86"/>
      <c r="Q707" s="86"/>
      <c r="R707" s="86"/>
      <c r="S707" s="86"/>
      <c r="T707" s="86"/>
      <c r="U707" s="86"/>
      <c r="V707" s="86"/>
      <c r="W707" s="86"/>
      <c r="X707" s="123" t="str">
        <f t="shared" si="1542"/>
        <v/>
      </c>
      <c r="Y707" s="127">
        <f t="shared" si="1572"/>
        <v>0</v>
      </c>
      <c r="Z707" s="127">
        <f t="shared" si="1573"/>
        <v>0</v>
      </c>
      <c r="AA707" s="127">
        <f t="shared" si="1574"/>
        <v>0</v>
      </c>
      <c r="AB707" s="86">
        <f>AB706</f>
        <v>0</v>
      </c>
      <c r="AC707" s="86">
        <f>AC706</f>
        <v>0</v>
      </c>
      <c r="AD707" s="90" t="str">
        <f>IF($A706&lt;&gt;"",AA706,"")</f>
        <v/>
      </c>
      <c r="AE707" s="92" t="str">
        <f>IF($A706&lt;&gt;"",IF(Y706&gt;Z706,"L","H"),"")</f>
        <v/>
      </c>
      <c r="AF707" s="92" t="str">
        <f t="shared" si="1552"/>
        <v/>
      </c>
      <c r="AG707" s="82">
        <f t="shared" si="1544"/>
        <v>0</v>
      </c>
      <c r="AH707" s="71">
        <f t="shared" si="1649"/>
        <v>0</v>
      </c>
      <c r="AI707" s="78" t="str">
        <f t="shared" si="1545"/>
        <v/>
      </c>
      <c r="AJ707" s="132">
        <f t="shared" si="1576"/>
        <v>0</v>
      </c>
      <c r="AK707" s="132">
        <f t="shared" si="1577"/>
        <v>0</v>
      </c>
      <c r="AL707" s="132">
        <f t="shared" si="1578"/>
        <v>0</v>
      </c>
      <c r="AM707" s="86" t="str">
        <f t="shared" si="1579"/>
        <v/>
      </c>
      <c r="AN707" s="86" t="str">
        <f t="shared" si="1580"/>
        <v/>
      </c>
      <c r="AO707" s="90" t="str">
        <f>IF($A706&lt;&gt;"",AL706,"")</f>
        <v/>
      </c>
      <c r="AP707" s="92" t="str">
        <f>IF($A706&lt;&gt;"",IF(AM706&lt;&gt;"","O","E"),"")</f>
        <v/>
      </c>
      <c r="AQ707" s="92" t="str">
        <f t="shared" si="1553"/>
        <v/>
      </c>
      <c r="AR707" s="82">
        <f t="shared" si="1581"/>
        <v>0</v>
      </c>
      <c r="AS707" s="71">
        <f t="shared" si="1554"/>
        <v>0</v>
      </c>
      <c r="AT707" s="78" t="str">
        <f t="shared" si="1547"/>
        <v/>
      </c>
      <c r="AU707" s="137">
        <f t="shared" si="1582"/>
        <v>0</v>
      </c>
      <c r="AV707" s="137">
        <f t="shared" si="1583"/>
        <v>0</v>
      </c>
      <c r="AW707" s="137">
        <f t="shared" si="1584"/>
        <v>0</v>
      </c>
      <c r="AX707" s="86" t="str">
        <f t="shared" si="1585"/>
        <v/>
      </c>
      <c r="AY707" s="86" t="str">
        <f t="shared" si="1586"/>
        <v/>
      </c>
      <c r="AZ707" s="90" t="str">
        <f>IF($A706&lt;&gt;"",AW706,"")</f>
        <v/>
      </c>
      <c r="BA707" s="92" t="str">
        <f>IF($A706&lt;&gt;"",IF(AX706&lt;&gt;"","B","R"),"")</f>
        <v/>
      </c>
      <c r="BB707" s="92" t="str">
        <f t="shared" si="1555"/>
        <v/>
      </c>
      <c r="BC707" s="82">
        <f t="shared" si="1587"/>
        <v>0</v>
      </c>
      <c r="BD707" s="71">
        <f t="shared" si="1556"/>
        <v>0</v>
      </c>
      <c r="BE707" s="98">
        <f t="shared" si="1593"/>
        <v>18</v>
      </c>
      <c r="BF707" s="92" t="str">
        <f>IF($A706&lt;&gt;"",IF($Y706&gt;$Z706,"H",IF($Z706&gt;$Y706,"L",BF706)),"")</f>
        <v/>
      </c>
      <c r="BG707" s="92" t="str">
        <f>IF($A707&lt;&gt;"",IF($A707=0,"L",IF(BF707&lt;&gt;"",IF(BF707=X707,"W","L"))),"")</f>
        <v/>
      </c>
      <c r="BH707" s="82">
        <f t="shared" si="1570"/>
        <v>0</v>
      </c>
      <c r="BI707" s="71">
        <f t="shared" si="1571"/>
        <v>0</v>
      </c>
      <c r="BJ707" s="146" t="str">
        <f>AE707&amp;AP707&amp;BA707</f>
        <v/>
      </c>
      <c r="BK707" s="97">
        <v>1</v>
      </c>
      <c r="BL707" s="95" t="str">
        <f>IF($A706&lt;&gt;"",IF($BJ707="LER","11,",IF($BJ707="LOR","02,",IF($BJ707="LEB","01,",IF($BJ707="LOB","12,",IF($BJ707="HER","29,",IF($BJ707="HOR","20,",IF($BJ707="HEB","19,",IF($BJ707="HOB","30,","")))))))),"")</f>
        <v/>
      </c>
      <c r="BM707" s="95" t="str">
        <f>IF($A706&lt;&gt;"",IF($BJ707="LER","13,",IF($BJ707="LOR","04,",IF($BJ707="LEB","03,",IF($BJ707="LOB","14,",IF($BJ707="HER","31,",IF($BJ707="HOR","22,",IF($BJ707="HEB","21,",IF($BJ707="HOB","32,","")))))))),"")</f>
        <v/>
      </c>
      <c r="BN707" s="95" t="str">
        <f>IF($A706&lt;&gt;"",IF($BJ707="LER","15,",IF($BJ707="LOR","06,",IF($BJ707="LEB","05,",IF($BJ707="LOB","16,",IF($BJ707="HER","33,",IF($BJ707="HOR","24,",IF($BJ707="HEB","23,",IF($BJ707="HOB","34,","")))))))),"")</f>
        <v/>
      </c>
      <c r="BO707" s="95" t="str">
        <f>IF($A706&lt;&gt;"",IF($BJ707="LER","17,",IF($BJ707="LOR","08,",IF($BJ707="LEB","07,",IF($BJ707="LOB","18,",IF($BJ707="HER","35,",IF($BJ707="HOR","26,",IF($BJ707="HEB","25,",IF($BJ707="HOB","36,","")))))))),"")</f>
        <v/>
      </c>
      <c r="BP707" s="95" t="str">
        <f>IF($A706&lt;&gt;"",IF($BJ707="LER","",IF($BJ707="LOR","10,",IF($BJ707="LEB","09,",IF($BJ707="LOB","",IF($BJ707="HER","",IF($BJ707="HOR","28,",IF($BJ707="HEB","27,",IF($BJ707="HOB","","")))))))),"")</f>
        <v/>
      </c>
      <c r="BQ707" s="81">
        <f t="shared" si="1596"/>
        <v>0</v>
      </c>
      <c r="BR707" s="81">
        <f t="shared" si="1597"/>
        <v>0</v>
      </c>
      <c r="BS707" s="81">
        <f t="shared" si="1598"/>
        <v>0</v>
      </c>
      <c r="BT707" s="81">
        <f t="shared" si="1599"/>
        <v>0</v>
      </c>
      <c r="BU707" s="81">
        <f t="shared" si="1600"/>
        <v>0</v>
      </c>
      <c r="BV707" s="13">
        <f t="shared" si="1601"/>
        <v>0</v>
      </c>
      <c r="BW707" s="11">
        <f t="shared" si="1551"/>
        <v>0</v>
      </c>
      <c r="BX707" s="69">
        <f t="shared" si="1558"/>
        <v>0</v>
      </c>
      <c r="BY707" s="69">
        <f>IF($A707&lt;&gt;"",IF(BY706&lt;&gt;0,BY706,IF(BW707&lt;=$AW$2,"Stop Loss",0)),0)</f>
        <v>0</v>
      </c>
      <c r="BZ707" s="69">
        <f t="shared" si="1712"/>
        <v>0</v>
      </c>
      <c r="CA707" s="27" t="str">
        <f t="shared" si="1559"/>
        <v/>
      </c>
      <c r="CB707" s="27" t="str">
        <f t="shared" si="1560"/>
        <v/>
      </c>
      <c r="CC707" s="27" t="str">
        <f t="shared" si="1561"/>
        <v/>
      </c>
      <c r="CD707" s="27" t="str">
        <f t="shared" si="1562"/>
        <v/>
      </c>
      <c r="CE707" s="27" t="str">
        <f t="shared" si="1563"/>
        <v/>
      </c>
      <c r="CF707" s="27" t="str">
        <f t="shared" si="1564"/>
        <v/>
      </c>
      <c r="CG707" s="86"/>
      <c r="CH707" s="86"/>
      <c r="CI707" s="45"/>
      <c r="CJ707" s="45"/>
      <c r="CK707" s="45"/>
      <c r="DB707" s="7"/>
      <c r="DI707" s="10">
        <f t="shared" ca="1" si="1537"/>
        <v>2</v>
      </c>
    </row>
    <row r="708" spans="1:113">
      <c r="A708" s="149"/>
      <c r="B708" s="82" t="str">
        <f t="shared" si="1538"/>
        <v/>
      </c>
      <c r="C708" s="7" t="str">
        <f t="shared" si="1539"/>
        <v/>
      </c>
      <c r="D708" s="81">
        <f t="shared" si="1540"/>
        <v>0</v>
      </c>
      <c r="E708" s="7" t="str">
        <f t="shared" si="1541"/>
        <v>18,</v>
      </c>
      <c r="F708" s="78"/>
      <c r="G708" s="86"/>
      <c r="H708" s="86"/>
      <c r="I708" s="86"/>
      <c r="J708" s="86"/>
      <c r="K708" s="86"/>
      <c r="L708" s="86"/>
      <c r="M708" s="86"/>
      <c r="N708" s="86"/>
      <c r="O708" s="78"/>
      <c r="P708" s="86"/>
      <c r="Q708" s="86"/>
      <c r="R708" s="86"/>
      <c r="S708" s="86"/>
      <c r="T708" s="86"/>
      <c r="U708" s="86"/>
      <c r="V708" s="86"/>
      <c r="W708" s="86"/>
      <c r="X708" s="123" t="str">
        <f t="shared" si="1542"/>
        <v/>
      </c>
      <c r="Y708" s="127">
        <f t="shared" si="1572"/>
        <v>0</v>
      </c>
      <c r="Z708" s="127">
        <f t="shared" si="1573"/>
        <v>0</v>
      </c>
      <c r="AA708" s="127">
        <f t="shared" si="1574"/>
        <v>0</v>
      </c>
      <c r="AB708" s="86">
        <f t="shared" ref="AB708:AC708" si="1770">AB707</f>
        <v>0</v>
      </c>
      <c r="AC708" s="86">
        <f t="shared" si="1770"/>
        <v>0</v>
      </c>
      <c r="AD708" s="90" t="str">
        <f>IF($A707&lt;&gt;"",AD707,"")</f>
        <v/>
      </c>
      <c r="AE708" s="54" t="str">
        <f>IF($A707&lt;&gt;"",AE707,"")</f>
        <v/>
      </c>
      <c r="AF708" s="92" t="str">
        <f t="shared" si="1552"/>
        <v/>
      </c>
      <c r="AG708" s="82">
        <f t="shared" si="1544"/>
        <v>0</v>
      </c>
      <c r="AH708" s="71">
        <f t="shared" si="1649"/>
        <v>0</v>
      </c>
      <c r="AI708" s="78" t="str">
        <f t="shared" si="1545"/>
        <v/>
      </c>
      <c r="AJ708" s="132">
        <f t="shared" si="1576"/>
        <v>0</v>
      </c>
      <c r="AK708" s="132">
        <f t="shared" si="1577"/>
        <v>0</v>
      </c>
      <c r="AL708" s="132">
        <f t="shared" si="1578"/>
        <v>0</v>
      </c>
      <c r="AM708" s="86" t="str">
        <f t="shared" si="1579"/>
        <v/>
      </c>
      <c r="AN708" s="86" t="str">
        <f t="shared" si="1580"/>
        <v/>
      </c>
      <c r="AO708" s="90" t="str">
        <f>IF($A707&lt;&gt;"",AO707,"")</f>
        <v/>
      </c>
      <c r="AP708" s="54" t="str">
        <f>IF($A707&lt;&gt;"",AP707,"")</f>
        <v/>
      </c>
      <c r="AQ708" s="92" t="str">
        <f t="shared" si="1553"/>
        <v/>
      </c>
      <c r="AR708" s="82">
        <f t="shared" si="1581"/>
        <v>0</v>
      </c>
      <c r="AS708" s="71">
        <f t="shared" si="1554"/>
        <v>0</v>
      </c>
      <c r="AT708" s="78" t="str">
        <f t="shared" si="1547"/>
        <v/>
      </c>
      <c r="AU708" s="137">
        <f t="shared" si="1582"/>
        <v>0</v>
      </c>
      <c r="AV708" s="137">
        <f t="shared" si="1583"/>
        <v>0</v>
      </c>
      <c r="AW708" s="137">
        <f t="shared" si="1584"/>
        <v>0</v>
      </c>
      <c r="AX708" s="86" t="str">
        <f t="shared" si="1585"/>
        <v/>
      </c>
      <c r="AY708" s="86" t="str">
        <f t="shared" si="1586"/>
        <v/>
      </c>
      <c r="AZ708" s="90" t="str">
        <f>IF($A707&lt;&gt;"",AZ707,"")</f>
        <v/>
      </c>
      <c r="BA708" s="54" t="str">
        <f>IF($A707&lt;&gt;"",BA707,"")</f>
        <v/>
      </c>
      <c r="BB708" s="92" t="str">
        <f t="shared" si="1555"/>
        <v/>
      </c>
      <c r="BC708" s="82">
        <f t="shared" si="1587"/>
        <v>0</v>
      </c>
      <c r="BD708" s="71">
        <f t="shared" si="1556"/>
        <v>0</v>
      </c>
      <c r="BE708" s="98">
        <f t="shared" si="1593"/>
        <v>18</v>
      </c>
      <c r="BF708" s="54" t="str">
        <f>IF($A707&lt;&gt;"",BF707,"")</f>
        <v/>
      </c>
      <c r="BG708" s="92" t="str">
        <f t="shared" ref="BG708:BG742" si="1771">IF($A708&lt;&gt;"",IF($A708=0,"L",IF(BF708&lt;&gt;"",IF(BF708=X708,"W","L"))),"")</f>
        <v/>
      </c>
      <c r="BH708" s="82">
        <f t="shared" si="1570"/>
        <v>0</v>
      </c>
      <c r="BI708" s="71">
        <f t="shared" si="1571"/>
        <v>0</v>
      </c>
      <c r="BJ708" s="146"/>
      <c r="BK708" s="97">
        <v>1</v>
      </c>
      <c r="BL708" s="95" t="str">
        <f>IF(BL707&lt;&gt;"",BL707,"")</f>
        <v/>
      </c>
      <c r="BM708" s="95" t="str">
        <f t="shared" ref="BM708:BP708" si="1772">IF(BM707&lt;&gt;"",BM707,"")</f>
        <v/>
      </c>
      <c r="BN708" s="95" t="str">
        <f t="shared" si="1772"/>
        <v/>
      </c>
      <c r="BO708" s="95" t="str">
        <f t="shared" si="1772"/>
        <v/>
      </c>
      <c r="BP708" s="95" t="str">
        <f t="shared" si="1772"/>
        <v/>
      </c>
      <c r="BQ708" s="81">
        <f t="shared" si="1596"/>
        <v>0</v>
      </c>
      <c r="BR708" s="81">
        <f t="shared" si="1597"/>
        <v>0</v>
      </c>
      <c r="BS708" s="81">
        <f t="shared" si="1598"/>
        <v>0</v>
      </c>
      <c r="BT708" s="81">
        <f t="shared" si="1599"/>
        <v>0</v>
      </c>
      <c r="BU708" s="81">
        <f t="shared" si="1600"/>
        <v>0</v>
      </c>
      <c r="BV708" s="13">
        <f t="shared" si="1601"/>
        <v>0</v>
      </c>
      <c r="BW708" s="11">
        <f t="shared" si="1551"/>
        <v>0</v>
      </c>
      <c r="BX708" s="69">
        <f t="shared" si="1558"/>
        <v>0</v>
      </c>
      <c r="BY708" s="69">
        <f>IF($A708&lt;&gt;"",IF(BY707&lt;&gt;0,BY707,IF(BW708&lt;=$AW$2,"Stop Loss",0)),0)</f>
        <v>0</v>
      </c>
      <c r="BZ708" s="69">
        <f t="shared" si="1712"/>
        <v>0</v>
      </c>
      <c r="CA708" s="27" t="str">
        <f t="shared" si="1559"/>
        <v/>
      </c>
      <c r="CB708" s="27" t="str">
        <f t="shared" si="1560"/>
        <v/>
      </c>
      <c r="CC708" s="27" t="str">
        <f t="shared" si="1561"/>
        <v/>
      </c>
      <c r="CD708" s="27" t="str">
        <f t="shared" si="1562"/>
        <v/>
      </c>
      <c r="CE708" s="27" t="str">
        <f t="shared" si="1563"/>
        <v/>
      </c>
      <c r="CF708" s="27" t="str">
        <f t="shared" si="1564"/>
        <v/>
      </c>
      <c r="CG708" s="86"/>
      <c r="CH708" s="86"/>
      <c r="CI708" s="45"/>
      <c r="CJ708" s="45"/>
      <c r="CK708" s="45"/>
      <c r="DB708" s="7"/>
      <c r="DI708" s="10">
        <f t="shared" ca="1" si="1537"/>
        <v>32</v>
      </c>
    </row>
    <row r="709" spans="1:113">
      <c r="A709" s="149"/>
      <c r="B709" s="82" t="str">
        <f t="shared" si="1538"/>
        <v/>
      </c>
      <c r="C709" s="7" t="str">
        <f t="shared" si="1539"/>
        <v/>
      </c>
      <c r="D709" s="81">
        <f t="shared" si="1540"/>
        <v>0</v>
      </c>
      <c r="E709" s="7" t="str">
        <f t="shared" si="1541"/>
        <v>18,</v>
      </c>
      <c r="F709" s="78"/>
      <c r="G709" s="86"/>
      <c r="H709" s="86"/>
      <c r="I709" s="86"/>
      <c r="J709" s="86"/>
      <c r="K709" s="86"/>
      <c r="L709" s="86"/>
      <c r="M709" s="86"/>
      <c r="N709" s="86"/>
      <c r="O709" s="78"/>
      <c r="P709" s="86"/>
      <c r="Q709" s="86"/>
      <c r="R709" s="86"/>
      <c r="S709" s="86"/>
      <c r="T709" s="86"/>
      <c r="U709" s="86"/>
      <c r="V709" s="86"/>
      <c r="W709" s="86"/>
      <c r="X709" s="123" t="str">
        <f t="shared" si="1542"/>
        <v/>
      </c>
      <c r="Y709" s="127">
        <f t="shared" si="1572"/>
        <v>0</v>
      </c>
      <c r="Z709" s="127">
        <f t="shared" si="1573"/>
        <v>0</v>
      </c>
      <c r="AA709" s="127">
        <f t="shared" si="1574"/>
        <v>0</v>
      </c>
      <c r="AB709" s="86">
        <f t="shared" ref="AB709:AC709" si="1773">AB708</f>
        <v>0</v>
      </c>
      <c r="AC709" s="86">
        <f t="shared" si="1773"/>
        <v>0</v>
      </c>
      <c r="AD709" s="90" t="str">
        <f t="shared" ref="AD709:AE709" si="1774">IF($A708&lt;&gt;"",AD708,"")</f>
        <v/>
      </c>
      <c r="AE709" s="54" t="str">
        <f t="shared" si="1774"/>
        <v/>
      </c>
      <c r="AF709" s="92" t="str">
        <f t="shared" si="1552"/>
        <v/>
      </c>
      <c r="AG709" s="82">
        <f t="shared" si="1544"/>
        <v>0</v>
      </c>
      <c r="AH709" s="71">
        <f t="shared" si="1649"/>
        <v>0</v>
      </c>
      <c r="AI709" s="78" t="str">
        <f t="shared" si="1545"/>
        <v/>
      </c>
      <c r="AJ709" s="132">
        <f t="shared" si="1576"/>
        <v>0</v>
      </c>
      <c r="AK709" s="132">
        <f t="shared" si="1577"/>
        <v>0</v>
      </c>
      <c r="AL709" s="132">
        <f t="shared" si="1578"/>
        <v>0</v>
      </c>
      <c r="AM709" s="86" t="str">
        <f t="shared" si="1579"/>
        <v/>
      </c>
      <c r="AN709" s="86" t="str">
        <f t="shared" si="1580"/>
        <v/>
      </c>
      <c r="AO709" s="90" t="str">
        <f t="shared" ref="AO709:AP709" si="1775">IF($A708&lt;&gt;"",AO708,"")</f>
        <v/>
      </c>
      <c r="AP709" s="54" t="str">
        <f t="shared" si="1775"/>
        <v/>
      </c>
      <c r="AQ709" s="92" t="str">
        <f t="shared" si="1553"/>
        <v/>
      </c>
      <c r="AR709" s="82">
        <f t="shared" si="1581"/>
        <v>0</v>
      </c>
      <c r="AS709" s="71">
        <f t="shared" si="1554"/>
        <v>0</v>
      </c>
      <c r="AT709" s="78" t="str">
        <f t="shared" si="1547"/>
        <v/>
      </c>
      <c r="AU709" s="137">
        <f t="shared" si="1582"/>
        <v>0</v>
      </c>
      <c r="AV709" s="137">
        <f t="shared" si="1583"/>
        <v>0</v>
      </c>
      <c r="AW709" s="137">
        <f t="shared" si="1584"/>
        <v>0</v>
      </c>
      <c r="AX709" s="86" t="str">
        <f t="shared" si="1585"/>
        <v/>
      </c>
      <c r="AY709" s="86" t="str">
        <f t="shared" si="1586"/>
        <v/>
      </c>
      <c r="AZ709" s="90" t="str">
        <f t="shared" ref="AZ709:BA709" si="1776">IF($A708&lt;&gt;"",AZ708,"")</f>
        <v/>
      </c>
      <c r="BA709" s="54" t="str">
        <f t="shared" si="1776"/>
        <v/>
      </c>
      <c r="BB709" s="92" t="str">
        <f t="shared" si="1555"/>
        <v/>
      </c>
      <c r="BC709" s="82">
        <f t="shared" si="1587"/>
        <v>0</v>
      </c>
      <c r="BD709" s="71">
        <f t="shared" si="1556"/>
        <v>0</v>
      </c>
      <c r="BE709" s="98">
        <f t="shared" si="1593"/>
        <v>18</v>
      </c>
      <c r="BF709" s="54" t="str">
        <f t="shared" ref="BF709:BF715" si="1777">IF($A708&lt;&gt;"",BF708,"")</f>
        <v/>
      </c>
      <c r="BG709" s="92" t="str">
        <f t="shared" si="1771"/>
        <v/>
      </c>
      <c r="BH709" s="82">
        <f t="shared" si="1570"/>
        <v>0</v>
      </c>
      <c r="BI709" s="71">
        <f t="shared" si="1571"/>
        <v>0</v>
      </c>
      <c r="BJ709" s="146"/>
      <c r="BK709" s="97">
        <v>1</v>
      </c>
      <c r="BL709" s="95" t="str">
        <f t="shared" ref="BL709:BP715" si="1778">IF(BL708&lt;&gt;"",BL708,"")</f>
        <v/>
      </c>
      <c r="BM709" s="95" t="str">
        <f t="shared" si="1778"/>
        <v/>
      </c>
      <c r="BN709" s="95" t="str">
        <f t="shared" si="1778"/>
        <v/>
      </c>
      <c r="BO709" s="95" t="str">
        <f t="shared" si="1778"/>
        <v/>
      </c>
      <c r="BP709" s="95" t="str">
        <f t="shared" si="1778"/>
        <v/>
      </c>
      <c r="BQ709" s="81">
        <f t="shared" si="1596"/>
        <v>0</v>
      </c>
      <c r="BR709" s="81">
        <f t="shared" si="1597"/>
        <v>0</v>
      </c>
      <c r="BS709" s="81">
        <f t="shared" si="1598"/>
        <v>0</v>
      </c>
      <c r="BT709" s="81">
        <f t="shared" si="1599"/>
        <v>0</v>
      </c>
      <c r="BU709" s="81">
        <f t="shared" si="1600"/>
        <v>0</v>
      </c>
      <c r="BV709" s="13">
        <f t="shared" si="1601"/>
        <v>0</v>
      </c>
      <c r="BW709" s="11">
        <f t="shared" si="1551"/>
        <v>0</v>
      </c>
      <c r="BX709" s="69">
        <f t="shared" si="1558"/>
        <v>0</v>
      </c>
      <c r="BY709" s="69">
        <f>IF($A709&lt;&gt;"",IF(BY708&lt;&gt;0,BY708,IF(BW709&lt;=$AW$2,"Stop Loss",0)),0)</f>
        <v>0</v>
      </c>
      <c r="BZ709" s="69">
        <f t="shared" si="1712"/>
        <v>0</v>
      </c>
      <c r="CA709" s="27" t="str">
        <f t="shared" si="1559"/>
        <v/>
      </c>
      <c r="CB709" s="27" t="str">
        <f t="shared" si="1560"/>
        <v/>
      </c>
      <c r="CC709" s="27" t="str">
        <f t="shared" si="1561"/>
        <v/>
      </c>
      <c r="CD709" s="27" t="str">
        <f t="shared" si="1562"/>
        <v/>
      </c>
      <c r="CE709" s="27" t="str">
        <f t="shared" si="1563"/>
        <v/>
      </c>
      <c r="CF709" s="27" t="str">
        <f t="shared" si="1564"/>
        <v/>
      </c>
      <c r="CG709" s="86"/>
      <c r="CH709" s="86"/>
      <c r="CI709" s="45"/>
      <c r="CJ709" s="45"/>
      <c r="CK709" s="45"/>
      <c r="DB709" s="7"/>
      <c r="DI709" s="10">
        <f t="shared" ref="DI709:DI772" ca="1" si="1779">IF($A$2="no",INT(RAND()*36+1),INT(RAND()*37))</f>
        <v>33</v>
      </c>
    </row>
    <row r="710" spans="1:113">
      <c r="A710" s="149"/>
      <c r="B710" s="82" t="str">
        <f t="shared" ref="B710:B773" si="1780">IF(A710="","",IF(BF711="","DB",BF711&amp;","&amp;BL711&amp;BM711&amp;BN711&amp;BO711&amp;BP711))</f>
        <v/>
      </c>
      <c r="C710" s="7" t="str">
        <f t="shared" ref="C710:C773" si="1781">IF(AND(BX710=0,BY710=0),"",IF(BX710="Profit Target","profit target",IF(BY710="Stop Loss","stop loss","")))</f>
        <v/>
      </c>
      <c r="D710" s="81">
        <f t="shared" ref="D710:D773" si="1782">BV710</f>
        <v>0</v>
      </c>
      <c r="E710" s="7" t="str">
        <f t="shared" ref="E710:E773" si="1783">IF(COUNTBLANK(BL711:BP711)=5,BE711&amp;",",IF(COUNTBLANK(BL711:BP711)=1,BE711&amp;","&amp;"1,1,1,1,",BE711&amp;","&amp;"1,1,1,1,1,"))</f>
        <v>18,</v>
      </c>
      <c r="F710" s="78"/>
      <c r="G710" s="86"/>
      <c r="H710" s="86"/>
      <c r="I710" s="86"/>
      <c r="J710" s="86"/>
      <c r="K710" s="86"/>
      <c r="L710" s="86"/>
      <c r="M710" s="86"/>
      <c r="N710" s="86"/>
      <c r="O710" s="78"/>
      <c r="P710" s="86"/>
      <c r="Q710" s="86"/>
      <c r="R710" s="86"/>
      <c r="S710" s="86"/>
      <c r="T710" s="86"/>
      <c r="U710" s="86"/>
      <c r="V710" s="86"/>
      <c r="W710" s="86"/>
      <c r="X710" s="123" t="str">
        <f t="shared" ref="X710:X773" si="1784">IF($A710&lt;&gt;"",VLOOKUP($A710,$CY$107:$DH$144,7),"")</f>
        <v/>
      </c>
      <c r="Y710" s="127">
        <f t="shared" si="1572"/>
        <v>0</v>
      </c>
      <c r="Z710" s="127">
        <f t="shared" si="1573"/>
        <v>0</v>
      </c>
      <c r="AA710" s="127">
        <f t="shared" si="1574"/>
        <v>0</v>
      </c>
      <c r="AB710" s="86">
        <f t="shared" ref="AB710:AC710" si="1785">AB709</f>
        <v>0</v>
      </c>
      <c r="AC710" s="86">
        <f t="shared" si="1785"/>
        <v>0</v>
      </c>
      <c r="AD710" s="90" t="str">
        <f t="shared" ref="AD710:AE710" si="1786">IF($A709&lt;&gt;"",AD709,"")</f>
        <v/>
      </c>
      <c r="AE710" s="54" t="str">
        <f t="shared" si="1786"/>
        <v/>
      </c>
      <c r="AF710" s="92" t="str">
        <f t="shared" si="1552"/>
        <v/>
      </c>
      <c r="AG710" s="82">
        <f t="shared" ref="AG710:AG773" si="1787">IF($A710&lt;&gt;"",IF(OR($BX709&lt;&gt;0,$BY709&lt;&gt;0),"0",IF(AE710&lt;&gt;"",IF(AF710="W",(1*AD710),(-1*AD710)),0)),0)</f>
        <v>0</v>
      </c>
      <c r="AH710" s="71">
        <f t="shared" si="1649"/>
        <v>0</v>
      </c>
      <c r="AI710" s="78" t="str">
        <f t="shared" ref="AI710:AI773" si="1788">IF($A710&lt;&gt;"",VLOOKUP($A710,$CY$107:$DH$144,9),"")</f>
        <v/>
      </c>
      <c r="AJ710" s="132">
        <f t="shared" si="1576"/>
        <v>0</v>
      </c>
      <c r="AK710" s="132">
        <f t="shared" si="1577"/>
        <v>0</v>
      </c>
      <c r="AL710" s="132">
        <f t="shared" si="1578"/>
        <v>0</v>
      </c>
      <c r="AM710" s="86" t="str">
        <f t="shared" si="1579"/>
        <v/>
      </c>
      <c r="AN710" s="86" t="str">
        <f t="shared" si="1580"/>
        <v/>
      </c>
      <c r="AO710" s="90" t="str">
        <f t="shared" ref="AO710:AP710" si="1789">IF($A709&lt;&gt;"",AO709,"")</f>
        <v/>
      </c>
      <c r="AP710" s="54" t="str">
        <f t="shared" si="1789"/>
        <v/>
      </c>
      <c r="AQ710" s="92" t="str">
        <f t="shared" si="1553"/>
        <v/>
      </c>
      <c r="AR710" s="82">
        <f t="shared" si="1581"/>
        <v>0</v>
      </c>
      <c r="AS710" s="71">
        <f t="shared" si="1554"/>
        <v>0</v>
      </c>
      <c r="AT710" s="78" t="str">
        <f t="shared" ref="AT710:AT773" si="1790">IF($A710&lt;&gt;"",VLOOKUP($A710,$CY$107:$DH$144,8),"")</f>
        <v/>
      </c>
      <c r="AU710" s="137">
        <f t="shared" si="1582"/>
        <v>0</v>
      </c>
      <c r="AV710" s="137">
        <f t="shared" si="1583"/>
        <v>0</v>
      </c>
      <c r="AW710" s="137">
        <f t="shared" si="1584"/>
        <v>0</v>
      </c>
      <c r="AX710" s="86" t="str">
        <f t="shared" si="1585"/>
        <v/>
      </c>
      <c r="AY710" s="86" t="str">
        <f t="shared" si="1586"/>
        <v/>
      </c>
      <c r="AZ710" s="90" t="str">
        <f t="shared" ref="AZ710:BA710" si="1791">IF($A709&lt;&gt;"",AZ709,"")</f>
        <v/>
      </c>
      <c r="BA710" s="54" t="str">
        <f t="shared" si="1791"/>
        <v/>
      </c>
      <c r="BB710" s="92" t="str">
        <f t="shared" si="1555"/>
        <v/>
      </c>
      <c r="BC710" s="82">
        <f t="shared" si="1587"/>
        <v>0</v>
      </c>
      <c r="BD710" s="71">
        <f t="shared" si="1556"/>
        <v>0</v>
      </c>
      <c r="BE710" s="98">
        <f t="shared" si="1593"/>
        <v>18</v>
      </c>
      <c r="BF710" s="54" t="str">
        <f t="shared" si="1777"/>
        <v/>
      </c>
      <c r="BG710" s="92" t="str">
        <f t="shared" si="1771"/>
        <v/>
      </c>
      <c r="BH710" s="82">
        <f t="shared" si="1570"/>
        <v>0</v>
      </c>
      <c r="BI710" s="71">
        <f t="shared" si="1571"/>
        <v>0</v>
      </c>
      <c r="BJ710" s="146"/>
      <c r="BK710" s="97">
        <v>1</v>
      </c>
      <c r="BL710" s="95" t="str">
        <f t="shared" si="1778"/>
        <v/>
      </c>
      <c r="BM710" s="95" t="str">
        <f t="shared" si="1778"/>
        <v/>
      </c>
      <c r="BN710" s="95" t="str">
        <f t="shared" si="1778"/>
        <v/>
      </c>
      <c r="BO710" s="95" t="str">
        <f t="shared" si="1778"/>
        <v/>
      </c>
      <c r="BP710" s="95" t="str">
        <f t="shared" si="1778"/>
        <v/>
      </c>
      <c r="BQ710" s="81">
        <f t="shared" si="1596"/>
        <v>0</v>
      </c>
      <c r="BR710" s="81">
        <f t="shared" si="1597"/>
        <v>0</v>
      </c>
      <c r="BS710" s="81">
        <f t="shared" si="1598"/>
        <v>0</v>
      </c>
      <c r="BT710" s="81">
        <f t="shared" si="1599"/>
        <v>0</v>
      </c>
      <c r="BU710" s="81">
        <f t="shared" si="1600"/>
        <v>0</v>
      </c>
      <c r="BV710" s="13">
        <f t="shared" si="1601"/>
        <v>0</v>
      </c>
      <c r="BW710" s="11">
        <f t="shared" ref="BW710:BW773" si="1792">IF(A710&lt;&gt;"",BV710+BW709,0)</f>
        <v>0</v>
      </c>
      <c r="BX710" s="69">
        <f t="shared" si="1558"/>
        <v>0</v>
      </c>
      <c r="BY710" s="69">
        <f>IF($A710&lt;&gt;"",IF(BY709&lt;&gt;0,BY709,IF(BW710&lt;=$AW$2,"Stop Loss",0)),0)</f>
        <v>0</v>
      </c>
      <c r="BZ710" s="69">
        <f t="shared" si="1712"/>
        <v>0</v>
      </c>
      <c r="CA710" s="27" t="str">
        <f t="shared" si="1559"/>
        <v/>
      </c>
      <c r="CB710" s="27" t="str">
        <f t="shared" si="1560"/>
        <v/>
      </c>
      <c r="CC710" s="27" t="str">
        <f t="shared" si="1561"/>
        <v/>
      </c>
      <c r="CD710" s="27" t="str">
        <f t="shared" si="1562"/>
        <v/>
      </c>
      <c r="CE710" s="27" t="str">
        <f t="shared" si="1563"/>
        <v/>
      </c>
      <c r="CF710" s="27" t="str">
        <f t="shared" si="1564"/>
        <v/>
      </c>
      <c r="CG710" s="86"/>
      <c r="CH710" s="86"/>
      <c r="CI710" s="45"/>
      <c r="CJ710" s="45"/>
      <c r="CK710" s="45"/>
      <c r="DB710" s="7"/>
      <c r="DI710" s="10">
        <f t="shared" ca="1" si="1779"/>
        <v>25</v>
      </c>
    </row>
    <row r="711" spans="1:113">
      <c r="A711" s="149"/>
      <c r="B711" s="82" t="str">
        <f t="shared" si="1780"/>
        <v/>
      </c>
      <c r="C711" s="7" t="str">
        <f t="shared" si="1781"/>
        <v/>
      </c>
      <c r="D711" s="81">
        <f t="shared" si="1782"/>
        <v>0</v>
      </c>
      <c r="E711" s="7" t="str">
        <f t="shared" si="1783"/>
        <v>18,</v>
      </c>
      <c r="F711" s="78"/>
      <c r="G711" s="86"/>
      <c r="H711" s="86"/>
      <c r="I711" s="86"/>
      <c r="J711" s="86"/>
      <c r="K711" s="86"/>
      <c r="L711" s="86"/>
      <c r="M711" s="86"/>
      <c r="N711" s="86"/>
      <c r="O711" s="78"/>
      <c r="P711" s="86"/>
      <c r="Q711" s="86"/>
      <c r="R711" s="86"/>
      <c r="S711" s="86"/>
      <c r="T711" s="86"/>
      <c r="U711" s="86"/>
      <c r="V711" s="86"/>
      <c r="W711" s="86"/>
      <c r="X711" s="123" t="str">
        <f t="shared" si="1784"/>
        <v/>
      </c>
      <c r="Y711" s="127">
        <f t="shared" si="1572"/>
        <v>0</v>
      </c>
      <c r="Z711" s="127">
        <f t="shared" si="1573"/>
        <v>0</v>
      </c>
      <c r="AA711" s="127">
        <f t="shared" si="1574"/>
        <v>0</v>
      </c>
      <c r="AB711" s="86">
        <f t="shared" ref="AB711:AC711" si="1793">AB710</f>
        <v>0</v>
      </c>
      <c r="AC711" s="86">
        <f t="shared" si="1793"/>
        <v>0</v>
      </c>
      <c r="AD711" s="90" t="str">
        <f t="shared" ref="AD711:AE711" si="1794">IF($A710&lt;&gt;"",AD710,"")</f>
        <v/>
      </c>
      <c r="AE711" s="54" t="str">
        <f t="shared" si="1794"/>
        <v/>
      </c>
      <c r="AF711" s="92" t="str">
        <f t="shared" ref="AF711:AF774" si="1795">IF($A711&lt;&gt;"",IF($A711=0,"L",IF(AE711&lt;&gt;"",IF(AE711=X711,"W","L"))),"")</f>
        <v/>
      </c>
      <c r="AG711" s="82">
        <f t="shared" si="1787"/>
        <v>0</v>
      </c>
      <c r="AH711" s="71">
        <f t="shared" si="1649"/>
        <v>0</v>
      </c>
      <c r="AI711" s="78" t="str">
        <f t="shared" si="1788"/>
        <v/>
      </c>
      <c r="AJ711" s="132">
        <f t="shared" si="1576"/>
        <v>0</v>
      </c>
      <c r="AK711" s="132">
        <f t="shared" si="1577"/>
        <v>0</v>
      </c>
      <c r="AL711" s="132">
        <f t="shared" si="1578"/>
        <v>0</v>
      </c>
      <c r="AM711" s="86" t="str">
        <f t="shared" si="1579"/>
        <v/>
      </c>
      <c r="AN711" s="86" t="str">
        <f t="shared" si="1580"/>
        <v/>
      </c>
      <c r="AO711" s="90" t="str">
        <f t="shared" ref="AO711:AP711" si="1796">IF($A710&lt;&gt;"",AO710,"")</f>
        <v/>
      </c>
      <c r="AP711" s="54" t="str">
        <f t="shared" si="1796"/>
        <v/>
      </c>
      <c r="AQ711" s="92" t="str">
        <f t="shared" ref="AQ711:AQ774" si="1797">IF($A711&lt;&gt;"",IF($A711=0,"L",IF(AP711&lt;&gt;"",IF(AP711=AI711,"W","L"))),"")</f>
        <v/>
      </c>
      <c r="AR711" s="82">
        <f t="shared" si="1581"/>
        <v>0</v>
      </c>
      <c r="AS711" s="71">
        <f t="shared" ref="AS711:AS774" si="1798">IF($A711&lt;&gt;"",AR711+AS710,0)</f>
        <v>0</v>
      </c>
      <c r="AT711" s="78" t="str">
        <f t="shared" si="1790"/>
        <v/>
      </c>
      <c r="AU711" s="137">
        <f t="shared" si="1582"/>
        <v>0</v>
      </c>
      <c r="AV711" s="137">
        <f t="shared" si="1583"/>
        <v>0</v>
      </c>
      <c r="AW711" s="137">
        <f t="shared" si="1584"/>
        <v>0</v>
      </c>
      <c r="AX711" s="86" t="str">
        <f t="shared" si="1585"/>
        <v/>
      </c>
      <c r="AY711" s="86" t="str">
        <f t="shared" si="1586"/>
        <v/>
      </c>
      <c r="AZ711" s="90" t="str">
        <f t="shared" ref="AZ711:BA711" si="1799">IF($A710&lt;&gt;"",AZ710,"")</f>
        <v/>
      </c>
      <c r="BA711" s="54" t="str">
        <f t="shared" si="1799"/>
        <v/>
      </c>
      <c r="BB711" s="92" t="str">
        <f t="shared" ref="BB711:BB774" si="1800">IF($A711&lt;&gt;"",IF($A711=0,"L",IF(BA711&lt;&gt;"",IF(BA711=AT711,"W","L"))),"")</f>
        <v/>
      </c>
      <c r="BC711" s="82">
        <f t="shared" si="1587"/>
        <v>0</v>
      </c>
      <c r="BD711" s="71">
        <f t="shared" ref="BD711:BD774" si="1801">IF($A711&lt;&gt;"",BC711+BD710,0)</f>
        <v>0</v>
      </c>
      <c r="BE711" s="98">
        <f t="shared" si="1593"/>
        <v>18</v>
      </c>
      <c r="BF711" s="54" t="str">
        <f t="shared" si="1777"/>
        <v/>
      </c>
      <c r="BG711" s="92" t="str">
        <f t="shared" si="1771"/>
        <v/>
      </c>
      <c r="BH711" s="82">
        <f t="shared" si="1570"/>
        <v>0</v>
      </c>
      <c r="BI711" s="71">
        <f t="shared" si="1571"/>
        <v>0</v>
      </c>
      <c r="BJ711" s="146"/>
      <c r="BK711" s="97">
        <v>1</v>
      </c>
      <c r="BL711" s="95" t="str">
        <f t="shared" si="1778"/>
        <v/>
      </c>
      <c r="BM711" s="95" t="str">
        <f t="shared" si="1778"/>
        <v/>
      </c>
      <c r="BN711" s="95" t="str">
        <f t="shared" si="1778"/>
        <v/>
      </c>
      <c r="BO711" s="95" t="str">
        <f t="shared" si="1778"/>
        <v/>
      </c>
      <c r="BP711" s="95" t="str">
        <f t="shared" si="1778"/>
        <v/>
      </c>
      <c r="BQ711" s="81">
        <f t="shared" si="1596"/>
        <v>0</v>
      </c>
      <c r="BR711" s="81">
        <f t="shared" si="1597"/>
        <v>0</v>
      </c>
      <c r="BS711" s="81">
        <f t="shared" si="1598"/>
        <v>0</v>
      </c>
      <c r="BT711" s="81">
        <f t="shared" si="1599"/>
        <v>0</v>
      </c>
      <c r="BU711" s="81">
        <f t="shared" si="1600"/>
        <v>0</v>
      </c>
      <c r="BV711" s="13">
        <f t="shared" si="1601"/>
        <v>0</v>
      </c>
      <c r="BW711" s="11">
        <f t="shared" si="1792"/>
        <v>0</v>
      </c>
      <c r="BX711" s="69">
        <f t="shared" ref="BX711:BX774" si="1802">IF($A711&lt;&gt;"",IF(BX710&gt;0,BX710,IF(BW711&gt;=$AW$1,"Profit Target",0)),0)</f>
        <v>0</v>
      </c>
      <c r="BY711" s="69">
        <f>IF($A711&lt;&gt;"",IF(BY710&lt;&gt;0,BY710,IF(BW711&lt;=$AW$2,"Stop Loss",0)),0)</f>
        <v>0</v>
      </c>
      <c r="BZ711" s="69">
        <f t="shared" si="1712"/>
        <v>0</v>
      </c>
      <c r="CA711" s="27" t="str">
        <f t="shared" ref="CA711:CA774" si="1803">IF(AE711&lt;&gt;"",AE711&amp;",","")</f>
        <v/>
      </c>
      <c r="CB711" s="27" t="str">
        <f t="shared" ref="CB711:CB774" si="1804">IF(AP711&lt;&gt;"",AP711&amp;",","")</f>
        <v/>
      </c>
      <c r="CC711" s="27" t="str">
        <f t="shared" ref="CC711:CC774" si="1805">IF(BA711&lt;&gt;"",BA711&amp;",","")</f>
        <v/>
      </c>
      <c r="CD711" s="27" t="str">
        <f t="shared" ref="CD711:CD774" si="1806">IF(AD711="","",CONCATENATE(AD711,","))</f>
        <v/>
      </c>
      <c r="CE711" s="27" t="str">
        <f t="shared" ref="CE711:CE774" si="1807">IF(AO711="","",CONCATENATE(AO711,","))</f>
        <v/>
      </c>
      <c r="CF711" s="27" t="str">
        <f t="shared" ref="CF711:CF774" si="1808">IF(AZ711="","",CONCATENATE(AZ711,","))</f>
        <v/>
      </c>
      <c r="CG711" s="86"/>
      <c r="CH711" s="86"/>
      <c r="CI711" s="45"/>
      <c r="CJ711" s="45"/>
      <c r="CK711" s="45"/>
      <c r="DB711" s="7"/>
      <c r="DI711" s="10">
        <f t="shared" ca="1" si="1779"/>
        <v>33</v>
      </c>
    </row>
    <row r="712" spans="1:113">
      <c r="A712" s="149"/>
      <c r="B712" s="82" t="str">
        <f t="shared" si="1780"/>
        <v/>
      </c>
      <c r="C712" s="7" t="str">
        <f t="shared" si="1781"/>
        <v/>
      </c>
      <c r="D712" s="81">
        <f t="shared" si="1782"/>
        <v>0</v>
      </c>
      <c r="E712" s="7" t="str">
        <f t="shared" si="1783"/>
        <v>18,</v>
      </c>
      <c r="F712" s="78"/>
      <c r="G712" s="86"/>
      <c r="H712" s="86"/>
      <c r="I712" s="86"/>
      <c r="J712" s="86"/>
      <c r="K712" s="86"/>
      <c r="L712" s="86"/>
      <c r="M712" s="86"/>
      <c r="N712" s="86"/>
      <c r="O712" s="78"/>
      <c r="P712" s="86"/>
      <c r="Q712" s="86"/>
      <c r="R712" s="86"/>
      <c r="S712" s="86"/>
      <c r="T712" s="86"/>
      <c r="U712" s="86"/>
      <c r="V712" s="86"/>
      <c r="W712" s="86"/>
      <c r="X712" s="123" t="str">
        <f t="shared" si="1784"/>
        <v/>
      </c>
      <c r="Y712" s="127">
        <f t="shared" si="1572"/>
        <v>0</v>
      </c>
      <c r="Z712" s="127">
        <f t="shared" si="1573"/>
        <v>0</v>
      </c>
      <c r="AA712" s="127">
        <f t="shared" si="1574"/>
        <v>0</v>
      </c>
      <c r="AB712" s="86">
        <f t="shared" ref="AB712:AC712" si="1809">AB711</f>
        <v>0</v>
      </c>
      <c r="AC712" s="86">
        <f t="shared" si="1809"/>
        <v>0</v>
      </c>
      <c r="AD712" s="90" t="str">
        <f t="shared" ref="AD712:AE712" si="1810">IF($A711&lt;&gt;"",AD711,"")</f>
        <v/>
      </c>
      <c r="AE712" s="54" t="str">
        <f t="shared" si="1810"/>
        <v/>
      </c>
      <c r="AF712" s="92" t="str">
        <f t="shared" si="1795"/>
        <v/>
      </c>
      <c r="AG712" s="82">
        <f t="shared" si="1787"/>
        <v>0</v>
      </c>
      <c r="AH712" s="71">
        <f t="shared" si="1649"/>
        <v>0</v>
      </c>
      <c r="AI712" s="78" t="str">
        <f t="shared" si="1788"/>
        <v/>
      </c>
      <c r="AJ712" s="132">
        <f t="shared" si="1576"/>
        <v>0</v>
      </c>
      <c r="AK712" s="132">
        <f t="shared" si="1577"/>
        <v>0</v>
      </c>
      <c r="AL712" s="132">
        <f t="shared" si="1578"/>
        <v>0</v>
      </c>
      <c r="AM712" s="86" t="str">
        <f t="shared" si="1579"/>
        <v/>
      </c>
      <c r="AN712" s="86" t="str">
        <f t="shared" si="1580"/>
        <v/>
      </c>
      <c r="AO712" s="90" t="str">
        <f t="shared" ref="AO712:AP712" si="1811">IF($A711&lt;&gt;"",AO711,"")</f>
        <v/>
      </c>
      <c r="AP712" s="54" t="str">
        <f t="shared" si="1811"/>
        <v/>
      </c>
      <c r="AQ712" s="92" t="str">
        <f t="shared" si="1797"/>
        <v/>
      </c>
      <c r="AR712" s="82">
        <f t="shared" si="1581"/>
        <v>0</v>
      </c>
      <c r="AS712" s="71">
        <f t="shared" si="1798"/>
        <v>0</v>
      </c>
      <c r="AT712" s="78" t="str">
        <f t="shared" si="1790"/>
        <v/>
      </c>
      <c r="AU712" s="137">
        <f t="shared" si="1582"/>
        <v>0</v>
      </c>
      <c r="AV712" s="137">
        <f t="shared" si="1583"/>
        <v>0</v>
      </c>
      <c r="AW712" s="137">
        <f t="shared" si="1584"/>
        <v>0</v>
      </c>
      <c r="AX712" s="86" t="str">
        <f t="shared" si="1585"/>
        <v/>
      </c>
      <c r="AY712" s="86" t="str">
        <f t="shared" si="1586"/>
        <v/>
      </c>
      <c r="AZ712" s="90" t="str">
        <f t="shared" ref="AZ712:BA712" si="1812">IF($A711&lt;&gt;"",AZ711,"")</f>
        <v/>
      </c>
      <c r="BA712" s="54" t="str">
        <f t="shared" si="1812"/>
        <v/>
      </c>
      <c r="BB712" s="92" t="str">
        <f t="shared" si="1800"/>
        <v/>
      </c>
      <c r="BC712" s="82">
        <f t="shared" si="1587"/>
        <v>0</v>
      </c>
      <c r="BD712" s="71">
        <f t="shared" si="1801"/>
        <v>0</v>
      </c>
      <c r="BE712" s="98">
        <f t="shared" si="1593"/>
        <v>18</v>
      </c>
      <c r="BF712" s="54" t="str">
        <f t="shared" si="1777"/>
        <v/>
      </c>
      <c r="BG712" s="92" t="str">
        <f t="shared" si="1771"/>
        <v/>
      </c>
      <c r="BH712" s="82">
        <f t="shared" si="1570"/>
        <v>0</v>
      </c>
      <c r="BI712" s="71">
        <f t="shared" si="1571"/>
        <v>0</v>
      </c>
      <c r="BJ712" s="146"/>
      <c r="BK712" s="97">
        <v>1</v>
      </c>
      <c r="BL712" s="95" t="str">
        <f t="shared" si="1778"/>
        <v/>
      </c>
      <c r="BM712" s="95" t="str">
        <f t="shared" si="1778"/>
        <v/>
      </c>
      <c r="BN712" s="95" t="str">
        <f t="shared" si="1778"/>
        <v/>
      </c>
      <c r="BO712" s="95" t="str">
        <f t="shared" si="1778"/>
        <v/>
      </c>
      <c r="BP712" s="95" t="str">
        <f t="shared" si="1778"/>
        <v/>
      </c>
      <c r="BQ712" s="81">
        <f t="shared" si="1596"/>
        <v>0</v>
      </c>
      <c r="BR712" s="81">
        <f t="shared" si="1597"/>
        <v>0</v>
      </c>
      <c r="BS712" s="81">
        <f t="shared" si="1598"/>
        <v>0</v>
      </c>
      <c r="BT712" s="81">
        <f t="shared" si="1599"/>
        <v>0</v>
      </c>
      <c r="BU712" s="81">
        <f t="shared" si="1600"/>
        <v>0</v>
      </c>
      <c r="BV712" s="13">
        <f t="shared" si="1601"/>
        <v>0</v>
      </c>
      <c r="BW712" s="11">
        <f t="shared" si="1792"/>
        <v>0</v>
      </c>
      <c r="BX712" s="69">
        <f t="shared" si="1802"/>
        <v>0</v>
      </c>
      <c r="BY712" s="69">
        <f>IF($A712&lt;&gt;"",IF(BY711&lt;&gt;0,BY711,IF(BW712&lt;=$AW$2,"Stop Loss",0)),0)</f>
        <v>0</v>
      </c>
      <c r="BZ712" s="69">
        <f t="shared" si="1712"/>
        <v>0</v>
      </c>
      <c r="CA712" s="27" t="str">
        <f t="shared" si="1803"/>
        <v/>
      </c>
      <c r="CB712" s="27" t="str">
        <f t="shared" si="1804"/>
        <v/>
      </c>
      <c r="CC712" s="27" t="str">
        <f t="shared" si="1805"/>
        <v/>
      </c>
      <c r="CD712" s="27" t="str">
        <f t="shared" si="1806"/>
        <v/>
      </c>
      <c r="CE712" s="27" t="str">
        <f t="shared" si="1807"/>
        <v/>
      </c>
      <c r="CF712" s="27" t="str">
        <f t="shared" si="1808"/>
        <v/>
      </c>
      <c r="CG712" s="86"/>
      <c r="CH712" s="86"/>
      <c r="CI712" s="45"/>
      <c r="CJ712" s="45"/>
      <c r="CK712" s="45"/>
      <c r="DB712" s="7"/>
      <c r="DI712" s="10">
        <f t="shared" ca="1" si="1779"/>
        <v>13</v>
      </c>
    </row>
    <row r="713" spans="1:113">
      <c r="A713" s="149"/>
      <c r="B713" s="82" t="str">
        <f t="shared" si="1780"/>
        <v/>
      </c>
      <c r="C713" s="7" t="str">
        <f t="shared" si="1781"/>
        <v/>
      </c>
      <c r="D713" s="81">
        <f t="shared" si="1782"/>
        <v>0</v>
      </c>
      <c r="E713" s="7" t="str">
        <f t="shared" si="1783"/>
        <v>18,</v>
      </c>
      <c r="F713" s="78"/>
      <c r="G713" s="86"/>
      <c r="H713" s="86"/>
      <c r="I713" s="86"/>
      <c r="J713" s="86"/>
      <c r="K713" s="86"/>
      <c r="L713" s="86"/>
      <c r="M713" s="86"/>
      <c r="N713" s="86"/>
      <c r="O713" s="78"/>
      <c r="P713" s="86"/>
      <c r="Q713" s="86"/>
      <c r="R713" s="86"/>
      <c r="S713" s="86"/>
      <c r="T713" s="86"/>
      <c r="U713" s="86"/>
      <c r="V713" s="86"/>
      <c r="W713" s="86"/>
      <c r="X713" s="123" t="str">
        <f t="shared" si="1784"/>
        <v/>
      </c>
      <c r="Y713" s="127">
        <f t="shared" si="1572"/>
        <v>0</v>
      </c>
      <c r="Z713" s="127">
        <f t="shared" si="1573"/>
        <v>0</v>
      </c>
      <c r="AA713" s="127">
        <f t="shared" si="1574"/>
        <v>0</v>
      </c>
      <c r="AB713" s="86">
        <f t="shared" ref="AB713:AC713" si="1813">AB712</f>
        <v>0</v>
      </c>
      <c r="AC713" s="86">
        <f t="shared" si="1813"/>
        <v>0</v>
      </c>
      <c r="AD713" s="90" t="str">
        <f t="shared" ref="AD713:AE713" si="1814">IF($A712&lt;&gt;"",AD712,"")</f>
        <v/>
      </c>
      <c r="AE713" s="54" t="str">
        <f t="shared" si="1814"/>
        <v/>
      </c>
      <c r="AF713" s="92" t="str">
        <f t="shared" si="1795"/>
        <v/>
      </c>
      <c r="AG713" s="82">
        <f t="shared" si="1787"/>
        <v>0</v>
      </c>
      <c r="AH713" s="71">
        <f t="shared" si="1649"/>
        <v>0</v>
      </c>
      <c r="AI713" s="78" t="str">
        <f t="shared" si="1788"/>
        <v/>
      </c>
      <c r="AJ713" s="132">
        <f t="shared" si="1576"/>
        <v>0</v>
      </c>
      <c r="AK713" s="132">
        <f t="shared" si="1577"/>
        <v>0</v>
      </c>
      <c r="AL713" s="132">
        <f t="shared" si="1578"/>
        <v>0</v>
      </c>
      <c r="AM713" s="86" t="str">
        <f t="shared" si="1579"/>
        <v/>
      </c>
      <c r="AN713" s="86" t="str">
        <f t="shared" si="1580"/>
        <v/>
      </c>
      <c r="AO713" s="90" t="str">
        <f t="shared" ref="AO713:AP713" si="1815">IF($A712&lt;&gt;"",AO712,"")</f>
        <v/>
      </c>
      <c r="AP713" s="54" t="str">
        <f t="shared" si="1815"/>
        <v/>
      </c>
      <c r="AQ713" s="92" t="str">
        <f t="shared" si="1797"/>
        <v/>
      </c>
      <c r="AR713" s="82">
        <f t="shared" si="1581"/>
        <v>0</v>
      </c>
      <c r="AS713" s="71">
        <f t="shared" si="1798"/>
        <v>0</v>
      </c>
      <c r="AT713" s="78" t="str">
        <f t="shared" si="1790"/>
        <v/>
      </c>
      <c r="AU713" s="137">
        <f t="shared" si="1582"/>
        <v>0</v>
      </c>
      <c r="AV713" s="137">
        <f t="shared" si="1583"/>
        <v>0</v>
      </c>
      <c r="AW713" s="137">
        <f t="shared" si="1584"/>
        <v>0</v>
      </c>
      <c r="AX713" s="86" t="str">
        <f t="shared" si="1585"/>
        <v/>
      </c>
      <c r="AY713" s="86" t="str">
        <f t="shared" si="1586"/>
        <v/>
      </c>
      <c r="AZ713" s="90" t="str">
        <f t="shared" ref="AZ713:BA713" si="1816">IF($A712&lt;&gt;"",AZ712,"")</f>
        <v/>
      </c>
      <c r="BA713" s="54" t="str">
        <f t="shared" si="1816"/>
        <v/>
      </c>
      <c r="BB713" s="92" t="str">
        <f t="shared" si="1800"/>
        <v/>
      </c>
      <c r="BC713" s="82">
        <f t="shared" si="1587"/>
        <v>0</v>
      </c>
      <c r="BD713" s="71">
        <f t="shared" si="1801"/>
        <v>0</v>
      </c>
      <c r="BE713" s="98">
        <f t="shared" si="1593"/>
        <v>18</v>
      </c>
      <c r="BF713" s="54" t="str">
        <f t="shared" si="1777"/>
        <v/>
      </c>
      <c r="BG713" s="92" t="str">
        <f t="shared" si="1771"/>
        <v/>
      </c>
      <c r="BH713" s="82">
        <f t="shared" si="1570"/>
        <v>0</v>
      </c>
      <c r="BI713" s="71">
        <f t="shared" si="1571"/>
        <v>0</v>
      </c>
      <c r="BJ713" s="146"/>
      <c r="BK713" s="97">
        <v>1</v>
      </c>
      <c r="BL713" s="95" t="str">
        <f t="shared" si="1778"/>
        <v/>
      </c>
      <c r="BM713" s="95" t="str">
        <f t="shared" si="1778"/>
        <v/>
      </c>
      <c r="BN713" s="95" t="str">
        <f t="shared" si="1778"/>
        <v/>
      </c>
      <c r="BO713" s="95" t="str">
        <f t="shared" si="1778"/>
        <v/>
      </c>
      <c r="BP713" s="95" t="str">
        <f t="shared" si="1778"/>
        <v/>
      </c>
      <c r="BQ713" s="81">
        <f t="shared" si="1596"/>
        <v>0</v>
      </c>
      <c r="BR713" s="81">
        <f t="shared" si="1597"/>
        <v>0</v>
      </c>
      <c r="BS713" s="81">
        <f t="shared" si="1598"/>
        <v>0</v>
      </c>
      <c r="BT713" s="81">
        <f t="shared" si="1599"/>
        <v>0</v>
      </c>
      <c r="BU713" s="81">
        <f t="shared" si="1600"/>
        <v>0</v>
      </c>
      <c r="BV713" s="13">
        <f t="shared" si="1601"/>
        <v>0</v>
      </c>
      <c r="BW713" s="11">
        <f t="shared" si="1792"/>
        <v>0</v>
      </c>
      <c r="BX713" s="69">
        <f t="shared" si="1802"/>
        <v>0</v>
      </c>
      <c r="BY713" s="69">
        <f>IF($A713&lt;&gt;"",IF(BY712&lt;&gt;0,BY712,IF(BW713&lt;=$AW$2,"Stop Loss",0)),0)</f>
        <v>0</v>
      </c>
      <c r="BZ713" s="69">
        <f t="shared" si="1712"/>
        <v>0</v>
      </c>
      <c r="CA713" s="27" t="str">
        <f t="shared" si="1803"/>
        <v/>
      </c>
      <c r="CB713" s="27" t="str">
        <f t="shared" si="1804"/>
        <v/>
      </c>
      <c r="CC713" s="27" t="str">
        <f t="shared" si="1805"/>
        <v/>
      </c>
      <c r="CD713" s="27" t="str">
        <f t="shared" si="1806"/>
        <v/>
      </c>
      <c r="CE713" s="27" t="str">
        <f t="shared" si="1807"/>
        <v/>
      </c>
      <c r="CF713" s="27" t="str">
        <f t="shared" si="1808"/>
        <v/>
      </c>
      <c r="CG713" s="86"/>
      <c r="CH713" s="86"/>
      <c r="CI713" s="45"/>
      <c r="CJ713" s="45"/>
      <c r="CK713" s="45"/>
      <c r="DB713" s="7"/>
      <c r="DI713" s="10">
        <f t="shared" ca="1" si="1779"/>
        <v>10</v>
      </c>
    </row>
    <row r="714" spans="1:113">
      <c r="A714" s="149"/>
      <c r="B714" s="82" t="str">
        <f t="shared" si="1780"/>
        <v/>
      </c>
      <c r="C714" s="7" t="str">
        <f t="shared" si="1781"/>
        <v/>
      </c>
      <c r="D714" s="81">
        <f t="shared" si="1782"/>
        <v>0</v>
      </c>
      <c r="E714" s="7" t="str">
        <f t="shared" si="1783"/>
        <v>18,</v>
      </c>
      <c r="F714" s="78"/>
      <c r="G714" s="86"/>
      <c r="H714" s="86"/>
      <c r="I714" s="86"/>
      <c r="J714" s="86"/>
      <c r="K714" s="86"/>
      <c r="L714" s="86"/>
      <c r="M714" s="86"/>
      <c r="N714" s="86"/>
      <c r="O714" s="78"/>
      <c r="P714" s="86"/>
      <c r="Q714" s="86"/>
      <c r="R714" s="86"/>
      <c r="S714" s="86"/>
      <c r="T714" s="86"/>
      <c r="U714" s="86"/>
      <c r="V714" s="86"/>
      <c r="W714" s="86"/>
      <c r="X714" s="123" t="str">
        <f t="shared" si="1784"/>
        <v/>
      </c>
      <c r="Y714" s="127">
        <f t="shared" si="1572"/>
        <v>0</v>
      </c>
      <c r="Z714" s="127">
        <f t="shared" si="1573"/>
        <v>0</v>
      </c>
      <c r="AA714" s="127">
        <f t="shared" si="1574"/>
        <v>0</v>
      </c>
      <c r="AB714" s="86">
        <f t="shared" ref="AB714:AC714" si="1817">AB713</f>
        <v>0</v>
      </c>
      <c r="AC714" s="86">
        <f t="shared" si="1817"/>
        <v>0</v>
      </c>
      <c r="AD714" s="90" t="str">
        <f t="shared" ref="AD714:AE714" si="1818">IF($A713&lt;&gt;"",AD713,"")</f>
        <v/>
      </c>
      <c r="AE714" s="54" t="str">
        <f t="shared" si="1818"/>
        <v/>
      </c>
      <c r="AF714" s="92" t="str">
        <f t="shared" si="1795"/>
        <v/>
      </c>
      <c r="AG714" s="82">
        <f t="shared" si="1787"/>
        <v>0</v>
      </c>
      <c r="AH714" s="71">
        <f t="shared" si="1649"/>
        <v>0</v>
      </c>
      <c r="AI714" s="78" t="str">
        <f t="shared" si="1788"/>
        <v/>
      </c>
      <c r="AJ714" s="132">
        <f t="shared" si="1576"/>
        <v>0</v>
      </c>
      <c r="AK714" s="132">
        <f t="shared" si="1577"/>
        <v>0</v>
      </c>
      <c r="AL714" s="132">
        <f t="shared" si="1578"/>
        <v>0</v>
      </c>
      <c r="AM714" s="86" t="str">
        <f t="shared" si="1579"/>
        <v/>
      </c>
      <c r="AN714" s="86" t="str">
        <f t="shared" si="1580"/>
        <v/>
      </c>
      <c r="AO714" s="90" t="str">
        <f t="shared" ref="AO714:AP714" si="1819">IF($A713&lt;&gt;"",AO713,"")</f>
        <v/>
      </c>
      <c r="AP714" s="54" t="str">
        <f t="shared" si="1819"/>
        <v/>
      </c>
      <c r="AQ714" s="92" t="str">
        <f t="shared" si="1797"/>
        <v/>
      </c>
      <c r="AR714" s="82">
        <f t="shared" si="1581"/>
        <v>0</v>
      </c>
      <c r="AS714" s="71">
        <f t="shared" si="1798"/>
        <v>0</v>
      </c>
      <c r="AT714" s="78" t="str">
        <f t="shared" si="1790"/>
        <v/>
      </c>
      <c r="AU714" s="137">
        <f t="shared" si="1582"/>
        <v>0</v>
      </c>
      <c r="AV714" s="137">
        <f t="shared" si="1583"/>
        <v>0</v>
      </c>
      <c r="AW714" s="137">
        <f t="shared" si="1584"/>
        <v>0</v>
      </c>
      <c r="AX714" s="86" t="str">
        <f t="shared" si="1585"/>
        <v/>
      </c>
      <c r="AY714" s="86" t="str">
        <f t="shared" si="1586"/>
        <v/>
      </c>
      <c r="AZ714" s="90" t="str">
        <f t="shared" ref="AZ714:BA714" si="1820">IF($A713&lt;&gt;"",AZ713,"")</f>
        <v/>
      </c>
      <c r="BA714" s="54" t="str">
        <f t="shared" si="1820"/>
        <v/>
      </c>
      <c r="BB714" s="92" t="str">
        <f t="shared" si="1800"/>
        <v/>
      </c>
      <c r="BC714" s="82">
        <f t="shared" si="1587"/>
        <v>0</v>
      </c>
      <c r="BD714" s="71">
        <f t="shared" si="1801"/>
        <v>0</v>
      </c>
      <c r="BE714" s="98">
        <f t="shared" si="1593"/>
        <v>18</v>
      </c>
      <c r="BF714" s="54" t="str">
        <f t="shared" si="1777"/>
        <v/>
      </c>
      <c r="BG714" s="92" t="str">
        <f t="shared" si="1771"/>
        <v/>
      </c>
      <c r="BH714" s="82">
        <f t="shared" si="1570"/>
        <v>0</v>
      </c>
      <c r="BI714" s="71">
        <f t="shared" si="1571"/>
        <v>0</v>
      </c>
      <c r="BJ714" s="146"/>
      <c r="BK714" s="97">
        <v>1</v>
      </c>
      <c r="BL714" s="95" t="str">
        <f t="shared" si="1778"/>
        <v/>
      </c>
      <c r="BM714" s="95" t="str">
        <f t="shared" si="1778"/>
        <v/>
      </c>
      <c r="BN714" s="95" t="str">
        <f t="shared" si="1778"/>
        <v/>
      </c>
      <c r="BO714" s="95" t="str">
        <f t="shared" si="1778"/>
        <v/>
      </c>
      <c r="BP714" s="95" t="str">
        <f t="shared" si="1778"/>
        <v/>
      </c>
      <c r="BQ714" s="81">
        <f t="shared" si="1596"/>
        <v>0</v>
      </c>
      <c r="BR714" s="81">
        <f t="shared" si="1597"/>
        <v>0</v>
      </c>
      <c r="BS714" s="81">
        <f t="shared" si="1598"/>
        <v>0</v>
      </c>
      <c r="BT714" s="81">
        <f t="shared" si="1599"/>
        <v>0</v>
      </c>
      <c r="BU714" s="81">
        <f t="shared" si="1600"/>
        <v>0</v>
      </c>
      <c r="BV714" s="13">
        <f t="shared" si="1601"/>
        <v>0</v>
      </c>
      <c r="BW714" s="11">
        <f t="shared" si="1792"/>
        <v>0</v>
      </c>
      <c r="BX714" s="69">
        <f t="shared" si="1802"/>
        <v>0</v>
      </c>
      <c r="BY714" s="69">
        <f>IF($A714&lt;&gt;"",IF(BY713&lt;&gt;0,BY713,IF(BW714&lt;=$AW$2,"Stop Loss",0)),0)</f>
        <v>0</v>
      </c>
      <c r="BZ714" s="69">
        <f t="shared" si="1712"/>
        <v>0</v>
      </c>
      <c r="CA714" s="27" t="str">
        <f t="shared" si="1803"/>
        <v/>
      </c>
      <c r="CB714" s="27" t="str">
        <f t="shared" si="1804"/>
        <v/>
      </c>
      <c r="CC714" s="27" t="str">
        <f t="shared" si="1805"/>
        <v/>
      </c>
      <c r="CD714" s="27" t="str">
        <f t="shared" si="1806"/>
        <v/>
      </c>
      <c r="CE714" s="27" t="str">
        <f t="shared" si="1807"/>
        <v/>
      </c>
      <c r="CF714" s="27" t="str">
        <f t="shared" si="1808"/>
        <v/>
      </c>
      <c r="CG714" s="86"/>
      <c r="CH714" s="86"/>
      <c r="CI714" s="45"/>
      <c r="CJ714" s="45"/>
      <c r="CK714" s="45"/>
      <c r="DB714" s="7"/>
      <c r="DI714" s="10">
        <f t="shared" ca="1" si="1779"/>
        <v>30</v>
      </c>
    </row>
    <row r="715" spans="1:113">
      <c r="A715" s="149"/>
      <c r="B715" s="82" t="str">
        <f t="shared" si="1780"/>
        <v/>
      </c>
      <c r="C715" s="7" t="str">
        <f t="shared" si="1781"/>
        <v/>
      </c>
      <c r="D715" s="81">
        <f t="shared" si="1782"/>
        <v>0</v>
      </c>
      <c r="E715" s="7" t="str">
        <f t="shared" si="1783"/>
        <v>18,</v>
      </c>
      <c r="F715" s="78"/>
      <c r="G715" s="86"/>
      <c r="H715" s="86"/>
      <c r="I715" s="86"/>
      <c r="J715" s="86"/>
      <c r="K715" s="86"/>
      <c r="L715" s="86"/>
      <c r="M715" s="86"/>
      <c r="N715" s="86"/>
      <c r="O715" s="78"/>
      <c r="P715" s="86"/>
      <c r="Q715" s="86"/>
      <c r="R715" s="86"/>
      <c r="S715" s="86"/>
      <c r="T715" s="86"/>
      <c r="U715" s="86"/>
      <c r="V715" s="86"/>
      <c r="W715" s="86"/>
      <c r="X715" s="123" t="str">
        <f t="shared" si="1784"/>
        <v/>
      </c>
      <c r="Y715" s="127">
        <f t="shared" si="1572"/>
        <v>0</v>
      </c>
      <c r="Z715" s="127">
        <f t="shared" si="1573"/>
        <v>0</v>
      </c>
      <c r="AA715" s="127">
        <f t="shared" si="1574"/>
        <v>0</v>
      </c>
      <c r="AB715" s="86">
        <f>IF($Y715&gt;$Z715,$Y715-$Z715+AB714,AB714)</f>
        <v>0</v>
      </c>
      <c r="AC715" s="86">
        <f>IF($Z715&gt;$Y715,$Z715-$Y715+AC714,AC714)</f>
        <v>0</v>
      </c>
      <c r="AD715" s="90" t="str">
        <f t="shared" ref="AD715:AE715" si="1821">IF($A714&lt;&gt;"",AD714,"")</f>
        <v/>
      </c>
      <c r="AE715" s="54" t="str">
        <f t="shared" si="1821"/>
        <v/>
      </c>
      <c r="AF715" s="92" t="str">
        <f t="shared" si="1795"/>
        <v/>
      </c>
      <c r="AG715" s="82">
        <f t="shared" si="1787"/>
        <v>0</v>
      </c>
      <c r="AH715" s="71">
        <f t="shared" si="1649"/>
        <v>0</v>
      </c>
      <c r="AI715" s="78" t="str">
        <f t="shared" si="1788"/>
        <v/>
      </c>
      <c r="AJ715" s="132">
        <f t="shared" si="1576"/>
        <v>0</v>
      </c>
      <c r="AK715" s="132">
        <f t="shared" si="1577"/>
        <v>0</v>
      </c>
      <c r="AL715" s="132">
        <f t="shared" si="1578"/>
        <v>0</v>
      </c>
      <c r="AM715" s="86" t="str">
        <f t="shared" si="1579"/>
        <v/>
      </c>
      <c r="AN715" s="86" t="str">
        <f t="shared" si="1580"/>
        <v/>
      </c>
      <c r="AO715" s="90" t="str">
        <f t="shared" ref="AO715:AP715" si="1822">IF($A714&lt;&gt;"",AO714,"")</f>
        <v/>
      </c>
      <c r="AP715" s="54" t="str">
        <f t="shared" si="1822"/>
        <v/>
      </c>
      <c r="AQ715" s="92" t="str">
        <f t="shared" si="1797"/>
        <v/>
      </c>
      <c r="AR715" s="82">
        <f t="shared" si="1581"/>
        <v>0</v>
      </c>
      <c r="AS715" s="71">
        <f t="shared" si="1798"/>
        <v>0</v>
      </c>
      <c r="AT715" s="78" t="str">
        <f t="shared" si="1790"/>
        <v/>
      </c>
      <c r="AU715" s="137">
        <f t="shared" si="1582"/>
        <v>0</v>
      </c>
      <c r="AV715" s="137">
        <f t="shared" si="1583"/>
        <v>0</v>
      </c>
      <c r="AW715" s="137">
        <f t="shared" si="1584"/>
        <v>0</v>
      </c>
      <c r="AX715" s="86" t="str">
        <f t="shared" si="1585"/>
        <v/>
      </c>
      <c r="AY715" s="86" t="str">
        <f t="shared" si="1586"/>
        <v/>
      </c>
      <c r="AZ715" s="90" t="str">
        <f t="shared" ref="AZ715:BA715" si="1823">IF($A714&lt;&gt;"",AZ714,"")</f>
        <v/>
      </c>
      <c r="BA715" s="54" t="str">
        <f t="shared" si="1823"/>
        <v/>
      </c>
      <c r="BB715" s="92" t="str">
        <f t="shared" si="1800"/>
        <v/>
      </c>
      <c r="BC715" s="82">
        <f t="shared" si="1587"/>
        <v>0</v>
      </c>
      <c r="BD715" s="71">
        <f t="shared" si="1801"/>
        <v>0</v>
      </c>
      <c r="BE715" s="98">
        <f t="shared" si="1593"/>
        <v>18</v>
      </c>
      <c r="BF715" s="54" t="str">
        <f t="shared" si="1777"/>
        <v/>
      </c>
      <c r="BG715" s="92" t="str">
        <f t="shared" si="1771"/>
        <v/>
      </c>
      <c r="BH715" s="82">
        <f t="shared" si="1570"/>
        <v>0</v>
      </c>
      <c r="BI715" s="71">
        <f t="shared" si="1571"/>
        <v>0</v>
      </c>
      <c r="BJ715" s="146"/>
      <c r="BK715" s="97">
        <v>1</v>
      </c>
      <c r="BL715" s="95" t="str">
        <f t="shared" si="1778"/>
        <v/>
      </c>
      <c r="BM715" s="95" t="str">
        <f t="shared" si="1778"/>
        <v/>
      </c>
      <c r="BN715" s="95" t="str">
        <f t="shared" si="1778"/>
        <v/>
      </c>
      <c r="BO715" s="95" t="str">
        <f t="shared" si="1778"/>
        <v/>
      </c>
      <c r="BP715" s="95" t="str">
        <f t="shared" si="1778"/>
        <v/>
      </c>
      <c r="BQ715" s="81">
        <f t="shared" si="1596"/>
        <v>0</v>
      </c>
      <c r="BR715" s="81">
        <f t="shared" si="1597"/>
        <v>0</v>
      </c>
      <c r="BS715" s="81">
        <f t="shared" si="1598"/>
        <v>0</v>
      </c>
      <c r="BT715" s="81">
        <f t="shared" si="1599"/>
        <v>0</v>
      </c>
      <c r="BU715" s="81">
        <f t="shared" si="1600"/>
        <v>0</v>
      </c>
      <c r="BV715" s="13">
        <f t="shared" si="1601"/>
        <v>0</v>
      </c>
      <c r="BW715" s="11">
        <f t="shared" si="1792"/>
        <v>0</v>
      </c>
      <c r="BX715" s="69">
        <f t="shared" si="1802"/>
        <v>0</v>
      </c>
      <c r="BY715" s="69">
        <f>IF($A715&lt;&gt;"",IF(BY714&lt;&gt;0,BY714,IF(BW715&lt;=$AW$2,"Stop Loss",0)),0)</f>
        <v>0</v>
      </c>
      <c r="BZ715" s="69">
        <f t="shared" si="1712"/>
        <v>0</v>
      </c>
      <c r="CA715" s="27" t="str">
        <f t="shared" si="1803"/>
        <v/>
      </c>
      <c r="CB715" s="27" t="str">
        <f t="shared" si="1804"/>
        <v/>
      </c>
      <c r="CC715" s="27" t="str">
        <f t="shared" si="1805"/>
        <v/>
      </c>
      <c r="CD715" s="27" t="str">
        <f t="shared" si="1806"/>
        <v/>
      </c>
      <c r="CE715" s="27" t="str">
        <f t="shared" si="1807"/>
        <v/>
      </c>
      <c r="CF715" s="27" t="str">
        <f t="shared" si="1808"/>
        <v/>
      </c>
      <c r="CG715" s="86"/>
      <c r="CH715" s="86"/>
      <c r="CI715" s="45"/>
      <c r="CJ715" s="45"/>
      <c r="CK715" s="45"/>
      <c r="DB715" s="7"/>
      <c r="DI715" s="10">
        <f t="shared" ca="1" si="1779"/>
        <v>16</v>
      </c>
    </row>
    <row r="716" spans="1:113">
      <c r="A716" s="149"/>
      <c r="B716" s="82" t="str">
        <f t="shared" si="1780"/>
        <v/>
      </c>
      <c r="C716" s="7" t="str">
        <f t="shared" si="1781"/>
        <v/>
      </c>
      <c r="D716" s="81">
        <f t="shared" si="1782"/>
        <v>0</v>
      </c>
      <c r="E716" s="7" t="str">
        <f t="shared" si="1783"/>
        <v>18,</v>
      </c>
      <c r="F716" s="78"/>
      <c r="G716" s="86"/>
      <c r="H716" s="86"/>
      <c r="I716" s="86"/>
      <c r="J716" s="86"/>
      <c r="K716" s="86"/>
      <c r="L716" s="86"/>
      <c r="M716" s="86"/>
      <c r="N716" s="86"/>
      <c r="O716" s="78"/>
      <c r="P716" s="86"/>
      <c r="Q716" s="86"/>
      <c r="R716" s="86"/>
      <c r="S716" s="86"/>
      <c r="T716" s="86"/>
      <c r="U716" s="86"/>
      <c r="V716" s="86"/>
      <c r="W716" s="86"/>
      <c r="X716" s="123" t="str">
        <f t="shared" si="1784"/>
        <v/>
      </c>
      <c r="Y716" s="127">
        <f t="shared" si="1572"/>
        <v>0</v>
      </c>
      <c r="Z716" s="127">
        <f t="shared" si="1573"/>
        <v>0</v>
      </c>
      <c r="AA716" s="127">
        <f t="shared" si="1574"/>
        <v>0</v>
      </c>
      <c r="AB716" s="86">
        <f>AB715</f>
        <v>0</v>
      </c>
      <c r="AC716" s="86">
        <f>AC715</f>
        <v>0</v>
      </c>
      <c r="AD716" s="90" t="str">
        <f>IF($A715&lt;&gt;"",AA715,"")</f>
        <v/>
      </c>
      <c r="AE716" s="92" t="str">
        <f>IF($A715&lt;&gt;"",IF(Y715&gt;Z715,"L","H"),"")</f>
        <v/>
      </c>
      <c r="AF716" s="92" t="str">
        <f t="shared" si="1795"/>
        <v/>
      </c>
      <c r="AG716" s="82">
        <f t="shared" si="1787"/>
        <v>0</v>
      </c>
      <c r="AH716" s="71">
        <f t="shared" si="1649"/>
        <v>0</v>
      </c>
      <c r="AI716" s="78" t="str">
        <f t="shared" si="1788"/>
        <v/>
      </c>
      <c r="AJ716" s="132">
        <f t="shared" si="1576"/>
        <v>0</v>
      </c>
      <c r="AK716" s="132">
        <f t="shared" si="1577"/>
        <v>0</v>
      </c>
      <c r="AL716" s="132">
        <f t="shared" si="1578"/>
        <v>0</v>
      </c>
      <c r="AM716" s="86" t="str">
        <f t="shared" si="1579"/>
        <v/>
      </c>
      <c r="AN716" s="86" t="str">
        <f t="shared" si="1580"/>
        <v/>
      </c>
      <c r="AO716" s="90" t="str">
        <f>IF($A715&lt;&gt;"",AL715,"")</f>
        <v/>
      </c>
      <c r="AP716" s="92" t="str">
        <f>IF($A715&lt;&gt;"",IF(AM715&lt;&gt;"","O","E"),"")</f>
        <v/>
      </c>
      <c r="AQ716" s="92" t="str">
        <f t="shared" si="1797"/>
        <v/>
      </c>
      <c r="AR716" s="82">
        <f t="shared" si="1581"/>
        <v>0</v>
      </c>
      <c r="AS716" s="71">
        <f t="shared" si="1798"/>
        <v>0</v>
      </c>
      <c r="AT716" s="78" t="str">
        <f t="shared" si="1790"/>
        <v/>
      </c>
      <c r="AU716" s="137">
        <f t="shared" si="1582"/>
        <v>0</v>
      </c>
      <c r="AV716" s="137">
        <f t="shared" si="1583"/>
        <v>0</v>
      </c>
      <c r="AW716" s="137">
        <f t="shared" si="1584"/>
        <v>0</v>
      </c>
      <c r="AX716" s="86" t="str">
        <f t="shared" si="1585"/>
        <v/>
      </c>
      <c r="AY716" s="86" t="str">
        <f t="shared" si="1586"/>
        <v/>
      </c>
      <c r="AZ716" s="90" t="str">
        <f>IF($A715&lt;&gt;"",AW715,"")</f>
        <v/>
      </c>
      <c r="BA716" s="92" t="str">
        <f>IF($A715&lt;&gt;"",IF(AX715&lt;&gt;"","B","R"),"")</f>
        <v/>
      </c>
      <c r="BB716" s="92" t="str">
        <f t="shared" si="1800"/>
        <v/>
      </c>
      <c r="BC716" s="82">
        <f t="shared" si="1587"/>
        <v>0</v>
      </c>
      <c r="BD716" s="71">
        <f t="shared" si="1801"/>
        <v>0</v>
      </c>
      <c r="BE716" s="98">
        <f t="shared" si="1593"/>
        <v>18</v>
      </c>
      <c r="BF716" s="92" t="str">
        <f>IF($A715&lt;&gt;"",IF($Y715&gt;$Z715,"H",IF($Z715&gt;$Y715,"L",BF715)),"")</f>
        <v/>
      </c>
      <c r="BG716" s="92" t="str">
        <f>IF($A716&lt;&gt;"",IF($A716=0,"L",IF(BF716&lt;&gt;"",IF(BF716=X716,"W","L"))),"")</f>
        <v/>
      </c>
      <c r="BH716" s="82">
        <f t="shared" si="1570"/>
        <v>0</v>
      </c>
      <c r="BI716" s="71">
        <f t="shared" si="1571"/>
        <v>0</v>
      </c>
      <c r="BJ716" s="146" t="str">
        <f>AE716&amp;AP716&amp;BA716</f>
        <v/>
      </c>
      <c r="BK716" s="97">
        <v>1</v>
      </c>
      <c r="BL716" s="95" t="str">
        <f>IF($A715&lt;&gt;"",IF($BJ716="LER","11,",IF($BJ716="LOR","02,",IF($BJ716="LEB","01,",IF($BJ716="LOB","12,",IF($BJ716="HER","29,",IF($BJ716="HOR","20,",IF($BJ716="HEB","19,",IF($BJ716="HOB","30,","")))))))),"")</f>
        <v/>
      </c>
      <c r="BM716" s="95" t="str">
        <f>IF($A715&lt;&gt;"",IF($BJ716="LER","13,",IF($BJ716="LOR","04,",IF($BJ716="LEB","03,",IF($BJ716="LOB","14,",IF($BJ716="HER","31,",IF($BJ716="HOR","22,",IF($BJ716="HEB","21,",IF($BJ716="HOB","32,","")))))))),"")</f>
        <v/>
      </c>
      <c r="BN716" s="95" t="str">
        <f>IF($A715&lt;&gt;"",IF($BJ716="LER","15,",IF($BJ716="LOR","06,",IF($BJ716="LEB","05,",IF($BJ716="LOB","16,",IF($BJ716="HER","33,",IF($BJ716="HOR","24,",IF($BJ716="HEB","23,",IF($BJ716="HOB","34,","")))))))),"")</f>
        <v/>
      </c>
      <c r="BO716" s="95" t="str">
        <f>IF($A715&lt;&gt;"",IF($BJ716="LER","17,",IF($BJ716="LOR","08,",IF($BJ716="LEB","07,",IF($BJ716="LOB","18,",IF($BJ716="HER","35,",IF($BJ716="HOR","26,",IF($BJ716="HEB","25,",IF($BJ716="HOB","36,","")))))))),"")</f>
        <v/>
      </c>
      <c r="BP716" s="95" t="str">
        <f>IF($A715&lt;&gt;"",IF($BJ716="LER","",IF($BJ716="LOR","10,",IF($BJ716="LEB","09,",IF($BJ716="LOB","",IF($BJ716="HER","",IF($BJ716="HOR","28,",IF($BJ716="HEB","27,",IF($BJ716="HOB","","")))))))),"")</f>
        <v/>
      </c>
      <c r="BQ716" s="81">
        <f t="shared" si="1596"/>
        <v>0</v>
      </c>
      <c r="BR716" s="81">
        <f t="shared" si="1597"/>
        <v>0</v>
      </c>
      <c r="BS716" s="81">
        <f t="shared" si="1598"/>
        <v>0</v>
      </c>
      <c r="BT716" s="81">
        <f t="shared" si="1599"/>
        <v>0</v>
      </c>
      <c r="BU716" s="81">
        <f t="shared" si="1600"/>
        <v>0</v>
      </c>
      <c r="BV716" s="13">
        <f t="shared" si="1601"/>
        <v>0</v>
      </c>
      <c r="BW716" s="11">
        <f t="shared" si="1792"/>
        <v>0</v>
      </c>
      <c r="BX716" s="69">
        <f t="shared" si="1802"/>
        <v>0</v>
      </c>
      <c r="BY716" s="69">
        <f>IF($A716&lt;&gt;"",IF(BY715&lt;&gt;0,BY715,IF(BW716&lt;=$AW$2,"Stop Loss",0)),0)</f>
        <v>0</v>
      </c>
      <c r="BZ716" s="69">
        <f t="shared" si="1712"/>
        <v>0</v>
      </c>
      <c r="CA716" s="27" t="str">
        <f t="shared" si="1803"/>
        <v/>
      </c>
      <c r="CB716" s="27" t="str">
        <f t="shared" si="1804"/>
        <v/>
      </c>
      <c r="CC716" s="27" t="str">
        <f t="shared" si="1805"/>
        <v/>
      </c>
      <c r="CD716" s="27" t="str">
        <f t="shared" si="1806"/>
        <v/>
      </c>
      <c r="CE716" s="27" t="str">
        <f t="shared" si="1807"/>
        <v/>
      </c>
      <c r="CF716" s="27" t="str">
        <f t="shared" si="1808"/>
        <v/>
      </c>
      <c r="CG716" s="86"/>
      <c r="CH716" s="86"/>
      <c r="CI716" s="45"/>
      <c r="CJ716" s="45"/>
      <c r="CK716" s="45"/>
      <c r="DB716" s="7"/>
      <c r="DI716" s="10">
        <f t="shared" ca="1" si="1779"/>
        <v>4</v>
      </c>
    </row>
    <row r="717" spans="1:113">
      <c r="A717" s="149"/>
      <c r="B717" s="82" t="str">
        <f t="shared" si="1780"/>
        <v/>
      </c>
      <c r="C717" s="7" t="str">
        <f t="shared" si="1781"/>
        <v/>
      </c>
      <c r="D717" s="81">
        <f t="shared" si="1782"/>
        <v>0</v>
      </c>
      <c r="E717" s="7" t="str">
        <f t="shared" si="1783"/>
        <v>18,</v>
      </c>
      <c r="F717" s="78"/>
      <c r="G717" s="86"/>
      <c r="H717" s="86"/>
      <c r="I717" s="86"/>
      <c r="J717" s="86"/>
      <c r="K717" s="86"/>
      <c r="L717" s="86"/>
      <c r="M717" s="86"/>
      <c r="N717" s="86"/>
      <c r="O717" s="78"/>
      <c r="P717" s="86"/>
      <c r="Q717" s="86"/>
      <c r="R717" s="86"/>
      <c r="S717" s="86"/>
      <c r="T717" s="86"/>
      <c r="U717" s="86"/>
      <c r="V717" s="86"/>
      <c r="W717" s="86"/>
      <c r="X717" s="123" t="str">
        <f t="shared" si="1784"/>
        <v/>
      </c>
      <c r="Y717" s="127">
        <f t="shared" si="1572"/>
        <v>0</v>
      </c>
      <c r="Z717" s="127">
        <f t="shared" si="1573"/>
        <v>0</v>
      </c>
      <c r="AA717" s="127">
        <f t="shared" si="1574"/>
        <v>0</v>
      </c>
      <c r="AB717" s="86">
        <f t="shared" ref="AB717:AC717" si="1824">AB716</f>
        <v>0</v>
      </c>
      <c r="AC717" s="86">
        <f t="shared" si="1824"/>
        <v>0</v>
      </c>
      <c r="AD717" s="90" t="str">
        <f>IF($A716&lt;&gt;"",AD716,"")</f>
        <v/>
      </c>
      <c r="AE717" s="54" t="str">
        <f>IF($A716&lt;&gt;"",AE716,"")</f>
        <v/>
      </c>
      <c r="AF717" s="92" t="str">
        <f t="shared" si="1795"/>
        <v/>
      </c>
      <c r="AG717" s="82">
        <f t="shared" si="1787"/>
        <v>0</v>
      </c>
      <c r="AH717" s="71">
        <f t="shared" si="1649"/>
        <v>0</v>
      </c>
      <c r="AI717" s="78" t="str">
        <f t="shared" si="1788"/>
        <v/>
      </c>
      <c r="AJ717" s="132">
        <f t="shared" si="1576"/>
        <v>0</v>
      </c>
      <c r="AK717" s="132">
        <f t="shared" si="1577"/>
        <v>0</v>
      </c>
      <c r="AL717" s="132">
        <f t="shared" si="1578"/>
        <v>0</v>
      </c>
      <c r="AM717" s="86" t="str">
        <f t="shared" si="1579"/>
        <v/>
      </c>
      <c r="AN717" s="86" t="str">
        <f t="shared" si="1580"/>
        <v/>
      </c>
      <c r="AO717" s="90" t="str">
        <f>IF($A716&lt;&gt;"",AO716,"")</f>
        <v/>
      </c>
      <c r="AP717" s="54" t="str">
        <f>IF($A716&lt;&gt;"",AP716,"")</f>
        <v/>
      </c>
      <c r="AQ717" s="92" t="str">
        <f t="shared" si="1797"/>
        <v/>
      </c>
      <c r="AR717" s="82">
        <f t="shared" si="1581"/>
        <v>0</v>
      </c>
      <c r="AS717" s="71">
        <f t="shared" si="1798"/>
        <v>0</v>
      </c>
      <c r="AT717" s="78" t="str">
        <f t="shared" si="1790"/>
        <v/>
      </c>
      <c r="AU717" s="137">
        <f t="shared" si="1582"/>
        <v>0</v>
      </c>
      <c r="AV717" s="137">
        <f t="shared" si="1583"/>
        <v>0</v>
      </c>
      <c r="AW717" s="137">
        <f t="shared" si="1584"/>
        <v>0</v>
      </c>
      <c r="AX717" s="86" t="str">
        <f t="shared" si="1585"/>
        <v/>
      </c>
      <c r="AY717" s="86" t="str">
        <f t="shared" si="1586"/>
        <v/>
      </c>
      <c r="AZ717" s="90" t="str">
        <f>IF($A716&lt;&gt;"",AZ716,"")</f>
        <v/>
      </c>
      <c r="BA717" s="54" t="str">
        <f>IF($A716&lt;&gt;"",BA716,"")</f>
        <v/>
      </c>
      <c r="BB717" s="92" t="str">
        <f t="shared" si="1800"/>
        <v/>
      </c>
      <c r="BC717" s="82">
        <f t="shared" si="1587"/>
        <v>0</v>
      </c>
      <c r="BD717" s="71">
        <f t="shared" si="1801"/>
        <v>0</v>
      </c>
      <c r="BE717" s="98">
        <f t="shared" si="1593"/>
        <v>18</v>
      </c>
      <c r="BF717" s="54" t="str">
        <f>IF($A716&lt;&gt;"",BF716,"")</f>
        <v/>
      </c>
      <c r="BG717" s="92" t="str">
        <f t="shared" ref="BG717:BG724" si="1825">IF($A717&lt;&gt;"",IF($A717=0,"L",IF(BF717&lt;&gt;"",IF(BF717=X717,"W","L"))),"")</f>
        <v/>
      </c>
      <c r="BH717" s="82">
        <f t="shared" ref="BH717:BH780" si="1826">IF($A717&lt;&gt;"",IF(OR($BX716&lt;&gt;0,$BY716&lt;&gt;0),"0",IF(BF717&lt;&gt;"",IF(BG717="W",(1*BE717),(-1*BE717)),0)),0)</f>
        <v>0</v>
      </c>
      <c r="BI717" s="71">
        <f t="shared" ref="BI717:BI780" si="1827">IF($A717&lt;&gt;"",BH717+BI716,0)</f>
        <v>0</v>
      </c>
      <c r="BJ717" s="146"/>
      <c r="BK717" s="97">
        <v>1</v>
      </c>
      <c r="BL717" s="95" t="str">
        <f>IF(BL716&lt;&gt;"",BL716,"")</f>
        <v/>
      </c>
      <c r="BM717" s="95" t="str">
        <f t="shared" ref="BM717:BP717" si="1828">IF(BM716&lt;&gt;"",BM716,"")</f>
        <v/>
      </c>
      <c r="BN717" s="95" t="str">
        <f t="shared" si="1828"/>
        <v/>
      </c>
      <c r="BO717" s="95" t="str">
        <f t="shared" si="1828"/>
        <v/>
      </c>
      <c r="BP717" s="95" t="str">
        <f t="shared" si="1828"/>
        <v/>
      </c>
      <c r="BQ717" s="81">
        <f t="shared" si="1596"/>
        <v>0</v>
      </c>
      <c r="BR717" s="81">
        <f t="shared" si="1597"/>
        <v>0</v>
      </c>
      <c r="BS717" s="81">
        <f t="shared" si="1598"/>
        <v>0</v>
      </c>
      <c r="BT717" s="81">
        <f t="shared" si="1599"/>
        <v>0</v>
      </c>
      <c r="BU717" s="81">
        <f t="shared" si="1600"/>
        <v>0</v>
      </c>
      <c r="BV717" s="13">
        <f t="shared" si="1601"/>
        <v>0</v>
      </c>
      <c r="BW717" s="11">
        <f t="shared" si="1792"/>
        <v>0</v>
      </c>
      <c r="BX717" s="69">
        <f t="shared" si="1802"/>
        <v>0</v>
      </c>
      <c r="BY717" s="69">
        <f>IF($A717&lt;&gt;"",IF(BY716&lt;&gt;0,BY716,IF(BW717&lt;=$AW$2,"Stop Loss",0)),0)</f>
        <v>0</v>
      </c>
      <c r="BZ717" s="69">
        <f t="shared" si="1712"/>
        <v>0</v>
      </c>
      <c r="CA717" s="27" t="str">
        <f t="shared" si="1803"/>
        <v/>
      </c>
      <c r="CB717" s="27" t="str">
        <f t="shared" si="1804"/>
        <v/>
      </c>
      <c r="CC717" s="27" t="str">
        <f t="shared" si="1805"/>
        <v/>
      </c>
      <c r="CD717" s="27" t="str">
        <f t="shared" si="1806"/>
        <v/>
      </c>
      <c r="CE717" s="27" t="str">
        <f t="shared" si="1807"/>
        <v/>
      </c>
      <c r="CF717" s="27" t="str">
        <f t="shared" si="1808"/>
        <v/>
      </c>
      <c r="CG717" s="86"/>
      <c r="CH717" s="86"/>
      <c r="CI717" s="45"/>
      <c r="CJ717" s="45"/>
      <c r="CK717" s="45"/>
      <c r="DB717" s="7"/>
      <c r="DI717" s="10">
        <f t="shared" ca="1" si="1779"/>
        <v>25</v>
      </c>
    </row>
    <row r="718" spans="1:113">
      <c r="A718" s="149"/>
      <c r="B718" s="82" t="str">
        <f t="shared" si="1780"/>
        <v/>
      </c>
      <c r="C718" s="7" t="str">
        <f t="shared" si="1781"/>
        <v/>
      </c>
      <c r="D718" s="81">
        <f t="shared" si="1782"/>
        <v>0</v>
      </c>
      <c r="E718" s="7" t="str">
        <f t="shared" si="1783"/>
        <v>18,</v>
      </c>
      <c r="F718" s="78"/>
      <c r="G718" s="86"/>
      <c r="H718" s="86"/>
      <c r="I718" s="86"/>
      <c r="J718" s="86"/>
      <c r="K718" s="86"/>
      <c r="L718" s="86"/>
      <c r="M718" s="86"/>
      <c r="N718" s="86"/>
      <c r="O718" s="78"/>
      <c r="P718" s="86"/>
      <c r="Q718" s="86"/>
      <c r="R718" s="86"/>
      <c r="S718" s="86"/>
      <c r="T718" s="86"/>
      <c r="U718" s="86"/>
      <c r="V718" s="86"/>
      <c r="W718" s="86"/>
      <c r="X718" s="123" t="str">
        <f t="shared" si="1784"/>
        <v/>
      </c>
      <c r="Y718" s="127">
        <f t="shared" ref="Y718:Y781" si="1829">COUNTIF(X710:X718,"H")</f>
        <v>0</v>
      </c>
      <c r="Z718" s="127">
        <f t="shared" ref="Z718:Z781" si="1830">COUNTIF(X710:X718,"L")</f>
        <v>0</v>
      </c>
      <c r="AA718" s="127">
        <f t="shared" ref="AA718:AA781" si="1831">IF(Y718&gt;Z718,Y718-Z718,Z718-Y718)</f>
        <v>0</v>
      </c>
      <c r="AB718" s="86">
        <f t="shared" ref="AB718:AC718" si="1832">AB717</f>
        <v>0</v>
      </c>
      <c r="AC718" s="86">
        <f t="shared" si="1832"/>
        <v>0</v>
      </c>
      <c r="AD718" s="90" t="str">
        <f t="shared" ref="AD718:AE718" si="1833">IF($A717&lt;&gt;"",AD717,"")</f>
        <v/>
      </c>
      <c r="AE718" s="54" t="str">
        <f t="shared" si="1833"/>
        <v/>
      </c>
      <c r="AF718" s="92" t="str">
        <f t="shared" si="1795"/>
        <v/>
      </c>
      <c r="AG718" s="82">
        <f t="shared" si="1787"/>
        <v>0</v>
      </c>
      <c r="AH718" s="71">
        <f t="shared" si="1649"/>
        <v>0</v>
      </c>
      <c r="AI718" s="78" t="str">
        <f t="shared" si="1788"/>
        <v/>
      </c>
      <c r="AJ718" s="132">
        <f t="shared" ref="AJ718:AJ781" si="1834">COUNTIF(AI710:AI718,"E")</f>
        <v>0</v>
      </c>
      <c r="AK718" s="132">
        <f t="shared" ref="AK718:AK781" si="1835">COUNTIF(AI710:AI718,"O")</f>
        <v>0</v>
      </c>
      <c r="AL718" s="132">
        <f t="shared" ref="AL718:AL781" si="1836">IF(AJ718&gt;AK718,AJ718-AK718,AK718-AJ718)</f>
        <v>0</v>
      </c>
      <c r="AM718" s="86" t="str">
        <f t="shared" ref="AM718:AM781" si="1837">IF(AJ718&gt;AK718,AJ718-AK718,"")</f>
        <v/>
      </c>
      <c r="AN718" s="86" t="str">
        <f t="shared" ref="AN718:AN781" si="1838">IF(AK718&gt;AJ718,AK718-AJ718,"")</f>
        <v/>
      </c>
      <c r="AO718" s="90" t="str">
        <f t="shared" ref="AO718:AP718" si="1839">IF($A717&lt;&gt;"",AO717,"")</f>
        <v/>
      </c>
      <c r="AP718" s="54" t="str">
        <f t="shared" si="1839"/>
        <v/>
      </c>
      <c r="AQ718" s="92" t="str">
        <f t="shared" si="1797"/>
        <v/>
      </c>
      <c r="AR718" s="82">
        <f t="shared" ref="AR718:AR781" si="1840">IF(A718&lt;&gt;"",IF(OR($BX717&lt;&gt;0,$BY717&lt;&gt;0),"0",IF(AQ718&lt;&gt;"",IF(AQ718="W",(1*AO718),(-1*AO718)),0)),0)</f>
        <v>0</v>
      </c>
      <c r="AS718" s="71">
        <f t="shared" si="1798"/>
        <v>0</v>
      </c>
      <c r="AT718" s="78" t="str">
        <f t="shared" si="1790"/>
        <v/>
      </c>
      <c r="AU718" s="137">
        <f t="shared" ref="AU718:AU781" si="1841">COUNTIF(AT710:AT718,"R")</f>
        <v>0</v>
      </c>
      <c r="AV718" s="137">
        <f t="shared" ref="AV718:AV781" si="1842">COUNTIF(AT710:AT718,"B")</f>
        <v>0</v>
      </c>
      <c r="AW718" s="137">
        <f t="shared" ref="AW718:AW781" si="1843">IF(AU718&gt;AV718,AU718-AV718,AV718-AU718)</f>
        <v>0</v>
      </c>
      <c r="AX718" s="86" t="str">
        <f t="shared" ref="AX718:AX781" si="1844">IF(AU718&gt;AV718,AU718-AV718,"")</f>
        <v/>
      </c>
      <c r="AY718" s="86" t="str">
        <f t="shared" ref="AY718:AY781" si="1845">IF(AV718&gt;AU718,AV718-AU718,"")</f>
        <v/>
      </c>
      <c r="AZ718" s="90" t="str">
        <f t="shared" ref="AZ718:BA718" si="1846">IF($A717&lt;&gt;"",AZ717,"")</f>
        <v/>
      </c>
      <c r="BA718" s="54" t="str">
        <f t="shared" si="1846"/>
        <v/>
      </c>
      <c r="BB718" s="92" t="str">
        <f t="shared" si="1800"/>
        <v/>
      </c>
      <c r="BC718" s="82">
        <f t="shared" ref="BC718:BC781" si="1847">IF($A718&lt;&gt;"",IF(OR($BX717&lt;&gt;0,$BY717&lt;&gt;0),"0",IF(BB718&lt;&gt;"",IF(BB718="W",(1*AZ718),(-1*AZ718)),0)),0)</f>
        <v>0</v>
      </c>
      <c r="BD718" s="71">
        <f t="shared" si="1801"/>
        <v>0</v>
      </c>
      <c r="BE718" s="98">
        <f t="shared" si="1593"/>
        <v>18</v>
      </c>
      <c r="BF718" s="54" t="str">
        <f t="shared" ref="BF718:BF724" si="1848">IF($A717&lt;&gt;"",BF717,"")</f>
        <v/>
      </c>
      <c r="BG718" s="92" t="str">
        <f t="shared" si="1825"/>
        <v/>
      </c>
      <c r="BH718" s="82">
        <f t="shared" si="1826"/>
        <v>0</v>
      </c>
      <c r="BI718" s="71">
        <f t="shared" si="1827"/>
        <v>0</v>
      </c>
      <c r="BJ718" s="146"/>
      <c r="BK718" s="97">
        <v>1</v>
      </c>
      <c r="BL718" s="95" t="str">
        <f t="shared" ref="BL718:BP718" si="1849">IF(BL717&lt;&gt;"",BL717,"")</f>
        <v/>
      </c>
      <c r="BM718" s="95" t="str">
        <f t="shared" si="1849"/>
        <v/>
      </c>
      <c r="BN718" s="95" t="str">
        <f t="shared" si="1849"/>
        <v/>
      </c>
      <c r="BO718" s="95" t="str">
        <f t="shared" si="1849"/>
        <v/>
      </c>
      <c r="BP718" s="95" t="str">
        <f t="shared" si="1849"/>
        <v/>
      </c>
      <c r="BQ718" s="81">
        <f t="shared" si="1596"/>
        <v>0</v>
      </c>
      <c r="BR718" s="81">
        <f t="shared" si="1597"/>
        <v>0</v>
      </c>
      <c r="BS718" s="81">
        <f t="shared" si="1598"/>
        <v>0</v>
      </c>
      <c r="BT718" s="81">
        <f t="shared" si="1599"/>
        <v>0</v>
      </c>
      <c r="BU718" s="81">
        <f t="shared" si="1600"/>
        <v>0</v>
      </c>
      <c r="BV718" s="13">
        <f t="shared" si="1601"/>
        <v>0</v>
      </c>
      <c r="BW718" s="11">
        <f t="shared" si="1792"/>
        <v>0</v>
      </c>
      <c r="BX718" s="69">
        <f t="shared" si="1802"/>
        <v>0</v>
      </c>
      <c r="BY718" s="69">
        <f>IF($A718&lt;&gt;"",IF(BY717&lt;&gt;0,BY717,IF(BW718&lt;=$AW$2,"Stop Loss",0)),0)</f>
        <v>0</v>
      </c>
      <c r="BZ718" s="69">
        <f t="shared" si="1712"/>
        <v>0</v>
      </c>
      <c r="CA718" s="27" t="str">
        <f t="shared" si="1803"/>
        <v/>
      </c>
      <c r="CB718" s="27" t="str">
        <f t="shared" si="1804"/>
        <v/>
      </c>
      <c r="CC718" s="27" t="str">
        <f t="shared" si="1805"/>
        <v/>
      </c>
      <c r="CD718" s="27" t="str">
        <f t="shared" si="1806"/>
        <v/>
      </c>
      <c r="CE718" s="27" t="str">
        <f t="shared" si="1807"/>
        <v/>
      </c>
      <c r="CF718" s="27" t="str">
        <f t="shared" si="1808"/>
        <v/>
      </c>
      <c r="CG718" s="86"/>
      <c r="CH718" s="86"/>
      <c r="CI718" s="45"/>
      <c r="CJ718" s="45"/>
      <c r="CK718" s="45"/>
      <c r="DB718" s="7"/>
      <c r="DI718" s="10">
        <f t="shared" ca="1" si="1779"/>
        <v>24</v>
      </c>
    </row>
    <row r="719" spans="1:113">
      <c r="A719" s="149"/>
      <c r="B719" s="82" t="str">
        <f t="shared" si="1780"/>
        <v/>
      </c>
      <c r="C719" s="7" t="str">
        <f t="shared" si="1781"/>
        <v/>
      </c>
      <c r="D719" s="81">
        <f t="shared" si="1782"/>
        <v>0</v>
      </c>
      <c r="E719" s="7" t="str">
        <f t="shared" si="1783"/>
        <v>18,</v>
      </c>
      <c r="F719" s="78"/>
      <c r="G719" s="86"/>
      <c r="H719" s="86"/>
      <c r="I719" s="86"/>
      <c r="J719" s="86"/>
      <c r="K719" s="86"/>
      <c r="L719" s="86"/>
      <c r="M719" s="86"/>
      <c r="N719" s="86"/>
      <c r="O719" s="78"/>
      <c r="P719" s="86"/>
      <c r="Q719" s="86"/>
      <c r="R719" s="86"/>
      <c r="S719" s="86"/>
      <c r="T719" s="86"/>
      <c r="U719" s="86"/>
      <c r="V719" s="86"/>
      <c r="W719" s="86"/>
      <c r="X719" s="123" t="str">
        <f t="shared" si="1784"/>
        <v/>
      </c>
      <c r="Y719" s="127">
        <f t="shared" si="1829"/>
        <v>0</v>
      </c>
      <c r="Z719" s="127">
        <f t="shared" si="1830"/>
        <v>0</v>
      </c>
      <c r="AA719" s="127">
        <f t="shared" si="1831"/>
        <v>0</v>
      </c>
      <c r="AB719" s="86">
        <f t="shared" ref="AB719:AC719" si="1850">AB718</f>
        <v>0</v>
      </c>
      <c r="AC719" s="86">
        <f t="shared" si="1850"/>
        <v>0</v>
      </c>
      <c r="AD719" s="90" t="str">
        <f t="shared" ref="AD719:AE719" si="1851">IF($A718&lt;&gt;"",AD718,"")</f>
        <v/>
      </c>
      <c r="AE719" s="54" t="str">
        <f t="shared" si="1851"/>
        <v/>
      </c>
      <c r="AF719" s="92" t="str">
        <f t="shared" si="1795"/>
        <v/>
      </c>
      <c r="AG719" s="82">
        <f t="shared" si="1787"/>
        <v>0</v>
      </c>
      <c r="AH719" s="71">
        <f t="shared" si="1649"/>
        <v>0</v>
      </c>
      <c r="AI719" s="78" t="str">
        <f t="shared" si="1788"/>
        <v/>
      </c>
      <c r="AJ719" s="132">
        <f t="shared" si="1834"/>
        <v>0</v>
      </c>
      <c r="AK719" s="132">
        <f t="shared" si="1835"/>
        <v>0</v>
      </c>
      <c r="AL719" s="132">
        <f t="shared" si="1836"/>
        <v>0</v>
      </c>
      <c r="AM719" s="86" t="str">
        <f t="shared" si="1837"/>
        <v/>
      </c>
      <c r="AN719" s="86" t="str">
        <f t="shared" si="1838"/>
        <v/>
      </c>
      <c r="AO719" s="90" t="str">
        <f t="shared" ref="AO719:AP719" si="1852">IF($A718&lt;&gt;"",AO718,"")</f>
        <v/>
      </c>
      <c r="AP719" s="54" t="str">
        <f t="shared" si="1852"/>
        <v/>
      </c>
      <c r="AQ719" s="92" t="str">
        <f t="shared" si="1797"/>
        <v/>
      </c>
      <c r="AR719" s="82">
        <f t="shared" si="1840"/>
        <v>0</v>
      </c>
      <c r="AS719" s="71">
        <f t="shared" si="1798"/>
        <v>0</v>
      </c>
      <c r="AT719" s="78" t="str">
        <f t="shared" si="1790"/>
        <v/>
      </c>
      <c r="AU719" s="137">
        <f t="shared" si="1841"/>
        <v>0</v>
      </c>
      <c r="AV719" s="137">
        <f t="shared" si="1842"/>
        <v>0</v>
      </c>
      <c r="AW719" s="137">
        <f t="shared" si="1843"/>
        <v>0</v>
      </c>
      <c r="AX719" s="86" t="str">
        <f t="shared" si="1844"/>
        <v/>
      </c>
      <c r="AY719" s="86" t="str">
        <f t="shared" si="1845"/>
        <v/>
      </c>
      <c r="AZ719" s="90" t="str">
        <f t="shared" ref="AZ719:BA719" si="1853">IF($A718&lt;&gt;"",AZ718,"")</f>
        <v/>
      </c>
      <c r="BA719" s="54" t="str">
        <f t="shared" si="1853"/>
        <v/>
      </c>
      <c r="BB719" s="92" t="str">
        <f t="shared" si="1800"/>
        <v/>
      </c>
      <c r="BC719" s="82">
        <f t="shared" si="1847"/>
        <v>0</v>
      </c>
      <c r="BD719" s="71">
        <f t="shared" si="1801"/>
        <v>0</v>
      </c>
      <c r="BE719" s="98">
        <f t="shared" ref="BE719:BE782" si="1854">$AW$3</f>
        <v>18</v>
      </c>
      <c r="BF719" s="54" t="str">
        <f t="shared" si="1848"/>
        <v/>
      </c>
      <c r="BG719" s="92" t="str">
        <f t="shared" si="1825"/>
        <v/>
      </c>
      <c r="BH719" s="82">
        <f t="shared" si="1826"/>
        <v>0</v>
      </c>
      <c r="BI719" s="71">
        <f t="shared" si="1827"/>
        <v>0</v>
      </c>
      <c r="BJ719" s="146"/>
      <c r="BK719" s="97">
        <v>1</v>
      </c>
      <c r="BL719" s="95" t="str">
        <f t="shared" ref="BL719:BP719" si="1855">IF(BL718&lt;&gt;"",BL718,"")</f>
        <v/>
      </c>
      <c r="BM719" s="95" t="str">
        <f t="shared" si="1855"/>
        <v/>
      </c>
      <c r="BN719" s="95" t="str">
        <f t="shared" si="1855"/>
        <v/>
      </c>
      <c r="BO719" s="95" t="str">
        <f t="shared" si="1855"/>
        <v/>
      </c>
      <c r="BP719" s="95" t="str">
        <f t="shared" si="1855"/>
        <v/>
      </c>
      <c r="BQ719" s="81">
        <f t="shared" ref="BQ719:BQ782" si="1856">IF($A719&lt;&gt;"",IF(ABS($A719)=ABS(LEFT(BL719,2)),35*$BK719,-1*$BK719),0)</f>
        <v>0</v>
      </c>
      <c r="BR719" s="81">
        <f t="shared" ref="BR719:BR782" si="1857">IF($A719&lt;&gt;"",IF(ABS($A719)=ABS(LEFT(BM719,2)),35*$BK719,-1*$BK719),0)</f>
        <v>0</v>
      </c>
      <c r="BS719" s="81">
        <f t="shared" ref="BS719:BS782" si="1858">IF($A719&lt;&gt;"",IF(ABS($A719)=ABS(LEFT(BN719,2)),35*$BK719,-1*$BK719),0)</f>
        <v>0</v>
      </c>
      <c r="BT719" s="81">
        <f t="shared" ref="BT719:BT782" si="1859">IF($A719&lt;&gt;"",IF(ABS($A719)=ABS(LEFT(BO719,2)),35*$BK719,-1*$BK719),0)</f>
        <v>0</v>
      </c>
      <c r="BU719" s="81">
        <f t="shared" ref="BU719:BU782" si="1860">IF(BP719&lt;&gt;"",IF(ABS($A719)=ABS(LEFT(BP719,2)),35*$BK719,-1*$BK719),0)</f>
        <v>0</v>
      </c>
      <c r="BV719" s="13">
        <f t="shared" ref="BV719:BV782" si="1861">IF(A719&lt;&gt;"",IF(OR(BX718&lt;&gt;0,BY718&lt;&gt;0),0,BH719+SUM(BQ719:BU719)),0)</f>
        <v>0</v>
      </c>
      <c r="BW719" s="11">
        <f t="shared" si="1792"/>
        <v>0</v>
      </c>
      <c r="BX719" s="69">
        <f t="shared" si="1802"/>
        <v>0</v>
      </c>
      <c r="BY719" s="69">
        <f>IF($A719&lt;&gt;"",IF(BY718&lt;&gt;0,BY718,IF(BW719&lt;=$AW$2,"Stop Loss",0)),0)</f>
        <v>0</v>
      </c>
      <c r="BZ719" s="69">
        <f t="shared" si="1712"/>
        <v>0</v>
      </c>
      <c r="CA719" s="27" t="str">
        <f t="shared" si="1803"/>
        <v/>
      </c>
      <c r="CB719" s="27" t="str">
        <f t="shared" si="1804"/>
        <v/>
      </c>
      <c r="CC719" s="27" t="str">
        <f t="shared" si="1805"/>
        <v/>
      </c>
      <c r="CD719" s="27" t="str">
        <f t="shared" si="1806"/>
        <v/>
      </c>
      <c r="CE719" s="27" t="str">
        <f t="shared" si="1807"/>
        <v/>
      </c>
      <c r="CF719" s="27" t="str">
        <f t="shared" si="1808"/>
        <v/>
      </c>
      <c r="CG719" s="86"/>
      <c r="CH719" s="86"/>
      <c r="CI719" s="45"/>
      <c r="CJ719" s="45"/>
      <c r="CK719" s="45"/>
      <c r="DB719" s="7"/>
      <c r="DI719" s="10">
        <f t="shared" ca="1" si="1779"/>
        <v>22</v>
      </c>
    </row>
    <row r="720" spans="1:113">
      <c r="A720" s="149"/>
      <c r="B720" s="82" t="str">
        <f t="shared" si="1780"/>
        <v/>
      </c>
      <c r="C720" s="7" t="str">
        <f t="shared" si="1781"/>
        <v/>
      </c>
      <c r="D720" s="81">
        <f t="shared" si="1782"/>
        <v>0</v>
      </c>
      <c r="E720" s="7" t="str">
        <f t="shared" si="1783"/>
        <v>18,</v>
      </c>
      <c r="F720" s="78"/>
      <c r="G720" s="86"/>
      <c r="H720" s="86"/>
      <c r="I720" s="86"/>
      <c r="J720" s="86"/>
      <c r="K720" s="86"/>
      <c r="L720" s="86"/>
      <c r="M720" s="86"/>
      <c r="N720" s="86"/>
      <c r="O720" s="78"/>
      <c r="P720" s="86"/>
      <c r="Q720" s="86"/>
      <c r="R720" s="86"/>
      <c r="S720" s="86"/>
      <c r="T720" s="86"/>
      <c r="U720" s="86"/>
      <c r="V720" s="86"/>
      <c r="W720" s="86"/>
      <c r="X720" s="123" t="str">
        <f t="shared" si="1784"/>
        <v/>
      </c>
      <c r="Y720" s="127">
        <f t="shared" si="1829"/>
        <v>0</v>
      </c>
      <c r="Z720" s="127">
        <f t="shared" si="1830"/>
        <v>0</v>
      </c>
      <c r="AA720" s="127">
        <f t="shared" si="1831"/>
        <v>0</v>
      </c>
      <c r="AB720" s="86">
        <f t="shared" ref="AB720:AC720" si="1862">AB719</f>
        <v>0</v>
      </c>
      <c r="AC720" s="86">
        <f t="shared" si="1862"/>
        <v>0</v>
      </c>
      <c r="AD720" s="90" t="str">
        <f t="shared" ref="AD720:AE720" si="1863">IF($A719&lt;&gt;"",AD719,"")</f>
        <v/>
      </c>
      <c r="AE720" s="54" t="str">
        <f t="shared" si="1863"/>
        <v/>
      </c>
      <c r="AF720" s="92" t="str">
        <f t="shared" si="1795"/>
        <v/>
      </c>
      <c r="AG720" s="82">
        <f t="shared" si="1787"/>
        <v>0</v>
      </c>
      <c r="AH720" s="71">
        <f t="shared" si="1649"/>
        <v>0</v>
      </c>
      <c r="AI720" s="78" t="str">
        <f t="shared" si="1788"/>
        <v/>
      </c>
      <c r="AJ720" s="132">
        <f t="shared" si="1834"/>
        <v>0</v>
      </c>
      <c r="AK720" s="132">
        <f t="shared" si="1835"/>
        <v>0</v>
      </c>
      <c r="AL720" s="132">
        <f t="shared" si="1836"/>
        <v>0</v>
      </c>
      <c r="AM720" s="86" t="str">
        <f t="shared" si="1837"/>
        <v/>
      </c>
      <c r="AN720" s="86" t="str">
        <f t="shared" si="1838"/>
        <v/>
      </c>
      <c r="AO720" s="90" t="str">
        <f t="shared" ref="AO720:AP720" si="1864">IF($A719&lt;&gt;"",AO719,"")</f>
        <v/>
      </c>
      <c r="AP720" s="54" t="str">
        <f t="shared" si="1864"/>
        <v/>
      </c>
      <c r="AQ720" s="92" t="str">
        <f t="shared" si="1797"/>
        <v/>
      </c>
      <c r="AR720" s="82">
        <f t="shared" si="1840"/>
        <v>0</v>
      </c>
      <c r="AS720" s="71">
        <f t="shared" si="1798"/>
        <v>0</v>
      </c>
      <c r="AT720" s="78" t="str">
        <f t="shared" si="1790"/>
        <v/>
      </c>
      <c r="AU720" s="137">
        <f t="shared" si="1841"/>
        <v>0</v>
      </c>
      <c r="AV720" s="137">
        <f t="shared" si="1842"/>
        <v>0</v>
      </c>
      <c r="AW720" s="137">
        <f t="shared" si="1843"/>
        <v>0</v>
      </c>
      <c r="AX720" s="86" t="str">
        <f t="shared" si="1844"/>
        <v/>
      </c>
      <c r="AY720" s="86" t="str">
        <f t="shared" si="1845"/>
        <v/>
      </c>
      <c r="AZ720" s="90" t="str">
        <f t="shared" ref="AZ720:BA720" si="1865">IF($A719&lt;&gt;"",AZ719,"")</f>
        <v/>
      </c>
      <c r="BA720" s="54" t="str">
        <f t="shared" si="1865"/>
        <v/>
      </c>
      <c r="BB720" s="92" t="str">
        <f t="shared" si="1800"/>
        <v/>
      </c>
      <c r="BC720" s="82">
        <f t="shared" si="1847"/>
        <v>0</v>
      </c>
      <c r="BD720" s="71">
        <f t="shared" si="1801"/>
        <v>0</v>
      </c>
      <c r="BE720" s="98">
        <f t="shared" si="1854"/>
        <v>18</v>
      </c>
      <c r="BF720" s="54" t="str">
        <f t="shared" si="1848"/>
        <v/>
      </c>
      <c r="BG720" s="92" t="str">
        <f t="shared" si="1825"/>
        <v/>
      </c>
      <c r="BH720" s="82">
        <f t="shared" si="1826"/>
        <v>0</v>
      </c>
      <c r="BI720" s="71">
        <f t="shared" si="1827"/>
        <v>0</v>
      </c>
      <c r="BJ720" s="146"/>
      <c r="BK720" s="97">
        <v>1</v>
      </c>
      <c r="BL720" s="95" t="str">
        <f t="shared" ref="BL720:BP720" si="1866">IF(BL719&lt;&gt;"",BL719,"")</f>
        <v/>
      </c>
      <c r="BM720" s="95" t="str">
        <f t="shared" si="1866"/>
        <v/>
      </c>
      <c r="BN720" s="95" t="str">
        <f t="shared" si="1866"/>
        <v/>
      </c>
      <c r="BO720" s="95" t="str">
        <f t="shared" si="1866"/>
        <v/>
      </c>
      <c r="BP720" s="95" t="str">
        <f t="shared" si="1866"/>
        <v/>
      </c>
      <c r="BQ720" s="81">
        <f t="shared" si="1856"/>
        <v>0</v>
      </c>
      <c r="BR720" s="81">
        <f t="shared" si="1857"/>
        <v>0</v>
      </c>
      <c r="BS720" s="81">
        <f t="shared" si="1858"/>
        <v>0</v>
      </c>
      <c r="BT720" s="81">
        <f t="shared" si="1859"/>
        <v>0</v>
      </c>
      <c r="BU720" s="81">
        <f t="shared" si="1860"/>
        <v>0</v>
      </c>
      <c r="BV720" s="13">
        <f t="shared" si="1861"/>
        <v>0</v>
      </c>
      <c r="BW720" s="11">
        <f t="shared" si="1792"/>
        <v>0</v>
      </c>
      <c r="BX720" s="69">
        <f t="shared" si="1802"/>
        <v>0</v>
      </c>
      <c r="BY720" s="69">
        <f>IF($A720&lt;&gt;"",IF(BY719&lt;&gt;0,BY719,IF(BW720&lt;=$AW$2,"Stop Loss",0)),0)</f>
        <v>0</v>
      </c>
      <c r="BZ720" s="69">
        <f t="shared" si="1712"/>
        <v>0</v>
      </c>
      <c r="CA720" s="27" t="str">
        <f t="shared" si="1803"/>
        <v/>
      </c>
      <c r="CB720" s="27" t="str">
        <f t="shared" si="1804"/>
        <v/>
      </c>
      <c r="CC720" s="27" t="str">
        <f t="shared" si="1805"/>
        <v/>
      </c>
      <c r="CD720" s="27" t="str">
        <f t="shared" si="1806"/>
        <v/>
      </c>
      <c r="CE720" s="27" t="str">
        <f t="shared" si="1807"/>
        <v/>
      </c>
      <c r="CF720" s="27" t="str">
        <f t="shared" si="1808"/>
        <v/>
      </c>
      <c r="CG720" s="86"/>
      <c r="CH720" s="86"/>
      <c r="CI720" s="45"/>
      <c r="CJ720" s="45"/>
      <c r="CK720" s="45"/>
      <c r="DB720" s="7"/>
      <c r="DI720" s="10">
        <f t="shared" ca="1" si="1779"/>
        <v>11</v>
      </c>
    </row>
    <row r="721" spans="1:113">
      <c r="A721" s="149"/>
      <c r="B721" s="82" t="str">
        <f t="shared" si="1780"/>
        <v/>
      </c>
      <c r="C721" s="7" t="str">
        <f t="shared" si="1781"/>
        <v/>
      </c>
      <c r="D721" s="81">
        <f t="shared" si="1782"/>
        <v>0</v>
      </c>
      <c r="E721" s="7" t="str">
        <f t="shared" si="1783"/>
        <v>18,</v>
      </c>
      <c r="F721" s="78"/>
      <c r="G721" s="86"/>
      <c r="H721" s="86"/>
      <c r="I721" s="86"/>
      <c r="J721" s="86"/>
      <c r="K721" s="86"/>
      <c r="L721" s="86"/>
      <c r="M721" s="86"/>
      <c r="N721" s="86"/>
      <c r="O721" s="78"/>
      <c r="P721" s="86"/>
      <c r="Q721" s="86"/>
      <c r="R721" s="86"/>
      <c r="S721" s="86"/>
      <c r="T721" s="86"/>
      <c r="U721" s="86"/>
      <c r="V721" s="86"/>
      <c r="W721" s="86"/>
      <c r="X721" s="123" t="str">
        <f t="shared" si="1784"/>
        <v/>
      </c>
      <c r="Y721" s="127">
        <f t="shared" si="1829"/>
        <v>0</v>
      </c>
      <c r="Z721" s="127">
        <f t="shared" si="1830"/>
        <v>0</v>
      </c>
      <c r="AA721" s="127">
        <f t="shared" si="1831"/>
        <v>0</v>
      </c>
      <c r="AB721" s="86">
        <f t="shared" ref="AB721:AC721" si="1867">AB720</f>
        <v>0</v>
      </c>
      <c r="AC721" s="86">
        <f t="shared" si="1867"/>
        <v>0</v>
      </c>
      <c r="AD721" s="90" t="str">
        <f t="shared" ref="AD721:AE721" si="1868">IF($A720&lt;&gt;"",AD720,"")</f>
        <v/>
      </c>
      <c r="AE721" s="54" t="str">
        <f t="shared" si="1868"/>
        <v/>
      </c>
      <c r="AF721" s="92" t="str">
        <f t="shared" si="1795"/>
        <v/>
      </c>
      <c r="AG721" s="82">
        <f t="shared" si="1787"/>
        <v>0</v>
      </c>
      <c r="AH721" s="71">
        <f t="shared" si="1649"/>
        <v>0</v>
      </c>
      <c r="AI721" s="78" t="str">
        <f t="shared" si="1788"/>
        <v/>
      </c>
      <c r="AJ721" s="132">
        <f t="shared" si="1834"/>
        <v>0</v>
      </c>
      <c r="AK721" s="132">
        <f t="shared" si="1835"/>
        <v>0</v>
      </c>
      <c r="AL721" s="132">
        <f t="shared" si="1836"/>
        <v>0</v>
      </c>
      <c r="AM721" s="86" t="str">
        <f t="shared" si="1837"/>
        <v/>
      </c>
      <c r="AN721" s="86" t="str">
        <f t="shared" si="1838"/>
        <v/>
      </c>
      <c r="AO721" s="90" t="str">
        <f t="shared" ref="AO721:AP721" si="1869">IF($A720&lt;&gt;"",AO720,"")</f>
        <v/>
      </c>
      <c r="AP721" s="54" t="str">
        <f t="shared" si="1869"/>
        <v/>
      </c>
      <c r="AQ721" s="92" t="str">
        <f t="shared" si="1797"/>
        <v/>
      </c>
      <c r="AR721" s="82">
        <f t="shared" si="1840"/>
        <v>0</v>
      </c>
      <c r="AS721" s="71">
        <f t="shared" si="1798"/>
        <v>0</v>
      </c>
      <c r="AT721" s="78" t="str">
        <f t="shared" si="1790"/>
        <v/>
      </c>
      <c r="AU721" s="137">
        <f t="shared" si="1841"/>
        <v>0</v>
      </c>
      <c r="AV721" s="137">
        <f t="shared" si="1842"/>
        <v>0</v>
      </c>
      <c r="AW721" s="137">
        <f t="shared" si="1843"/>
        <v>0</v>
      </c>
      <c r="AX721" s="86" t="str">
        <f t="shared" si="1844"/>
        <v/>
      </c>
      <c r="AY721" s="86" t="str">
        <f t="shared" si="1845"/>
        <v/>
      </c>
      <c r="AZ721" s="90" t="str">
        <f t="shared" ref="AZ721:BA721" si="1870">IF($A720&lt;&gt;"",AZ720,"")</f>
        <v/>
      </c>
      <c r="BA721" s="54" t="str">
        <f t="shared" si="1870"/>
        <v/>
      </c>
      <c r="BB721" s="92" t="str">
        <f t="shared" si="1800"/>
        <v/>
      </c>
      <c r="BC721" s="82">
        <f t="shared" si="1847"/>
        <v>0</v>
      </c>
      <c r="BD721" s="71">
        <f t="shared" si="1801"/>
        <v>0</v>
      </c>
      <c r="BE721" s="98">
        <f t="shared" si="1854"/>
        <v>18</v>
      </c>
      <c r="BF721" s="54" t="str">
        <f t="shared" si="1848"/>
        <v/>
      </c>
      <c r="BG721" s="92" t="str">
        <f t="shared" si="1825"/>
        <v/>
      </c>
      <c r="BH721" s="82">
        <f t="shared" si="1826"/>
        <v>0</v>
      </c>
      <c r="BI721" s="71">
        <f t="shared" si="1827"/>
        <v>0</v>
      </c>
      <c r="BJ721" s="146"/>
      <c r="BK721" s="97">
        <v>1</v>
      </c>
      <c r="BL721" s="95" t="str">
        <f t="shared" ref="BL721:BP721" si="1871">IF(BL720&lt;&gt;"",BL720,"")</f>
        <v/>
      </c>
      <c r="BM721" s="95" t="str">
        <f t="shared" si="1871"/>
        <v/>
      </c>
      <c r="BN721" s="95" t="str">
        <f t="shared" si="1871"/>
        <v/>
      </c>
      <c r="BO721" s="95" t="str">
        <f t="shared" si="1871"/>
        <v/>
      </c>
      <c r="BP721" s="95" t="str">
        <f t="shared" si="1871"/>
        <v/>
      </c>
      <c r="BQ721" s="81">
        <f t="shared" si="1856"/>
        <v>0</v>
      </c>
      <c r="BR721" s="81">
        <f t="shared" si="1857"/>
        <v>0</v>
      </c>
      <c r="BS721" s="81">
        <f t="shared" si="1858"/>
        <v>0</v>
      </c>
      <c r="BT721" s="81">
        <f t="shared" si="1859"/>
        <v>0</v>
      </c>
      <c r="BU721" s="81">
        <f t="shared" si="1860"/>
        <v>0</v>
      </c>
      <c r="BV721" s="13">
        <f t="shared" si="1861"/>
        <v>0</v>
      </c>
      <c r="BW721" s="11">
        <f t="shared" si="1792"/>
        <v>0</v>
      </c>
      <c r="BX721" s="69">
        <f t="shared" si="1802"/>
        <v>0</v>
      </c>
      <c r="BY721" s="69">
        <f>IF($A721&lt;&gt;"",IF(BY720&lt;&gt;0,BY720,IF(BW721&lt;=$AW$2,"Stop Loss",0)),0)</f>
        <v>0</v>
      </c>
      <c r="BZ721" s="69">
        <f t="shared" si="1712"/>
        <v>0</v>
      </c>
      <c r="CA721" s="27" t="str">
        <f t="shared" si="1803"/>
        <v/>
      </c>
      <c r="CB721" s="27" t="str">
        <f t="shared" si="1804"/>
        <v/>
      </c>
      <c r="CC721" s="27" t="str">
        <f t="shared" si="1805"/>
        <v/>
      </c>
      <c r="CD721" s="27" t="str">
        <f t="shared" si="1806"/>
        <v/>
      </c>
      <c r="CE721" s="27" t="str">
        <f t="shared" si="1807"/>
        <v/>
      </c>
      <c r="CF721" s="27" t="str">
        <f t="shared" si="1808"/>
        <v/>
      </c>
      <c r="CG721" s="86"/>
      <c r="CH721" s="86"/>
      <c r="CI721" s="45"/>
      <c r="CJ721" s="45"/>
      <c r="CK721" s="45"/>
      <c r="DB721" s="7"/>
      <c r="DI721" s="10">
        <f t="shared" ca="1" si="1779"/>
        <v>0</v>
      </c>
    </row>
    <row r="722" spans="1:113">
      <c r="A722" s="149"/>
      <c r="B722" s="82" t="str">
        <f t="shared" si="1780"/>
        <v/>
      </c>
      <c r="C722" s="7" t="str">
        <f t="shared" si="1781"/>
        <v/>
      </c>
      <c r="D722" s="81">
        <f t="shared" si="1782"/>
        <v>0</v>
      </c>
      <c r="E722" s="7" t="str">
        <f t="shared" si="1783"/>
        <v>18,</v>
      </c>
      <c r="F722" s="78"/>
      <c r="G722" s="86"/>
      <c r="H722" s="86"/>
      <c r="I722" s="86"/>
      <c r="J722" s="86"/>
      <c r="K722" s="86"/>
      <c r="L722" s="86"/>
      <c r="M722" s="86"/>
      <c r="N722" s="86"/>
      <c r="O722" s="78"/>
      <c r="P722" s="86"/>
      <c r="Q722" s="86"/>
      <c r="R722" s="86"/>
      <c r="S722" s="86"/>
      <c r="T722" s="86"/>
      <c r="U722" s="86"/>
      <c r="V722" s="86"/>
      <c r="W722" s="86"/>
      <c r="X722" s="123" t="str">
        <f t="shared" si="1784"/>
        <v/>
      </c>
      <c r="Y722" s="127">
        <f t="shared" si="1829"/>
        <v>0</v>
      </c>
      <c r="Z722" s="127">
        <f t="shared" si="1830"/>
        <v>0</v>
      </c>
      <c r="AA722" s="127">
        <f t="shared" si="1831"/>
        <v>0</v>
      </c>
      <c r="AB722" s="86">
        <f t="shared" ref="AB722:AC722" si="1872">AB721</f>
        <v>0</v>
      </c>
      <c r="AC722" s="86">
        <f t="shared" si="1872"/>
        <v>0</v>
      </c>
      <c r="AD722" s="90" t="str">
        <f t="shared" ref="AD722:AE722" si="1873">IF($A721&lt;&gt;"",AD721,"")</f>
        <v/>
      </c>
      <c r="AE722" s="54" t="str">
        <f t="shared" si="1873"/>
        <v/>
      </c>
      <c r="AF722" s="92" t="str">
        <f t="shared" si="1795"/>
        <v/>
      </c>
      <c r="AG722" s="82">
        <f t="shared" si="1787"/>
        <v>0</v>
      </c>
      <c r="AH722" s="71">
        <f t="shared" si="1649"/>
        <v>0</v>
      </c>
      <c r="AI722" s="78" t="str">
        <f t="shared" si="1788"/>
        <v/>
      </c>
      <c r="AJ722" s="132">
        <f t="shared" si="1834"/>
        <v>0</v>
      </c>
      <c r="AK722" s="132">
        <f t="shared" si="1835"/>
        <v>0</v>
      </c>
      <c r="AL722" s="132">
        <f t="shared" si="1836"/>
        <v>0</v>
      </c>
      <c r="AM722" s="86" t="str">
        <f t="shared" si="1837"/>
        <v/>
      </c>
      <c r="AN722" s="86" t="str">
        <f t="shared" si="1838"/>
        <v/>
      </c>
      <c r="AO722" s="90" t="str">
        <f t="shared" ref="AO722:AP722" si="1874">IF($A721&lt;&gt;"",AO721,"")</f>
        <v/>
      </c>
      <c r="AP722" s="54" t="str">
        <f t="shared" si="1874"/>
        <v/>
      </c>
      <c r="AQ722" s="92" t="str">
        <f t="shared" si="1797"/>
        <v/>
      </c>
      <c r="AR722" s="82">
        <f t="shared" si="1840"/>
        <v>0</v>
      </c>
      <c r="AS722" s="71">
        <f t="shared" si="1798"/>
        <v>0</v>
      </c>
      <c r="AT722" s="78" t="str">
        <f t="shared" si="1790"/>
        <v/>
      </c>
      <c r="AU722" s="137">
        <f t="shared" si="1841"/>
        <v>0</v>
      </c>
      <c r="AV722" s="137">
        <f t="shared" si="1842"/>
        <v>0</v>
      </c>
      <c r="AW722" s="137">
        <f t="shared" si="1843"/>
        <v>0</v>
      </c>
      <c r="AX722" s="86" t="str">
        <f t="shared" si="1844"/>
        <v/>
      </c>
      <c r="AY722" s="86" t="str">
        <f t="shared" si="1845"/>
        <v/>
      </c>
      <c r="AZ722" s="90" t="str">
        <f t="shared" ref="AZ722:BA722" si="1875">IF($A721&lt;&gt;"",AZ721,"")</f>
        <v/>
      </c>
      <c r="BA722" s="54" t="str">
        <f t="shared" si="1875"/>
        <v/>
      </c>
      <c r="BB722" s="92" t="str">
        <f t="shared" si="1800"/>
        <v/>
      </c>
      <c r="BC722" s="82">
        <f t="shared" si="1847"/>
        <v>0</v>
      </c>
      <c r="BD722" s="71">
        <f t="shared" si="1801"/>
        <v>0</v>
      </c>
      <c r="BE722" s="98">
        <f t="shared" si="1854"/>
        <v>18</v>
      </c>
      <c r="BF722" s="54" t="str">
        <f t="shared" si="1848"/>
        <v/>
      </c>
      <c r="BG722" s="92" t="str">
        <f t="shared" si="1825"/>
        <v/>
      </c>
      <c r="BH722" s="82">
        <f t="shared" si="1826"/>
        <v>0</v>
      </c>
      <c r="BI722" s="71">
        <f t="shared" si="1827"/>
        <v>0</v>
      </c>
      <c r="BJ722" s="146"/>
      <c r="BK722" s="97">
        <v>1</v>
      </c>
      <c r="BL722" s="95" t="str">
        <f t="shared" ref="BL722:BP722" si="1876">IF(BL721&lt;&gt;"",BL721,"")</f>
        <v/>
      </c>
      <c r="BM722" s="95" t="str">
        <f t="shared" si="1876"/>
        <v/>
      </c>
      <c r="BN722" s="95" t="str">
        <f t="shared" si="1876"/>
        <v/>
      </c>
      <c r="BO722" s="95" t="str">
        <f t="shared" si="1876"/>
        <v/>
      </c>
      <c r="BP722" s="95" t="str">
        <f t="shared" si="1876"/>
        <v/>
      </c>
      <c r="BQ722" s="81">
        <f t="shared" si="1856"/>
        <v>0</v>
      </c>
      <c r="BR722" s="81">
        <f t="shared" si="1857"/>
        <v>0</v>
      </c>
      <c r="BS722" s="81">
        <f t="shared" si="1858"/>
        <v>0</v>
      </c>
      <c r="BT722" s="81">
        <f t="shared" si="1859"/>
        <v>0</v>
      </c>
      <c r="BU722" s="81">
        <f t="shared" si="1860"/>
        <v>0</v>
      </c>
      <c r="BV722" s="13">
        <f t="shared" si="1861"/>
        <v>0</v>
      </c>
      <c r="BW722" s="11">
        <f t="shared" si="1792"/>
        <v>0</v>
      </c>
      <c r="BX722" s="69">
        <f t="shared" si="1802"/>
        <v>0</v>
      </c>
      <c r="BY722" s="69">
        <f>IF($A722&lt;&gt;"",IF(BY721&lt;&gt;0,BY721,IF(BW722&lt;=$AW$2,"Stop Loss",0)),0)</f>
        <v>0</v>
      </c>
      <c r="BZ722" s="69">
        <f t="shared" si="1712"/>
        <v>0</v>
      </c>
      <c r="CA722" s="27" t="str">
        <f t="shared" si="1803"/>
        <v/>
      </c>
      <c r="CB722" s="27" t="str">
        <f t="shared" si="1804"/>
        <v/>
      </c>
      <c r="CC722" s="27" t="str">
        <f t="shared" si="1805"/>
        <v/>
      </c>
      <c r="CD722" s="27" t="str">
        <f t="shared" si="1806"/>
        <v/>
      </c>
      <c r="CE722" s="27" t="str">
        <f t="shared" si="1807"/>
        <v/>
      </c>
      <c r="CF722" s="27" t="str">
        <f t="shared" si="1808"/>
        <v/>
      </c>
      <c r="CG722" s="86"/>
      <c r="CH722" s="86"/>
      <c r="CI722" s="45"/>
      <c r="CJ722" s="45"/>
      <c r="CK722" s="45"/>
      <c r="DB722" s="7"/>
      <c r="DI722" s="10">
        <f t="shared" ca="1" si="1779"/>
        <v>0</v>
      </c>
    </row>
    <row r="723" spans="1:113">
      <c r="A723" s="149"/>
      <c r="B723" s="82" t="str">
        <f t="shared" si="1780"/>
        <v/>
      </c>
      <c r="C723" s="7" t="str">
        <f t="shared" si="1781"/>
        <v/>
      </c>
      <c r="D723" s="81">
        <f t="shared" si="1782"/>
        <v>0</v>
      </c>
      <c r="E723" s="7" t="str">
        <f t="shared" si="1783"/>
        <v>18,</v>
      </c>
      <c r="F723" s="78"/>
      <c r="G723" s="86"/>
      <c r="H723" s="86"/>
      <c r="I723" s="86"/>
      <c r="J723" s="86"/>
      <c r="K723" s="86"/>
      <c r="L723" s="86"/>
      <c r="M723" s="86"/>
      <c r="N723" s="86"/>
      <c r="O723" s="78"/>
      <c r="P723" s="86"/>
      <c r="Q723" s="86"/>
      <c r="R723" s="86"/>
      <c r="S723" s="86"/>
      <c r="T723" s="86"/>
      <c r="U723" s="86"/>
      <c r="V723" s="86"/>
      <c r="W723" s="86"/>
      <c r="X723" s="123" t="str">
        <f t="shared" si="1784"/>
        <v/>
      </c>
      <c r="Y723" s="127">
        <f t="shared" si="1829"/>
        <v>0</v>
      </c>
      <c r="Z723" s="127">
        <f t="shared" si="1830"/>
        <v>0</v>
      </c>
      <c r="AA723" s="127">
        <f t="shared" si="1831"/>
        <v>0</v>
      </c>
      <c r="AB723" s="86">
        <f t="shared" ref="AB723:AC723" si="1877">AB722</f>
        <v>0</v>
      </c>
      <c r="AC723" s="86">
        <f t="shared" si="1877"/>
        <v>0</v>
      </c>
      <c r="AD723" s="90" t="str">
        <f t="shared" ref="AD723:AE723" si="1878">IF($A722&lt;&gt;"",AD722,"")</f>
        <v/>
      </c>
      <c r="AE723" s="54" t="str">
        <f t="shared" si="1878"/>
        <v/>
      </c>
      <c r="AF723" s="92" t="str">
        <f t="shared" si="1795"/>
        <v/>
      </c>
      <c r="AG723" s="82">
        <f t="shared" si="1787"/>
        <v>0</v>
      </c>
      <c r="AH723" s="71">
        <f t="shared" si="1649"/>
        <v>0</v>
      </c>
      <c r="AI723" s="78" t="str">
        <f t="shared" si="1788"/>
        <v/>
      </c>
      <c r="AJ723" s="132">
        <f t="shared" si="1834"/>
        <v>0</v>
      </c>
      <c r="AK723" s="132">
        <f t="shared" si="1835"/>
        <v>0</v>
      </c>
      <c r="AL723" s="132">
        <f t="shared" si="1836"/>
        <v>0</v>
      </c>
      <c r="AM723" s="86" t="str">
        <f t="shared" si="1837"/>
        <v/>
      </c>
      <c r="AN723" s="86" t="str">
        <f t="shared" si="1838"/>
        <v/>
      </c>
      <c r="AO723" s="90" t="str">
        <f t="shared" ref="AO723:AP723" si="1879">IF($A722&lt;&gt;"",AO722,"")</f>
        <v/>
      </c>
      <c r="AP723" s="54" t="str">
        <f t="shared" si="1879"/>
        <v/>
      </c>
      <c r="AQ723" s="92" t="str">
        <f t="shared" si="1797"/>
        <v/>
      </c>
      <c r="AR723" s="82">
        <f t="shared" si="1840"/>
        <v>0</v>
      </c>
      <c r="AS723" s="71">
        <f t="shared" si="1798"/>
        <v>0</v>
      </c>
      <c r="AT723" s="78" t="str">
        <f t="shared" si="1790"/>
        <v/>
      </c>
      <c r="AU723" s="137">
        <f t="shared" si="1841"/>
        <v>0</v>
      </c>
      <c r="AV723" s="137">
        <f t="shared" si="1842"/>
        <v>0</v>
      </c>
      <c r="AW723" s="137">
        <f t="shared" si="1843"/>
        <v>0</v>
      </c>
      <c r="AX723" s="86" t="str">
        <f t="shared" si="1844"/>
        <v/>
      </c>
      <c r="AY723" s="86" t="str">
        <f t="shared" si="1845"/>
        <v/>
      </c>
      <c r="AZ723" s="90" t="str">
        <f t="shared" ref="AZ723:BA723" si="1880">IF($A722&lt;&gt;"",AZ722,"")</f>
        <v/>
      </c>
      <c r="BA723" s="54" t="str">
        <f t="shared" si="1880"/>
        <v/>
      </c>
      <c r="BB723" s="92" t="str">
        <f t="shared" si="1800"/>
        <v/>
      </c>
      <c r="BC723" s="82">
        <f t="shared" si="1847"/>
        <v>0</v>
      </c>
      <c r="BD723" s="71">
        <f t="shared" si="1801"/>
        <v>0</v>
      </c>
      <c r="BE723" s="98">
        <f t="shared" si="1854"/>
        <v>18</v>
      </c>
      <c r="BF723" s="54" t="str">
        <f t="shared" si="1848"/>
        <v/>
      </c>
      <c r="BG723" s="92" t="str">
        <f t="shared" si="1825"/>
        <v/>
      </c>
      <c r="BH723" s="82">
        <f t="shared" si="1826"/>
        <v>0</v>
      </c>
      <c r="BI723" s="71">
        <f t="shared" si="1827"/>
        <v>0</v>
      </c>
      <c r="BJ723" s="146"/>
      <c r="BK723" s="97">
        <v>1</v>
      </c>
      <c r="BL723" s="95" t="str">
        <f t="shared" ref="BL723:BP723" si="1881">IF(BL722&lt;&gt;"",BL722,"")</f>
        <v/>
      </c>
      <c r="BM723" s="95" t="str">
        <f t="shared" si="1881"/>
        <v/>
      </c>
      <c r="BN723" s="95" t="str">
        <f t="shared" si="1881"/>
        <v/>
      </c>
      <c r="BO723" s="95" t="str">
        <f t="shared" si="1881"/>
        <v/>
      </c>
      <c r="BP723" s="95" t="str">
        <f t="shared" si="1881"/>
        <v/>
      </c>
      <c r="BQ723" s="81">
        <f t="shared" si="1856"/>
        <v>0</v>
      </c>
      <c r="BR723" s="81">
        <f t="shared" si="1857"/>
        <v>0</v>
      </c>
      <c r="BS723" s="81">
        <f t="shared" si="1858"/>
        <v>0</v>
      </c>
      <c r="BT723" s="81">
        <f t="shared" si="1859"/>
        <v>0</v>
      </c>
      <c r="BU723" s="81">
        <f t="shared" si="1860"/>
        <v>0</v>
      </c>
      <c r="BV723" s="13">
        <f t="shared" si="1861"/>
        <v>0</v>
      </c>
      <c r="BW723" s="11">
        <f t="shared" si="1792"/>
        <v>0</v>
      </c>
      <c r="BX723" s="69">
        <f t="shared" si="1802"/>
        <v>0</v>
      </c>
      <c r="BY723" s="69">
        <f>IF($A723&lt;&gt;"",IF(BY722&lt;&gt;0,BY722,IF(BW723&lt;=$AW$2,"Stop Loss",0)),0)</f>
        <v>0</v>
      </c>
      <c r="BZ723" s="69">
        <f t="shared" si="1712"/>
        <v>0</v>
      </c>
      <c r="CA723" s="27" t="str">
        <f t="shared" si="1803"/>
        <v/>
      </c>
      <c r="CB723" s="27" t="str">
        <f t="shared" si="1804"/>
        <v/>
      </c>
      <c r="CC723" s="27" t="str">
        <f t="shared" si="1805"/>
        <v/>
      </c>
      <c r="CD723" s="27" t="str">
        <f t="shared" si="1806"/>
        <v/>
      </c>
      <c r="CE723" s="27" t="str">
        <f t="shared" si="1807"/>
        <v/>
      </c>
      <c r="CF723" s="27" t="str">
        <f t="shared" si="1808"/>
        <v/>
      </c>
      <c r="CG723" s="86"/>
      <c r="CH723" s="86"/>
      <c r="CI723" s="45"/>
      <c r="CJ723" s="45"/>
      <c r="CK723" s="45"/>
      <c r="DB723" s="7"/>
      <c r="DI723" s="10">
        <f t="shared" ca="1" si="1779"/>
        <v>17</v>
      </c>
    </row>
    <row r="724" spans="1:113">
      <c r="A724" s="149"/>
      <c r="B724" s="82" t="str">
        <f t="shared" si="1780"/>
        <v/>
      </c>
      <c r="C724" s="7" t="str">
        <f t="shared" si="1781"/>
        <v/>
      </c>
      <c r="D724" s="81">
        <f t="shared" si="1782"/>
        <v>0</v>
      </c>
      <c r="E724" s="7" t="str">
        <f t="shared" si="1783"/>
        <v>18,</v>
      </c>
      <c r="F724" s="78"/>
      <c r="G724" s="86"/>
      <c r="H724" s="86"/>
      <c r="I724" s="86"/>
      <c r="J724" s="86"/>
      <c r="K724" s="86"/>
      <c r="L724" s="86"/>
      <c r="M724" s="86"/>
      <c r="N724" s="86"/>
      <c r="O724" s="78"/>
      <c r="P724" s="86"/>
      <c r="Q724" s="86"/>
      <c r="R724" s="86"/>
      <c r="S724" s="86"/>
      <c r="T724" s="86"/>
      <c r="U724" s="86"/>
      <c r="V724" s="86"/>
      <c r="W724" s="86"/>
      <c r="X724" s="123" t="str">
        <f t="shared" si="1784"/>
        <v/>
      </c>
      <c r="Y724" s="127">
        <f t="shared" si="1829"/>
        <v>0</v>
      </c>
      <c r="Z724" s="127">
        <f t="shared" si="1830"/>
        <v>0</v>
      </c>
      <c r="AA724" s="127">
        <f t="shared" si="1831"/>
        <v>0</v>
      </c>
      <c r="AB724" s="86">
        <f>IF($Y724&gt;$Z724,$Y724-$Z724+AB723,AB723)</f>
        <v>0</v>
      </c>
      <c r="AC724" s="86">
        <f>IF($Z724&gt;$Y724,$Z724-$Y724+AC723,AC723)</f>
        <v>0</v>
      </c>
      <c r="AD724" s="90" t="str">
        <f t="shared" ref="AD724:AE724" si="1882">IF($A723&lt;&gt;"",AD723,"")</f>
        <v/>
      </c>
      <c r="AE724" s="54" t="str">
        <f t="shared" si="1882"/>
        <v/>
      </c>
      <c r="AF724" s="92" t="str">
        <f t="shared" si="1795"/>
        <v/>
      </c>
      <c r="AG724" s="82">
        <f t="shared" si="1787"/>
        <v>0</v>
      </c>
      <c r="AH724" s="71">
        <f t="shared" si="1649"/>
        <v>0</v>
      </c>
      <c r="AI724" s="78" t="str">
        <f t="shared" si="1788"/>
        <v/>
      </c>
      <c r="AJ724" s="132">
        <f t="shared" si="1834"/>
        <v>0</v>
      </c>
      <c r="AK724" s="132">
        <f t="shared" si="1835"/>
        <v>0</v>
      </c>
      <c r="AL724" s="132">
        <f t="shared" si="1836"/>
        <v>0</v>
      </c>
      <c r="AM724" s="86" t="str">
        <f t="shared" si="1837"/>
        <v/>
      </c>
      <c r="AN724" s="86" t="str">
        <f t="shared" si="1838"/>
        <v/>
      </c>
      <c r="AO724" s="90" t="str">
        <f t="shared" ref="AO724:AP724" si="1883">IF($A723&lt;&gt;"",AO723,"")</f>
        <v/>
      </c>
      <c r="AP724" s="54" t="str">
        <f t="shared" si="1883"/>
        <v/>
      </c>
      <c r="AQ724" s="92" t="str">
        <f t="shared" si="1797"/>
        <v/>
      </c>
      <c r="AR724" s="82">
        <f t="shared" si="1840"/>
        <v>0</v>
      </c>
      <c r="AS724" s="71">
        <f t="shared" si="1798"/>
        <v>0</v>
      </c>
      <c r="AT724" s="78" t="str">
        <f t="shared" si="1790"/>
        <v/>
      </c>
      <c r="AU724" s="137">
        <f t="shared" si="1841"/>
        <v>0</v>
      </c>
      <c r="AV724" s="137">
        <f t="shared" si="1842"/>
        <v>0</v>
      </c>
      <c r="AW724" s="137">
        <f t="shared" si="1843"/>
        <v>0</v>
      </c>
      <c r="AX724" s="86" t="str">
        <f t="shared" si="1844"/>
        <v/>
      </c>
      <c r="AY724" s="86" t="str">
        <f t="shared" si="1845"/>
        <v/>
      </c>
      <c r="AZ724" s="90" t="str">
        <f t="shared" ref="AZ724:BA724" si="1884">IF($A723&lt;&gt;"",AZ723,"")</f>
        <v/>
      </c>
      <c r="BA724" s="54" t="str">
        <f t="shared" si="1884"/>
        <v/>
      </c>
      <c r="BB724" s="92" t="str">
        <f t="shared" si="1800"/>
        <v/>
      </c>
      <c r="BC724" s="82">
        <f t="shared" si="1847"/>
        <v>0</v>
      </c>
      <c r="BD724" s="71">
        <f t="shared" si="1801"/>
        <v>0</v>
      </c>
      <c r="BE724" s="98">
        <f t="shared" si="1854"/>
        <v>18</v>
      </c>
      <c r="BF724" s="54" t="str">
        <f t="shared" si="1848"/>
        <v/>
      </c>
      <c r="BG724" s="92" t="str">
        <f t="shared" si="1825"/>
        <v/>
      </c>
      <c r="BH724" s="82">
        <f t="shared" si="1826"/>
        <v>0</v>
      </c>
      <c r="BI724" s="71">
        <f t="shared" si="1827"/>
        <v>0</v>
      </c>
      <c r="BJ724" s="146"/>
      <c r="BK724" s="97">
        <v>1</v>
      </c>
      <c r="BL724" s="95" t="str">
        <f t="shared" ref="BL724:BP724" si="1885">IF(BL723&lt;&gt;"",BL723,"")</f>
        <v/>
      </c>
      <c r="BM724" s="95" t="str">
        <f t="shared" si="1885"/>
        <v/>
      </c>
      <c r="BN724" s="95" t="str">
        <f t="shared" si="1885"/>
        <v/>
      </c>
      <c r="BO724" s="95" t="str">
        <f t="shared" si="1885"/>
        <v/>
      </c>
      <c r="BP724" s="95" t="str">
        <f t="shared" si="1885"/>
        <v/>
      </c>
      <c r="BQ724" s="81">
        <f t="shared" si="1856"/>
        <v>0</v>
      </c>
      <c r="BR724" s="81">
        <f t="shared" si="1857"/>
        <v>0</v>
      </c>
      <c r="BS724" s="81">
        <f t="shared" si="1858"/>
        <v>0</v>
      </c>
      <c r="BT724" s="81">
        <f t="shared" si="1859"/>
        <v>0</v>
      </c>
      <c r="BU724" s="81">
        <f t="shared" si="1860"/>
        <v>0</v>
      </c>
      <c r="BV724" s="13">
        <f t="shared" si="1861"/>
        <v>0</v>
      </c>
      <c r="BW724" s="11">
        <f t="shared" si="1792"/>
        <v>0</v>
      </c>
      <c r="BX724" s="69">
        <f t="shared" si="1802"/>
        <v>0</v>
      </c>
      <c r="BY724" s="69">
        <f>IF($A724&lt;&gt;"",IF(BY723&lt;&gt;0,BY723,IF(BW724&lt;=$AW$2,"Stop Loss",0)),0)</f>
        <v>0</v>
      </c>
      <c r="BZ724" s="69">
        <f t="shared" si="1712"/>
        <v>0</v>
      </c>
      <c r="CA724" s="27" t="str">
        <f t="shared" si="1803"/>
        <v/>
      </c>
      <c r="CB724" s="27" t="str">
        <f t="shared" si="1804"/>
        <v/>
      </c>
      <c r="CC724" s="27" t="str">
        <f t="shared" si="1805"/>
        <v/>
      </c>
      <c r="CD724" s="27" t="str">
        <f t="shared" si="1806"/>
        <v/>
      </c>
      <c r="CE724" s="27" t="str">
        <f t="shared" si="1807"/>
        <v/>
      </c>
      <c r="CF724" s="27" t="str">
        <f t="shared" si="1808"/>
        <v/>
      </c>
      <c r="CG724" s="86"/>
      <c r="CH724" s="86"/>
      <c r="CI724" s="45"/>
      <c r="CJ724" s="45"/>
      <c r="CK724" s="45"/>
      <c r="DB724" s="7"/>
      <c r="DI724" s="10">
        <f t="shared" ca="1" si="1779"/>
        <v>20</v>
      </c>
    </row>
    <row r="725" spans="1:113">
      <c r="A725" s="149"/>
      <c r="B725" s="82" t="str">
        <f t="shared" si="1780"/>
        <v/>
      </c>
      <c r="C725" s="7" t="str">
        <f t="shared" si="1781"/>
        <v/>
      </c>
      <c r="D725" s="81">
        <f t="shared" si="1782"/>
        <v>0</v>
      </c>
      <c r="E725" s="7" t="str">
        <f t="shared" si="1783"/>
        <v>18,</v>
      </c>
      <c r="F725" s="78"/>
      <c r="G725" s="86"/>
      <c r="H725" s="86"/>
      <c r="I725" s="86"/>
      <c r="J725" s="86"/>
      <c r="K725" s="86"/>
      <c r="L725" s="86"/>
      <c r="M725" s="86"/>
      <c r="N725" s="86"/>
      <c r="O725" s="78"/>
      <c r="P725" s="86"/>
      <c r="Q725" s="86"/>
      <c r="R725" s="86"/>
      <c r="S725" s="86"/>
      <c r="T725" s="86"/>
      <c r="U725" s="86"/>
      <c r="V725" s="86"/>
      <c r="W725" s="86"/>
      <c r="X725" s="123" t="str">
        <f t="shared" si="1784"/>
        <v/>
      </c>
      <c r="Y725" s="127">
        <f t="shared" si="1829"/>
        <v>0</v>
      </c>
      <c r="Z725" s="127">
        <f t="shared" si="1830"/>
        <v>0</v>
      </c>
      <c r="AA725" s="127">
        <f t="shared" si="1831"/>
        <v>0</v>
      </c>
      <c r="AB725" s="86">
        <f>AB724</f>
        <v>0</v>
      </c>
      <c r="AC725" s="86">
        <f>AC724</f>
        <v>0</v>
      </c>
      <c r="AD725" s="90" t="str">
        <f>IF($A724&lt;&gt;"",AA724,"")</f>
        <v/>
      </c>
      <c r="AE725" s="92" t="str">
        <f>IF($A724&lt;&gt;"",IF(Y724&gt;Z724,"L","H"),"")</f>
        <v/>
      </c>
      <c r="AF725" s="92" t="str">
        <f t="shared" si="1795"/>
        <v/>
      </c>
      <c r="AG725" s="82">
        <f t="shared" si="1787"/>
        <v>0</v>
      </c>
      <c r="AH725" s="71">
        <f t="shared" si="1649"/>
        <v>0</v>
      </c>
      <c r="AI725" s="78" t="str">
        <f t="shared" si="1788"/>
        <v/>
      </c>
      <c r="AJ725" s="132">
        <f t="shared" si="1834"/>
        <v>0</v>
      </c>
      <c r="AK725" s="132">
        <f t="shared" si="1835"/>
        <v>0</v>
      </c>
      <c r="AL725" s="132">
        <f t="shared" si="1836"/>
        <v>0</v>
      </c>
      <c r="AM725" s="86" t="str">
        <f t="shared" si="1837"/>
        <v/>
      </c>
      <c r="AN725" s="86" t="str">
        <f t="shared" si="1838"/>
        <v/>
      </c>
      <c r="AO725" s="90" t="str">
        <f>IF($A724&lt;&gt;"",AL724,"")</f>
        <v/>
      </c>
      <c r="AP725" s="92" t="str">
        <f>IF($A724&lt;&gt;"",IF(AM724&lt;&gt;"","O","E"),"")</f>
        <v/>
      </c>
      <c r="AQ725" s="92" t="str">
        <f t="shared" si="1797"/>
        <v/>
      </c>
      <c r="AR725" s="82">
        <f t="shared" si="1840"/>
        <v>0</v>
      </c>
      <c r="AS725" s="71">
        <f t="shared" si="1798"/>
        <v>0</v>
      </c>
      <c r="AT725" s="78" t="str">
        <f t="shared" si="1790"/>
        <v/>
      </c>
      <c r="AU725" s="137">
        <f t="shared" si="1841"/>
        <v>0</v>
      </c>
      <c r="AV725" s="137">
        <f t="shared" si="1842"/>
        <v>0</v>
      </c>
      <c r="AW725" s="137">
        <f t="shared" si="1843"/>
        <v>0</v>
      </c>
      <c r="AX725" s="86" t="str">
        <f t="shared" si="1844"/>
        <v/>
      </c>
      <c r="AY725" s="86" t="str">
        <f t="shared" si="1845"/>
        <v/>
      </c>
      <c r="AZ725" s="90" t="str">
        <f>IF($A724&lt;&gt;"",AW724,"")</f>
        <v/>
      </c>
      <c r="BA725" s="92" t="str">
        <f>IF($A724&lt;&gt;"",IF(AX724&lt;&gt;"","B","R"),"")</f>
        <v/>
      </c>
      <c r="BB725" s="92" t="str">
        <f t="shared" si="1800"/>
        <v/>
      </c>
      <c r="BC725" s="82">
        <f t="shared" si="1847"/>
        <v>0</v>
      </c>
      <c r="BD725" s="71">
        <f t="shared" si="1801"/>
        <v>0</v>
      </c>
      <c r="BE725" s="98">
        <f t="shared" si="1854"/>
        <v>18</v>
      </c>
      <c r="BF725" s="92" t="str">
        <f>IF($A724&lt;&gt;"",IF($Y724&gt;$Z724,"H",IF($Z724&gt;$Y724,"L",BF724)),"")</f>
        <v/>
      </c>
      <c r="BG725" s="92" t="str">
        <f>IF($A725&lt;&gt;"",IF($A725=0,"L",IF(BF725&lt;&gt;"",IF(BF725=X725,"W","L"))),"")</f>
        <v/>
      </c>
      <c r="BH725" s="82">
        <f t="shared" si="1826"/>
        <v>0</v>
      </c>
      <c r="BI725" s="71">
        <f t="shared" si="1827"/>
        <v>0</v>
      </c>
      <c r="BJ725" s="146" t="str">
        <f>AE725&amp;AP725&amp;BA725</f>
        <v/>
      </c>
      <c r="BK725" s="97">
        <v>1</v>
      </c>
      <c r="BL725" s="95" t="str">
        <f>IF($A724&lt;&gt;"",IF($BJ725="LER","11,",IF($BJ725="LOR","02,",IF($BJ725="LEB","01,",IF($BJ725="LOB","12,",IF($BJ725="HER","29,",IF($BJ725="HOR","20,",IF($BJ725="HEB","19,",IF($BJ725="HOB","30,","")))))))),"")</f>
        <v/>
      </c>
      <c r="BM725" s="95" t="str">
        <f>IF($A724&lt;&gt;"",IF($BJ725="LER","13,",IF($BJ725="LOR","04,",IF($BJ725="LEB","03,",IF($BJ725="LOB","14,",IF($BJ725="HER","31,",IF($BJ725="HOR","22,",IF($BJ725="HEB","21,",IF($BJ725="HOB","32,","")))))))),"")</f>
        <v/>
      </c>
      <c r="BN725" s="95" t="str">
        <f>IF($A724&lt;&gt;"",IF($BJ725="LER","15,",IF($BJ725="LOR","06,",IF($BJ725="LEB","05,",IF($BJ725="LOB","16,",IF($BJ725="HER","33,",IF($BJ725="HOR","24,",IF($BJ725="HEB","23,",IF($BJ725="HOB","34,","")))))))),"")</f>
        <v/>
      </c>
      <c r="BO725" s="95" t="str">
        <f>IF($A724&lt;&gt;"",IF($BJ725="LER","17,",IF($BJ725="LOR","08,",IF($BJ725="LEB","07,",IF($BJ725="LOB","18,",IF($BJ725="HER","35,",IF($BJ725="HOR","26,",IF($BJ725="HEB","25,",IF($BJ725="HOB","36,","")))))))),"")</f>
        <v/>
      </c>
      <c r="BP725" s="95" t="str">
        <f>IF($A724&lt;&gt;"",IF($BJ725="LER","",IF($BJ725="LOR","10,",IF($BJ725="LEB","09,",IF($BJ725="LOB","",IF($BJ725="HER","",IF($BJ725="HOR","28,",IF($BJ725="HEB","27,",IF($BJ725="HOB","","")))))))),"")</f>
        <v/>
      </c>
      <c r="BQ725" s="81">
        <f t="shared" si="1856"/>
        <v>0</v>
      </c>
      <c r="BR725" s="81">
        <f t="shared" si="1857"/>
        <v>0</v>
      </c>
      <c r="BS725" s="81">
        <f t="shared" si="1858"/>
        <v>0</v>
      </c>
      <c r="BT725" s="81">
        <f t="shared" si="1859"/>
        <v>0</v>
      </c>
      <c r="BU725" s="81">
        <f t="shared" si="1860"/>
        <v>0</v>
      </c>
      <c r="BV725" s="13">
        <f t="shared" si="1861"/>
        <v>0</v>
      </c>
      <c r="BW725" s="11">
        <f t="shared" si="1792"/>
        <v>0</v>
      </c>
      <c r="BX725" s="69">
        <f t="shared" si="1802"/>
        <v>0</v>
      </c>
      <c r="BY725" s="69">
        <f>IF($A725&lt;&gt;"",IF(BY724&lt;&gt;0,BY724,IF(BW725&lt;=$AW$2,"Stop Loss",0)),0)</f>
        <v>0</v>
      </c>
      <c r="BZ725" s="69">
        <f t="shared" si="1712"/>
        <v>0</v>
      </c>
      <c r="CA725" s="27" t="str">
        <f t="shared" si="1803"/>
        <v/>
      </c>
      <c r="CB725" s="27" t="str">
        <f t="shared" si="1804"/>
        <v/>
      </c>
      <c r="CC725" s="27" t="str">
        <f t="shared" si="1805"/>
        <v/>
      </c>
      <c r="CD725" s="27" t="str">
        <f t="shared" si="1806"/>
        <v/>
      </c>
      <c r="CE725" s="27" t="str">
        <f t="shared" si="1807"/>
        <v/>
      </c>
      <c r="CF725" s="27" t="str">
        <f t="shared" si="1808"/>
        <v/>
      </c>
      <c r="CG725" s="86"/>
      <c r="CH725" s="86"/>
      <c r="CI725" s="45"/>
      <c r="CJ725" s="45"/>
      <c r="CK725" s="45"/>
      <c r="DB725" s="7"/>
      <c r="DI725" s="10">
        <f t="shared" ca="1" si="1779"/>
        <v>35</v>
      </c>
    </row>
    <row r="726" spans="1:113">
      <c r="A726" s="149"/>
      <c r="B726" s="82" t="str">
        <f t="shared" si="1780"/>
        <v/>
      </c>
      <c r="C726" s="7" t="str">
        <f t="shared" si="1781"/>
        <v/>
      </c>
      <c r="D726" s="81">
        <f t="shared" si="1782"/>
        <v>0</v>
      </c>
      <c r="E726" s="7" t="str">
        <f t="shared" si="1783"/>
        <v>18,</v>
      </c>
      <c r="F726" s="78"/>
      <c r="G726" s="86"/>
      <c r="H726" s="86"/>
      <c r="I726" s="86"/>
      <c r="J726" s="86"/>
      <c r="K726" s="86"/>
      <c r="L726" s="86"/>
      <c r="M726" s="86"/>
      <c r="N726" s="86"/>
      <c r="O726" s="78"/>
      <c r="P726" s="86"/>
      <c r="Q726" s="86"/>
      <c r="R726" s="86"/>
      <c r="S726" s="86"/>
      <c r="T726" s="86"/>
      <c r="U726" s="86"/>
      <c r="V726" s="86"/>
      <c r="W726" s="86"/>
      <c r="X726" s="123" t="str">
        <f t="shared" si="1784"/>
        <v/>
      </c>
      <c r="Y726" s="127">
        <f t="shared" si="1829"/>
        <v>0</v>
      </c>
      <c r="Z726" s="127">
        <f t="shared" si="1830"/>
        <v>0</v>
      </c>
      <c r="AA726" s="127">
        <f t="shared" si="1831"/>
        <v>0</v>
      </c>
      <c r="AB726" s="86">
        <f t="shared" ref="AB726:AC726" si="1886">AB725</f>
        <v>0</v>
      </c>
      <c r="AC726" s="86">
        <f t="shared" si="1886"/>
        <v>0</v>
      </c>
      <c r="AD726" s="90" t="str">
        <f>IF($A725&lt;&gt;"",AD725,"")</f>
        <v/>
      </c>
      <c r="AE726" s="54" t="str">
        <f>IF($A725&lt;&gt;"",AE725,"")</f>
        <v/>
      </c>
      <c r="AF726" s="92" t="str">
        <f t="shared" si="1795"/>
        <v/>
      </c>
      <c r="AG726" s="82">
        <f t="shared" si="1787"/>
        <v>0</v>
      </c>
      <c r="AH726" s="71">
        <f t="shared" si="1649"/>
        <v>0</v>
      </c>
      <c r="AI726" s="78" t="str">
        <f t="shared" si="1788"/>
        <v/>
      </c>
      <c r="AJ726" s="132">
        <f t="shared" si="1834"/>
        <v>0</v>
      </c>
      <c r="AK726" s="132">
        <f t="shared" si="1835"/>
        <v>0</v>
      </c>
      <c r="AL726" s="132">
        <f t="shared" si="1836"/>
        <v>0</v>
      </c>
      <c r="AM726" s="86" t="str">
        <f t="shared" si="1837"/>
        <v/>
      </c>
      <c r="AN726" s="86" t="str">
        <f t="shared" si="1838"/>
        <v/>
      </c>
      <c r="AO726" s="90" t="str">
        <f>IF($A725&lt;&gt;"",AO725,"")</f>
        <v/>
      </c>
      <c r="AP726" s="54" t="str">
        <f>IF($A725&lt;&gt;"",AP725,"")</f>
        <v/>
      </c>
      <c r="AQ726" s="92" t="str">
        <f t="shared" si="1797"/>
        <v/>
      </c>
      <c r="AR726" s="82">
        <f t="shared" si="1840"/>
        <v>0</v>
      </c>
      <c r="AS726" s="71">
        <f t="shared" si="1798"/>
        <v>0</v>
      </c>
      <c r="AT726" s="78" t="str">
        <f t="shared" si="1790"/>
        <v/>
      </c>
      <c r="AU726" s="137">
        <f t="shared" si="1841"/>
        <v>0</v>
      </c>
      <c r="AV726" s="137">
        <f t="shared" si="1842"/>
        <v>0</v>
      </c>
      <c r="AW726" s="137">
        <f t="shared" si="1843"/>
        <v>0</v>
      </c>
      <c r="AX726" s="86" t="str">
        <f t="shared" si="1844"/>
        <v/>
      </c>
      <c r="AY726" s="86" t="str">
        <f t="shared" si="1845"/>
        <v/>
      </c>
      <c r="AZ726" s="90" t="str">
        <f>IF($A725&lt;&gt;"",AZ725,"")</f>
        <v/>
      </c>
      <c r="BA726" s="54" t="str">
        <f>IF($A725&lt;&gt;"",BA725,"")</f>
        <v/>
      </c>
      <c r="BB726" s="92" t="str">
        <f t="shared" si="1800"/>
        <v/>
      </c>
      <c r="BC726" s="82">
        <f t="shared" si="1847"/>
        <v>0</v>
      </c>
      <c r="BD726" s="71">
        <f t="shared" si="1801"/>
        <v>0</v>
      </c>
      <c r="BE726" s="98">
        <f t="shared" si="1854"/>
        <v>18</v>
      </c>
      <c r="BF726" s="54" t="str">
        <f>IF($A725&lt;&gt;"",BF725,"")</f>
        <v/>
      </c>
      <c r="BG726" s="92" t="str">
        <f t="shared" ref="BG726:BG742" si="1887">IF($A726&lt;&gt;"",IF($A726=0,"L",IF(BF726&lt;&gt;"",IF(BF726=X726,"W","L"))),"")</f>
        <v/>
      </c>
      <c r="BH726" s="82">
        <f t="shared" si="1826"/>
        <v>0</v>
      </c>
      <c r="BI726" s="71">
        <f t="shared" si="1827"/>
        <v>0</v>
      </c>
      <c r="BJ726" s="146"/>
      <c r="BK726" s="97">
        <v>1</v>
      </c>
      <c r="BL726" s="95" t="str">
        <f>IF(BL725&lt;&gt;"",BL725,"")</f>
        <v/>
      </c>
      <c r="BM726" s="95" t="str">
        <f t="shared" ref="BM726:BP726" si="1888">IF(BM725&lt;&gt;"",BM725,"")</f>
        <v/>
      </c>
      <c r="BN726" s="95" t="str">
        <f t="shared" si="1888"/>
        <v/>
      </c>
      <c r="BO726" s="95" t="str">
        <f t="shared" si="1888"/>
        <v/>
      </c>
      <c r="BP726" s="95" t="str">
        <f t="shared" si="1888"/>
        <v/>
      </c>
      <c r="BQ726" s="81">
        <f t="shared" si="1856"/>
        <v>0</v>
      </c>
      <c r="BR726" s="81">
        <f t="shared" si="1857"/>
        <v>0</v>
      </c>
      <c r="BS726" s="81">
        <f t="shared" si="1858"/>
        <v>0</v>
      </c>
      <c r="BT726" s="81">
        <f t="shared" si="1859"/>
        <v>0</v>
      </c>
      <c r="BU726" s="81">
        <f t="shared" si="1860"/>
        <v>0</v>
      </c>
      <c r="BV726" s="13">
        <f t="shared" si="1861"/>
        <v>0</v>
      </c>
      <c r="BW726" s="11">
        <f t="shared" si="1792"/>
        <v>0</v>
      </c>
      <c r="BX726" s="69">
        <f t="shared" si="1802"/>
        <v>0</v>
      </c>
      <c r="BY726" s="69">
        <f>IF($A726&lt;&gt;"",IF(BY725&lt;&gt;0,BY725,IF(BW726&lt;=$AW$2,"Stop Loss",0)),0)</f>
        <v>0</v>
      </c>
      <c r="BZ726" s="69">
        <f t="shared" si="1712"/>
        <v>0</v>
      </c>
      <c r="CA726" s="27" t="str">
        <f t="shared" si="1803"/>
        <v/>
      </c>
      <c r="CB726" s="27" t="str">
        <f t="shared" si="1804"/>
        <v/>
      </c>
      <c r="CC726" s="27" t="str">
        <f t="shared" si="1805"/>
        <v/>
      </c>
      <c r="CD726" s="27" t="str">
        <f t="shared" si="1806"/>
        <v/>
      </c>
      <c r="CE726" s="27" t="str">
        <f t="shared" si="1807"/>
        <v/>
      </c>
      <c r="CF726" s="27" t="str">
        <f t="shared" si="1808"/>
        <v/>
      </c>
      <c r="CG726" s="86"/>
      <c r="CH726" s="86"/>
      <c r="CI726" s="45"/>
      <c r="CJ726" s="45"/>
      <c r="CK726" s="45"/>
      <c r="DB726" s="7"/>
      <c r="DI726" s="10">
        <f t="shared" ca="1" si="1779"/>
        <v>13</v>
      </c>
    </row>
    <row r="727" spans="1:113">
      <c r="A727" s="149"/>
      <c r="B727" s="82" t="str">
        <f t="shared" si="1780"/>
        <v/>
      </c>
      <c r="C727" s="7" t="str">
        <f t="shared" si="1781"/>
        <v/>
      </c>
      <c r="D727" s="81">
        <f t="shared" si="1782"/>
        <v>0</v>
      </c>
      <c r="E727" s="7" t="str">
        <f t="shared" si="1783"/>
        <v>18,</v>
      </c>
      <c r="F727" s="78"/>
      <c r="G727" s="86"/>
      <c r="H727" s="86"/>
      <c r="I727" s="86"/>
      <c r="J727" s="86"/>
      <c r="K727" s="86"/>
      <c r="L727" s="86"/>
      <c r="M727" s="86"/>
      <c r="N727" s="86"/>
      <c r="O727" s="78"/>
      <c r="P727" s="86"/>
      <c r="Q727" s="86"/>
      <c r="R727" s="86"/>
      <c r="S727" s="86"/>
      <c r="T727" s="86"/>
      <c r="U727" s="86"/>
      <c r="V727" s="86"/>
      <c r="W727" s="86"/>
      <c r="X727" s="123" t="str">
        <f t="shared" si="1784"/>
        <v/>
      </c>
      <c r="Y727" s="127">
        <f t="shared" si="1829"/>
        <v>0</v>
      </c>
      <c r="Z727" s="127">
        <f t="shared" si="1830"/>
        <v>0</v>
      </c>
      <c r="AA727" s="127">
        <f t="shared" si="1831"/>
        <v>0</v>
      </c>
      <c r="AB727" s="86">
        <f t="shared" ref="AB727:AC727" si="1889">AB726</f>
        <v>0</v>
      </c>
      <c r="AC727" s="86">
        <f t="shared" si="1889"/>
        <v>0</v>
      </c>
      <c r="AD727" s="90" t="str">
        <f t="shared" ref="AD727:AE727" si="1890">IF($A726&lt;&gt;"",AD726,"")</f>
        <v/>
      </c>
      <c r="AE727" s="54" t="str">
        <f t="shared" si="1890"/>
        <v/>
      </c>
      <c r="AF727" s="92" t="str">
        <f t="shared" si="1795"/>
        <v/>
      </c>
      <c r="AG727" s="82">
        <f t="shared" si="1787"/>
        <v>0</v>
      </c>
      <c r="AH727" s="71">
        <f t="shared" si="1649"/>
        <v>0</v>
      </c>
      <c r="AI727" s="78" t="str">
        <f t="shared" si="1788"/>
        <v/>
      </c>
      <c r="AJ727" s="132">
        <f t="shared" si="1834"/>
        <v>0</v>
      </c>
      <c r="AK727" s="132">
        <f t="shared" si="1835"/>
        <v>0</v>
      </c>
      <c r="AL727" s="132">
        <f t="shared" si="1836"/>
        <v>0</v>
      </c>
      <c r="AM727" s="86" t="str">
        <f t="shared" si="1837"/>
        <v/>
      </c>
      <c r="AN727" s="86" t="str">
        <f t="shared" si="1838"/>
        <v/>
      </c>
      <c r="AO727" s="90" t="str">
        <f t="shared" ref="AO727:AP727" si="1891">IF($A726&lt;&gt;"",AO726,"")</f>
        <v/>
      </c>
      <c r="AP727" s="54" t="str">
        <f t="shared" si="1891"/>
        <v/>
      </c>
      <c r="AQ727" s="92" t="str">
        <f t="shared" si="1797"/>
        <v/>
      </c>
      <c r="AR727" s="82">
        <f t="shared" si="1840"/>
        <v>0</v>
      </c>
      <c r="AS727" s="71">
        <f t="shared" si="1798"/>
        <v>0</v>
      </c>
      <c r="AT727" s="78" t="str">
        <f t="shared" si="1790"/>
        <v/>
      </c>
      <c r="AU727" s="137">
        <f t="shared" si="1841"/>
        <v>0</v>
      </c>
      <c r="AV727" s="137">
        <f t="shared" si="1842"/>
        <v>0</v>
      </c>
      <c r="AW727" s="137">
        <f t="shared" si="1843"/>
        <v>0</v>
      </c>
      <c r="AX727" s="86" t="str">
        <f t="shared" si="1844"/>
        <v/>
      </c>
      <c r="AY727" s="86" t="str">
        <f t="shared" si="1845"/>
        <v/>
      </c>
      <c r="AZ727" s="90" t="str">
        <f t="shared" ref="AZ727:BA727" si="1892">IF($A726&lt;&gt;"",AZ726,"")</f>
        <v/>
      </c>
      <c r="BA727" s="54" t="str">
        <f t="shared" si="1892"/>
        <v/>
      </c>
      <c r="BB727" s="92" t="str">
        <f t="shared" si="1800"/>
        <v/>
      </c>
      <c r="BC727" s="82">
        <f t="shared" si="1847"/>
        <v>0</v>
      </c>
      <c r="BD727" s="71">
        <f t="shared" si="1801"/>
        <v>0</v>
      </c>
      <c r="BE727" s="98">
        <f t="shared" si="1854"/>
        <v>18</v>
      </c>
      <c r="BF727" s="54" t="str">
        <f t="shared" ref="BF727:BF733" si="1893">IF($A726&lt;&gt;"",BF726,"")</f>
        <v/>
      </c>
      <c r="BG727" s="92" t="str">
        <f t="shared" si="1887"/>
        <v/>
      </c>
      <c r="BH727" s="82">
        <f t="shared" si="1826"/>
        <v>0</v>
      </c>
      <c r="BI727" s="71">
        <f t="shared" si="1827"/>
        <v>0</v>
      </c>
      <c r="BJ727" s="146"/>
      <c r="BK727" s="97">
        <v>1</v>
      </c>
      <c r="BL727" s="95" t="str">
        <f t="shared" ref="BL727:BP727" si="1894">IF(BL726&lt;&gt;"",BL726,"")</f>
        <v/>
      </c>
      <c r="BM727" s="95" t="str">
        <f t="shared" si="1894"/>
        <v/>
      </c>
      <c r="BN727" s="95" t="str">
        <f t="shared" si="1894"/>
        <v/>
      </c>
      <c r="BO727" s="95" t="str">
        <f t="shared" si="1894"/>
        <v/>
      </c>
      <c r="BP727" s="95" t="str">
        <f t="shared" si="1894"/>
        <v/>
      </c>
      <c r="BQ727" s="81">
        <f t="shared" si="1856"/>
        <v>0</v>
      </c>
      <c r="BR727" s="81">
        <f t="shared" si="1857"/>
        <v>0</v>
      </c>
      <c r="BS727" s="81">
        <f t="shared" si="1858"/>
        <v>0</v>
      </c>
      <c r="BT727" s="81">
        <f t="shared" si="1859"/>
        <v>0</v>
      </c>
      <c r="BU727" s="81">
        <f t="shared" si="1860"/>
        <v>0</v>
      </c>
      <c r="BV727" s="13">
        <f t="shared" si="1861"/>
        <v>0</v>
      </c>
      <c r="BW727" s="11">
        <f t="shared" si="1792"/>
        <v>0</v>
      </c>
      <c r="BX727" s="69">
        <f t="shared" si="1802"/>
        <v>0</v>
      </c>
      <c r="BY727" s="69">
        <f>IF($A727&lt;&gt;"",IF(BY726&lt;&gt;0,BY726,IF(BW727&lt;=$AW$2,"Stop Loss",0)),0)</f>
        <v>0</v>
      </c>
      <c r="BZ727" s="69">
        <f t="shared" si="1712"/>
        <v>0</v>
      </c>
      <c r="CA727" s="27" t="str">
        <f t="shared" si="1803"/>
        <v/>
      </c>
      <c r="CB727" s="27" t="str">
        <f t="shared" si="1804"/>
        <v/>
      </c>
      <c r="CC727" s="27" t="str">
        <f t="shared" si="1805"/>
        <v/>
      </c>
      <c r="CD727" s="27" t="str">
        <f t="shared" si="1806"/>
        <v/>
      </c>
      <c r="CE727" s="27" t="str">
        <f t="shared" si="1807"/>
        <v/>
      </c>
      <c r="CF727" s="27" t="str">
        <f t="shared" si="1808"/>
        <v/>
      </c>
      <c r="CG727" s="86"/>
      <c r="CH727" s="86"/>
      <c r="CI727" s="45"/>
      <c r="CJ727" s="45"/>
      <c r="CK727" s="45"/>
      <c r="DB727" s="7"/>
      <c r="DI727" s="10">
        <f t="shared" ca="1" si="1779"/>
        <v>32</v>
      </c>
    </row>
    <row r="728" spans="1:113">
      <c r="A728" s="149"/>
      <c r="B728" s="82" t="str">
        <f t="shared" si="1780"/>
        <v/>
      </c>
      <c r="C728" s="7" t="str">
        <f t="shared" si="1781"/>
        <v/>
      </c>
      <c r="D728" s="81">
        <f t="shared" si="1782"/>
        <v>0</v>
      </c>
      <c r="E728" s="7" t="str">
        <f t="shared" si="1783"/>
        <v>18,</v>
      </c>
      <c r="F728" s="78"/>
      <c r="G728" s="86"/>
      <c r="H728" s="86"/>
      <c r="I728" s="86"/>
      <c r="J728" s="86"/>
      <c r="K728" s="86"/>
      <c r="L728" s="86"/>
      <c r="M728" s="86"/>
      <c r="N728" s="86"/>
      <c r="O728" s="78"/>
      <c r="P728" s="86"/>
      <c r="Q728" s="86"/>
      <c r="R728" s="86"/>
      <c r="S728" s="86"/>
      <c r="T728" s="86"/>
      <c r="U728" s="86"/>
      <c r="V728" s="86"/>
      <c r="W728" s="86"/>
      <c r="X728" s="123" t="str">
        <f t="shared" si="1784"/>
        <v/>
      </c>
      <c r="Y728" s="127">
        <f t="shared" si="1829"/>
        <v>0</v>
      </c>
      <c r="Z728" s="127">
        <f t="shared" si="1830"/>
        <v>0</v>
      </c>
      <c r="AA728" s="127">
        <f t="shared" si="1831"/>
        <v>0</v>
      </c>
      <c r="AB728" s="86">
        <f t="shared" ref="AB728:AC728" si="1895">AB727</f>
        <v>0</v>
      </c>
      <c r="AC728" s="86">
        <f t="shared" si="1895"/>
        <v>0</v>
      </c>
      <c r="AD728" s="90" t="str">
        <f t="shared" ref="AD728:AE728" si="1896">IF($A727&lt;&gt;"",AD727,"")</f>
        <v/>
      </c>
      <c r="AE728" s="54" t="str">
        <f t="shared" si="1896"/>
        <v/>
      </c>
      <c r="AF728" s="92" t="str">
        <f t="shared" si="1795"/>
        <v/>
      </c>
      <c r="AG728" s="82">
        <f t="shared" si="1787"/>
        <v>0</v>
      </c>
      <c r="AH728" s="71">
        <f t="shared" si="1649"/>
        <v>0</v>
      </c>
      <c r="AI728" s="78" t="str">
        <f t="shared" si="1788"/>
        <v/>
      </c>
      <c r="AJ728" s="132">
        <f t="shared" si="1834"/>
        <v>0</v>
      </c>
      <c r="AK728" s="132">
        <f t="shared" si="1835"/>
        <v>0</v>
      </c>
      <c r="AL728" s="132">
        <f t="shared" si="1836"/>
        <v>0</v>
      </c>
      <c r="AM728" s="86" t="str">
        <f t="shared" si="1837"/>
        <v/>
      </c>
      <c r="AN728" s="86" t="str">
        <f t="shared" si="1838"/>
        <v/>
      </c>
      <c r="AO728" s="90" t="str">
        <f t="shared" ref="AO728:AP728" si="1897">IF($A727&lt;&gt;"",AO727,"")</f>
        <v/>
      </c>
      <c r="AP728" s="54" t="str">
        <f t="shared" si="1897"/>
        <v/>
      </c>
      <c r="AQ728" s="92" t="str">
        <f t="shared" si="1797"/>
        <v/>
      </c>
      <c r="AR728" s="82">
        <f t="shared" si="1840"/>
        <v>0</v>
      </c>
      <c r="AS728" s="71">
        <f t="shared" si="1798"/>
        <v>0</v>
      </c>
      <c r="AT728" s="78" t="str">
        <f t="shared" si="1790"/>
        <v/>
      </c>
      <c r="AU728" s="137">
        <f t="shared" si="1841"/>
        <v>0</v>
      </c>
      <c r="AV728" s="137">
        <f t="shared" si="1842"/>
        <v>0</v>
      </c>
      <c r="AW728" s="137">
        <f t="shared" si="1843"/>
        <v>0</v>
      </c>
      <c r="AX728" s="86" t="str">
        <f t="shared" si="1844"/>
        <v/>
      </c>
      <c r="AY728" s="86" t="str">
        <f t="shared" si="1845"/>
        <v/>
      </c>
      <c r="AZ728" s="90" t="str">
        <f t="shared" ref="AZ728:BA728" si="1898">IF($A727&lt;&gt;"",AZ727,"")</f>
        <v/>
      </c>
      <c r="BA728" s="54" t="str">
        <f t="shared" si="1898"/>
        <v/>
      </c>
      <c r="BB728" s="92" t="str">
        <f t="shared" si="1800"/>
        <v/>
      </c>
      <c r="BC728" s="82">
        <f t="shared" si="1847"/>
        <v>0</v>
      </c>
      <c r="BD728" s="71">
        <f t="shared" si="1801"/>
        <v>0</v>
      </c>
      <c r="BE728" s="98">
        <f t="shared" si="1854"/>
        <v>18</v>
      </c>
      <c r="BF728" s="54" t="str">
        <f t="shared" si="1893"/>
        <v/>
      </c>
      <c r="BG728" s="92" t="str">
        <f t="shared" si="1887"/>
        <v/>
      </c>
      <c r="BH728" s="82">
        <f t="shared" si="1826"/>
        <v>0</v>
      </c>
      <c r="BI728" s="71">
        <f t="shared" si="1827"/>
        <v>0</v>
      </c>
      <c r="BJ728" s="146"/>
      <c r="BK728" s="97">
        <v>1</v>
      </c>
      <c r="BL728" s="95" t="str">
        <f t="shared" ref="BL728:BP728" si="1899">IF(BL727&lt;&gt;"",BL727,"")</f>
        <v/>
      </c>
      <c r="BM728" s="95" t="str">
        <f t="shared" si="1899"/>
        <v/>
      </c>
      <c r="BN728" s="95" t="str">
        <f t="shared" si="1899"/>
        <v/>
      </c>
      <c r="BO728" s="95" t="str">
        <f t="shared" si="1899"/>
        <v/>
      </c>
      <c r="BP728" s="95" t="str">
        <f t="shared" si="1899"/>
        <v/>
      </c>
      <c r="BQ728" s="81">
        <f t="shared" si="1856"/>
        <v>0</v>
      </c>
      <c r="BR728" s="81">
        <f t="shared" si="1857"/>
        <v>0</v>
      </c>
      <c r="BS728" s="81">
        <f t="shared" si="1858"/>
        <v>0</v>
      </c>
      <c r="BT728" s="81">
        <f t="shared" si="1859"/>
        <v>0</v>
      </c>
      <c r="BU728" s="81">
        <f t="shared" si="1860"/>
        <v>0</v>
      </c>
      <c r="BV728" s="13">
        <f t="shared" si="1861"/>
        <v>0</v>
      </c>
      <c r="BW728" s="11">
        <f t="shared" si="1792"/>
        <v>0</v>
      </c>
      <c r="BX728" s="69">
        <f t="shared" si="1802"/>
        <v>0</v>
      </c>
      <c r="BY728" s="69">
        <f>IF($A728&lt;&gt;"",IF(BY727&lt;&gt;0,BY727,IF(BW728&lt;=$AW$2,"Stop Loss",0)),0)</f>
        <v>0</v>
      </c>
      <c r="BZ728" s="69">
        <f t="shared" si="1712"/>
        <v>0</v>
      </c>
      <c r="CA728" s="27" t="str">
        <f t="shared" si="1803"/>
        <v/>
      </c>
      <c r="CB728" s="27" t="str">
        <f t="shared" si="1804"/>
        <v/>
      </c>
      <c r="CC728" s="27" t="str">
        <f t="shared" si="1805"/>
        <v/>
      </c>
      <c r="CD728" s="27" t="str">
        <f t="shared" si="1806"/>
        <v/>
      </c>
      <c r="CE728" s="27" t="str">
        <f t="shared" si="1807"/>
        <v/>
      </c>
      <c r="CF728" s="27" t="str">
        <f t="shared" si="1808"/>
        <v/>
      </c>
      <c r="CG728" s="86"/>
      <c r="CH728" s="86"/>
      <c r="CI728" s="45"/>
      <c r="CJ728" s="45"/>
      <c r="CK728" s="45"/>
      <c r="DB728" s="7"/>
      <c r="DI728" s="10">
        <f t="shared" ca="1" si="1779"/>
        <v>29</v>
      </c>
    </row>
    <row r="729" spans="1:113">
      <c r="A729" s="149"/>
      <c r="B729" s="82" t="str">
        <f t="shared" si="1780"/>
        <v/>
      </c>
      <c r="C729" s="7" t="str">
        <f t="shared" si="1781"/>
        <v/>
      </c>
      <c r="D729" s="81">
        <f t="shared" si="1782"/>
        <v>0</v>
      </c>
      <c r="E729" s="7" t="str">
        <f t="shared" si="1783"/>
        <v>18,</v>
      </c>
      <c r="F729" s="78"/>
      <c r="G729" s="86"/>
      <c r="H729" s="86"/>
      <c r="I729" s="86"/>
      <c r="J729" s="86"/>
      <c r="K729" s="86"/>
      <c r="L729" s="86"/>
      <c r="M729" s="86"/>
      <c r="N729" s="86"/>
      <c r="O729" s="78"/>
      <c r="P729" s="86"/>
      <c r="Q729" s="86"/>
      <c r="R729" s="86"/>
      <c r="S729" s="86"/>
      <c r="T729" s="86"/>
      <c r="U729" s="86"/>
      <c r="V729" s="86"/>
      <c r="W729" s="86"/>
      <c r="X729" s="123" t="str">
        <f t="shared" si="1784"/>
        <v/>
      </c>
      <c r="Y729" s="127">
        <f t="shared" si="1829"/>
        <v>0</v>
      </c>
      <c r="Z729" s="127">
        <f t="shared" si="1830"/>
        <v>0</v>
      </c>
      <c r="AA729" s="127">
        <f t="shared" si="1831"/>
        <v>0</v>
      </c>
      <c r="AB729" s="86">
        <f t="shared" ref="AB729:AC729" si="1900">AB728</f>
        <v>0</v>
      </c>
      <c r="AC729" s="86">
        <f t="shared" si="1900"/>
        <v>0</v>
      </c>
      <c r="AD729" s="90" t="str">
        <f t="shared" ref="AD729:AE729" si="1901">IF($A728&lt;&gt;"",AD728,"")</f>
        <v/>
      </c>
      <c r="AE729" s="54" t="str">
        <f t="shared" si="1901"/>
        <v/>
      </c>
      <c r="AF729" s="92" t="str">
        <f t="shared" si="1795"/>
        <v/>
      </c>
      <c r="AG729" s="82">
        <f t="shared" si="1787"/>
        <v>0</v>
      </c>
      <c r="AH729" s="71">
        <f t="shared" si="1649"/>
        <v>0</v>
      </c>
      <c r="AI729" s="78" t="str">
        <f t="shared" si="1788"/>
        <v/>
      </c>
      <c r="AJ729" s="132">
        <f t="shared" si="1834"/>
        <v>0</v>
      </c>
      <c r="AK729" s="132">
        <f t="shared" si="1835"/>
        <v>0</v>
      </c>
      <c r="AL729" s="132">
        <f t="shared" si="1836"/>
        <v>0</v>
      </c>
      <c r="AM729" s="86" t="str">
        <f t="shared" si="1837"/>
        <v/>
      </c>
      <c r="AN729" s="86" t="str">
        <f t="shared" si="1838"/>
        <v/>
      </c>
      <c r="AO729" s="90" t="str">
        <f t="shared" ref="AO729:AP729" si="1902">IF($A728&lt;&gt;"",AO728,"")</f>
        <v/>
      </c>
      <c r="AP729" s="54" t="str">
        <f t="shared" si="1902"/>
        <v/>
      </c>
      <c r="AQ729" s="92" t="str">
        <f t="shared" si="1797"/>
        <v/>
      </c>
      <c r="AR729" s="82">
        <f t="shared" si="1840"/>
        <v>0</v>
      </c>
      <c r="AS729" s="71">
        <f t="shared" si="1798"/>
        <v>0</v>
      </c>
      <c r="AT729" s="78" t="str">
        <f t="shared" si="1790"/>
        <v/>
      </c>
      <c r="AU729" s="137">
        <f t="shared" si="1841"/>
        <v>0</v>
      </c>
      <c r="AV729" s="137">
        <f t="shared" si="1842"/>
        <v>0</v>
      </c>
      <c r="AW729" s="137">
        <f t="shared" si="1843"/>
        <v>0</v>
      </c>
      <c r="AX729" s="86" t="str">
        <f t="shared" si="1844"/>
        <v/>
      </c>
      <c r="AY729" s="86" t="str">
        <f t="shared" si="1845"/>
        <v/>
      </c>
      <c r="AZ729" s="90" t="str">
        <f t="shared" ref="AZ729:BA729" si="1903">IF($A728&lt;&gt;"",AZ728,"")</f>
        <v/>
      </c>
      <c r="BA729" s="54" t="str">
        <f t="shared" si="1903"/>
        <v/>
      </c>
      <c r="BB729" s="92" t="str">
        <f t="shared" si="1800"/>
        <v/>
      </c>
      <c r="BC729" s="82">
        <f t="shared" si="1847"/>
        <v>0</v>
      </c>
      <c r="BD729" s="71">
        <f t="shared" si="1801"/>
        <v>0</v>
      </c>
      <c r="BE729" s="98">
        <f t="shared" si="1854"/>
        <v>18</v>
      </c>
      <c r="BF729" s="54" t="str">
        <f t="shared" si="1893"/>
        <v/>
      </c>
      <c r="BG729" s="92" t="str">
        <f t="shared" si="1887"/>
        <v/>
      </c>
      <c r="BH729" s="82">
        <f t="shared" si="1826"/>
        <v>0</v>
      </c>
      <c r="BI729" s="71">
        <f t="shared" si="1827"/>
        <v>0</v>
      </c>
      <c r="BJ729" s="146"/>
      <c r="BK729" s="97">
        <v>1</v>
      </c>
      <c r="BL729" s="95" t="str">
        <f t="shared" ref="BL729:BP729" si="1904">IF(BL728&lt;&gt;"",BL728,"")</f>
        <v/>
      </c>
      <c r="BM729" s="95" t="str">
        <f t="shared" si="1904"/>
        <v/>
      </c>
      <c r="BN729" s="95" t="str">
        <f t="shared" si="1904"/>
        <v/>
      </c>
      <c r="BO729" s="95" t="str">
        <f t="shared" si="1904"/>
        <v/>
      </c>
      <c r="BP729" s="95" t="str">
        <f t="shared" si="1904"/>
        <v/>
      </c>
      <c r="BQ729" s="81">
        <f t="shared" si="1856"/>
        <v>0</v>
      </c>
      <c r="BR729" s="81">
        <f t="shared" si="1857"/>
        <v>0</v>
      </c>
      <c r="BS729" s="81">
        <f t="shared" si="1858"/>
        <v>0</v>
      </c>
      <c r="BT729" s="81">
        <f t="shared" si="1859"/>
        <v>0</v>
      </c>
      <c r="BU729" s="81">
        <f t="shared" si="1860"/>
        <v>0</v>
      </c>
      <c r="BV729" s="13">
        <f t="shared" si="1861"/>
        <v>0</v>
      </c>
      <c r="BW729" s="11">
        <f t="shared" si="1792"/>
        <v>0</v>
      </c>
      <c r="BX729" s="69">
        <f t="shared" si="1802"/>
        <v>0</v>
      </c>
      <c r="BY729" s="69">
        <f>IF($A729&lt;&gt;"",IF(BY728&lt;&gt;0,BY728,IF(BW729&lt;=$AW$2,"Stop Loss",0)),0)</f>
        <v>0</v>
      </c>
      <c r="BZ729" s="69">
        <f t="shared" si="1712"/>
        <v>0</v>
      </c>
      <c r="CA729" s="27" t="str">
        <f t="shared" si="1803"/>
        <v/>
      </c>
      <c r="CB729" s="27" t="str">
        <f t="shared" si="1804"/>
        <v/>
      </c>
      <c r="CC729" s="27" t="str">
        <f t="shared" si="1805"/>
        <v/>
      </c>
      <c r="CD729" s="27" t="str">
        <f t="shared" si="1806"/>
        <v/>
      </c>
      <c r="CE729" s="27" t="str">
        <f t="shared" si="1807"/>
        <v/>
      </c>
      <c r="CF729" s="27" t="str">
        <f t="shared" si="1808"/>
        <v/>
      </c>
      <c r="CG729" s="86"/>
      <c r="CH729" s="86"/>
      <c r="CI729" s="45"/>
      <c r="CJ729" s="45"/>
      <c r="CK729" s="45"/>
      <c r="DB729" s="7"/>
      <c r="DI729" s="10">
        <f t="shared" ca="1" si="1779"/>
        <v>16</v>
      </c>
    </row>
    <row r="730" spans="1:113">
      <c r="A730" s="149"/>
      <c r="B730" s="82" t="str">
        <f t="shared" si="1780"/>
        <v/>
      </c>
      <c r="C730" s="7" t="str">
        <f t="shared" si="1781"/>
        <v/>
      </c>
      <c r="D730" s="81">
        <f t="shared" si="1782"/>
        <v>0</v>
      </c>
      <c r="E730" s="7" t="str">
        <f t="shared" si="1783"/>
        <v>18,</v>
      </c>
      <c r="F730" s="78"/>
      <c r="G730" s="86"/>
      <c r="H730" s="86"/>
      <c r="I730" s="86"/>
      <c r="J730" s="86"/>
      <c r="K730" s="86"/>
      <c r="L730" s="86"/>
      <c r="M730" s="86"/>
      <c r="N730" s="86"/>
      <c r="O730" s="78"/>
      <c r="P730" s="86"/>
      <c r="Q730" s="86"/>
      <c r="R730" s="86"/>
      <c r="S730" s="86"/>
      <c r="T730" s="86"/>
      <c r="U730" s="86"/>
      <c r="V730" s="86"/>
      <c r="W730" s="86"/>
      <c r="X730" s="123" t="str">
        <f t="shared" si="1784"/>
        <v/>
      </c>
      <c r="Y730" s="127">
        <f t="shared" si="1829"/>
        <v>0</v>
      </c>
      <c r="Z730" s="127">
        <f t="shared" si="1830"/>
        <v>0</v>
      </c>
      <c r="AA730" s="127">
        <f t="shared" si="1831"/>
        <v>0</v>
      </c>
      <c r="AB730" s="86">
        <f t="shared" ref="AB730:AC730" si="1905">AB729</f>
        <v>0</v>
      </c>
      <c r="AC730" s="86">
        <f t="shared" si="1905"/>
        <v>0</v>
      </c>
      <c r="AD730" s="90" t="str">
        <f t="shared" ref="AD730:AE730" si="1906">IF($A729&lt;&gt;"",AD729,"")</f>
        <v/>
      </c>
      <c r="AE730" s="54" t="str">
        <f t="shared" si="1906"/>
        <v/>
      </c>
      <c r="AF730" s="92" t="str">
        <f t="shared" si="1795"/>
        <v/>
      </c>
      <c r="AG730" s="82">
        <f t="shared" si="1787"/>
        <v>0</v>
      </c>
      <c r="AH730" s="71">
        <f t="shared" si="1649"/>
        <v>0</v>
      </c>
      <c r="AI730" s="78" t="str">
        <f t="shared" si="1788"/>
        <v/>
      </c>
      <c r="AJ730" s="132">
        <f t="shared" si="1834"/>
        <v>0</v>
      </c>
      <c r="AK730" s="132">
        <f t="shared" si="1835"/>
        <v>0</v>
      </c>
      <c r="AL730" s="132">
        <f t="shared" si="1836"/>
        <v>0</v>
      </c>
      <c r="AM730" s="86" t="str">
        <f t="shared" si="1837"/>
        <v/>
      </c>
      <c r="AN730" s="86" t="str">
        <f t="shared" si="1838"/>
        <v/>
      </c>
      <c r="AO730" s="90" t="str">
        <f t="shared" ref="AO730:AP730" si="1907">IF($A729&lt;&gt;"",AO729,"")</f>
        <v/>
      </c>
      <c r="AP730" s="54" t="str">
        <f t="shared" si="1907"/>
        <v/>
      </c>
      <c r="AQ730" s="92" t="str">
        <f t="shared" si="1797"/>
        <v/>
      </c>
      <c r="AR730" s="82">
        <f t="shared" si="1840"/>
        <v>0</v>
      </c>
      <c r="AS730" s="71">
        <f t="shared" si="1798"/>
        <v>0</v>
      </c>
      <c r="AT730" s="78" t="str">
        <f t="shared" si="1790"/>
        <v/>
      </c>
      <c r="AU730" s="137">
        <f t="shared" si="1841"/>
        <v>0</v>
      </c>
      <c r="AV730" s="137">
        <f t="shared" si="1842"/>
        <v>0</v>
      </c>
      <c r="AW730" s="137">
        <f t="shared" si="1843"/>
        <v>0</v>
      </c>
      <c r="AX730" s="86" t="str">
        <f t="shared" si="1844"/>
        <v/>
      </c>
      <c r="AY730" s="86" t="str">
        <f t="shared" si="1845"/>
        <v/>
      </c>
      <c r="AZ730" s="90" t="str">
        <f t="shared" ref="AZ730:BA730" si="1908">IF($A729&lt;&gt;"",AZ729,"")</f>
        <v/>
      </c>
      <c r="BA730" s="54" t="str">
        <f t="shared" si="1908"/>
        <v/>
      </c>
      <c r="BB730" s="92" t="str">
        <f t="shared" si="1800"/>
        <v/>
      </c>
      <c r="BC730" s="82">
        <f t="shared" si="1847"/>
        <v>0</v>
      </c>
      <c r="BD730" s="71">
        <f t="shared" si="1801"/>
        <v>0</v>
      </c>
      <c r="BE730" s="98">
        <f t="shared" si="1854"/>
        <v>18</v>
      </c>
      <c r="BF730" s="54" t="str">
        <f t="shared" si="1893"/>
        <v/>
      </c>
      <c r="BG730" s="92" t="str">
        <f t="shared" si="1887"/>
        <v/>
      </c>
      <c r="BH730" s="82">
        <f t="shared" si="1826"/>
        <v>0</v>
      </c>
      <c r="BI730" s="71">
        <f t="shared" si="1827"/>
        <v>0</v>
      </c>
      <c r="BJ730" s="146"/>
      <c r="BK730" s="97">
        <v>1</v>
      </c>
      <c r="BL730" s="95" t="str">
        <f t="shared" ref="BL730:BP730" si="1909">IF(BL729&lt;&gt;"",BL729,"")</f>
        <v/>
      </c>
      <c r="BM730" s="95" t="str">
        <f t="shared" si="1909"/>
        <v/>
      </c>
      <c r="BN730" s="95" t="str">
        <f t="shared" si="1909"/>
        <v/>
      </c>
      <c r="BO730" s="95" t="str">
        <f t="shared" si="1909"/>
        <v/>
      </c>
      <c r="BP730" s="95" t="str">
        <f t="shared" si="1909"/>
        <v/>
      </c>
      <c r="BQ730" s="81">
        <f t="shared" si="1856"/>
        <v>0</v>
      </c>
      <c r="BR730" s="81">
        <f t="shared" si="1857"/>
        <v>0</v>
      </c>
      <c r="BS730" s="81">
        <f t="shared" si="1858"/>
        <v>0</v>
      </c>
      <c r="BT730" s="81">
        <f t="shared" si="1859"/>
        <v>0</v>
      </c>
      <c r="BU730" s="81">
        <f t="shared" si="1860"/>
        <v>0</v>
      </c>
      <c r="BV730" s="13">
        <f t="shared" si="1861"/>
        <v>0</v>
      </c>
      <c r="BW730" s="11">
        <f t="shared" si="1792"/>
        <v>0</v>
      </c>
      <c r="BX730" s="69">
        <f t="shared" si="1802"/>
        <v>0</v>
      </c>
      <c r="BY730" s="69">
        <f>IF($A730&lt;&gt;"",IF(BY729&lt;&gt;0,BY729,IF(BW730&lt;=$AW$2,"Stop Loss",0)),0)</f>
        <v>0</v>
      </c>
      <c r="BZ730" s="69">
        <f t="shared" si="1712"/>
        <v>0</v>
      </c>
      <c r="CA730" s="27" t="str">
        <f t="shared" si="1803"/>
        <v/>
      </c>
      <c r="CB730" s="27" t="str">
        <f t="shared" si="1804"/>
        <v/>
      </c>
      <c r="CC730" s="27" t="str">
        <f t="shared" si="1805"/>
        <v/>
      </c>
      <c r="CD730" s="27" t="str">
        <f t="shared" si="1806"/>
        <v/>
      </c>
      <c r="CE730" s="27" t="str">
        <f t="shared" si="1807"/>
        <v/>
      </c>
      <c r="CF730" s="27" t="str">
        <f t="shared" si="1808"/>
        <v/>
      </c>
      <c r="CG730" s="86"/>
      <c r="CH730" s="86"/>
      <c r="CI730" s="45"/>
      <c r="CJ730" s="45"/>
      <c r="CK730" s="45"/>
      <c r="DB730" s="7"/>
      <c r="DI730" s="10">
        <f t="shared" ca="1" si="1779"/>
        <v>11</v>
      </c>
    </row>
    <row r="731" spans="1:113">
      <c r="A731" s="149"/>
      <c r="B731" s="82" t="str">
        <f t="shared" si="1780"/>
        <v/>
      </c>
      <c r="C731" s="7" t="str">
        <f t="shared" si="1781"/>
        <v/>
      </c>
      <c r="D731" s="81">
        <f t="shared" si="1782"/>
        <v>0</v>
      </c>
      <c r="E731" s="7" t="str">
        <f t="shared" si="1783"/>
        <v>18,</v>
      </c>
      <c r="F731" s="78"/>
      <c r="G731" s="86"/>
      <c r="H731" s="86"/>
      <c r="I731" s="86"/>
      <c r="J731" s="86"/>
      <c r="K731" s="86"/>
      <c r="L731" s="86"/>
      <c r="M731" s="86"/>
      <c r="N731" s="86"/>
      <c r="O731" s="78"/>
      <c r="P731" s="86"/>
      <c r="Q731" s="86"/>
      <c r="R731" s="86"/>
      <c r="S731" s="86"/>
      <c r="T731" s="86"/>
      <c r="U731" s="86"/>
      <c r="V731" s="86"/>
      <c r="W731" s="86"/>
      <c r="X731" s="123" t="str">
        <f t="shared" si="1784"/>
        <v/>
      </c>
      <c r="Y731" s="127">
        <f t="shared" si="1829"/>
        <v>0</v>
      </c>
      <c r="Z731" s="127">
        <f t="shared" si="1830"/>
        <v>0</v>
      </c>
      <c r="AA731" s="127">
        <f t="shared" si="1831"/>
        <v>0</v>
      </c>
      <c r="AB731" s="86">
        <f t="shared" ref="AB731:AC731" si="1910">AB730</f>
        <v>0</v>
      </c>
      <c r="AC731" s="86">
        <f t="shared" si="1910"/>
        <v>0</v>
      </c>
      <c r="AD731" s="90" t="str">
        <f t="shared" ref="AD731:AE731" si="1911">IF($A730&lt;&gt;"",AD730,"")</f>
        <v/>
      </c>
      <c r="AE731" s="54" t="str">
        <f t="shared" si="1911"/>
        <v/>
      </c>
      <c r="AF731" s="92" t="str">
        <f t="shared" si="1795"/>
        <v/>
      </c>
      <c r="AG731" s="82">
        <f t="shared" si="1787"/>
        <v>0</v>
      </c>
      <c r="AH731" s="71">
        <f t="shared" si="1649"/>
        <v>0</v>
      </c>
      <c r="AI731" s="78" t="str">
        <f t="shared" si="1788"/>
        <v/>
      </c>
      <c r="AJ731" s="132">
        <f t="shared" si="1834"/>
        <v>0</v>
      </c>
      <c r="AK731" s="132">
        <f t="shared" si="1835"/>
        <v>0</v>
      </c>
      <c r="AL731" s="132">
        <f t="shared" si="1836"/>
        <v>0</v>
      </c>
      <c r="AM731" s="86" t="str">
        <f t="shared" si="1837"/>
        <v/>
      </c>
      <c r="AN731" s="86" t="str">
        <f t="shared" si="1838"/>
        <v/>
      </c>
      <c r="AO731" s="90" t="str">
        <f t="shared" ref="AO731:AP731" si="1912">IF($A730&lt;&gt;"",AO730,"")</f>
        <v/>
      </c>
      <c r="AP731" s="54" t="str">
        <f t="shared" si="1912"/>
        <v/>
      </c>
      <c r="AQ731" s="92" t="str">
        <f t="shared" si="1797"/>
        <v/>
      </c>
      <c r="AR731" s="82">
        <f t="shared" si="1840"/>
        <v>0</v>
      </c>
      <c r="AS731" s="71">
        <f t="shared" si="1798"/>
        <v>0</v>
      </c>
      <c r="AT731" s="78" t="str">
        <f t="shared" si="1790"/>
        <v/>
      </c>
      <c r="AU731" s="137">
        <f t="shared" si="1841"/>
        <v>0</v>
      </c>
      <c r="AV731" s="137">
        <f t="shared" si="1842"/>
        <v>0</v>
      </c>
      <c r="AW731" s="137">
        <f t="shared" si="1843"/>
        <v>0</v>
      </c>
      <c r="AX731" s="86" t="str">
        <f t="shared" si="1844"/>
        <v/>
      </c>
      <c r="AY731" s="86" t="str">
        <f t="shared" si="1845"/>
        <v/>
      </c>
      <c r="AZ731" s="90" t="str">
        <f t="shared" ref="AZ731:BA731" si="1913">IF($A730&lt;&gt;"",AZ730,"")</f>
        <v/>
      </c>
      <c r="BA731" s="54" t="str">
        <f t="shared" si="1913"/>
        <v/>
      </c>
      <c r="BB731" s="92" t="str">
        <f t="shared" si="1800"/>
        <v/>
      </c>
      <c r="BC731" s="82">
        <f t="shared" si="1847"/>
        <v>0</v>
      </c>
      <c r="BD731" s="71">
        <f t="shared" si="1801"/>
        <v>0</v>
      </c>
      <c r="BE731" s="98">
        <f t="shared" si="1854"/>
        <v>18</v>
      </c>
      <c r="BF731" s="54" t="str">
        <f t="shared" si="1893"/>
        <v/>
      </c>
      <c r="BG731" s="92" t="str">
        <f t="shared" si="1887"/>
        <v/>
      </c>
      <c r="BH731" s="82">
        <f t="shared" si="1826"/>
        <v>0</v>
      </c>
      <c r="BI731" s="71">
        <f t="shared" si="1827"/>
        <v>0</v>
      </c>
      <c r="BJ731" s="146"/>
      <c r="BK731" s="97">
        <v>1</v>
      </c>
      <c r="BL731" s="95" t="str">
        <f t="shared" ref="BL731:BP731" si="1914">IF(BL730&lt;&gt;"",BL730,"")</f>
        <v/>
      </c>
      <c r="BM731" s="95" t="str">
        <f t="shared" si="1914"/>
        <v/>
      </c>
      <c r="BN731" s="95" t="str">
        <f t="shared" si="1914"/>
        <v/>
      </c>
      <c r="BO731" s="95" t="str">
        <f t="shared" si="1914"/>
        <v/>
      </c>
      <c r="BP731" s="95" t="str">
        <f t="shared" si="1914"/>
        <v/>
      </c>
      <c r="BQ731" s="81">
        <f t="shared" si="1856"/>
        <v>0</v>
      </c>
      <c r="BR731" s="81">
        <f t="shared" si="1857"/>
        <v>0</v>
      </c>
      <c r="BS731" s="81">
        <f t="shared" si="1858"/>
        <v>0</v>
      </c>
      <c r="BT731" s="81">
        <f t="shared" si="1859"/>
        <v>0</v>
      </c>
      <c r="BU731" s="81">
        <f t="shared" si="1860"/>
        <v>0</v>
      </c>
      <c r="BV731" s="13">
        <f t="shared" si="1861"/>
        <v>0</v>
      </c>
      <c r="BW731" s="11">
        <f t="shared" si="1792"/>
        <v>0</v>
      </c>
      <c r="BX731" s="69">
        <f t="shared" si="1802"/>
        <v>0</v>
      </c>
      <c r="BY731" s="69">
        <f>IF($A731&lt;&gt;"",IF(BY730&lt;&gt;0,BY730,IF(BW731&lt;=$AW$2,"Stop Loss",0)),0)</f>
        <v>0</v>
      </c>
      <c r="BZ731" s="69">
        <f t="shared" si="1712"/>
        <v>0</v>
      </c>
      <c r="CA731" s="27" t="str">
        <f t="shared" si="1803"/>
        <v/>
      </c>
      <c r="CB731" s="27" t="str">
        <f t="shared" si="1804"/>
        <v/>
      </c>
      <c r="CC731" s="27" t="str">
        <f t="shared" si="1805"/>
        <v/>
      </c>
      <c r="CD731" s="27" t="str">
        <f t="shared" si="1806"/>
        <v/>
      </c>
      <c r="CE731" s="27" t="str">
        <f t="shared" si="1807"/>
        <v/>
      </c>
      <c r="CF731" s="27" t="str">
        <f t="shared" si="1808"/>
        <v/>
      </c>
      <c r="CG731" s="86"/>
      <c r="CH731" s="86"/>
      <c r="CI731" s="45"/>
      <c r="CJ731" s="45"/>
      <c r="CK731" s="45"/>
      <c r="DB731" s="7"/>
      <c r="DI731" s="10">
        <f t="shared" ca="1" si="1779"/>
        <v>3</v>
      </c>
    </row>
    <row r="732" spans="1:113">
      <c r="A732" s="149"/>
      <c r="B732" s="82" t="str">
        <f t="shared" si="1780"/>
        <v/>
      </c>
      <c r="C732" s="7" t="str">
        <f t="shared" si="1781"/>
        <v/>
      </c>
      <c r="D732" s="81">
        <f t="shared" si="1782"/>
        <v>0</v>
      </c>
      <c r="E732" s="7" t="str">
        <f t="shared" si="1783"/>
        <v>18,</v>
      </c>
      <c r="F732" s="78"/>
      <c r="G732" s="86"/>
      <c r="H732" s="86"/>
      <c r="I732" s="86"/>
      <c r="J732" s="86"/>
      <c r="K732" s="86"/>
      <c r="L732" s="86"/>
      <c r="M732" s="86"/>
      <c r="N732" s="86"/>
      <c r="O732" s="78"/>
      <c r="P732" s="86"/>
      <c r="Q732" s="86"/>
      <c r="R732" s="86"/>
      <c r="S732" s="86"/>
      <c r="T732" s="86"/>
      <c r="U732" s="86"/>
      <c r="V732" s="86"/>
      <c r="W732" s="86"/>
      <c r="X732" s="123" t="str">
        <f t="shared" si="1784"/>
        <v/>
      </c>
      <c r="Y732" s="127">
        <f t="shared" si="1829"/>
        <v>0</v>
      </c>
      <c r="Z732" s="127">
        <f t="shared" si="1830"/>
        <v>0</v>
      </c>
      <c r="AA732" s="127">
        <f t="shared" si="1831"/>
        <v>0</v>
      </c>
      <c r="AB732" s="86">
        <f t="shared" ref="AB732:AC732" si="1915">AB731</f>
        <v>0</v>
      </c>
      <c r="AC732" s="86">
        <f t="shared" si="1915"/>
        <v>0</v>
      </c>
      <c r="AD732" s="90" t="str">
        <f t="shared" ref="AD732:AE732" si="1916">IF($A731&lt;&gt;"",AD731,"")</f>
        <v/>
      </c>
      <c r="AE732" s="54" t="str">
        <f t="shared" si="1916"/>
        <v/>
      </c>
      <c r="AF732" s="92" t="str">
        <f t="shared" si="1795"/>
        <v/>
      </c>
      <c r="AG732" s="82">
        <f t="shared" si="1787"/>
        <v>0</v>
      </c>
      <c r="AH732" s="71">
        <f t="shared" si="1649"/>
        <v>0</v>
      </c>
      <c r="AI732" s="78" t="str">
        <f t="shared" si="1788"/>
        <v/>
      </c>
      <c r="AJ732" s="132">
        <f t="shared" si="1834"/>
        <v>0</v>
      </c>
      <c r="AK732" s="132">
        <f t="shared" si="1835"/>
        <v>0</v>
      </c>
      <c r="AL732" s="132">
        <f t="shared" si="1836"/>
        <v>0</v>
      </c>
      <c r="AM732" s="86" t="str">
        <f t="shared" si="1837"/>
        <v/>
      </c>
      <c r="AN732" s="86" t="str">
        <f t="shared" si="1838"/>
        <v/>
      </c>
      <c r="AO732" s="90" t="str">
        <f t="shared" ref="AO732:AP732" si="1917">IF($A731&lt;&gt;"",AO731,"")</f>
        <v/>
      </c>
      <c r="AP732" s="54" t="str">
        <f t="shared" si="1917"/>
        <v/>
      </c>
      <c r="AQ732" s="92" t="str">
        <f t="shared" si="1797"/>
        <v/>
      </c>
      <c r="AR732" s="82">
        <f t="shared" si="1840"/>
        <v>0</v>
      </c>
      <c r="AS732" s="71">
        <f t="shared" si="1798"/>
        <v>0</v>
      </c>
      <c r="AT732" s="78" t="str">
        <f t="shared" si="1790"/>
        <v/>
      </c>
      <c r="AU732" s="137">
        <f t="shared" si="1841"/>
        <v>0</v>
      </c>
      <c r="AV732" s="137">
        <f t="shared" si="1842"/>
        <v>0</v>
      </c>
      <c r="AW732" s="137">
        <f t="shared" si="1843"/>
        <v>0</v>
      </c>
      <c r="AX732" s="86" t="str">
        <f t="shared" si="1844"/>
        <v/>
      </c>
      <c r="AY732" s="86" t="str">
        <f t="shared" si="1845"/>
        <v/>
      </c>
      <c r="AZ732" s="90" t="str">
        <f t="shared" ref="AZ732:BA732" si="1918">IF($A731&lt;&gt;"",AZ731,"")</f>
        <v/>
      </c>
      <c r="BA732" s="54" t="str">
        <f t="shared" si="1918"/>
        <v/>
      </c>
      <c r="BB732" s="92" t="str">
        <f t="shared" si="1800"/>
        <v/>
      </c>
      <c r="BC732" s="82">
        <f t="shared" si="1847"/>
        <v>0</v>
      </c>
      <c r="BD732" s="71">
        <f t="shared" si="1801"/>
        <v>0</v>
      </c>
      <c r="BE732" s="98">
        <f t="shared" si="1854"/>
        <v>18</v>
      </c>
      <c r="BF732" s="54" t="str">
        <f t="shared" si="1893"/>
        <v/>
      </c>
      <c r="BG732" s="92" t="str">
        <f t="shared" si="1887"/>
        <v/>
      </c>
      <c r="BH732" s="82">
        <f t="shared" si="1826"/>
        <v>0</v>
      </c>
      <c r="BI732" s="71">
        <f t="shared" si="1827"/>
        <v>0</v>
      </c>
      <c r="BJ732" s="146"/>
      <c r="BK732" s="97">
        <v>1</v>
      </c>
      <c r="BL732" s="95" t="str">
        <f t="shared" ref="BL732:BP732" si="1919">IF(BL731&lt;&gt;"",BL731,"")</f>
        <v/>
      </c>
      <c r="BM732" s="95" t="str">
        <f t="shared" si="1919"/>
        <v/>
      </c>
      <c r="BN732" s="95" t="str">
        <f t="shared" si="1919"/>
        <v/>
      </c>
      <c r="BO732" s="95" t="str">
        <f t="shared" si="1919"/>
        <v/>
      </c>
      <c r="BP732" s="95" t="str">
        <f t="shared" si="1919"/>
        <v/>
      </c>
      <c r="BQ732" s="81">
        <f t="shared" si="1856"/>
        <v>0</v>
      </c>
      <c r="BR732" s="81">
        <f t="shared" si="1857"/>
        <v>0</v>
      </c>
      <c r="BS732" s="81">
        <f t="shared" si="1858"/>
        <v>0</v>
      </c>
      <c r="BT732" s="81">
        <f t="shared" si="1859"/>
        <v>0</v>
      </c>
      <c r="BU732" s="81">
        <f t="shared" si="1860"/>
        <v>0</v>
      </c>
      <c r="BV732" s="13">
        <f t="shared" si="1861"/>
        <v>0</v>
      </c>
      <c r="BW732" s="11">
        <f t="shared" si="1792"/>
        <v>0</v>
      </c>
      <c r="BX732" s="69">
        <f t="shared" si="1802"/>
        <v>0</v>
      </c>
      <c r="BY732" s="69">
        <f>IF($A732&lt;&gt;"",IF(BY731&lt;&gt;0,BY731,IF(BW732&lt;=$AW$2,"Stop Loss",0)),0)</f>
        <v>0</v>
      </c>
      <c r="BZ732" s="69">
        <f t="shared" si="1712"/>
        <v>0</v>
      </c>
      <c r="CA732" s="27" t="str">
        <f t="shared" si="1803"/>
        <v/>
      </c>
      <c r="CB732" s="27" t="str">
        <f t="shared" si="1804"/>
        <v/>
      </c>
      <c r="CC732" s="27" t="str">
        <f t="shared" si="1805"/>
        <v/>
      </c>
      <c r="CD732" s="27" t="str">
        <f t="shared" si="1806"/>
        <v/>
      </c>
      <c r="CE732" s="27" t="str">
        <f t="shared" si="1807"/>
        <v/>
      </c>
      <c r="CF732" s="27" t="str">
        <f t="shared" si="1808"/>
        <v/>
      </c>
      <c r="CG732" s="86"/>
      <c r="CH732" s="86"/>
      <c r="CI732" s="45"/>
      <c r="CJ732" s="45"/>
      <c r="CK732" s="45"/>
      <c r="DB732" s="7"/>
      <c r="DI732" s="10">
        <f t="shared" ca="1" si="1779"/>
        <v>13</v>
      </c>
    </row>
    <row r="733" spans="1:113">
      <c r="A733" s="149"/>
      <c r="B733" s="82" t="str">
        <f t="shared" si="1780"/>
        <v/>
      </c>
      <c r="C733" s="7" t="str">
        <f t="shared" si="1781"/>
        <v/>
      </c>
      <c r="D733" s="81">
        <f t="shared" si="1782"/>
        <v>0</v>
      </c>
      <c r="E733" s="7" t="str">
        <f t="shared" si="1783"/>
        <v>18,</v>
      </c>
      <c r="F733" s="78"/>
      <c r="G733" s="86"/>
      <c r="H733" s="86"/>
      <c r="I733" s="86"/>
      <c r="J733" s="86"/>
      <c r="K733" s="86"/>
      <c r="L733" s="86"/>
      <c r="M733" s="86"/>
      <c r="N733" s="86"/>
      <c r="O733" s="78"/>
      <c r="P733" s="86"/>
      <c r="Q733" s="86"/>
      <c r="R733" s="86"/>
      <c r="S733" s="86"/>
      <c r="T733" s="86"/>
      <c r="U733" s="86"/>
      <c r="V733" s="86"/>
      <c r="W733" s="86"/>
      <c r="X733" s="123" t="str">
        <f t="shared" si="1784"/>
        <v/>
      </c>
      <c r="Y733" s="127">
        <f t="shared" si="1829"/>
        <v>0</v>
      </c>
      <c r="Z733" s="127">
        <f t="shared" si="1830"/>
        <v>0</v>
      </c>
      <c r="AA733" s="127">
        <f t="shared" si="1831"/>
        <v>0</v>
      </c>
      <c r="AB733" s="86">
        <f>IF($Y733&gt;$Z733,$Y733-$Z733+AB732,AB732)</f>
        <v>0</v>
      </c>
      <c r="AC733" s="86">
        <f>IF($Z733&gt;$Y733,$Z733-$Y733+AC732,AC732)</f>
        <v>0</v>
      </c>
      <c r="AD733" s="90" t="str">
        <f t="shared" ref="AD733:AE733" si="1920">IF($A732&lt;&gt;"",AD732,"")</f>
        <v/>
      </c>
      <c r="AE733" s="54" t="str">
        <f t="shared" si="1920"/>
        <v/>
      </c>
      <c r="AF733" s="92" t="str">
        <f t="shared" si="1795"/>
        <v/>
      </c>
      <c r="AG733" s="82">
        <f t="shared" si="1787"/>
        <v>0</v>
      </c>
      <c r="AH733" s="71">
        <f t="shared" si="1649"/>
        <v>0</v>
      </c>
      <c r="AI733" s="78" t="str">
        <f t="shared" si="1788"/>
        <v/>
      </c>
      <c r="AJ733" s="132">
        <f t="shared" si="1834"/>
        <v>0</v>
      </c>
      <c r="AK733" s="132">
        <f t="shared" si="1835"/>
        <v>0</v>
      </c>
      <c r="AL733" s="132">
        <f t="shared" si="1836"/>
        <v>0</v>
      </c>
      <c r="AM733" s="86" t="str">
        <f t="shared" si="1837"/>
        <v/>
      </c>
      <c r="AN733" s="86" t="str">
        <f t="shared" si="1838"/>
        <v/>
      </c>
      <c r="AO733" s="90" t="str">
        <f t="shared" ref="AO733:AP733" si="1921">IF($A732&lt;&gt;"",AO732,"")</f>
        <v/>
      </c>
      <c r="AP733" s="54" t="str">
        <f t="shared" si="1921"/>
        <v/>
      </c>
      <c r="AQ733" s="92" t="str">
        <f t="shared" si="1797"/>
        <v/>
      </c>
      <c r="AR733" s="82">
        <f t="shared" si="1840"/>
        <v>0</v>
      </c>
      <c r="AS733" s="71">
        <f t="shared" si="1798"/>
        <v>0</v>
      </c>
      <c r="AT733" s="78" t="str">
        <f t="shared" si="1790"/>
        <v/>
      </c>
      <c r="AU733" s="137">
        <f t="shared" si="1841"/>
        <v>0</v>
      </c>
      <c r="AV733" s="137">
        <f t="shared" si="1842"/>
        <v>0</v>
      </c>
      <c r="AW733" s="137">
        <f t="shared" si="1843"/>
        <v>0</v>
      </c>
      <c r="AX733" s="86" t="str">
        <f t="shared" si="1844"/>
        <v/>
      </c>
      <c r="AY733" s="86" t="str">
        <f t="shared" si="1845"/>
        <v/>
      </c>
      <c r="AZ733" s="90" t="str">
        <f t="shared" ref="AZ733:BA733" si="1922">IF($A732&lt;&gt;"",AZ732,"")</f>
        <v/>
      </c>
      <c r="BA733" s="54" t="str">
        <f t="shared" si="1922"/>
        <v/>
      </c>
      <c r="BB733" s="92" t="str">
        <f t="shared" si="1800"/>
        <v/>
      </c>
      <c r="BC733" s="82">
        <f t="shared" si="1847"/>
        <v>0</v>
      </c>
      <c r="BD733" s="71">
        <f t="shared" si="1801"/>
        <v>0</v>
      </c>
      <c r="BE733" s="98">
        <f t="shared" si="1854"/>
        <v>18</v>
      </c>
      <c r="BF733" s="54" t="str">
        <f t="shared" si="1893"/>
        <v/>
      </c>
      <c r="BG733" s="92" t="str">
        <f t="shared" si="1887"/>
        <v/>
      </c>
      <c r="BH733" s="82">
        <f t="shared" si="1826"/>
        <v>0</v>
      </c>
      <c r="BI733" s="71">
        <f t="shared" si="1827"/>
        <v>0</v>
      </c>
      <c r="BJ733" s="146"/>
      <c r="BK733" s="97">
        <v>1</v>
      </c>
      <c r="BL733" s="95" t="str">
        <f t="shared" ref="BL733:BP733" si="1923">IF(BL732&lt;&gt;"",BL732,"")</f>
        <v/>
      </c>
      <c r="BM733" s="95" t="str">
        <f t="shared" si="1923"/>
        <v/>
      </c>
      <c r="BN733" s="95" t="str">
        <f t="shared" si="1923"/>
        <v/>
      </c>
      <c r="BO733" s="95" t="str">
        <f t="shared" si="1923"/>
        <v/>
      </c>
      <c r="BP733" s="95" t="str">
        <f t="shared" si="1923"/>
        <v/>
      </c>
      <c r="BQ733" s="81">
        <f t="shared" si="1856"/>
        <v>0</v>
      </c>
      <c r="BR733" s="81">
        <f t="shared" si="1857"/>
        <v>0</v>
      </c>
      <c r="BS733" s="81">
        <f t="shared" si="1858"/>
        <v>0</v>
      </c>
      <c r="BT733" s="81">
        <f t="shared" si="1859"/>
        <v>0</v>
      </c>
      <c r="BU733" s="81">
        <f t="shared" si="1860"/>
        <v>0</v>
      </c>
      <c r="BV733" s="13">
        <f t="shared" si="1861"/>
        <v>0</v>
      </c>
      <c r="BW733" s="11">
        <f t="shared" si="1792"/>
        <v>0</v>
      </c>
      <c r="BX733" s="69">
        <f t="shared" si="1802"/>
        <v>0</v>
      </c>
      <c r="BY733" s="69">
        <f>IF($A733&lt;&gt;"",IF(BY732&lt;&gt;0,BY732,IF(BW733&lt;=$AW$2,"Stop Loss",0)),0)</f>
        <v>0</v>
      </c>
      <c r="BZ733" s="69">
        <f t="shared" si="1712"/>
        <v>0</v>
      </c>
      <c r="CA733" s="27" t="str">
        <f t="shared" si="1803"/>
        <v/>
      </c>
      <c r="CB733" s="27" t="str">
        <f t="shared" si="1804"/>
        <v/>
      </c>
      <c r="CC733" s="27" t="str">
        <f t="shared" si="1805"/>
        <v/>
      </c>
      <c r="CD733" s="27" t="str">
        <f t="shared" si="1806"/>
        <v/>
      </c>
      <c r="CE733" s="27" t="str">
        <f t="shared" si="1807"/>
        <v/>
      </c>
      <c r="CF733" s="27" t="str">
        <f t="shared" si="1808"/>
        <v/>
      </c>
      <c r="CG733" s="86"/>
      <c r="CH733" s="86"/>
      <c r="CI733" s="45"/>
      <c r="CJ733" s="45"/>
      <c r="CK733" s="45"/>
      <c r="DB733" s="7"/>
      <c r="DI733" s="10">
        <f t="shared" ca="1" si="1779"/>
        <v>14</v>
      </c>
    </row>
    <row r="734" spans="1:113">
      <c r="A734" s="149"/>
      <c r="B734" s="82" t="str">
        <f t="shared" si="1780"/>
        <v/>
      </c>
      <c r="C734" s="7" t="str">
        <f t="shared" si="1781"/>
        <v/>
      </c>
      <c r="D734" s="81">
        <f t="shared" si="1782"/>
        <v>0</v>
      </c>
      <c r="E734" s="7" t="str">
        <f t="shared" si="1783"/>
        <v>18,</v>
      </c>
      <c r="F734" s="78"/>
      <c r="G734" s="86"/>
      <c r="H734" s="86"/>
      <c r="I734" s="86"/>
      <c r="J734" s="86"/>
      <c r="K734" s="86"/>
      <c r="L734" s="86"/>
      <c r="M734" s="86"/>
      <c r="N734" s="86"/>
      <c r="O734" s="78"/>
      <c r="P734" s="86"/>
      <c r="Q734" s="86"/>
      <c r="R734" s="86"/>
      <c r="S734" s="86"/>
      <c r="T734" s="86"/>
      <c r="U734" s="86"/>
      <c r="V734" s="86"/>
      <c r="W734" s="86"/>
      <c r="X734" s="123" t="str">
        <f t="shared" si="1784"/>
        <v/>
      </c>
      <c r="Y734" s="127">
        <f t="shared" si="1829"/>
        <v>0</v>
      </c>
      <c r="Z734" s="127">
        <f t="shared" si="1830"/>
        <v>0</v>
      </c>
      <c r="AA734" s="127">
        <f t="shared" si="1831"/>
        <v>0</v>
      </c>
      <c r="AB734" s="86">
        <f>AB733</f>
        <v>0</v>
      </c>
      <c r="AC734" s="86">
        <f>AC733</f>
        <v>0</v>
      </c>
      <c r="AD734" s="90" t="str">
        <f>IF($A733&lt;&gt;"",AA733,"")</f>
        <v/>
      </c>
      <c r="AE734" s="92" t="str">
        <f>IF($A733&lt;&gt;"",IF(Y733&gt;Z733,"L","H"),"")</f>
        <v/>
      </c>
      <c r="AF734" s="92" t="str">
        <f t="shared" si="1795"/>
        <v/>
      </c>
      <c r="AG734" s="82">
        <f t="shared" si="1787"/>
        <v>0</v>
      </c>
      <c r="AH734" s="71">
        <f t="shared" si="1649"/>
        <v>0</v>
      </c>
      <c r="AI734" s="78" t="str">
        <f t="shared" si="1788"/>
        <v/>
      </c>
      <c r="AJ734" s="132">
        <f t="shared" si="1834"/>
        <v>0</v>
      </c>
      <c r="AK734" s="132">
        <f t="shared" si="1835"/>
        <v>0</v>
      </c>
      <c r="AL734" s="132">
        <f t="shared" si="1836"/>
        <v>0</v>
      </c>
      <c r="AM734" s="86" t="str">
        <f t="shared" si="1837"/>
        <v/>
      </c>
      <c r="AN734" s="86" t="str">
        <f t="shared" si="1838"/>
        <v/>
      </c>
      <c r="AO734" s="90" t="str">
        <f>IF($A733&lt;&gt;"",AL733,"")</f>
        <v/>
      </c>
      <c r="AP734" s="92" t="str">
        <f>IF($A733&lt;&gt;"",IF(AM733&lt;&gt;"","O","E"),"")</f>
        <v/>
      </c>
      <c r="AQ734" s="92" t="str">
        <f t="shared" si="1797"/>
        <v/>
      </c>
      <c r="AR734" s="82">
        <f t="shared" si="1840"/>
        <v>0</v>
      </c>
      <c r="AS734" s="71">
        <f t="shared" si="1798"/>
        <v>0</v>
      </c>
      <c r="AT734" s="78" t="str">
        <f t="shared" si="1790"/>
        <v/>
      </c>
      <c r="AU734" s="137">
        <f t="shared" si="1841"/>
        <v>0</v>
      </c>
      <c r="AV734" s="137">
        <f t="shared" si="1842"/>
        <v>0</v>
      </c>
      <c r="AW734" s="137">
        <f t="shared" si="1843"/>
        <v>0</v>
      </c>
      <c r="AX734" s="86" t="str">
        <f t="shared" si="1844"/>
        <v/>
      </c>
      <c r="AY734" s="86" t="str">
        <f t="shared" si="1845"/>
        <v/>
      </c>
      <c r="AZ734" s="90" t="str">
        <f>IF($A733&lt;&gt;"",AW733,"")</f>
        <v/>
      </c>
      <c r="BA734" s="92" t="str">
        <f>IF($A733&lt;&gt;"",IF(AX733&lt;&gt;"","B","R"),"")</f>
        <v/>
      </c>
      <c r="BB734" s="92" t="str">
        <f t="shared" si="1800"/>
        <v/>
      </c>
      <c r="BC734" s="82">
        <f t="shared" si="1847"/>
        <v>0</v>
      </c>
      <c r="BD734" s="71">
        <f t="shared" si="1801"/>
        <v>0</v>
      </c>
      <c r="BE734" s="98">
        <f t="shared" si="1854"/>
        <v>18</v>
      </c>
      <c r="BF734" s="92" t="str">
        <f>IF($A733&lt;&gt;"",IF($Y733&gt;$Z733,"H",IF($Z733&gt;$Y733,"L",BF733)),"")</f>
        <v/>
      </c>
      <c r="BG734" s="92" t="str">
        <f>IF($A734&lt;&gt;"",IF($A734=0,"L",IF(BF734&lt;&gt;"",IF(BF734=X734,"W","L"))),"")</f>
        <v/>
      </c>
      <c r="BH734" s="82">
        <f t="shared" si="1826"/>
        <v>0</v>
      </c>
      <c r="BI734" s="71">
        <f t="shared" si="1827"/>
        <v>0</v>
      </c>
      <c r="BJ734" s="146" t="str">
        <f>AE734&amp;AP734&amp;BA734</f>
        <v/>
      </c>
      <c r="BK734" s="97">
        <v>1</v>
      </c>
      <c r="BL734" s="95" t="str">
        <f>IF($A733&lt;&gt;"",IF($BJ734="LER","11,",IF($BJ734="LOR","02,",IF($BJ734="LEB","01,",IF($BJ734="LOB","12,",IF($BJ734="HER","29,",IF($BJ734="HOR","20,",IF($BJ734="HEB","19,",IF($BJ734="HOB","30,","")))))))),"")</f>
        <v/>
      </c>
      <c r="BM734" s="95" t="str">
        <f>IF($A733&lt;&gt;"",IF($BJ734="LER","13,",IF($BJ734="LOR","04,",IF($BJ734="LEB","03,",IF($BJ734="LOB","14,",IF($BJ734="HER","31,",IF($BJ734="HOR","22,",IF($BJ734="HEB","21,",IF($BJ734="HOB","32,","")))))))),"")</f>
        <v/>
      </c>
      <c r="BN734" s="95" t="str">
        <f>IF($A733&lt;&gt;"",IF($BJ734="LER","15,",IF($BJ734="LOR","06,",IF($BJ734="LEB","05,",IF($BJ734="LOB","16,",IF($BJ734="HER","33,",IF($BJ734="HOR","24,",IF($BJ734="HEB","23,",IF($BJ734="HOB","34,","")))))))),"")</f>
        <v/>
      </c>
      <c r="BO734" s="95" t="str">
        <f>IF($A733&lt;&gt;"",IF($BJ734="LER","17,",IF($BJ734="LOR","08,",IF($BJ734="LEB","07,",IF($BJ734="LOB","18,",IF($BJ734="HER","35,",IF($BJ734="HOR","26,",IF($BJ734="HEB","25,",IF($BJ734="HOB","36,","")))))))),"")</f>
        <v/>
      </c>
      <c r="BP734" s="95" t="str">
        <f>IF($A733&lt;&gt;"",IF($BJ734="LER","",IF($BJ734="LOR","10,",IF($BJ734="LEB","09,",IF($BJ734="LOB","",IF($BJ734="HER","",IF($BJ734="HOR","28,",IF($BJ734="HEB","27,",IF($BJ734="HOB","","")))))))),"")</f>
        <v/>
      </c>
      <c r="BQ734" s="81">
        <f t="shared" si="1856"/>
        <v>0</v>
      </c>
      <c r="BR734" s="81">
        <f t="shared" si="1857"/>
        <v>0</v>
      </c>
      <c r="BS734" s="81">
        <f t="shared" si="1858"/>
        <v>0</v>
      </c>
      <c r="BT734" s="81">
        <f t="shared" si="1859"/>
        <v>0</v>
      </c>
      <c r="BU734" s="81">
        <f t="shared" si="1860"/>
        <v>0</v>
      </c>
      <c r="BV734" s="13">
        <f t="shared" si="1861"/>
        <v>0</v>
      </c>
      <c r="BW734" s="11">
        <f t="shared" si="1792"/>
        <v>0</v>
      </c>
      <c r="BX734" s="69">
        <f t="shared" si="1802"/>
        <v>0</v>
      </c>
      <c r="BY734" s="69">
        <f>IF($A734&lt;&gt;"",IF(BY733&lt;&gt;0,BY733,IF(BW734&lt;=$AW$2,"Stop Loss",0)),0)</f>
        <v>0</v>
      </c>
      <c r="BZ734" s="69">
        <f t="shared" si="1712"/>
        <v>0</v>
      </c>
      <c r="CA734" s="27" t="str">
        <f t="shared" si="1803"/>
        <v/>
      </c>
      <c r="CB734" s="27" t="str">
        <f t="shared" si="1804"/>
        <v/>
      </c>
      <c r="CC734" s="27" t="str">
        <f t="shared" si="1805"/>
        <v/>
      </c>
      <c r="CD734" s="27" t="str">
        <f t="shared" si="1806"/>
        <v/>
      </c>
      <c r="CE734" s="27" t="str">
        <f t="shared" si="1807"/>
        <v/>
      </c>
      <c r="CF734" s="27" t="str">
        <f t="shared" si="1808"/>
        <v/>
      </c>
      <c r="CG734" s="86"/>
      <c r="CH734" s="86"/>
      <c r="CI734" s="45"/>
      <c r="CJ734" s="45"/>
      <c r="CK734" s="45"/>
      <c r="DB734" s="7"/>
      <c r="DI734" s="10">
        <f t="shared" ca="1" si="1779"/>
        <v>27</v>
      </c>
    </row>
    <row r="735" spans="1:113">
      <c r="A735" s="149"/>
      <c r="B735" s="82" t="str">
        <f t="shared" si="1780"/>
        <v/>
      </c>
      <c r="C735" s="7" t="str">
        <f t="shared" si="1781"/>
        <v/>
      </c>
      <c r="D735" s="81">
        <f t="shared" si="1782"/>
        <v>0</v>
      </c>
      <c r="E735" s="7" t="str">
        <f t="shared" si="1783"/>
        <v>18,</v>
      </c>
      <c r="F735" s="78"/>
      <c r="G735" s="86"/>
      <c r="H735" s="86"/>
      <c r="I735" s="86"/>
      <c r="J735" s="86"/>
      <c r="K735" s="86"/>
      <c r="L735" s="86"/>
      <c r="M735" s="86"/>
      <c r="N735" s="86"/>
      <c r="O735" s="78"/>
      <c r="P735" s="86"/>
      <c r="Q735" s="86"/>
      <c r="R735" s="86"/>
      <c r="S735" s="86"/>
      <c r="T735" s="86"/>
      <c r="U735" s="86"/>
      <c r="V735" s="86"/>
      <c r="W735" s="86"/>
      <c r="X735" s="123" t="str">
        <f t="shared" si="1784"/>
        <v/>
      </c>
      <c r="Y735" s="127">
        <f t="shared" si="1829"/>
        <v>0</v>
      </c>
      <c r="Z735" s="127">
        <f t="shared" si="1830"/>
        <v>0</v>
      </c>
      <c r="AA735" s="127">
        <f t="shared" si="1831"/>
        <v>0</v>
      </c>
      <c r="AB735" s="86">
        <f t="shared" ref="AB735:AC735" si="1924">AB734</f>
        <v>0</v>
      </c>
      <c r="AC735" s="86">
        <f t="shared" si="1924"/>
        <v>0</v>
      </c>
      <c r="AD735" s="90" t="str">
        <f>IF($A734&lt;&gt;"",AD734,"")</f>
        <v/>
      </c>
      <c r="AE735" s="54" t="str">
        <f>IF($A734&lt;&gt;"",AE734,"")</f>
        <v/>
      </c>
      <c r="AF735" s="92" t="str">
        <f t="shared" si="1795"/>
        <v/>
      </c>
      <c r="AG735" s="82">
        <f t="shared" si="1787"/>
        <v>0</v>
      </c>
      <c r="AH735" s="71">
        <f t="shared" si="1649"/>
        <v>0</v>
      </c>
      <c r="AI735" s="78" t="str">
        <f t="shared" si="1788"/>
        <v/>
      </c>
      <c r="AJ735" s="132">
        <f t="shared" si="1834"/>
        <v>0</v>
      </c>
      <c r="AK735" s="132">
        <f t="shared" si="1835"/>
        <v>0</v>
      </c>
      <c r="AL735" s="132">
        <f t="shared" si="1836"/>
        <v>0</v>
      </c>
      <c r="AM735" s="86" t="str">
        <f t="shared" si="1837"/>
        <v/>
      </c>
      <c r="AN735" s="86" t="str">
        <f t="shared" si="1838"/>
        <v/>
      </c>
      <c r="AO735" s="90" t="str">
        <f>IF($A734&lt;&gt;"",AO734,"")</f>
        <v/>
      </c>
      <c r="AP735" s="54" t="str">
        <f>IF($A734&lt;&gt;"",AP734,"")</f>
        <v/>
      </c>
      <c r="AQ735" s="92" t="str">
        <f t="shared" si="1797"/>
        <v/>
      </c>
      <c r="AR735" s="82">
        <f t="shared" si="1840"/>
        <v>0</v>
      </c>
      <c r="AS735" s="71">
        <f t="shared" si="1798"/>
        <v>0</v>
      </c>
      <c r="AT735" s="78" t="str">
        <f t="shared" si="1790"/>
        <v/>
      </c>
      <c r="AU735" s="137">
        <f t="shared" si="1841"/>
        <v>0</v>
      </c>
      <c r="AV735" s="137">
        <f t="shared" si="1842"/>
        <v>0</v>
      </c>
      <c r="AW735" s="137">
        <f t="shared" si="1843"/>
        <v>0</v>
      </c>
      <c r="AX735" s="86" t="str">
        <f t="shared" si="1844"/>
        <v/>
      </c>
      <c r="AY735" s="86" t="str">
        <f t="shared" si="1845"/>
        <v/>
      </c>
      <c r="AZ735" s="90" t="str">
        <f>IF($A734&lt;&gt;"",AZ734,"")</f>
        <v/>
      </c>
      <c r="BA735" s="54" t="str">
        <f>IF($A734&lt;&gt;"",BA734,"")</f>
        <v/>
      </c>
      <c r="BB735" s="92" t="str">
        <f t="shared" si="1800"/>
        <v/>
      </c>
      <c r="BC735" s="82">
        <f t="shared" si="1847"/>
        <v>0</v>
      </c>
      <c r="BD735" s="71">
        <f t="shared" si="1801"/>
        <v>0</v>
      </c>
      <c r="BE735" s="98">
        <f t="shared" si="1854"/>
        <v>18</v>
      </c>
      <c r="BF735" s="54" t="str">
        <f>IF($A734&lt;&gt;"",BF734,"")</f>
        <v/>
      </c>
      <c r="BG735" s="92" t="str">
        <f t="shared" ref="BG735:BG742" si="1925">IF($A735&lt;&gt;"",IF($A735=0,"L",IF(BF735&lt;&gt;"",IF(BF735=X735,"W","L"))),"")</f>
        <v/>
      </c>
      <c r="BH735" s="82">
        <f t="shared" si="1826"/>
        <v>0</v>
      </c>
      <c r="BI735" s="71">
        <f t="shared" si="1827"/>
        <v>0</v>
      </c>
      <c r="BJ735" s="146"/>
      <c r="BK735" s="97">
        <v>1</v>
      </c>
      <c r="BL735" s="95" t="str">
        <f>IF(BL734&lt;&gt;"",BL734,"")</f>
        <v/>
      </c>
      <c r="BM735" s="95" t="str">
        <f t="shared" ref="BM735:BP735" si="1926">IF(BM734&lt;&gt;"",BM734,"")</f>
        <v/>
      </c>
      <c r="BN735" s="95" t="str">
        <f t="shared" si="1926"/>
        <v/>
      </c>
      <c r="BO735" s="95" t="str">
        <f t="shared" si="1926"/>
        <v/>
      </c>
      <c r="BP735" s="95" t="str">
        <f t="shared" si="1926"/>
        <v/>
      </c>
      <c r="BQ735" s="81">
        <f t="shared" si="1856"/>
        <v>0</v>
      </c>
      <c r="BR735" s="81">
        <f t="shared" si="1857"/>
        <v>0</v>
      </c>
      <c r="BS735" s="81">
        <f t="shared" si="1858"/>
        <v>0</v>
      </c>
      <c r="BT735" s="81">
        <f t="shared" si="1859"/>
        <v>0</v>
      </c>
      <c r="BU735" s="81">
        <f t="shared" si="1860"/>
        <v>0</v>
      </c>
      <c r="BV735" s="13">
        <f t="shared" si="1861"/>
        <v>0</v>
      </c>
      <c r="BW735" s="11">
        <f t="shared" si="1792"/>
        <v>0</v>
      </c>
      <c r="BX735" s="69">
        <f t="shared" si="1802"/>
        <v>0</v>
      </c>
      <c r="BY735" s="69">
        <f>IF($A735&lt;&gt;"",IF(BY734&lt;&gt;0,BY734,IF(BW735&lt;=$AW$2,"Stop Loss",0)),0)</f>
        <v>0</v>
      </c>
      <c r="BZ735" s="69">
        <f t="shared" si="1712"/>
        <v>0</v>
      </c>
      <c r="CA735" s="27" t="str">
        <f t="shared" si="1803"/>
        <v/>
      </c>
      <c r="CB735" s="27" t="str">
        <f t="shared" si="1804"/>
        <v/>
      </c>
      <c r="CC735" s="27" t="str">
        <f t="shared" si="1805"/>
        <v/>
      </c>
      <c r="CD735" s="27" t="str">
        <f t="shared" si="1806"/>
        <v/>
      </c>
      <c r="CE735" s="27" t="str">
        <f t="shared" si="1807"/>
        <v/>
      </c>
      <c r="CF735" s="27" t="str">
        <f t="shared" si="1808"/>
        <v/>
      </c>
      <c r="CG735" s="86"/>
      <c r="CH735" s="86"/>
      <c r="CI735" s="45"/>
      <c r="CJ735" s="45"/>
      <c r="CK735" s="45"/>
      <c r="DB735" s="7"/>
      <c r="DI735" s="10">
        <f t="shared" ca="1" si="1779"/>
        <v>19</v>
      </c>
    </row>
    <row r="736" spans="1:113">
      <c r="A736" s="149"/>
      <c r="B736" s="82" t="str">
        <f t="shared" si="1780"/>
        <v/>
      </c>
      <c r="C736" s="7" t="str">
        <f t="shared" si="1781"/>
        <v/>
      </c>
      <c r="D736" s="81">
        <f t="shared" si="1782"/>
        <v>0</v>
      </c>
      <c r="E736" s="7" t="str">
        <f t="shared" si="1783"/>
        <v>18,</v>
      </c>
      <c r="F736" s="78"/>
      <c r="G736" s="86"/>
      <c r="H736" s="86"/>
      <c r="I736" s="86"/>
      <c r="J736" s="86"/>
      <c r="K736" s="86"/>
      <c r="L736" s="86"/>
      <c r="M736" s="86"/>
      <c r="N736" s="86"/>
      <c r="O736" s="78"/>
      <c r="P736" s="86"/>
      <c r="Q736" s="86"/>
      <c r="R736" s="86"/>
      <c r="S736" s="86"/>
      <c r="T736" s="86"/>
      <c r="U736" s="86"/>
      <c r="V736" s="86"/>
      <c r="W736" s="86"/>
      <c r="X736" s="123" t="str">
        <f t="shared" si="1784"/>
        <v/>
      </c>
      <c r="Y736" s="127">
        <f t="shared" si="1829"/>
        <v>0</v>
      </c>
      <c r="Z736" s="127">
        <f t="shared" si="1830"/>
        <v>0</v>
      </c>
      <c r="AA736" s="127">
        <f t="shared" si="1831"/>
        <v>0</v>
      </c>
      <c r="AB736" s="86">
        <f t="shared" ref="AB736:AC736" si="1927">AB735</f>
        <v>0</v>
      </c>
      <c r="AC736" s="86">
        <f t="shared" si="1927"/>
        <v>0</v>
      </c>
      <c r="AD736" s="90" t="str">
        <f t="shared" ref="AD736:AE736" si="1928">IF($A735&lt;&gt;"",AD735,"")</f>
        <v/>
      </c>
      <c r="AE736" s="54" t="str">
        <f t="shared" si="1928"/>
        <v/>
      </c>
      <c r="AF736" s="92" t="str">
        <f t="shared" si="1795"/>
        <v/>
      </c>
      <c r="AG736" s="82">
        <f t="shared" si="1787"/>
        <v>0</v>
      </c>
      <c r="AH736" s="71">
        <f t="shared" si="1649"/>
        <v>0</v>
      </c>
      <c r="AI736" s="78" t="str">
        <f t="shared" si="1788"/>
        <v/>
      </c>
      <c r="AJ736" s="132">
        <f t="shared" si="1834"/>
        <v>0</v>
      </c>
      <c r="AK736" s="132">
        <f t="shared" si="1835"/>
        <v>0</v>
      </c>
      <c r="AL736" s="132">
        <f t="shared" si="1836"/>
        <v>0</v>
      </c>
      <c r="AM736" s="86" t="str">
        <f t="shared" si="1837"/>
        <v/>
      </c>
      <c r="AN736" s="86" t="str">
        <f t="shared" si="1838"/>
        <v/>
      </c>
      <c r="AO736" s="90" t="str">
        <f t="shared" ref="AO736:AP736" si="1929">IF($A735&lt;&gt;"",AO735,"")</f>
        <v/>
      </c>
      <c r="AP736" s="54" t="str">
        <f t="shared" si="1929"/>
        <v/>
      </c>
      <c r="AQ736" s="92" t="str">
        <f t="shared" si="1797"/>
        <v/>
      </c>
      <c r="AR736" s="82">
        <f t="shared" si="1840"/>
        <v>0</v>
      </c>
      <c r="AS736" s="71">
        <f t="shared" si="1798"/>
        <v>0</v>
      </c>
      <c r="AT736" s="78" t="str">
        <f t="shared" si="1790"/>
        <v/>
      </c>
      <c r="AU736" s="137">
        <f t="shared" si="1841"/>
        <v>0</v>
      </c>
      <c r="AV736" s="137">
        <f t="shared" si="1842"/>
        <v>0</v>
      </c>
      <c r="AW736" s="137">
        <f t="shared" si="1843"/>
        <v>0</v>
      </c>
      <c r="AX736" s="86" t="str">
        <f t="shared" si="1844"/>
        <v/>
      </c>
      <c r="AY736" s="86" t="str">
        <f t="shared" si="1845"/>
        <v/>
      </c>
      <c r="AZ736" s="90" t="str">
        <f t="shared" ref="AZ736:BA736" si="1930">IF($A735&lt;&gt;"",AZ735,"")</f>
        <v/>
      </c>
      <c r="BA736" s="54" t="str">
        <f t="shared" si="1930"/>
        <v/>
      </c>
      <c r="BB736" s="92" t="str">
        <f t="shared" si="1800"/>
        <v/>
      </c>
      <c r="BC736" s="82">
        <f t="shared" si="1847"/>
        <v>0</v>
      </c>
      <c r="BD736" s="71">
        <f t="shared" si="1801"/>
        <v>0</v>
      </c>
      <c r="BE736" s="98">
        <f t="shared" si="1854"/>
        <v>18</v>
      </c>
      <c r="BF736" s="54" t="str">
        <f t="shared" ref="BF736:BF742" si="1931">IF($A735&lt;&gt;"",BF735,"")</f>
        <v/>
      </c>
      <c r="BG736" s="92" t="str">
        <f t="shared" si="1925"/>
        <v/>
      </c>
      <c r="BH736" s="82">
        <f t="shared" si="1826"/>
        <v>0</v>
      </c>
      <c r="BI736" s="71">
        <f t="shared" si="1827"/>
        <v>0</v>
      </c>
      <c r="BJ736" s="146"/>
      <c r="BK736" s="97">
        <v>1</v>
      </c>
      <c r="BL736" s="95" t="str">
        <f t="shared" ref="BL736:BP736" si="1932">IF(BL735&lt;&gt;"",BL735,"")</f>
        <v/>
      </c>
      <c r="BM736" s="95" t="str">
        <f t="shared" si="1932"/>
        <v/>
      </c>
      <c r="BN736" s="95" t="str">
        <f t="shared" si="1932"/>
        <v/>
      </c>
      <c r="BO736" s="95" t="str">
        <f t="shared" si="1932"/>
        <v/>
      </c>
      <c r="BP736" s="95" t="str">
        <f t="shared" si="1932"/>
        <v/>
      </c>
      <c r="BQ736" s="81">
        <f t="shared" si="1856"/>
        <v>0</v>
      </c>
      <c r="BR736" s="81">
        <f t="shared" si="1857"/>
        <v>0</v>
      </c>
      <c r="BS736" s="81">
        <f t="shared" si="1858"/>
        <v>0</v>
      </c>
      <c r="BT736" s="81">
        <f t="shared" si="1859"/>
        <v>0</v>
      </c>
      <c r="BU736" s="81">
        <f t="shared" si="1860"/>
        <v>0</v>
      </c>
      <c r="BV736" s="13">
        <f t="shared" si="1861"/>
        <v>0</v>
      </c>
      <c r="BW736" s="11">
        <f t="shared" si="1792"/>
        <v>0</v>
      </c>
      <c r="BX736" s="69">
        <f t="shared" si="1802"/>
        <v>0</v>
      </c>
      <c r="BY736" s="69">
        <f>IF($A736&lt;&gt;"",IF(BY735&lt;&gt;0,BY735,IF(BW736&lt;=$AW$2,"Stop Loss",0)),0)</f>
        <v>0</v>
      </c>
      <c r="BZ736" s="69">
        <f t="shared" si="1712"/>
        <v>0</v>
      </c>
      <c r="CA736" s="27" t="str">
        <f t="shared" si="1803"/>
        <v/>
      </c>
      <c r="CB736" s="27" t="str">
        <f t="shared" si="1804"/>
        <v/>
      </c>
      <c r="CC736" s="27" t="str">
        <f t="shared" si="1805"/>
        <v/>
      </c>
      <c r="CD736" s="27" t="str">
        <f t="shared" si="1806"/>
        <v/>
      </c>
      <c r="CE736" s="27" t="str">
        <f t="shared" si="1807"/>
        <v/>
      </c>
      <c r="CF736" s="27" t="str">
        <f t="shared" si="1808"/>
        <v/>
      </c>
      <c r="CG736" s="86"/>
      <c r="CH736" s="86"/>
      <c r="CI736" s="45"/>
      <c r="CJ736" s="45"/>
      <c r="CK736" s="45"/>
      <c r="DB736" s="7"/>
      <c r="DI736" s="10">
        <f t="shared" ca="1" si="1779"/>
        <v>23</v>
      </c>
    </row>
    <row r="737" spans="1:113">
      <c r="A737" s="149"/>
      <c r="B737" s="82" t="str">
        <f t="shared" si="1780"/>
        <v/>
      </c>
      <c r="C737" s="7" t="str">
        <f t="shared" si="1781"/>
        <v/>
      </c>
      <c r="D737" s="81">
        <f t="shared" si="1782"/>
        <v>0</v>
      </c>
      <c r="E737" s="7" t="str">
        <f t="shared" si="1783"/>
        <v>18,</v>
      </c>
      <c r="F737" s="78"/>
      <c r="G737" s="86"/>
      <c r="H737" s="86"/>
      <c r="I737" s="86"/>
      <c r="J737" s="86"/>
      <c r="K737" s="86"/>
      <c r="L737" s="86"/>
      <c r="M737" s="86"/>
      <c r="N737" s="86"/>
      <c r="O737" s="78"/>
      <c r="P737" s="86"/>
      <c r="Q737" s="86"/>
      <c r="R737" s="86"/>
      <c r="S737" s="86"/>
      <c r="T737" s="86"/>
      <c r="U737" s="86"/>
      <c r="V737" s="86"/>
      <c r="W737" s="86"/>
      <c r="X737" s="123" t="str">
        <f t="shared" si="1784"/>
        <v/>
      </c>
      <c r="Y737" s="127">
        <f t="shared" si="1829"/>
        <v>0</v>
      </c>
      <c r="Z737" s="127">
        <f t="shared" si="1830"/>
        <v>0</v>
      </c>
      <c r="AA737" s="127">
        <f t="shared" si="1831"/>
        <v>0</v>
      </c>
      <c r="AB737" s="86">
        <f t="shared" ref="AB737:AC737" si="1933">AB736</f>
        <v>0</v>
      </c>
      <c r="AC737" s="86">
        <f t="shared" si="1933"/>
        <v>0</v>
      </c>
      <c r="AD737" s="90" t="str">
        <f t="shared" ref="AD737:AE737" si="1934">IF($A736&lt;&gt;"",AD736,"")</f>
        <v/>
      </c>
      <c r="AE737" s="54" t="str">
        <f t="shared" si="1934"/>
        <v/>
      </c>
      <c r="AF737" s="92" t="str">
        <f t="shared" si="1795"/>
        <v/>
      </c>
      <c r="AG737" s="82">
        <f t="shared" si="1787"/>
        <v>0</v>
      </c>
      <c r="AH737" s="71">
        <f t="shared" si="1649"/>
        <v>0</v>
      </c>
      <c r="AI737" s="78" t="str">
        <f t="shared" si="1788"/>
        <v/>
      </c>
      <c r="AJ737" s="132">
        <f t="shared" si="1834"/>
        <v>0</v>
      </c>
      <c r="AK737" s="132">
        <f t="shared" si="1835"/>
        <v>0</v>
      </c>
      <c r="AL737" s="132">
        <f t="shared" si="1836"/>
        <v>0</v>
      </c>
      <c r="AM737" s="86" t="str">
        <f t="shared" si="1837"/>
        <v/>
      </c>
      <c r="AN737" s="86" t="str">
        <f t="shared" si="1838"/>
        <v/>
      </c>
      <c r="AO737" s="90" t="str">
        <f t="shared" ref="AO737:AP737" si="1935">IF($A736&lt;&gt;"",AO736,"")</f>
        <v/>
      </c>
      <c r="AP737" s="54" t="str">
        <f t="shared" si="1935"/>
        <v/>
      </c>
      <c r="AQ737" s="92" t="str">
        <f t="shared" si="1797"/>
        <v/>
      </c>
      <c r="AR737" s="82">
        <f t="shared" si="1840"/>
        <v>0</v>
      </c>
      <c r="AS737" s="71">
        <f t="shared" si="1798"/>
        <v>0</v>
      </c>
      <c r="AT737" s="78" t="str">
        <f t="shared" si="1790"/>
        <v/>
      </c>
      <c r="AU737" s="137">
        <f t="shared" si="1841"/>
        <v>0</v>
      </c>
      <c r="AV737" s="137">
        <f t="shared" si="1842"/>
        <v>0</v>
      </c>
      <c r="AW737" s="137">
        <f t="shared" si="1843"/>
        <v>0</v>
      </c>
      <c r="AX737" s="86" t="str">
        <f t="shared" si="1844"/>
        <v/>
      </c>
      <c r="AY737" s="86" t="str">
        <f t="shared" si="1845"/>
        <v/>
      </c>
      <c r="AZ737" s="90" t="str">
        <f t="shared" ref="AZ737:BA737" si="1936">IF($A736&lt;&gt;"",AZ736,"")</f>
        <v/>
      </c>
      <c r="BA737" s="54" t="str">
        <f t="shared" si="1936"/>
        <v/>
      </c>
      <c r="BB737" s="92" t="str">
        <f t="shared" si="1800"/>
        <v/>
      </c>
      <c r="BC737" s="82">
        <f t="shared" si="1847"/>
        <v>0</v>
      </c>
      <c r="BD737" s="71">
        <f t="shared" si="1801"/>
        <v>0</v>
      </c>
      <c r="BE737" s="98">
        <f t="shared" si="1854"/>
        <v>18</v>
      </c>
      <c r="BF737" s="54" t="str">
        <f t="shared" si="1931"/>
        <v/>
      </c>
      <c r="BG737" s="92" t="str">
        <f t="shared" si="1925"/>
        <v/>
      </c>
      <c r="BH737" s="82">
        <f t="shared" si="1826"/>
        <v>0</v>
      </c>
      <c r="BI737" s="71">
        <f t="shared" si="1827"/>
        <v>0</v>
      </c>
      <c r="BJ737" s="146"/>
      <c r="BK737" s="97">
        <v>1</v>
      </c>
      <c r="BL737" s="95" t="str">
        <f t="shared" ref="BL737:BP737" si="1937">IF(BL736&lt;&gt;"",BL736,"")</f>
        <v/>
      </c>
      <c r="BM737" s="95" t="str">
        <f t="shared" si="1937"/>
        <v/>
      </c>
      <c r="BN737" s="95" t="str">
        <f t="shared" si="1937"/>
        <v/>
      </c>
      <c r="BO737" s="95" t="str">
        <f t="shared" si="1937"/>
        <v/>
      </c>
      <c r="BP737" s="95" t="str">
        <f t="shared" si="1937"/>
        <v/>
      </c>
      <c r="BQ737" s="81">
        <f t="shared" si="1856"/>
        <v>0</v>
      </c>
      <c r="BR737" s="81">
        <f t="shared" si="1857"/>
        <v>0</v>
      </c>
      <c r="BS737" s="81">
        <f t="shared" si="1858"/>
        <v>0</v>
      </c>
      <c r="BT737" s="81">
        <f t="shared" si="1859"/>
        <v>0</v>
      </c>
      <c r="BU737" s="81">
        <f t="shared" si="1860"/>
        <v>0</v>
      </c>
      <c r="BV737" s="13">
        <f t="shared" si="1861"/>
        <v>0</v>
      </c>
      <c r="BW737" s="11">
        <f t="shared" si="1792"/>
        <v>0</v>
      </c>
      <c r="BX737" s="69">
        <f t="shared" si="1802"/>
        <v>0</v>
      </c>
      <c r="BY737" s="69">
        <f>IF($A737&lt;&gt;"",IF(BY736&lt;&gt;0,BY736,IF(BW737&lt;=$AW$2,"Stop Loss",0)),0)</f>
        <v>0</v>
      </c>
      <c r="BZ737" s="69">
        <f t="shared" si="1712"/>
        <v>0</v>
      </c>
      <c r="CA737" s="27" t="str">
        <f t="shared" si="1803"/>
        <v/>
      </c>
      <c r="CB737" s="27" t="str">
        <f t="shared" si="1804"/>
        <v/>
      </c>
      <c r="CC737" s="27" t="str">
        <f t="shared" si="1805"/>
        <v/>
      </c>
      <c r="CD737" s="27" t="str">
        <f t="shared" si="1806"/>
        <v/>
      </c>
      <c r="CE737" s="27" t="str">
        <f t="shared" si="1807"/>
        <v/>
      </c>
      <c r="CF737" s="27" t="str">
        <f t="shared" si="1808"/>
        <v/>
      </c>
      <c r="CG737" s="86"/>
      <c r="CH737" s="86"/>
      <c r="CI737" s="45"/>
      <c r="CJ737" s="45"/>
      <c r="CK737" s="45"/>
      <c r="DB737" s="7"/>
      <c r="DI737" s="10">
        <f t="shared" ca="1" si="1779"/>
        <v>28</v>
      </c>
    </row>
    <row r="738" spans="1:113">
      <c r="A738" s="149"/>
      <c r="B738" s="82" t="str">
        <f t="shared" si="1780"/>
        <v/>
      </c>
      <c r="C738" s="7" t="str">
        <f t="shared" si="1781"/>
        <v/>
      </c>
      <c r="D738" s="81">
        <f t="shared" si="1782"/>
        <v>0</v>
      </c>
      <c r="E738" s="7" t="str">
        <f t="shared" si="1783"/>
        <v>18,</v>
      </c>
      <c r="F738" s="78"/>
      <c r="G738" s="86"/>
      <c r="H738" s="86"/>
      <c r="I738" s="86"/>
      <c r="J738" s="86"/>
      <c r="K738" s="86"/>
      <c r="L738" s="86"/>
      <c r="M738" s="86"/>
      <c r="N738" s="86"/>
      <c r="O738" s="78"/>
      <c r="P738" s="86"/>
      <c r="Q738" s="86"/>
      <c r="R738" s="86"/>
      <c r="S738" s="86"/>
      <c r="T738" s="86"/>
      <c r="U738" s="86"/>
      <c r="V738" s="86"/>
      <c r="W738" s="86"/>
      <c r="X738" s="123" t="str">
        <f t="shared" si="1784"/>
        <v/>
      </c>
      <c r="Y738" s="127">
        <f t="shared" si="1829"/>
        <v>0</v>
      </c>
      <c r="Z738" s="127">
        <f t="shared" si="1830"/>
        <v>0</v>
      </c>
      <c r="AA738" s="127">
        <f t="shared" si="1831"/>
        <v>0</v>
      </c>
      <c r="AB738" s="86">
        <f t="shared" ref="AB738:AC738" si="1938">AB737</f>
        <v>0</v>
      </c>
      <c r="AC738" s="86">
        <f t="shared" si="1938"/>
        <v>0</v>
      </c>
      <c r="AD738" s="90" t="str">
        <f t="shared" ref="AD738:AE738" si="1939">IF($A737&lt;&gt;"",AD737,"")</f>
        <v/>
      </c>
      <c r="AE738" s="54" t="str">
        <f t="shared" si="1939"/>
        <v/>
      </c>
      <c r="AF738" s="92" t="str">
        <f t="shared" si="1795"/>
        <v/>
      </c>
      <c r="AG738" s="82">
        <f t="shared" si="1787"/>
        <v>0</v>
      </c>
      <c r="AH738" s="71">
        <f t="shared" si="1649"/>
        <v>0</v>
      </c>
      <c r="AI738" s="78" t="str">
        <f t="shared" si="1788"/>
        <v/>
      </c>
      <c r="AJ738" s="132">
        <f t="shared" si="1834"/>
        <v>0</v>
      </c>
      <c r="AK738" s="132">
        <f t="shared" si="1835"/>
        <v>0</v>
      </c>
      <c r="AL738" s="132">
        <f t="shared" si="1836"/>
        <v>0</v>
      </c>
      <c r="AM738" s="86" t="str">
        <f t="shared" si="1837"/>
        <v/>
      </c>
      <c r="AN738" s="86" t="str">
        <f t="shared" si="1838"/>
        <v/>
      </c>
      <c r="AO738" s="90" t="str">
        <f t="shared" ref="AO738:AP738" si="1940">IF($A737&lt;&gt;"",AO737,"")</f>
        <v/>
      </c>
      <c r="AP738" s="54" t="str">
        <f t="shared" si="1940"/>
        <v/>
      </c>
      <c r="AQ738" s="92" t="str">
        <f t="shared" si="1797"/>
        <v/>
      </c>
      <c r="AR738" s="82">
        <f t="shared" si="1840"/>
        <v>0</v>
      </c>
      <c r="AS738" s="71">
        <f t="shared" si="1798"/>
        <v>0</v>
      </c>
      <c r="AT738" s="78" t="str">
        <f t="shared" si="1790"/>
        <v/>
      </c>
      <c r="AU738" s="137">
        <f t="shared" si="1841"/>
        <v>0</v>
      </c>
      <c r="AV738" s="137">
        <f t="shared" si="1842"/>
        <v>0</v>
      </c>
      <c r="AW738" s="137">
        <f t="shared" si="1843"/>
        <v>0</v>
      </c>
      <c r="AX738" s="86" t="str">
        <f t="shared" si="1844"/>
        <v/>
      </c>
      <c r="AY738" s="86" t="str">
        <f t="shared" si="1845"/>
        <v/>
      </c>
      <c r="AZ738" s="90" t="str">
        <f t="shared" ref="AZ738:BA738" si="1941">IF($A737&lt;&gt;"",AZ737,"")</f>
        <v/>
      </c>
      <c r="BA738" s="54" t="str">
        <f t="shared" si="1941"/>
        <v/>
      </c>
      <c r="BB738" s="92" t="str">
        <f t="shared" si="1800"/>
        <v/>
      </c>
      <c r="BC738" s="82">
        <f t="shared" si="1847"/>
        <v>0</v>
      </c>
      <c r="BD738" s="71">
        <f t="shared" si="1801"/>
        <v>0</v>
      </c>
      <c r="BE738" s="98">
        <f t="shared" si="1854"/>
        <v>18</v>
      </c>
      <c r="BF738" s="54" t="str">
        <f t="shared" si="1931"/>
        <v/>
      </c>
      <c r="BG738" s="92" t="str">
        <f t="shared" si="1925"/>
        <v/>
      </c>
      <c r="BH738" s="82">
        <f t="shared" si="1826"/>
        <v>0</v>
      </c>
      <c r="BI738" s="71">
        <f t="shared" si="1827"/>
        <v>0</v>
      </c>
      <c r="BJ738" s="146"/>
      <c r="BK738" s="97">
        <v>1</v>
      </c>
      <c r="BL738" s="95" t="str">
        <f t="shared" ref="BL738:BP738" si="1942">IF(BL737&lt;&gt;"",BL737,"")</f>
        <v/>
      </c>
      <c r="BM738" s="95" t="str">
        <f t="shared" si="1942"/>
        <v/>
      </c>
      <c r="BN738" s="95" t="str">
        <f t="shared" si="1942"/>
        <v/>
      </c>
      <c r="BO738" s="95" t="str">
        <f t="shared" si="1942"/>
        <v/>
      </c>
      <c r="BP738" s="95" t="str">
        <f t="shared" si="1942"/>
        <v/>
      </c>
      <c r="BQ738" s="81">
        <f t="shared" si="1856"/>
        <v>0</v>
      </c>
      <c r="BR738" s="81">
        <f t="shared" si="1857"/>
        <v>0</v>
      </c>
      <c r="BS738" s="81">
        <f t="shared" si="1858"/>
        <v>0</v>
      </c>
      <c r="BT738" s="81">
        <f t="shared" si="1859"/>
        <v>0</v>
      </c>
      <c r="BU738" s="81">
        <f t="shared" si="1860"/>
        <v>0</v>
      </c>
      <c r="BV738" s="13">
        <f t="shared" si="1861"/>
        <v>0</v>
      </c>
      <c r="BW738" s="11">
        <f t="shared" si="1792"/>
        <v>0</v>
      </c>
      <c r="BX738" s="69">
        <f t="shared" si="1802"/>
        <v>0</v>
      </c>
      <c r="BY738" s="69">
        <f>IF($A738&lt;&gt;"",IF(BY737&lt;&gt;0,BY737,IF(BW738&lt;=$AW$2,"Stop Loss",0)),0)</f>
        <v>0</v>
      </c>
      <c r="BZ738" s="69">
        <f t="shared" si="1712"/>
        <v>0</v>
      </c>
      <c r="CA738" s="27" t="str">
        <f t="shared" si="1803"/>
        <v/>
      </c>
      <c r="CB738" s="27" t="str">
        <f t="shared" si="1804"/>
        <v/>
      </c>
      <c r="CC738" s="27" t="str">
        <f t="shared" si="1805"/>
        <v/>
      </c>
      <c r="CD738" s="27" t="str">
        <f t="shared" si="1806"/>
        <v/>
      </c>
      <c r="CE738" s="27" t="str">
        <f t="shared" si="1807"/>
        <v/>
      </c>
      <c r="CF738" s="27" t="str">
        <f t="shared" si="1808"/>
        <v/>
      </c>
      <c r="CG738" s="86"/>
      <c r="CH738" s="86"/>
      <c r="CI738" s="45"/>
      <c r="CJ738" s="45"/>
      <c r="CK738" s="45"/>
      <c r="DB738" s="7"/>
      <c r="DI738" s="10">
        <f t="shared" ca="1" si="1779"/>
        <v>10</v>
      </c>
    </row>
    <row r="739" spans="1:113">
      <c r="A739" s="149"/>
      <c r="B739" s="82" t="str">
        <f t="shared" si="1780"/>
        <v/>
      </c>
      <c r="C739" s="7" t="str">
        <f t="shared" si="1781"/>
        <v/>
      </c>
      <c r="D739" s="81">
        <f t="shared" si="1782"/>
        <v>0</v>
      </c>
      <c r="E739" s="7" t="str">
        <f t="shared" si="1783"/>
        <v>18,</v>
      </c>
      <c r="F739" s="78"/>
      <c r="G739" s="86"/>
      <c r="H739" s="86"/>
      <c r="I739" s="86"/>
      <c r="J739" s="86"/>
      <c r="K739" s="86"/>
      <c r="L739" s="86"/>
      <c r="M739" s="86"/>
      <c r="N739" s="86"/>
      <c r="O739" s="78"/>
      <c r="P739" s="86"/>
      <c r="Q739" s="86"/>
      <c r="R739" s="86"/>
      <c r="S739" s="86"/>
      <c r="T739" s="86"/>
      <c r="U739" s="86"/>
      <c r="V739" s="86"/>
      <c r="W739" s="86"/>
      <c r="X739" s="123" t="str">
        <f t="shared" si="1784"/>
        <v/>
      </c>
      <c r="Y739" s="127">
        <f t="shared" si="1829"/>
        <v>0</v>
      </c>
      <c r="Z739" s="127">
        <f t="shared" si="1830"/>
        <v>0</v>
      </c>
      <c r="AA739" s="127">
        <f t="shared" si="1831"/>
        <v>0</v>
      </c>
      <c r="AB739" s="86">
        <f t="shared" ref="AB739:AC739" si="1943">AB738</f>
        <v>0</v>
      </c>
      <c r="AC739" s="86">
        <f t="shared" si="1943"/>
        <v>0</v>
      </c>
      <c r="AD739" s="90" t="str">
        <f t="shared" ref="AD739:AE739" si="1944">IF($A738&lt;&gt;"",AD738,"")</f>
        <v/>
      </c>
      <c r="AE739" s="54" t="str">
        <f t="shared" si="1944"/>
        <v/>
      </c>
      <c r="AF739" s="92" t="str">
        <f t="shared" si="1795"/>
        <v/>
      </c>
      <c r="AG739" s="82">
        <f t="shared" si="1787"/>
        <v>0</v>
      </c>
      <c r="AH739" s="71">
        <f t="shared" si="1649"/>
        <v>0</v>
      </c>
      <c r="AI739" s="78" t="str">
        <f t="shared" si="1788"/>
        <v/>
      </c>
      <c r="AJ739" s="132">
        <f t="shared" si="1834"/>
        <v>0</v>
      </c>
      <c r="AK739" s="132">
        <f t="shared" si="1835"/>
        <v>0</v>
      </c>
      <c r="AL739" s="132">
        <f t="shared" si="1836"/>
        <v>0</v>
      </c>
      <c r="AM739" s="86" t="str">
        <f t="shared" si="1837"/>
        <v/>
      </c>
      <c r="AN739" s="86" t="str">
        <f t="shared" si="1838"/>
        <v/>
      </c>
      <c r="AO739" s="90" t="str">
        <f t="shared" ref="AO739:AP739" si="1945">IF($A738&lt;&gt;"",AO738,"")</f>
        <v/>
      </c>
      <c r="AP739" s="54" t="str">
        <f t="shared" si="1945"/>
        <v/>
      </c>
      <c r="AQ739" s="92" t="str">
        <f t="shared" si="1797"/>
        <v/>
      </c>
      <c r="AR739" s="82">
        <f t="shared" si="1840"/>
        <v>0</v>
      </c>
      <c r="AS739" s="71">
        <f t="shared" si="1798"/>
        <v>0</v>
      </c>
      <c r="AT739" s="78" t="str">
        <f t="shared" si="1790"/>
        <v/>
      </c>
      <c r="AU739" s="137">
        <f t="shared" si="1841"/>
        <v>0</v>
      </c>
      <c r="AV739" s="137">
        <f t="shared" si="1842"/>
        <v>0</v>
      </c>
      <c r="AW739" s="137">
        <f t="shared" si="1843"/>
        <v>0</v>
      </c>
      <c r="AX739" s="86" t="str">
        <f t="shared" si="1844"/>
        <v/>
      </c>
      <c r="AY739" s="86" t="str">
        <f t="shared" si="1845"/>
        <v/>
      </c>
      <c r="AZ739" s="90" t="str">
        <f t="shared" ref="AZ739:BA739" si="1946">IF($A738&lt;&gt;"",AZ738,"")</f>
        <v/>
      </c>
      <c r="BA739" s="54" t="str">
        <f t="shared" si="1946"/>
        <v/>
      </c>
      <c r="BB739" s="92" t="str">
        <f t="shared" si="1800"/>
        <v/>
      </c>
      <c r="BC739" s="82">
        <f t="shared" si="1847"/>
        <v>0</v>
      </c>
      <c r="BD739" s="71">
        <f t="shared" si="1801"/>
        <v>0</v>
      </c>
      <c r="BE739" s="98">
        <f t="shared" si="1854"/>
        <v>18</v>
      </c>
      <c r="BF739" s="54" t="str">
        <f t="shared" si="1931"/>
        <v/>
      </c>
      <c r="BG739" s="92" t="str">
        <f t="shared" si="1925"/>
        <v/>
      </c>
      <c r="BH739" s="82">
        <f t="shared" si="1826"/>
        <v>0</v>
      </c>
      <c r="BI739" s="71">
        <f t="shared" si="1827"/>
        <v>0</v>
      </c>
      <c r="BJ739" s="146"/>
      <c r="BK739" s="97">
        <v>1</v>
      </c>
      <c r="BL739" s="95" t="str">
        <f t="shared" ref="BL739:BP739" si="1947">IF(BL738&lt;&gt;"",BL738,"")</f>
        <v/>
      </c>
      <c r="BM739" s="95" t="str">
        <f t="shared" si="1947"/>
        <v/>
      </c>
      <c r="BN739" s="95" t="str">
        <f t="shared" si="1947"/>
        <v/>
      </c>
      <c r="BO739" s="95" t="str">
        <f t="shared" si="1947"/>
        <v/>
      </c>
      <c r="BP739" s="95" t="str">
        <f t="shared" si="1947"/>
        <v/>
      </c>
      <c r="BQ739" s="81">
        <f t="shared" si="1856"/>
        <v>0</v>
      </c>
      <c r="BR739" s="81">
        <f t="shared" si="1857"/>
        <v>0</v>
      </c>
      <c r="BS739" s="81">
        <f t="shared" si="1858"/>
        <v>0</v>
      </c>
      <c r="BT739" s="81">
        <f t="shared" si="1859"/>
        <v>0</v>
      </c>
      <c r="BU739" s="81">
        <f t="shared" si="1860"/>
        <v>0</v>
      </c>
      <c r="BV739" s="13">
        <f t="shared" si="1861"/>
        <v>0</v>
      </c>
      <c r="BW739" s="11">
        <f t="shared" si="1792"/>
        <v>0</v>
      </c>
      <c r="BX739" s="69">
        <f t="shared" si="1802"/>
        <v>0</v>
      </c>
      <c r="BY739" s="69">
        <f>IF($A739&lt;&gt;"",IF(BY738&lt;&gt;0,BY738,IF(BW739&lt;=$AW$2,"Stop Loss",0)),0)</f>
        <v>0</v>
      </c>
      <c r="BZ739" s="69">
        <f t="shared" si="1712"/>
        <v>0</v>
      </c>
      <c r="CA739" s="27" t="str">
        <f t="shared" si="1803"/>
        <v/>
      </c>
      <c r="CB739" s="27" t="str">
        <f t="shared" si="1804"/>
        <v/>
      </c>
      <c r="CC739" s="27" t="str">
        <f t="shared" si="1805"/>
        <v/>
      </c>
      <c r="CD739" s="27" t="str">
        <f t="shared" si="1806"/>
        <v/>
      </c>
      <c r="CE739" s="27" t="str">
        <f t="shared" si="1807"/>
        <v/>
      </c>
      <c r="CF739" s="27" t="str">
        <f t="shared" si="1808"/>
        <v/>
      </c>
      <c r="CG739" s="86"/>
      <c r="CH739" s="86"/>
      <c r="CI739" s="45"/>
      <c r="CJ739" s="45"/>
      <c r="CK739" s="45"/>
      <c r="DB739" s="7"/>
      <c r="DI739" s="10">
        <f t="shared" ca="1" si="1779"/>
        <v>15</v>
      </c>
    </row>
    <row r="740" spans="1:113">
      <c r="A740" s="149"/>
      <c r="B740" s="82" t="str">
        <f t="shared" si="1780"/>
        <v/>
      </c>
      <c r="C740" s="7" t="str">
        <f t="shared" si="1781"/>
        <v/>
      </c>
      <c r="D740" s="81">
        <f t="shared" si="1782"/>
        <v>0</v>
      </c>
      <c r="E740" s="7" t="str">
        <f t="shared" si="1783"/>
        <v>18,</v>
      </c>
      <c r="F740" s="78"/>
      <c r="G740" s="86"/>
      <c r="H740" s="86"/>
      <c r="I740" s="86"/>
      <c r="J740" s="86"/>
      <c r="K740" s="86"/>
      <c r="L740" s="86"/>
      <c r="M740" s="86"/>
      <c r="N740" s="86"/>
      <c r="O740" s="78"/>
      <c r="P740" s="86"/>
      <c r="Q740" s="86"/>
      <c r="R740" s="86"/>
      <c r="S740" s="86"/>
      <c r="T740" s="86"/>
      <c r="U740" s="86"/>
      <c r="V740" s="86"/>
      <c r="W740" s="86"/>
      <c r="X740" s="123" t="str">
        <f t="shared" si="1784"/>
        <v/>
      </c>
      <c r="Y740" s="127">
        <f t="shared" si="1829"/>
        <v>0</v>
      </c>
      <c r="Z740" s="127">
        <f t="shared" si="1830"/>
        <v>0</v>
      </c>
      <c r="AA740" s="127">
        <f t="shared" si="1831"/>
        <v>0</v>
      </c>
      <c r="AB740" s="86">
        <f t="shared" ref="AB740:AC740" si="1948">AB739</f>
        <v>0</v>
      </c>
      <c r="AC740" s="86">
        <f t="shared" si="1948"/>
        <v>0</v>
      </c>
      <c r="AD740" s="90" t="str">
        <f t="shared" ref="AD740:AE740" si="1949">IF($A739&lt;&gt;"",AD739,"")</f>
        <v/>
      </c>
      <c r="AE740" s="54" t="str">
        <f t="shared" si="1949"/>
        <v/>
      </c>
      <c r="AF740" s="92" t="str">
        <f t="shared" si="1795"/>
        <v/>
      </c>
      <c r="AG740" s="82">
        <f t="shared" si="1787"/>
        <v>0</v>
      </c>
      <c r="AH740" s="71">
        <f t="shared" si="1649"/>
        <v>0</v>
      </c>
      <c r="AI740" s="78" t="str">
        <f t="shared" si="1788"/>
        <v/>
      </c>
      <c r="AJ740" s="132">
        <f t="shared" si="1834"/>
        <v>0</v>
      </c>
      <c r="AK740" s="132">
        <f t="shared" si="1835"/>
        <v>0</v>
      </c>
      <c r="AL740" s="132">
        <f t="shared" si="1836"/>
        <v>0</v>
      </c>
      <c r="AM740" s="86" t="str">
        <f t="shared" si="1837"/>
        <v/>
      </c>
      <c r="AN740" s="86" t="str">
        <f t="shared" si="1838"/>
        <v/>
      </c>
      <c r="AO740" s="90" t="str">
        <f t="shared" ref="AO740:AP740" si="1950">IF($A739&lt;&gt;"",AO739,"")</f>
        <v/>
      </c>
      <c r="AP740" s="54" t="str">
        <f t="shared" si="1950"/>
        <v/>
      </c>
      <c r="AQ740" s="92" t="str">
        <f t="shared" si="1797"/>
        <v/>
      </c>
      <c r="AR740" s="82">
        <f t="shared" si="1840"/>
        <v>0</v>
      </c>
      <c r="AS740" s="71">
        <f t="shared" si="1798"/>
        <v>0</v>
      </c>
      <c r="AT740" s="78" t="str">
        <f t="shared" si="1790"/>
        <v/>
      </c>
      <c r="AU740" s="137">
        <f t="shared" si="1841"/>
        <v>0</v>
      </c>
      <c r="AV740" s="137">
        <f t="shared" si="1842"/>
        <v>0</v>
      </c>
      <c r="AW740" s="137">
        <f t="shared" si="1843"/>
        <v>0</v>
      </c>
      <c r="AX740" s="86" t="str">
        <f t="shared" si="1844"/>
        <v/>
      </c>
      <c r="AY740" s="86" t="str">
        <f t="shared" si="1845"/>
        <v/>
      </c>
      <c r="AZ740" s="90" t="str">
        <f t="shared" ref="AZ740:BA740" si="1951">IF($A739&lt;&gt;"",AZ739,"")</f>
        <v/>
      </c>
      <c r="BA740" s="54" t="str">
        <f t="shared" si="1951"/>
        <v/>
      </c>
      <c r="BB740" s="92" t="str">
        <f t="shared" si="1800"/>
        <v/>
      </c>
      <c r="BC740" s="82">
        <f t="shared" si="1847"/>
        <v>0</v>
      </c>
      <c r="BD740" s="71">
        <f t="shared" si="1801"/>
        <v>0</v>
      </c>
      <c r="BE740" s="98">
        <f t="shared" si="1854"/>
        <v>18</v>
      </c>
      <c r="BF740" s="54" t="str">
        <f t="shared" si="1931"/>
        <v/>
      </c>
      <c r="BG740" s="92" t="str">
        <f t="shared" si="1925"/>
        <v/>
      </c>
      <c r="BH740" s="82">
        <f t="shared" si="1826"/>
        <v>0</v>
      </c>
      <c r="BI740" s="71">
        <f t="shared" si="1827"/>
        <v>0</v>
      </c>
      <c r="BJ740" s="146"/>
      <c r="BK740" s="97">
        <v>1</v>
      </c>
      <c r="BL740" s="95" t="str">
        <f t="shared" ref="BL740:BP740" si="1952">IF(BL739&lt;&gt;"",BL739,"")</f>
        <v/>
      </c>
      <c r="BM740" s="95" t="str">
        <f t="shared" si="1952"/>
        <v/>
      </c>
      <c r="BN740" s="95" t="str">
        <f t="shared" si="1952"/>
        <v/>
      </c>
      <c r="BO740" s="95" t="str">
        <f t="shared" si="1952"/>
        <v/>
      </c>
      <c r="BP740" s="95" t="str">
        <f t="shared" si="1952"/>
        <v/>
      </c>
      <c r="BQ740" s="81">
        <f t="shared" si="1856"/>
        <v>0</v>
      </c>
      <c r="BR740" s="81">
        <f t="shared" si="1857"/>
        <v>0</v>
      </c>
      <c r="BS740" s="81">
        <f t="shared" si="1858"/>
        <v>0</v>
      </c>
      <c r="BT740" s="81">
        <f t="shared" si="1859"/>
        <v>0</v>
      </c>
      <c r="BU740" s="81">
        <f t="shared" si="1860"/>
        <v>0</v>
      </c>
      <c r="BV740" s="13">
        <f t="shared" si="1861"/>
        <v>0</v>
      </c>
      <c r="BW740" s="11">
        <f t="shared" si="1792"/>
        <v>0</v>
      </c>
      <c r="BX740" s="69">
        <f t="shared" si="1802"/>
        <v>0</v>
      </c>
      <c r="BY740" s="69">
        <f>IF($A740&lt;&gt;"",IF(BY739&lt;&gt;0,BY739,IF(BW740&lt;=$AW$2,"Stop Loss",0)),0)</f>
        <v>0</v>
      </c>
      <c r="BZ740" s="69">
        <f t="shared" si="1712"/>
        <v>0</v>
      </c>
      <c r="CA740" s="27" t="str">
        <f t="shared" si="1803"/>
        <v/>
      </c>
      <c r="CB740" s="27" t="str">
        <f t="shared" si="1804"/>
        <v/>
      </c>
      <c r="CC740" s="27" t="str">
        <f t="shared" si="1805"/>
        <v/>
      </c>
      <c r="CD740" s="27" t="str">
        <f t="shared" si="1806"/>
        <v/>
      </c>
      <c r="CE740" s="27" t="str">
        <f t="shared" si="1807"/>
        <v/>
      </c>
      <c r="CF740" s="27" t="str">
        <f t="shared" si="1808"/>
        <v/>
      </c>
      <c r="CG740" s="86"/>
      <c r="CH740" s="86"/>
      <c r="CI740" s="45"/>
      <c r="CJ740" s="45"/>
      <c r="CK740" s="45"/>
      <c r="DB740" s="7"/>
      <c r="DI740" s="10">
        <f t="shared" ca="1" si="1779"/>
        <v>20</v>
      </c>
    </row>
    <row r="741" spans="1:113">
      <c r="A741" s="149"/>
      <c r="B741" s="82" t="str">
        <f t="shared" si="1780"/>
        <v/>
      </c>
      <c r="C741" s="7" t="str">
        <f t="shared" si="1781"/>
        <v/>
      </c>
      <c r="D741" s="81">
        <f t="shared" si="1782"/>
        <v>0</v>
      </c>
      <c r="E741" s="7" t="str">
        <f t="shared" si="1783"/>
        <v>18,</v>
      </c>
      <c r="F741" s="78"/>
      <c r="G741" s="86"/>
      <c r="H741" s="86"/>
      <c r="I741" s="86"/>
      <c r="J741" s="86"/>
      <c r="K741" s="86"/>
      <c r="L741" s="86"/>
      <c r="M741" s="86"/>
      <c r="N741" s="86"/>
      <c r="O741" s="78"/>
      <c r="P741" s="86"/>
      <c r="Q741" s="86"/>
      <c r="R741" s="86"/>
      <c r="S741" s="86"/>
      <c r="T741" s="86"/>
      <c r="U741" s="86"/>
      <c r="V741" s="86"/>
      <c r="W741" s="86"/>
      <c r="X741" s="123" t="str">
        <f t="shared" si="1784"/>
        <v/>
      </c>
      <c r="Y741" s="127">
        <f t="shared" si="1829"/>
        <v>0</v>
      </c>
      <c r="Z741" s="127">
        <f t="shared" si="1830"/>
        <v>0</v>
      </c>
      <c r="AA741" s="127">
        <f t="shared" si="1831"/>
        <v>0</v>
      </c>
      <c r="AB741" s="86">
        <f t="shared" ref="AB741:AC741" si="1953">AB740</f>
        <v>0</v>
      </c>
      <c r="AC741" s="86">
        <f t="shared" si="1953"/>
        <v>0</v>
      </c>
      <c r="AD741" s="90" t="str">
        <f t="shared" ref="AD741:AE741" si="1954">IF($A740&lt;&gt;"",AD740,"")</f>
        <v/>
      </c>
      <c r="AE741" s="54" t="str">
        <f t="shared" si="1954"/>
        <v/>
      </c>
      <c r="AF741" s="92" t="str">
        <f t="shared" si="1795"/>
        <v/>
      </c>
      <c r="AG741" s="82">
        <f t="shared" si="1787"/>
        <v>0</v>
      </c>
      <c r="AH741" s="71">
        <f t="shared" si="1649"/>
        <v>0</v>
      </c>
      <c r="AI741" s="78" t="str">
        <f t="shared" si="1788"/>
        <v/>
      </c>
      <c r="AJ741" s="132">
        <f t="shared" si="1834"/>
        <v>0</v>
      </c>
      <c r="AK741" s="132">
        <f t="shared" si="1835"/>
        <v>0</v>
      </c>
      <c r="AL741" s="132">
        <f t="shared" si="1836"/>
        <v>0</v>
      </c>
      <c r="AM741" s="86" t="str">
        <f t="shared" si="1837"/>
        <v/>
      </c>
      <c r="AN741" s="86" t="str">
        <f t="shared" si="1838"/>
        <v/>
      </c>
      <c r="AO741" s="90" t="str">
        <f t="shared" ref="AO741:AP741" si="1955">IF($A740&lt;&gt;"",AO740,"")</f>
        <v/>
      </c>
      <c r="AP741" s="54" t="str">
        <f t="shared" si="1955"/>
        <v/>
      </c>
      <c r="AQ741" s="92" t="str">
        <f t="shared" si="1797"/>
        <v/>
      </c>
      <c r="AR741" s="82">
        <f t="shared" si="1840"/>
        <v>0</v>
      </c>
      <c r="AS741" s="71">
        <f t="shared" si="1798"/>
        <v>0</v>
      </c>
      <c r="AT741" s="78" t="str">
        <f t="shared" si="1790"/>
        <v/>
      </c>
      <c r="AU741" s="137">
        <f t="shared" si="1841"/>
        <v>0</v>
      </c>
      <c r="AV741" s="137">
        <f t="shared" si="1842"/>
        <v>0</v>
      </c>
      <c r="AW741" s="137">
        <f t="shared" si="1843"/>
        <v>0</v>
      </c>
      <c r="AX741" s="86" t="str">
        <f t="shared" si="1844"/>
        <v/>
      </c>
      <c r="AY741" s="86" t="str">
        <f t="shared" si="1845"/>
        <v/>
      </c>
      <c r="AZ741" s="90" t="str">
        <f t="shared" ref="AZ741:BA741" si="1956">IF($A740&lt;&gt;"",AZ740,"")</f>
        <v/>
      </c>
      <c r="BA741" s="54" t="str">
        <f t="shared" si="1956"/>
        <v/>
      </c>
      <c r="BB741" s="92" t="str">
        <f t="shared" si="1800"/>
        <v/>
      </c>
      <c r="BC741" s="82">
        <f t="shared" si="1847"/>
        <v>0</v>
      </c>
      <c r="BD741" s="71">
        <f t="shared" si="1801"/>
        <v>0</v>
      </c>
      <c r="BE741" s="98">
        <f t="shared" si="1854"/>
        <v>18</v>
      </c>
      <c r="BF741" s="54" t="str">
        <f t="shared" si="1931"/>
        <v/>
      </c>
      <c r="BG741" s="92" t="str">
        <f t="shared" si="1925"/>
        <v/>
      </c>
      <c r="BH741" s="82">
        <f t="shared" si="1826"/>
        <v>0</v>
      </c>
      <c r="BI741" s="71">
        <f t="shared" si="1827"/>
        <v>0</v>
      </c>
      <c r="BJ741" s="146"/>
      <c r="BK741" s="97">
        <v>1</v>
      </c>
      <c r="BL741" s="95" t="str">
        <f t="shared" ref="BL741:BP741" si="1957">IF(BL740&lt;&gt;"",BL740,"")</f>
        <v/>
      </c>
      <c r="BM741" s="95" t="str">
        <f t="shared" si="1957"/>
        <v/>
      </c>
      <c r="BN741" s="95" t="str">
        <f t="shared" si="1957"/>
        <v/>
      </c>
      <c r="BO741" s="95" t="str">
        <f t="shared" si="1957"/>
        <v/>
      </c>
      <c r="BP741" s="95" t="str">
        <f t="shared" si="1957"/>
        <v/>
      </c>
      <c r="BQ741" s="81">
        <f t="shared" si="1856"/>
        <v>0</v>
      </c>
      <c r="BR741" s="81">
        <f t="shared" si="1857"/>
        <v>0</v>
      </c>
      <c r="BS741" s="81">
        <f t="shared" si="1858"/>
        <v>0</v>
      </c>
      <c r="BT741" s="81">
        <f t="shared" si="1859"/>
        <v>0</v>
      </c>
      <c r="BU741" s="81">
        <f t="shared" si="1860"/>
        <v>0</v>
      </c>
      <c r="BV741" s="13">
        <f t="shared" si="1861"/>
        <v>0</v>
      </c>
      <c r="BW741" s="11">
        <f t="shared" si="1792"/>
        <v>0</v>
      </c>
      <c r="BX741" s="69">
        <f t="shared" si="1802"/>
        <v>0</v>
      </c>
      <c r="BY741" s="69">
        <f>IF($A741&lt;&gt;"",IF(BY740&lt;&gt;0,BY740,IF(BW741&lt;=$AW$2,"Stop Loss",0)),0)</f>
        <v>0</v>
      </c>
      <c r="BZ741" s="69">
        <f t="shared" si="1712"/>
        <v>0</v>
      </c>
      <c r="CA741" s="27" t="str">
        <f t="shared" si="1803"/>
        <v/>
      </c>
      <c r="CB741" s="27" t="str">
        <f t="shared" si="1804"/>
        <v/>
      </c>
      <c r="CC741" s="27" t="str">
        <f t="shared" si="1805"/>
        <v/>
      </c>
      <c r="CD741" s="27" t="str">
        <f t="shared" si="1806"/>
        <v/>
      </c>
      <c r="CE741" s="27" t="str">
        <f t="shared" si="1807"/>
        <v/>
      </c>
      <c r="CF741" s="27" t="str">
        <f t="shared" si="1808"/>
        <v/>
      </c>
      <c r="CG741" s="86"/>
      <c r="CH741" s="86"/>
      <c r="CI741" s="45"/>
      <c r="CJ741" s="45"/>
      <c r="CK741" s="45"/>
      <c r="DB741" s="7"/>
      <c r="DI741" s="10">
        <f t="shared" ca="1" si="1779"/>
        <v>5</v>
      </c>
    </row>
    <row r="742" spans="1:113">
      <c r="A742" s="149"/>
      <c r="B742" s="82" t="str">
        <f t="shared" si="1780"/>
        <v/>
      </c>
      <c r="C742" s="7" t="str">
        <f t="shared" si="1781"/>
        <v/>
      </c>
      <c r="D742" s="81">
        <f t="shared" si="1782"/>
        <v>0</v>
      </c>
      <c r="E742" s="7" t="str">
        <f t="shared" si="1783"/>
        <v>18,</v>
      </c>
      <c r="F742" s="78"/>
      <c r="G742" s="86"/>
      <c r="H742" s="86"/>
      <c r="I742" s="86"/>
      <c r="J742" s="86"/>
      <c r="K742" s="86"/>
      <c r="L742" s="86"/>
      <c r="M742" s="86"/>
      <c r="N742" s="86"/>
      <c r="O742" s="78"/>
      <c r="P742" s="86"/>
      <c r="Q742" s="86"/>
      <c r="R742" s="86"/>
      <c r="S742" s="86"/>
      <c r="T742" s="86"/>
      <c r="U742" s="86"/>
      <c r="V742" s="86"/>
      <c r="W742" s="86"/>
      <c r="X742" s="123" t="str">
        <f t="shared" si="1784"/>
        <v/>
      </c>
      <c r="Y742" s="127">
        <f t="shared" si="1829"/>
        <v>0</v>
      </c>
      <c r="Z742" s="127">
        <f t="shared" si="1830"/>
        <v>0</v>
      </c>
      <c r="AA742" s="127">
        <f t="shared" si="1831"/>
        <v>0</v>
      </c>
      <c r="AB742" s="86">
        <f>IF($Y742&gt;$Z742,$Y742-$Z742+AB741,AB741)</f>
        <v>0</v>
      </c>
      <c r="AC742" s="86">
        <f>IF($Z742&gt;$Y742,$Z742-$Y742+AC741,AC741)</f>
        <v>0</v>
      </c>
      <c r="AD742" s="90" t="str">
        <f t="shared" ref="AD742:AE742" si="1958">IF($A741&lt;&gt;"",AD741,"")</f>
        <v/>
      </c>
      <c r="AE742" s="54" t="str">
        <f t="shared" si="1958"/>
        <v/>
      </c>
      <c r="AF742" s="92" t="str">
        <f t="shared" si="1795"/>
        <v/>
      </c>
      <c r="AG742" s="82">
        <f t="shared" si="1787"/>
        <v>0</v>
      </c>
      <c r="AH742" s="71">
        <f t="shared" ref="AH742:AH805" si="1959">IF($A742&lt;&gt;"",AG742+AH741,0)</f>
        <v>0</v>
      </c>
      <c r="AI742" s="78" t="str">
        <f t="shared" si="1788"/>
        <v/>
      </c>
      <c r="AJ742" s="132">
        <f t="shared" si="1834"/>
        <v>0</v>
      </c>
      <c r="AK742" s="132">
        <f t="shared" si="1835"/>
        <v>0</v>
      </c>
      <c r="AL742" s="132">
        <f t="shared" si="1836"/>
        <v>0</v>
      </c>
      <c r="AM742" s="86" t="str">
        <f t="shared" si="1837"/>
        <v/>
      </c>
      <c r="AN742" s="86" t="str">
        <f t="shared" si="1838"/>
        <v/>
      </c>
      <c r="AO742" s="90" t="str">
        <f t="shared" ref="AO742:AP742" si="1960">IF($A741&lt;&gt;"",AO741,"")</f>
        <v/>
      </c>
      <c r="AP742" s="54" t="str">
        <f t="shared" si="1960"/>
        <v/>
      </c>
      <c r="AQ742" s="92" t="str">
        <f t="shared" si="1797"/>
        <v/>
      </c>
      <c r="AR742" s="82">
        <f t="shared" si="1840"/>
        <v>0</v>
      </c>
      <c r="AS742" s="71">
        <f t="shared" si="1798"/>
        <v>0</v>
      </c>
      <c r="AT742" s="78" t="str">
        <f t="shared" si="1790"/>
        <v/>
      </c>
      <c r="AU742" s="137">
        <f t="shared" si="1841"/>
        <v>0</v>
      </c>
      <c r="AV742" s="137">
        <f t="shared" si="1842"/>
        <v>0</v>
      </c>
      <c r="AW742" s="137">
        <f t="shared" si="1843"/>
        <v>0</v>
      </c>
      <c r="AX742" s="86" t="str">
        <f t="shared" si="1844"/>
        <v/>
      </c>
      <c r="AY742" s="86" t="str">
        <f t="shared" si="1845"/>
        <v/>
      </c>
      <c r="AZ742" s="90" t="str">
        <f t="shared" ref="AZ742:BA742" si="1961">IF($A741&lt;&gt;"",AZ741,"")</f>
        <v/>
      </c>
      <c r="BA742" s="54" t="str">
        <f t="shared" si="1961"/>
        <v/>
      </c>
      <c r="BB742" s="92" t="str">
        <f t="shared" si="1800"/>
        <v/>
      </c>
      <c r="BC742" s="82">
        <f t="shared" si="1847"/>
        <v>0</v>
      </c>
      <c r="BD742" s="71">
        <f t="shared" si="1801"/>
        <v>0</v>
      </c>
      <c r="BE742" s="98">
        <f t="shared" si="1854"/>
        <v>18</v>
      </c>
      <c r="BF742" s="54" t="str">
        <f t="shared" si="1931"/>
        <v/>
      </c>
      <c r="BG742" s="92" t="str">
        <f t="shared" si="1925"/>
        <v/>
      </c>
      <c r="BH742" s="82">
        <f t="shared" si="1826"/>
        <v>0</v>
      </c>
      <c r="BI742" s="71">
        <f t="shared" si="1827"/>
        <v>0</v>
      </c>
      <c r="BJ742" s="146"/>
      <c r="BK742" s="97">
        <v>1</v>
      </c>
      <c r="BL742" s="95" t="str">
        <f t="shared" ref="BL742:BP742" si="1962">IF(BL741&lt;&gt;"",BL741,"")</f>
        <v/>
      </c>
      <c r="BM742" s="95" t="str">
        <f t="shared" si="1962"/>
        <v/>
      </c>
      <c r="BN742" s="95" t="str">
        <f t="shared" si="1962"/>
        <v/>
      </c>
      <c r="BO742" s="95" t="str">
        <f t="shared" si="1962"/>
        <v/>
      </c>
      <c r="BP742" s="95" t="str">
        <f t="shared" si="1962"/>
        <v/>
      </c>
      <c r="BQ742" s="81">
        <f t="shared" si="1856"/>
        <v>0</v>
      </c>
      <c r="BR742" s="81">
        <f t="shared" si="1857"/>
        <v>0</v>
      </c>
      <c r="BS742" s="81">
        <f t="shared" si="1858"/>
        <v>0</v>
      </c>
      <c r="BT742" s="81">
        <f t="shared" si="1859"/>
        <v>0</v>
      </c>
      <c r="BU742" s="81">
        <f t="shared" si="1860"/>
        <v>0</v>
      </c>
      <c r="BV742" s="13">
        <f t="shared" si="1861"/>
        <v>0</v>
      </c>
      <c r="BW742" s="11">
        <f t="shared" si="1792"/>
        <v>0</v>
      </c>
      <c r="BX742" s="69">
        <f t="shared" si="1802"/>
        <v>0</v>
      </c>
      <c r="BY742" s="69">
        <f>IF($A742&lt;&gt;"",IF(BY741&lt;&gt;0,BY741,IF(BW742&lt;=$AW$2,"Stop Loss",0)),0)</f>
        <v>0</v>
      </c>
      <c r="BZ742" s="69">
        <f t="shared" si="1712"/>
        <v>0</v>
      </c>
      <c r="CA742" s="27" t="str">
        <f t="shared" si="1803"/>
        <v/>
      </c>
      <c r="CB742" s="27" t="str">
        <f t="shared" si="1804"/>
        <v/>
      </c>
      <c r="CC742" s="27" t="str">
        <f t="shared" si="1805"/>
        <v/>
      </c>
      <c r="CD742" s="27" t="str">
        <f t="shared" si="1806"/>
        <v/>
      </c>
      <c r="CE742" s="27" t="str">
        <f t="shared" si="1807"/>
        <v/>
      </c>
      <c r="CF742" s="27" t="str">
        <f t="shared" si="1808"/>
        <v/>
      </c>
      <c r="CG742" s="86"/>
      <c r="CH742" s="86"/>
      <c r="CI742" s="45"/>
      <c r="CJ742" s="45"/>
      <c r="CK742" s="45"/>
      <c r="DB742" s="7"/>
      <c r="DI742" s="10">
        <f t="shared" ca="1" si="1779"/>
        <v>14</v>
      </c>
    </row>
    <row r="743" spans="1:113">
      <c r="A743" s="149"/>
      <c r="B743" s="82" t="str">
        <f t="shared" si="1780"/>
        <v/>
      </c>
      <c r="C743" s="7" t="str">
        <f t="shared" si="1781"/>
        <v/>
      </c>
      <c r="D743" s="81">
        <f t="shared" si="1782"/>
        <v>0</v>
      </c>
      <c r="E743" s="7" t="str">
        <f t="shared" si="1783"/>
        <v>18,</v>
      </c>
      <c r="F743" s="78"/>
      <c r="G743" s="86"/>
      <c r="H743" s="86"/>
      <c r="I743" s="86"/>
      <c r="J743" s="86"/>
      <c r="K743" s="86"/>
      <c r="L743" s="86"/>
      <c r="M743" s="86"/>
      <c r="N743" s="86"/>
      <c r="O743" s="78"/>
      <c r="P743" s="86"/>
      <c r="Q743" s="86"/>
      <c r="R743" s="86"/>
      <c r="S743" s="86"/>
      <c r="T743" s="86"/>
      <c r="U743" s="86"/>
      <c r="V743" s="86"/>
      <c r="W743" s="86"/>
      <c r="X743" s="123" t="str">
        <f t="shared" si="1784"/>
        <v/>
      </c>
      <c r="Y743" s="127">
        <f t="shared" si="1829"/>
        <v>0</v>
      </c>
      <c r="Z743" s="127">
        <f t="shared" si="1830"/>
        <v>0</v>
      </c>
      <c r="AA743" s="127">
        <f t="shared" si="1831"/>
        <v>0</v>
      </c>
      <c r="AB743" s="86">
        <f>AB742</f>
        <v>0</v>
      </c>
      <c r="AC743" s="86">
        <f>AC742</f>
        <v>0</v>
      </c>
      <c r="AD743" s="90" t="str">
        <f>IF($A742&lt;&gt;"",AA742,"")</f>
        <v/>
      </c>
      <c r="AE743" s="92" t="str">
        <f>IF($A742&lt;&gt;"",IF(Y742&gt;Z742,"L","H"),"")</f>
        <v/>
      </c>
      <c r="AF743" s="92" t="str">
        <f t="shared" si="1795"/>
        <v/>
      </c>
      <c r="AG743" s="82">
        <f t="shared" si="1787"/>
        <v>0</v>
      </c>
      <c r="AH743" s="71">
        <f t="shared" si="1959"/>
        <v>0</v>
      </c>
      <c r="AI743" s="78" t="str">
        <f t="shared" si="1788"/>
        <v/>
      </c>
      <c r="AJ743" s="132">
        <f t="shared" si="1834"/>
        <v>0</v>
      </c>
      <c r="AK743" s="132">
        <f t="shared" si="1835"/>
        <v>0</v>
      </c>
      <c r="AL743" s="132">
        <f t="shared" si="1836"/>
        <v>0</v>
      </c>
      <c r="AM743" s="86" t="str">
        <f t="shared" si="1837"/>
        <v/>
      </c>
      <c r="AN743" s="86" t="str">
        <f t="shared" si="1838"/>
        <v/>
      </c>
      <c r="AO743" s="90" t="str">
        <f>IF($A742&lt;&gt;"",AL742,"")</f>
        <v/>
      </c>
      <c r="AP743" s="92" t="str">
        <f>IF($A742&lt;&gt;"",IF(AM742&lt;&gt;"","O","E"),"")</f>
        <v/>
      </c>
      <c r="AQ743" s="92" t="str">
        <f t="shared" si="1797"/>
        <v/>
      </c>
      <c r="AR743" s="82">
        <f t="shared" si="1840"/>
        <v>0</v>
      </c>
      <c r="AS743" s="71">
        <f t="shared" si="1798"/>
        <v>0</v>
      </c>
      <c r="AT743" s="78" t="str">
        <f t="shared" si="1790"/>
        <v/>
      </c>
      <c r="AU743" s="137">
        <f t="shared" si="1841"/>
        <v>0</v>
      </c>
      <c r="AV743" s="137">
        <f t="shared" si="1842"/>
        <v>0</v>
      </c>
      <c r="AW743" s="137">
        <f t="shared" si="1843"/>
        <v>0</v>
      </c>
      <c r="AX743" s="86" t="str">
        <f t="shared" si="1844"/>
        <v/>
      </c>
      <c r="AY743" s="86" t="str">
        <f t="shared" si="1845"/>
        <v/>
      </c>
      <c r="AZ743" s="90" t="str">
        <f>IF($A742&lt;&gt;"",AW742,"")</f>
        <v/>
      </c>
      <c r="BA743" s="92" t="str">
        <f>IF($A742&lt;&gt;"",IF(AX742&lt;&gt;"","B","R"),"")</f>
        <v/>
      </c>
      <c r="BB743" s="92" t="str">
        <f t="shared" si="1800"/>
        <v/>
      </c>
      <c r="BC743" s="82">
        <f t="shared" si="1847"/>
        <v>0</v>
      </c>
      <c r="BD743" s="71">
        <f t="shared" si="1801"/>
        <v>0</v>
      </c>
      <c r="BE743" s="98">
        <f t="shared" si="1854"/>
        <v>18</v>
      </c>
      <c r="BF743" s="92" t="str">
        <f>IF($A742&lt;&gt;"",IF($Y742&gt;$Z742,"H",IF($Z742&gt;$Y742,"L",BF742)),"")</f>
        <v/>
      </c>
      <c r="BG743" s="92" t="str">
        <f>IF($A743&lt;&gt;"",IF($A743=0,"L",IF(BF743&lt;&gt;"",IF(BF743=X743,"W","L"))),"")</f>
        <v/>
      </c>
      <c r="BH743" s="82">
        <f t="shared" si="1826"/>
        <v>0</v>
      </c>
      <c r="BI743" s="71">
        <f t="shared" si="1827"/>
        <v>0</v>
      </c>
      <c r="BJ743" s="146" t="str">
        <f>AE743&amp;AP743&amp;BA743</f>
        <v/>
      </c>
      <c r="BK743" s="97">
        <v>1</v>
      </c>
      <c r="BL743" s="95" t="str">
        <f>IF($A742&lt;&gt;"",IF($BJ743="LER","11,",IF($BJ743="LOR","02,",IF($BJ743="LEB","01,",IF($BJ743="LOB","12,",IF($BJ743="HER","29,",IF($BJ743="HOR","20,",IF($BJ743="HEB","19,",IF($BJ743="HOB","30,","")))))))),"")</f>
        <v/>
      </c>
      <c r="BM743" s="95" t="str">
        <f>IF($A742&lt;&gt;"",IF($BJ743="LER","13,",IF($BJ743="LOR","04,",IF($BJ743="LEB","03,",IF($BJ743="LOB","14,",IF($BJ743="HER","31,",IF($BJ743="HOR","22,",IF($BJ743="HEB","21,",IF($BJ743="HOB","32,","")))))))),"")</f>
        <v/>
      </c>
      <c r="BN743" s="95" t="str">
        <f>IF($A742&lt;&gt;"",IF($BJ743="LER","15,",IF($BJ743="LOR","06,",IF($BJ743="LEB","05,",IF($BJ743="LOB","16,",IF($BJ743="HER","33,",IF($BJ743="HOR","24,",IF($BJ743="HEB","23,",IF($BJ743="HOB","34,","")))))))),"")</f>
        <v/>
      </c>
      <c r="BO743" s="95" t="str">
        <f>IF($A742&lt;&gt;"",IF($BJ743="LER","17,",IF($BJ743="LOR","08,",IF($BJ743="LEB","07,",IF($BJ743="LOB","18,",IF($BJ743="HER","35,",IF($BJ743="HOR","26,",IF($BJ743="HEB","25,",IF($BJ743="HOB","36,","")))))))),"")</f>
        <v/>
      </c>
      <c r="BP743" s="95" t="str">
        <f>IF($A742&lt;&gt;"",IF($BJ743="LER","",IF($BJ743="LOR","10,",IF($BJ743="LEB","09,",IF($BJ743="LOB","",IF($BJ743="HER","",IF($BJ743="HOR","28,",IF($BJ743="HEB","27,",IF($BJ743="HOB","","")))))))),"")</f>
        <v/>
      </c>
      <c r="BQ743" s="81">
        <f t="shared" si="1856"/>
        <v>0</v>
      </c>
      <c r="BR743" s="81">
        <f t="shared" si="1857"/>
        <v>0</v>
      </c>
      <c r="BS743" s="81">
        <f t="shared" si="1858"/>
        <v>0</v>
      </c>
      <c r="BT743" s="81">
        <f t="shared" si="1859"/>
        <v>0</v>
      </c>
      <c r="BU743" s="81">
        <f t="shared" si="1860"/>
        <v>0</v>
      </c>
      <c r="BV743" s="13">
        <f t="shared" si="1861"/>
        <v>0</v>
      </c>
      <c r="BW743" s="11">
        <f t="shared" si="1792"/>
        <v>0</v>
      </c>
      <c r="BX743" s="69">
        <f t="shared" si="1802"/>
        <v>0</v>
      </c>
      <c r="BY743" s="69">
        <f>IF($A743&lt;&gt;"",IF(BY742&lt;&gt;0,BY742,IF(BW743&lt;=$AW$2,"Stop Loss",0)),0)</f>
        <v>0</v>
      </c>
      <c r="BZ743" s="69">
        <f t="shared" si="1712"/>
        <v>0</v>
      </c>
      <c r="CA743" s="27" t="str">
        <f t="shared" si="1803"/>
        <v/>
      </c>
      <c r="CB743" s="27" t="str">
        <f t="shared" si="1804"/>
        <v/>
      </c>
      <c r="CC743" s="27" t="str">
        <f t="shared" si="1805"/>
        <v/>
      </c>
      <c r="CD743" s="27" t="str">
        <f t="shared" si="1806"/>
        <v/>
      </c>
      <c r="CE743" s="27" t="str">
        <f t="shared" si="1807"/>
        <v/>
      </c>
      <c r="CF743" s="27" t="str">
        <f t="shared" si="1808"/>
        <v/>
      </c>
      <c r="CG743" s="86"/>
      <c r="CH743" s="86"/>
      <c r="CI743" s="45"/>
      <c r="CJ743" s="45"/>
      <c r="CK743" s="45"/>
      <c r="DB743" s="7"/>
      <c r="DI743" s="10">
        <f t="shared" ca="1" si="1779"/>
        <v>15</v>
      </c>
    </row>
    <row r="744" spans="1:113">
      <c r="A744" s="149"/>
      <c r="B744" s="82" t="str">
        <f t="shared" si="1780"/>
        <v/>
      </c>
      <c r="C744" s="7" t="str">
        <f t="shared" si="1781"/>
        <v/>
      </c>
      <c r="D744" s="81">
        <f t="shared" si="1782"/>
        <v>0</v>
      </c>
      <c r="E744" s="7" t="str">
        <f t="shared" si="1783"/>
        <v>18,</v>
      </c>
      <c r="F744" s="78"/>
      <c r="G744" s="86"/>
      <c r="H744" s="86"/>
      <c r="I744" s="86"/>
      <c r="J744" s="86"/>
      <c r="K744" s="86"/>
      <c r="L744" s="86"/>
      <c r="M744" s="86"/>
      <c r="N744" s="86"/>
      <c r="O744" s="78"/>
      <c r="P744" s="86"/>
      <c r="Q744" s="86"/>
      <c r="R744" s="86"/>
      <c r="S744" s="86"/>
      <c r="T744" s="86"/>
      <c r="U744" s="86"/>
      <c r="V744" s="86"/>
      <c r="W744" s="86"/>
      <c r="X744" s="123" t="str">
        <f t="shared" si="1784"/>
        <v/>
      </c>
      <c r="Y744" s="127">
        <f t="shared" si="1829"/>
        <v>0</v>
      </c>
      <c r="Z744" s="127">
        <f t="shared" si="1830"/>
        <v>0</v>
      </c>
      <c r="AA744" s="127">
        <f t="shared" si="1831"/>
        <v>0</v>
      </c>
      <c r="AB744" s="86">
        <f t="shared" ref="AB744:AC744" si="1963">AB743</f>
        <v>0</v>
      </c>
      <c r="AC744" s="86">
        <f t="shared" si="1963"/>
        <v>0</v>
      </c>
      <c r="AD744" s="90" t="str">
        <f>IF($A743&lt;&gt;"",AD743,"")</f>
        <v/>
      </c>
      <c r="AE744" s="54" t="str">
        <f>IF($A743&lt;&gt;"",AE743,"")</f>
        <v/>
      </c>
      <c r="AF744" s="92" t="str">
        <f t="shared" si="1795"/>
        <v/>
      </c>
      <c r="AG744" s="82">
        <f t="shared" si="1787"/>
        <v>0</v>
      </c>
      <c r="AH744" s="71">
        <f t="shared" si="1959"/>
        <v>0</v>
      </c>
      <c r="AI744" s="78" t="str">
        <f t="shared" si="1788"/>
        <v/>
      </c>
      <c r="AJ744" s="132">
        <f t="shared" si="1834"/>
        <v>0</v>
      </c>
      <c r="AK744" s="132">
        <f t="shared" si="1835"/>
        <v>0</v>
      </c>
      <c r="AL744" s="132">
        <f t="shared" si="1836"/>
        <v>0</v>
      </c>
      <c r="AM744" s="86" t="str">
        <f t="shared" si="1837"/>
        <v/>
      </c>
      <c r="AN744" s="86" t="str">
        <f t="shared" si="1838"/>
        <v/>
      </c>
      <c r="AO744" s="90" t="str">
        <f>IF($A743&lt;&gt;"",AO743,"")</f>
        <v/>
      </c>
      <c r="AP744" s="54" t="str">
        <f>IF($A743&lt;&gt;"",AP743,"")</f>
        <v/>
      </c>
      <c r="AQ744" s="92" t="str">
        <f t="shared" si="1797"/>
        <v/>
      </c>
      <c r="AR744" s="82">
        <f t="shared" si="1840"/>
        <v>0</v>
      </c>
      <c r="AS744" s="71">
        <f t="shared" si="1798"/>
        <v>0</v>
      </c>
      <c r="AT744" s="78" t="str">
        <f t="shared" si="1790"/>
        <v/>
      </c>
      <c r="AU744" s="137">
        <f t="shared" si="1841"/>
        <v>0</v>
      </c>
      <c r="AV744" s="137">
        <f t="shared" si="1842"/>
        <v>0</v>
      </c>
      <c r="AW744" s="137">
        <f t="shared" si="1843"/>
        <v>0</v>
      </c>
      <c r="AX744" s="86" t="str">
        <f t="shared" si="1844"/>
        <v/>
      </c>
      <c r="AY744" s="86" t="str">
        <f t="shared" si="1845"/>
        <v/>
      </c>
      <c r="AZ744" s="90" t="str">
        <f>IF($A743&lt;&gt;"",AZ743,"")</f>
        <v/>
      </c>
      <c r="BA744" s="54" t="str">
        <f>IF($A743&lt;&gt;"",BA743,"")</f>
        <v/>
      </c>
      <c r="BB744" s="92" t="str">
        <f t="shared" si="1800"/>
        <v/>
      </c>
      <c r="BC744" s="82">
        <f t="shared" si="1847"/>
        <v>0</v>
      </c>
      <c r="BD744" s="71">
        <f t="shared" si="1801"/>
        <v>0</v>
      </c>
      <c r="BE744" s="98">
        <f t="shared" si="1854"/>
        <v>18</v>
      </c>
      <c r="BF744" s="54" t="str">
        <f>IF($A743&lt;&gt;"",BF743,"")</f>
        <v/>
      </c>
      <c r="BG744" s="92" t="str">
        <f t="shared" ref="BG744:BG778" si="1964">IF($A744&lt;&gt;"",IF($A744=0,"L",IF(BF744&lt;&gt;"",IF(BF744=X744,"W","L"))),"")</f>
        <v/>
      </c>
      <c r="BH744" s="82">
        <f t="shared" si="1826"/>
        <v>0</v>
      </c>
      <c r="BI744" s="71">
        <f t="shared" si="1827"/>
        <v>0</v>
      </c>
      <c r="BJ744" s="146"/>
      <c r="BK744" s="97">
        <v>1</v>
      </c>
      <c r="BL744" s="95" t="str">
        <f>IF(BL743&lt;&gt;"",BL743,"")</f>
        <v/>
      </c>
      <c r="BM744" s="95" t="str">
        <f t="shared" ref="BM744:BP744" si="1965">IF(BM743&lt;&gt;"",BM743,"")</f>
        <v/>
      </c>
      <c r="BN744" s="95" t="str">
        <f t="shared" si="1965"/>
        <v/>
      </c>
      <c r="BO744" s="95" t="str">
        <f t="shared" si="1965"/>
        <v/>
      </c>
      <c r="BP744" s="95" t="str">
        <f t="shared" si="1965"/>
        <v/>
      </c>
      <c r="BQ744" s="81">
        <f t="shared" si="1856"/>
        <v>0</v>
      </c>
      <c r="BR744" s="81">
        <f t="shared" si="1857"/>
        <v>0</v>
      </c>
      <c r="BS744" s="81">
        <f t="shared" si="1858"/>
        <v>0</v>
      </c>
      <c r="BT744" s="81">
        <f t="shared" si="1859"/>
        <v>0</v>
      </c>
      <c r="BU744" s="81">
        <f t="shared" si="1860"/>
        <v>0</v>
      </c>
      <c r="BV744" s="13">
        <f t="shared" si="1861"/>
        <v>0</v>
      </c>
      <c r="BW744" s="11">
        <f t="shared" si="1792"/>
        <v>0</v>
      </c>
      <c r="BX744" s="69">
        <f t="shared" si="1802"/>
        <v>0</v>
      </c>
      <c r="BY744" s="69">
        <f>IF($A744&lt;&gt;"",IF(BY743&lt;&gt;0,BY743,IF(BW744&lt;=$AW$2,"Stop Loss",0)),0)</f>
        <v>0</v>
      </c>
      <c r="BZ744" s="69">
        <f t="shared" si="1712"/>
        <v>0</v>
      </c>
      <c r="CA744" s="27" t="str">
        <f t="shared" si="1803"/>
        <v/>
      </c>
      <c r="CB744" s="27" t="str">
        <f t="shared" si="1804"/>
        <v/>
      </c>
      <c r="CC744" s="27" t="str">
        <f t="shared" si="1805"/>
        <v/>
      </c>
      <c r="CD744" s="27" t="str">
        <f t="shared" si="1806"/>
        <v/>
      </c>
      <c r="CE744" s="27" t="str">
        <f t="shared" si="1807"/>
        <v/>
      </c>
      <c r="CF744" s="27" t="str">
        <f t="shared" si="1808"/>
        <v/>
      </c>
      <c r="CG744" s="86"/>
      <c r="CH744" s="86"/>
      <c r="CI744" s="45"/>
      <c r="CJ744" s="45"/>
      <c r="CK744" s="45"/>
      <c r="DB744" s="7"/>
      <c r="DI744" s="10">
        <f t="shared" ca="1" si="1779"/>
        <v>28</v>
      </c>
    </row>
    <row r="745" spans="1:113">
      <c r="A745" s="149"/>
      <c r="B745" s="82" t="str">
        <f t="shared" si="1780"/>
        <v/>
      </c>
      <c r="C745" s="7" t="str">
        <f t="shared" si="1781"/>
        <v/>
      </c>
      <c r="D745" s="81">
        <f t="shared" si="1782"/>
        <v>0</v>
      </c>
      <c r="E745" s="7" t="str">
        <f t="shared" si="1783"/>
        <v>18,</v>
      </c>
      <c r="F745" s="78"/>
      <c r="G745" s="86"/>
      <c r="H745" s="86"/>
      <c r="I745" s="86"/>
      <c r="J745" s="86"/>
      <c r="K745" s="86"/>
      <c r="L745" s="86"/>
      <c r="M745" s="86"/>
      <c r="N745" s="86"/>
      <c r="O745" s="78"/>
      <c r="P745" s="86"/>
      <c r="Q745" s="86"/>
      <c r="R745" s="86"/>
      <c r="S745" s="86"/>
      <c r="T745" s="86"/>
      <c r="U745" s="86"/>
      <c r="V745" s="86"/>
      <c r="W745" s="86"/>
      <c r="X745" s="123" t="str">
        <f t="shared" si="1784"/>
        <v/>
      </c>
      <c r="Y745" s="127">
        <f t="shared" si="1829"/>
        <v>0</v>
      </c>
      <c r="Z745" s="127">
        <f t="shared" si="1830"/>
        <v>0</v>
      </c>
      <c r="AA745" s="127">
        <f t="shared" si="1831"/>
        <v>0</v>
      </c>
      <c r="AB745" s="86">
        <f t="shared" ref="AB745:AC745" si="1966">AB744</f>
        <v>0</v>
      </c>
      <c r="AC745" s="86">
        <f t="shared" si="1966"/>
        <v>0</v>
      </c>
      <c r="AD745" s="90" t="str">
        <f t="shared" ref="AD745:AE745" si="1967">IF($A744&lt;&gt;"",AD744,"")</f>
        <v/>
      </c>
      <c r="AE745" s="54" t="str">
        <f t="shared" si="1967"/>
        <v/>
      </c>
      <c r="AF745" s="92" t="str">
        <f t="shared" si="1795"/>
        <v/>
      </c>
      <c r="AG745" s="82">
        <f t="shared" si="1787"/>
        <v>0</v>
      </c>
      <c r="AH745" s="71">
        <f t="shared" si="1959"/>
        <v>0</v>
      </c>
      <c r="AI745" s="78" t="str">
        <f t="shared" si="1788"/>
        <v/>
      </c>
      <c r="AJ745" s="132">
        <f t="shared" si="1834"/>
        <v>0</v>
      </c>
      <c r="AK745" s="132">
        <f t="shared" si="1835"/>
        <v>0</v>
      </c>
      <c r="AL745" s="132">
        <f t="shared" si="1836"/>
        <v>0</v>
      </c>
      <c r="AM745" s="86" t="str">
        <f t="shared" si="1837"/>
        <v/>
      </c>
      <c r="AN745" s="86" t="str">
        <f t="shared" si="1838"/>
        <v/>
      </c>
      <c r="AO745" s="90" t="str">
        <f t="shared" ref="AO745:AP745" si="1968">IF($A744&lt;&gt;"",AO744,"")</f>
        <v/>
      </c>
      <c r="AP745" s="54" t="str">
        <f t="shared" si="1968"/>
        <v/>
      </c>
      <c r="AQ745" s="92" t="str">
        <f t="shared" si="1797"/>
        <v/>
      </c>
      <c r="AR745" s="82">
        <f t="shared" si="1840"/>
        <v>0</v>
      </c>
      <c r="AS745" s="71">
        <f t="shared" si="1798"/>
        <v>0</v>
      </c>
      <c r="AT745" s="78" t="str">
        <f t="shared" si="1790"/>
        <v/>
      </c>
      <c r="AU745" s="137">
        <f t="shared" si="1841"/>
        <v>0</v>
      </c>
      <c r="AV745" s="137">
        <f t="shared" si="1842"/>
        <v>0</v>
      </c>
      <c r="AW745" s="137">
        <f t="shared" si="1843"/>
        <v>0</v>
      </c>
      <c r="AX745" s="86" t="str">
        <f t="shared" si="1844"/>
        <v/>
      </c>
      <c r="AY745" s="86" t="str">
        <f t="shared" si="1845"/>
        <v/>
      </c>
      <c r="AZ745" s="90" t="str">
        <f t="shared" ref="AZ745:BA745" si="1969">IF($A744&lt;&gt;"",AZ744,"")</f>
        <v/>
      </c>
      <c r="BA745" s="54" t="str">
        <f t="shared" si="1969"/>
        <v/>
      </c>
      <c r="BB745" s="92" t="str">
        <f t="shared" si="1800"/>
        <v/>
      </c>
      <c r="BC745" s="82">
        <f t="shared" si="1847"/>
        <v>0</v>
      </c>
      <c r="BD745" s="71">
        <f t="shared" si="1801"/>
        <v>0</v>
      </c>
      <c r="BE745" s="98">
        <f t="shared" si="1854"/>
        <v>18</v>
      </c>
      <c r="BF745" s="54" t="str">
        <f t="shared" ref="BF745:BF751" si="1970">IF($A744&lt;&gt;"",BF744,"")</f>
        <v/>
      </c>
      <c r="BG745" s="92" t="str">
        <f t="shared" si="1964"/>
        <v/>
      </c>
      <c r="BH745" s="82">
        <f t="shared" si="1826"/>
        <v>0</v>
      </c>
      <c r="BI745" s="71">
        <f t="shared" si="1827"/>
        <v>0</v>
      </c>
      <c r="BJ745" s="146"/>
      <c r="BK745" s="97">
        <v>1</v>
      </c>
      <c r="BL745" s="95" t="str">
        <f t="shared" ref="BL745:BP751" si="1971">IF(BL744&lt;&gt;"",BL744,"")</f>
        <v/>
      </c>
      <c r="BM745" s="95" t="str">
        <f t="shared" si="1971"/>
        <v/>
      </c>
      <c r="BN745" s="95" t="str">
        <f t="shared" si="1971"/>
        <v/>
      </c>
      <c r="BO745" s="95" t="str">
        <f t="shared" si="1971"/>
        <v/>
      </c>
      <c r="BP745" s="95" t="str">
        <f t="shared" si="1971"/>
        <v/>
      </c>
      <c r="BQ745" s="81">
        <f t="shared" si="1856"/>
        <v>0</v>
      </c>
      <c r="BR745" s="81">
        <f t="shared" si="1857"/>
        <v>0</v>
      </c>
      <c r="BS745" s="81">
        <f t="shared" si="1858"/>
        <v>0</v>
      </c>
      <c r="BT745" s="81">
        <f t="shared" si="1859"/>
        <v>0</v>
      </c>
      <c r="BU745" s="81">
        <f t="shared" si="1860"/>
        <v>0</v>
      </c>
      <c r="BV745" s="13">
        <f t="shared" si="1861"/>
        <v>0</v>
      </c>
      <c r="BW745" s="11">
        <f t="shared" si="1792"/>
        <v>0</v>
      </c>
      <c r="BX745" s="69">
        <f t="shared" si="1802"/>
        <v>0</v>
      </c>
      <c r="BY745" s="69">
        <f>IF($A745&lt;&gt;"",IF(BY744&lt;&gt;0,BY744,IF(BW745&lt;=$AW$2,"Stop Loss",0)),0)</f>
        <v>0</v>
      </c>
      <c r="BZ745" s="69">
        <f t="shared" si="1712"/>
        <v>0</v>
      </c>
      <c r="CA745" s="27" t="str">
        <f t="shared" si="1803"/>
        <v/>
      </c>
      <c r="CB745" s="27" t="str">
        <f t="shared" si="1804"/>
        <v/>
      </c>
      <c r="CC745" s="27" t="str">
        <f t="shared" si="1805"/>
        <v/>
      </c>
      <c r="CD745" s="27" t="str">
        <f t="shared" si="1806"/>
        <v/>
      </c>
      <c r="CE745" s="27" t="str">
        <f t="shared" si="1807"/>
        <v/>
      </c>
      <c r="CF745" s="27" t="str">
        <f t="shared" si="1808"/>
        <v/>
      </c>
      <c r="CG745" s="86"/>
      <c r="CH745" s="86"/>
      <c r="CI745" s="45"/>
      <c r="CJ745" s="45"/>
      <c r="CK745" s="45"/>
      <c r="DB745" s="7"/>
      <c r="DI745" s="10">
        <f t="shared" ca="1" si="1779"/>
        <v>3</v>
      </c>
    </row>
    <row r="746" spans="1:113">
      <c r="A746" s="149"/>
      <c r="B746" s="82" t="str">
        <f t="shared" si="1780"/>
        <v/>
      </c>
      <c r="C746" s="7" t="str">
        <f t="shared" si="1781"/>
        <v/>
      </c>
      <c r="D746" s="81">
        <f t="shared" si="1782"/>
        <v>0</v>
      </c>
      <c r="E746" s="7" t="str">
        <f t="shared" si="1783"/>
        <v>18,</v>
      </c>
      <c r="F746" s="78"/>
      <c r="G746" s="86"/>
      <c r="H746" s="86"/>
      <c r="I746" s="86"/>
      <c r="J746" s="86"/>
      <c r="K746" s="86"/>
      <c r="L746" s="86"/>
      <c r="M746" s="86"/>
      <c r="N746" s="86"/>
      <c r="O746" s="78"/>
      <c r="P746" s="86"/>
      <c r="Q746" s="86"/>
      <c r="R746" s="86"/>
      <c r="S746" s="86"/>
      <c r="T746" s="86"/>
      <c r="U746" s="86"/>
      <c r="V746" s="86"/>
      <c r="W746" s="86"/>
      <c r="X746" s="123" t="str">
        <f t="shared" si="1784"/>
        <v/>
      </c>
      <c r="Y746" s="127">
        <f t="shared" si="1829"/>
        <v>0</v>
      </c>
      <c r="Z746" s="127">
        <f t="shared" si="1830"/>
        <v>0</v>
      </c>
      <c r="AA746" s="127">
        <f t="shared" si="1831"/>
        <v>0</v>
      </c>
      <c r="AB746" s="86">
        <f t="shared" ref="AB746:AC746" si="1972">AB745</f>
        <v>0</v>
      </c>
      <c r="AC746" s="86">
        <f t="shared" si="1972"/>
        <v>0</v>
      </c>
      <c r="AD746" s="90" t="str">
        <f t="shared" ref="AD746:AE746" si="1973">IF($A745&lt;&gt;"",AD745,"")</f>
        <v/>
      </c>
      <c r="AE746" s="54" t="str">
        <f t="shared" si="1973"/>
        <v/>
      </c>
      <c r="AF746" s="92" t="str">
        <f t="shared" si="1795"/>
        <v/>
      </c>
      <c r="AG746" s="82">
        <f t="shared" si="1787"/>
        <v>0</v>
      </c>
      <c r="AH746" s="71">
        <f t="shared" si="1959"/>
        <v>0</v>
      </c>
      <c r="AI746" s="78" t="str">
        <f t="shared" si="1788"/>
        <v/>
      </c>
      <c r="AJ746" s="132">
        <f t="shared" si="1834"/>
        <v>0</v>
      </c>
      <c r="AK746" s="132">
        <f t="shared" si="1835"/>
        <v>0</v>
      </c>
      <c r="AL746" s="132">
        <f t="shared" si="1836"/>
        <v>0</v>
      </c>
      <c r="AM746" s="86" t="str">
        <f t="shared" si="1837"/>
        <v/>
      </c>
      <c r="AN746" s="86" t="str">
        <f t="shared" si="1838"/>
        <v/>
      </c>
      <c r="AO746" s="90" t="str">
        <f t="shared" ref="AO746:AP746" si="1974">IF($A745&lt;&gt;"",AO745,"")</f>
        <v/>
      </c>
      <c r="AP746" s="54" t="str">
        <f t="shared" si="1974"/>
        <v/>
      </c>
      <c r="AQ746" s="92" t="str">
        <f t="shared" si="1797"/>
        <v/>
      </c>
      <c r="AR746" s="82">
        <f t="shared" si="1840"/>
        <v>0</v>
      </c>
      <c r="AS746" s="71">
        <f t="shared" si="1798"/>
        <v>0</v>
      </c>
      <c r="AT746" s="78" t="str">
        <f t="shared" si="1790"/>
        <v/>
      </c>
      <c r="AU746" s="137">
        <f t="shared" si="1841"/>
        <v>0</v>
      </c>
      <c r="AV746" s="137">
        <f t="shared" si="1842"/>
        <v>0</v>
      </c>
      <c r="AW746" s="137">
        <f t="shared" si="1843"/>
        <v>0</v>
      </c>
      <c r="AX746" s="86" t="str">
        <f t="shared" si="1844"/>
        <v/>
      </c>
      <c r="AY746" s="86" t="str">
        <f t="shared" si="1845"/>
        <v/>
      </c>
      <c r="AZ746" s="90" t="str">
        <f t="shared" ref="AZ746:BA746" si="1975">IF($A745&lt;&gt;"",AZ745,"")</f>
        <v/>
      </c>
      <c r="BA746" s="54" t="str">
        <f t="shared" si="1975"/>
        <v/>
      </c>
      <c r="BB746" s="92" t="str">
        <f t="shared" si="1800"/>
        <v/>
      </c>
      <c r="BC746" s="82">
        <f t="shared" si="1847"/>
        <v>0</v>
      </c>
      <c r="BD746" s="71">
        <f t="shared" si="1801"/>
        <v>0</v>
      </c>
      <c r="BE746" s="98">
        <f t="shared" si="1854"/>
        <v>18</v>
      </c>
      <c r="BF746" s="54" t="str">
        <f t="shared" si="1970"/>
        <v/>
      </c>
      <c r="BG746" s="92" t="str">
        <f t="shared" si="1964"/>
        <v/>
      </c>
      <c r="BH746" s="82">
        <f t="shared" si="1826"/>
        <v>0</v>
      </c>
      <c r="BI746" s="71">
        <f t="shared" si="1827"/>
        <v>0</v>
      </c>
      <c r="BJ746" s="146"/>
      <c r="BK746" s="97">
        <v>1</v>
      </c>
      <c r="BL746" s="95" t="str">
        <f t="shared" si="1971"/>
        <v/>
      </c>
      <c r="BM746" s="95" t="str">
        <f t="shared" si="1971"/>
        <v/>
      </c>
      <c r="BN746" s="95" t="str">
        <f t="shared" si="1971"/>
        <v/>
      </c>
      <c r="BO746" s="95" t="str">
        <f t="shared" si="1971"/>
        <v/>
      </c>
      <c r="BP746" s="95" t="str">
        <f t="shared" si="1971"/>
        <v/>
      </c>
      <c r="BQ746" s="81">
        <f t="shared" si="1856"/>
        <v>0</v>
      </c>
      <c r="BR746" s="81">
        <f t="shared" si="1857"/>
        <v>0</v>
      </c>
      <c r="BS746" s="81">
        <f t="shared" si="1858"/>
        <v>0</v>
      </c>
      <c r="BT746" s="81">
        <f t="shared" si="1859"/>
        <v>0</v>
      </c>
      <c r="BU746" s="81">
        <f t="shared" si="1860"/>
        <v>0</v>
      </c>
      <c r="BV746" s="13">
        <f t="shared" si="1861"/>
        <v>0</v>
      </c>
      <c r="BW746" s="11">
        <f t="shared" si="1792"/>
        <v>0</v>
      </c>
      <c r="BX746" s="69">
        <f t="shared" si="1802"/>
        <v>0</v>
      </c>
      <c r="BY746" s="69">
        <f>IF($A746&lt;&gt;"",IF(BY745&lt;&gt;0,BY745,IF(BW746&lt;=$AW$2,"Stop Loss",0)),0)</f>
        <v>0</v>
      </c>
      <c r="BZ746" s="69">
        <f t="shared" si="1712"/>
        <v>0</v>
      </c>
      <c r="CA746" s="27" t="str">
        <f t="shared" si="1803"/>
        <v/>
      </c>
      <c r="CB746" s="27" t="str">
        <f t="shared" si="1804"/>
        <v/>
      </c>
      <c r="CC746" s="27" t="str">
        <f t="shared" si="1805"/>
        <v/>
      </c>
      <c r="CD746" s="27" t="str">
        <f t="shared" si="1806"/>
        <v/>
      </c>
      <c r="CE746" s="27" t="str">
        <f t="shared" si="1807"/>
        <v/>
      </c>
      <c r="CF746" s="27" t="str">
        <f t="shared" si="1808"/>
        <v/>
      </c>
      <c r="CG746" s="86"/>
      <c r="CH746" s="86"/>
      <c r="CI746" s="45"/>
      <c r="CJ746" s="45"/>
      <c r="CK746" s="45"/>
      <c r="DB746" s="7"/>
      <c r="DI746" s="10">
        <f t="shared" ca="1" si="1779"/>
        <v>27</v>
      </c>
    </row>
    <row r="747" spans="1:113">
      <c r="A747" s="149"/>
      <c r="B747" s="82" t="str">
        <f t="shared" si="1780"/>
        <v/>
      </c>
      <c r="C747" s="7" t="str">
        <f t="shared" si="1781"/>
        <v/>
      </c>
      <c r="D747" s="81">
        <f t="shared" si="1782"/>
        <v>0</v>
      </c>
      <c r="E747" s="7" t="str">
        <f t="shared" si="1783"/>
        <v>18,</v>
      </c>
      <c r="F747" s="78"/>
      <c r="G747" s="86"/>
      <c r="H747" s="86"/>
      <c r="I747" s="86"/>
      <c r="J747" s="86"/>
      <c r="K747" s="86"/>
      <c r="L747" s="86"/>
      <c r="M747" s="86"/>
      <c r="N747" s="86"/>
      <c r="O747" s="78"/>
      <c r="P747" s="86"/>
      <c r="Q747" s="86"/>
      <c r="R747" s="86"/>
      <c r="S747" s="86"/>
      <c r="T747" s="86"/>
      <c r="U747" s="86"/>
      <c r="V747" s="86"/>
      <c r="W747" s="86"/>
      <c r="X747" s="123" t="str">
        <f t="shared" si="1784"/>
        <v/>
      </c>
      <c r="Y747" s="127">
        <f t="shared" si="1829"/>
        <v>0</v>
      </c>
      <c r="Z747" s="127">
        <f t="shared" si="1830"/>
        <v>0</v>
      </c>
      <c r="AA747" s="127">
        <f t="shared" si="1831"/>
        <v>0</v>
      </c>
      <c r="AB747" s="86">
        <f t="shared" ref="AB747:AC747" si="1976">AB746</f>
        <v>0</v>
      </c>
      <c r="AC747" s="86">
        <f t="shared" si="1976"/>
        <v>0</v>
      </c>
      <c r="AD747" s="90" t="str">
        <f t="shared" ref="AD747:AE747" si="1977">IF($A746&lt;&gt;"",AD746,"")</f>
        <v/>
      </c>
      <c r="AE747" s="54" t="str">
        <f t="shared" si="1977"/>
        <v/>
      </c>
      <c r="AF747" s="92" t="str">
        <f t="shared" si="1795"/>
        <v/>
      </c>
      <c r="AG747" s="82">
        <f t="shared" si="1787"/>
        <v>0</v>
      </c>
      <c r="AH747" s="71">
        <f t="shared" si="1959"/>
        <v>0</v>
      </c>
      <c r="AI747" s="78" t="str">
        <f t="shared" si="1788"/>
        <v/>
      </c>
      <c r="AJ747" s="132">
        <f t="shared" si="1834"/>
        <v>0</v>
      </c>
      <c r="AK747" s="132">
        <f t="shared" si="1835"/>
        <v>0</v>
      </c>
      <c r="AL747" s="132">
        <f t="shared" si="1836"/>
        <v>0</v>
      </c>
      <c r="AM747" s="86" t="str">
        <f t="shared" si="1837"/>
        <v/>
      </c>
      <c r="AN747" s="86" t="str">
        <f t="shared" si="1838"/>
        <v/>
      </c>
      <c r="AO747" s="90" t="str">
        <f t="shared" ref="AO747:AP747" si="1978">IF($A746&lt;&gt;"",AO746,"")</f>
        <v/>
      </c>
      <c r="AP747" s="54" t="str">
        <f t="shared" si="1978"/>
        <v/>
      </c>
      <c r="AQ747" s="92" t="str">
        <f t="shared" si="1797"/>
        <v/>
      </c>
      <c r="AR747" s="82">
        <f t="shared" si="1840"/>
        <v>0</v>
      </c>
      <c r="AS747" s="71">
        <f t="shared" si="1798"/>
        <v>0</v>
      </c>
      <c r="AT747" s="78" t="str">
        <f t="shared" si="1790"/>
        <v/>
      </c>
      <c r="AU747" s="137">
        <f t="shared" si="1841"/>
        <v>0</v>
      </c>
      <c r="AV747" s="137">
        <f t="shared" si="1842"/>
        <v>0</v>
      </c>
      <c r="AW747" s="137">
        <f t="shared" si="1843"/>
        <v>0</v>
      </c>
      <c r="AX747" s="86" t="str">
        <f t="shared" si="1844"/>
        <v/>
      </c>
      <c r="AY747" s="86" t="str">
        <f t="shared" si="1845"/>
        <v/>
      </c>
      <c r="AZ747" s="90" t="str">
        <f t="shared" ref="AZ747:BA747" si="1979">IF($A746&lt;&gt;"",AZ746,"")</f>
        <v/>
      </c>
      <c r="BA747" s="54" t="str">
        <f t="shared" si="1979"/>
        <v/>
      </c>
      <c r="BB747" s="92" t="str">
        <f t="shared" si="1800"/>
        <v/>
      </c>
      <c r="BC747" s="82">
        <f t="shared" si="1847"/>
        <v>0</v>
      </c>
      <c r="BD747" s="71">
        <f t="shared" si="1801"/>
        <v>0</v>
      </c>
      <c r="BE747" s="98">
        <f t="shared" si="1854"/>
        <v>18</v>
      </c>
      <c r="BF747" s="54" t="str">
        <f t="shared" si="1970"/>
        <v/>
      </c>
      <c r="BG747" s="92" t="str">
        <f t="shared" si="1964"/>
        <v/>
      </c>
      <c r="BH747" s="82">
        <f t="shared" si="1826"/>
        <v>0</v>
      </c>
      <c r="BI747" s="71">
        <f t="shared" si="1827"/>
        <v>0</v>
      </c>
      <c r="BJ747" s="146"/>
      <c r="BK747" s="97">
        <v>1</v>
      </c>
      <c r="BL747" s="95" t="str">
        <f t="shared" si="1971"/>
        <v/>
      </c>
      <c r="BM747" s="95" t="str">
        <f t="shared" si="1971"/>
        <v/>
      </c>
      <c r="BN747" s="95" t="str">
        <f t="shared" si="1971"/>
        <v/>
      </c>
      <c r="BO747" s="95" t="str">
        <f t="shared" si="1971"/>
        <v/>
      </c>
      <c r="BP747" s="95" t="str">
        <f t="shared" si="1971"/>
        <v/>
      </c>
      <c r="BQ747" s="81">
        <f t="shared" si="1856"/>
        <v>0</v>
      </c>
      <c r="BR747" s="81">
        <f t="shared" si="1857"/>
        <v>0</v>
      </c>
      <c r="BS747" s="81">
        <f t="shared" si="1858"/>
        <v>0</v>
      </c>
      <c r="BT747" s="81">
        <f t="shared" si="1859"/>
        <v>0</v>
      </c>
      <c r="BU747" s="81">
        <f t="shared" si="1860"/>
        <v>0</v>
      </c>
      <c r="BV747" s="13">
        <f t="shared" si="1861"/>
        <v>0</v>
      </c>
      <c r="BW747" s="11">
        <f t="shared" si="1792"/>
        <v>0</v>
      </c>
      <c r="BX747" s="69">
        <f t="shared" si="1802"/>
        <v>0</v>
      </c>
      <c r="BY747" s="69">
        <f>IF($A747&lt;&gt;"",IF(BY746&lt;&gt;0,BY746,IF(BW747&lt;=$AW$2,"Stop Loss",0)),0)</f>
        <v>0</v>
      </c>
      <c r="BZ747" s="69">
        <f t="shared" si="1712"/>
        <v>0</v>
      </c>
      <c r="CA747" s="27" t="str">
        <f t="shared" si="1803"/>
        <v/>
      </c>
      <c r="CB747" s="27" t="str">
        <f t="shared" si="1804"/>
        <v/>
      </c>
      <c r="CC747" s="27" t="str">
        <f t="shared" si="1805"/>
        <v/>
      </c>
      <c r="CD747" s="27" t="str">
        <f t="shared" si="1806"/>
        <v/>
      </c>
      <c r="CE747" s="27" t="str">
        <f t="shared" si="1807"/>
        <v/>
      </c>
      <c r="CF747" s="27" t="str">
        <f t="shared" si="1808"/>
        <v/>
      </c>
      <c r="CG747" s="86"/>
      <c r="CH747" s="86"/>
      <c r="CI747" s="45"/>
      <c r="CJ747" s="45"/>
      <c r="CK747" s="45"/>
      <c r="DB747" s="7"/>
      <c r="DI747" s="10">
        <f t="shared" ca="1" si="1779"/>
        <v>25</v>
      </c>
    </row>
    <row r="748" spans="1:113">
      <c r="A748" s="149"/>
      <c r="B748" s="82" t="str">
        <f t="shared" si="1780"/>
        <v/>
      </c>
      <c r="C748" s="7" t="str">
        <f t="shared" si="1781"/>
        <v/>
      </c>
      <c r="D748" s="81">
        <f t="shared" si="1782"/>
        <v>0</v>
      </c>
      <c r="E748" s="7" t="str">
        <f t="shared" si="1783"/>
        <v>18,</v>
      </c>
      <c r="F748" s="78"/>
      <c r="G748" s="86"/>
      <c r="H748" s="86"/>
      <c r="I748" s="86"/>
      <c r="J748" s="86"/>
      <c r="K748" s="86"/>
      <c r="L748" s="86"/>
      <c r="M748" s="86"/>
      <c r="N748" s="86"/>
      <c r="O748" s="78"/>
      <c r="P748" s="86"/>
      <c r="Q748" s="86"/>
      <c r="R748" s="86"/>
      <c r="S748" s="86"/>
      <c r="T748" s="86"/>
      <c r="U748" s="86"/>
      <c r="V748" s="86"/>
      <c r="W748" s="86"/>
      <c r="X748" s="123" t="str">
        <f t="shared" si="1784"/>
        <v/>
      </c>
      <c r="Y748" s="127">
        <f t="shared" si="1829"/>
        <v>0</v>
      </c>
      <c r="Z748" s="127">
        <f t="shared" si="1830"/>
        <v>0</v>
      </c>
      <c r="AA748" s="127">
        <f t="shared" si="1831"/>
        <v>0</v>
      </c>
      <c r="AB748" s="86">
        <f t="shared" ref="AB748:AC748" si="1980">AB747</f>
        <v>0</v>
      </c>
      <c r="AC748" s="86">
        <f t="shared" si="1980"/>
        <v>0</v>
      </c>
      <c r="AD748" s="90" t="str">
        <f t="shared" ref="AD748:AE748" si="1981">IF($A747&lt;&gt;"",AD747,"")</f>
        <v/>
      </c>
      <c r="AE748" s="54" t="str">
        <f t="shared" si="1981"/>
        <v/>
      </c>
      <c r="AF748" s="92" t="str">
        <f t="shared" si="1795"/>
        <v/>
      </c>
      <c r="AG748" s="82">
        <f t="shared" si="1787"/>
        <v>0</v>
      </c>
      <c r="AH748" s="71">
        <f t="shared" si="1959"/>
        <v>0</v>
      </c>
      <c r="AI748" s="78" t="str">
        <f t="shared" si="1788"/>
        <v/>
      </c>
      <c r="AJ748" s="132">
        <f t="shared" si="1834"/>
        <v>0</v>
      </c>
      <c r="AK748" s="132">
        <f t="shared" si="1835"/>
        <v>0</v>
      </c>
      <c r="AL748" s="132">
        <f t="shared" si="1836"/>
        <v>0</v>
      </c>
      <c r="AM748" s="86" t="str">
        <f t="shared" si="1837"/>
        <v/>
      </c>
      <c r="AN748" s="86" t="str">
        <f t="shared" si="1838"/>
        <v/>
      </c>
      <c r="AO748" s="90" t="str">
        <f t="shared" ref="AO748:AP748" si="1982">IF($A747&lt;&gt;"",AO747,"")</f>
        <v/>
      </c>
      <c r="AP748" s="54" t="str">
        <f t="shared" si="1982"/>
        <v/>
      </c>
      <c r="AQ748" s="92" t="str">
        <f t="shared" si="1797"/>
        <v/>
      </c>
      <c r="AR748" s="82">
        <f t="shared" si="1840"/>
        <v>0</v>
      </c>
      <c r="AS748" s="71">
        <f t="shared" si="1798"/>
        <v>0</v>
      </c>
      <c r="AT748" s="78" t="str">
        <f t="shared" si="1790"/>
        <v/>
      </c>
      <c r="AU748" s="137">
        <f t="shared" si="1841"/>
        <v>0</v>
      </c>
      <c r="AV748" s="137">
        <f t="shared" si="1842"/>
        <v>0</v>
      </c>
      <c r="AW748" s="137">
        <f t="shared" si="1843"/>
        <v>0</v>
      </c>
      <c r="AX748" s="86" t="str">
        <f t="shared" si="1844"/>
        <v/>
      </c>
      <c r="AY748" s="86" t="str">
        <f t="shared" si="1845"/>
        <v/>
      </c>
      <c r="AZ748" s="90" t="str">
        <f t="shared" ref="AZ748:BA748" si="1983">IF($A747&lt;&gt;"",AZ747,"")</f>
        <v/>
      </c>
      <c r="BA748" s="54" t="str">
        <f t="shared" si="1983"/>
        <v/>
      </c>
      <c r="BB748" s="92" t="str">
        <f t="shared" si="1800"/>
        <v/>
      </c>
      <c r="BC748" s="82">
        <f t="shared" si="1847"/>
        <v>0</v>
      </c>
      <c r="BD748" s="71">
        <f t="shared" si="1801"/>
        <v>0</v>
      </c>
      <c r="BE748" s="98">
        <f t="shared" si="1854"/>
        <v>18</v>
      </c>
      <c r="BF748" s="54" t="str">
        <f t="shared" si="1970"/>
        <v/>
      </c>
      <c r="BG748" s="92" t="str">
        <f t="shared" si="1964"/>
        <v/>
      </c>
      <c r="BH748" s="82">
        <f t="shared" si="1826"/>
        <v>0</v>
      </c>
      <c r="BI748" s="71">
        <f t="shared" si="1827"/>
        <v>0</v>
      </c>
      <c r="BJ748" s="146"/>
      <c r="BK748" s="97">
        <v>1</v>
      </c>
      <c r="BL748" s="95" t="str">
        <f t="shared" si="1971"/>
        <v/>
      </c>
      <c r="BM748" s="95" t="str">
        <f t="shared" si="1971"/>
        <v/>
      </c>
      <c r="BN748" s="95" t="str">
        <f t="shared" si="1971"/>
        <v/>
      </c>
      <c r="BO748" s="95" t="str">
        <f t="shared" si="1971"/>
        <v/>
      </c>
      <c r="BP748" s="95" t="str">
        <f t="shared" si="1971"/>
        <v/>
      </c>
      <c r="BQ748" s="81">
        <f t="shared" si="1856"/>
        <v>0</v>
      </c>
      <c r="BR748" s="81">
        <f t="shared" si="1857"/>
        <v>0</v>
      </c>
      <c r="BS748" s="81">
        <f t="shared" si="1858"/>
        <v>0</v>
      </c>
      <c r="BT748" s="81">
        <f t="shared" si="1859"/>
        <v>0</v>
      </c>
      <c r="BU748" s="81">
        <f t="shared" si="1860"/>
        <v>0</v>
      </c>
      <c r="BV748" s="13">
        <f t="shared" si="1861"/>
        <v>0</v>
      </c>
      <c r="BW748" s="11">
        <f t="shared" si="1792"/>
        <v>0</v>
      </c>
      <c r="BX748" s="69">
        <f t="shared" si="1802"/>
        <v>0</v>
      </c>
      <c r="BY748" s="69">
        <f>IF($A748&lt;&gt;"",IF(BY747&lt;&gt;0,BY747,IF(BW748&lt;=$AW$2,"Stop Loss",0)),0)</f>
        <v>0</v>
      </c>
      <c r="BZ748" s="69">
        <f t="shared" si="1712"/>
        <v>0</v>
      </c>
      <c r="CA748" s="27" t="str">
        <f t="shared" si="1803"/>
        <v/>
      </c>
      <c r="CB748" s="27" t="str">
        <f t="shared" si="1804"/>
        <v/>
      </c>
      <c r="CC748" s="27" t="str">
        <f t="shared" si="1805"/>
        <v/>
      </c>
      <c r="CD748" s="27" t="str">
        <f t="shared" si="1806"/>
        <v/>
      </c>
      <c r="CE748" s="27" t="str">
        <f t="shared" si="1807"/>
        <v/>
      </c>
      <c r="CF748" s="27" t="str">
        <f t="shared" si="1808"/>
        <v/>
      </c>
      <c r="CG748" s="86"/>
      <c r="CH748" s="86"/>
      <c r="CI748" s="45"/>
      <c r="CJ748" s="45"/>
      <c r="CK748" s="45"/>
      <c r="DB748" s="7"/>
      <c r="DI748" s="10">
        <f t="shared" ca="1" si="1779"/>
        <v>19</v>
      </c>
    </row>
    <row r="749" spans="1:113">
      <c r="A749" s="149"/>
      <c r="B749" s="82" t="str">
        <f t="shared" si="1780"/>
        <v/>
      </c>
      <c r="C749" s="7" t="str">
        <f t="shared" si="1781"/>
        <v/>
      </c>
      <c r="D749" s="81">
        <f t="shared" si="1782"/>
        <v>0</v>
      </c>
      <c r="E749" s="7" t="str">
        <f t="shared" si="1783"/>
        <v>18,</v>
      </c>
      <c r="F749" s="78"/>
      <c r="G749" s="86"/>
      <c r="H749" s="86"/>
      <c r="I749" s="86"/>
      <c r="J749" s="86"/>
      <c r="K749" s="86"/>
      <c r="L749" s="86"/>
      <c r="M749" s="86"/>
      <c r="N749" s="86"/>
      <c r="O749" s="78"/>
      <c r="P749" s="86"/>
      <c r="Q749" s="86"/>
      <c r="R749" s="86"/>
      <c r="S749" s="86"/>
      <c r="T749" s="86"/>
      <c r="U749" s="86"/>
      <c r="V749" s="86"/>
      <c r="W749" s="86"/>
      <c r="X749" s="123" t="str">
        <f t="shared" si="1784"/>
        <v/>
      </c>
      <c r="Y749" s="127">
        <f t="shared" si="1829"/>
        <v>0</v>
      </c>
      <c r="Z749" s="127">
        <f t="shared" si="1830"/>
        <v>0</v>
      </c>
      <c r="AA749" s="127">
        <f t="shared" si="1831"/>
        <v>0</v>
      </c>
      <c r="AB749" s="86">
        <f t="shared" ref="AB749:AC749" si="1984">AB748</f>
        <v>0</v>
      </c>
      <c r="AC749" s="86">
        <f t="shared" si="1984"/>
        <v>0</v>
      </c>
      <c r="AD749" s="90" t="str">
        <f t="shared" ref="AD749:AE749" si="1985">IF($A748&lt;&gt;"",AD748,"")</f>
        <v/>
      </c>
      <c r="AE749" s="54" t="str">
        <f t="shared" si="1985"/>
        <v/>
      </c>
      <c r="AF749" s="92" t="str">
        <f t="shared" si="1795"/>
        <v/>
      </c>
      <c r="AG749" s="82">
        <f t="shared" si="1787"/>
        <v>0</v>
      </c>
      <c r="AH749" s="71">
        <f t="shared" si="1959"/>
        <v>0</v>
      </c>
      <c r="AI749" s="78" t="str">
        <f t="shared" si="1788"/>
        <v/>
      </c>
      <c r="AJ749" s="132">
        <f t="shared" si="1834"/>
        <v>0</v>
      </c>
      <c r="AK749" s="132">
        <f t="shared" si="1835"/>
        <v>0</v>
      </c>
      <c r="AL749" s="132">
        <f t="shared" si="1836"/>
        <v>0</v>
      </c>
      <c r="AM749" s="86" t="str">
        <f t="shared" si="1837"/>
        <v/>
      </c>
      <c r="AN749" s="86" t="str">
        <f t="shared" si="1838"/>
        <v/>
      </c>
      <c r="AO749" s="90" t="str">
        <f t="shared" ref="AO749:AP749" si="1986">IF($A748&lt;&gt;"",AO748,"")</f>
        <v/>
      </c>
      <c r="AP749" s="54" t="str">
        <f t="shared" si="1986"/>
        <v/>
      </c>
      <c r="AQ749" s="92" t="str">
        <f t="shared" si="1797"/>
        <v/>
      </c>
      <c r="AR749" s="82">
        <f t="shared" si="1840"/>
        <v>0</v>
      </c>
      <c r="AS749" s="71">
        <f t="shared" si="1798"/>
        <v>0</v>
      </c>
      <c r="AT749" s="78" t="str">
        <f t="shared" si="1790"/>
        <v/>
      </c>
      <c r="AU749" s="137">
        <f t="shared" si="1841"/>
        <v>0</v>
      </c>
      <c r="AV749" s="137">
        <f t="shared" si="1842"/>
        <v>0</v>
      </c>
      <c r="AW749" s="137">
        <f t="shared" si="1843"/>
        <v>0</v>
      </c>
      <c r="AX749" s="86" t="str">
        <f t="shared" si="1844"/>
        <v/>
      </c>
      <c r="AY749" s="86" t="str">
        <f t="shared" si="1845"/>
        <v/>
      </c>
      <c r="AZ749" s="90" t="str">
        <f t="shared" ref="AZ749:BA749" si="1987">IF($A748&lt;&gt;"",AZ748,"")</f>
        <v/>
      </c>
      <c r="BA749" s="54" t="str">
        <f t="shared" si="1987"/>
        <v/>
      </c>
      <c r="BB749" s="92" t="str">
        <f t="shared" si="1800"/>
        <v/>
      </c>
      <c r="BC749" s="82">
        <f t="shared" si="1847"/>
        <v>0</v>
      </c>
      <c r="BD749" s="71">
        <f t="shared" si="1801"/>
        <v>0</v>
      </c>
      <c r="BE749" s="98">
        <f t="shared" si="1854"/>
        <v>18</v>
      </c>
      <c r="BF749" s="54" t="str">
        <f t="shared" si="1970"/>
        <v/>
      </c>
      <c r="BG749" s="92" t="str">
        <f t="shared" si="1964"/>
        <v/>
      </c>
      <c r="BH749" s="82">
        <f t="shared" si="1826"/>
        <v>0</v>
      </c>
      <c r="BI749" s="71">
        <f t="shared" si="1827"/>
        <v>0</v>
      </c>
      <c r="BJ749" s="146"/>
      <c r="BK749" s="97">
        <v>1</v>
      </c>
      <c r="BL749" s="95" t="str">
        <f t="shared" si="1971"/>
        <v/>
      </c>
      <c r="BM749" s="95" t="str">
        <f t="shared" si="1971"/>
        <v/>
      </c>
      <c r="BN749" s="95" t="str">
        <f t="shared" si="1971"/>
        <v/>
      </c>
      <c r="BO749" s="95" t="str">
        <f t="shared" si="1971"/>
        <v/>
      </c>
      <c r="BP749" s="95" t="str">
        <f t="shared" si="1971"/>
        <v/>
      </c>
      <c r="BQ749" s="81">
        <f t="shared" si="1856"/>
        <v>0</v>
      </c>
      <c r="BR749" s="81">
        <f t="shared" si="1857"/>
        <v>0</v>
      </c>
      <c r="BS749" s="81">
        <f t="shared" si="1858"/>
        <v>0</v>
      </c>
      <c r="BT749" s="81">
        <f t="shared" si="1859"/>
        <v>0</v>
      </c>
      <c r="BU749" s="81">
        <f t="shared" si="1860"/>
        <v>0</v>
      </c>
      <c r="BV749" s="13">
        <f t="shared" si="1861"/>
        <v>0</v>
      </c>
      <c r="BW749" s="11">
        <f t="shared" si="1792"/>
        <v>0</v>
      </c>
      <c r="BX749" s="69">
        <f t="shared" si="1802"/>
        <v>0</v>
      </c>
      <c r="BY749" s="69">
        <f>IF($A749&lt;&gt;"",IF(BY748&lt;&gt;0,BY748,IF(BW749&lt;=$AW$2,"Stop Loss",0)),0)</f>
        <v>0</v>
      </c>
      <c r="BZ749" s="69">
        <f t="shared" si="1712"/>
        <v>0</v>
      </c>
      <c r="CA749" s="27" t="str">
        <f t="shared" si="1803"/>
        <v/>
      </c>
      <c r="CB749" s="27" t="str">
        <f t="shared" si="1804"/>
        <v/>
      </c>
      <c r="CC749" s="27" t="str">
        <f t="shared" si="1805"/>
        <v/>
      </c>
      <c r="CD749" s="27" t="str">
        <f t="shared" si="1806"/>
        <v/>
      </c>
      <c r="CE749" s="27" t="str">
        <f t="shared" si="1807"/>
        <v/>
      </c>
      <c r="CF749" s="27" t="str">
        <f t="shared" si="1808"/>
        <v/>
      </c>
      <c r="CG749" s="86"/>
      <c r="CH749" s="86"/>
      <c r="CI749" s="45"/>
      <c r="CJ749" s="45"/>
      <c r="CK749" s="45"/>
      <c r="DB749" s="7"/>
      <c r="DI749" s="10">
        <f t="shared" ca="1" si="1779"/>
        <v>13</v>
      </c>
    </row>
    <row r="750" spans="1:113">
      <c r="A750" s="149"/>
      <c r="B750" s="82" t="str">
        <f t="shared" si="1780"/>
        <v/>
      </c>
      <c r="C750" s="7" t="str">
        <f t="shared" si="1781"/>
        <v/>
      </c>
      <c r="D750" s="81">
        <f t="shared" si="1782"/>
        <v>0</v>
      </c>
      <c r="E750" s="7" t="str">
        <f t="shared" si="1783"/>
        <v>18,</v>
      </c>
      <c r="F750" s="78"/>
      <c r="G750" s="86"/>
      <c r="H750" s="86"/>
      <c r="I750" s="86"/>
      <c r="J750" s="86"/>
      <c r="K750" s="86"/>
      <c r="L750" s="86"/>
      <c r="M750" s="86"/>
      <c r="N750" s="86"/>
      <c r="O750" s="78"/>
      <c r="P750" s="86"/>
      <c r="Q750" s="86"/>
      <c r="R750" s="86"/>
      <c r="S750" s="86"/>
      <c r="T750" s="86"/>
      <c r="U750" s="86"/>
      <c r="V750" s="86"/>
      <c r="W750" s="86"/>
      <c r="X750" s="123" t="str">
        <f t="shared" si="1784"/>
        <v/>
      </c>
      <c r="Y750" s="127">
        <f t="shared" si="1829"/>
        <v>0</v>
      </c>
      <c r="Z750" s="127">
        <f t="shared" si="1830"/>
        <v>0</v>
      </c>
      <c r="AA750" s="127">
        <f t="shared" si="1831"/>
        <v>0</v>
      </c>
      <c r="AB750" s="86">
        <f t="shared" ref="AB750:AC750" si="1988">AB749</f>
        <v>0</v>
      </c>
      <c r="AC750" s="86">
        <f t="shared" si="1988"/>
        <v>0</v>
      </c>
      <c r="AD750" s="90" t="str">
        <f t="shared" ref="AD750:AE750" si="1989">IF($A749&lt;&gt;"",AD749,"")</f>
        <v/>
      </c>
      <c r="AE750" s="54" t="str">
        <f t="shared" si="1989"/>
        <v/>
      </c>
      <c r="AF750" s="92" t="str">
        <f t="shared" si="1795"/>
        <v/>
      </c>
      <c r="AG750" s="82">
        <f t="shared" si="1787"/>
        <v>0</v>
      </c>
      <c r="AH750" s="71">
        <f t="shared" si="1959"/>
        <v>0</v>
      </c>
      <c r="AI750" s="78" t="str">
        <f t="shared" si="1788"/>
        <v/>
      </c>
      <c r="AJ750" s="132">
        <f t="shared" si="1834"/>
        <v>0</v>
      </c>
      <c r="AK750" s="132">
        <f t="shared" si="1835"/>
        <v>0</v>
      </c>
      <c r="AL750" s="132">
        <f t="shared" si="1836"/>
        <v>0</v>
      </c>
      <c r="AM750" s="86" t="str">
        <f t="shared" si="1837"/>
        <v/>
      </c>
      <c r="AN750" s="86" t="str">
        <f t="shared" si="1838"/>
        <v/>
      </c>
      <c r="AO750" s="90" t="str">
        <f t="shared" ref="AO750:AP750" si="1990">IF($A749&lt;&gt;"",AO749,"")</f>
        <v/>
      </c>
      <c r="AP750" s="54" t="str">
        <f t="shared" si="1990"/>
        <v/>
      </c>
      <c r="AQ750" s="92" t="str">
        <f t="shared" si="1797"/>
        <v/>
      </c>
      <c r="AR750" s="82">
        <f t="shared" si="1840"/>
        <v>0</v>
      </c>
      <c r="AS750" s="71">
        <f t="shared" si="1798"/>
        <v>0</v>
      </c>
      <c r="AT750" s="78" t="str">
        <f t="shared" si="1790"/>
        <v/>
      </c>
      <c r="AU750" s="137">
        <f t="shared" si="1841"/>
        <v>0</v>
      </c>
      <c r="AV750" s="137">
        <f t="shared" si="1842"/>
        <v>0</v>
      </c>
      <c r="AW750" s="137">
        <f t="shared" si="1843"/>
        <v>0</v>
      </c>
      <c r="AX750" s="86" t="str">
        <f t="shared" si="1844"/>
        <v/>
      </c>
      <c r="AY750" s="86" t="str">
        <f t="shared" si="1845"/>
        <v/>
      </c>
      <c r="AZ750" s="90" t="str">
        <f t="shared" ref="AZ750:BA750" si="1991">IF($A749&lt;&gt;"",AZ749,"")</f>
        <v/>
      </c>
      <c r="BA750" s="54" t="str">
        <f t="shared" si="1991"/>
        <v/>
      </c>
      <c r="BB750" s="92" t="str">
        <f t="shared" si="1800"/>
        <v/>
      </c>
      <c r="BC750" s="82">
        <f t="shared" si="1847"/>
        <v>0</v>
      </c>
      <c r="BD750" s="71">
        <f t="shared" si="1801"/>
        <v>0</v>
      </c>
      <c r="BE750" s="98">
        <f t="shared" si="1854"/>
        <v>18</v>
      </c>
      <c r="BF750" s="54" t="str">
        <f t="shared" si="1970"/>
        <v/>
      </c>
      <c r="BG750" s="92" t="str">
        <f t="shared" si="1964"/>
        <v/>
      </c>
      <c r="BH750" s="82">
        <f t="shared" si="1826"/>
        <v>0</v>
      </c>
      <c r="BI750" s="71">
        <f t="shared" si="1827"/>
        <v>0</v>
      </c>
      <c r="BJ750" s="146"/>
      <c r="BK750" s="97">
        <v>1</v>
      </c>
      <c r="BL750" s="95" t="str">
        <f t="shared" si="1971"/>
        <v/>
      </c>
      <c r="BM750" s="95" t="str">
        <f t="shared" si="1971"/>
        <v/>
      </c>
      <c r="BN750" s="95" t="str">
        <f t="shared" si="1971"/>
        <v/>
      </c>
      <c r="BO750" s="95" t="str">
        <f t="shared" si="1971"/>
        <v/>
      </c>
      <c r="BP750" s="95" t="str">
        <f t="shared" si="1971"/>
        <v/>
      </c>
      <c r="BQ750" s="81">
        <f t="shared" si="1856"/>
        <v>0</v>
      </c>
      <c r="BR750" s="81">
        <f t="shared" si="1857"/>
        <v>0</v>
      </c>
      <c r="BS750" s="81">
        <f t="shared" si="1858"/>
        <v>0</v>
      </c>
      <c r="BT750" s="81">
        <f t="shared" si="1859"/>
        <v>0</v>
      </c>
      <c r="BU750" s="81">
        <f t="shared" si="1860"/>
        <v>0</v>
      </c>
      <c r="BV750" s="13">
        <f t="shared" si="1861"/>
        <v>0</v>
      </c>
      <c r="BW750" s="11">
        <f t="shared" si="1792"/>
        <v>0</v>
      </c>
      <c r="BX750" s="69">
        <f t="shared" si="1802"/>
        <v>0</v>
      </c>
      <c r="BY750" s="69">
        <f>IF($A750&lt;&gt;"",IF(BY749&lt;&gt;0,BY749,IF(BW750&lt;=$AW$2,"Stop Loss",0)),0)</f>
        <v>0</v>
      </c>
      <c r="BZ750" s="69">
        <f t="shared" si="1712"/>
        <v>0</v>
      </c>
      <c r="CA750" s="27" t="str">
        <f t="shared" si="1803"/>
        <v/>
      </c>
      <c r="CB750" s="27" t="str">
        <f t="shared" si="1804"/>
        <v/>
      </c>
      <c r="CC750" s="27" t="str">
        <f t="shared" si="1805"/>
        <v/>
      </c>
      <c r="CD750" s="27" t="str">
        <f t="shared" si="1806"/>
        <v/>
      </c>
      <c r="CE750" s="27" t="str">
        <f t="shared" si="1807"/>
        <v/>
      </c>
      <c r="CF750" s="27" t="str">
        <f t="shared" si="1808"/>
        <v/>
      </c>
      <c r="CG750" s="86"/>
      <c r="CH750" s="86"/>
      <c r="CI750" s="45"/>
      <c r="CJ750" s="45"/>
      <c r="CK750" s="45"/>
      <c r="DB750" s="7"/>
      <c r="DI750" s="10">
        <f t="shared" ca="1" si="1779"/>
        <v>33</v>
      </c>
    </row>
    <row r="751" spans="1:113">
      <c r="A751" s="149"/>
      <c r="B751" s="82" t="str">
        <f t="shared" si="1780"/>
        <v/>
      </c>
      <c r="C751" s="7" t="str">
        <f t="shared" si="1781"/>
        <v/>
      </c>
      <c r="D751" s="81">
        <f t="shared" si="1782"/>
        <v>0</v>
      </c>
      <c r="E751" s="7" t="str">
        <f t="shared" si="1783"/>
        <v>18,</v>
      </c>
      <c r="F751" s="78"/>
      <c r="G751" s="86"/>
      <c r="H751" s="86"/>
      <c r="I751" s="86"/>
      <c r="J751" s="86"/>
      <c r="K751" s="86"/>
      <c r="L751" s="86"/>
      <c r="M751" s="86"/>
      <c r="N751" s="86"/>
      <c r="O751" s="78"/>
      <c r="P751" s="86"/>
      <c r="Q751" s="86"/>
      <c r="R751" s="86"/>
      <c r="S751" s="86"/>
      <c r="T751" s="86"/>
      <c r="U751" s="86"/>
      <c r="V751" s="86"/>
      <c r="W751" s="86"/>
      <c r="X751" s="123" t="str">
        <f t="shared" si="1784"/>
        <v/>
      </c>
      <c r="Y751" s="127">
        <f t="shared" si="1829"/>
        <v>0</v>
      </c>
      <c r="Z751" s="127">
        <f t="shared" si="1830"/>
        <v>0</v>
      </c>
      <c r="AA751" s="127">
        <f t="shared" si="1831"/>
        <v>0</v>
      </c>
      <c r="AB751" s="86">
        <f>IF($Y751&gt;$Z751,$Y751-$Z751+AB750,AB750)</f>
        <v>0</v>
      </c>
      <c r="AC751" s="86">
        <f>IF($Z751&gt;$Y751,$Z751-$Y751+AC750,AC750)</f>
        <v>0</v>
      </c>
      <c r="AD751" s="90" t="str">
        <f t="shared" ref="AD751:AE751" si="1992">IF($A750&lt;&gt;"",AD750,"")</f>
        <v/>
      </c>
      <c r="AE751" s="54" t="str">
        <f t="shared" si="1992"/>
        <v/>
      </c>
      <c r="AF751" s="92" t="str">
        <f t="shared" si="1795"/>
        <v/>
      </c>
      <c r="AG751" s="82">
        <f t="shared" si="1787"/>
        <v>0</v>
      </c>
      <c r="AH751" s="71">
        <f t="shared" si="1959"/>
        <v>0</v>
      </c>
      <c r="AI751" s="78" t="str">
        <f t="shared" si="1788"/>
        <v/>
      </c>
      <c r="AJ751" s="132">
        <f t="shared" si="1834"/>
        <v>0</v>
      </c>
      <c r="AK751" s="132">
        <f t="shared" si="1835"/>
        <v>0</v>
      </c>
      <c r="AL751" s="132">
        <f t="shared" si="1836"/>
        <v>0</v>
      </c>
      <c r="AM751" s="86" t="str">
        <f t="shared" si="1837"/>
        <v/>
      </c>
      <c r="AN751" s="86" t="str">
        <f t="shared" si="1838"/>
        <v/>
      </c>
      <c r="AO751" s="90" t="str">
        <f t="shared" ref="AO751:AP751" si="1993">IF($A750&lt;&gt;"",AO750,"")</f>
        <v/>
      </c>
      <c r="AP751" s="54" t="str">
        <f t="shared" si="1993"/>
        <v/>
      </c>
      <c r="AQ751" s="92" t="str">
        <f t="shared" si="1797"/>
        <v/>
      </c>
      <c r="AR751" s="82">
        <f t="shared" si="1840"/>
        <v>0</v>
      </c>
      <c r="AS751" s="71">
        <f t="shared" si="1798"/>
        <v>0</v>
      </c>
      <c r="AT751" s="78" t="str">
        <f t="shared" si="1790"/>
        <v/>
      </c>
      <c r="AU751" s="137">
        <f t="shared" si="1841"/>
        <v>0</v>
      </c>
      <c r="AV751" s="137">
        <f t="shared" si="1842"/>
        <v>0</v>
      </c>
      <c r="AW751" s="137">
        <f t="shared" si="1843"/>
        <v>0</v>
      </c>
      <c r="AX751" s="86" t="str">
        <f t="shared" si="1844"/>
        <v/>
      </c>
      <c r="AY751" s="86" t="str">
        <f t="shared" si="1845"/>
        <v/>
      </c>
      <c r="AZ751" s="90" t="str">
        <f t="shared" ref="AZ751:BA751" si="1994">IF($A750&lt;&gt;"",AZ750,"")</f>
        <v/>
      </c>
      <c r="BA751" s="54" t="str">
        <f t="shared" si="1994"/>
        <v/>
      </c>
      <c r="BB751" s="92" t="str">
        <f t="shared" si="1800"/>
        <v/>
      </c>
      <c r="BC751" s="82">
        <f t="shared" si="1847"/>
        <v>0</v>
      </c>
      <c r="BD751" s="71">
        <f t="shared" si="1801"/>
        <v>0</v>
      </c>
      <c r="BE751" s="98">
        <f t="shared" si="1854"/>
        <v>18</v>
      </c>
      <c r="BF751" s="54" t="str">
        <f t="shared" si="1970"/>
        <v/>
      </c>
      <c r="BG751" s="92" t="str">
        <f t="shared" si="1964"/>
        <v/>
      </c>
      <c r="BH751" s="82">
        <f t="shared" si="1826"/>
        <v>0</v>
      </c>
      <c r="BI751" s="71">
        <f t="shared" si="1827"/>
        <v>0</v>
      </c>
      <c r="BJ751" s="146"/>
      <c r="BK751" s="97">
        <v>1</v>
      </c>
      <c r="BL751" s="95" t="str">
        <f t="shared" si="1971"/>
        <v/>
      </c>
      <c r="BM751" s="95" t="str">
        <f t="shared" si="1971"/>
        <v/>
      </c>
      <c r="BN751" s="95" t="str">
        <f t="shared" si="1971"/>
        <v/>
      </c>
      <c r="BO751" s="95" t="str">
        <f t="shared" si="1971"/>
        <v/>
      </c>
      <c r="BP751" s="95" t="str">
        <f t="shared" si="1971"/>
        <v/>
      </c>
      <c r="BQ751" s="81">
        <f t="shared" si="1856"/>
        <v>0</v>
      </c>
      <c r="BR751" s="81">
        <f t="shared" si="1857"/>
        <v>0</v>
      </c>
      <c r="BS751" s="81">
        <f t="shared" si="1858"/>
        <v>0</v>
      </c>
      <c r="BT751" s="81">
        <f t="shared" si="1859"/>
        <v>0</v>
      </c>
      <c r="BU751" s="81">
        <f t="shared" si="1860"/>
        <v>0</v>
      </c>
      <c r="BV751" s="13">
        <f t="shared" si="1861"/>
        <v>0</v>
      </c>
      <c r="BW751" s="11">
        <f t="shared" si="1792"/>
        <v>0</v>
      </c>
      <c r="BX751" s="69">
        <f t="shared" si="1802"/>
        <v>0</v>
      </c>
      <c r="BY751" s="69">
        <f>IF($A751&lt;&gt;"",IF(BY750&lt;&gt;0,BY750,IF(BW751&lt;=$AW$2,"Stop Loss",0)),0)</f>
        <v>0</v>
      </c>
      <c r="BZ751" s="69">
        <f t="shared" si="1712"/>
        <v>0</v>
      </c>
      <c r="CA751" s="27" t="str">
        <f t="shared" si="1803"/>
        <v/>
      </c>
      <c r="CB751" s="27" t="str">
        <f t="shared" si="1804"/>
        <v/>
      </c>
      <c r="CC751" s="27" t="str">
        <f t="shared" si="1805"/>
        <v/>
      </c>
      <c r="CD751" s="27" t="str">
        <f t="shared" si="1806"/>
        <v/>
      </c>
      <c r="CE751" s="27" t="str">
        <f t="shared" si="1807"/>
        <v/>
      </c>
      <c r="CF751" s="27" t="str">
        <f t="shared" si="1808"/>
        <v/>
      </c>
      <c r="CG751" s="86"/>
      <c r="CH751" s="86"/>
      <c r="CI751" s="45"/>
      <c r="CJ751" s="45"/>
      <c r="CK751" s="45"/>
      <c r="DB751" s="7"/>
      <c r="DI751" s="10">
        <f t="shared" ca="1" si="1779"/>
        <v>29</v>
      </c>
    </row>
    <row r="752" spans="1:113">
      <c r="A752" s="149"/>
      <c r="B752" s="82" t="str">
        <f t="shared" si="1780"/>
        <v/>
      </c>
      <c r="C752" s="7" t="str">
        <f t="shared" si="1781"/>
        <v/>
      </c>
      <c r="D752" s="81">
        <f t="shared" si="1782"/>
        <v>0</v>
      </c>
      <c r="E752" s="7" t="str">
        <f t="shared" si="1783"/>
        <v>18,</v>
      </c>
      <c r="F752" s="78"/>
      <c r="G752" s="86"/>
      <c r="H752" s="86"/>
      <c r="I752" s="86"/>
      <c r="J752" s="86"/>
      <c r="K752" s="86"/>
      <c r="L752" s="86"/>
      <c r="M752" s="86"/>
      <c r="N752" s="86"/>
      <c r="O752" s="78"/>
      <c r="P752" s="86"/>
      <c r="Q752" s="86"/>
      <c r="R752" s="86"/>
      <c r="S752" s="86"/>
      <c r="T752" s="86"/>
      <c r="U752" s="86"/>
      <c r="V752" s="86"/>
      <c r="W752" s="86"/>
      <c r="X752" s="123" t="str">
        <f t="shared" si="1784"/>
        <v/>
      </c>
      <c r="Y752" s="127">
        <f t="shared" si="1829"/>
        <v>0</v>
      </c>
      <c r="Z752" s="127">
        <f t="shared" si="1830"/>
        <v>0</v>
      </c>
      <c r="AA752" s="127">
        <f t="shared" si="1831"/>
        <v>0</v>
      </c>
      <c r="AB752" s="86">
        <f>AB751</f>
        <v>0</v>
      </c>
      <c r="AC752" s="86">
        <f>AC751</f>
        <v>0</v>
      </c>
      <c r="AD752" s="90" t="str">
        <f>IF($A751&lt;&gt;"",AA751,"")</f>
        <v/>
      </c>
      <c r="AE752" s="92" t="str">
        <f>IF($A751&lt;&gt;"",IF(Y751&gt;Z751,"L","H"),"")</f>
        <v/>
      </c>
      <c r="AF752" s="92" t="str">
        <f t="shared" si="1795"/>
        <v/>
      </c>
      <c r="AG752" s="82">
        <f t="shared" si="1787"/>
        <v>0</v>
      </c>
      <c r="AH752" s="71">
        <f t="shared" si="1959"/>
        <v>0</v>
      </c>
      <c r="AI752" s="78" t="str">
        <f t="shared" si="1788"/>
        <v/>
      </c>
      <c r="AJ752" s="132">
        <f t="shared" si="1834"/>
        <v>0</v>
      </c>
      <c r="AK752" s="132">
        <f t="shared" si="1835"/>
        <v>0</v>
      </c>
      <c r="AL752" s="132">
        <f t="shared" si="1836"/>
        <v>0</v>
      </c>
      <c r="AM752" s="86" t="str">
        <f t="shared" si="1837"/>
        <v/>
      </c>
      <c r="AN752" s="86" t="str">
        <f t="shared" si="1838"/>
        <v/>
      </c>
      <c r="AO752" s="90" t="str">
        <f>IF($A751&lt;&gt;"",AL751,"")</f>
        <v/>
      </c>
      <c r="AP752" s="92" t="str">
        <f>IF($A751&lt;&gt;"",IF(AM751&lt;&gt;"","O","E"),"")</f>
        <v/>
      </c>
      <c r="AQ752" s="92" t="str">
        <f t="shared" si="1797"/>
        <v/>
      </c>
      <c r="AR752" s="82">
        <f t="shared" si="1840"/>
        <v>0</v>
      </c>
      <c r="AS752" s="71">
        <f t="shared" si="1798"/>
        <v>0</v>
      </c>
      <c r="AT752" s="78" t="str">
        <f t="shared" si="1790"/>
        <v/>
      </c>
      <c r="AU752" s="137">
        <f t="shared" si="1841"/>
        <v>0</v>
      </c>
      <c r="AV752" s="137">
        <f t="shared" si="1842"/>
        <v>0</v>
      </c>
      <c r="AW752" s="137">
        <f t="shared" si="1843"/>
        <v>0</v>
      </c>
      <c r="AX752" s="86" t="str">
        <f t="shared" si="1844"/>
        <v/>
      </c>
      <c r="AY752" s="86" t="str">
        <f t="shared" si="1845"/>
        <v/>
      </c>
      <c r="AZ752" s="90" t="str">
        <f>IF($A751&lt;&gt;"",AW751,"")</f>
        <v/>
      </c>
      <c r="BA752" s="92" t="str">
        <f>IF($A751&lt;&gt;"",IF(AX751&lt;&gt;"","B","R"),"")</f>
        <v/>
      </c>
      <c r="BB752" s="92" t="str">
        <f t="shared" si="1800"/>
        <v/>
      </c>
      <c r="BC752" s="82">
        <f t="shared" si="1847"/>
        <v>0</v>
      </c>
      <c r="BD752" s="71">
        <f t="shared" si="1801"/>
        <v>0</v>
      </c>
      <c r="BE752" s="98">
        <f t="shared" si="1854"/>
        <v>18</v>
      </c>
      <c r="BF752" s="92" t="str">
        <f>IF($A751&lt;&gt;"",IF($Y751&gt;$Z751,"H",IF($Z751&gt;$Y751,"L",BF751)),"")</f>
        <v/>
      </c>
      <c r="BG752" s="92" t="str">
        <f>IF($A752&lt;&gt;"",IF($A752=0,"L",IF(BF752&lt;&gt;"",IF(BF752=X752,"W","L"))),"")</f>
        <v/>
      </c>
      <c r="BH752" s="82">
        <f t="shared" si="1826"/>
        <v>0</v>
      </c>
      <c r="BI752" s="71">
        <f t="shared" si="1827"/>
        <v>0</v>
      </c>
      <c r="BJ752" s="146" t="str">
        <f>AE752&amp;AP752&amp;BA752</f>
        <v/>
      </c>
      <c r="BK752" s="97">
        <v>1</v>
      </c>
      <c r="BL752" s="95" t="str">
        <f>IF($A751&lt;&gt;"",IF($BJ752="LER","11,",IF($BJ752="LOR","02,",IF($BJ752="LEB","01,",IF($BJ752="LOB","12,",IF($BJ752="HER","29,",IF($BJ752="HOR","20,",IF($BJ752="HEB","19,",IF($BJ752="HOB","30,","")))))))),"")</f>
        <v/>
      </c>
      <c r="BM752" s="95" t="str">
        <f>IF($A751&lt;&gt;"",IF($BJ752="LER","13,",IF($BJ752="LOR","04,",IF($BJ752="LEB","03,",IF($BJ752="LOB","14,",IF($BJ752="HER","31,",IF($BJ752="HOR","22,",IF($BJ752="HEB","21,",IF($BJ752="HOB","32,","")))))))),"")</f>
        <v/>
      </c>
      <c r="BN752" s="95" t="str">
        <f>IF($A751&lt;&gt;"",IF($BJ752="LER","15,",IF($BJ752="LOR","06,",IF($BJ752="LEB","05,",IF($BJ752="LOB","16,",IF($BJ752="HER","33,",IF($BJ752="HOR","24,",IF($BJ752="HEB","23,",IF($BJ752="HOB","34,","")))))))),"")</f>
        <v/>
      </c>
      <c r="BO752" s="95" t="str">
        <f>IF($A751&lt;&gt;"",IF($BJ752="LER","17,",IF($BJ752="LOR","08,",IF($BJ752="LEB","07,",IF($BJ752="LOB","18,",IF($BJ752="HER","35,",IF($BJ752="HOR","26,",IF($BJ752="HEB","25,",IF($BJ752="HOB","36,","")))))))),"")</f>
        <v/>
      </c>
      <c r="BP752" s="95" t="str">
        <f>IF($A751&lt;&gt;"",IF($BJ752="LER","",IF($BJ752="LOR","10,",IF($BJ752="LEB","09,",IF($BJ752="LOB","",IF($BJ752="HER","",IF($BJ752="HOR","28,",IF($BJ752="HEB","27,",IF($BJ752="HOB","","")))))))),"")</f>
        <v/>
      </c>
      <c r="BQ752" s="81">
        <f t="shared" si="1856"/>
        <v>0</v>
      </c>
      <c r="BR752" s="81">
        <f t="shared" si="1857"/>
        <v>0</v>
      </c>
      <c r="BS752" s="81">
        <f t="shared" si="1858"/>
        <v>0</v>
      </c>
      <c r="BT752" s="81">
        <f t="shared" si="1859"/>
        <v>0</v>
      </c>
      <c r="BU752" s="81">
        <f t="shared" si="1860"/>
        <v>0</v>
      </c>
      <c r="BV752" s="13">
        <f t="shared" si="1861"/>
        <v>0</v>
      </c>
      <c r="BW752" s="11">
        <f t="shared" si="1792"/>
        <v>0</v>
      </c>
      <c r="BX752" s="69">
        <f t="shared" si="1802"/>
        <v>0</v>
      </c>
      <c r="BY752" s="69">
        <f>IF($A752&lt;&gt;"",IF(BY751&lt;&gt;0,BY751,IF(BW752&lt;=$AW$2,"Stop Loss",0)),0)</f>
        <v>0</v>
      </c>
      <c r="BZ752" s="69">
        <f t="shared" si="1712"/>
        <v>0</v>
      </c>
      <c r="CA752" s="27" t="str">
        <f t="shared" si="1803"/>
        <v/>
      </c>
      <c r="CB752" s="27" t="str">
        <f t="shared" si="1804"/>
        <v/>
      </c>
      <c r="CC752" s="27" t="str">
        <f t="shared" si="1805"/>
        <v/>
      </c>
      <c r="CD752" s="27" t="str">
        <f t="shared" si="1806"/>
        <v/>
      </c>
      <c r="CE752" s="27" t="str">
        <f t="shared" si="1807"/>
        <v/>
      </c>
      <c r="CF752" s="27" t="str">
        <f t="shared" si="1808"/>
        <v/>
      </c>
      <c r="CG752" s="86"/>
      <c r="CH752" s="86"/>
      <c r="CI752" s="45"/>
      <c r="CJ752" s="45"/>
      <c r="CK752" s="45"/>
      <c r="DB752" s="7"/>
      <c r="DI752" s="10">
        <f t="shared" ca="1" si="1779"/>
        <v>15</v>
      </c>
    </row>
    <row r="753" spans="1:113">
      <c r="A753" s="149"/>
      <c r="B753" s="82" t="str">
        <f t="shared" si="1780"/>
        <v/>
      </c>
      <c r="C753" s="7" t="str">
        <f t="shared" si="1781"/>
        <v/>
      </c>
      <c r="D753" s="81">
        <f t="shared" si="1782"/>
        <v>0</v>
      </c>
      <c r="E753" s="7" t="str">
        <f t="shared" si="1783"/>
        <v>18,</v>
      </c>
      <c r="F753" s="78"/>
      <c r="G753" s="86"/>
      <c r="H753" s="86"/>
      <c r="I753" s="86"/>
      <c r="J753" s="86"/>
      <c r="K753" s="86"/>
      <c r="L753" s="86"/>
      <c r="M753" s="86"/>
      <c r="N753" s="86"/>
      <c r="O753" s="78"/>
      <c r="P753" s="86"/>
      <c r="Q753" s="86"/>
      <c r="R753" s="86"/>
      <c r="S753" s="86"/>
      <c r="T753" s="86"/>
      <c r="U753" s="86"/>
      <c r="V753" s="86"/>
      <c r="W753" s="86"/>
      <c r="X753" s="123" t="str">
        <f t="shared" si="1784"/>
        <v/>
      </c>
      <c r="Y753" s="127">
        <f t="shared" si="1829"/>
        <v>0</v>
      </c>
      <c r="Z753" s="127">
        <f t="shared" si="1830"/>
        <v>0</v>
      </c>
      <c r="AA753" s="127">
        <f t="shared" si="1831"/>
        <v>0</v>
      </c>
      <c r="AB753" s="86">
        <f t="shared" ref="AB753:AC753" si="1995">AB752</f>
        <v>0</v>
      </c>
      <c r="AC753" s="86">
        <f t="shared" si="1995"/>
        <v>0</v>
      </c>
      <c r="AD753" s="90" t="str">
        <f>IF($A752&lt;&gt;"",AD752,"")</f>
        <v/>
      </c>
      <c r="AE753" s="54" t="str">
        <f>IF($A752&lt;&gt;"",AE752,"")</f>
        <v/>
      </c>
      <c r="AF753" s="92" t="str">
        <f t="shared" si="1795"/>
        <v/>
      </c>
      <c r="AG753" s="82">
        <f t="shared" si="1787"/>
        <v>0</v>
      </c>
      <c r="AH753" s="71">
        <f t="shared" si="1959"/>
        <v>0</v>
      </c>
      <c r="AI753" s="78" t="str">
        <f t="shared" si="1788"/>
        <v/>
      </c>
      <c r="AJ753" s="132">
        <f t="shared" si="1834"/>
        <v>0</v>
      </c>
      <c r="AK753" s="132">
        <f t="shared" si="1835"/>
        <v>0</v>
      </c>
      <c r="AL753" s="132">
        <f t="shared" si="1836"/>
        <v>0</v>
      </c>
      <c r="AM753" s="86" t="str">
        <f t="shared" si="1837"/>
        <v/>
      </c>
      <c r="AN753" s="86" t="str">
        <f t="shared" si="1838"/>
        <v/>
      </c>
      <c r="AO753" s="90" t="str">
        <f>IF($A752&lt;&gt;"",AO752,"")</f>
        <v/>
      </c>
      <c r="AP753" s="54" t="str">
        <f>IF($A752&lt;&gt;"",AP752,"")</f>
        <v/>
      </c>
      <c r="AQ753" s="92" t="str">
        <f t="shared" si="1797"/>
        <v/>
      </c>
      <c r="AR753" s="82">
        <f t="shared" si="1840"/>
        <v>0</v>
      </c>
      <c r="AS753" s="71">
        <f t="shared" si="1798"/>
        <v>0</v>
      </c>
      <c r="AT753" s="78" t="str">
        <f t="shared" si="1790"/>
        <v/>
      </c>
      <c r="AU753" s="137">
        <f t="shared" si="1841"/>
        <v>0</v>
      </c>
      <c r="AV753" s="137">
        <f t="shared" si="1842"/>
        <v>0</v>
      </c>
      <c r="AW753" s="137">
        <f t="shared" si="1843"/>
        <v>0</v>
      </c>
      <c r="AX753" s="86" t="str">
        <f t="shared" si="1844"/>
        <v/>
      </c>
      <c r="AY753" s="86" t="str">
        <f t="shared" si="1845"/>
        <v/>
      </c>
      <c r="AZ753" s="90" t="str">
        <f>IF($A752&lt;&gt;"",AZ752,"")</f>
        <v/>
      </c>
      <c r="BA753" s="54" t="str">
        <f>IF($A752&lt;&gt;"",BA752,"")</f>
        <v/>
      </c>
      <c r="BB753" s="92" t="str">
        <f t="shared" si="1800"/>
        <v/>
      </c>
      <c r="BC753" s="82">
        <f t="shared" si="1847"/>
        <v>0</v>
      </c>
      <c r="BD753" s="71">
        <f t="shared" si="1801"/>
        <v>0</v>
      </c>
      <c r="BE753" s="98">
        <f t="shared" si="1854"/>
        <v>18</v>
      </c>
      <c r="BF753" s="54" t="str">
        <f>IF($A752&lt;&gt;"",BF752,"")</f>
        <v/>
      </c>
      <c r="BG753" s="92" t="str">
        <f t="shared" ref="BG753:BG760" si="1996">IF($A753&lt;&gt;"",IF($A753=0,"L",IF(BF753&lt;&gt;"",IF(BF753=X753,"W","L"))),"")</f>
        <v/>
      </c>
      <c r="BH753" s="82">
        <f t="shared" si="1826"/>
        <v>0</v>
      </c>
      <c r="BI753" s="71">
        <f t="shared" si="1827"/>
        <v>0</v>
      </c>
      <c r="BJ753" s="146"/>
      <c r="BK753" s="97">
        <v>1</v>
      </c>
      <c r="BL753" s="95" t="str">
        <f>IF(BL752&lt;&gt;"",BL752,"")</f>
        <v/>
      </c>
      <c r="BM753" s="95" t="str">
        <f t="shared" ref="BM753:BP753" si="1997">IF(BM752&lt;&gt;"",BM752,"")</f>
        <v/>
      </c>
      <c r="BN753" s="95" t="str">
        <f t="shared" si="1997"/>
        <v/>
      </c>
      <c r="BO753" s="95" t="str">
        <f t="shared" si="1997"/>
        <v/>
      </c>
      <c r="BP753" s="95" t="str">
        <f t="shared" si="1997"/>
        <v/>
      </c>
      <c r="BQ753" s="81">
        <f t="shared" si="1856"/>
        <v>0</v>
      </c>
      <c r="BR753" s="81">
        <f t="shared" si="1857"/>
        <v>0</v>
      </c>
      <c r="BS753" s="81">
        <f t="shared" si="1858"/>
        <v>0</v>
      </c>
      <c r="BT753" s="81">
        <f t="shared" si="1859"/>
        <v>0</v>
      </c>
      <c r="BU753" s="81">
        <f t="shared" si="1860"/>
        <v>0</v>
      </c>
      <c r="BV753" s="13">
        <f t="shared" si="1861"/>
        <v>0</v>
      </c>
      <c r="BW753" s="11">
        <f t="shared" si="1792"/>
        <v>0</v>
      </c>
      <c r="BX753" s="69">
        <f t="shared" si="1802"/>
        <v>0</v>
      </c>
      <c r="BY753" s="69">
        <f>IF($A753&lt;&gt;"",IF(BY752&lt;&gt;0,BY752,IF(BW753&lt;=$AW$2,"Stop Loss",0)),0)</f>
        <v>0</v>
      </c>
      <c r="BZ753" s="69">
        <f t="shared" si="1712"/>
        <v>0</v>
      </c>
      <c r="CA753" s="27" t="str">
        <f t="shared" si="1803"/>
        <v/>
      </c>
      <c r="CB753" s="27" t="str">
        <f t="shared" si="1804"/>
        <v/>
      </c>
      <c r="CC753" s="27" t="str">
        <f t="shared" si="1805"/>
        <v/>
      </c>
      <c r="CD753" s="27" t="str">
        <f t="shared" si="1806"/>
        <v/>
      </c>
      <c r="CE753" s="27" t="str">
        <f t="shared" si="1807"/>
        <v/>
      </c>
      <c r="CF753" s="27" t="str">
        <f t="shared" si="1808"/>
        <v/>
      </c>
      <c r="CG753" s="86"/>
      <c r="CH753" s="86"/>
      <c r="CI753" s="45"/>
      <c r="CJ753" s="45"/>
      <c r="CK753" s="45"/>
      <c r="DB753" s="7"/>
      <c r="DI753" s="10">
        <f t="shared" ca="1" si="1779"/>
        <v>12</v>
      </c>
    </row>
    <row r="754" spans="1:113">
      <c r="A754" s="149"/>
      <c r="B754" s="82" t="str">
        <f t="shared" si="1780"/>
        <v/>
      </c>
      <c r="C754" s="7" t="str">
        <f t="shared" si="1781"/>
        <v/>
      </c>
      <c r="D754" s="81">
        <f t="shared" si="1782"/>
        <v>0</v>
      </c>
      <c r="E754" s="7" t="str">
        <f t="shared" si="1783"/>
        <v>18,</v>
      </c>
      <c r="F754" s="78"/>
      <c r="G754" s="86"/>
      <c r="H754" s="86"/>
      <c r="I754" s="86"/>
      <c r="J754" s="86"/>
      <c r="K754" s="86"/>
      <c r="L754" s="86"/>
      <c r="M754" s="86"/>
      <c r="N754" s="86"/>
      <c r="O754" s="78"/>
      <c r="P754" s="86"/>
      <c r="Q754" s="86"/>
      <c r="R754" s="86"/>
      <c r="S754" s="86"/>
      <c r="T754" s="86"/>
      <c r="U754" s="86"/>
      <c r="V754" s="86"/>
      <c r="W754" s="86"/>
      <c r="X754" s="123" t="str">
        <f t="shared" si="1784"/>
        <v/>
      </c>
      <c r="Y754" s="127">
        <f t="shared" si="1829"/>
        <v>0</v>
      </c>
      <c r="Z754" s="127">
        <f t="shared" si="1830"/>
        <v>0</v>
      </c>
      <c r="AA754" s="127">
        <f t="shared" si="1831"/>
        <v>0</v>
      </c>
      <c r="AB754" s="86">
        <f t="shared" ref="AB754:AC754" si="1998">AB753</f>
        <v>0</v>
      </c>
      <c r="AC754" s="86">
        <f t="shared" si="1998"/>
        <v>0</v>
      </c>
      <c r="AD754" s="90" t="str">
        <f t="shared" ref="AD754:AE754" si="1999">IF($A753&lt;&gt;"",AD753,"")</f>
        <v/>
      </c>
      <c r="AE754" s="54" t="str">
        <f t="shared" si="1999"/>
        <v/>
      </c>
      <c r="AF754" s="92" t="str">
        <f t="shared" si="1795"/>
        <v/>
      </c>
      <c r="AG754" s="82">
        <f t="shared" si="1787"/>
        <v>0</v>
      </c>
      <c r="AH754" s="71">
        <f t="shared" si="1959"/>
        <v>0</v>
      </c>
      <c r="AI754" s="78" t="str">
        <f t="shared" si="1788"/>
        <v/>
      </c>
      <c r="AJ754" s="132">
        <f t="shared" si="1834"/>
        <v>0</v>
      </c>
      <c r="AK754" s="132">
        <f t="shared" si="1835"/>
        <v>0</v>
      </c>
      <c r="AL754" s="132">
        <f t="shared" si="1836"/>
        <v>0</v>
      </c>
      <c r="AM754" s="86" t="str">
        <f t="shared" si="1837"/>
        <v/>
      </c>
      <c r="AN754" s="86" t="str">
        <f t="shared" si="1838"/>
        <v/>
      </c>
      <c r="AO754" s="90" t="str">
        <f t="shared" ref="AO754:AP754" si="2000">IF($A753&lt;&gt;"",AO753,"")</f>
        <v/>
      </c>
      <c r="AP754" s="54" t="str">
        <f t="shared" si="2000"/>
        <v/>
      </c>
      <c r="AQ754" s="92" t="str">
        <f t="shared" si="1797"/>
        <v/>
      </c>
      <c r="AR754" s="82">
        <f t="shared" si="1840"/>
        <v>0</v>
      </c>
      <c r="AS754" s="71">
        <f t="shared" si="1798"/>
        <v>0</v>
      </c>
      <c r="AT754" s="78" t="str">
        <f t="shared" si="1790"/>
        <v/>
      </c>
      <c r="AU754" s="137">
        <f t="shared" si="1841"/>
        <v>0</v>
      </c>
      <c r="AV754" s="137">
        <f t="shared" si="1842"/>
        <v>0</v>
      </c>
      <c r="AW754" s="137">
        <f t="shared" si="1843"/>
        <v>0</v>
      </c>
      <c r="AX754" s="86" t="str">
        <f t="shared" si="1844"/>
        <v/>
      </c>
      <c r="AY754" s="86" t="str">
        <f t="shared" si="1845"/>
        <v/>
      </c>
      <c r="AZ754" s="90" t="str">
        <f t="shared" ref="AZ754:BA754" si="2001">IF($A753&lt;&gt;"",AZ753,"")</f>
        <v/>
      </c>
      <c r="BA754" s="54" t="str">
        <f t="shared" si="2001"/>
        <v/>
      </c>
      <c r="BB754" s="92" t="str">
        <f t="shared" si="1800"/>
        <v/>
      </c>
      <c r="BC754" s="82">
        <f t="shared" si="1847"/>
        <v>0</v>
      </c>
      <c r="BD754" s="71">
        <f t="shared" si="1801"/>
        <v>0</v>
      </c>
      <c r="BE754" s="98">
        <f t="shared" si="1854"/>
        <v>18</v>
      </c>
      <c r="BF754" s="54" t="str">
        <f t="shared" ref="BF754:BF760" si="2002">IF($A753&lt;&gt;"",BF753,"")</f>
        <v/>
      </c>
      <c r="BG754" s="92" t="str">
        <f t="shared" si="1996"/>
        <v/>
      </c>
      <c r="BH754" s="82">
        <f t="shared" si="1826"/>
        <v>0</v>
      </c>
      <c r="BI754" s="71">
        <f t="shared" si="1827"/>
        <v>0</v>
      </c>
      <c r="BJ754" s="146"/>
      <c r="BK754" s="97">
        <v>1</v>
      </c>
      <c r="BL754" s="95" t="str">
        <f t="shared" ref="BL754:BP754" si="2003">IF(BL753&lt;&gt;"",BL753,"")</f>
        <v/>
      </c>
      <c r="BM754" s="95" t="str">
        <f t="shared" si="2003"/>
        <v/>
      </c>
      <c r="BN754" s="95" t="str">
        <f t="shared" si="2003"/>
        <v/>
      </c>
      <c r="BO754" s="95" t="str">
        <f t="shared" si="2003"/>
        <v/>
      </c>
      <c r="BP754" s="95" t="str">
        <f t="shared" si="2003"/>
        <v/>
      </c>
      <c r="BQ754" s="81">
        <f t="shared" si="1856"/>
        <v>0</v>
      </c>
      <c r="BR754" s="81">
        <f t="shared" si="1857"/>
        <v>0</v>
      </c>
      <c r="BS754" s="81">
        <f t="shared" si="1858"/>
        <v>0</v>
      </c>
      <c r="BT754" s="81">
        <f t="shared" si="1859"/>
        <v>0</v>
      </c>
      <c r="BU754" s="81">
        <f t="shared" si="1860"/>
        <v>0</v>
      </c>
      <c r="BV754" s="13">
        <f t="shared" si="1861"/>
        <v>0</v>
      </c>
      <c r="BW754" s="11">
        <f t="shared" si="1792"/>
        <v>0</v>
      </c>
      <c r="BX754" s="69">
        <f t="shared" si="1802"/>
        <v>0</v>
      </c>
      <c r="BY754" s="69">
        <f>IF($A754&lt;&gt;"",IF(BY753&lt;&gt;0,BY753,IF(BW754&lt;=$AW$2,"Stop Loss",0)),0)</f>
        <v>0</v>
      </c>
      <c r="BZ754" s="69">
        <f t="shared" si="1712"/>
        <v>0</v>
      </c>
      <c r="CA754" s="27" t="str">
        <f t="shared" si="1803"/>
        <v/>
      </c>
      <c r="CB754" s="27" t="str">
        <f t="shared" si="1804"/>
        <v/>
      </c>
      <c r="CC754" s="27" t="str">
        <f t="shared" si="1805"/>
        <v/>
      </c>
      <c r="CD754" s="27" t="str">
        <f t="shared" si="1806"/>
        <v/>
      </c>
      <c r="CE754" s="27" t="str">
        <f t="shared" si="1807"/>
        <v/>
      </c>
      <c r="CF754" s="27" t="str">
        <f t="shared" si="1808"/>
        <v/>
      </c>
      <c r="CG754" s="86"/>
      <c r="CH754" s="86"/>
      <c r="CI754" s="45"/>
      <c r="CJ754" s="45"/>
      <c r="CK754" s="45"/>
      <c r="DB754" s="7"/>
      <c r="DI754" s="10">
        <f t="shared" ca="1" si="1779"/>
        <v>5</v>
      </c>
    </row>
    <row r="755" spans="1:113">
      <c r="A755" s="149"/>
      <c r="B755" s="82" t="str">
        <f t="shared" si="1780"/>
        <v/>
      </c>
      <c r="C755" s="7" t="str">
        <f t="shared" si="1781"/>
        <v/>
      </c>
      <c r="D755" s="81">
        <f t="shared" si="1782"/>
        <v>0</v>
      </c>
      <c r="E755" s="7" t="str">
        <f t="shared" si="1783"/>
        <v>18,</v>
      </c>
      <c r="F755" s="78"/>
      <c r="G755" s="86"/>
      <c r="H755" s="86"/>
      <c r="I755" s="86"/>
      <c r="J755" s="86"/>
      <c r="K755" s="86"/>
      <c r="L755" s="86"/>
      <c r="M755" s="86"/>
      <c r="N755" s="86"/>
      <c r="O755" s="78"/>
      <c r="P755" s="86"/>
      <c r="Q755" s="86"/>
      <c r="R755" s="86"/>
      <c r="S755" s="86"/>
      <c r="T755" s="86"/>
      <c r="U755" s="86"/>
      <c r="V755" s="86"/>
      <c r="W755" s="86"/>
      <c r="X755" s="123" t="str">
        <f t="shared" si="1784"/>
        <v/>
      </c>
      <c r="Y755" s="127">
        <f t="shared" si="1829"/>
        <v>0</v>
      </c>
      <c r="Z755" s="127">
        <f t="shared" si="1830"/>
        <v>0</v>
      </c>
      <c r="AA755" s="127">
        <f t="shared" si="1831"/>
        <v>0</v>
      </c>
      <c r="AB755" s="86">
        <f t="shared" ref="AB755:AC755" si="2004">AB754</f>
        <v>0</v>
      </c>
      <c r="AC755" s="86">
        <f t="shared" si="2004"/>
        <v>0</v>
      </c>
      <c r="AD755" s="90" t="str">
        <f t="shared" ref="AD755:AE755" si="2005">IF($A754&lt;&gt;"",AD754,"")</f>
        <v/>
      </c>
      <c r="AE755" s="54" t="str">
        <f t="shared" si="2005"/>
        <v/>
      </c>
      <c r="AF755" s="92" t="str">
        <f t="shared" si="1795"/>
        <v/>
      </c>
      <c r="AG755" s="82">
        <f t="shared" si="1787"/>
        <v>0</v>
      </c>
      <c r="AH755" s="71">
        <f t="shared" si="1959"/>
        <v>0</v>
      </c>
      <c r="AI755" s="78" t="str">
        <f t="shared" si="1788"/>
        <v/>
      </c>
      <c r="AJ755" s="132">
        <f t="shared" si="1834"/>
        <v>0</v>
      </c>
      <c r="AK755" s="132">
        <f t="shared" si="1835"/>
        <v>0</v>
      </c>
      <c r="AL755" s="132">
        <f t="shared" si="1836"/>
        <v>0</v>
      </c>
      <c r="AM755" s="86" t="str">
        <f t="shared" si="1837"/>
        <v/>
      </c>
      <c r="AN755" s="86" t="str">
        <f t="shared" si="1838"/>
        <v/>
      </c>
      <c r="AO755" s="90" t="str">
        <f t="shared" ref="AO755:AP755" si="2006">IF($A754&lt;&gt;"",AO754,"")</f>
        <v/>
      </c>
      <c r="AP755" s="54" t="str">
        <f t="shared" si="2006"/>
        <v/>
      </c>
      <c r="AQ755" s="92" t="str">
        <f t="shared" si="1797"/>
        <v/>
      </c>
      <c r="AR755" s="82">
        <f t="shared" si="1840"/>
        <v>0</v>
      </c>
      <c r="AS755" s="71">
        <f t="shared" si="1798"/>
        <v>0</v>
      </c>
      <c r="AT755" s="78" t="str">
        <f t="shared" si="1790"/>
        <v/>
      </c>
      <c r="AU755" s="137">
        <f t="shared" si="1841"/>
        <v>0</v>
      </c>
      <c r="AV755" s="137">
        <f t="shared" si="1842"/>
        <v>0</v>
      </c>
      <c r="AW755" s="137">
        <f t="shared" si="1843"/>
        <v>0</v>
      </c>
      <c r="AX755" s="86" t="str">
        <f t="shared" si="1844"/>
        <v/>
      </c>
      <c r="AY755" s="86" t="str">
        <f t="shared" si="1845"/>
        <v/>
      </c>
      <c r="AZ755" s="90" t="str">
        <f t="shared" ref="AZ755:BA755" si="2007">IF($A754&lt;&gt;"",AZ754,"")</f>
        <v/>
      </c>
      <c r="BA755" s="54" t="str">
        <f t="shared" si="2007"/>
        <v/>
      </c>
      <c r="BB755" s="92" t="str">
        <f t="shared" si="1800"/>
        <v/>
      </c>
      <c r="BC755" s="82">
        <f t="shared" si="1847"/>
        <v>0</v>
      </c>
      <c r="BD755" s="71">
        <f t="shared" si="1801"/>
        <v>0</v>
      </c>
      <c r="BE755" s="98">
        <f t="shared" si="1854"/>
        <v>18</v>
      </c>
      <c r="BF755" s="54" t="str">
        <f t="shared" si="2002"/>
        <v/>
      </c>
      <c r="BG755" s="92" t="str">
        <f t="shared" si="1996"/>
        <v/>
      </c>
      <c r="BH755" s="82">
        <f t="shared" si="1826"/>
        <v>0</v>
      </c>
      <c r="BI755" s="71">
        <f t="shared" si="1827"/>
        <v>0</v>
      </c>
      <c r="BJ755" s="146"/>
      <c r="BK755" s="97">
        <v>1</v>
      </c>
      <c r="BL755" s="95" t="str">
        <f t="shared" ref="BL755:BP755" si="2008">IF(BL754&lt;&gt;"",BL754,"")</f>
        <v/>
      </c>
      <c r="BM755" s="95" t="str">
        <f t="shared" si="2008"/>
        <v/>
      </c>
      <c r="BN755" s="95" t="str">
        <f t="shared" si="2008"/>
        <v/>
      </c>
      <c r="BO755" s="95" t="str">
        <f t="shared" si="2008"/>
        <v/>
      </c>
      <c r="BP755" s="95" t="str">
        <f t="shared" si="2008"/>
        <v/>
      </c>
      <c r="BQ755" s="81">
        <f t="shared" si="1856"/>
        <v>0</v>
      </c>
      <c r="BR755" s="81">
        <f t="shared" si="1857"/>
        <v>0</v>
      </c>
      <c r="BS755" s="81">
        <f t="shared" si="1858"/>
        <v>0</v>
      </c>
      <c r="BT755" s="81">
        <f t="shared" si="1859"/>
        <v>0</v>
      </c>
      <c r="BU755" s="81">
        <f t="shared" si="1860"/>
        <v>0</v>
      </c>
      <c r="BV755" s="13">
        <f t="shared" si="1861"/>
        <v>0</v>
      </c>
      <c r="BW755" s="11">
        <f t="shared" si="1792"/>
        <v>0</v>
      </c>
      <c r="BX755" s="69">
        <f t="shared" si="1802"/>
        <v>0</v>
      </c>
      <c r="BY755" s="69">
        <f>IF($A755&lt;&gt;"",IF(BY754&lt;&gt;0,BY754,IF(BW755&lt;=$AW$2,"Stop Loss",0)),0)</f>
        <v>0</v>
      </c>
      <c r="BZ755" s="69">
        <f t="shared" si="1712"/>
        <v>0</v>
      </c>
      <c r="CA755" s="27" t="str">
        <f t="shared" si="1803"/>
        <v/>
      </c>
      <c r="CB755" s="27" t="str">
        <f t="shared" si="1804"/>
        <v/>
      </c>
      <c r="CC755" s="27" t="str">
        <f t="shared" si="1805"/>
        <v/>
      </c>
      <c r="CD755" s="27" t="str">
        <f t="shared" si="1806"/>
        <v/>
      </c>
      <c r="CE755" s="27" t="str">
        <f t="shared" si="1807"/>
        <v/>
      </c>
      <c r="CF755" s="27" t="str">
        <f t="shared" si="1808"/>
        <v/>
      </c>
      <c r="CG755" s="86"/>
      <c r="CH755" s="86"/>
      <c r="CI755" s="45"/>
      <c r="CJ755" s="45"/>
      <c r="CK755" s="45"/>
      <c r="DB755" s="7"/>
      <c r="DI755" s="10">
        <f t="shared" ca="1" si="1779"/>
        <v>8</v>
      </c>
    </row>
    <row r="756" spans="1:113">
      <c r="A756" s="149"/>
      <c r="B756" s="82" t="str">
        <f t="shared" si="1780"/>
        <v/>
      </c>
      <c r="C756" s="7" t="str">
        <f t="shared" si="1781"/>
        <v/>
      </c>
      <c r="D756" s="81">
        <f t="shared" si="1782"/>
        <v>0</v>
      </c>
      <c r="E756" s="7" t="str">
        <f t="shared" si="1783"/>
        <v>18,</v>
      </c>
      <c r="F756" s="78"/>
      <c r="G756" s="86"/>
      <c r="H756" s="86"/>
      <c r="I756" s="86"/>
      <c r="J756" s="86"/>
      <c r="K756" s="86"/>
      <c r="L756" s="86"/>
      <c r="M756" s="86"/>
      <c r="N756" s="86"/>
      <c r="O756" s="78"/>
      <c r="P756" s="86"/>
      <c r="Q756" s="86"/>
      <c r="R756" s="86"/>
      <c r="S756" s="86"/>
      <c r="T756" s="86"/>
      <c r="U756" s="86"/>
      <c r="V756" s="86"/>
      <c r="W756" s="86"/>
      <c r="X756" s="123" t="str">
        <f t="shared" si="1784"/>
        <v/>
      </c>
      <c r="Y756" s="127">
        <f t="shared" si="1829"/>
        <v>0</v>
      </c>
      <c r="Z756" s="127">
        <f t="shared" si="1830"/>
        <v>0</v>
      </c>
      <c r="AA756" s="127">
        <f t="shared" si="1831"/>
        <v>0</v>
      </c>
      <c r="AB756" s="86">
        <f t="shared" ref="AB756:AC756" si="2009">AB755</f>
        <v>0</v>
      </c>
      <c r="AC756" s="86">
        <f t="shared" si="2009"/>
        <v>0</v>
      </c>
      <c r="AD756" s="90" t="str">
        <f t="shared" ref="AD756:AE756" si="2010">IF($A755&lt;&gt;"",AD755,"")</f>
        <v/>
      </c>
      <c r="AE756" s="54" t="str">
        <f t="shared" si="2010"/>
        <v/>
      </c>
      <c r="AF756" s="92" t="str">
        <f t="shared" si="1795"/>
        <v/>
      </c>
      <c r="AG756" s="82">
        <f t="shared" si="1787"/>
        <v>0</v>
      </c>
      <c r="AH756" s="71">
        <f t="shared" si="1959"/>
        <v>0</v>
      </c>
      <c r="AI756" s="78" t="str">
        <f t="shared" si="1788"/>
        <v/>
      </c>
      <c r="AJ756" s="132">
        <f t="shared" si="1834"/>
        <v>0</v>
      </c>
      <c r="AK756" s="132">
        <f t="shared" si="1835"/>
        <v>0</v>
      </c>
      <c r="AL756" s="132">
        <f t="shared" si="1836"/>
        <v>0</v>
      </c>
      <c r="AM756" s="86" t="str">
        <f t="shared" si="1837"/>
        <v/>
      </c>
      <c r="AN756" s="86" t="str">
        <f t="shared" si="1838"/>
        <v/>
      </c>
      <c r="AO756" s="90" t="str">
        <f t="shared" ref="AO756:AP756" si="2011">IF($A755&lt;&gt;"",AO755,"")</f>
        <v/>
      </c>
      <c r="AP756" s="54" t="str">
        <f t="shared" si="2011"/>
        <v/>
      </c>
      <c r="AQ756" s="92" t="str">
        <f t="shared" si="1797"/>
        <v/>
      </c>
      <c r="AR756" s="82">
        <f t="shared" si="1840"/>
        <v>0</v>
      </c>
      <c r="AS756" s="71">
        <f t="shared" si="1798"/>
        <v>0</v>
      </c>
      <c r="AT756" s="78" t="str">
        <f t="shared" si="1790"/>
        <v/>
      </c>
      <c r="AU756" s="137">
        <f t="shared" si="1841"/>
        <v>0</v>
      </c>
      <c r="AV756" s="137">
        <f t="shared" si="1842"/>
        <v>0</v>
      </c>
      <c r="AW756" s="137">
        <f t="shared" si="1843"/>
        <v>0</v>
      </c>
      <c r="AX756" s="86" t="str">
        <f t="shared" si="1844"/>
        <v/>
      </c>
      <c r="AY756" s="86" t="str">
        <f t="shared" si="1845"/>
        <v/>
      </c>
      <c r="AZ756" s="90" t="str">
        <f t="shared" ref="AZ756:BA756" si="2012">IF($A755&lt;&gt;"",AZ755,"")</f>
        <v/>
      </c>
      <c r="BA756" s="54" t="str">
        <f t="shared" si="2012"/>
        <v/>
      </c>
      <c r="BB756" s="92" t="str">
        <f t="shared" si="1800"/>
        <v/>
      </c>
      <c r="BC756" s="82">
        <f t="shared" si="1847"/>
        <v>0</v>
      </c>
      <c r="BD756" s="71">
        <f t="shared" si="1801"/>
        <v>0</v>
      </c>
      <c r="BE756" s="98">
        <f t="shared" si="1854"/>
        <v>18</v>
      </c>
      <c r="BF756" s="54" t="str">
        <f t="shared" si="2002"/>
        <v/>
      </c>
      <c r="BG756" s="92" t="str">
        <f t="shared" si="1996"/>
        <v/>
      </c>
      <c r="BH756" s="82">
        <f t="shared" si="1826"/>
        <v>0</v>
      </c>
      <c r="BI756" s="71">
        <f t="shared" si="1827"/>
        <v>0</v>
      </c>
      <c r="BJ756" s="146"/>
      <c r="BK756" s="97">
        <v>1</v>
      </c>
      <c r="BL756" s="95" t="str">
        <f t="shared" ref="BL756:BP756" si="2013">IF(BL755&lt;&gt;"",BL755,"")</f>
        <v/>
      </c>
      <c r="BM756" s="95" t="str">
        <f t="shared" si="2013"/>
        <v/>
      </c>
      <c r="BN756" s="95" t="str">
        <f t="shared" si="2013"/>
        <v/>
      </c>
      <c r="BO756" s="95" t="str">
        <f t="shared" si="2013"/>
        <v/>
      </c>
      <c r="BP756" s="95" t="str">
        <f t="shared" si="2013"/>
        <v/>
      </c>
      <c r="BQ756" s="81">
        <f t="shared" si="1856"/>
        <v>0</v>
      </c>
      <c r="BR756" s="81">
        <f t="shared" si="1857"/>
        <v>0</v>
      </c>
      <c r="BS756" s="81">
        <f t="shared" si="1858"/>
        <v>0</v>
      </c>
      <c r="BT756" s="81">
        <f t="shared" si="1859"/>
        <v>0</v>
      </c>
      <c r="BU756" s="81">
        <f t="shared" si="1860"/>
        <v>0</v>
      </c>
      <c r="BV756" s="13">
        <f t="shared" si="1861"/>
        <v>0</v>
      </c>
      <c r="BW756" s="11">
        <f t="shared" si="1792"/>
        <v>0</v>
      </c>
      <c r="BX756" s="69">
        <f t="shared" si="1802"/>
        <v>0</v>
      </c>
      <c r="BY756" s="69">
        <f>IF($A756&lt;&gt;"",IF(BY755&lt;&gt;0,BY755,IF(BW756&lt;=$AW$2,"Stop Loss",0)),0)</f>
        <v>0</v>
      </c>
      <c r="BZ756" s="69">
        <f t="shared" si="1712"/>
        <v>0</v>
      </c>
      <c r="CA756" s="27" t="str">
        <f t="shared" si="1803"/>
        <v/>
      </c>
      <c r="CB756" s="27" t="str">
        <f t="shared" si="1804"/>
        <v/>
      </c>
      <c r="CC756" s="27" t="str">
        <f t="shared" si="1805"/>
        <v/>
      </c>
      <c r="CD756" s="27" t="str">
        <f t="shared" si="1806"/>
        <v/>
      </c>
      <c r="CE756" s="27" t="str">
        <f t="shared" si="1807"/>
        <v/>
      </c>
      <c r="CF756" s="27" t="str">
        <f t="shared" si="1808"/>
        <v/>
      </c>
      <c r="CG756" s="86"/>
      <c r="CH756" s="86"/>
      <c r="CI756" s="45"/>
      <c r="CJ756" s="45"/>
      <c r="CK756" s="45"/>
      <c r="DB756" s="7"/>
      <c r="DI756" s="10">
        <f t="shared" ca="1" si="1779"/>
        <v>3</v>
      </c>
    </row>
    <row r="757" spans="1:113">
      <c r="A757" s="149"/>
      <c r="B757" s="82" t="str">
        <f t="shared" si="1780"/>
        <v/>
      </c>
      <c r="C757" s="7" t="str">
        <f t="shared" si="1781"/>
        <v/>
      </c>
      <c r="D757" s="81">
        <f t="shared" si="1782"/>
        <v>0</v>
      </c>
      <c r="E757" s="7" t="str">
        <f t="shared" si="1783"/>
        <v>18,</v>
      </c>
      <c r="F757" s="78"/>
      <c r="G757" s="86"/>
      <c r="H757" s="86"/>
      <c r="I757" s="86"/>
      <c r="J757" s="86"/>
      <c r="K757" s="86"/>
      <c r="L757" s="86"/>
      <c r="M757" s="86"/>
      <c r="N757" s="86"/>
      <c r="O757" s="78"/>
      <c r="P757" s="86"/>
      <c r="Q757" s="86"/>
      <c r="R757" s="86"/>
      <c r="S757" s="86"/>
      <c r="T757" s="86"/>
      <c r="U757" s="86"/>
      <c r="V757" s="86"/>
      <c r="W757" s="86"/>
      <c r="X757" s="123" t="str">
        <f t="shared" si="1784"/>
        <v/>
      </c>
      <c r="Y757" s="127">
        <f t="shared" si="1829"/>
        <v>0</v>
      </c>
      <c r="Z757" s="127">
        <f t="shared" si="1830"/>
        <v>0</v>
      </c>
      <c r="AA757" s="127">
        <f t="shared" si="1831"/>
        <v>0</v>
      </c>
      <c r="AB757" s="86">
        <f t="shared" ref="AB757:AC757" si="2014">AB756</f>
        <v>0</v>
      </c>
      <c r="AC757" s="86">
        <f t="shared" si="2014"/>
        <v>0</v>
      </c>
      <c r="AD757" s="90" t="str">
        <f t="shared" ref="AD757:AE757" si="2015">IF($A756&lt;&gt;"",AD756,"")</f>
        <v/>
      </c>
      <c r="AE757" s="54" t="str">
        <f t="shared" si="2015"/>
        <v/>
      </c>
      <c r="AF757" s="92" t="str">
        <f t="shared" si="1795"/>
        <v/>
      </c>
      <c r="AG757" s="82">
        <f t="shared" si="1787"/>
        <v>0</v>
      </c>
      <c r="AH757" s="71">
        <f t="shared" si="1959"/>
        <v>0</v>
      </c>
      <c r="AI757" s="78" t="str">
        <f t="shared" si="1788"/>
        <v/>
      </c>
      <c r="AJ757" s="132">
        <f t="shared" si="1834"/>
        <v>0</v>
      </c>
      <c r="AK757" s="132">
        <f t="shared" si="1835"/>
        <v>0</v>
      </c>
      <c r="AL757" s="132">
        <f t="shared" si="1836"/>
        <v>0</v>
      </c>
      <c r="AM757" s="86" t="str">
        <f t="shared" si="1837"/>
        <v/>
      </c>
      <c r="AN757" s="86" t="str">
        <f t="shared" si="1838"/>
        <v/>
      </c>
      <c r="AO757" s="90" t="str">
        <f t="shared" ref="AO757:AP757" si="2016">IF($A756&lt;&gt;"",AO756,"")</f>
        <v/>
      </c>
      <c r="AP757" s="54" t="str">
        <f t="shared" si="2016"/>
        <v/>
      </c>
      <c r="AQ757" s="92" t="str">
        <f t="shared" si="1797"/>
        <v/>
      </c>
      <c r="AR757" s="82">
        <f t="shared" si="1840"/>
        <v>0</v>
      </c>
      <c r="AS757" s="71">
        <f t="shared" si="1798"/>
        <v>0</v>
      </c>
      <c r="AT757" s="78" t="str">
        <f t="shared" si="1790"/>
        <v/>
      </c>
      <c r="AU757" s="137">
        <f t="shared" si="1841"/>
        <v>0</v>
      </c>
      <c r="AV757" s="137">
        <f t="shared" si="1842"/>
        <v>0</v>
      </c>
      <c r="AW757" s="137">
        <f t="shared" si="1843"/>
        <v>0</v>
      </c>
      <c r="AX757" s="86" t="str">
        <f t="shared" si="1844"/>
        <v/>
      </c>
      <c r="AY757" s="86" t="str">
        <f t="shared" si="1845"/>
        <v/>
      </c>
      <c r="AZ757" s="90" t="str">
        <f t="shared" ref="AZ757:BA757" si="2017">IF($A756&lt;&gt;"",AZ756,"")</f>
        <v/>
      </c>
      <c r="BA757" s="54" t="str">
        <f t="shared" si="2017"/>
        <v/>
      </c>
      <c r="BB757" s="92" t="str">
        <f t="shared" si="1800"/>
        <v/>
      </c>
      <c r="BC757" s="82">
        <f t="shared" si="1847"/>
        <v>0</v>
      </c>
      <c r="BD757" s="71">
        <f t="shared" si="1801"/>
        <v>0</v>
      </c>
      <c r="BE757" s="98">
        <f t="shared" si="1854"/>
        <v>18</v>
      </c>
      <c r="BF757" s="54" t="str">
        <f t="shared" si="2002"/>
        <v/>
      </c>
      <c r="BG757" s="92" t="str">
        <f t="shared" si="1996"/>
        <v/>
      </c>
      <c r="BH757" s="82">
        <f t="shared" si="1826"/>
        <v>0</v>
      </c>
      <c r="BI757" s="71">
        <f t="shared" si="1827"/>
        <v>0</v>
      </c>
      <c r="BJ757" s="146"/>
      <c r="BK757" s="97">
        <v>1</v>
      </c>
      <c r="BL757" s="95" t="str">
        <f t="shared" ref="BL757:BP757" si="2018">IF(BL756&lt;&gt;"",BL756,"")</f>
        <v/>
      </c>
      <c r="BM757" s="95" t="str">
        <f t="shared" si="2018"/>
        <v/>
      </c>
      <c r="BN757" s="95" t="str">
        <f t="shared" si="2018"/>
        <v/>
      </c>
      <c r="BO757" s="95" t="str">
        <f t="shared" si="2018"/>
        <v/>
      </c>
      <c r="BP757" s="95" t="str">
        <f t="shared" si="2018"/>
        <v/>
      </c>
      <c r="BQ757" s="81">
        <f t="shared" si="1856"/>
        <v>0</v>
      </c>
      <c r="BR757" s="81">
        <f t="shared" si="1857"/>
        <v>0</v>
      </c>
      <c r="BS757" s="81">
        <f t="shared" si="1858"/>
        <v>0</v>
      </c>
      <c r="BT757" s="81">
        <f t="shared" si="1859"/>
        <v>0</v>
      </c>
      <c r="BU757" s="81">
        <f t="shared" si="1860"/>
        <v>0</v>
      </c>
      <c r="BV757" s="13">
        <f t="shared" si="1861"/>
        <v>0</v>
      </c>
      <c r="BW757" s="11">
        <f t="shared" si="1792"/>
        <v>0</v>
      </c>
      <c r="BX757" s="69">
        <f t="shared" si="1802"/>
        <v>0</v>
      </c>
      <c r="BY757" s="69">
        <f>IF($A757&lt;&gt;"",IF(BY756&lt;&gt;0,BY756,IF(BW757&lt;=$AW$2,"Stop Loss",0)),0)</f>
        <v>0</v>
      </c>
      <c r="BZ757" s="69">
        <f t="shared" ref="BZ757:BZ820" si="2019">IF(BW757&gt;BZ756,BW757,BZ756)</f>
        <v>0</v>
      </c>
      <c r="CA757" s="27" t="str">
        <f t="shared" si="1803"/>
        <v/>
      </c>
      <c r="CB757" s="27" t="str">
        <f t="shared" si="1804"/>
        <v/>
      </c>
      <c r="CC757" s="27" t="str">
        <f t="shared" si="1805"/>
        <v/>
      </c>
      <c r="CD757" s="27" t="str">
        <f t="shared" si="1806"/>
        <v/>
      </c>
      <c r="CE757" s="27" t="str">
        <f t="shared" si="1807"/>
        <v/>
      </c>
      <c r="CF757" s="27" t="str">
        <f t="shared" si="1808"/>
        <v/>
      </c>
      <c r="CG757" s="86"/>
      <c r="CH757" s="86"/>
      <c r="CI757" s="45"/>
      <c r="CJ757" s="45"/>
      <c r="CK757" s="45"/>
      <c r="DB757" s="7"/>
      <c r="DI757" s="10">
        <f t="shared" ca="1" si="1779"/>
        <v>16</v>
      </c>
    </row>
    <row r="758" spans="1:113">
      <c r="A758" s="149"/>
      <c r="B758" s="82" t="str">
        <f t="shared" si="1780"/>
        <v/>
      </c>
      <c r="C758" s="7" t="str">
        <f t="shared" si="1781"/>
        <v/>
      </c>
      <c r="D758" s="81">
        <f t="shared" si="1782"/>
        <v>0</v>
      </c>
      <c r="E758" s="7" t="str">
        <f t="shared" si="1783"/>
        <v>18,</v>
      </c>
      <c r="F758" s="78"/>
      <c r="G758" s="86"/>
      <c r="H758" s="86"/>
      <c r="I758" s="86"/>
      <c r="J758" s="86"/>
      <c r="K758" s="86"/>
      <c r="L758" s="86"/>
      <c r="M758" s="86"/>
      <c r="N758" s="86"/>
      <c r="O758" s="78"/>
      <c r="P758" s="86"/>
      <c r="Q758" s="86"/>
      <c r="R758" s="86"/>
      <c r="S758" s="86"/>
      <c r="T758" s="86"/>
      <c r="U758" s="86"/>
      <c r="V758" s="86"/>
      <c r="W758" s="86"/>
      <c r="X758" s="123" t="str">
        <f t="shared" si="1784"/>
        <v/>
      </c>
      <c r="Y758" s="127">
        <f t="shared" si="1829"/>
        <v>0</v>
      </c>
      <c r="Z758" s="127">
        <f t="shared" si="1830"/>
        <v>0</v>
      </c>
      <c r="AA758" s="127">
        <f t="shared" si="1831"/>
        <v>0</v>
      </c>
      <c r="AB758" s="86">
        <f t="shared" ref="AB758:AC758" si="2020">AB757</f>
        <v>0</v>
      </c>
      <c r="AC758" s="86">
        <f t="shared" si="2020"/>
        <v>0</v>
      </c>
      <c r="AD758" s="90" t="str">
        <f t="shared" ref="AD758:AE758" si="2021">IF($A757&lt;&gt;"",AD757,"")</f>
        <v/>
      </c>
      <c r="AE758" s="54" t="str">
        <f t="shared" si="2021"/>
        <v/>
      </c>
      <c r="AF758" s="92" t="str">
        <f t="shared" si="1795"/>
        <v/>
      </c>
      <c r="AG758" s="82">
        <f t="shared" si="1787"/>
        <v>0</v>
      </c>
      <c r="AH758" s="71">
        <f t="shared" si="1959"/>
        <v>0</v>
      </c>
      <c r="AI758" s="78" t="str">
        <f t="shared" si="1788"/>
        <v/>
      </c>
      <c r="AJ758" s="132">
        <f t="shared" si="1834"/>
        <v>0</v>
      </c>
      <c r="AK758" s="132">
        <f t="shared" si="1835"/>
        <v>0</v>
      </c>
      <c r="AL758" s="132">
        <f t="shared" si="1836"/>
        <v>0</v>
      </c>
      <c r="AM758" s="86" t="str">
        <f t="shared" si="1837"/>
        <v/>
      </c>
      <c r="AN758" s="86" t="str">
        <f t="shared" si="1838"/>
        <v/>
      </c>
      <c r="AO758" s="90" t="str">
        <f t="shared" ref="AO758:AP758" si="2022">IF($A757&lt;&gt;"",AO757,"")</f>
        <v/>
      </c>
      <c r="AP758" s="54" t="str">
        <f t="shared" si="2022"/>
        <v/>
      </c>
      <c r="AQ758" s="92" t="str">
        <f t="shared" si="1797"/>
        <v/>
      </c>
      <c r="AR758" s="82">
        <f t="shared" si="1840"/>
        <v>0</v>
      </c>
      <c r="AS758" s="71">
        <f t="shared" si="1798"/>
        <v>0</v>
      </c>
      <c r="AT758" s="78" t="str">
        <f t="shared" si="1790"/>
        <v/>
      </c>
      <c r="AU758" s="137">
        <f t="shared" si="1841"/>
        <v>0</v>
      </c>
      <c r="AV758" s="137">
        <f t="shared" si="1842"/>
        <v>0</v>
      </c>
      <c r="AW758" s="137">
        <f t="shared" si="1843"/>
        <v>0</v>
      </c>
      <c r="AX758" s="86" t="str">
        <f t="shared" si="1844"/>
        <v/>
      </c>
      <c r="AY758" s="86" t="str">
        <f t="shared" si="1845"/>
        <v/>
      </c>
      <c r="AZ758" s="90" t="str">
        <f t="shared" ref="AZ758:BA758" si="2023">IF($A757&lt;&gt;"",AZ757,"")</f>
        <v/>
      </c>
      <c r="BA758" s="54" t="str">
        <f t="shared" si="2023"/>
        <v/>
      </c>
      <c r="BB758" s="92" t="str">
        <f t="shared" si="1800"/>
        <v/>
      </c>
      <c r="BC758" s="82">
        <f t="shared" si="1847"/>
        <v>0</v>
      </c>
      <c r="BD758" s="71">
        <f t="shared" si="1801"/>
        <v>0</v>
      </c>
      <c r="BE758" s="98">
        <f t="shared" si="1854"/>
        <v>18</v>
      </c>
      <c r="BF758" s="54" t="str">
        <f t="shared" si="2002"/>
        <v/>
      </c>
      <c r="BG758" s="92" t="str">
        <f t="shared" si="1996"/>
        <v/>
      </c>
      <c r="BH758" s="82">
        <f t="shared" si="1826"/>
        <v>0</v>
      </c>
      <c r="BI758" s="71">
        <f t="shared" si="1827"/>
        <v>0</v>
      </c>
      <c r="BJ758" s="146"/>
      <c r="BK758" s="97">
        <v>1</v>
      </c>
      <c r="BL758" s="95" t="str">
        <f t="shared" ref="BL758:BP758" si="2024">IF(BL757&lt;&gt;"",BL757,"")</f>
        <v/>
      </c>
      <c r="BM758" s="95" t="str">
        <f t="shared" si="2024"/>
        <v/>
      </c>
      <c r="BN758" s="95" t="str">
        <f t="shared" si="2024"/>
        <v/>
      </c>
      <c r="BO758" s="95" t="str">
        <f t="shared" si="2024"/>
        <v/>
      </c>
      <c r="BP758" s="95" t="str">
        <f t="shared" si="2024"/>
        <v/>
      </c>
      <c r="BQ758" s="81">
        <f t="shared" si="1856"/>
        <v>0</v>
      </c>
      <c r="BR758" s="81">
        <f t="shared" si="1857"/>
        <v>0</v>
      </c>
      <c r="BS758" s="81">
        <f t="shared" si="1858"/>
        <v>0</v>
      </c>
      <c r="BT758" s="81">
        <f t="shared" si="1859"/>
        <v>0</v>
      </c>
      <c r="BU758" s="81">
        <f t="shared" si="1860"/>
        <v>0</v>
      </c>
      <c r="BV758" s="13">
        <f t="shared" si="1861"/>
        <v>0</v>
      </c>
      <c r="BW758" s="11">
        <f t="shared" si="1792"/>
        <v>0</v>
      </c>
      <c r="BX758" s="69">
        <f t="shared" si="1802"/>
        <v>0</v>
      </c>
      <c r="BY758" s="69">
        <f>IF($A758&lt;&gt;"",IF(BY757&lt;&gt;0,BY757,IF(BW758&lt;=$AW$2,"Stop Loss",0)),0)</f>
        <v>0</v>
      </c>
      <c r="BZ758" s="69">
        <f t="shared" si="2019"/>
        <v>0</v>
      </c>
      <c r="CA758" s="27" t="str">
        <f t="shared" si="1803"/>
        <v/>
      </c>
      <c r="CB758" s="27" t="str">
        <f t="shared" si="1804"/>
        <v/>
      </c>
      <c r="CC758" s="27" t="str">
        <f t="shared" si="1805"/>
        <v/>
      </c>
      <c r="CD758" s="27" t="str">
        <f t="shared" si="1806"/>
        <v/>
      </c>
      <c r="CE758" s="27" t="str">
        <f t="shared" si="1807"/>
        <v/>
      </c>
      <c r="CF758" s="27" t="str">
        <f t="shared" si="1808"/>
        <v/>
      </c>
      <c r="CG758" s="86"/>
      <c r="CH758" s="86"/>
      <c r="CI758" s="45"/>
      <c r="CJ758" s="45"/>
      <c r="CK758" s="45"/>
      <c r="DB758" s="7"/>
      <c r="DI758" s="10">
        <f t="shared" ca="1" si="1779"/>
        <v>15</v>
      </c>
    </row>
    <row r="759" spans="1:113">
      <c r="A759" s="149"/>
      <c r="B759" s="82" t="str">
        <f t="shared" si="1780"/>
        <v/>
      </c>
      <c r="C759" s="7" t="str">
        <f t="shared" si="1781"/>
        <v/>
      </c>
      <c r="D759" s="81">
        <f t="shared" si="1782"/>
        <v>0</v>
      </c>
      <c r="E759" s="7" t="str">
        <f t="shared" si="1783"/>
        <v>18,</v>
      </c>
      <c r="F759" s="78"/>
      <c r="G759" s="86"/>
      <c r="H759" s="86"/>
      <c r="I759" s="86"/>
      <c r="J759" s="86"/>
      <c r="K759" s="86"/>
      <c r="L759" s="86"/>
      <c r="M759" s="86"/>
      <c r="N759" s="86"/>
      <c r="O759" s="78"/>
      <c r="P759" s="86"/>
      <c r="Q759" s="86"/>
      <c r="R759" s="86"/>
      <c r="S759" s="86"/>
      <c r="T759" s="86"/>
      <c r="U759" s="86"/>
      <c r="V759" s="86"/>
      <c r="W759" s="86"/>
      <c r="X759" s="123" t="str">
        <f t="shared" si="1784"/>
        <v/>
      </c>
      <c r="Y759" s="127">
        <f t="shared" si="1829"/>
        <v>0</v>
      </c>
      <c r="Z759" s="127">
        <f t="shared" si="1830"/>
        <v>0</v>
      </c>
      <c r="AA759" s="127">
        <f t="shared" si="1831"/>
        <v>0</v>
      </c>
      <c r="AB759" s="86">
        <f t="shared" ref="AB759:AC759" si="2025">AB758</f>
        <v>0</v>
      </c>
      <c r="AC759" s="86">
        <f t="shared" si="2025"/>
        <v>0</v>
      </c>
      <c r="AD759" s="90" t="str">
        <f t="shared" ref="AD759:AE759" si="2026">IF($A758&lt;&gt;"",AD758,"")</f>
        <v/>
      </c>
      <c r="AE759" s="54" t="str">
        <f t="shared" si="2026"/>
        <v/>
      </c>
      <c r="AF759" s="92" t="str">
        <f t="shared" si="1795"/>
        <v/>
      </c>
      <c r="AG759" s="82">
        <f t="shared" si="1787"/>
        <v>0</v>
      </c>
      <c r="AH759" s="71">
        <f t="shared" si="1959"/>
        <v>0</v>
      </c>
      <c r="AI759" s="78" t="str">
        <f t="shared" si="1788"/>
        <v/>
      </c>
      <c r="AJ759" s="132">
        <f t="shared" si="1834"/>
        <v>0</v>
      </c>
      <c r="AK759" s="132">
        <f t="shared" si="1835"/>
        <v>0</v>
      </c>
      <c r="AL759" s="132">
        <f t="shared" si="1836"/>
        <v>0</v>
      </c>
      <c r="AM759" s="86" t="str">
        <f t="shared" si="1837"/>
        <v/>
      </c>
      <c r="AN759" s="86" t="str">
        <f t="shared" si="1838"/>
        <v/>
      </c>
      <c r="AO759" s="90" t="str">
        <f t="shared" ref="AO759:AP759" si="2027">IF($A758&lt;&gt;"",AO758,"")</f>
        <v/>
      </c>
      <c r="AP759" s="54" t="str">
        <f t="shared" si="2027"/>
        <v/>
      </c>
      <c r="AQ759" s="92" t="str">
        <f t="shared" si="1797"/>
        <v/>
      </c>
      <c r="AR759" s="82">
        <f t="shared" si="1840"/>
        <v>0</v>
      </c>
      <c r="AS759" s="71">
        <f t="shared" si="1798"/>
        <v>0</v>
      </c>
      <c r="AT759" s="78" t="str">
        <f t="shared" si="1790"/>
        <v/>
      </c>
      <c r="AU759" s="137">
        <f t="shared" si="1841"/>
        <v>0</v>
      </c>
      <c r="AV759" s="137">
        <f t="shared" si="1842"/>
        <v>0</v>
      </c>
      <c r="AW759" s="137">
        <f t="shared" si="1843"/>
        <v>0</v>
      </c>
      <c r="AX759" s="86" t="str">
        <f t="shared" si="1844"/>
        <v/>
      </c>
      <c r="AY759" s="86" t="str">
        <f t="shared" si="1845"/>
        <v/>
      </c>
      <c r="AZ759" s="90" t="str">
        <f t="shared" ref="AZ759:BA759" si="2028">IF($A758&lt;&gt;"",AZ758,"")</f>
        <v/>
      </c>
      <c r="BA759" s="54" t="str">
        <f t="shared" si="2028"/>
        <v/>
      </c>
      <c r="BB759" s="92" t="str">
        <f t="shared" si="1800"/>
        <v/>
      </c>
      <c r="BC759" s="82">
        <f t="shared" si="1847"/>
        <v>0</v>
      </c>
      <c r="BD759" s="71">
        <f t="shared" si="1801"/>
        <v>0</v>
      </c>
      <c r="BE759" s="98">
        <f t="shared" si="1854"/>
        <v>18</v>
      </c>
      <c r="BF759" s="54" t="str">
        <f t="shared" si="2002"/>
        <v/>
      </c>
      <c r="BG759" s="92" t="str">
        <f t="shared" si="1996"/>
        <v/>
      </c>
      <c r="BH759" s="82">
        <f t="shared" si="1826"/>
        <v>0</v>
      </c>
      <c r="BI759" s="71">
        <f t="shared" si="1827"/>
        <v>0</v>
      </c>
      <c r="BJ759" s="146"/>
      <c r="BK759" s="97">
        <v>1</v>
      </c>
      <c r="BL759" s="95" t="str">
        <f t="shared" ref="BL759:BP759" si="2029">IF(BL758&lt;&gt;"",BL758,"")</f>
        <v/>
      </c>
      <c r="BM759" s="95" t="str">
        <f t="shared" si="2029"/>
        <v/>
      </c>
      <c r="BN759" s="95" t="str">
        <f t="shared" si="2029"/>
        <v/>
      </c>
      <c r="BO759" s="95" t="str">
        <f t="shared" si="2029"/>
        <v/>
      </c>
      <c r="BP759" s="95" t="str">
        <f t="shared" si="2029"/>
        <v/>
      </c>
      <c r="BQ759" s="81">
        <f t="shared" si="1856"/>
        <v>0</v>
      </c>
      <c r="BR759" s="81">
        <f t="shared" si="1857"/>
        <v>0</v>
      </c>
      <c r="BS759" s="81">
        <f t="shared" si="1858"/>
        <v>0</v>
      </c>
      <c r="BT759" s="81">
        <f t="shared" si="1859"/>
        <v>0</v>
      </c>
      <c r="BU759" s="81">
        <f t="shared" si="1860"/>
        <v>0</v>
      </c>
      <c r="BV759" s="13">
        <f t="shared" si="1861"/>
        <v>0</v>
      </c>
      <c r="BW759" s="11">
        <f t="shared" si="1792"/>
        <v>0</v>
      </c>
      <c r="BX759" s="69">
        <f t="shared" si="1802"/>
        <v>0</v>
      </c>
      <c r="BY759" s="69">
        <f>IF($A759&lt;&gt;"",IF(BY758&lt;&gt;0,BY758,IF(BW759&lt;=$AW$2,"Stop Loss",0)),0)</f>
        <v>0</v>
      </c>
      <c r="BZ759" s="69">
        <f t="shared" si="2019"/>
        <v>0</v>
      </c>
      <c r="CA759" s="27" t="str">
        <f t="shared" si="1803"/>
        <v/>
      </c>
      <c r="CB759" s="27" t="str">
        <f t="shared" si="1804"/>
        <v/>
      </c>
      <c r="CC759" s="27" t="str">
        <f t="shared" si="1805"/>
        <v/>
      </c>
      <c r="CD759" s="27" t="str">
        <f t="shared" si="1806"/>
        <v/>
      </c>
      <c r="CE759" s="27" t="str">
        <f t="shared" si="1807"/>
        <v/>
      </c>
      <c r="CF759" s="27" t="str">
        <f t="shared" si="1808"/>
        <v/>
      </c>
      <c r="CG759" s="86"/>
      <c r="CH759" s="86"/>
      <c r="CI759" s="45"/>
      <c r="CJ759" s="45"/>
      <c r="CK759" s="45"/>
      <c r="DB759" s="7"/>
      <c r="DI759" s="10">
        <f t="shared" ca="1" si="1779"/>
        <v>33</v>
      </c>
    </row>
    <row r="760" spans="1:113">
      <c r="A760" s="149"/>
      <c r="B760" s="82" t="str">
        <f t="shared" si="1780"/>
        <v/>
      </c>
      <c r="C760" s="7" t="str">
        <f t="shared" si="1781"/>
        <v/>
      </c>
      <c r="D760" s="81">
        <f t="shared" si="1782"/>
        <v>0</v>
      </c>
      <c r="E760" s="7" t="str">
        <f t="shared" si="1783"/>
        <v>18,</v>
      </c>
      <c r="F760" s="78"/>
      <c r="G760" s="86"/>
      <c r="H760" s="86"/>
      <c r="I760" s="86"/>
      <c r="J760" s="86"/>
      <c r="K760" s="86"/>
      <c r="L760" s="86"/>
      <c r="M760" s="86"/>
      <c r="N760" s="86"/>
      <c r="O760" s="78"/>
      <c r="P760" s="86"/>
      <c r="Q760" s="86"/>
      <c r="R760" s="86"/>
      <c r="S760" s="86"/>
      <c r="T760" s="86"/>
      <c r="U760" s="86"/>
      <c r="V760" s="86"/>
      <c r="W760" s="86"/>
      <c r="X760" s="123" t="str">
        <f t="shared" si="1784"/>
        <v/>
      </c>
      <c r="Y760" s="127">
        <f t="shared" si="1829"/>
        <v>0</v>
      </c>
      <c r="Z760" s="127">
        <f t="shared" si="1830"/>
        <v>0</v>
      </c>
      <c r="AA760" s="127">
        <f t="shared" si="1831"/>
        <v>0</v>
      </c>
      <c r="AB760" s="86">
        <f>IF($Y760&gt;$Z760,$Y760-$Z760+AB759,AB759)</f>
        <v>0</v>
      </c>
      <c r="AC760" s="86">
        <f>IF($Z760&gt;$Y760,$Z760-$Y760+AC759,AC759)</f>
        <v>0</v>
      </c>
      <c r="AD760" s="90" t="str">
        <f t="shared" ref="AD760:AE760" si="2030">IF($A759&lt;&gt;"",AD759,"")</f>
        <v/>
      </c>
      <c r="AE760" s="54" t="str">
        <f t="shared" si="2030"/>
        <v/>
      </c>
      <c r="AF760" s="92" t="str">
        <f t="shared" si="1795"/>
        <v/>
      </c>
      <c r="AG760" s="82">
        <f t="shared" si="1787"/>
        <v>0</v>
      </c>
      <c r="AH760" s="71">
        <f t="shared" si="1959"/>
        <v>0</v>
      </c>
      <c r="AI760" s="78" t="str">
        <f t="shared" si="1788"/>
        <v/>
      </c>
      <c r="AJ760" s="132">
        <f t="shared" si="1834"/>
        <v>0</v>
      </c>
      <c r="AK760" s="132">
        <f t="shared" si="1835"/>
        <v>0</v>
      </c>
      <c r="AL760" s="132">
        <f t="shared" si="1836"/>
        <v>0</v>
      </c>
      <c r="AM760" s="86" t="str">
        <f t="shared" si="1837"/>
        <v/>
      </c>
      <c r="AN760" s="86" t="str">
        <f t="shared" si="1838"/>
        <v/>
      </c>
      <c r="AO760" s="90" t="str">
        <f t="shared" ref="AO760:AP760" si="2031">IF($A759&lt;&gt;"",AO759,"")</f>
        <v/>
      </c>
      <c r="AP760" s="54" t="str">
        <f t="shared" si="2031"/>
        <v/>
      </c>
      <c r="AQ760" s="92" t="str">
        <f t="shared" si="1797"/>
        <v/>
      </c>
      <c r="AR760" s="82">
        <f t="shared" si="1840"/>
        <v>0</v>
      </c>
      <c r="AS760" s="71">
        <f t="shared" si="1798"/>
        <v>0</v>
      </c>
      <c r="AT760" s="78" t="str">
        <f t="shared" si="1790"/>
        <v/>
      </c>
      <c r="AU760" s="137">
        <f t="shared" si="1841"/>
        <v>0</v>
      </c>
      <c r="AV760" s="137">
        <f t="shared" si="1842"/>
        <v>0</v>
      </c>
      <c r="AW760" s="137">
        <f t="shared" si="1843"/>
        <v>0</v>
      </c>
      <c r="AX760" s="86" t="str">
        <f t="shared" si="1844"/>
        <v/>
      </c>
      <c r="AY760" s="86" t="str">
        <f t="shared" si="1845"/>
        <v/>
      </c>
      <c r="AZ760" s="90" t="str">
        <f t="shared" ref="AZ760:BA760" si="2032">IF($A759&lt;&gt;"",AZ759,"")</f>
        <v/>
      </c>
      <c r="BA760" s="54" t="str">
        <f t="shared" si="2032"/>
        <v/>
      </c>
      <c r="BB760" s="92" t="str">
        <f t="shared" si="1800"/>
        <v/>
      </c>
      <c r="BC760" s="82">
        <f t="shared" si="1847"/>
        <v>0</v>
      </c>
      <c r="BD760" s="71">
        <f t="shared" si="1801"/>
        <v>0</v>
      </c>
      <c r="BE760" s="98">
        <f t="shared" si="1854"/>
        <v>18</v>
      </c>
      <c r="BF760" s="54" t="str">
        <f t="shared" si="2002"/>
        <v/>
      </c>
      <c r="BG760" s="92" t="str">
        <f t="shared" si="1996"/>
        <v/>
      </c>
      <c r="BH760" s="82">
        <f t="shared" si="1826"/>
        <v>0</v>
      </c>
      <c r="BI760" s="71">
        <f t="shared" si="1827"/>
        <v>0</v>
      </c>
      <c r="BJ760" s="146"/>
      <c r="BK760" s="97">
        <v>1</v>
      </c>
      <c r="BL760" s="95" t="str">
        <f t="shared" ref="BL760:BP760" si="2033">IF(BL759&lt;&gt;"",BL759,"")</f>
        <v/>
      </c>
      <c r="BM760" s="95" t="str">
        <f t="shared" si="2033"/>
        <v/>
      </c>
      <c r="BN760" s="95" t="str">
        <f t="shared" si="2033"/>
        <v/>
      </c>
      <c r="BO760" s="95" t="str">
        <f t="shared" si="2033"/>
        <v/>
      </c>
      <c r="BP760" s="95" t="str">
        <f t="shared" si="2033"/>
        <v/>
      </c>
      <c r="BQ760" s="81">
        <f t="shared" si="1856"/>
        <v>0</v>
      </c>
      <c r="BR760" s="81">
        <f t="shared" si="1857"/>
        <v>0</v>
      </c>
      <c r="BS760" s="81">
        <f t="shared" si="1858"/>
        <v>0</v>
      </c>
      <c r="BT760" s="81">
        <f t="shared" si="1859"/>
        <v>0</v>
      </c>
      <c r="BU760" s="81">
        <f t="shared" si="1860"/>
        <v>0</v>
      </c>
      <c r="BV760" s="13">
        <f t="shared" si="1861"/>
        <v>0</v>
      </c>
      <c r="BW760" s="11">
        <f t="shared" si="1792"/>
        <v>0</v>
      </c>
      <c r="BX760" s="69">
        <f t="shared" si="1802"/>
        <v>0</v>
      </c>
      <c r="BY760" s="69">
        <f>IF($A760&lt;&gt;"",IF(BY759&lt;&gt;0,BY759,IF(BW760&lt;=$AW$2,"Stop Loss",0)),0)</f>
        <v>0</v>
      </c>
      <c r="BZ760" s="69">
        <f t="shared" si="2019"/>
        <v>0</v>
      </c>
      <c r="CA760" s="27" t="str">
        <f t="shared" si="1803"/>
        <v/>
      </c>
      <c r="CB760" s="27" t="str">
        <f t="shared" si="1804"/>
        <v/>
      </c>
      <c r="CC760" s="27" t="str">
        <f t="shared" si="1805"/>
        <v/>
      </c>
      <c r="CD760" s="27" t="str">
        <f t="shared" si="1806"/>
        <v/>
      </c>
      <c r="CE760" s="27" t="str">
        <f t="shared" si="1807"/>
        <v/>
      </c>
      <c r="CF760" s="27" t="str">
        <f t="shared" si="1808"/>
        <v/>
      </c>
      <c r="CG760" s="86"/>
      <c r="CH760" s="86"/>
      <c r="CI760" s="45"/>
      <c r="CJ760" s="45"/>
      <c r="CK760" s="45"/>
      <c r="DB760" s="7"/>
      <c r="DI760" s="10">
        <f t="shared" ca="1" si="1779"/>
        <v>26</v>
      </c>
    </row>
    <row r="761" spans="1:113">
      <c r="A761" s="149"/>
      <c r="B761" s="82" t="str">
        <f t="shared" si="1780"/>
        <v/>
      </c>
      <c r="C761" s="7" t="str">
        <f t="shared" si="1781"/>
        <v/>
      </c>
      <c r="D761" s="81">
        <f t="shared" si="1782"/>
        <v>0</v>
      </c>
      <c r="E761" s="7" t="str">
        <f t="shared" si="1783"/>
        <v>18,</v>
      </c>
      <c r="F761" s="78"/>
      <c r="G761" s="86"/>
      <c r="H761" s="86"/>
      <c r="I761" s="86"/>
      <c r="J761" s="86"/>
      <c r="K761" s="86"/>
      <c r="L761" s="86"/>
      <c r="M761" s="86"/>
      <c r="N761" s="86"/>
      <c r="O761" s="78"/>
      <c r="P761" s="86"/>
      <c r="Q761" s="86"/>
      <c r="R761" s="86"/>
      <c r="S761" s="86"/>
      <c r="T761" s="86"/>
      <c r="U761" s="86"/>
      <c r="V761" s="86"/>
      <c r="W761" s="86"/>
      <c r="X761" s="123" t="str">
        <f t="shared" si="1784"/>
        <v/>
      </c>
      <c r="Y761" s="127">
        <f t="shared" si="1829"/>
        <v>0</v>
      </c>
      <c r="Z761" s="127">
        <f t="shared" si="1830"/>
        <v>0</v>
      </c>
      <c r="AA761" s="127">
        <f t="shared" si="1831"/>
        <v>0</v>
      </c>
      <c r="AB761" s="86">
        <f>AB760</f>
        <v>0</v>
      </c>
      <c r="AC761" s="86">
        <f>AC760</f>
        <v>0</v>
      </c>
      <c r="AD761" s="90" t="str">
        <f>IF($A760&lt;&gt;"",AA760,"")</f>
        <v/>
      </c>
      <c r="AE761" s="92" t="str">
        <f>IF($A760&lt;&gt;"",IF(Y760&gt;Z760,"L","H"),"")</f>
        <v/>
      </c>
      <c r="AF761" s="92" t="str">
        <f t="shared" si="1795"/>
        <v/>
      </c>
      <c r="AG761" s="82">
        <f t="shared" si="1787"/>
        <v>0</v>
      </c>
      <c r="AH761" s="71">
        <f t="shared" si="1959"/>
        <v>0</v>
      </c>
      <c r="AI761" s="78" t="str">
        <f t="shared" si="1788"/>
        <v/>
      </c>
      <c r="AJ761" s="132">
        <f t="shared" si="1834"/>
        <v>0</v>
      </c>
      <c r="AK761" s="132">
        <f t="shared" si="1835"/>
        <v>0</v>
      </c>
      <c r="AL761" s="132">
        <f t="shared" si="1836"/>
        <v>0</v>
      </c>
      <c r="AM761" s="86" t="str">
        <f t="shared" si="1837"/>
        <v/>
      </c>
      <c r="AN761" s="86" t="str">
        <f t="shared" si="1838"/>
        <v/>
      </c>
      <c r="AO761" s="90" t="str">
        <f>IF($A760&lt;&gt;"",AL760,"")</f>
        <v/>
      </c>
      <c r="AP761" s="92" t="str">
        <f>IF($A760&lt;&gt;"",IF(AM760&lt;&gt;"","O","E"),"")</f>
        <v/>
      </c>
      <c r="AQ761" s="92" t="str">
        <f t="shared" si="1797"/>
        <v/>
      </c>
      <c r="AR761" s="82">
        <f t="shared" si="1840"/>
        <v>0</v>
      </c>
      <c r="AS761" s="71">
        <f t="shared" si="1798"/>
        <v>0</v>
      </c>
      <c r="AT761" s="78" t="str">
        <f t="shared" si="1790"/>
        <v/>
      </c>
      <c r="AU761" s="137">
        <f t="shared" si="1841"/>
        <v>0</v>
      </c>
      <c r="AV761" s="137">
        <f t="shared" si="1842"/>
        <v>0</v>
      </c>
      <c r="AW761" s="137">
        <f t="shared" si="1843"/>
        <v>0</v>
      </c>
      <c r="AX761" s="86" t="str">
        <f t="shared" si="1844"/>
        <v/>
      </c>
      <c r="AY761" s="86" t="str">
        <f t="shared" si="1845"/>
        <v/>
      </c>
      <c r="AZ761" s="90" t="str">
        <f>IF($A760&lt;&gt;"",AW760,"")</f>
        <v/>
      </c>
      <c r="BA761" s="92" t="str">
        <f>IF($A760&lt;&gt;"",IF(AX760&lt;&gt;"","B","R"),"")</f>
        <v/>
      </c>
      <c r="BB761" s="92" t="str">
        <f t="shared" si="1800"/>
        <v/>
      </c>
      <c r="BC761" s="82">
        <f t="shared" si="1847"/>
        <v>0</v>
      </c>
      <c r="BD761" s="71">
        <f t="shared" si="1801"/>
        <v>0</v>
      </c>
      <c r="BE761" s="98">
        <f t="shared" si="1854"/>
        <v>18</v>
      </c>
      <c r="BF761" s="92" t="str">
        <f>IF($A760&lt;&gt;"",IF($Y760&gt;$Z760,"H",IF($Z760&gt;$Y760,"L",BF760)),"")</f>
        <v/>
      </c>
      <c r="BG761" s="92" t="str">
        <f>IF($A761&lt;&gt;"",IF($A761=0,"L",IF(BF761&lt;&gt;"",IF(BF761=X761,"W","L"))),"")</f>
        <v/>
      </c>
      <c r="BH761" s="82">
        <f t="shared" si="1826"/>
        <v>0</v>
      </c>
      <c r="BI761" s="71">
        <f t="shared" si="1827"/>
        <v>0</v>
      </c>
      <c r="BJ761" s="146" t="str">
        <f>AE761&amp;AP761&amp;BA761</f>
        <v/>
      </c>
      <c r="BK761" s="97">
        <v>1</v>
      </c>
      <c r="BL761" s="95" t="str">
        <f>IF($A760&lt;&gt;"",IF($BJ761="LER","11,",IF($BJ761="LOR","02,",IF($BJ761="LEB","01,",IF($BJ761="LOB","12,",IF($BJ761="HER","29,",IF($BJ761="HOR","20,",IF($BJ761="HEB","19,",IF($BJ761="HOB","30,","")))))))),"")</f>
        <v/>
      </c>
      <c r="BM761" s="95" t="str">
        <f>IF($A760&lt;&gt;"",IF($BJ761="LER","13,",IF($BJ761="LOR","04,",IF($BJ761="LEB","03,",IF($BJ761="LOB","14,",IF($BJ761="HER","31,",IF($BJ761="HOR","22,",IF($BJ761="HEB","21,",IF($BJ761="HOB","32,","")))))))),"")</f>
        <v/>
      </c>
      <c r="BN761" s="95" t="str">
        <f>IF($A760&lt;&gt;"",IF($BJ761="LER","15,",IF($BJ761="LOR","06,",IF($BJ761="LEB","05,",IF($BJ761="LOB","16,",IF($BJ761="HER","33,",IF($BJ761="HOR","24,",IF($BJ761="HEB","23,",IF($BJ761="HOB","34,","")))))))),"")</f>
        <v/>
      </c>
      <c r="BO761" s="95" t="str">
        <f>IF($A760&lt;&gt;"",IF($BJ761="LER","17,",IF($BJ761="LOR","08,",IF($BJ761="LEB","07,",IF($BJ761="LOB","18,",IF($BJ761="HER","35,",IF($BJ761="HOR","26,",IF($BJ761="HEB","25,",IF($BJ761="HOB","36,","")))))))),"")</f>
        <v/>
      </c>
      <c r="BP761" s="95" t="str">
        <f>IF($A760&lt;&gt;"",IF($BJ761="LER","",IF($BJ761="LOR","10,",IF($BJ761="LEB","09,",IF($BJ761="LOB","",IF($BJ761="HER","",IF($BJ761="HOR","28,",IF($BJ761="HEB","27,",IF($BJ761="HOB","","")))))))),"")</f>
        <v/>
      </c>
      <c r="BQ761" s="81">
        <f t="shared" si="1856"/>
        <v>0</v>
      </c>
      <c r="BR761" s="81">
        <f t="shared" si="1857"/>
        <v>0</v>
      </c>
      <c r="BS761" s="81">
        <f t="shared" si="1858"/>
        <v>0</v>
      </c>
      <c r="BT761" s="81">
        <f t="shared" si="1859"/>
        <v>0</v>
      </c>
      <c r="BU761" s="81">
        <f t="shared" si="1860"/>
        <v>0</v>
      </c>
      <c r="BV761" s="13">
        <f t="shared" si="1861"/>
        <v>0</v>
      </c>
      <c r="BW761" s="11">
        <f t="shared" si="1792"/>
        <v>0</v>
      </c>
      <c r="BX761" s="69">
        <f t="shared" si="1802"/>
        <v>0</v>
      </c>
      <c r="BY761" s="69">
        <f>IF($A761&lt;&gt;"",IF(BY760&lt;&gt;0,BY760,IF(BW761&lt;=$AW$2,"Stop Loss",0)),0)</f>
        <v>0</v>
      </c>
      <c r="BZ761" s="69">
        <f t="shared" si="2019"/>
        <v>0</v>
      </c>
      <c r="CA761" s="27" t="str">
        <f t="shared" si="1803"/>
        <v/>
      </c>
      <c r="CB761" s="27" t="str">
        <f t="shared" si="1804"/>
        <v/>
      </c>
      <c r="CC761" s="27" t="str">
        <f t="shared" si="1805"/>
        <v/>
      </c>
      <c r="CD761" s="27" t="str">
        <f t="shared" si="1806"/>
        <v/>
      </c>
      <c r="CE761" s="27" t="str">
        <f t="shared" si="1807"/>
        <v/>
      </c>
      <c r="CF761" s="27" t="str">
        <f t="shared" si="1808"/>
        <v/>
      </c>
      <c r="CG761" s="86"/>
      <c r="CH761" s="86"/>
      <c r="CI761" s="45"/>
      <c r="CJ761" s="45"/>
      <c r="CK761" s="45"/>
      <c r="DB761" s="7"/>
      <c r="DI761" s="10">
        <f t="shared" ca="1" si="1779"/>
        <v>13</v>
      </c>
    </row>
    <row r="762" spans="1:113">
      <c r="A762" s="149"/>
      <c r="B762" s="82" t="str">
        <f t="shared" si="1780"/>
        <v/>
      </c>
      <c r="C762" s="7" t="str">
        <f t="shared" si="1781"/>
        <v/>
      </c>
      <c r="D762" s="81">
        <f t="shared" si="1782"/>
        <v>0</v>
      </c>
      <c r="E762" s="7" t="str">
        <f t="shared" si="1783"/>
        <v>18,</v>
      </c>
      <c r="F762" s="78"/>
      <c r="G762" s="86"/>
      <c r="H762" s="86"/>
      <c r="I762" s="86"/>
      <c r="J762" s="86"/>
      <c r="K762" s="86"/>
      <c r="L762" s="86"/>
      <c r="M762" s="86"/>
      <c r="N762" s="86"/>
      <c r="O762" s="78"/>
      <c r="P762" s="86"/>
      <c r="Q762" s="86"/>
      <c r="R762" s="86"/>
      <c r="S762" s="86"/>
      <c r="T762" s="86"/>
      <c r="U762" s="86"/>
      <c r="V762" s="86"/>
      <c r="W762" s="86"/>
      <c r="X762" s="123" t="str">
        <f t="shared" si="1784"/>
        <v/>
      </c>
      <c r="Y762" s="127">
        <f t="shared" si="1829"/>
        <v>0</v>
      </c>
      <c r="Z762" s="127">
        <f t="shared" si="1830"/>
        <v>0</v>
      </c>
      <c r="AA762" s="127">
        <f t="shared" si="1831"/>
        <v>0</v>
      </c>
      <c r="AB762" s="86">
        <f t="shared" ref="AB762:AC762" si="2034">AB761</f>
        <v>0</v>
      </c>
      <c r="AC762" s="86">
        <f t="shared" si="2034"/>
        <v>0</v>
      </c>
      <c r="AD762" s="90" t="str">
        <f>IF($A761&lt;&gt;"",AD761,"")</f>
        <v/>
      </c>
      <c r="AE762" s="54" t="str">
        <f>IF($A761&lt;&gt;"",AE761,"")</f>
        <v/>
      </c>
      <c r="AF762" s="92" t="str">
        <f t="shared" si="1795"/>
        <v/>
      </c>
      <c r="AG762" s="82">
        <f t="shared" si="1787"/>
        <v>0</v>
      </c>
      <c r="AH762" s="71">
        <f t="shared" si="1959"/>
        <v>0</v>
      </c>
      <c r="AI762" s="78" t="str">
        <f t="shared" si="1788"/>
        <v/>
      </c>
      <c r="AJ762" s="132">
        <f t="shared" si="1834"/>
        <v>0</v>
      </c>
      <c r="AK762" s="132">
        <f t="shared" si="1835"/>
        <v>0</v>
      </c>
      <c r="AL762" s="132">
        <f t="shared" si="1836"/>
        <v>0</v>
      </c>
      <c r="AM762" s="86" t="str">
        <f t="shared" si="1837"/>
        <v/>
      </c>
      <c r="AN762" s="86" t="str">
        <f t="shared" si="1838"/>
        <v/>
      </c>
      <c r="AO762" s="90" t="str">
        <f>IF($A761&lt;&gt;"",AO761,"")</f>
        <v/>
      </c>
      <c r="AP762" s="54" t="str">
        <f>IF($A761&lt;&gt;"",AP761,"")</f>
        <v/>
      </c>
      <c r="AQ762" s="92" t="str">
        <f t="shared" si="1797"/>
        <v/>
      </c>
      <c r="AR762" s="82">
        <f t="shared" si="1840"/>
        <v>0</v>
      </c>
      <c r="AS762" s="71">
        <f t="shared" si="1798"/>
        <v>0</v>
      </c>
      <c r="AT762" s="78" t="str">
        <f t="shared" si="1790"/>
        <v/>
      </c>
      <c r="AU762" s="137">
        <f t="shared" si="1841"/>
        <v>0</v>
      </c>
      <c r="AV762" s="137">
        <f t="shared" si="1842"/>
        <v>0</v>
      </c>
      <c r="AW762" s="137">
        <f t="shared" si="1843"/>
        <v>0</v>
      </c>
      <c r="AX762" s="86" t="str">
        <f t="shared" si="1844"/>
        <v/>
      </c>
      <c r="AY762" s="86" t="str">
        <f t="shared" si="1845"/>
        <v/>
      </c>
      <c r="AZ762" s="90" t="str">
        <f>IF($A761&lt;&gt;"",AZ761,"")</f>
        <v/>
      </c>
      <c r="BA762" s="54" t="str">
        <f>IF($A761&lt;&gt;"",BA761,"")</f>
        <v/>
      </c>
      <c r="BB762" s="92" t="str">
        <f t="shared" si="1800"/>
        <v/>
      </c>
      <c r="BC762" s="82">
        <f t="shared" si="1847"/>
        <v>0</v>
      </c>
      <c r="BD762" s="71">
        <f t="shared" si="1801"/>
        <v>0</v>
      </c>
      <c r="BE762" s="98">
        <f t="shared" si="1854"/>
        <v>18</v>
      </c>
      <c r="BF762" s="54" t="str">
        <f>IF($A761&lt;&gt;"",BF761,"")</f>
        <v/>
      </c>
      <c r="BG762" s="92" t="str">
        <f t="shared" ref="BG762:BG778" si="2035">IF($A762&lt;&gt;"",IF($A762=0,"L",IF(BF762&lt;&gt;"",IF(BF762=X762,"W","L"))),"")</f>
        <v/>
      </c>
      <c r="BH762" s="82">
        <f t="shared" si="1826"/>
        <v>0</v>
      </c>
      <c r="BI762" s="71">
        <f t="shared" si="1827"/>
        <v>0</v>
      </c>
      <c r="BJ762" s="146"/>
      <c r="BK762" s="97">
        <v>1</v>
      </c>
      <c r="BL762" s="95" t="str">
        <f>IF(BL761&lt;&gt;"",BL761,"")</f>
        <v/>
      </c>
      <c r="BM762" s="95" t="str">
        <f t="shared" ref="BM762:BP762" si="2036">IF(BM761&lt;&gt;"",BM761,"")</f>
        <v/>
      </c>
      <c r="BN762" s="95" t="str">
        <f t="shared" si="2036"/>
        <v/>
      </c>
      <c r="BO762" s="95" t="str">
        <f t="shared" si="2036"/>
        <v/>
      </c>
      <c r="BP762" s="95" t="str">
        <f t="shared" si="2036"/>
        <v/>
      </c>
      <c r="BQ762" s="81">
        <f t="shared" si="1856"/>
        <v>0</v>
      </c>
      <c r="BR762" s="81">
        <f t="shared" si="1857"/>
        <v>0</v>
      </c>
      <c r="BS762" s="81">
        <f t="shared" si="1858"/>
        <v>0</v>
      </c>
      <c r="BT762" s="81">
        <f t="shared" si="1859"/>
        <v>0</v>
      </c>
      <c r="BU762" s="81">
        <f t="shared" si="1860"/>
        <v>0</v>
      </c>
      <c r="BV762" s="13">
        <f t="shared" si="1861"/>
        <v>0</v>
      </c>
      <c r="BW762" s="11">
        <f t="shared" si="1792"/>
        <v>0</v>
      </c>
      <c r="BX762" s="69">
        <f t="shared" si="1802"/>
        <v>0</v>
      </c>
      <c r="BY762" s="69">
        <f>IF($A762&lt;&gt;"",IF(BY761&lt;&gt;0,BY761,IF(BW762&lt;=$AW$2,"Stop Loss",0)),0)</f>
        <v>0</v>
      </c>
      <c r="BZ762" s="69">
        <f t="shared" si="2019"/>
        <v>0</v>
      </c>
      <c r="CA762" s="27" t="str">
        <f t="shared" si="1803"/>
        <v/>
      </c>
      <c r="CB762" s="27" t="str">
        <f t="shared" si="1804"/>
        <v/>
      </c>
      <c r="CC762" s="27" t="str">
        <f t="shared" si="1805"/>
        <v/>
      </c>
      <c r="CD762" s="27" t="str">
        <f t="shared" si="1806"/>
        <v/>
      </c>
      <c r="CE762" s="27" t="str">
        <f t="shared" si="1807"/>
        <v/>
      </c>
      <c r="CF762" s="27" t="str">
        <f t="shared" si="1808"/>
        <v/>
      </c>
      <c r="CG762" s="86"/>
      <c r="CH762" s="86"/>
      <c r="CI762" s="45"/>
      <c r="CJ762" s="45"/>
      <c r="CK762" s="45"/>
      <c r="DB762" s="7"/>
      <c r="DI762" s="10">
        <f t="shared" ca="1" si="1779"/>
        <v>27</v>
      </c>
    </row>
    <row r="763" spans="1:113">
      <c r="A763" s="149"/>
      <c r="B763" s="82" t="str">
        <f t="shared" si="1780"/>
        <v/>
      </c>
      <c r="C763" s="7" t="str">
        <f t="shared" si="1781"/>
        <v/>
      </c>
      <c r="D763" s="81">
        <f t="shared" si="1782"/>
        <v>0</v>
      </c>
      <c r="E763" s="7" t="str">
        <f t="shared" si="1783"/>
        <v>18,</v>
      </c>
      <c r="F763" s="78"/>
      <c r="G763" s="86"/>
      <c r="H763" s="86"/>
      <c r="I763" s="86"/>
      <c r="J763" s="86"/>
      <c r="K763" s="86"/>
      <c r="L763" s="86"/>
      <c r="M763" s="86"/>
      <c r="N763" s="86"/>
      <c r="O763" s="78"/>
      <c r="P763" s="86"/>
      <c r="Q763" s="86"/>
      <c r="R763" s="86"/>
      <c r="S763" s="86"/>
      <c r="T763" s="86"/>
      <c r="U763" s="86"/>
      <c r="V763" s="86"/>
      <c r="W763" s="86"/>
      <c r="X763" s="123" t="str">
        <f t="shared" si="1784"/>
        <v/>
      </c>
      <c r="Y763" s="127">
        <f t="shared" si="1829"/>
        <v>0</v>
      </c>
      <c r="Z763" s="127">
        <f t="shared" si="1830"/>
        <v>0</v>
      </c>
      <c r="AA763" s="127">
        <f t="shared" si="1831"/>
        <v>0</v>
      </c>
      <c r="AB763" s="86">
        <f t="shared" ref="AB763:AC763" si="2037">AB762</f>
        <v>0</v>
      </c>
      <c r="AC763" s="86">
        <f t="shared" si="2037"/>
        <v>0</v>
      </c>
      <c r="AD763" s="90" t="str">
        <f t="shared" ref="AD763:AE763" si="2038">IF($A762&lt;&gt;"",AD762,"")</f>
        <v/>
      </c>
      <c r="AE763" s="54" t="str">
        <f t="shared" si="2038"/>
        <v/>
      </c>
      <c r="AF763" s="92" t="str">
        <f t="shared" si="1795"/>
        <v/>
      </c>
      <c r="AG763" s="82">
        <f t="shared" si="1787"/>
        <v>0</v>
      </c>
      <c r="AH763" s="71">
        <f t="shared" si="1959"/>
        <v>0</v>
      </c>
      <c r="AI763" s="78" t="str">
        <f t="shared" si="1788"/>
        <v/>
      </c>
      <c r="AJ763" s="132">
        <f t="shared" si="1834"/>
        <v>0</v>
      </c>
      <c r="AK763" s="132">
        <f t="shared" si="1835"/>
        <v>0</v>
      </c>
      <c r="AL763" s="132">
        <f t="shared" si="1836"/>
        <v>0</v>
      </c>
      <c r="AM763" s="86" t="str">
        <f t="shared" si="1837"/>
        <v/>
      </c>
      <c r="AN763" s="86" t="str">
        <f t="shared" si="1838"/>
        <v/>
      </c>
      <c r="AO763" s="90" t="str">
        <f t="shared" ref="AO763:AP763" si="2039">IF($A762&lt;&gt;"",AO762,"")</f>
        <v/>
      </c>
      <c r="AP763" s="54" t="str">
        <f t="shared" si="2039"/>
        <v/>
      </c>
      <c r="AQ763" s="92" t="str">
        <f t="shared" si="1797"/>
        <v/>
      </c>
      <c r="AR763" s="82">
        <f t="shared" si="1840"/>
        <v>0</v>
      </c>
      <c r="AS763" s="71">
        <f t="shared" si="1798"/>
        <v>0</v>
      </c>
      <c r="AT763" s="78" t="str">
        <f t="shared" si="1790"/>
        <v/>
      </c>
      <c r="AU763" s="137">
        <f t="shared" si="1841"/>
        <v>0</v>
      </c>
      <c r="AV763" s="137">
        <f t="shared" si="1842"/>
        <v>0</v>
      </c>
      <c r="AW763" s="137">
        <f t="shared" si="1843"/>
        <v>0</v>
      </c>
      <c r="AX763" s="86" t="str">
        <f t="shared" si="1844"/>
        <v/>
      </c>
      <c r="AY763" s="86" t="str">
        <f t="shared" si="1845"/>
        <v/>
      </c>
      <c r="AZ763" s="90" t="str">
        <f t="shared" ref="AZ763:BA763" si="2040">IF($A762&lt;&gt;"",AZ762,"")</f>
        <v/>
      </c>
      <c r="BA763" s="54" t="str">
        <f t="shared" si="2040"/>
        <v/>
      </c>
      <c r="BB763" s="92" t="str">
        <f t="shared" si="1800"/>
        <v/>
      </c>
      <c r="BC763" s="82">
        <f t="shared" si="1847"/>
        <v>0</v>
      </c>
      <c r="BD763" s="71">
        <f t="shared" si="1801"/>
        <v>0</v>
      </c>
      <c r="BE763" s="98">
        <f t="shared" si="1854"/>
        <v>18</v>
      </c>
      <c r="BF763" s="54" t="str">
        <f t="shared" ref="BF763:BF769" si="2041">IF($A762&lt;&gt;"",BF762,"")</f>
        <v/>
      </c>
      <c r="BG763" s="92" t="str">
        <f t="shared" si="2035"/>
        <v/>
      </c>
      <c r="BH763" s="82">
        <f t="shared" si="1826"/>
        <v>0</v>
      </c>
      <c r="BI763" s="71">
        <f t="shared" si="1827"/>
        <v>0</v>
      </c>
      <c r="BJ763" s="146"/>
      <c r="BK763" s="97">
        <v>1</v>
      </c>
      <c r="BL763" s="95" t="str">
        <f t="shared" ref="BL763:BP763" si="2042">IF(BL762&lt;&gt;"",BL762,"")</f>
        <v/>
      </c>
      <c r="BM763" s="95" t="str">
        <f t="shared" si="2042"/>
        <v/>
      </c>
      <c r="BN763" s="95" t="str">
        <f t="shared" si="2042"/>
        <v/>
      </c>
      <c r="BO763" s="95" t="str">
        <f t="shared" si="2042"/>
        <v/>
      </c>
      <c r="BP763" s="95" t="str">
        <f t="shared" si="2042"/>
        <v/>
      </c>
      <c r="BQ763" s="81">
        <f t="shared" si="1856"/>
        <v>0</v>
      </c>
      <c r="BR763" s="81">
        <f t="shared" si="1857"/>
        <v>0</v>
      </c>
      <c r="BS763" s="81">
        <f t="shared" si="1858"/>
        <v>0</v>
      </c>
      <c r="BT763" s="81">
        <f t="shared" si="1859"/>
        <v>0</v>
      </c>
      <c r="BU763" s="81">
        <f t="shared" si="1860"/>
        <v>0</v>
      </c>
      <c r="BV763" s="13">
        <f t="shared" si="1861"/>
        <v>0</v>
      </c>
      <c r="BW763" s="11">
        <f t="shared" si="1792"/>
        <v>0</v>
      </c>
      <c r="BX763" s="69">
        <f t="shared" si="1802"/>
        <v>0</v>
      </c>
      <c r="BY763" s="69">
        <f>IF($A763&lt;&gt;"",IF(BY762&lt;&gt;0,BY762,IF(BW763&lt;=$AW$2,"Stop Loss",0)),0)</f>
        <v>0</v>
      </c>
      <c r="BZ763" s="69">
        <f t="shared" si="2019"/>
        <v>0</v>
      </c>
      <c r="CA763" s="27" t="str">
        <f t="shared" si="1803"/>
        <v/>
      </c>
      <c r="CB763" s="27" t="str">
        <f t="shared" si="1804"/>
        <v/>
      </c>
      <c r="CC763" s="27" t="str">
        <f t="shared" si="1805"/>
        <v/>
      </c>
      <c r="CD763" s="27" t="str">
        <f t="shared" si="1806"/>
        <v/>
      </c>
      <c r="CE763" s="27" t="str">
        <f t="shared" si="1807"/>
        <v/>
      </c>
      <c r="CF763" s="27" t="str">
        <f t="shared" si="1808"/>
        <v/>
      </c>
      <c r="CG763" s="86"/>
      <c r="CH763" s="86"/>
      <c r="CI763" s="45"/>
      <c r="CJ763" s="45"/>
      <c r="CK763" s="45"/>
      <c r="DB763" s="7"/>
      <c r="DI763" s="10">
        <f t="shared" ca="1" si="1779"/>
        <v>26</v>
      </c>
    </row>
    <row r="764" spans="1:113">
      <c r="A764" s="149"/>
      <c r="B764" s="82" t="str">
        <f t="shared" si="1780"/>
        <v/>
      </c>
      <c r="C764" s="7" t="str">
        <f t="shared" si="1781"/>
        <v/>
      </c>
      <c r="D764" s="81">
        <f t="shared" si="1782"/>
        <v>0</v>
      </c>
      <c r="E764" s="7" t="str">
        <f t="shared" si="1783"/>
        <v>18,</v>
      </c>
      <c r="F764" s="78"/>
      <c r="G764" s="86"/>
      <c r="H764" s="86"/>
      <c r="I764" s="86"/>
      <c r="J764" s="86"/>
      <c r="K764" s="86"/>
      <c r="L764" s="86"/>
      <c r="M764" s="86"/>
      <c r="N764" s="86"/>
      <c r="O764" s="78"/>
      <c r="P764" s="86"/>
      <c r="Q764" s="86"/>
      <c r="R764" s="86"/>
      <c r="S764" s="86"/>
      <c r="T764" s="86"/>
      <c r="U764" s="86"/>
      <c r="V764" s="86"/>
      <c r="W764" s="86"/>
      <c r="X764" s="123" t="str">
        <f t="shared" si="1784"/>
        <v/>
      </c>
      <c r="Y764" s="127">
        <f t="shared" si="1829"/>
        <v>0</v>
      </c>
      <c r="Z764" s="127">
        <f t="shared" si="1830"/>
        <v>0</v>
      </c>
      <c r="AA764" s="127">
        <f t="shared" si="1831"/>
        <v>0</v>
      </c>
      <c r="AB764" s="86">
        <f t="shared" ref="AB764:AC764" si="2043">AB763</f>
        <v>0</v>
      </c>
      <c r="AC764" s="86">
        <f t="shared" si="2043"/>
        <v>0</v>
      </c>
      <c r="AD764" s="90" t="str">
        <f t="shared" ref="AD764:AE764" si="2044">IF($A763&lt;&gt;"",AD763,"")</f>
        <v/>
      </c>
      <c r="AE764" s="54" t="str">
        <f t="shared" si="2044"/>
        <v/>
      </c>
      <c r="AF764" s="92" t="str">
        <f t="shared" si="1795"/>
        <v/>
      </c>
      <c r="AG764" s="82">
        <f t="shared" si="1787"/>
        <v>0</v>
      </c>
      <c r="AH764" s="71">
        <f t="shared" si="1959"/>
        <v>0</v>
      </c>
      <c r="AI764" s="78" t="str">
        <f t="shared" si="1788"/>
        <v/>
      </c>
      <c r="AJ764" s="132">
        <f t="shared" si="1834"/>
        <v>0</v>
      </c>
      <c r="AK764" s="132">
        <f t="shared" si="1835"/>
        <v>0</v>
      </c>
      <c r="AL764" s="132">
        <f t="shared" si="1836"/>
        <v>0</v>
      </c>
      <c r="AM764" s="86" t="str">
        <f t="shared" si="1837"/>
        <v/>
      </c>
      <c r="AN764" s="86" t="str">
        <f t="shared" si="1838"/>
        <v/>
      </c>
      <c r="AO764" s="90" t="str">
        <f t="shared" ref="AO764:AP764" si="2045">IF($A763&lt;&gt;"",AO763,"")</f>
        <v/>
      </c>
      <c r="AP764" s="54" t="str">
        <f t="shared" si="2045"/>
        <v/>
      </c>
      <c r="AQ764" s="92" t="str">
        <f t="shared" si="1797"/>
        <v/>
      </c>
      <c r="AR764" s="82">
        <f t="shared" si="1840"/>
        <v>0</v>
      </c>
      <c r="AS764" s="71">
        <f t="shared" si="1798"/>
        <v>0</v>
      </c>
      <c r="AT764" s="78" t="str">
        <f t="shared" si="1790"/>
        <v/>
      </c>
      <c r="AU764" s="137">
        <f t="shared" si="1841"/>
        <v>0</v>
      </c>
      <c r="AV764" s="137">
        <f t="shared" si="1842"/>
        <v>0</v>
      </c>
      <c r="AW764" s="137">
        <f t="shared" si="1843"/>
        <v>0</v>
      </c>
      <c r="AX764" s="86" t="str">
        <f t="shared" si="1844"/>
        <v/>
      </c>
      <c r="AY764" s="86" t="str">
        <f t="shared" si="1845"/>
        <v/>
      </c>
      <c r="AZ764" s="90" t="str">
        <f t="shared" ref="AZ764:BA764" si="2046">IF($A763&lt;&gt;"",AZ763,"")</f>
        <v/>
      </c>
      <c r="BA764" s="54" t="str">
        <f t="shared" si="2046"/>
        <v/>
      </c>
      <c r="BB764" s="92" t="str">
        <f t="shared" si="1800"/>
        <v/>
      </c>
      <c r="BC764" s="82">
        <f t="shared" si="1847"/>
        <v>0</v>
      </c>
      <c r="BD764" s="71">
        <f t="shared" si="1801"/>
        <v>0</v>
      </c>
      <c r="BE764" s="98">
        <f t="shared" si="1854"/>
        <v>18</v>
      </c>
      <c r="BF764" s="54" t="str">
        <f t="shared" si="2041"/>
        <v/>
      </c>
      <c r="BG764" s="92" t="str">
        <f t="shared" si="2035"/>
        <v/>
      </c>
      <c r="BH764" s="82">
        <f t="shared" si="1826"/>
        <v>0</v>
      </c>
      <c r="BI764" s="71">
        <f t="shared" si="1827"/>
        <v>0</v>
      </c>
      <c r="BJ764" s="146"/>
      <c r="BK764" s="97">
        <v>1</v>
      </c>
      <c r="BL764" s="95" t="str">
        <f t="shared" ref="BL764:BP764" si="2047">IF(BL763&lt;&gt;"",BL763,"")</f>
        <v/>
      </c>
      <c r="BM764" s="95" t="str">
        <f t="shared" si="2047"/>
        <v/>
      </c>
      <c r="BN764" s="95" t="str">
        <f t="shared" si="2047"/>
        <v/>
      </c>
      <c r="BO764" s="95" t="str">
        <f t="shared" si="2047"/>
        <v/>
      </c>
      <c r="BP764" s="95" t="str">
        <f t="shared" si="2047"/>
        <v/>
      </c>
      <c r="BQ764" s="81">
        <f t="shared" si="1856"/>
        <v>0</v>
      </c>
      <c r="BR764" s="81">
        <f t="shared" si="1857"/>
        <v>0</v>
      </c>
      <c r="BS764" s="81">
        <f t="shared" si="1858"/>
        <v>0</v>
      </c>
      <c r="BT764" s="81">
        <f t="shared" si="1859"/>
        <v>0</v>
      </c>
      <c r="BU764" s="81">
        <f t="shared" si="1860"/>
        <v>0</v>
      </c>
      <c r="BV764" s="13">
        <f t="shared" si="1861"/>
        <v>0</v>
      </c>
      <c r="BW764" s="11">
        <f t="shared" si="1792"/>
        <v>0</v>
      </c>
      <c r="BX764" s="69">
        <f t="shared" si="1802"/>
        <v>0</v>
      </c>
      <c r="BY764" s="69">
        <f>IF($A764&lt;&gt;"",IF(BY763&lt;&gt;0,BY763,IF(BW764&lt;=$AW$2,"Stop Loss",0)),0)</f>
        <v>0</v>
      </c>
      <c r="BZ764" s="69">
        <f t="shared" si="2019"/>
        <v>0</v>
      </c>
      <c r="CA764" s="27" t="str">
        <f t="shared" si="1803"/>
        <v/>
      </c>
      <c r="CB764" s="27" t="str">
        <f t="shared" si="1804"/>
        <v/>
      </c>
      <c r="CC764" s="27" t="str">
        <f t="shared" si="1805"/>
        <v/>
      </c>
      <c r="CD764" s="27" t="str">
        <f t="shared" si="1806"/>
        <v/>
      </c>
      <c r="CE764" s="27" t="str">
        <f t="shared" si="1807"/>
        <v/>
      </c>
      <c r="CF764" s="27" t="str">
        <f t="shared" si="1808"/>
        <v/>
      </c>
      <c r="CG764" s="86"/>
      <c r="CH764" s="86"/>
      <c r="CI764" s="45"/>
      <c r="CJ764" s="45"/>
      <c r="CK764" s="45"/>
      <c r="DB764" s="7"/>
      <c r="DI764" s="10">
        <f t="shared" ca="1" si="1779"/>
        <v>9</v>
      </c>
    </row>
    <row r="765" spans="1:113">
      <c r="A765" s="149"/>
      <c r="B765" s="82" t="str">
        <f t="shared" si="1780"/>
        <v/>
      </c>
      <c r="C765" s="7" t="str">
        <f t="shared" si="1781"/>
        <v/>
      </c>
      <c r="D765" s="81">
        <f t="shared" si="1782"/>
        <v>0</v>
      </c>
      <c r="E765" s="7" t="str">
        <f t="shared" si="1783"/>
        <v>18,</v>
      </c>
      <c r="F765" s="78"/>
      <c r="G765" s="86"/>
      <c r="H765" s="86"/>
      <c r="I765" s="86"/>
      <c r="J765" s="86"/>
      <c r="K765" s="86"/>
      <c r="L765" s="86"/>
      <c r="M765" s="86"/>
      <c r="N765" s="86"/>
      <c r="O765" s="78"/>
      <c r="P765" s="86"/>
      <c r="Q765" s="86"/>
      <c r="R765" s="86"/>
      <c r="S765" s="86"/>
      <c r="T765" s="86"/>
      <c r="U765" s="86"/>
      <c r="V765" s="86"/>
      <c r="W765" s="86"/>
      <c r="X765" s="123" t="str">
        <f t="shared" si="1784"/>
        <v/>
      </c>
      <c r="Y765" s="127">
        <f t="shared" si="1829"/>
        <v>0</v>
      </c>
      <c r="Z765" s="127">
        <f t="shared" si="1830"/>
        <v>0</v>
      </c>
      <c r="AA765" s="127">
        <f t="shared" si="1831"/>
        <v>0</v>
      </c>
      <c r="AB765" s="86">
        <f t="shared" ref="AB765:AC765" si="2048">AB764</f>
        <v>0</v>
      </c>
      <c r="AC765" s="86">
        <f t="shared" si="2048"/>
        <v>0</v>
      </c>
      <c r="AD765" s="90" t="str">
        <f t="shared" ref="AD765:AE765" si="2049">IF($A764&lt;&gt;"",AD764,"")</f>
        <v/>
      </c>
      <c r="AE765" s="54" t="str">
        <f t="shared" si="2049"/>
        <v/>
      </c>
      <c r="AF765" s="92" t="str">
        <f t="shared" si="1795"/>
        <v/>
      </c>
      <c r="AG765" s="82">
        <f t="shared" si="1787"/>
        <v>0</v>
      </c>
      <c r="AH765" s="71">
        <f t="shared" si="1959"/>
        <v>0</v>
      </c>
      <c r="AI765" s="78" t="str">
        <f t="shared" si="1788"/>
        <v/>
      </c>
      <c r="AJ765" s="132">
        <f t="shared" si="1834"/>
        <v>0</v>
      </c>
      <c r="AK765" s="132">
        <f t="shared" si="1835"/>
        <v>0</v>
      </c>
      <c r="AL765" s="132">
        <f t="shared" si="1836"/>
        <v>0</v>
      </c>
      <c r="AM765" s="86" t="str">
        <f t="shared" si="1837"/>
        <v/>
      </c>
      <c r="AN765" s="86" t="str">
        <f t="shared" si="1838"/>
        <v/>
      </c>
      <c r="AO765" s="90" t="str">
        <f t="shared" ref="AO765:AP765" si="2050">IF($A764&lt;&gt;"",AO764,"")</f>
        <v/>
      </c>
      <c r="AP765" s="54" t="str">
        <f t="shared" si="2050"/>
        <v/>
      </c>
      <c r="AQ765" s="92" t="str">
        <f t="shared" si="1797"/>
        <v/>
      </c>
      <c r="AR765" s="82">
        <f t="shared" si="1840"/>
        <v>0</v>
      </c>
      <c r="AS765" s="71">
        <f t="shared" si="1798"/>
        <v>0</v>
      </c>
      <c r="AT765" s="78" t="str">
        <f t="shared" si="1790"/>
        <v/>
      </c>
      <c r="AU765" s="137">
        <f t="shared" si="1841"/>
        <v>0</v>
      </c>
      <c r="AV765" s="137">
        <f t="shared" si="1842"/>
        <v>0</v>
      </c>
      <c r="AW765" s="137">
        <f t="shared" si="1843"/>
        <v>0</v>
      </c>
      <c r="AX765" s="86" t="str">
        <f t="shared" si="1844"/>
        <v/>
      </c>
      <c r="AY765" s="86" t="str">
        <f t="shared" si="1845"/>
        <v/>
      </c>
      <c r="AZ765" s="90" t="str">
        <f t="shared" ref="AZ765:BA765" si="2051">IF($A764&lt;&gt;"",AZ764,"")</f>
        <v/>
      </c>
      <c r="BA765" s="54" t="str">
        <f t="shared" si="2051"/>
        <v/>
      </c>
      <c r="BB765" s="92" t="str">
        <f t="shared" si="1800"/>
        <v/>
      </c>
      <c r="BC765" s="82">
        <f t="shared" si="1847"/>
        <v>0</v>
      </c>
      <c r="BD765" s="71">
        <f t="shared" si="1801"/>
        <v>0</v>
      </c>
      <c r="BE765" s="98">
        <f t="shared" si="1854"/>
        <v>18</v>
      </c>
      <c r="BF765" s="54" t="str">
        <f t="shared" si="2041"/>
        <v/>
      </c>
      <c r="BG765" s="92" t="str">
        <f t="shared" si="2035"/>
        <v/>
      </c>
      <c r="BH765" s="82">
        <f t="shared" si="1826"/>
        <v>0</v>
      </c>
      <c r="BI765" s="71">
        <f t="shared" si="1827"/>
        <v>0</v>
      </c>
      <c r="BJ765" s="146"/>
      <c r="BK765" s="97">
        <v>1</v>
      </c>
      <c r="BL765" s="95" t="str">
        <f t="shared" ref="BL765:BP765" si="2052">IF(BL764&lt;&gt;"",BL764,"")</f>
        <v/>
      </c>
      <c r="BM765" s="95" t="str">
        <f t="shared" si="2052"/>
        <v/>
      </c>
      <c r="BN765" s="95" t="str">
        <f t="shared" si="2052"/>
        <v/>
      </c>
      <c r="BO765" s="95" t="str">
        <f t="shared" si="2052"/>
        <v/>
      </c>
      <c r="BP765" s="95" t="str">
        <f t="shared" si="2052"/>
        <v/>
      </c>
      <c r="BQ765" s="81">
        <f t="shared" si="1856"/>
        <v>0</v>
      </c>
      <c r="BR765" s="81">
        <f t="shared" si="1857"/>
        <v>0</v>
      </c>
      <c r="BS765" s="81">
        <f t="shared" si="1858"/>
        <v>0</v>
      </c>
      <c r="BT765" s="81">
        <f t="shared" si="1859"/>
        <v>0</v>
      </c>
      <c r="BU765" s="81">
        <f t="shared" si="1860"/>
        <v>0</v>
      </c>
      <c r="BV765" s="13">
        <f t="shared" si="1861"/>
        <v>0</v>
      </c>
      <c r="BW765" s="11">
        <f t="shared" si="1792"/>
        <v>0</v>
      </c>
      <c r="BX765" s="69">
        <f t="shared" si="1802"/>
        <v>0</v>
      </c>
      <c r="BY765" s="69">
        <f>IF($A765&lt;&gt;"",IF(BY764&lt;&gt;0,BY764,IF(BW765&lt;=$AW$2,"Stop Loss",0)),0)</f>
        <v>0</v>
      </c>
      <c r="BZ765" s="69">
        <f t="shared" si="2019"/>
        <v>0</v>
      </c>
      <c r="CA765" s="27" t="str">
        <f t="shared" si="1803"/>
        <v/>
      </c>
      <c r="CB765" s="27" t="str">
        <f t="shared" si="1804"/>
        <v/>
      </c>
      <c r="CC765" s="27" t="str">
        <f t="shared" si="1805"/>
        <v/>
      </c>
      <c r="CD765" s="27" t="str">
        <f t="shared" si="1806"/>
        <v/>
      </c>
      <c r="CE765" s="27" t="str">
        <f t="shared" si="1807"/>
        <v/>
      </c>
      <c r="CF765" s="27" t="str">
        <f t="shared" si="1808"/>
        <v/>
      </c>
      <c r="CG765" s="86"/>
      <c r="CH765" s="86"/>
      <c r="CI765" s="45"/>
      <c r="CJ765" s="45"/>
      <c r="CK765" s="45"/>
      <c r="DB765" s="7"/>
      <c r="DI765" s="10">
        <f t="shared" ca="1" si="1779"/>
        <v>25</v>
      </c>
    </row>
    <row r="766" spans="1:113">
      <c r="A766" s="149"/>
      <c r="B766" s="82" t="str">
        <f t="shared" si="1780"/>
        <v/>
      </c>
      <c r="C766" s="7" t="str">
        <f t="shared" si="1781"/>
        <v/>
      </c>
      <c r="D766" s="81">
        <f t="shared" si="1782"/>
        <v>0</v>
      </c>
      <c r="E766" s="7" t="str">
        <f t="shared" si="1783"/>
        <v>18,</v>
      </c>
      <c r="F766" s="78"/>
      <c r="G766" s="86"/>
      <c r="H766" s="86"/>
      <c r="I766" s="86"/>
      <c r="J766" s="86"/>
      <c r="K766" s="86"/>
      <c r="L766" s="86"/>
      <c r="M766" s="86"/>
      <c r="N766" s="86"/>
      <c r="O766" s="78"/>
      <c r="P766" s="86"/>
      <c r="Q766" s="86"/>
      <c r="R766" s="86"/>
      <c r="S766" s="86"/>
      <c r="T766" s="86"/>
      <c r="U766" s="86"/>
      <c r="V766" s="86"/>
      <c r="W766" s="86"/>
      <c r="X766" s="123" t="str">
        <f t="shared" si="1784"/>
        <v/>
      </c>
      <c r="Y766" s="127">
        <f t="shared" si="1829"/>
        <v>0</v>
      </c>
      <c r="Z766" s="127">
        <f t="shared" si="1830"/>
        <v>0</v>
      </c>
      <c r="AA766" s="127">
        <f t="shared" si="1831"/>
        <v>0</v>
      </c>
      <c r="AB766" s="86">
        <f t="shared" ref="AB766:AC766" si="2053">AB765</f>
        <v>0</v>
      </c>
      <c r="AC766" s="86">
        <f t="shared" si="2053"/>
        <v>0</v>
      </c>
      <c r="AD766" s="90" t="str">
        <f t="shared" ref="AD766:AE766" si="2054">IF($A765&lt;&gt;"",AD765,"")</f>
        <v/>
      </c>
      <c r="AE766" s="54" t="str">
        <f t="shared" si="2054"/>
        <v/>
      </c>
      <c r="AF766" s="92" t="str">
        <f t="shared" si="1795"/>
        <v/>
      </c>
      <c r="AG766" s="82">
        <f t="shared" si="1787"/>
        <v>0</v>
      </c>
      <c r="AH766" s="71">
        <f t="shared" si="1959"/>
        <v>0</v>
      </c>
      <c r="AI766" s="78" t="str">
        <f t="shared" si="1788"/>
        <v/>
      </c>
      <c r="AJ766" s="132">
        <f t="shared" si="1834"/>
        <v>0</v>
      </c>
      <c r="AK766" s="132">
        <f t="shared" si="1835"/>
        <v>0</v>
      </c>
      <c r="AL766" s="132">
        <f t="shared" si="1836"/>
        <v>0</v>
      </c>
      <c r="AM766" s="86" t="str">
        <f t="shared" si="1837"/>
        <v/>
      </c>
      <c r="AN766" s="86" t="str">
        <f t="shared" si="1838"/>
        <v/>
      </c>
      <c r="AO766" s="90" t="str">
        <f t="shared" ref="AO766:AP766" si="2055">IF($A765&lt;&gt;"",AO765,"")</f>
        <v/>
      </c>
      <c r="AP766" s="54" t="str">
        <f t="shared" si="2055"/>
        <v/>
      </c>
      <c r="AQ766" s="92" t="str">
        <f t="shared" si="1797"/>
        <v/>
      </c>
      <c r="AR766" s="82">
        <f t="shared" si="1840"/>
        <v>0</v>
      </c>
      <c r="AS766" s="71">
        <f t="shared" si="1798"/>
        <v>0</v>
      </c>
      <c r="AT766" s="78" t="str">
        <f t="shared" si="1790"/>
        <v/>
      </c>
      <c r="AU766" s="137">
        <f t="shared" si="1841"/>
        <v>0</v>
      </c>
      <c r="AV766" s="137">
        <f t="shared" si="1842"/>
        <v>0</v>
      </c>
      <c r="AW766" s="137">
        <f t="shared" si="1843"/>
        <v>0</v>
      </c>
      <c r="AX766" s="86" t="str">
        <f t="shared" si="1844"/>
        <v/>
      </c>
      <c r="AY766" s="86" t="str">
        <f t="shared" si="1845"/>
        <v/>
      </c>
      <c r="AZ766" s="90" t="str">
        <f t="shared" ref="AZ766:BA766" si="2056">IF($A765&lt;&gt;"",AZ765,"")</f>
        <v/>
      </c>
      <c r="BA766" s="54" t="str">
        <f t="shared" si="2056"/>
        <v/>
      </c>
      <c r="BB766" s="92" t="str">
        <f t="shared" si="1800"/>
        <v/>
      </c>
      <c r="BC766" s="82">
        <f t="shared" si="1847"/>
        <v>0</v>
      </c>
      <c r="BD766" s="71">
        <f t="shared" si="1801"/>
        <v>0</v>
      </c>
      <c r="BE766" s="98">
        <f t="shared" si="1854"/>
        <v>18</v>
      </c>
      <c r="BF766" s="54" t="str">
        <f t="shared" si="2041"/>
        <v/>
      </c>
      <c r="BG766" s="92" t="str">
        <f t="shared" si="2035"/>
        <v/>
      </c>
      <c r="BH766" s="82">
        <f t="shared" si="1826"/>
        <v>0</v>
      </c>
      <c r="BI766" s="71">
        <f t="shared" si="1827"/>
        <v>0</v>
      </c>
      <c r="BJ766" s="146"/>
      <c r="BK766" s="97">
        <v>1</v>
      </c>
      <c r="BL766" s="95" t="str">
        <f t="shared" ref="BL766:BP766" si="2057">IF(BL765&lt;&gt;"",BL765,"")</f>
        <v/>
      </c>
      <c r="BM766" s="95" t="str">
        <f t="shared" si="2057"/>
        <v/>
      </c>
      <c r="BN766" s="95" t="str">
        <f t="shared" si="2057"/>
        <v/>
      </c>
      <c r="BO766" s="95" t="str">
        <f t="shared" si="2057"/>
        <v/>
      </c>
      <c r="BP766" s="95" t="str">
        <f t="shared" si="2057"/>
        <v/>
      </c>
      <c r="BQ766" s="81">
        <f t="shared" si="1856"/>
        <v>0</v>
      </c>
      <c r="BR766" s="81">
        <f t="shared" si="1857"/>
        <v>0</v>
      </c>
      <c r="BS766" s="81">
        <f t="shared" si="1858"/>
        <v>0</v>
      </c>
      <c r="BT766" s="81">
        <f t="shared" si="1859"/>
        <v>0</v>
      </c>
      <c r="BU766" s="81">
        <f t="shared" si="1860"/>
        <v>0</v>
      </c>
      <c r="BV766" s="13">
        <f t="shared" si="1861"/>
        <v>0</v>
      </c>
      <c r="BW766" s="11">
        <f t="shared" si="1792"/>
        <v>0</v>
      </c>
      <c r="BX766" s="69">
        <f t="shared" si="1802"/>
        <v>0</v>
      </c>
      <c r="BY766" s="69">
        <f>IF($A766&lt;&gt;"",IF(BY765&lt;&gt;0,BY765,IF(BW766&lt;=$AW$2,"Stop Loss",0)),0)</f>
        <v>0</v>
      </c>
      <c r="BZ766" s="69">
        <f t="shared" si="2019"/>
        <v>0</v>
      </c>
      <c r="CA766" s="27" t="str">
        <f t="shared" si="1803"/>
        <v/>
      </c>
      <c r="CB766" s="27" t="str">
        <f t="shared" si="1804"/>
        <v/>
      </c>
      <c r="CC766" s="27" t="str">
        <f t="shared" si="1805"/>
        <v/>
      </c>
      <c r="CD766" s="27" t="str">
        <f t="shared" si="1806"/>
        <v/>
      </c>
      <c r="CE766" s="27" t="str">
        <f t="shared" si="1807"/>
        <v/>
      </c>
      <c r="CF766" s="27" t="str">
        <f t="shared" si="1808"/>
        <v/>
      </c>
      <c r="CG766" s="86"/>
      <c r="CH766" s="86"/>
      <c r="CI766" s="45"/>
      <c r="CJ766" s="45"/>
      <c r="CK766" s="45"/>
      <c r="DB766" s="7"/>
      <c r="DI766" s="10">
        <f t="shared" ca="1" si="1779"/>
        <v>14</v>
      </c>
    </row>
    <row r="767" spans="1:113">
      <c r="A767" s="149"/>
      <c r="B767" s="82" t="str">
        <f t="shared" si="1780"/>
        <v/>
      </c>
      <c r="C767" s="7" t="str">
        <f t="shared" si="1781"/>
        <v/>
      </c>
      <c r="D767" s="81">
        <f t="shared" si="1782"/>
        <v>0</v>
      </c>
      <c r="E767" s="7" t="str">
        <f t="shared" si="1783"/>
        <v>18,</v>
      </c>
      <c r="F767" s="78"/>
      <c r="G767" s="86"/>
      <c r="H767" s="86"/>
      <c r="I767" s="86"/>
      <c r="J767" s="86"/>
      <c r="K767" s="86"/>
      <c r="L767" s="86"/>
      <c r="M767" s="86"/>
      <c r="N767" s="86"/>
      <c r="O767" s="78"/>
      <c r="P767" s="86"/>
      <c r="Q767" s="86"/>
      <c r="R767" s="86"/>
      <c r="S767" s="86"/>
      <c r="T767" s="86"/>
      <c r="U767" s="86"/>
      <c r="V767" s="86"/>
      <c r="W767" s="86"/>
      <c r="X767" s="123" t="str">
        <f t="shared" si="1784"/>
        <v/>
      </c>
      <c r="Y767" s="127">
        <f t="shared" si="1829"/>
        <v>0</v>
      </c>
      <c r="Z767" s="127">
        <f t="shared" si="1830"/>
        <v>0</v>
      </c>
      <c r="AA767" s="127">
        <f t="shared" si="1831"/>
        <v>0</v>
      </c>
      <c r="AB767" s="86">
        <f t="shared" ref="AB767:AC767" si="2058">AB766</f>
        <v>0</v>
      </c>
      <c r="AC767" s="86">
        <f t="shared" si="2058"/>
        <v>0</v>
      </c>
      <c r="AD767" s="90" t="str">
        <f t="shared" ref="AD767:AE767" si="2059">IF($A766&lt;&gt;"",AD766,"")</f>
        <v/>
      </c>
      <c r="AE767" s="54" t="str">
        <f t="shared" si="2059"/>
        <v/>
      </c>
      <c r="AF767" s="92" t="str">
        <f t="shared" si="1795"/>
        <v/>
      </c>
      <c r="AG767" s="82">
        <f t="shared" si="1787"/>
        <v>0</v>
      </c>
      <c r="AH767" s="71">
        <f t="shared" si="1959"/>
        <v>0</v>
      </c>
      <c r="AI767" s="78" t="str">
        <f t="shared" si="1788"/>
        <v/>
      </c>
      <c r="AJ767" s="132">
        <f t="shared" si="1834"/>
        <v>0</v>
      </c>
      <c r="AK767" s="132">
        <f t="shared" si="1835"/>
        <v>0</v>
      </c>
      <c r="AL767" s="132">
        <f t="shared" si="1836"/>
        <v>0</v>
      </c>
      <c r="AM767" s="86" t="str">
        <f t="shared" si="1837"/>
        <v/>
      </c>
      <c r="AN767" s="86" t="str">
        <f t="shared" si="1838"/>
        <v/>
      </c>
      <c r="AO767" s="90" t="str">
        <f t="shared" ref="AO767:AP767" si="2060">IF($A766&lt;&gt;"",AO766,"")</f>
        <v/>
      </c>
      <c r="AP767" s="54" t="str">
        <f t="shared" si="2060"/>
        <v/>
      </c>
      <c r="AQ767" s="92" t="str">
        <f t="shared" si="1797"/>
        <v/>
      </c>
      <c r="AR767" s="82">
        <f t="shared" si="1840"/>
        <v>0</v>
      </c>
      <c r="AS767" s="71">
        <f t="shared" si="1798"/>
        <v>0</v>
      </c>
      <c r="AT767" s="78" t="str">
        <f t="shared" si="1790"/>
        <v/>
      </c>
      <c r="AU767" s="137">
        <f t="shared" si="1841"/>
        <v>0</v>
      </c>
      <c r="AV767" s="137">
        <f t="shared" si="1842"/>
        <v>0</v>
      </c>
      <c r="AW767" s="137">
        <f t="shared" si="1843"/>
        <v>0</v>
      </c>
      <c r="AX767" s="86" t="str">
        <f t="shared" si="1844"/>
        <v/>
      </c>
      <c r="AY767" s="86" t="str">
        <f t="shared" si="1845"/>
        <v/>
      </c>
      <c r="AZ767" s="90" t="str">
        <f t="shared" ref="AZ767:BA767" si="2061">IF($A766&lt;&gt;"",AZ766,"")</f>
        <v/>
      </c>
      <c r="BA767" s="54" t="str">
        <f t="shared" si="2061"/>
        <v/>
      </c>
      <c r="BB767" s="92" t="str">
        <f t="shared" si="1800"/>
        <v/>
      </c>
      <c r="BC767" s="82">
        <f t="shared" si="1847"/>
        <v>0</v>
      </c>
      <c r="BD767" s="71">
        <f t="shared" si="1801"/>
        <v>0</v>
      </c>
      <c r="BE767" s="98">
        <f t="shared" si="1854"/>
        <v>18</v>
      </c>
      <c r="BF767" s="54" t="str">
        <f t="shared" si="2041"/>
        <v/>
      </c>
      <c r="BG767" s="92" t="str">
        <f t="shared" si="2035"/>
        <v/>
      </c>
      <c r="BH767" s="82">
        <f t="shared" si="1826"/>
        <v>0</v>
      </c>
      <c r="BI767" s="71">
        <f t="shared" si="1827"/>
        <v>0</v>
      </c>
      <c r="BJ767" s="146"/>
      <c r="BK767" s="97">
        <v>1</v>
      </c>
      <c r="BL767" s="95" t="str">
        <f t="shared" ref="BL767:BP767" si="2062">IF(BL766&lt;&gt;"",BL766,"")</f>
        <v/>
      </c>
      <c r="BM767" s="95" t="str">
        <f t="shared" si="2062"/>
        <v/>
      </c>
      <c r="BN767" s="95" t="str">
        <f t="shared" si="2062"/>
        <v/>
      </c>
      <c r="BO767" s="95" t="str">
        <f t="shared" si="2062"/>
        <v/>
      </c>
      <c r="BP767" s="95" t="str">
        <f t="shared" si="2062"/>
        <v/>
      </c>
      <c r="BQ767" s="81">
        <f t="shared" si="1856"/>
        <v>0</v>
      </c>
      <c r="BR767" s="81">
        <f t="shared" si="1857"/>
        <v>0</v>
      </c>
      <c r="BS767" s="81">
        <f t="shared" si="1858"/>
        <v>0</v>
      </c>
      <c r="BT767" s="81">
        <f t="shared" si="1859"/>
        <v>0</v>
      </c>
      <c r="BU767" s="81">
        <f t="shared" si="1860"/>
        <v>0</v>
      </c>
      <c r="BV767" s="13">
        <f t="shared" si="1861"/>
        <v>0</v>
      </c>
      <c r="BW767" s="11">
        <f t="shared" si="1792"/>
        <v>0</v>
      </c>
      <c r="BX767" s="69">
        <f t="shared" si="1802"/>
        <v>0</v>
      </c>
      <c r="BY767" s="69">
        <f>IF($A767&lt;&gt;"",IF(BY766&lt;&gt;0,BY766,IF(BW767&lt;=$AW$2,"Stop Loss",0)),0)</f>
        <v>0</v>
      </c>
      <c r="BZ767" s="69">
        <f t="shared" si="2019"/>
        <v>0</v>
      </c>
      <c r="CA767" s="27" t="str">
        <f t="shared" si="1803"/>
        <v/>
      </c>
      <c r="CB767" s="27" t="str">
        <f t="shared" si="1804"/>
        <v/>
      </c>
      <c r="CC767" s="27" t="str">
        <f t="shared" si="1805"/>
        <v/>
      </c>
      <c r="CD767" s="27" t="str">
        <f t="shared" si="1806"/>
        <v/>
      </c>
      <c r="CE767" s="27" t="str">
        <f t="shared" si="1807"/>
        <v/>
      </c>
      <c r="CF767" s="27" t="str">
        <f t="shared" si="1808"/>
        <v/>
      </c>
      <c r="CG767" s="86"/>
      <c r="CH767" s="86"/>
      <c r="CI767" s="45"/>
      <c r="CJ767" s="45"/>
      <c r="CK767" s="45"/>
      <c r="DB767" s="7"/>
      <c r="DI767" s="10">
        <f t="shared" ca="1" si="1779"/>
        <v>23</v>
      </c>
    </row>
    <row r="768" spans="1:113">
      <c r="A768" s="149"/>
      <c r="B768" s="82" t="str">
        <f t="shared" si="1780"/>
        <v/>
      </c>
      <c r="C768" s="7" t="str">
        <f t="shared" si="1781"/>
        <v/>
      </c>
      <c r="D768" s="81">
        <f t="shared" si="1782"/>
        <v>0</v>
      </c>
      <c r="E768" s="7" t="str">
        <f t="shared" si="1783"/>
        <v>18,</v>
      </c>
      <c r="F768" s="78"/>
      <c r="G768" s="86"/>
      <c r="H768" s="86"/>
      <c r="I768" s="86"/>
      <c r="J768" s="86"/>
      <c r="K768" s="86"/>
      <c r="L768" s="86"/>
      <c r="M768" s="86"/>
      <c r="N768" s="86"/>
      <c r="O768" s="78"/>
      <c r="P768" s="86"/>
      <c r="Q768" s="86"/>
      <c r="R768" s="86"/>
      <c r="S768" s="86"/>
      <c r="T768" s="86"/>
      <c r="U768" s="86"/>
      <c r="V768" s="86"/>
      <c r="W768" s="86"/>
      <c r="X768" s="123" t="str">
        <f t="shared" si="1784"/>
        <v/>
      </c>
      <c r="Y768" s="127">
        <f t="shared" si="1829"/>
        <v>0</v>
      </c>
      <c r="Z768" s="127">
        <f t="shared" si="1830"/>
        <v>0</v>
      </c>
      <c r="AA768" s="127">
        <f t="shared" si="1831"/>
        <v>0</v>
      </c>
      <c r="AB768" s="86">
        <f t="shared" ref="AB768:AC768" si="2063">AB767</f>
        <v>0</v>
      </c>
      <c r="AC768" s="86">
        <f t="shared" si="2063"/>
        <v>0</v>
      </c>
      <c r="AD768" s="90" t="str">
        <f t="shared" ref="AD768:AE768" si="2064">IF($A767&lt;&gt;"",AD767,"")</f>
        <v/>
      </c>
      <c r="AE768" s="54" t="str">
        <f t="shared" si="2064"/>
        <v/>
      </c>
      <c r="AF768" s="92" t="str">
        <f t="shared" si="1795"/>
        <v/>
      </c>
      <c r="AG768" s="82">
        <f t="shared" si="1787"/>
        <v>0</v>
      </c>
      <c r="AH768" s="71">
        <f t="shared" si="1959"/>
        <v>0</v>
      </c>
      <c r="AI768" s="78" t="str">
        <f t="shared" si="1788"/>
        <v/>
      </c>
      <c r="AJ768" s="132">
        <f t="shared" si="1834"/>
        <v>0</v>
      </c>
      <c r="AK768" s="132">
        <f t="shared" si="1835"/>
        <v>0</v>
      </c>
      <c r="AL768" s="132">
        <f t="shared" si="1836"/>
        <v>0</v>
      </c>
      <c r="AM768" s="86" t="str">
        <f t="shared" si="1837"/>
        <v/>
      </c>
      <c r="AN768" s="86" t="str">
        <f t="shared" si="1838"/>
        <v/>
      </c>
      <c r="AO768" s="90" t="str">
        <f t="shared" ref="AO768:AP768" si="2065">IF($A767&lt;&gt;"",AO767,"")</f>
        <v/>
      </c>
      <c r="AP768" s="54" t="str">
        <f t="shared" si="2065"/>
        <v/>
      </c>
      <c r="AQ768" s="92" t="str">
        <f t="shared" si="1797"/>
        <v/>
      </c>
      <c r="AR768" s="82">
        <f t="shared" si="1840"/>
        <v>0</v>
      </c>
      <c r="AS768" s="71">
        <f t="shared" si="1798"/>
        <v>0</v>
      </c>
      <c r="AT768" s="78" t="str">
        <f t="shared" si="1790"/>
        <v/>
      </c>
      <c r="AU768" s="137">
        <f t="shared" si="1841"/>
        <v>0</v>
      </c>
      <c r="AV768" s="137">
        <f t="shared" si="1842"/>
        <v>0</v>
      </c>
      <c r="AW768" s="137">
        <f t="shared" si="1843"/>
        <v>0</v>
      </c>
      <c r="AX768" s="86" t="str">
        <f t="shared" si="1844"/>
        <v/>
      </c>
      <c r="AY768" s="86" t="str">
        <f t="shared" si="1845"/>
        <v/>
      </c>
      <c r="AZ768" s="90" t="str">
        <f t="shared" ref="AZ768:BA768" si="2066">IF($A767&lt;&gt;"",AZ767,"")</f>
        <v/>
      </c>
      <c r="BA768" s="54" t="str">
        <f t="shared" si="2066"/>
        <v/>
      </c>
      <c r="BB768" s="92" t="str">
        <f t="shared" si="1800"/>
        <v/>
      </c>
      <c r="BC768" s="82">
        <f t="shared" si="1847"/>
        <v>0</v>
      </c>
      <c r="BD768" s="71">
        <f t="shared" si="1801"/>
        <v>0</v>
      </c>
      <c r="BE768" s="98">
        <f t="shared" si="1854"/>
        <v>18</v>
      </c>
      <c r="BF768" s="54" t="str">
        <f t="shared" si="2041"/>
        <v/>
      </c>
      <c r="BG768" s="92" t="str">
        <f t="shared" si="2035"/>
        <v/>
      </c>
      <c r="BH768" s="82">
        <f t="shared" si="1826"/>
        <v>0</v>
      </c>
      <c r="BI768" s="71">
        <f t="shared" si="1827"/>
        <v>0</v>
      </c>
      <c r="BJ768" s="146"/>
      <c r="BK768" s="97">
        <v>1</v>
      </c>
      <c r="BL768" s="95" t="str">
        <f t="shared" ref="BL768:BP768" si="2067">IF(BL767&lt;&gt;"",BL767,"")</f>
        <v/>
      </c>
      <c r="BM768" s="95" t="str">
        <f t="shared" si="2067"/>
        <v/>
      </c>
      <c r="BN768" s="95" t="str">
        <f t="shared" si="2067"/>
        <v/>
      </c>
      <c r="BO768" s="95" t="str">
        <f t="shared" si="2067"/>
        <v/>
      </c>
      <c r="BP768" s="95" t="str">
        <f t="shared" si="2067"/>
        <v/>
      </c>
      <c r="BQ768" s="81">
        <f t="shared" si="1856"/>
        <v>0</v>
      </c>
      <c r="BR768" s="81">
        <f t="shared" si="1857"/>
        <v>0</v>
      </c>
      <c r="BS768" s="81">
        <f t="shared" si="1858"/>
        <v>0</v>
      </c>
      <c r="BT768" s="81">
        <f t="shared" si="1859"/>
        <v>0</v>
      </c>
      <c r="BU768" s="81">
        <f t="shared" si="1860"/>
        <v>0</v>
      </c>
      <c r="BV768" s="13">
        <f t="shared" si="1861"/>
        <v>0</v>
      </c>
      <c r="BW768" s="11">
        <f t="shared" si="1792"/>
        <v>0</v>
      </c>
      <c r="BX768" s="69">
        <f t="shared" si="1802"/>
        <v>0</v>
      </c>
      <c r="BY768" s="69">
        <f>IF($A768&lt;&gt;"",IF(BY767&lt;&gt;0,BY767,IF(BW768&lt;=$AW$2,"Stop Loss",0)),0)</f>
        <v>0</v>
      </c>
      <c r="BZ768" s="69">
        <f t="shared" si="2019"/>
        <v>0</v>
      </c>
      <c r="CA768" s="27" t="str">
        <f t="shared" si="1803"/>
        <v/>
      </c>
      <c r="CB768" s="27" t="str">
        <f t="shared" si="1804"/>
        <v/>
      </c>
      <c r="CC768" s="27" t="str">
        <f t="shared" si="1805"/>
        <v/>
      </c>
      <c r="CD768" s="27" t="str">
        <f t="shared" si="1806"/>
        <v/>
      </c>
      <c r="CE768" s="27" t="str">
        <f t="shared" si="1807"/>
        <v/>
      </c>
      <c r="CF768" s="27" t="str">
        <f t="shared" si="1808"/>
        <v/>
      </c>
      <c r="CG768" s="86"/>
      <c r="CH768" s="86"/>
      <c r="CI768" s="45"/>
      <c r="CJ768" s="45"/>
      <c r="CK768" s="45"/>
      <c r="DB768" s="7"/>
      <c r="DI768" s="10">
        <f t="shared" ca="1" si="1779"/>
        <v>14</v>
      </c>
    </row>
    <row r="769" spans="1:113">
      <c r="A769" s="149"/>
      <c r="B769" s="82" t="str">
        <f t="shared" si="1780"/>
        <v/>
      </c>
      <c r="C769" s="7" t="str">
        <f t="shared" si="1781"/>
        <v/>
      </c>
      <c r="D769" s="81">
        <f t="shared" si="1782"/>
        <v>0</v>
      </c>
      <c r="E769" s="7" t="str">
        <f t="shared" si="1783"/>
        <v>18,</v>
      </c>
      <c r="F769" s="78"/>
      <c r="G769" s="86"/>
      <c r="H769" s="86"/>
      <c r="I769" s="86"/>
      <c r="J769" s="86"/>
      <c r="K769" s="86"/>
      <c r="L769" s="86"/>
      <c r="M769" s="86"/>
      <c r="N769" s="86"/>
      <c r="O769" s="78"/>
      <c r="P769" s="86"/>
      <c r="Q769" s="86"/>
      <c r="R769" s="86"/>
      <c r="S769" s="86"/>
      <c r="T769" s="86"/>
      <c r="U769" s="86"/>
      <c r="V769" s="86"/>
      <c r="W769" s="86"/>
      <c r="X769" s="123" t="str">
        <f t="shared" si="1784"/>
        <v/>
      </c>
      <c r="Y769" s="127">
        <f t="shared" si="1829"/>
        <v>0</v>
      </c>
      <c r="Z769" s="127">
        <f t="shared" si="1830"/>
        <v>0</v>
      </c>
      <c r="AA769" s="127">
        <f t="shared" si="1831"/>
        <v>0</v>
      </c>
      <c r="AB769" s="86">
        <f>IF($Y769&gt;$Z769,$Y769-$Z769+AB768,AB768)</f>
        <v>0</v>
      </c>
      <c r="AC769" s="86">
        <f>IF($Z769&gt;$Y769,$Z769-$Y769+AC768,AC768)</f>
        <v>0</v>
      </c>
      <c r="AD769" s="90" t="str">
        <f t="shared" ref="AD769:AE769" si="2068">IF($A768&lt;&gt;"",AD768,"")</f>
        <v/>
      </c>
      <c r="AE769" s="54" t="str">
        <f t="shared" si="2068"/>
        <v/>
      </c>
      <c r="AF769" s="92" t="str">
        <f t="shared" si="1795"/>
        <v/>
      </c>
      <c r="AG769" s="82">
        <f t="shared" si="1787"/>
        <v>0</v>
      </c>
      <c r="AH769" s="71">
        <f t="shared" si="1959"/>
        <v>0</v>
      </c>
      <c r="AI769" s="78" t="str">
        <f t="shared" si="1788"/>
        <v/>
      </c>
      <c r="AJ769" s="132">
        <f t="shared" si="1834"/>
        <v>0</v>
      </c>
      <c r="AK769" s="132">
        <f t="shared" si="1835"/>
        <v>0</v>
      </c>
      <c r="AL769" s="132">
        <f t="shared" si="1836"/>
        <v>0</v>
      </c>
      <c r="AM769" s="86" t="str">
        <f t="shared" si="1837"/>
        <v/>
      </c>
      <c r="AN769" s="86" t="str">
        <f t="shared" si="1838"/>
        <v/>
      </c>
      <c r="AO769" s="90" t="str">
        <f t="shared" ref="AO769:AP769" si="2069">IF($A768&lt;&gt;"",AO768,"")</f>
        <v/>
      </c>
      <c r="AP769" s="54" t="str">
        <f t="shared" si="2069"/>
        <v/>
      </c>
      <c r="AQ769" s="92" t="str">
        <f t="shared" si="1797"/>
        <v/>
      </c>
      <c r="AR769" s="82">
        <f t="shared" si="1840"/>
        <v>0</v>
      </c>
      <c r="AS769" s="71">
        <f t="shared" si="1798"/>
        <v>0</v>
      </c>
      <c r="AT769" s="78" t="str">
        <f t="shared" si="1790"/>
        <v/>
      </c>
      <c r="AU769" s="137">
        <f t="shared" si="1841"/>
        <v>0</v>
      </c>
      <c r="AV769" s="137">
        <f t="shared" si="1842"/>
        <v>0</v>
      </c>
      <c r="AW769" s="137">
        <f t="shared" si="1843"/>
        <v>0</v>
      </c>
      <c r="AX769" s="86" t="str">
        <f t="shared" si="1844"/>
        <v/>
      </c>
      <c r="AY769" s="86" t="str">
        <f t="shared" si="1845"/>
        <v/>
      </c>
      <c r="AZ769" s="90" t="str">
        <f t="shared" ref="AZ769:BA769" si="2070">IF($A768&lt;&gt;"",AZ768,"")</f>
        <v/>
      </c>
      <c r="BA769" s="54" t="str">
        <f t="shared" si="2070"/>
        <v/>
      </c>
      <c r="BB769" s="92" t="str">
        <f t="shared" si="1800"/>
        <v/>
      </c>
      <c r="BC769" s="82">
        <f t="shared" si="1847"/>
        <v>0</v>
      </c>
      <c r="BD769" s="71">
        <f t="shared" si="1801"/>
        <v>0</v>
      </c>
      <c r="BE769" s="98">
        <f t="shared" si="1854"/>
        <v>18</v>
      </c>
      <c r="BF769" s="54" t="str">
        <f t="shared" si="2041"/>
        <v/>
      </c>
      <c r="BG769" s="92" t="str">
        <f t="shared" si="2035"/>
        <v/>
      </c>
      <c r="BH769" s="82">
        <f t="shared" si="1826"/>
        <v>0</v>
      </c>
      <c r="BI769" s="71">
        <f t="shared" si="1827"/>
        <v>0</v>
      </c>
      <c r="BJ769" s="146"/>
      <c r="BK769" s="97">
        <v>1</v>
      </c>
      <c r="BL769" s="95" t="str">
        <f t="shared" ref="BL769:BP769" si="2071">IF(BL768&lt;&gt;"",BL768,"")</f>
        <v/>
      </c>
      <c r="BM769" s="95" t="str">
        <f t="shared" si="2071"/>
        <v/>
      </c>
      <c r="BN769" s="95" t="str">
        <f t="shared" si="2071"/>
        <v/>
      </c>
      <c r="BO769" s="95" t="str">
        <f t="shared" si="2071"/>
        <v/>
      </c>
      <c r="BP769" s="95" t="str">
        <f t="shared" si="2071"/>
        <v/>
      </c>
      <c r="BQ769" s="81">
        <f t="shared" si="1856"/>
        <v>0</v>
      </c>
      <c r="BR769" s="81">
        <f t="shared" si="1857"/>
        <v>0</v>
      </c>
      <c r="BS769" s="81">
        <f t="shared" si="1858"/>
        <v>0</v>
      </c>
      <c r="BT769" s="81">
        <f t="shared" si="1859"/>
        <v>0</v>
      </c>
      <c r="BU769" s="81">
        <f t="shared" si="1860"/>
        <v>0</v>
      </c>
      <c r="BV769" s="13">
        <f t="shared" si="1861"/>
        <v>0</v>
      </c>
      <c r="BW769" s="11">
        <f t="shared" si="1792"/>
        <v>0</v>
      </c>
      <c r="BX769" s="69">
        <f t="shared" si="1802"/>
        <v>0</v>
      </c>
      <c r="BY769" s="69">
        <f>IF($A769&lt;&gt;"",IF(BY768&lt;&gt;0,BY768,IF(BW769&lt;=$AW$2,"Stop Loss",0)),0)</f>
        <v>0</v>
      </c>
      <c r="BZ769" s="69">
        <f t="shared" si="2019"/>
        <v>0</v>
      </c>
      <c r="CA769" s="27" t="str">
        <f t="shared" si="1803"/>
        <v/>
      </c>
      <c r="CB769" s="27" t="str">
        <f t="shared" si="1804"/>
        <v/>
      </c>
      <c r="CC769" s="27" t="str">
        <f t="shared" si="1805"/>
        <v/>
      </c>
      <c r="CD769" s="27" t="str">
        <f t="shared" si="1806"/>
        <v/>
      </c>
      <c r="CE769" s="27" t="str">
        <f t="shared" si="1807"/>
        <v/>
      </c>
      <c r="CF769" s="27" t="str">
        <f t="shared" si="1808"/>
        <v/>
      </c>
      <c r="CG769" s="86"/>
      <c r="CH769" s="86"/>
      <c r="CI769" s="45"/>
      <c r="CJ769" s="45"/>
      <c r="CK769" s="45"/>
      <c r="DB769" s="7"/>
      <c r="DI769" s="10">
        <f t="shared" ca="1" si="1779"/>
        <v>1</v>
      </c>
    </row>
    <row r="770" spans="1:113">
      <c r="A770" s="149"/>
      <c r="B770" s="82" t="str">
        <f t="shared" si="1780"/>
        <v/>
      </c>
      <c r="C770" s="7" t="str">
        <f t="shared" si="1781"/>
        <v/>
      </c>
      <c r="D770" s="81">
        <f t="shared" si="1782"/>
        <v>0</v>
      </c>
      <c r="E770" s="7" t="str">
        <f t="shared" si="1783"/>
        <v>18,</v>
      </c>
      <c r="F770" s="78"/>
      <c r="G770" s="86"/>
      <c r="H770" s="86"/>
      <c r="I770" s="86"/>
      <c r="J770" s="86"/>
      <c r="K770" s="86"/>
      <c r="L770" s="86"/>
      <c r="M770" s="86"/>
      <c r="N770" s="86"/>
      <c r="O770" s="78"/>
      <c r="P770" s="86"/>
      <c r="Q770" s="86"/>
      <c r="R770" s="86"/>
      <c r="S770" s="86"/>
      <c r="T770" s="86"/>
      <c r="U770" s="86"/>
      <c r="V770" s="86"/>
      <c r="W770" s="86"/>
      <c r="X770" s="123" t="str">
        <f t="shared" si="1784"/>
        <v/>
      </c>
      <c r="Y770" s="127">
        <f t="shared" si="1829"/>
        <v>0</v>
      </c>
      <c r="Z770" s="127">
        <f t="shared" si="1830"/>
        <v>0</v>
      </c>
      <c r="AA770" s="127">
        <f t="shared" si="1831"/>
        <v>0</v>
      </c>
      <c r="AB770" s="86">
        <f>AB769</f>
        <v>0</v>
      </c>
      <c r="AC770" s="86">
        <f>AC769</f>
        <v>0</v>
      </c>
      <c r="AD770" s="90" t="str">
        <f>IF($A769&lt;&gt;"",AA769,"")</f>
        <v/>
      </c>
      <c r="AE770" s="92" t="str">
        <f>IF($A769&lt;&gt;"",IF(Y769&gt;Z769,"L","H"),"")</f>
        <v/>
      </c>
      <c r="AF770" s="92" t="str">
        <f t="shared" si="1795"/>
        <v/>
      </c>
      <c r="AG770" s="82">
        <f t="shared" si="1787"/>
        <v>0</v>
      </c>
      <c r="AH770" s="71">
        <f t="shared" si="1959"/>
        <v>0</v>
      </c>
      <c r="AI770" s="78" t="str">
        <f t="shared" si="1788"/>
        <v/>
      </c>
      <c r="AJ770" s="132">
        <f t="shared" si="1834"/>
        <v>0</v>
      </c>
      <c r="AK770" s="132">
        <f t="shared" si="1835"/>
        <v>0</v>
      </c>
      <c r="AL770" s="132">
        <f t="shared" si="1836"/>
        <v>0</v>
      </c>
      <c r="AM770" s="86" t="str">
        <f t="shared" si="1837"/>
        <v/>
      </c>
      <c r="AN770" s="86" t="str">
        <f t="shared" si="1838"/>
        <v/>
      </c>
      <c r="AO770" s="90" t="str">
        <f>IF($A769&lt;&gt;"",AL769,"")</f>
        <v/>
      </c>
      <c r="AP770" s="92" t="str">
        <f>IF($A769&lt;&gt;"",IF(AM769&lt;&gt;"","O","E"),"")</f>
        <v/>
      </c>
      <c r="AQ770" s="92" t="str">
        <f t="shared" si="1797"/>
        <v/>
      </c>
      <c r="AR770" s="82">
        <f t="shared" si="1840"/>
        <v>0</v>
      </c>
      <c r="AS770" s="71">
        <f t="shared" si="1798"/>
        <v>0</v>
      </c>
      <c r="AT770" s="78" t="str">
        <f t="shared" si="1790"/>
        <v/>
      </c>
      <c r="AU770" s="137">
        <f t="shared" si="1841"/>
        <v>0</v>
      </c>
      <c r="AV770" s="137">
        <f t="shared" si="1842"/>
        <v>0</v>
      </c>
      <c r="AW770" s="137">
        <f t="shared" si="1843"/>
        <v>0</v>
      </c>
      <c r="AX770" s="86" t="str">
        <f t="shared" si="1844"/>
        <v/>
      </c>
      <c r="AY770" s="86" t="str">
        <f t="shared" si="1845"/>
        <v/>
      </c>
      <c r="AZ770" s="90" t="str">
        <f>IF($A769&lt;&gt;"",AW769,"")</f>
        <v/>
      </c>
      <c r="BA770" s="92" t="str">
        <f>IF($A769&lt;&gt;"",IF(AX769&lt;&gt;"","B","R"),"")</f>
        <v/>
      </c>
      <c r="BB770" s="92" t="str">
        <f t="shared" si="1800"/>
        <v/>
      </c>
      <c r="BC770" s="82">
        <f t="shared" si="1847"/>
        <v>0</v>
      </c>
      <c r="BD770" s="71">
        <f t="shared" si="1801"/>
        <v>0</v>
      </c>
      <c r="BE770" s="98">
        <f t="shared" si="1854"/>
        <v>18</v>
      </c>
      <c r="BF770" s="92" t="str">
        <f>IF($A769&lt;&gt;"",IF($Y769&gt;$Z769,"H",IF($Z769&gt;$Y769,"L",BF769)),"")</f>
        <v/>
      </c>
      <c r="BG770" s="92" t="str">
        <f>IF($A770&lt;&gt;"",IF($A770=0,"L",IF(BF770&lt;&gt;"",IF(BF770=X770,"W","L"))),"")</f>
        <v/>
      </c>
      <c r="BH770" s="82">
        <f t="shared" si="1826"/>
        <v>0</v>
      </c>
      <c r="BI770" s="71">
        <f t="shared" si="1827"/>
        <v>0</v>
      </c>
      <c r="BJ770" s="146" t="str">
        <f>AE770&amp;AP770&amp;BA770</f>
        <v/>
      </c>
      <c r="BK770" s="97">
        <v>1</v>
      </c>
      <c r="BL770" s="95" t="str">
        <f>IF($A769&lt;&gt;"",IF($BJ770="LER","11,",IF($BJ770="LOR","02,",IF($BJ770="LEB","01,",IF($BJ770="LOB","12,",IF($BJ770="HER","29,",IF($BJ770="HOR","20,",IF($BJ770="HEB","19,",IF($BJ770="HOB","30,","")))))))),"")</f>
        <v/>
      </c>
      <c r="BM770" s="95" t="str">
        <f>IF($A769&lt;&gt;"",IF($BJ770="LER","13,",IF($BJ770="LOR","04,",IF($BJ770="LEB","03,",IF($BJ770="LOB","14,",IF($BJ770="HER","31,",IF($BJ770="HOR","22,",IF($BJ770="HEB","21,",IF($BJ770="HOB","32,","")))))))),"")</f>
        <v/>
      </c>
      <c r="BN770" s="95" t="str">
        <f>IF($A769&lt;&gt;"",IF($BJ770="LER","15,",IF($BJ770="LOR","06,",IF($BJ770="LEB","05,",IF($BJ770="LOB","16,",IF($BJ770="HER","33,",IF($BJ770="HOR","24,",IF($BJ770="HEB","23,",IF($BJ770="HOB","34,","")))))))),"")</f>
        <v/>
      </c>
      <c r="BO770" s="95" t="str">
        <f>IF($A769&lt;&gt;"",IF($BJ770="LER","17,",IF($BJ770="LOR","08,",IF($BJ770="LEB","07,",IF($BJ770="LOB","18,",IF($BJ770="HER","35,",IF($BJ770="HOR","26,",IF($BJ770="HEB","25,",IF($BJ770="HOB","36,","")))))))),"")</f>
        <v/>
      </c>
      <c r="BP770" s="95" t="str">
        <f>IF($A769&lt;&gt;"",IF($BJ770="LER","",IF($BJ770="LOR","10,",IF($BJ770="LEB","09,",IF($BJ770="LOB","",IF($BJ770="HER","",IF($BJ770="HOR","28,",IF($BJ770="HEB","27,",IF($BJ770="HOB","","")))))))),"")</f>
        <v/>
      </c>
      <c r="BQ770" s="81">
        <f t="shared" si="1856"/>
        <v>0</v>
      </c>
      <c r="BR770" s="81">
        <f t="shared" si="1857"/>
        <v>0</v>
      </c>
      <c r="BS770" s="81">
        <f t="shared" si="1858"/>
        <v>0</v>
      </c>
      <c r="BT770" s="81">
        <f t="shared" si="1859"/>
        <v>0</v>
      </c>
      <c r="BU770" s="81">
        <f t="shared" si="1860"/>
        <v>0</v>
      </c>
      <c r="BV770" s="13">
        <f t="shared" si="1861"/>
        <v>0</v>
      </c>
      <c r="BW770" s="11">
        <f t="shared" si="1792"/>
        <v>0</v>
      </c>
      <c r="BX770" s="69">
        <f t="shared" si="1802"/>
        <v>0</v>
      </c>
      <c r="BY770" s="69">
        <f>IF($A770&lt;&gt;"",IF(BY769&lt;&gt;0,BY769,IF(BW770&lt;=$AW$2,"Stop Loss",0)),0)</f>
        <v>0</v>
      </c>
      <c r="BZ770" s="69">
        <f t="shared" si="2019"/>
        <v>0</v>
      </c>
      <c r="CA770" s="27" t="str">
        <f t="shared" si="1803"/>
        <v/>
      </c>
      <c r="CB770" s="27" t="str">
        <f t="shared" si="1804"/>
        <v/>
      </c>
      <c r="CC770" s="27" t="str">
        <f t="shared" si="1805"/>
        <v/>
      </c>
      <c r="CD770" s="27" t="str">
        <f t="shared" si="1806"/>
        <v/>
      </c>
      <c r="CE770" s="27" t="str">
        <f t="shared" si="1807"/>
        <v/>
      </c>
      <c r="CF770" s="27" t="str">
        <f t="shared" si="1808"/>
        <v/>
      </c>
      <c r="CG770" s="86"/>
      <c r="CH770" s="86"/>
      <c r="CI770" s="45"/>
      <c r="CJ770" s="45"/>
      <c r="CK770" s="45"/>
      <c r="DB770" s="7"/>
      <c r="DI770" s="10">
        <f t="shared" ca="1" si="1779"/>
        <v>16</v>
      </c>
    </row>
    <row r="771" spans="1:113">
      <c r="A771" s="149"/>
      <c r="B771" s="82" t="str">
        <f t="shared" si="1780"/>
        <v/>
      </c>
      <c r="C771" s="7" t="str">
        <f t="shared" si="1781"/>
        <v/>
      </c>
      <c r="D771" s="81">
        <f t="shared" si="1782"/>
        <v>0</v>
      </c>
      <c r="E771" s="7" t="str">
        <f t="shared" si="1783"/>
        <v>18,</v>
      </c>
      <c r="F771" s="78"/>
      <c r="G771" s="86"/>
      <c r="H771" s="86"/>
      <c r="I771" s="86"/>
      <c r="J771" s="86"/>
      <c r="K771" s="86"/>
      <c r="L771" s="86"/>
      <c r="M771" s="86"/>
      <c r="N771" s="86"/>
      <c r="O771" s="78"/>
      <c r="P771" s="86"/>
      <c r="Q771" s="86"/>
      <c r="R771" s="86"/>
      <c r="S771" s="86"/>
      <c r="T771" s="86"/>
      <c r="U771" s="86"/>
      <c r="V771" s="86"/>
      <c r="W771" s="86"/>
      <c r="X771" s="123" t="str">
        <f t="shared" si="1784"/>
        <v/>
      </c>
      <c r="Y771" s="127">
        <f t="shared" si="1829"/>
        <v>0</v>
      </c>
      <c r="Z771" s="127">
        <f t="shared" si="1830"/>
        <v>0</v>
      </c>
      <c r="AA771" s="127">
        <f t="shared" si="1831"/>
        <v>0</v>
      </c>
      <c r="AB771" s="86">
        <f t="shared" ref="AB771:AC771" si="2072">AB770</f>
        <v>0</v>
      </c>
      <c r="AC771" s="86">
        <f t="shared" si="2072"/>
        <v>0</v>
      </c>
      <c r="AD771" s="90" t="str">
        <f>IF($A770&lt;&gt;"",AD770,"")</f>
        <v/>
      </c>
      <c r="AE771" s="54" t="str">
        <f>IF($A770&lt;&gt;"",AE770,"")</f>
        <v/>
      </c>
      <c r="AF771" s="92" t="str">
        <f t="shared" si="1795"/>
        <v/>
      </c>
      <c r="AG771" s="82">
        <f t="shared" si="1787"/>
        <v>0</v>
      </c>
      <c r="AH771" s="71">
        <f t="shared" si="1959"/>
        <v>0</v>
      </c>
      <c r="AI771" s="78" t="str">
        <f t="shared" si="1788"/>
        <v/>
      </c>
      <c r="AJ771" s="132">
        <f t="shared" si="1834"/>
        <v>0</v>
      </c>
      <c r="AK771" s="132">
        <f t="shared" si="1835"/>
        <v>0</v>
      </c>
      <c r="AL771" s="132">
        <f t="shared" si="1836"/>
        <v>0</v>
      </c>
      <c r="AM771" s="86" t="str">
        <f t="shared" si="1837"/>
        <v/>
      </c>
      <c r="AN771" s="86" t="str">
        <f t="shared" si="1838"/>
        <v/>
      </c>
      <c r="AO771" s="90" t="str">
        <f>IF($A770&lt;&gt;"",AO770,"")</f>
        <v/>
      </c>
      <c r="AP771" s="54" t="str">
        <f>IF($A770&lt;&gt;"",AP770,"")</f>
        <v/>
      </c>
      <c r="AQ771" s="92" t="str">
        <f t="shared" si="1797"/>
        <v/>
      </c>
      <c r="AR771" s="82">
        <f t="shared" si="1840"/>
        <v>0</v>
      </c>
      <c r="AS771" s="71">
        <f t="shared" si="1798"/>
        <v>0</v>
      </c>
      <c r="AT771" s="78" t="str">
        <f t="shared" si="1790"/>
        <v/>
      </c>
      <c r="AU771" s="137">
        <f t="shared" si="1841"/>
        <v>0</v>
      </c>
      <c r="AV771" s="137">
        <f t="shared" si="1842"/>
        <v>0</v>
      </c>
      <c r="AW771" s="137">
        <f t="shared" si="1843"/>
        <v>0</v>
      </c>
      <c r="AX771" s="86" t="str">
        <f t="shared" si="1844"/>
        <v/>
      </c>
      <c r="AY771" s="86" t="str">
        <f t="shared" si="1845"/>
        <v/>
      </c>
      <c r="AZ771" s="90" t="str">
        <f>IF($A770&lt;&gt;"",AZ770,"")</f>
        <v/>
      </c>
      <c r="BA771" s="54" t="str">
        <f>IF($A770&lt;&gt;"",BA770,"")</f>
        <v/>
      </c>
      <c r="BB771" s="92" t="str">
        <f t="shared" si="1800"/>
        <v/>
      </c>
      <c r="BC771" s="82">
        <f t="shared" si="1847"/>
        <v>0</v>
      </c>
      <c r="BD771" s="71">
        <f t="shared" si="1801"/>
        <v>0</v>
      </c>
      <c r="BE771" s="98">
        <f t="shared" si="1854"/>
        <v>18</v>
      </c>
      <c r="BF771" s="54" t="str">
        <f>IF($A770&lt;&gt;"",BF770,"")</f>
        <v/>
      </c>
      <c r="BG771" s="92" t="str">
        <f t="shared" ref="BG771:BG778" si="2073">IF($A771&lt;&gt;"",IF($A771=0,"L",IF(BF771&lt;&gt;"",IF(BF771=X771,"W","L"))),"")</f>
        <v/>
      </c>
      <c r="BH771" s="82">
        <f t="shared" si="1826"/>
        <v>0</v>
      </c>
      <c r="BI771" s="71">
        <f t="shared" si="1827"/>
        <v>0</v>
      </c>
      <c r="BJ771" s="146"/>
      <c r="BK771" s="97">
        <v>1</v>
      </c>
      <c r="BL771" s="95" t="str">
        <f>IF(BL770&lt;&gt;"",BL770,"")</f>
        <v/>
      </c>
      <c r="BM771" s="95" t="str">
        <f t="shared" ref="BM771:BP771" si="2074">IF(BM770&lt;&gt;"",BM770,"")</f>
        <v/>
      </c>
      <c r="BN771" s="95" t="str">
        <f t="shared" si="2074"/>
        <v/>
      </c>
      <c r="BO771" s="95" t="str">
        <f t="shared" si="2074"/>
        <v/>
      </c>
      <c r="BP771" s="95" t="str">
        <f t="shared" si="2074"/>
        <v/>
      </c>
      <c r="BQ771" s="81">
        <f t="shared" si="1856"/>
        <v>0</v>
      </c>
      <c r="BR771" s="81">
        <f t="shared" si="1857"/>
        <v>0</v>
      </c>
      <c r="BS771" s="81">
        <f t="shared" si="1858"/>
        <v>0</v>
      </c>
      <c r="BT771" s="81">
        <f t="shared" si="1859"/>
        <v>0</v>
      </c>
      <c r="BU771" s="81">
        <f t="shared" si="1860"/>
        <v>0</v>
      </c>
      <c r="BV771" s="13">
        <f t="shared" si="1861"/>
        <v>0</v>
      </c>
      <c r="BW771" s="11">
        <f t="shared" si="1792"/>
        <v>0</v>
      </c>
      <c r="BX771" s="69">
        <f t="shared" si="1802"/>
        <v>0</v>
      </c>
      <c r="BY771" s="69">
        <f>IF($A771&lt;&gt;"",IF(BY770&lt;&gt;0,BY770,IF(BW771&lt;=$AW$2,"Stop Loss",0)),0)</f>
        <v>0</v>
      </c>
      <c r="BZ771" s="69">
        <f t="shared" si="2019"/>
        <v>0</v>
      </c>
      <c r="CA771" s="27" t="str">
        <f t="shared" si="1803"/>
        <v/>
      </c>
      <c r="CB771" s="27" t="str">
        <f t="shared" si="1804"/>
        <v/>
      </c>
      <c r="CC771" s="27" t="str">
        <f t="shared" si="1805"/>
        <v/>
      </c>
      <c r="CD771" s="27" t="str">
        <f t="shared" si="1806"/>
        <v/>
      </c>
      <c r="CE771" s="27" t="str">
        <f t="shared" si="1807"/>
        <v/>
      </c>
      <c r="CF771" s="27" t="str">
        <f t="shared" si="1808"/>
        <v/>
      </c>
      <c r="CG771" s="86"/>
      <c r="CH771" s="86"/>
      <c r="CI771" s="45"/>
      <c r="CJ771" s="45"/>
      <c r="CK771" s="45"/>
      <c r="DB771" s="7"/>
      <c r="DI771" s="10">
        <f t="shared" ca="1" si="1779"/>
        <v>21</v>
      </c>
    </row>
    <row r="772" spans="1:113">
      <c r="A772" s="149"/>
      <c r="B772" s="82" t="str">
        <f t="shared" si="1780"/>
        <v/>
      </c>
      <c r="C772" s="7" t="str">
        <f t="shared" si="1781"/>
        <v/>
      </c>
      <c r="D772" s="81">
        <f t="shared" si="1782"/>
        <v>0</v>
      </c>
      <c r="E772" s="7" t="str">
        <f t="shared" si="1783"/>
        <v>18,</v>
      </c>
      <c r="F772" s="78"/>
      <c r="G772" s="86"/>
      <c r="H772" s="86"/>
      <c r="I772" s="86"/>
      <c r="J772" s="86"/>
      <c r="K772" s="86"/>
      <c r="L772" s="86"/>
      <c r="M772" s="86"/>
      <c r="N772" s="86"/>
      <c r="O772" s="78"/>
      <c r="P772" s="86"/>
      <c r="Q772" s="86"/>
      <c r="R772" s="86"/>
      <c r="S772" s="86"/>
      <c r="T772" s="86"/>
      <c r="U772" s="86"/>
      <c r="V772" s="86"/>
      <c r="W772" s="86"/>
      <c r="X772" s="123" t="str">
        <f t="shared" si="1784"/>
        <v/>
      </c>
      <c r="Y772" s="127">
        <f t="shared" si="1829"/>
        <v>0</v>
      </c>
      <c r="Z772" s="127">
        <f t="shared" si="1830"/>
        <v>0</v>
      </c>
      <c r="AA772" s="127">
        <f t="shared" si="1831"/>
        <v>0</v>
      </c>
      <c r="AB772" s="86">
        <f t="shared" ref="AB772:AC772" si="2075">AB771</f>
        <v>0</v>
      </c>
      <c r="AC772" s="86">
        <f t="shared" si="2075"/>
        <v>0</v>
      </c>
      <c r="AD772" s="90" t="str">
        <f t="shared" ref="AD772:AE772" si="2076">IF($A771&lt;&gt;"",AD771,"")</f>
        <v/>
      </c>
      <c r="AE772" s="54" t="str">
        <f t="shared" si="2076"/>
        <v/>
      </c>
      <c r="AF772" s="92" t="str">
        <f t="shared" si="1795"/>
        <v/>
      </c>
      <c r="AG772" s="82">
        <f t="shared" si="1787"/>
        <v>0</v>
      </c>
      <c r="AH772" s="71">
        <f t="shared" si="1959"/>
        <v>0</v>
      </c>
      <c r="AI772" s="78" t="str">
        <f t="shared" si="1788"/>
        <v/>
      </c>
      <c r="AJ772" s="132">
        <f t="shared" si="1834"/>
        <v>0</v>
      </c>
      <c r="AK772" s="132">
        <f t="shared" si="1835"/>
        <v>0</v>
      </c>
      <c r="AL772" s="132">
        <f t="shared" si="1836"/>
        <v>0</v>
      </c>
      <c r="AM772" s="86" t="str">
        <f t="shared" si="1837"/>
        <v/>
      </c>
      <c r="AN772" s="86" t="str">
        <f t="shared" si="1838"/>
        <v/>
      </c>
      <c r="AO772" s="90" t="str">
        <f t="shared" ref="AO772:AP772" si="2077">IF($A771&lt;&gt;"",AO771,"")</f>
        <v/>
      </c>
      <c r="AP772" s="54" t="str">
        <f t="shared" si="2077"/>
        <v/>
      </c>
      <c r="AQ772" s="92" t="str">
        <f t="shared" si="1797"/>
        <v/>
      </c>
      <c r="AR772" s="82">
        <f t="shared" si="1840"/>
        <v>0</v>
      </c>
      <c r="AS772" s="71">
        <f t="shared" si="1798"/>
        <v>0</v>
      </c>
      <c r="AT772" s="78" t="str">
        <f t="shared" si="1790"/>
        <v/>
      </c>
      <c r="AU772" s="137">
        <f t="shared" si="1841"/>
        <v>0</v>
      </c>
      <c r="AV772" s="137">
        <f t="shared" si="1842"/>
        <v>0</v>
      </c>
      <c r="AW772" s="137">
        <f t="shared" si="1843"/>
        <v>0</v>
      </c>
      <c r="AX772" s="86" t="str">
        <f t="shared" si="1844"/>
        <v/>
      </c>
      <c r="AY772" s="86" t="str">
        <f t="shared" si="1845"/>
        <v/>
      </c>
      <c r="AZ772" s="90" t="str">
        <f t="shared" ref="AZ772:BA772" si="2078">IF($A771&lt;&gt;"",AZ771,"")</f>
        <v/>
      </c>
      <c r="BA772" s="54" t="str">
        <f t="shared" si="2078"/>
        <v/>
      </c>
      <c r="BB772" s="92" t="str">
        <f t="shared" si="1800"/>
        <v/>
      </c>
      <c r="BC772" s="82">
        <f t="shared" si="1847"/>
        <v>0</v>
      </c>
      <c r="BD772" s="71">
        <f t="shared" si="1801"/>
        <v>0</v>
      </c>
      <c r="BE772" s="98">
        <f t="shared" si="1854"/>
        <v>18</v>
      </c>
      <c r="BF772" s="54" t="str">
        <f t="shared" ref="BF772:BF778" si="2079">IF($A771&lt;&gt;"",BF771,"")</f>
        <v/>
      </c>
      <c r="BG772" s="92" t="str">
        <f t="shared" si="2073"/>
        <v/>
      </c>
      <c r="BH772" s="82">
        <f t="shared" si="1826"/>
        <v>0</v>
      </c>
      <c r="BI772" s="71">
        <f t="shared" si="1827"/>
        <v>0</v>
      </c>
      <c r="BJ772" s="146"/>
      <c r="BK772" s="97">
        <v>1</v>
      </c>
      <c r="BL772" s="95" t="str">
        <f t="shared" ref="BL772:BP772" si="2080">IF(BL771&lt;&gt;"",BL771,"")</f>
        <v/>
      </c>
      <c r="BM772" s="95" t="str">
        <f t="shared" si="2080"/>
        <v/>
      </c>
      <c r="BN772" s="95" t="str">
        <f t="shared" si="2080"/>
        <v/>
      </c>
      <c r="BO772" s="95" t="str">
        <f t="shared" si="2080"/>
        <v/>
      </c>
      <c r="BP772" s="95" t="str">
        <f t="shared" si="2080"/>
        <v/>
      </c>
      <c r="BQ772" s="81">
        <f t="shared" si="1856"/>
        <v>0</v>
      </c>
      <c r="BR772" s="81">
        <f t="shared" si="1857"/>
        <v>0</v>
      </c>
      <c r="BS772" s="81">
        <f t="shared" si="1858"/>
        <v>0</v>
      </c>
      <c r="BT772" s="81">
        <f t="shared" si="1859"/>
        <v>0</v>
      </c>
      <c r="BU772" s="81">
        <f t="shared" si="1860"/>
        <v>0</v>
      </c>
      <c r="BV772" s="13">
        <f t="shared" si="1861"/>
        <v>0</v>
      </c>
      <c r="BW772" s="11">
        <f t="shared" si="1792"/>
        <v>0</v>
      </c>
      <c r="BX772" s="69">
        <f t="shared" si="1802"/>
        <v>0</v>
      </c>
      <c r="BY772" s="69">
        <f>IF($A772&lt;&gt;"",IF(BY771&lt;&gt;0,BY771,IF(BW772&lt;=$AW$2,"Stop Loss",0)),0)</f>
        <v>0</v>
      </c>
      <c r="BZ772" s="69">
        <f t="shared" si="2019"/>
        <v>0</v>
      </c>
      <c r="CA772" s="27" t="str">
        <f t="shared" si="1803"/>
        <v/>
      </c>
      <c r="CB772" s="27" t="str">
        <f t="shared" si="1804"/>
        <v/>
      </c>
      <c r="CC772" s="27" t="str">
        <f t="shared" si="1805"/>
        <v/>
      </c>
      <c r="CD772" s="27" t="str">
        <f t="shared" si="1806"/>
        <v/>
      </c>
      <c r="CE772" s="27" t="str">
        <f t="shared" si="1807"/>
        <v/>
      </c>
      <c r="CF772" s="27" t="str">
        <f t="shared" si="1808"/>
        <v/>
      </c>
      <c r="CG772" s="86"/>
      <c r="CH772" s="86"/>
      <c r="CI772" s="45"/>
      <c r="CJ772" s="45"/>
      <c r="CK772" s="45"/>
      <c r="DB772" s="7"/>
      <c r="DI772" s="10">
        <f t="shared" ca="1" si="1779"/>
        <v>33</v>
      </c>
    </row>
    <row r="773" spans="1:113">
      <c r="A773" s="149"/>
      <c r="B773" s="82" t="str">
        <f t="shared" si="1780"/>
        <v/>
      </c>
      <c r="C773" s="7" t="str">
        <f t="shared" si="1781"/>
        <v/>
      </c>
      <c r="D773" s="81">
        <f t="shared" si="1782"/>
        <v>0</v>
      </c>
      <c r="E773" s="7" t="str">
        <f t="shared" si="1783"/>
        <v>18,</v>
      </c>
      <c r="F773" s="78"/>
      <c r="G773" s="86"/>
      <c r="H773" s="86"/>
      <c r="I773" s="86"/>
      <c r="J773" s="86"/>
      <c r="K773" s="86"/>
      <c r="L773" s="86"/>
      <c r="M773" s="86"/>
      <c r="N773" s="86"/>
      <c r="O773" s="78"/>
      <c r="P773" s="86"/>
      <c r="Q773" s="86"/>
      <c r="R773" s="86"/>
      <c r="S773" s="86"/>
      <c r="T773" s="86"/>
      <c r="U773" s="86"/>
      <c r="V773" s="86"/>
      <c r="W773" s="86"/>
      <c r="X773" s="123" t="str">
        <f t="shared" si="1784"/>
        <v/>
      </c>
      <c r="Y773" s="127">
        <f t="shared" si="1829"/>
        <v>0</v>
      </c>
      <c r="Z773" s="127">
        <f t="shared" si="1830"/>
        <v>0</v>
      </c>
      <c r="AA773" s="127">
        <f t="shared" si="1831"/>
        <v>0</v>
      </c>
      <c r="AB773" s="86">
        <f t="shared" ref="AB773:AC773" si="2081">AB772</f>
        <v>0</v>
      </c>
      <c r="AC773" s="86">
        <f t="shared" si="2081"/>
        <v>0</v>
      </c>
      <c r="AD773" s="90" t="str">
        <f t="shared" ref="AD773:AE773" si="2082">IF($A772&lt;&gt;"",AD772,"")</f>
        <v/>
      </c>
      <c r="AE773" s="54" t="str">
        <f t="shared" si="2082"/>
        <v/>
      </c>
      <c r="AF773" s="92" t="str">
        <f t="shared" si="1795"/>
        <v/>
      </c>
      <c r="AG773" s="82">
        <f t="shared" si="1787"/>
        <v>0</v>
      </c>
      <c r="AH773" s="71">
        <f t="shared" si="1959"/>
        <v>0</v>
      </c>
      <c r="AI773" s="78" t="str">
        <f t="shared" si="1788"/>
        <v/>
      </c>
      <c r="AJ773" s="132">
        <f t="shared" si="1834"/>
        <v>0</v>
      </c>
      <c r="AK773" s="132">
        <f t="shared" si="1835"/>
        <v>0</v>
      </c>
      <c r="AL773" s="132">
        <f t="shared" si="1836"/>
        <v>0</v>
      </c>
      <c r="AM773" s="86" t="str">
        <f t="shared" si="1837"/>
        <v/>
      </c>
      <c r="AN773" s="86" t="str">
        <f t="shared" si="1838"/>
        <v/>
      </c>
      <c r="AO773" s="90" t="str">
        <f t="shared" ref="AO773:AP773" si="2083">IF($A772&lt;&gt;"",AO772,"")</f>
        <v/>
      </c>
      <c r="AP773" s="54" t="str">
        <f t="shared" si="2083"/>
        <v/>
      </c>
      <c r="AQ773" s="92" t="str">
        <f t="shared" si="1797"/>
        <v/>
      </c>
      <c r="AR773" s="82">
        <f t="shared" si="1840"/>
        <v>0</v>
      </c>
      <c r="AS773" s="71">
        <f t="shared" si="1798"/>
        <v>0</v>
      </c>
      <c r="AT773" s="78" t="str">
        <f t="shared" si="1790"/>
        <v/>
      </c>
      <c r="AU773" s="137">
        <f t="shared" si="1841"/>
        <v>0</v>
      </c>
      <c r="AV773" s="137">
        <f t="shared" si="1842"/>
        <v>0</v>
      </c>
      <c r="AW773" s="137">
        <f t="shared" si="1843"/>
        <v>0</v>
      </c>
      <c r="AX773" s="86" t="str">
        <f t="shared" si="1844"/>
        <v/>
      </c>
      <c r="AY773" s="86" t="str">
        <f t="shared" si="1845"/>
        <v/>
      </c>
      <c r="AZ773" s="90" t="str">
        <f t="shared" ref="AZ773:BA773" si="2084">IF($A772&lt;&gt;"",AZ772,"")</f>
        <v/>
      </c>
      <c r="BA773" s="54" t="str">
        <f t="shared" si="2084"/>
        <v/>
      </c>
      <c r="BB773" s="92" t="str">
        <f t="shared" si="1800"/>
        <v/>
      </c>
      <c r="BC773" s="82">
        <f t="shared" si="1847"/>
        <v>0</v>
      </c>
      <c r="BD773" s="71">
        <f t="shared" si="1801"/>
        <v>0</v>
      </c>
      <c r="BE773" s="98">
        <f t="shared" si="1854"/>
        <v>18</v>
      </c>
      <c r="BF773" s="54" t="str">
        <f t="shared" si="2079"/>
        <v/>
      </c>
      <c r="BG773" s="92" t="str">
        <f t="shared" si="2073"/>
        <v/>
      </c>
      <c r="BH773" s="82">
        <f t="shared" si="1826"/>
        <v>0</v>
      </c>
      <c r="BI773" s="71">
        <f t="shared" si="1827"/>
        <v>0</v>
      </c>
      <c r="BJ773" s="146"/>
      <c r="BK773" s="97">
        <v>1</v>
      </c>
      <c r="BL773" s="95" t="str">
        <f t="shared" ref="BL773:BP773" si="2085">IF(BL772&lt;&gt;"",BL772,"")</f>
        <v/>
      </c>
      <c r="BM773" s="95" t="str">
        <f t="shared" si="2085"/>
        <v/>
      </c>
      <c r="BN773" s="95" t="str">
        <f t="shared" si="2085"/>
        <v/>
      </c>
      <c r="BO773" s="95" t="str">
        <f t="shared" si="2085"/>
        <v/>
      </c>
      <c r="BP773" s="95" t="str">
        <f t="shared" si="2085"/>
        <v/>
      </c>
      <c r="BQ773" s="81">
        <f t="shared" si="1856"/>
        <v>0</v>
      </c>
      <c r="BR773" s="81">
        <f t="shared" si="1857"/>
        <v>0</v>
      </c>
      <c r="BS773" s="81">
        <f t="shared" si="1858"/>
        <v>0</v>
      </c>
      <c r="BT773" s="81">
        <f t="shared" si="1859"/>
        <v>0</v>
      </c>
      <c r="BU773" s="81">
        <f t="shared" si="1860"/>
        <v>0</v>
      </c>
      <c r="BV773" s="13">
        <f t="shared" si="1861"/>
        <v>0</v>
      </c>
      <c r="BW773" s="11">
        <f t="shared" si="1792"/>
        <v>0</v>
      </c>
      <c r="BX773" s="69">
        <f t="shared" si="1802"/>
        <v>0</v>
      </c>
      <c r="BY773" s="69">
        <f>IF($A773&lt;&gt;"",IF(BY772&lt;&gt;0,BY772,IF(BW773&lt;=$AW$2,"Stop Loss",0)),0)</f>
        <v>0</v>
      </c>
      <c r="BZ773" s="69">
        <f t="shared" si="2019"/>
        <v>0</v>
      </c>
      <c r="CA773" s="27" t="str">
        <f t="shared" si="1803"/>
        <v/>
      </c>
      <c r="CB773" s="27" t="str">
        <f t="shared" si="1804"/>
        <v/>
      </c>
      <c r="CC773" s="27" t="str">
        <f t="shared" si="1805"/>
        <v/>
      </c>
      <c r="CD773" s="27" t="str">
        <f t="shared" si="1806"/>
        <v/>
      </c>
      <c r="CE773" s="27" t="str">
        <f t="shared" si="1807"/>
        <v/>
      </c>
      <c r="CF773" s="27" t="str">
        <f t="shared" si="1808"/>
        <v/>
      </c>
      <c r="CG773" s="86"/>
      <c r="CH773" s="86"/>
      <c r="CI773" s="45"/>
      <c r="CJ773" s="45"/>
      <c r="CK773" s="45"/>
      <c r="DB773" s="7"/>
      <c r="DI773" s="10">
        <f t="shared" ref="DI773:DI836" ca="1" si="2086">IF($A$2="no",INT(RAND()*36+1),INT(RAND()*37))</f>
        <v>5</v>
      </c>
    </row>
    <row r="774" spans="1:113">
      <c r="A774" s="149"/>
      <c r="B774" s="82" t="str">
        <f t="shared" ref="B774:B837" si="2087">IF(A774="","",IF(BF775="","DB",BF775&amp;","&amp;BL775&amp;BM775&amp;BN775&amp;BO775&amp;BP775))</f>
        <v/>
      </c>
      <c r="C774" s="7" t="str">
        <f t="shared" ref="C774:C837" si="2088">IF(AND(BX774=0,BY774=0),"",IF(BX774="Profit Target","profit target",IF(BY774="Stop Loss","stop loss","")))</f>
        <v/>
      </c>
      <c r="D774" s="81">
        <f t="shared" ref="D774:D837" si="2089">BV774</f>
        <v>0</v>
      </c>
      <c r="E774" s="7" t="str">
        <f t="shared" ref="E774:E837" si="2090">IF(COUNTBLANK(BL775:BP775)=5,BE775&amp;",",IF(COUNTBLANK(BL775:BP775)=1,BE775&amp;","&amp;"1,1,1,1,",BE775&amp;","&amp;"1,1,1,1,1,"))</f>
        <v>18,</v>
      </c>
      <c r="F774" s="78"/>
      <c r="G774" s="86"/>
      <c r="H774" s="86"/>
      <c r="I774" s="86"/>
      <c r="J774" s="86"/>
      <c r="K774" s="86"/>
      <c r="L774" s="86"/>
      <c r="M774" s="86"/>
      <c r="N774" s="86"/>
      <c r="O774" s="78"/>
      <c r="P774" s="86"/>
      <c r="Q774" s="86"/>
      <c r="R774" s="86"/>
      <c r="S774" s="86"/>
      <c r="T774" s="86"/>
      <c r="U774" s="86"/>
      <c r="V774" s="86"/>
      <c r="W774" s="86"/>
      <c r="X774" s="123" t="str">
        <f t="shared" ref="X774:X837" si="2091">IF($A774&lt;&gt;"",VLOOKUP($A774,$CY$107:$DH$144,7),"")</f>
        <v/>
      </c>
      <c r="Y774" s="127">
        <f t="shared" si="1829"/>
        <v>0</v>
      </c>
      <c r="Z774" s="127">
        <f t="shared" si="1830"/>
        <v>0</v>
      </c>
      <c r="AA774" s="127">
        <f t="shared" si="1831"/>
        <v>0</v>
      </c>
      <c r="AB774" s="86">
        <f t="shared" ref="AB774:AC774" si="2092">AB773</f>
        <v>0</v>
      </c>
      <c r="AC774" s="86">
        <f t="shared" si="2092"/>
        <v>0</v>
      </c>
      <c r="AD774" s="90" t="str">
        <f t="shared" ref="AD774:AE774" si="2093">IF($A773&lt;&gt;"",AD773,"")</f>
        <v/>
      </c>
      <c r="AE774" s="54" t="str">
        <f t="shared" si="2093"/>
        <v/>
      </c>
      <c r="AF774" s="92" t="str">
        <f t="shared" si="1795"/>
        <v/>
      </c>
      <c r="AG774" s="82">
        <f t="shared" ref="AG774:AG837" si="2094">IF($A774&lt;&gt;"",IF(OR($BX773&lt;&gt;0,$BY773&lt;&gt;0),"0",IF(AE774&lt;&gt;"",IF(AF774="W",(1*AD774),(-1*AD774)),0)),0)</f>
        <v>0</v>
      </c>
      <c r="AH774" s="71">
        <f t="shared" si="1959"/>
        <v>0</v>
      </c>
      <c r="AI774" s="78" t="str">
        <f t="shared" ref="AI774:AI837" si="2095">IF($A774&lt;&gt;"",VLOOKUP($A774,$CY$107:$DH$144,9),"")</f>
        <v/>
      </c>
      <c r="AJ774" s="132">
        <f t="shared" si="1834"/>
        <v>0</v>
      </c>
      <c r="AK774" s="132">
        <f t="shared" si="1835"/>
        <v>0</v>
      </c>
      <c r="AL774" s="132">
        <f t="shared" si="1836"/>
        <v>0</v>
      </c>
      <c r="AM774" s="86" t="str">
        <f t="shared" si="1837"/>
        <v/>
      </c>
      <c r="AN774" s="86" t="str">
        <f t="shared" si="1838"/>
        <v/>
      </c>
      <c r="AO774" s="90" t="str">
        <f t="shared" ref="AO774:AP774" si="2096">IF($A773&lt;&gt;"",AO773,"")</f>
        <v/>
      </c>
      <c r="AP774" s="54" t="str">
        <f t="shared" si="2096"/>
        <v/>
      </c>
      <c r="AQ774" s="92" t="str">
        <f t="shared" si="1797"/>
        <v/>
      </c>
      <c r="AR774" s="82">
        <f t="shared" si="1840"/>
        <v>0</v>
      </c>
      <c r="AS774" s="71">
        <f t="shared" si="1798"/>
        <v>0</v>
      </c>
      <c r="AT774" s="78" t="str">
        <f t="shared" ref="AT774:AT837" si="2097">IF($A774&lt;&gt;"",VLOOKUP($A774,$CY$107:$DH$144,8),"")</f>
        <v/>
      </c>
      <c r="AU774" s="137">
        <f t="shared" si="1841"/>
        <v>0</v>
      </c>
      <c r="AV774" s="137">
        <f t="shared" si="1842"/>
        <v>0</v>
      </c>
      <c r="AW774" s="137">
        <f t="shared" si="1843"/>
        <v>0</v>
      </c>
      <c r="AX774" s="86" t="str">
        <f t="shared" si="1844"/>
        <v/>
      </c>
      <c r="AY774" s="86" t="str">
        <f t="shared" si="1845"/>
        <v/>
      </c>
      <c r="AZ774" s="90" t="str">
        <f t="shared" ref="AZ774:BA774" si="2098">IF($A773&lt;&gt;"",AZ773,"")</f>
        <v/>
      </c>
      <c r="BA774" s="54" t="str">
        <f t="shared" si="2098"/>
        <v/>
      </c>
      <c r="BB774" s="92" t="str">
        <f t="shared" si="1800"/>
        <v/>
      </c>
      <c r="BC774" s="82">
        <f t="shared" si="1847"/>
        <v>0</v>
      </c>
      <c r="BD774" s="71">
        <f t="shared" si="1801"/>
        <v>0</v>
      </c>
      <c r="BE774" s="98">
        <f t="shared" si="1854"/>
        <v>18</v>
      </c>
      <c r="BF774" s="54" t="str">
        <f t="shared" si="2079"/>
        <v/>
      </c>
      <c r="BG774" s="92" t="str">
        <f t="shared" si="2073"/>
        <v/>
      </c>
      <c r="BH774" s="82">
        <f t="shared" si="1826"/>
        <v>0</v>
      </c>
      <c r="BI774" s="71">
        <f t="shared" si="1827"/>
        <v>0</v>
      </c>
      <c r="BJ774" s="146"/>
      <c r="BK774" s="97">
        <v>1</v>
      </c>
      <c r="BL774" s="95" t="str">
        <f t="shared" ref="BL774:BP774" si="2099">IF(BL773&lt;&gt;"",BL773,"")</f>
        <v/>
      </c>
      <c r="BM774" s="95" t="str">
        <f t="shared" si="2099"/>
        <v/>
      </c>
      <c r="BN774" s="95" t="str">
        <f t="shared" si="2099"/>
        <v/>
      </c>
      <c r="BO774" s="95" t="str">
        <f t="shared" si="2099"/>
        <v/>
      </c>
      <c r="BP774" s="95" t="str">
        <f t="shared" si="2099"/>
        <v/>
      </c>
      <c r="BQ774" s="81">
        <f t="shared" si="1856"/>
        <v>0</v>
      </c>
      <c r="BR774" s="81">
        <f t="shared" si="1857"/>
        <v>0</v>
      </c>
      <c r="BS774" s="81">
        <f t="shared" si="1858"/>
        <v>0</v>
      </c>
      <c r="BT774" s="81">
        <f t="shared" si="1859"/>
        <v>0</v>
      </c>
      <c r="BU774" s="81">
        <f t="shared" si="1860"/>
        <v>0</v>
      </c>
      <c r="BV774" s="13">
        <f t="shared" si="1861"/>
        <v>0</v>
      </c>
      <c r="BW774" s="11">
        <f t="shared" ref="BW774:BW837" si="2100">IF(A774&lt;&gt;"",BV774+BW773,0)</f>
        <v>0</v>
      </c>
      <c r="BX774" s="69">
        <f t="shared" si="1802"/>
        <v>0</v>
      </c>
      <c r="BY774" s="69">
        <f>IF($A774&lt;&gt;"",IF(BY773&lt;&gt;0,BY773,IF(BW774&lt;=$AW$2,"Stop Loss",0)),0)</f>
        <v>0</v>
      </c>
      <c r="BZ774" s="69">
        <f t="shared" si="2019"/>
        <v>0</v>
      </c>
      <c r="CA774" s="27" t="str">
        <f t="shared" si="1803"/>
        <v/>
      </c>
      <c r="CB774" s="27" t="str">
        <f t="shared" si="1804"/>
        <v/>
      </c>
      <c r="CC774" s="27" t="str">
        <f t="shared" si="1805"/>
        <v/>
      </c>
      <c r="CD774" s="27" t="str">
        <f t="shared" si="1806"/>
        <v/>
      </c>
      <c r="CE774" s="27" t="str">
        <f t="shared" si="1807"/>
        <v/>
      </c>
      <c r="CF774" s="27" t="str">
        <f t="shared" si="1808"/>
        <v/>
      </c>
      <c r="CG774" s="86"/>
      <c r="CH774" s="86"/>
      <c r="CI774" s="45"/>
      <c r="CJ774" s="45"/>
      <c r="CK774" s="45"/>
      <c r="DB774" s="7"/>
      <c r="DI774" s="10">
        <f t="shared" ca="1" si="2086"/>
        <v>34</v>
      </c>
    </row>
    <row r="775" spans="1:113">
      <c r="A775" s="149"/>
      <c r="B775" s="82" t="str">
        <f t="shared" si="2087"/>
        <v/>
      </c>
      <c r="C775" s="7" t="str">
        <f t="shared" si="2088"/>
        <v/>
      </c>
      <c r="D775" s="81">
        <f t="shared" si="2089"/>
        <v>0</v>
      </c>
      <c r="E775" s="7" t="str">
        <f t="shared" si="2090"/>
        <v>18,</v>
      </c>
      <c r="F775" s="78"/>
      <c r="G775" s="86"/>
      <c r="H775" s="86"/>
      <c r="I775" s="86"/>
      <c r="J775" s="86"/>
      <c r="K775" s="86"/>
      <c r="L775" s="86"/>
      <c r="M775" s="86"/>
      <c r="N775" s="86"/>
      <c r="O775" s="78"/>
      <c r="P775" s="86"/>
      <c r="Q775" s="86"/>
      <c r="R775" s="86"/>
      <c r="S775" s="86"/>
      <c r="T775" s="86"/>
      <c r="U775" s="86"/>
      <c r="V775" s="86"/>
      <c r="W775" s="86"/>
      <c r="X775" s="123" t="str">
        <f t="shared" si="2091"/>
        <v/>
      </c>
      <c r="Y775" s="127">
        <f t="shared" si="1829"/>
        <v>0</v>
      </c>
      <c r="Z775" s="127">
        <f t="shared" si="1830"/>
        <v>0</v>
      </c>
      <c r="AA775" s="127">
        <f t="shared" si="1831"/>
        <v>0</v>
      </c>
      <c r="AB775" s="86">
        <f t="shared" ref="AB775:AC775" si="2101">AB774</f>
        <v>0</v>
      </c>
      <c r="AC775" s="86">
        <f t="shared" si="2101"/>
        <v>0</v>
      </c>
      <c r="AD775" s="90" t="str">
        <f t="shared" ref="AD775:AE775" si="2102">IF($A774&lt;&gt;"",AD774,"")</f>
        <v/>
      </c>
      <c r="AE775" s="54" t="str">
        <f t="shared" si="2102"/>
        <v/>
      </c>
      <c r="AF775" s="92" t="str">
        <f t="shared" ref="AF775:AF838" si="2103">IF($A775&lt;&gt;"",IF($A775=0,"L",IF(AE775&lt;&gt;"",IF(AE775=X775,"W","L"))),"")</f>
        <v/>
      </c>
      <c r="AG775" s="82">
        <f t="shared" si="2094"/>
        <v>0</v>
      </c>
      <c r="AH775" s="71">
        <f t="shared" si="1959"/>
        <v>0</v>
      </c>
      <c r="AI775" s="78" t="str">
        <f t="shared" si="2095"/>
        <v/>
      </c>
      <c r="AJ775" s="132">
        <f t="shared" si="1834"/>
        <v>0</v>
      </c>
      <c r="AK775" s="132">
        <f t="shared" si="1835"/>
        <v>0</v>
      </c>
      <c r="AL775" s="132">
        <f t="shared" si="1836"/>
        <v>0</v>
      </c>
      <c r="AM775" s="86" t="str">
        <f t="shared" si="1837"/>
        <v/>
      </c>
      <c r="AN775" s="86" t="str">
        <f t="shared" si="1838"/>
        <v/>
      </c>
      <c r="AO775" s="90" t="str">
        <f t="shared" ref="AO775:AP775" si="2104">IF($A774&lt;&gt;"",AO774,"")</f>
        <v/>
      </c>
      <c r="AP775" s="54" t="str">
        <f t="shared" si="2104"/>
        <v/>
      </c>
      <c r="AQ775" s="92" t="str">
        <f t="shared" ref="AQ775:AQ838" si="2105">IF($A775&lt;&gt;"",IF($A775=0,"L",IF(AP775&lt;&gt;"",IF(AP775=AI775,"W","L"))),"")</f>
        <v/>
      </c>
      <c r="AR775" s="82">
        <f t="shared" si="1840"/>
        <v>0</v>
      </c>
      <c r="AS775" s="71">
        <f t="shared" ref="AS775:AS838" si="2106">IF($A775&lt;&gt;"",AR775+AS774,0)</f>
        <v>0</v>
      </c>
      <c r="AT775" s="78" t="str">
        <f t="shared" si="2097"/>
        <v/>
      </c>
      <c r="AU775" s="137">
        <f t="shared" si="1841"/>
        <v>0</v>
      </c>
      <c r="AV775" s="137">
        <f t="shared" si="1842"/>
        <v>0</v>
      </c>
      <c r="AW775" s="137">
        <f t="shared" si="1843"/>
        <v>0</v>
      </c>
      <c r="AX775" s="86" t="str">
        <f t="shared" si="1844"/>
        <v/>
      </c>
      <c r="AY775" s="86" t="str">
        <f t="shared" si="1845"/>
        <v/>
      </c>
      <c r="AZ775" s="90" t="str">
        <f t="shared" ref="AZ775:BA775" si="2107">IF($A774&lt;&gt;"",AZ774,"")</f>
        <v/>
      </c>
      <c r="BA775" s="54" t="str">
        <f t="shared" si="2107"/>
        <v/>
      </c>
      <c r="BB775" s="92" t="str">
        <f t="shared" ref="BB775:BB838" si="2108">IF($A775&lt;&gt;"",IF($A775=0,"L",IF(BA775&lt;&gt;"",IF(BA775=AT775,"W","L"))),"")</f>
        <v/>
      </c>
      <c r="BC775" s="82">
        <f t="shared" si="1847"/>
        <v>0</v>
      </c>
      <c r="BD775" s="71">
        <f t="shared" ref="BD775:BD838" si="2109">IF($A775&lt;&gt;"",BC775+BD774,0)</f>
        <v>0</v>
      </c>
      <c r="BE775" s="98">
        <f t="shared" si="1854"/>
        <v>18</v>
      </c>
      <c r="BF775" s="54" t="str">
        <f t="shared" si="2079"/>
        <v/>
      </c>
      <c r="BG775" s="92" t="str">
        <f t="shared" si="2073"/>
        <v/>
      </c>
      <c r="BH775" s="82">
        <f t="shared" si="1826"/>
        <v>0</v>
      </c>
      <c r="BI775" s="71">
        <f t="shared" si="1827"/>
        <v>0</v>
      </c>
      <c r="BJ775" s="146"/>
      <c r="BK775" s="97">
        <v>1</v>
      </c>
      <c r="BL775" s="95" t="str">
        <f t="shared" ref="BL775:BP775" si="2110">IF(BL774&lt;&gt;"",BL774,"")</f>
        <v/>
      </c>
      <c r="BM775" s="95" t="str">
        <f t="shared" si="2110"/>
        <v/>
      </c>
      <c r="BN775" s="95" t="str">
        <f t="shared" si="2110"/>
        <v/>
      </c>
      <c r="BO775" s="95" t="str">
        <f t="shared" si="2110"/>
        <v/>
      </c>
      <c r="BP775" s="95" t="str">
        <f t="shared" si="2110"/>
        <v/>
      </c>
      <c r="BQ775" s="81">
        <f t="shared" si="1856"/>
        <v>0</v>
      </c>
      <c r="BR775" s="81">
        <f t="shared" si="1857"/>
        <v>0</v>
      </c>
      <c r="BS775" s="81">
        <f t="shared" si="1858"/>
        <v>0</v>
      </c>
      <c r="BT775" s="81">
        <f t="shared" si="1859"/>
        <v>0</v>
      </c>
      <c r="BU775" s="81">
        <f t="shared" si="1860"/>
        <v>0</v>
      </c>
      <c r="BV775" s="13">
        <f t="shared" si="1861"/>
        <v>0</v>
      </c>
      <c r="BW775" s="11">
        <f t="shared" si="2100"/>
        <v>0</v>
      </c>
      <c r="BX775" s="69">
        <f t="shared" ref="BX775:BX838" si="2111">IF($A775&lt;&gt;"",IF(BX774&gt;0,BX774,IF(BW775&gt;=$AW$1,"Profit Target",0)),0)</f>
        <v>0</v>
      </c>
      <c r="BY775" s="69">
        <f>IF($A775&lt;&gt;"",IF(BY774&lt;&gt;0,BY774,IF(BW775&lt;=$AW$2,"Stop Loss",0)),0)</f>
        <v>0</v>
      </c>
      <c r="BZ775" s="69">
        <f t="shared" si="2019"/>
        <v>0</v>
      </c>
      <c r="CA775" s="27" t="str">
        <f t="shared" ref="CA775:CA838" si="2112">IF(AE775&lt;&gt;"",AE775&amp;",","")</f>
        <v/>
      </c>
      <c r="CB775" s="27" t="str">
        <f t="shared" ref="CB775:CB838" si="2113">IF(AP775&lt;&gt;"",AP775&amp;",","")</f>
        <v/>
      </c>
      <c r="CC775" s="27" t="str">
        <f t="shared" ref="CC775:CC838" si="2114">IF(BA775&lt;&gt;"",BA775&amp;",","")</f>
        <v/>
      </c>
      <c r="CD775" s="27" t="str">
        <f t="shared" ref="CD775:CD838" si="2115">IF(AD775="","",CONCATENATE(AD775,","))</f>
        <v/>
      </c>
      <c r="CE775" s="27" t="str">
        <f t="shared" ref="CE775:CE838" si="2116">IF(AO775="","",CONCATENATE(AO775,","))</f>
        <v/>
      </c>
      <c r="CF775" s="27" t="str">
        <f t="shared" ref="CF775:CF838" si="2117">IF(AZ775="","",CONCATENATE(AZ775,","))</f>
        <v/>
      </c>
      <c r="CG775" s="86"/>
      <c r="CH775" s="86"/>
      <c r="CI775" s="45"/>
      <c r="CJ775" s="45"/>
      <c r="CK775" s="45"/>
      <c r="DB775" s="7"/>
      <c r="DI775" s="10">
        <f t="shared" ca="1" si="2086"/>
        <v>7</v>
      </c>
    </row>
    <row r="776" spans="1:113">
      <c r="A776" s="149"/>
      <c r="B776" s="82" t="str">
        <f t="shared" si="2087"/>
        <v/>
      </c>
      <c r="C776" s="7" t="str">
        <f t="shared" si="2088"/>
        <v/>
      </c>
      <c r="D776" s="81">
        <f t="shared" si="2089"/>
        <v>0</v>
      </c>
      <c r="E776" s="7" t="str">
        <f t="shared" si="2090"/>
        <v>18,</v>
      </c>
      <c r="F776" s="78"/>
      <c r="G776" s="86"/>
      <c r="H776" s="86"/>
      <c r="I776" s="86"/>
      <c r="J776" s="86"/>
      <c r="K776" s="86"/>
      <c r="L776" s="86"/>
      <c r="M776" s="86"/>
      <c r="N776" s="86"/>
      <c r="O776" s="78"/>
      <c r="P776" s="86"/>
      <c r="Q776" s="86"/>
      <c r="R776" s="86"/>
      <c r="S776" s="86"/>
      <c r="T776" s="86"/>
      <c r="U776" s="86"/>
      <c r="V776" s="86"/>
      <c r="W776" s="86"/>
      <c r="X776" s="123" t="str">
        <f t="shared" si="2091"/>
        <v/>
      </c>
      <c r="Y776" s="127">
        <f t="shared" si="1829"/>
        <v>0</v>
      </c>
      <c r="Z776" s="127">
        <f t="shared" si="1830"/>
        <v>0</v>
      </c>
      <c r="AA776" s="127">
        <f t="shared" si="1831"/>
        <v>0</v>
      </c>
      <c r="AB776" s="86">
        <f t="shared" ref="AB776:AC776" si="2118">AB775</f>
        <v>0</v>
      </c>
      <c r="AC776" s="86">
        <f t="shared" si="2118"/>
        <v>0</v>
      </c>
      <c r="AD776" s="90" t="str">
        <f t="shared" ref="AD776:AE776" si="2119">IF($A775&lt;&gt;"",AD775,"")</f>
        <v/>
      </c>
      <c r="AE776" s="54" t="str">
        <f t="shared" si="2119"/>
        <v/>
      </c>
      <c r="AF776" s="92" t="str">
        <f t="shared" si="2103"/>
        <v/>
      </c>
      <c r="AG776" s="82">
        <f t="shared" si="2094"/>
        <v>0</v>
      </c>
      <c r="AH776" s="71">
        <f t="shared" si="1959"/>
        <v>0</v>
      </c>
      <c r="AI776" s="78" t="str">
        <f t="shared" si="2095"/>
        <v/>
      </c>
      <c r="AJ776" s="132">
        <f t="shared" si="1834"/>
        <v>0</v>
      </c>
      <c r="AK776" s="132">
        <f t="shared" si="1835"/>
        <v>0</v>
      </c>
      <c r="AL776" s="132">
        <f t="shared" si="1836"/>
        <v>0</v>
      </c>
      <c r="AM776" s="86" t="str">
        <f t="shared" si="1837"/>
        <v/>
      </c>
      <c r="AN776" s="86" t="str">
        <f t="shared" si="1838"/>
        <v/>
      </c>
      <c r="AO776" s="90" t="str">
        <f t="shared" ref="AO776:AP776" si="2120">IF($A775&lt;&gt;"",AO775,"")</f>
        <v/>
      </c>
      <c r="AP776" s="54" t="str">
        <f t="shared" si="2120"/>
        <v/>
      </c>
      <c r="AQ776" s="92" t="str">
        <f t="shared" si="2105"/>
        <v/>
      </c>
      <c r="AR776" s="82">
        <f t="shared" si="1840"/>
        <v>0</v>
      </c>
      <c r="AS776" s="71">
        <f t="shared" si="2106"/>
        <v>0</v>
      </c>
      <c r="AT776" s="78" t="str">
        <f t="shared" si="2097"/>
        <v/>
      </c>
      <c r="AU776" s="137">
        <f t="shared" si="1841"/>
        <v>0</v>
      </c>
      <c r="AV776" s="137">
        <f t="shared" si="1842"/>
        <v>0</v>
      </c>
      <c r="AW776" s="137">
        <f t="shared" si="1843"/>
        <v>0</v>
      </c>
      <c r="AX776" s="86" t="str">
        <f t="shared" si="1844"/>
        <v/>
      </c>
      <c r="AY776" s="86" t="str">
        <f t="shared" si="1845"/>
        <v/>
      </c>
      <c r="AZ776" s="90" t="str">
        <f t="shared" ref="AZ776:BA776" si="2121">IF($A775&lt;&gt;"",AZ775,"")</f>
        <v/>
      </c>
      <c r="BA776" s="54" t="str">
        <f t="shared" si="2121"/>
        <v/>
      </c>
      <c r="BB776" s="92" t="str">
        <f t="shared" si="2108"/>
        <v/>
      </c>
      <c r="BC776" s="82">
        <f t="shared" si="1847"/>
        <v>0</v>
      </c>
      <c r="BD776" s="71">
        <f t="shared" si="2109"/>
        <v>0</v>
      </c>
      <c r="BE776" s="98">
        <f t="shared" si="1854"/>
        <v>18</v>
      </c>
      <c r="BF776" s="54" t="str">
        <f t="shared" si="2079"/>
        <v/>
      </c>
      <c r="BG776" s="92" t="str">
        <f t="shared" si="2073"/>
        <v/>
      </c>
      <c r="BH776" s="82">
        <f t="shared" si="1826"/>
        <v>0</v>
      </c>
      <c r="BI776" s="71">
        <f t="shared" si="1827"/>
        <v>0</v>
      </c>
      <c r="BJ776" s="146"/>
      <c r="BK776" s="97">
        <v>1</v>
      </c>
      <c r="BL776" s="95" t="str">
        <f t="shared" ref="BL776:BP776" si="2122">IF(BL775&lt;&gt;"",BL775,"")</f>
        <v/>
      </c>
      <c r="BM776" s="95" t="str">
        <f t="shared" si="2122"/>
        <v/>
      </c>
      <c r="BN776" s="95" t="str">
        <f t="shared" si="2122"/>
        <v/>
      </c>
      <c r="BO776" s="95" t="str">
        <f t="shared" si="2122"/>
        <v/>
      </c>
      <c r="BP776" s="95" t="str">
        <f t="shared" si="2122"/>
        <v/>
      </c>
      <c r="BQ776" s="81">
        <f t="shared" si="1856"/>
        <v>0</v>
      </c>
      <c r="BR776" s="81">
        <f t="shared" si="1857"/>
        <v>0</v>
      </c>
      <c r="BS776" s="81">
        <f t="shared" si="1858"/>
        <v>0</v>
      </c>
      <c r="BT776" s="81">
        <f t="shared" si="1859"/>
        <v>0</v>
      </c>
      <c r="BU776" s="81">
        <f t="shared" si="1860"/>
        <v>0</v>
      </c>
      <c r="BV776" s="13">
        <f t="shared" si="1861"/>
        <v>0</v>
      </c>
      <c r="BW776" s="11">
        <f t="shared" si="2100"/>
        <v>0</v>
      </c>
      <c r="BX776" s="69">
        <f t="shared" si="2111"/>
        <v>0</v>
      </c>
      <c r="BY776" s="69">
        <f>IF($A776&lt;&gt;"",IF(BY775&lt;&gt;0,BY775,IF(BW776&lt;=$AW$2,"Stop Loss",0)),0)</f>
        <v>0</v>
      </c>
      <c r="BZ776" s="69">
        <f t="shared" si="2019"/>
        <v>0</v>
      </c>
      <c r="CA776" s="27" t="str">
        <f t="shared" si="2112"/>
        <v/>
      </c>
      <c r="CB776" s="27" t="str">
        <f t="shared" si="2113"/>
        <v/>
      </c>
      <c r="CC776" s="27" t="str">
        <f t="shared" si="2114"/>
        <v/>
      </c>
      <c r="CD776" s="27" t="str">
        <f t="shared" si="2115"/>
        <v/>
      </c>
      <c r="CE776" s="27" t="str">
        <f t="shared" si="2116"/>
        <v/>
      </c>
      <c r="CF776" s="27" t="str">
        <f t="shared" si="2117"/>
        <v/>
      </c>
      <c r="CG776" s="86"/>
      <c r="CH776" s="86"/>
      <c r="CI776" s="45"/>
      <c r="CJ776" s="45"/>
      <c r="CK776" s="45"/>
      <c r="DB776" s="7"/>
      <c r="DI776" s="10">
        <f t="shared" ca="1" si="2086"/>
        <v>34</v>
      </c>
    </row>
    <row r="777" spans="1:113">
      <c r="A777" s="149"/>
      <c r="B777" s="82" t="str">
        <f t="shared" si="2087"/>
        <v/>
      </c>
      <c r="C777" s="7" t="str">
        <f t="shared" si="2088"/>
        <v/>
      </c>
      <c r="D777" s="81">
        <f t="shared" si="2089"/>
        <v>0</v>
      </c>
      <c r="E777" s="7" t="str">
        <f t="shared" si="2090"/>
        <v>18,</v>
      </c>
      <c r="F777" s="78"/>
      <c r="G777" s="86"/>
      <c r="H777" s="86"/>
      <c r="I777" s="86"/>
      <c r="J777" s="86"/>
      <c r="K777" s="86"/>
      <c r="L777" s="86"/>
      <c r="M777" s="86"/>
      <c r="N777" s="86"/>
      <c r="O777" s="78"/>
      <c r="P777" s="86"/>
      <c r="Q777" s="86"/>
      <c r="R777" s="86"/>
      <c r="S777" s="86"/>
      <c r="T777" s="86"/>
      <c r="U777" s="86"/>
      <c r="V777" s="86"/>
      <c r="W777" s="86"/>
      <c r="X777" s="123" t="str">
        <f t="shared" si="2091"/>
        <v/>
      </c>
      <c r="Y777" s="127">
        <f t="shared" si="1829"/>
        <v>0</v>
      </c>
      <c r="Z777" s="127">
        <f t="shared" si="1830"/>
        <v>0</v>
      </c>
      <c r="AA777" s="127">
        <f t="shared" si="1831"/>
        <v>0</v>
      </c>
      <c r="AB777" s="86">
        <f t="shared" ref="AB777:AC777" si="2123">AB776</f>
        <v>0</v>
      </c>
      <c r="AC777" s="86">
        <f t="shared" si="2123"/>
        <v>0</v>
      </c>
      <c r="AD777" s="90" t="str">
        <f t="shared" ref="AD777:AE777" si="2124">IF($A776&lt;&gt;"",AD776,"")</f>
        <v/>
      </c>
      <c r="AE777" s="54" t="str">
        <f t="shared" si="2124"/>
        <v/>
      </c>
      <c r="AF777" s="92" t="str">
        <f t="shared" si="2103"/>
        <v/>
      </c>
      <c r="AG777" s="82">
        <f t="shared" si="2094"/>
        <v>0</v>
      </c>
      <c r="AH777" s="71">
        <f t="shared" si="1959"/>
        <v>0</v>
      </c>
      <c r="AI777" s="78" t="str">
        <f t="shared" si="2095"/>
        <v/>
      </c>
      <c r="AJ777" s="132">
        <f t="shared" si="1834"/>
        <v>0</v>
      </c>
      <c r="AK777" s="132">
        <f t="shared" si="1835"/>
        <v>0</v>
      </c>
      <c r="AL777" s="132">
        <f t="shared" si="1836"/>
        <v>0</v>
      </c>
      <c r="AM777" s="86" t="str">
        <f t="shared" si="1837"/>
        <v/>
      </c>
      <c r="AN777" s="86" t="str">
        <f t="shared" si="1838"/>
        <v/>
      </c>
      <c r="AO777" s="90" t="str">
        <f t="shared" ref="AO777:AP777" si="2125">IF($A776&lt;&gt;"",AO776,"")</f>
        <v/>
      </c>
      <c r="AP777" s="54" t="str">
        <f t="shared" si="2125"/>
        <v/>
      </c>
      <c r="AQ777" s="92" t="str">
        <f t="shared" si="2105"/>
        <v/>
      </c>
      <c r="AR777" s="82">
        <f t="shared" si="1840"/>
        <v>0</v>
      </c>
      <c r="AS777" s="71">
        <f t="shared" si="2106"/>
        <v>0</v>
      </c>
      <c r="AT777" s="78" t="str">
        <f t="shared" si="2097"/>
        <v/>
      </c>
      <c r="AU777" s="137">
        <f t="shared" si="1841"/>
        <v>0</v>
      </c>
      <c r="AV777" s="137">
        <f t="shared" si="1842"/>
        <v>0</v>
      </c>
      <c r="AW777" s="137">
        <f t="shared" si="1843"/>
        <v>0</v>
      </c>
      <c r="AX777" s="86" t="str">
        <f t="shared" si="1844"/>
        <v/>
      </c>
      <c r="AY777" s="86" t="str">
        <f t="shared" si="1845"/>
        <v/>
      </c>
      <c r="AZ777" s="90" t="str">
        <f t="shared" ref="AZ777:BA777" si="2126">IF($A776&lt;&gt;"",AZ776,"")</f>
        <v/>
      </c>
      <c r="BA777" s="54" t="str">
        <f t="shared" si="2126"/>
        <v/>
      </c>
      <c r="BB777" s="92" t="str">
        <f t="shared" si="2108"/>
        <v/>
      </c>
      <c r="BC777" s="82">
        <f t="shared" si="1847"/>
        <v>0</v>
      </c>
      <c r="BD777" s="71">
        <f t="shared" si="2109"/>
        <v>0</v>
      </c>
      <c r="BE777" s="98">
        <f t="shared" si="1854"/>
        <v>18</v>
      </c>
      <c r="BF777" s="54" t="str">
        <f t="shared" si="2079"/>
        <v/>
      </c>
      <c r="BG777" s="92" t="str">
        <f t="shared" si="2073"/>
        <v/>
      </c>
      <c r="BH777" s="82">
        <f t="shared" si="1826"/>
        <v>0</v>
      </c>
      <c r="BI777" s="71">
        <f t="shared" si="1827"/>
        <v>0</v>
      </c>
      <c r="BJ777" s="146"/>
      <c r="BK777" s="97">
        <v>1</v>
      </c>
      <c r="BL777" s="95" t="str">
        <f t="shared" ref="BL777:BP777" si="2127">IF(BL776&lt;&gt;"",BL776,"")</f>
        <v/>
      </c>
      <c r="BM777" s="95" t="str">
        <f t="shared" si="2127"/>
        <v/>
      </c>
      <c r="BN777" s="95" t="str">
        <f t="shared" si="2127"/>
        <v/>
      </c>
      <c r="BO777" s="95" t="str">
        <f t="shared" si="2127"/>
        <v/>
      </c>
      <c r="BP777" s="95" t="str">
        <f t="shared" si="2127"/>
        <v/>
      </c>
      <c r="BQ777" s="81">
        <f t="shared" si="1856"/>
        <v>0</v>
      </c>
      <c r="BR777" s="81">
        <f t="shared" si="1857"/>
        <v>0</v>
      </c>
      <c r="BS777" s="81">
        <f t="shared" si="1858"/>
        <v>0</v>
      </c>
      <c r="BT777" s="81">
        <f t="shared" si="1859"/>
        <v>0</v>
      </c>
      <c r="BU777" s="81">
        <f t="shared" si="1860"/>
        <v>0</v>
      </c>
      <c r="BV777" s="13">
        <f t="shared" si="1861"/>
        <v>0</v>
      </c>
      <c r="BW777" s="11">
        <f t="shared" si="2100"/>
        <v>0</v>
      </c>
      <c r="BX777" s="69">
        <f t="shared" si="2111"/>
        <v>0</v>
      </c>
      <c r="BY777" s="69">
        <f>IF($A777&lt;&gt;"",IF(BY776&lt;&gt;0,BY776,IF(BW777&lt;=$AW$2,"Stop Loss",0)),0)</f>
        <v>0</v>
      </c>
      <c r="BZ777" s="69">
        <f t="shared" si="2019"/>
        <v>0</v>
      </c>
      <c r="CA777" s="27" t="str">
        <f t="shared" si="2112"/>
        <v/>
      </c>
      <c r="CB777" s="27" t="str">
        <f t="shared" si="2113"/>
        <v/>
      </c>
      <c r="CC777" s="27" t="str">
        <f t="shared" si="2114"/>
        <v/>
      </c>
      <c r="CD777" s="27" t="str">
        <f t="shared" si="2115"/>
        <v/>
      </c>
      <c r="CE777" s="27" t="str">
        <f t="shared" si="2116"/>
        <v/>
      </c>
      <c r="CF777" s="27" t="str">
        <f t="shared" si="2117"/>
        <v/>
      </c>
      <c r="CG777" s="86"/>
      <c r="CH777" s="86"/>
      <c r="CI777" s="45"/>
      <c r="CJ777" s="45"/>
      <c r="CK777" s="45"/>
      <c r="DB777" s="7"/>
      <c r="DI777" s="10">
        <f t="shared" ca="1" si="2086"/>
        <v>19</v>
      </c>
    </row>
    <row r="778" spans="1:113">
      <c r="A778" s="149"/>
      <c r="B778" s="82" t="str">
        <f t="shared" si="2087"/>
        <v/>
      </c>
      <c r="C778" s="7" t="str">
        <f t="shared" si="2088"/>
        <v/>
      </c>
      <c r="D778" s="81">
        <f t="shared" si="2089"/>
        <v>0</v>
      </c>
      <c r="E778" s="7" t="str">
        <f t="shared" si="2090"/>
        <v>18,</v>
      </c>
      <c r="F778" s="78"/>
      <c r="G778" s="86"/>
      <c r="H778" s="86"/>
      <c r="I778" s="86"/>
      <c r="J778" s="86"/>
      <c r="K778" s="86"/>
      <c r="L778" s="86"/>
      <c r="M778" s="86"/>
      <c r="N778" s="86"/>
      <c r="O778" s="78"/>
      <c r="P778" s="86"/>
      <c r="Q778" s="86"/>
      <c r="R778" s="86"/>
      <c r="S778" s="86"/>
      <c r="T778" s="86"/>
      <c r="U778" s="86"/>
      <c r="V778" s="86"/>
      <c r="W778" s="86"/>
      <c r="X778" s="123" t="str">
        <f t="shared" si="2091"/>
        <v/>
      </c>
      <c r="Y778" s="127">
        <f t="shared" si="1829"/>
        <v>0</v>
      </c>
      <c r="Z778" s="127">
        <f t="shared" si="1830"/>
        <v>0</v>
      </c>
      <c r="AA778" s="127">
        <f t="shared" si="1831"/>
        <v>0</v>
      </c>
      <c r="AB778" s="86">
        <f>IF($Y778&gt;$Z778,$Y778-$Z778+AB777,AB777)</f>
        <v>0</v>
      </c>
      <c r="AC778" s="86">
        <f>IF($Z778&gt;$Y778,$Z778-$Y778+AC777,AC777)</f>
        <v>0</v>
      </c>
      <c r="AD778" s="90" t="str">
        <f t="shared" ref="AD778:AE778" si="2128">IF($A777&lt;&gt;"",AD777,"")</f>
        <v/>
      </c>
      <c r="AE778" s="54" t="str">
        <f t="shared" si="2128"/>
        <v/>
      </c>
      <c r="AF778" s="92" t="str">
        <f t="shared" si="2103"/>
        <v/>
      </c>
      <c r="AG778" s="82">
        <f t="shared" si="2094"/>
        <v>0</v>
      </c>
      <c r="AH778" s="71">
        <f t="shared" si="1959"/>
        <v>0</v>
      </c>
      <c r="AI778" s="78" t="str">
        <f t="shared" si="2095"/>
        <v/>
      </c>
      <c r="AJ778" s="132">
        <f t="shared" si="1834"/>
        <v>0</v>
      </c>
      <c r="AK778" s="132">
        <f t="shared" si="1835"/>
        <v>0</v>
      </c>
      <c r="AL778" s="132">
        <f t="shared" si="1836"/>
        <v>0</v>
      </c>
      <c r="AM778" s="86" t="str">
        <f t="shared" si="1837"/>
        <v/>
      </c>
      <c r="AN778" s="86" t="str">
        <f t="shared" si="1838"/>
        <v/>
      </c>
      <c r="AO778" s="90" t="str">
        <f t="shared" ref="AO778:AP778" si="2129">IF($A777&lt;&gt;"",AO777,"")</f>
        <v/>
      </c>
      <c r="AP778" s="54" t="str">
        <f t="shared" si="2129"/>
        <v/>
      </c>
      <c r="AQ778" s="92" t="str">
        <f t="shared" si="2105"/>
        <v/>
      </c>
      <c r="AR778" s="82">
        <f t="shared" si="1840"/>
        <v>0</v>
      </c>
      <c r="AS778" s="71">
        <f t="shared" si="2106"/>
        <v>0</v>
      </c>
      <c r="AT778" s="78" t="str">
        <f t="shared" si="2097"/>
        <v/>
      </c>
      <c r="AU778" s="137">
        <f t="shared" si="1841"/>
        <v>0</v>
      </c>
      <c r="AV778" s="137">
        <f t="shared" si="1842"/>
        <v>0</v>
      </c>
      <c r="AW778" s="137">
        <f t="shared" si="1843"/>
        <v>0</v>
      </c>
      <c r="AX778" s="86" t="str">
        <f t="shared" si="1844"/>
        <v/>
      </c>
      <c r="AY778" s="86" t="str">
        <f t="shared" si="1845"/>
        <v/>
      </c>
      <c r="AZ778" s="90" t="str">
        <f t="shared" ref="AZ778:BA778" si="2130">IF($A777&lt;&gt;"",AZ777,"")</f>
        <v/>
      </c>
      <c r="BA778" s="54" t="str">
        <f t="shared" si="2130"/>
        <v/>
      </c>
      <c r="BB778" s="92" t="str">
        <f t="shared" si="2108"/>
        <v/>
      </c>
      <c r="BC778" s="82">
        <f t="shared" si="1847"/>
        <v>0</v>
      </c>
      <c r="BD778" s="71">
        <f t="shared" si="2109"/>
        <v>0</v>
      </c>
      <c r="BE778" s="98">
        <f t="shared" si="1854"/>
        <v>18</v>
      </c>
      <c r="BF778" s="54" t="str">
        <f t="shared" si="2079"/>
        <v/>
      </c>
      <c r="BG778" s="92" t="str">
        <f t="shared" si="2073"/>
        <v/>
      </c>
      <c r="BH778" s="82">
        <f t="shared" si="1826"/>
        <v>0</v>
      </c>
      <c r="BI778" s="71">
        <f t="shared" si="1827"/>
        <v>0</v>
      </c>
      <c r="BJ778" s="146"/>
      <c r="BK778" s="97">
        <v>1</v>
      </c>
      <c r="BL778" s="95" t="str">
        <f t="shared" ref="BL778:BP778" si="2131">IF(BL777&lt;&gt;"",BL777,"")</f>
        <v/>
      </c>
      <c r="BM778" s="95" t="str">
        <f t="shared" si="2131"/>
        <v/>
      </c>
      <c r="BN778" s="95" t="str">
        <f t="shared" si="2131"/>
        <v/>
      </c>
      <c r="BO778" s="95" t="str">
        <f t="shared" si="2131"/>
        <v/>
      </c>
      <c r="BP778" s="95" t="str">
        <f t="shared" si="2131"/>
        <v/>
      </c>
      <c r="BQ778" s="81">
        <f t="shared" si="1856"/>
        <v>0</v>
      </c>
      <c r="BR778" s="81">
        <f t="shared" si="1857"/>
        <v>0</v>
      </c>
      <c r="BS778" s="81">
        <f t="shared" si="1858"/>
        <v>0</v>
      </c>
      <c r="BT778" s="81">
        <f t="shared" si="1859"/>
        <v>0</v>
      </c>
      <c r="BU778" s="81">
        <f t="shared" si="1860"/>
        <v>0</v>
      </c>
      <c r="BV778" s="13">
        <f t="shared" si="1861"/>
        <v>0</v>
      </c>
      <c r="BW778" s="11">
        <f t="shared" si="2100"/>
        <v>0</v>
      </c>
      <c r="BX778" s="69">
        <f t="shared" si="2111"/>
        <v>0</v>
      </c>
      <c r="BY778" s="69">
        <f>IF($A778&lt;&gt;"",IF(BY777&lt;&gt;0,BY777,IF(BW778&lt;=$AW$2,"Stop Loss",0)),0)</f>
        <v>0</v>
      </c>
      <c r="BZ778" s="69">
        <f t="shared" si="2019"/>
        <v>0</v>
      </c>
      <c r="CA778" s="27" t="str">
        <f t="shared" si="2112"/>
        <v/>
      </c>
      <c r="CB778" s="27" t="str">
        <f t="shared" si="2113"/>
        <v/>
      </c>
      <c r="CC778" s="27" t="str">
        <f t="shared" si="2114"/>
        <v/>
      </c>
      <c r="CD778" s="27" t="str">
        <f t="shared" si="2115"/>
        <v/>
      </c>
      <c r="CE778" s="27" t="str">
        <f t="shared" si="2116"/>
        <v/>
      </c>
      <c r="CF778" s="27" t="str">
        <f t="shared" si="2117"/>
        <v/>
      </c>
      <c r="CG778" s="86"/>
      <c r="CH778" s="86"/>
      <c r="CI778" s="45"/>
      <c r="CJ778" s="45"/>
      <c r="CK778" s="45"/>
      <c r="DB778" s="7"/>
      <c r="DI778" s="10">
        <f t="shared" ca="1" si="2086"/>
        <v>25</v>
      </c>
    </row>
    <row r="779" spans="1:113">
      <c r="A779" s="149"/>
      <c r="B779" s="82" t="str">
        <f t="shared" si="2087"/>
        <v/>
      </c>
      <c r="C779" s="7" t="str">
        <f t="shared" si="2088"/>
        <v/>
      </c>
      <c r="D779" s="81">
        <f t="shared" si="2089"/>
        <v>0</v>
      </c>
      <c r="E779" s="7" t="str">
        <f t="shared" si="2090"/>
        <v>18,</v>
      </c>
      <c r="F779" s="78"/>
      <c r="G779" s="86"/>
      <c r="H779" s="86"/>
      <c r="I779" s="86"/>
      <c r="J779" s="86"/>
      <c r="K779" s="86"/>
      <c r="L779" s="86"/>
      <c r="M779" s="86"/>
      <c r="N779" s="86"/>
      <c r="O779" s="78"/>
      <c r="P779" s="86"/>
      <c r="Q779" s="86"/>
      <c r="R779" s="86"/>
      <c r="S779" s="86"/>
      <c r="T779" s="86"/>
      <c r="U779" s="86"/>
      <c r="V779" s="86"/>
      <c r="W779" s="86"/>
      <c r="X779" s="123" t="str">
        <f t="shared" si="2091"/>
        <v/>
      </c>
      <c r="Y779" s="127">
        <f t="shared" si="1829"/>
        <v>0</v>
      </c>
      <c r="Z779" s="127">
        <f t="shared" si="1830"/>
        <v>0</v>
      </c>
      <c r="AA779" s="127">
        <f t="shared" si="1831"/>
        <v>0</v>
      </c>
      <c r="AB779" s="86">
        <f>AB778</f>
        <v>0</v>
      </c>
      <c r="AC779" s="86">
        <f>AC778</f>
        <v>0</v>
      </c>
      <c r="AD779" s="90" t="str">
        <f>IF($A778&lt;&gt;"",AA778,"")</f>
        <v/>
      </c>
      <c r="AE779" s="92" t="str">
        <f>IF($A778&lt;&gt;"",IF(Y778&gt;Z778,"L","H"),"")</f>
        <v/>
      </c>
      <c r="AF779" s="92" t="str">
        <f t="shared" si="2103"/>
        <v/>
      </c>
      <c r="AG779" s="82">
        <f t="shared" si="2094"/>
        <v>0</v>
      </c>
      <c r="AH779" s="71">
        <f t="shared" si="1959"/>
        <v>0</v>
      </c>
      <c r="AI779" s="78" t="str">
        <f t="shared" si="2095"/>
        <v/>
      </c>
      <c r="AJ779" s="132">
        <f t="shared" si="1834"/>
        <v>0</v>
      </c>
      <c r="AK779" s="132">
        <f t="shared" si="1835"/>
        <v>0</v>
      </c>
      <c r="AL779" s="132">
        <f t="shared" si="1836"/>
        <v>0</v>
      </c>
      <c r="AM779" s="86" t="str">
        <f t="shared" si="1837"/>
        <v/>
      </c>
      <c r="AN779" s="86" t="str">
        <f t="shared" si="1838"/>
        <v/>
      </c>
      <c r="AO779" s="90" t="str">
        <f>IF($A778&lt;&gt;"",AL778,"")</f>
        <v/>
      </c>
      <c r="AP779" s="92" t="str">
        <f>IF($A778&lt;&gt;"",IF(AM778&lt;&gt;"","O","E"),"")</f>
        <v/>
      </c>
      <c r="AQ779" s="92" t="str">
        <f t="shared" si="2105"/>
        <v/>
      </c>
      <c r="AR779" s="82">
        <f t="shared" si="1840"/>
        <v>0</v>
      </c>
      <c r="AS779" s="71">
        <f t="shared" si="2106"/>
        <v>0</v>
      </c>
      <c r="AT779" s="78" t="str">
        <f t="shared" si="2097"/>
        <v/>
      </c>
      <c r="AU779" s="137">
        <f t="shared" si="1841"/>
        <v>0</v>
      </c>
      <c r="AV779" s="137">
        <f t="shared" si="1842"/>
        <v>0</v>
      </c>
      <c r="AW779" s="137">
        <f t="shared" si="1843"/>
        <v>0</v>
      </c>
      <c r="AX779" s="86" t="str">
        <f t="shared" si="1844"/>
        <v/>
      </c>
      <c r="AY779" s="86" t="str">
        <f t="shared" si="1845"/>
        <v/>
      </c>
      <c r="AZ779" s="90" t="str">
        <f>IF($A778&lt;&gt;"",AW778,"")</f>
        <v/>
      </c>
      <c r="BA779" s="92" t="str">
        <f>IF($A778&lt;&gt;"",IF(AX778&lt;&gt;"","B","R"),"")</f>
        <v/>
      </c>
      <c r="BB779" s="92" t="str">
        <f t="shared" si="2108"/>
        <v/>
      </c>
      <c r="BC779" s="82">
        <f t="shared" si="1847"/>
        <v>0</v>
      </c>
      <c r="BD779" s="71">
        <f t="shared" si="2109"/>
        <v>0</v>
      </c>
      <c r="BE779" s="98">
        <f t="shared" si="1854"/>
        <v>18</v>
      </c>
      <c r="BF779" s="92" t="str">
        <f>IF($A778&lt;&gt;"",IF($Y778&gt;$Z778,"H",IF($Z778&gt;$Y778,"L",BF778)),"")</f>
        <v/>
      </c>
      <c r="BG779" s="92" t="str">
        <f>IF($A779&lt;&gt;"",IF($A779=0,"L",IF(BF779&lt;&gt;"",IF(BF779=X779,"W","L"))),"")</f>
        <v/>
      </c>
      <c r="BH779" s="82">
        <f t="shared" si="1826"/>
        <v>0</v>
      </c>
      <c r="BI779" s="71">
        <f t="shared" si="1827"/>
        <v>0</v>
      </c>
      <c r="BJ779" s="146" t="str">
        <f>AE779&amp;AP779&amp;BA779</f>
        <v/>
      </c>
      <c r="BK779" s="97">
        <v>1</v>
      </c>
      <c r="BL779" s="95" t="str">
        <f>IF($A778&lt;&gt;"",IF($BJ779="LER","11,",IF($BJ779="LOR","02,",IF($BJ779="LEB","01,",IF($BJ779="LOB","12,",IF($BJ779="HER","29,",IF($BJ779="HOR","20,",IF($BJ779="HEB","19,",IF($BJ779="HOB","30,","")))))))),"")</f>
        <v/>
      </c>
      <c r="BM779" s="95" t="str">
        <f>IF($A778&lt;&gt;"",IF($BJ779="LER","13,",IF($BJ779="LOR","04,",IF($BJ779="LEB","03,",IF($BJ779="LOB","14,",IF($BJ779="HER","31,",IF($BJ779="HOR","22,",IF($BJ779="HEB","21,",IF($BJ779="HOB","32,","")))))))),"")</f>
        <v/>
      </c>
      <c r="BN779" s="95" t="str">
        <f>IF($A778&lt;&gt;"",IF($BJ779="LER","15,",IF($BJ779="LOR","06,",IF($BJ779="LEB","05,",IF($BJ779="LOB","16,",IF($BJ779="HER","33,",IF($BJ779="HOR","24,",IF($BJ779="HEB","23,",IF($BJ779="HOB","34,","")))))))),"")</f>
        <v/>
      </c>
      <c r="BO779" s="95" t="str">
        <f>IF($A778&lt;&gt;"",IF($BJ779="LER","17,",IF($BJ779="LOR","08,",IF($BJ779="LEB","07,",IF($BJ779="LOB","18,",IF($BJ779="HER","35,",IF($BJ779="HOR","26,",IF($BJ779="HEB","25,",IF($BJ779="HOB","36,","")))))))),"")</f>
        <v/>
      </c>
      <c r="BP779" s="95" t="str">
        <f>IF($A778&lt;&gt;"",IF($BJ779="LER","",IF($BJ779="LOR","10,",IF($BJ779="LEB","09,",IF($BJ779="LOB","",IF($BJ779="HER","",IF($BJ779="HOR","28,",IF($BJ779="HEB","27,",IF($BJ779="HOB","","")))))))),"")</f>
        <v/>
      </c>
      <c r="BQ779" s="81">
        <f t="shared" si="1856"/>
        <v>0</v>
      </c>
      <c r="BR779" s="81">
        <f t="shared" si="1857"/>
        <v>0</v>
      </c>
      <c r="BS779" s="81">
        <f t="shared" si="1858"/>
        <v>0</v>
      </c>
      <c r="BT779" s="81">
        <f t="shared" si="1859"/>
        <v>0</v>
      </c>
      <c r="BU779" s="81">
        <f t="shared" si="1860"/>
        <v>0</v>
      </c>
      <c r="BV779" s="13">
        <f t="shared" si="1861"/>
        <v>0</v>
      </c>
      <c r="BW779" s="11">
        <f t="shared" si="2100"/>
        <v>0</v>
      </c>
      <c r="BX779" s="69">
        <f t="shared" si="2111"/>
        <v>0</v>
      </c>
      <c r="BY779" s="69">
        <f>IF($A779&lt;&gt;"",IF(BY778&lt;&gt;0,BY778,IF(BW779&lt;=$AW$2,"Stop Loss",0)),0)</f>
        <v>0</v>
      </c>
      <c r="BZ779" s="69">
        <f t="shared" si="2019"/>
        <v>0</v>
      </c>
      <c r="CA779" s="27" t="str">
        <f t="shared" si="2112"/>
        <v/>
      </c>
      <c r="CB779" s="27" t="str">
        <f t="shared" si="2113"/>
        <v/>
      </c>
      <c r="CC779" s="27" t="str">
        <f t="shared" si="2114"/>
        <v/>
      </c>
      <c r="CD779" s="27" t="str">
        <f t="shared" si="2115"/>
        <v/>
      </c>
      <c r="CE779" s="27" t="str">
        <f t="shared" si="2116"/>
        <v/>
      </c>
      <c r="CF779" s="27" t="str">
        <f t="shared" si="2117"/>
        <v/>
      </c>
      <c r="CG779" s="86"/>
      <c r="CH779" s="86"/>
      <c r="CI779" s="45"/>
      <c r="CJ779" s="45"/>
      <c r="CK779" s="45"/>
      <c r="DB779" s="7"/>
      <c r="DI779" s="10">
        <f t="shared" ca="1" si="2086"/>
        <v>2</v>
      </c>
    </row>
    <row r="780" spans="1:113">
      <c r="A780" s="149"/>
      <c r="B780" s="82" t="str">
        <f t="shared" si="2087"/>
        <v/>
      </c>
      <c r="C780" s="7" t="str">
        <f t="shared" si="2088"/>
        <v/>
      </c>
      <c r="D780" s="81">
        <f t="shared" si="2089"/>
        <v>0</v>
      </c>
      <c r="E780" s="7" t="str">
        <f t="shared" si="2090"/>
        <v>18,</v>
      </c>
      <c r="F780" s="78"/>
      <c r="G780" s="86"/>
      <c r="H780" s="86"/>
      <c r="I780" s="86"/>
      <c r="J780" s="86"/>
      <c r="K780" s="86"/>
      <c r="L780" s="86"/>
      <c r="M780" s="86"/>
      <c r="N780" s="86"/>
      <c r="O780" s="78"/>
      <c r="P780" s="86"/>
      <c r="Q780" s="86"/>
      <c r="R780" s="86"/>
      <c r="S780" s="86"/>
      <c r="T780" s="86"/>
      <c r="U780" s="86"/>
      <c r="V780" s="86"/>
      <c r="W780" s="86"/>
      <c r="X780" s="123" t="str">
        <f t="shared" si="2091"/>
        <v/>
      </c>
      <c r="Y780" s="127">
        <f t="shared" si="1829"/>
        <v>0</v>
      </c>
      <c r="Z780" s="127">
        <f t="shared" si="1830"/>
        <v>0</v>
      </c>
      <c r="AA780" s="127">
        <f t="shared" si="1831"/>
        <v>0</v>
      </c>
      <c r="AB780" s="86">
        <f t="shared" ref="AB780:AC780" si="2132">AB779</f>
        <v>0</v>
      </c>
      <c r="AC780" s="86">
        <f t="shared" si="2132"/>
        <v>0</v>
      </c>
      <c r="AD780" s="90" t="str">
        <f>IF($A779&lt;&gt;"",AD779,"")</f>
        <v/>
      </c>
      <c r="AE780" s="54" t="str">
        <f>IF($A779&lt;&gt;"",AE779,"")</f>
        <v/>
      </c>
      <c r="AF780" s="92" t="str">
        <f t="shared" si="2103"/>
        <v/>
      </c>
      <c r="AG780" s="82">
        <f t="shared" si="2094"/>
        <v>0</v>
      </c>
      <c r="AH780" s="71">
        <f t="shared" si="1959"/>
        <v>0</v>
      </c>
      <c r="AI780" s="78" t="str">
        <f t="shared" si="2095"/>
        <v/>
      </c>
      <c r="AJ780" s="132">
        <f t="shared" si="1834"/>
        <v>0</v>
      </c>
      <c r="AK780" s="132">
        <f t="shared" si="1835"/>
        <v>0</v>
      </c>
      <c r="AL780" s="132">
        <f t="shared" si="1836"/>
        <v>0</v>
      </c>
      <c r="AM780" s="86" t="str">
        <f t="shared" si="1837"/>
        <v/>
      </c>
      <c r="AN780" s="86" t="str">
        <f t="shared" si="1838"/>
        <v/>
      </c>
      <c r="AO780" s="90" t="str">
        <f>IF($A779&lt;&gt;"",AO779,"")</f>
        <v/>
      </c>
      <c r="AP780" s="54" t="str">
        <f>IF($A779&lt;&gt;"",AP779,"")</f>
        <v/>
      </c>
      <c r="AQ780" s="92" t="str">
        <f t="shared" si="2105"/>
        <v/>
      </c>
      <c r="AR780" s="82">
        <f t="shared" si="1840"/>
        <v>0</v>
      </c>
      <c r="AS780" s="71">
        <f t="shared" si="2106"/>
        <v>0</v>
      </c>
      <c r="AT780" s="78" t="str">
        <f t="shared" si="2097"/>
        <v/>
      </c>
      <c r="AU780" s="137">
        <f t="shared" si="1841"/>
        <v>0</v>
      </c>
      <c r="AV780" s="137">
        <f t="shared" si="1842"/>
        <v>0</v>
      </c>
      <c r="AW780" s="137">
        <f t="shared" si="1843"/>
        <v>0</v>
      </c>
      <c r="AX780" s="86" t="str">
        <f t="shared" si="1844"/>
        <v/>
      </c>
      <c r="AY780" s="86" t="str">
        <f t="shared" si="1845"/>
        <v/>
      </c>
      <c r="AZ780" s="90" t="str">
        <f>IF($A779&lt;&gt;"",AZ779,"")</f>
        <v/>
      </c>
      <c r="BA780" s="54" t="str">
        <f>IF($A779&lt;&gt;"",BA779,"")</f>
        <v/>
      </c>
      <c r="BB780" s="92" t="str">
        <f t="shared" si="2108"/>
        <v/>
      </c>
      <c r="BC780" s="82">
        <f t="shared" si="1847"/>
        <v>0</v>
      </c>
      <c r="BD780" s="71">
        <f t="shared" si="2109"/>
        <v>0</v>
      </c>
      <c r="BE780" s="98">
        <f t="shared" si="1854"/>
        <v>18</v>
      </c>
      <c r="BF780" s="54" t="str">
        <f>IF($A779&lt;&gt;"",BF779,"")</f>
        <v/>
      </c>
      <c r="BG780" s="92" t="str">
        <f t="shared" ref="BG780:BG814" si="2133">IF($A780&lt;&gt;"",IF($A780=0,"L",IF(BF780&lt;&gt;"",IF(BF780=X780,"W","L"))),"")</f>
        <v/>
      </c>
      <c r="BH780" s="82">
        <f t="shared" si="1826"/>
        <v>0</v>
      </c>
      <c r="BI780" s="71">
        <f t="shared" si="1827"/>
        <v>0</v>
      </c>
      <c r="BJ780" s="146"/>
      <c r="BK780" s="97">
        <v>1</v>
      </c>
      <c r="BL780" s="95" t="str">
        <f>IF(BL779&lt;&gt;"",BL779,"")</f>
        <v/>
      </c>
      <c r="BM780" s="95" t="str">
        <f t="shared" ref="BM780:BP780" si="2134">IF(BM779&lt;&gt;"",BM779,"")</f>
        <v/>
      </c>
      <c r="BN780" s="95" t="str">
        <f t="shared" si="2134"/>
        <v/>
      </c>
      <c r="BO780" s="95" t="str">
        <f t="shared" si="2134"/>
        <v/>
      </c>
      <c r="BP780" s="95" t="str">
        <f t="shared" si="2134"/>
        <v/>
      </c>
      <c r="BQ780" s="81">
        <f t="shared" si="1856"/>
        <v>0</v>
      </c>
      <c r="BR780" s="81">
        <f t="shared" si="1857"/>
        <v>0</v>
      </c>
      <c r="BS780" s="81">
        <f t="shared" si="1858"/>
        <v>0</v>
      </c>
      <c r="BT780" s="81">
        <f t="shared" si="1859"/>
        <v>0</v>
      </c>
      <c r="BU780" s="81">
        <f t="shared" si="1860"/>
        <v>0</v>
      </c>
      <c r="BV780" s="13">
        <f t="shared" si="1861"/>
        <v>0</v>
      </c>
      <c r="BW780" s="11">
        <f t="shared" si="2100"/>
        <v>0</v>
      </c>
      <c r="BX780" s="69">
        <f t="shared" si="2111"/>
        <v>0</v>
      </c>
      <c r="BY780" s="69">
        <f>IF($A780&lt;&gt;"",IF(BY779&lt;&gt;0,BY779,IF(BW780&lt;=$AW$2,"Stop Loss",0)),0)</f>
        <v>0</v>
      </c>
      <c r="BZ780" s="69">
        <f t="shared" si="2019"/>
        <v>0</v>
      </c>
      <c r="CA780" s="27" t="str">
        <f t="shared" si="2112"/>
        <v/>
      </c>
      <c r="CB780" s="27" t="str">
        <f t="shared" si="2113"/>
        <v/>
      </c>
      <c r="CC780" s="27" t="str">
        <f t="shared" si="2114"/>
        <v/>
      </c>
      <c r="CD780" s="27" t="str">
        <f t="shared" si="2115"/>
        <v/>
      </c>
      <c r="CE780" s="27" t="str">
        <f t="shared" si="2116"/>
        <v/>
      </c>
      <c r="CF780" s="27" t="str">
        <f t="shared" si="2117"/>
        <v/>
      </c>
      <c r="CG780" s="86"/>
      <c r="CH780" s="86"/>
      <c r="CI780" s="45"/>
      <c r="CJ780" s="45"/>
      <c r="CK780" s="45"/>
      <c r="DB780" s="7"/>
      <c r="DI780" s="10">
        <f t="shared" ca="1" si="2086"/>
        <v>25</v>
      </c>
    </row>
    <row r="781" spans="1:113">
      <c r="A781" s="149"/>
      <c r="B781" s="82" t="str">
        <f t="shared" si="2087"/>
        <v/>
      </c>
      <c r="C781" s="7" t="str">
        <f t="shared" si="2088"/>
        <v/>
      </c>
      <c r="D781" s="81">
        <f t="shared" si="2089"/>
        <v>0</v>
      </c>
      <c r="E781" s="7" t="str">
        <f t="shared" si="2090"/>
        <v>18,</v>
      </c>
      <c r="F781" s="78"/>
      <c r="G781" s="86"/>
      <c r="H781" s="86"/>
      <c r="I781" s="86"/>
      <c r="J781" s="86"/>
      <c r="K781" s="86"/>
      <c r="L781" s="86"/>
      <c r="M781" s="86"/>
      <c r="N781" s="86"/>
      <c r="O781" s="78"/>
      <c r="P781" s="86"/>
      <c r="Q781" s="86"/>
      <c r="R781" s="86"/>
      <c r="S781" s="86"/>
      <c r="T781" s="86"/>
      <c r="U781" s="86"/>
      <c r="V781" s="86"/>
      <c r="W781" s="86"/>
      <c r="X781" s="123" t="str">
        <f t="shared" si="2091"/>
        <v/>
      </c>
      <c r="Y781" s="127">
        <f t="shared" si="1829"/>
        <v>0</v>
      </c>
      <c r="Z781" s="127">
        <f t="shared" si="1830"/>
        <v>0</v>
      </c>
      <c r="AA781" s="127">
        <f t="shared" si="1831"/>
        <v>0</v>
      </c>
      <c r="AB781" s="86">
        <f t="shared" ref="AB781:AC781" si="2135">AB780</f>
        <v>0</v>
      </c>
      <c r="AC781" s="86">
        <f t="shared" si="2135"/>
        <v>0</v>
      </c>
      <c r="AD781" s="90" t="str">
        <f t="shared" ref="AD781:AE781" si="2136">IF($A780&lt;&gt;"",AD780,"")</f>
        <v/>
      </c>
      <c r="AE781" s="54" t="str">
        <f t="shared" si="2136"/>
        <v/>
      </c>
      <c r="AF781" s="92" t="str">
        <f t="shared" si="2103"/>
        <v/>
      </c>
      <c r="AG781" s="82">
        <f t="shared" si="2094"/>
        <v>0</v>
      </c>
      <c r="AH781" s="71">
        <f t="shared" si="1959"/>
        <v>0</v>
      </c>
      <c r="AI781" s="78" t="str">
        <f t="shared" si="2095"/>
        <v/>
      </c>
      <c r="AJ781" s="132">
        <f t="shared" si="1834"/>
        <v>0</v>
      </c>
      <c r="AK781" s="132">
        <f t="shared" si="1835"/>
        <v>0</v>
      </c>
      <c r="AL781" s="132">
        <f t="shared" si="1836"/>
        <v>0</v>
      </c>
      <c r="AM781" s="86" t="str">
        <f t="shared" si="1837"/>
        <v/>
      </c>
      <c r="AN781" s="86" t="str">
        <f t="shared" si="1838"/>
        <v/>
      </c>
      <c r="AO781" s="90" t="str">
        <f t="shared" ref="AO781:AP781" si="2137">IF($A780&lt;&gt;"",AO780,"")</f>
        <v/>
      </c>
      <c r="AP781" s="54" t="str">
        <f t="shared" si="2137"/>
        <v/>
      </c>
      <c r="AQ781" s="92" t="str">
        <f t="shared" si="2105"/>
        <v/>
      </c>
      <c r="AR781" s="82">
        <f t="shared" si="1840"/>
        <v>0</v>
      </c>
      <c r="AS781" s="71">
        <f t="shared" si="2106"/>
        <v>0</v>
      </c>
      <c r="AT781" s="78" t="str">
        <f t="shared" si="2097"/>
        <v/>
      </c>
      <c r="AU781" s="137">
        <f t="shared" si="1841"/>
        <v>0</v>
      </c>
      <c r="AV781" s="137">
        <f t="shared" si="1842"/>
        <v>0</v>
      </c>
      <c r="AW781" s="137">
        <f t="shared" si="1843"/>
        <v>0</v>
      </c>
      <c r="AX781" s="86" t="str">
        <f t="shared" si="1844"/>
        <v/>
      </c>
      <c r="AY781" s="86" t="str">
        <f t="shared" si="1845"/>
        <v/>
      </c>
      <c r="AZ781" s="90" t="str">
        <f t="shared" ref="AZ781:BA781" si="2138">IF($A780&lt;&gt;"",AZ780,"")</f>
        <v/>
      </c>
      <c r="BA781" s="54" t="str">
        <f t="shared" si="2138"/>
        <v/>
      </c>
      <c r="BB781" s="92" t="str">
        <f t="shared" si="2108"/>
        <v/>
      </c>
      <c r="BC781" s="82">
        <f t="shared" si="1847"/>
        <v>0</v>
      </c>
      <c r="BD781" s="71">
        <f t="shared" si="2109"/>
        <v>0</v>
      </c>
      <c r="BE781" s="98">
        <f t="shared" si="1854"/>
        <v>18</v>
      </c>
      <c r="BF781" s="54" t="str">
        <f t="shared" ref="BF781:BF787" si="2139">IF($A780&lt;&gt;"",BF780,"")</f>
        <v/>
      </c>
      <c r="BG781" s="92" t="str">
        <f t="shared" si="2133"/>
        <v/>
      </c>
      <c r="BH781" s="82">
        <f t="shared" ref="BH781:BH844" si="2140">IF($A781&lt;&gt;"",IF(OR($BX780&lt;&gt;0,$BY780&lt;&gt;0),"0",IF(BF781&lt;&gt;"",IF(BG781="W",(1*BE781),(-1*BE781)),0)),0)</f>
        <v>0</v>
      </c>
      <c r="BI781" s="71">
        <f t="shared" ref="BI781:BI844" si="2141">IF($A781&lt;&gt;"",BH781+BI780,0)</f>
        <v>0</v>
      </c>
      <c r="BJ781" s="146"/>
      <c r="BK781" s="97">
        <v>1</v>
      </c>
      <c r="BL781" s="95" t="str">
        <f t="shared" ref="BL781:BP787" si="2142">IF(BL780&lt;&gt;"",BL780,"")</f>
        <v/>
      </c>
      <c r="BM781" s="95" t="str">
        <f t="shared" si="2142"/>
        <v/>
      </c>
      <c r="BN781" s="95" t="str">
        <f t="shared" si="2142"/>
        <v/>
      </c>
      <c r="BO781" s="95" t="str">
        <f t="shared" si="2142"/>
        <v/>
      </c>
      <c r="BP781" s="95" t="str">
        <f t="shared" si="2142"/>
        <v/>
      </c>
      <c r="BQ781" s="81">
        <f t="shared" si="1856"/>
        <v>0</v>
      </c>
      <c r="BR781" s="81">
        <f t="shared" si="1857"/>
        <v>0</v>
      </c>
      <c r="BS781" s="81">
        <f t="shared" si="1858"/>
        <v>0</v>
      </c>
      <c r="BT781" s="81">
        <f t="shared" si="1859"/>
        <v>0</v>
      </c>
      <c r="BU781" s="81">
        <f t="shared" si="1860"/>
        <v>0</v>
      </c>
      <c r="BV781" s="13">
        <f t="shared" si="1861"/>
        <v>0</v>
      </c>
      <c r="BW781" s="11">
        <f t="shared" si="2100"/>
        <v>0</v>
      </c>
      <c r="BX781" s="69">
        <f t="shared" si="2111"/>
        <v>0</v>
      </c>
      <c r="BY781" s="69">
        <f>IF($A781&lt;&gt;"",IF(BY780&lt;&gt;0,BY780,IF(BW781&lt;=$AW$2,"Stop Loss",0)),0)</f>
        <v>0</v>
      </c>
      <c r="BZ781" s="69">
        <f t="shared" si="2019"/>
        <v>0</v>
      </c>
      <c r="CA781" s="27" t="str">
        <f t="shared" si="2112"/>
        <v/>
      </c>
      <c r="CB781" s="27" t="str">
        <f t="shared" si="2113"/>
        <v/>
      </c>
      <c r="CC781" s="27" t="str">
        <f t="shared" si="2114"/>
        <v/>
      </c>
      <c r="CD781" s="27" t="str">
        <f t="shared" si="2115"/>
        <v/>
      </c>
      <c r="CE781" s="27" t="str">
        <f t="shared" si="2116"/>
        <v/>
      </c>
      <c r="CF781" s="27" t="str">
        <f t="shared" si="2117"/>
        <v/>
      </c>
      <c r="CG781" s="86"/>
      <c r="CH781" s="86"/>
      <c r="CI781" s="45"/>
      <c r="CJ781" s="45"/>
      <c r="CK781" s="45"/>
      <c r="DB781" s="7"/>
      <c r="DI781" s="10">
        <f t="shared" ca="1" si="2086"/>
        <v>11</v>
      </c>
    </row>
    <row r="782" spans="1:113">
      <c r="A782" s="149"/>
      <c r="B782" s="82" t="str">
        <f t="shared" si="2087"/>
        <v/>
      </c>
      <c r="C782" s="7" t="str">
        <f t="shared" si="2088"/>
        <v/>
      </c>
      <c r="D782" s="81">
        <f t="shared" si="2089"/>
        <v>0</v>
      </c>
      <c r="E782" s="7" t="str">
        <f t="shared" si="2090"/>
        <v>18,</v>
      </c>
      <c r="F782" s="78"/>
      <c r="G782" s="86"/>
      <c r="H782" s="86"/>
      <c r="I782" s="86"/>
      <c r="J782" s="86"/>
      <c r="K782" s="86"/>
      <c r="L782" s="86"/>
      <c r="M782" s="86"/>
      <c r="N782" s="86"/>
      <c r="O782" s="78"/>
      <c r="P782" s="86"/>
      <c r="Q782" s="86"/>
      <c r="R782" s="86"/>
      <c r="S782" s="86"/>
      <c r="T782" s="86"/>
      <c r="U782" s="86"/>
      <c r="V782" s="86"/>
      <c r="W782" s="86"/>
      <c r="X782" s="123" t="str">
        <f t="shared" si="2091"/>
        <v/>
      </c>
      <c r="Y782" s="127">
        <f t="shared" ref="Y782:Y845" si="2143">COUNTIF(X774:X782,"H")</f>
        <v>0</v>
      </c>
      <c r="Z782" s="127">
        <f t="shared" ref="Z782:Z845" si="2144">COUNTIF(X774:X782,"L")</f>
        <v>0</v>
      </c>
      <c r="AA782" s="127">
        <f t="shared" ref="AA782:AA845" si="2145">IF(Y782&gt;Z782,Y782-Z782,Z782-Y782)</f>
        <v>0</v>
      </c>
      <c r="AB782" s="86">
        <f t="shared" ref="AB782:AC782" si="2146">AB781</f>
        <v>0</v>
      </c>
      <c r="AC782" s="86">
        <f t="shared" si="2146"/>
        <v>0</v>
      </c>
      <c r="AD782" s="90" t="str">
        <f t="shared" ref="AD782:AE782" si="2147">IF($A781&lt;&gt;"",AD781,"")</f>
        <v/>
      </c>
      <c r="AE782" s="54" t="str">
        <f t="shared" si="2147"/>
        <v/>
      </c>
      <c r="AF782" s="92" t="str">
        <f t="shared" si="2103"/>
        <v/>
      </c>
      <c r="AG782" s="82">
        <f t="shared" si="2094"/>
        <v>0</v>
      </c>
      <c r="AH782" s="71">
        <f t="shared" si="1959"/>
        <v>0</v>
      </c>
      <c r="AI782" s="78" t="str">
        <f t="shared" si="2095"/>
        <v/>
      </c>
      <c r="AJ782" s="132">
        <f t="shared" ref="AJ782:AJ845" si="2148">COUNTIF(AI774:AI782,"E")</f>
        <v>0</v>
      </c>
      <c r="AK782" s="132">
        <f t="shared" ref="AK782:AK845" si="2149">COUNTIF(AI774:AI782,"O")</f>
        <v>0</v>
      </c>
      <c r="AL782" s="132">
        <f t="shared" ref="AL782:AL845" si="2150">IF(AJ782&gt;AK782,AJ782-AK782,AK782-AJ782)</f>
        <v>0</v>
      </c>
      <c r="AM782" s="86" t="str">
        <f t="shared" ref="AM782:AM845" si="2151">IF(AJ782&gt;AK782,AJ782-AK782,"")</f>
        <v/>
      </c>
      <c r="AN782" s="86" t="str">
        <f t="shared" ref="AN782:AN845" si="2152">IF(AK782&gt;AJ782,AK782-AJ782,"")</f>
        <v/>
      </c>
      <c r="AO782" s="90" t="str">
        <f t="shared" ref="AO782:AP782" si="2153">IF($A781&lt;&gt;"",AO781,"")</f>
        <v/>
      </c>
      <c r="AP782" s="54" t="str">
        <f t="shared" si="2153"/>
        <v/>
      </c>
      <c r="AQ782" s="92" t="str">
        <f t="shared" si="2105"/>
        <v/>
      </c>
      <c r="AR782" s="82">
        <f t="shared" ref="AR782:AR845" si="2154">IF(A782&lt;&gt;"",IF(OR($BX781&lt;&gt;0,$BY781&lt;&gt;0),"0",IF(AQ782&lt;&gt;"",IF(AQ782="W",(1*AO782),(-1*AO782)),0)),0)</f>
        <v>0</v>
      </c>
      <c r="AS782" s="71">
        <f t="shared" si="2106"/>
        <v>0</v>
      </c>
      <c r="AT782" s="78" t="str">
        <f t="shared" si="2097"/>
        <v/>
      </c>
      <c r="AU782" s="137">
        <f t="shared" ref="AU782:AU845" si="2155">COUNTIF(AT774:AT782,"R")</f>
        <v>0</v>
      </c>
      <c r="AV782" s="137">
        <f t="shared" ref="AV782:AV845" si="2156">COUNTIF(AT774:AT782,"B")</f>
        <v>0</v>
      </c>
      <c r="AW782" s="137">
        <f t="shared" ref="AW782:AW845" si="2157">IF(AU782&gt;AV782,AU782-AV782,AV782-AU782)</f>
        <v>0</v>
      </c>
      <c r="AX782" s="86" t="str">
        <f t="shared" ref="AX782:AX845" si="2158">IF(AU782&gt;AV782,AU782-AV782,"")</f>
        <v/>
      </c>
      <c r="AY782" s="86" t="str">
        <f t="shared" ref="AY782:AY845" si="2159">IF(AV782&gt;AU782,AV782-AU782,"")</f>
        <v/>
      </c>
      <c r="AZ782" s="90" t="str">
        <f t="shared" ref="AZ782:BA782" si="2160">IF($A781&lt;&gt;"",AZ781,"")</f>
        <v/>
      </c>
      <c r="BA782" s="54" t="str">
        <f t="shared" si="2160"/>
        <v/>
      </c>
      <c r="BB782" s="92" t="str">
        <f t="shared" si="2108"/>
        <v/>
      </c>
      <c r="BC782" s="82">
        <f t="shared" ref="BC782:BC845" si="2161">IF($A782&lt;&gt;"",IF(OR($BX781&lt;&gt;0,$BY781&lt;&gt;0),"0",IF(BB782&lt;&gt;"",IF(BB782="W",(1*AZ782),(-1*AZ782)),0)),0)</f>
        <v>0</v>
      </c>
      <c r="BD782" s="71">
        <f t="shared" si="2109"/>
        <v>0</v>
      </c>
      <c r="BE782" s="98">
        <f t="shared" si="1854"/>
        <v>18</v>
      </c>
      <c r="BF782" s="54" t="str">
        <f t="shared" si="2139"/>
        <v/>
      </c>
      <c r="BG782" s="92" t="str">
        <f t="shared" si="2133"/>
        <v/>
      </c>
      <c r="BH782" s="82">
        <f t="shared" si="2140"/>
        <v>0</v>
      </c>
      <c r="BI782" s="71">
        <f t="shared" si="2141"/>
        <v>0</v>
      </c>
      <c r="BJ782" s="146"/>
      <c r="BK782" s="97">
        <v>1</v>
      </c>
      <c r="BL782" s="95" t="str">
        <f t="shared" si="2142"/>
        <v/>
      </c>
      <c r="BM782" s="95" t="str">
        <f t="shared" si="2142"/>
        <v/>
      </c>
      <c r="BN782" s="95" t="str">
        <f t="shared" si="2142"/>
        <v/>
      </c>
      <c r="BO782" s="95" t="str">
        <f t="shared" si="2142"/>
        <v/>
      </c>
      <c r="BP782" s="95" t="str">
        <f t="shared" si="2142"/>
        <v/>
      </c>
      <c r="BQ782" s="81">
        <f t="shared" si="1856"/>
        <v>0</v>
      </c>
      <c r="BR782" s="81">
        <f t="shared" si="1857"/>
        <v>0</v>
      </c>
      <c r="BS782" s="81">
        <f t="shared" si="1858"/>
        <v>0</v>
      </c>
      <c r="BT782" s="81">
        <f t="shared" si="1859"/>
        <v>0</v>
      </c>
      <c r="BU782" s="81">
        <f t="shared" si="1860"/>
        <v>0</v>
      </c>
      <c r="BV782" s="13">
        <f t="shared" si="1861"/>
        <v>0</v>
      </c>
      <c r="BW782" s="11">
        <f t="shared" si="2100"/>
        <v>0</v>
      </c>
      <c r="BX782" s="69">
        <f t="shared" si="2111"/>
        <v>0</v>
      </c>
      <c r="BY782" s="69">
        <f>IF($A782&lt;&gt;"",IF(BY781&lt;&gt;0,BY781,IF(BW782&lt;=$AW$2,"Stop Loss",0)),0)</f>
        <v>0</v>
      </c>
      <c r="BZ782" s="69">
        <f t="shared" si="2019"/>
        <v>0</v>
      </c>
      <c r="CA782" s="27" t="str">
        <f t="shared" si="2112"/>
        <v/>
      </c>
      <c r="CB782" s="27" t="str">
        <f t="shared" si="2113"/>
        <v/>
      </c>
      <c r="CC782" s="27" t="str">
        <f t="shared" si="2114"/>
        <v/>
      </c>
      <c r="CD782" s="27" t="str">
        <f t="shared" si="2115"/>
        <v/>
      </c>
      <c r="CE782" s="27" t="str">
        <f t="shared" si="2116"/>
        <v/>
      </c>
      <c r="CF782" s="27" t="str">
        <f t="shared" si="2117"/>
        <v/>
      </c>
      <c r="CG782" s="86"/>
      <c r="CH782" s="86"/>
      <c r="CI782" s="45"/>
      <c r="CJ782" s="45"/>
      <c r="CK782" s="45"/>
      <c r="DB782" s="7"/>
      <c r="DI782" s="10">
        <f t="shared" ca="1" si="2086"/>
        <v>18</v>
      </c>
    </row>
    <row r="783" spans="1:113">
      <c r="A783" s="149"/>
      <c r="B783" s="82" t="str">
        <f t="shared" si="2087"/>
        <v/>
      </c>
      <c r="C783" s="7" t="str">
        <f t="shared" si="2088"/>
        <v/>
      </c>
      <c r="D783" s="81">
        <f t="shared" si="2089"/>
        <v>0</v>
      </c>
      <c r="E783" s="7" t="str">
        <f t="shared" si="2090"/>
        <v>18,</v>
      </c>
      <c r="F783" s="78"/>
      <c r="G783" s="86"/>
      <c r="H783" s="86"/>
      <c r="I783" s="86"/>
      <c r="J783" s="86"/>
      <c r="K783" s="86"/>
      <c r="L783" s="86"/>
      <c r="M783" s="86"/>
      <c r="N783" s="86"/>
      <c r="O783" s="78"/>
      <c r="P783" s="86"/>
      <c r="Q783" s="86"/>
      <c r="R783" s="86"/>
      <c r="S783" s="86"/>
      <c r="T783" s="86"/>
      <c r="U783" s="86"/>
      <c r="V783" s="86"/>
      <c r="W783" s="86"/>
      <c r="X783" s="123" t="str">
        <f t="shared" si="2091"/>
        <v/>
      </c>
      <c r="Y783" s="127">
        <f t="shared" si="2143"/>
        <v>0</v>
      </c>
      <c r="Z783" s="127">
        <f t="shared" si="2144"/>
        <v>0</v>
      </c>
      <c r="AA783" s="127">
        <f t="shared" si="2145"/>
        <v>0</v>
      </c>
      <c r="AB783" s="86">
        <f t="shared" ref="AB783:AC783" si="2162">AB782</f>
        <v>0</v>
      </c>
      <c r="AC783" s="86">
        <f t="shared" si="2162"/>
        <v>0</v>
      </c>
      <c r="AD783" s="90" t="str">
        <f t="shared" ref="AD783:AE783" si="2163">IF($A782&lt;&gt;"",AD782,"")</f>
        <v/>
      </c>
      <c r="AE783" s="54" t="str">
        <f t="shared" si="2163"/>
        <v/>
      </c>
      <c r="AF783" s="92" t="str">
        <f t="shared" si="2103"/>
        <v/>
      </c>
      <c r="AG783" s="82">
        <f t="shared" si="2094"/>
        <v>0</v>
      </c>
      <c r="AH783" s="71">
        <f t="shared" si="1959"/>
        <v>0</v>
      </c>
      <c r="AI783" s="78" t="str">
        <f t="shared" si="2095"/>
        <v/>
      </c>
      <c r="AJ783" s="132">
        <f t="shared" si="2148"/>
        <v>0</v>
      </c>
      <c r="AK783" s="132">
        <f t="shared" si="2149"/>
        <v>0</v>
      </c>
      <c r="AL783" s="132">
        <f t="shared" si="2150"/>
        <v>0</v>
      </c>
      <c r="AM783" s="86" t="str">
        <f t="shared" si="2151"/>
        <v/>
      </c>
      <c r="AN783" s="86" t="str">
        <f t="shared" si="2152"/>
        <v/>
      </c>
      <c r="AO783" s="90" t="str">
        <f t="shared" ref="AO783:AP783" si="2164">IF($A782&lt;&gt;"",AO782,"")</f>
        <v/>
      </c>
      <c r="AP783" s="54" t="str">
        <f t="shared" si="2164"/>
        <v/>
      </c>
      <c r="AQ783" s="92" t="str">
        <f t="shared" si="2105"/>
        <v/>
      </c>
      <c r="AR783" s="82">
        <f t="shared" si="2154"/>
        <v>0</v>
      </c>
      <c r="AS783" s="71">
        <f t="shared" si="2106"/>
        <v>0</v>
      </c>
      <c r="AT783" s="78" t="str">
        <f t="shared" si="2097"/>
        <v/>
      </c>
      <c r="AU783" s="137">
        <f t="shared" si="2155"/>
        <v>0</v>
      </c>
      <c r="AV783" s="137">
        <f t="shared" si="2156"/>
        <v>0</v>
      </c>
      <c r="AW783" s="137">
        <f t="shared" si="2157"/>
        <v>0</v>
      </c>
      <c r="AX783" s="86" t="str">
        <f t="shared" si="2158"/>
        <v/>
      </c>
      <c r="AY783" s="86" t="str">
        <f t="shared" si="2159"/>
        <v/>
      </c>
      <c r="AZ783" s="90" t="str">
        <f t="shared" ref="AZ783:BA783" si="2165">IF($A782&lt;&gt;"",AZ782,"")</f>
        <v/>
      </c>
      <c r="BA783" s="54" t="str">
        <f t="shared" si="2165"/>
        <v/>
      </c>
      <c r="BB783" s="92" t="str">
        <f t="shared" si="2108"/>
        <v/>
      </c>
      <c r="BC783" s="82">
        <f t="shared" si="2161"/>
        <v>0</v>
      </c>
      <c r="BD783" s="71">
        <f t="shared" si="2109"/>
        <v>0</v>
      </c>
      <c r="BE783" s="98">
        <f t="shared" ref="BE783:BE846" si="2166">$AW$3</f>
        <v>18</v>
      </c>
      <c r="BF783" s="54" t="str">
        <f t="shared" si="2139"/>
        <v/>
      </c>
      <c r="BG783" s="92" t="str">
        <f t="shared" si="2133"/>
        <v/>
      </c>
      <c r="BH783" s="82">
        <f t="shared" si="2140"/>
        <v>0</v>
      </c>
      <c r="BI783" s="71">
        <f t="shared" si="2141"/>
        <v>0</v>
      </c>
      <c r="BJ783" s="146"/>
      <c r="BK783" s="97">
        <v>1</v>
      </c>
      <c r="BL783" s="95" t="str">
        <f t="shared" si="2142"/>
        <v/>
      </c>
      <c r="BM783" s="95" t="str">
        <f t="shared" si="2142"/>
        <v/>
      </c>
      <c r="BN783" s="95" t="str">
        <f t="shared" si="2142"/>
        <v/>
      </c>
      <c r="BO783" s="95" t="str">
        <f t="shared" si="2142"/>
        <v/>
      </c>
      <c r="BP783" s="95" t="str">
        <f t="shared" si="2142"/>
        <v/>
      </c>
      <c r="BQ783" s="81">
        <f t="shared" ref="BQ783:BQ846" si="2167">IF($A783&lt;&gt;"",IF(ABS($A783)=ABS(LEFT(BL783,2)),35*$BK783,-1*$BK783),0)</f>
        <v>0</v>
      </c>
      <c r="BR783" s="81">
        <f t="shared" ref="BR783:BR846" si="2168">IF($A783&lt;&gt;"",IF(ABS($A783)=ABS(LEFT(BM783,2)),35*$BK783,-1*$BK783),0)</f>
        <v>0</v>
      </c>
      <c r="BS783" s="81">
        <f t="shared" ref="BS783:BS846" si="2169">IF($A783&lt;&gt;"",IF(ABS($A783)=ABS(LEFT(BN783,2)),35*$BK783,-1*$BK783),0)</f>
        <v>0</v>
      </c>
      <c r="BT783" s="81">
        <f t="shared" ref="BT783:BT846" si="2170">IF($A783&lt;&gt;"",IF(ABS($A783)=ABS(LEFT(BO783,2)),35*$BK783,-1*$BK783),0)</f>
        <v>0</v>
      </c>
      <c r="BU783" s="81">
        <f t="shared" ref="BU783:BU846" si="2171">IF(BP783&lt;&gt;"",IF(ABS($A783)=ABS(LEFT(BP783,2)),35*$BK783,-1*$BK783),0)</f>
        <v>0</v>
      </c>
      <c r="BV783" s="13">
        <f t="shared" ref="BV783:BV846" si="2172">IF(A783&lt;&gt;"",IF(OR(BX782&lt;&gt;0,BY782&lt;&gt;0),0,BH783+SUM(BQ783:BU783)),0)</f>
        <v>0</v>
      </c>
      <c r="BW783" s="11">
        <f t="shared" si="2100"/>
        <v>0</v>
      </c>
      <c r="BX783" s="69">
        <f t="shared" si="2111"/>
        <v>0</v>
      </c>
      <c r="BY783" s="69">
        <f>IF($A783&lt;&gt;"",IF(BY782&lt;&gt;0,BY782,IF(BW783&lt;=$AW$2,"Stop Loss",0)),0)</f>
        <v>0</v>
      </c>
      <c r="BZ783" s="69">
        <f t="shared" si="2019"/>
        <v>0</v>
      </c>
      <c r="CA783" s="27" t="str">
        <f t="shared" si="2112"/>
        <v/>
      </c>
      <c r="CB783" s="27" t="str">
        <f t="shared" si="2113"/>
        <v/>
      </c>
      <c r="CC783" s="27" t="str">
        <f t="shared" si="2114"/>
        <v/>
      </c>
      <c r="CD783" s="27" t="str">
        <f t="shared" si="2115"/>
        <v/>
      </c>
      <c r="CE783" s="27" t="str">
        <f t="shared" si="2116"/>
        <v/>
      </c>
      <c r="CF783" s="27" t="str">
        <f t="shared" si="2117"/>
        <v/>
      </c>
      <c r="CG783" s="86"/>
      <c r="CH783" s="86"/>
      <c r="CI783" s="45"/>
      <c r="CJ783" s="45"/>
      <c r="CK783" s="45"/>
      <c r="DB783" s="7"/>
      <c r="DI783" s="10">
        <f t="shared" ca="1" si="2086"/>
        <v>15</v>
      </c>
    </row>
    <row r="784" spans="1:113">
      <c r="A784" s="149"/>
      <c r="B784" s="82" t="str">
        <f t="shared" si="2087"/>
        <v/>
      </c>
      <c r="C784" s="7" t="str">
        <f t="shared" si="2088"/>
        <v/>
      </c>
      <c r="D784" s="81">
        <f t="shared" si="2089"/>
        <v>0</v>
      </c>
      <c r="E784" s="7" t="str">
        <f t="shared" si="2090"/>
        <v>18,</v>
      </c>
      <c r="F784" s="78"/>
      <c r="G784" s="86"/>
      <c r="H784" s="86"/>
      <c r="I784" s="86"/>
      <c r="J784" s="86"/>
      <c r="K784" s="86"/>
      <c r="L784" s="86"/>
      <c r="M784" s="86"/>
      <c r="N784" s="86"/>
      <c r="O784" s="78"/>
      <c r="P784" s="86"/>
      <c r="Q784" s="86"/>
      <c r="R784" s="86"/>
      <c r="S784" s="86"/>
      <c r="T784" s="86"/>
      <c r="U784" s="86"/>
      <c r="V784" s="86"/>
      <c r="W784" s="86"/>
      <c r="X784" s="123" t="str">
        <f t="shared" si="2091"/>
        <v/>
      </c>
      <c r="Y784" s="127">
        <f t="shared" si="2143"/>
        <v>0</v>
      </c>
      <c r="Z784" s="127">
        <f t="shared" si="2144"/>
        <v>0</v>
      </c>
      <c r="AA784" s="127">
        <f t="shared" si="2145"/>
        <v>0</v>
      </c>
      <c r="AB784" s="86">
        <f t="shared" ref="AB784:AC784" si="2173">AB783</f>
        <v>0</v>
      </c>
      <c r="AC784" s="86">
        <f t="shared" si="2173"/>
        <v>0</v>
      </c>
      <c r="AD784" s="90" t="str">
        <f t="shared" ref="AD784:AE784" si="2174">IF($A783&lt;&gt;"",AD783,"")</f>
        <v/>
      </c>
      <c r="AE784" s="54" t="str">
        <f t="shared" si="2174"/>
        <v/>
      </c>
      <c r="AF784" s="92" t="str">
        <f t="shared" si="2103"/>
        <v/>
      </c>
      <c r="AG784" s="82">
        <f t="shared" si="2094"/>
        <v>0</v>
      </c>
      <c r="AH784" s="71">
        <f t="shared" si="1959"/>
        <v>0</v>
      </c>
      <c r="AI784" s="78" t="str">
        <f t="shared" si="2095"/>
        <v/>
      </c>
      <c r="AJ784" s="132">
        <f t="shared" si="2148"/>
        <v>0</v>
      </c>
      <c r="AK784" s="132">
        <f t="shared" si="2149"/>
        <v>0</v>
      </c>
      <c r="AL784" s="132">
        <f t="shared" si="2150"/>
        <v>0</v>
      </c>
      <c r="AM784" s="86" t="str">
        <f t="shared" si="2151"/>
        <v/>
      </c>
      <c r="AN784" s="86" t="str">
        <f t="shared" si="2152"/>
        <v/>
      </c>
      <c r="AO784" s="90" t="str">
        <f t="shared" ref="AO784:AP784" si="2175">IF($A783&lt;&gt;"",AO783,"")</f>
        <v/>
      </c>
      <c r="AP784" s="54" t="str">
        <f t="shared" si="2175"/>
        <v/>
      </c>
      <c r="AQ784" s="92" t="str">
        <f t="shared" si="2105"/>
        <v/>
      </c>
      <c r="AR784" s="82">
        <f t="shared" si="2154"/>
        <v>0</v>
      </c>
      <c r="AS784" s="71">
        <f t="shared" si="2106"/>
        <v>0</v>
      </c>
      <c r="AT784" s="78" t="str">
        <f t="shared" si="2097"/>
        <v/>
      </c>
      <c r="AU784" s="137">
        <f t="shared" si="2155"/>
        <v>0</v>
      </c>
      <c r="AV784" s="137">
        <f t="shared" si="2156"/>
        <v>0</v>
      </c>
      <c r="AW784" s="137">
        <f t="shared" si="2157"/>
        <v>0</v>
      </c>
      <c r="AX784" s="86" t="str">
        <f t="shared" si="2158"/>
        <v/>
      </c>
      <c r="AY784" s="86" t="str">
        <f t="shared" si="2159"/>
        <v/>
      </c>
      <c r="AZ784" s="90" t="str">
        <f t="shared" ref="AZ784:BA784" si="2176">IF($A783&lt;&gt;"",AZ783,"")</f>
        <v/>
      </c>
      <c r="BA784" s="54" t="str">
        <f t="shared" si="2176"/>
        <v/>
      </c>
      <c r="BB784" s="92" t="str">
        <f t="shared" si="2108"/>
        <v/>
      </c>
      <c r="BC784" s="82">
        <f t="shared" si="2161"/>
        <v>0</v>
      </c>
      <c r="BD784" s="71">
        <f t="shared" si="2109"/>
        <v>0</v>
      </c>
      <c r="BE784" s="98">
        <f t="shared" si="2166"/>
        <v>18</v>
      </c>
      <c r="BF784" s="54" t="str">
        <f t="shared" si="2139"/>
        <v/>
      </c>
      <c r="BG784" s="92" t="str">
        <f t="shared" si="2133"/>
        <v/>
      </c>
      <c r="BH784" s="82">
        <f t="shared" si="2140"/>
        <v>0</v>
      </c>
      <c r="BI784" s="71">
        <f t="shared" si="2141"/>
        <v>0</v>
      </c>
      <c r="BJ784" s="146"/>
      <c r="BK784" s="97">
        <v>1</v>
      </c>
      <c r="BL784" s="95" t="str">
        <f t="shared" si="2142"/>
        <v/>
      </c>
      <c r="BM784" s="95" t="str">
        <f t="shared" si="2142"/>
        <v/>
      </c>
      <c r="BN784" s="95" t="str">
        <f t="shared" si="2142"/>
        <v/>
      </c>
      <c r="BO784" s="95" t="str">
        <f t="shared" si="2142"/>
        <v/>
      </c>
      <c r="BP784" s="95" t="str">
        <f t="shared" si="2142"/>
        <v/>
      </c>
      <c r="BQ784" s="81">
        <f t="shared" si="2167"/>
        <v>0</v>
      </c>
      <c r="BR784" s="81">
        <f t="shared" si="2168"/>
        <v>0</v>
      </c>
      <c r="BS784" s="81">
        <f t="shared" si="2169"/>
        <v>0</v>
      </c>
      <c r="BT784" s="81">
        <f t="shared" si="2170"/>
        <v>0</v>
      </c>
      <c r="BU784" s="81">
        <f t="shared" si="2171"/>
        <v>0</v>
      </c>
      <c r="BV784" s="13">
        <f t="shared" si="2172"/>
        <v>0</v>
      </c>
      <c r="BW784" s="11">
        <f t="shared" si="2100"/>
        <v>0</v>
      </c>
      <c r="BX784" s="69">
        <f t="shared" si="2111"/>
        <v>0</v>
      </c>
      <c r="BY784" s="69">
        <f>IF($A784&lt;&gt;"",IF(BY783&lt;&gt;0,BY783,IF(BW784&lt;=$AW$2,"Stop Loss",0)),0)</f>
        <v>0</v>
      </c>
      <c r="BZ784" s="69">
        <f t="shared" si="2019"/>
        <v>0</v>
      </c>
      <c r="CA784" s="27" t="str">
        <f t="shared" si="2112"/>
        <v/>
      </c>
      <c r="CB784" s="27" t="str">
        <f t="shared" si="2113"/>
        <v/>
      </c>
      <c r="CC784" s="27" t="str">
        <f t="shared" si="2114"/>
        <v/>
      </c>
      <c r="CD784" s="27" t="str">
        <f t="shared" si="2115"/>
        <v/>
      </c>
      <c r="CE784" s="27" t="str">
        <f t="shared" si="2116"/>
        <v/>
      </c>
      <c r="CF784" s="27" t="str">
        <f t="shared" si="2117"/>
        <v/>
      </c>
      <c r="CG784" s="86"/>
      <c r="CH784" s="86"/>
      <c r="CI784" s="45"/>
      <c r="CJ784" s="45"/>
      <c r="CK784" s="45"/>
      <c r="DB784" s="7"/>
      <c r="DI784" s="10">
        <f t="shared" ca="1" si="2086"/>
        <v>15</v>
      </c>
    </row>
    <row r="785" spans="1:113">
      <c r="A785" s="149"/>
      <c r="B785" s="82" t="str">
        <f t="shared" si="2087"/>
        <v/>
      </c>
      <c r="C785" s="7" t="str">
        <f t="shared" si="2088"/>
        <v/>
      </c>
      <c r="D785" s="81">
        <f t="shared" si="2089"/>
        <v>0</v>
      </c>
      <c r="E785" s="7" t="str">
        <f t="shared" si="2090"/>
        <v>18,</v>
      </c>
      <c r="F785" s="78"/>
      <c r="G785" s="86"/>
      <c r="H785" s="86"/>
      <c r="I785" s="86"/>
      <c r="J785" s="86"/>
      <c r="K785" s="86"/>
      <c r="L785" s="86"/>
      <c r="M785" s="86"/>
      <c r="N785" s="86"/>
      <c r="O785" s="78"/>
      <c r="P785" s="86"/>
      <c r="Q785" s="86"/>
      <c r="R785" s="86"/>
      <c r="S785" s="86"/>
      <c r="T785" s="86"/>
      <c r="U785" s="86"/>
      <c r="V785" s="86"/>
      <c r="W785" s="86"/>
      <c r="X785" s="123" t="str">
        <f t="shared" si="2091"/>
        <v/>
      </c>
      <c r="Y785" s="127">
        <f t="shared" si="2143"/>
        <v>0</v>
      </c>
      <c r="Z785" s="127">
        <f t="shared" si="2144"/>
        <v>0</v>
      </c>
      <c r="AA785" s="127">
        <f t="shared" si="2145"/>
        <v>0</v>
      </c>
      <c r="AB785" s="86">
        <f t="shared" ref="AB785:AC785" si="2177">AB784</f>
        <v>0</v>
      </c>
      <c r="AC785" s="86">
        <f t="shared" si="2177"/>
        <v>0</v>
      </c>
      <c r="AD785" s="90" t="str">
        <f t="shared" ref="AD785:AE785" si="2178">IF($A784&lt;&gt;"",AD784,"")</f>
        <v/>
      </c>
      <c r="AE785" s="54" t="str">
        <f t="shared" si="2178"/>
        <v/>
      </c>
      <c r="AF785" s="92" t="str">
        <f t="shared" si="2103"/>
        <v/>
      </c>
      <c r="AG785" s="82">
        <f t="shared" si="2094"/>
        <v>0</v>
      </c>
      <c r="AH785" s="71">
        <f t="shared" si="1959"/>
        <v>0</v>
      </c>
      <c r="AI785" s="78" t="str">
        <f t="shared" si="2095"/>
        <v/>
      </c>
      <c r="AJ785" s="132">
        <f t="shared" si="2148"/>
        <v>0</v>
      </c>
      <c r="AK785" s="132">
        <f t="shared" si="2149"/>
        <v>0</v>
      </c>
      <c r="AL785" s="132">
        <f t="shared" si="2150"/>
        <v>0</v>
      </c>
      <c r="AM785" s="86" t="str">
        <f t="shared" si="2151"/>
        <v/>
      </c>
      <c r="AN785" s="86" t="str">
        <f t="shared" si="2152"/>
        <v/>
      </c>
      <c r="AO785" s="90" t="str">
        <f t="shared" ref="AO785:AP785" si="2179">IF($A784&lt;&gt;"",AO784,"")</f>
        <v/>
      </c>
      <c r="AP785" s="54" t="str">
        <f t="shared" si="2179"/>
        <v/>
      </c>
      <c r="AQ785" s="92" t="str">
        <f t="shared" si="2105"/>
        <v/>
      </c>
      <c r="AR785" s="82">
        <f t="shared" si="2154"/>
        <v>0</v>
      </c>
      <c r="AS785" s="71">
        <f t="shared" si="2106"/>
        <v>0</v>
      </c>
      <c r="AT785" s="78" t="str">
        <f t="shared" si="2097"/>
        <v/>
      </c>
      <c r="AU785" s="137">
        <f t="shared" si="2155"/>
        <v>0</v>
      </c>
      <c r="AV785" s="137">
        <f t="shared" si="2156"/>
        <v>0</v>
      </c>
      <c r="AW785" s="137">
        <f t="shared" si="2157"/>
        <v>0</v>
      </c>
      <c r="AX785" s="86" t="str">
        <f t="shared" si="2158"/>
        <v/>
      </c>
      <c r="AY785" s="86" t="str">
        <f t="shared" si="2159"/>
        <v/>
      </c>
      <c r="AZ785" s="90" t="str">
        <f t="shared" ref="AZ785:BA785" si="2180">IF($A784&lt;&gt;"",AZ784,"")</f>
        <v/>
      </c>
      <c r="BA785" s="54" t="str">
        <f t="shared" si="2180"/>
        <v/>
      </c>
      <c r="BB785" s="92" t="str">
        <f t="shared" si="2108"/>
        <v/>
      </c>
      <c r="BC785" s="82">
        <f t="shared" si="2161"/>
        <v>0</v>
      </c>
      <c r="BD785" s="71">
        <f t="shared" si="2109"/>
        <v>0</v>
      </c>
      <c r="BE785" s="98">
        <f t="shared" si="2166"/>
        <v>18</v>
      </c>
      <c r="BF785" s="54" t="str">
        <f t="shared" si="2139"/>
        <v/>
      </c>
      <c r="BG785" s="92" t="str">
        <f t="shared" si="2133"/>
        <v/>
      </c>
      <c r="BH785" s="82">
        <f t="shared" si="2140"/>
        <v>0</v>
      </c>
      <c r="BI785" s="71">
        <f t="shared" si="2141"/>
        <v>0</v>
      </c>
      <c r="BJ785" s="146"/>
      <c r="BK785" s="97">
        <v>1</v>
      </c>
      <c r="BL785" s="95" t="str">
        <f t="shared" si="2142"/>
        <v/>
      </c>
      <c r="BM785" s="95" t="str">
        <f t="shared" si="2142"/>
        <v/>
      </c>
      <c r="BN785" s="95" t="str">
        <f t="shared" si="2142"/>
        <v/>
      </c>
      <c r="BO785" s="95" t="str">
        <f t="shared" si="2142"/>
        <v/>
      </c>
      <c r="BP785" s="95" t="str">
        <f t="shared" si="2142"/>
        <v/>
      </c>
      <c r="BQ785" s="81">
        <f t="shared" si="2167"/>
        <v>0</v>
      </c>
      <c r="BR785" s="81">
        <f t="shared" si="2168"/>
        <v>0</v>
      </c>
      <c r="BS785" s="81">
        <f t="shared" si="2169"/>
        <v>0</v>
      </c>
      <c r="BT785" s="81">
        <f t="shared" si="2170"/>
        <v>0</v>
      </c>
      <c r="BU785" s="81">
        <f t="shared" si="2171"/>
        <v>0</v>
      </c>
      <c r="BV785" s="13">
        <f t="shared" si="2172"/>
        <v>0</v>
      </c>
      <c r="BW785" s="11">
        <f t="shared" si="2100"/>
        <v>0</v>
      </c>
      <c r="BX785" s="69">
        <f t="shared" si="2111"/>
        <v>0</v>
      </c>
      <c r="BY785" s="69">
        <f>IF($A785&lt;&gt;"",IF(BY784&lt;&gt;0,BY784,IF(BW785&lt;=$AW$2,"Stop Loss",0)),0)</f>
        <v>0</v>
      </c>
      <c r="BZ785" s="69">
        <f t="shared" si="2019"/>
        <v>0</v>
      </c>
      <c r="CA785" s="27" t="str">
        <f t="shared" si="2112"/>
        <v/>
      </c>
      <c r="CB785" s="27" t="str">
        <f t="shared" si="2113"/>
        <v/>
      </c>
      <c r="CC785" s="27" t="str">
        <f t="shared" si="2114"/>
        <v/>
      </c>
      <c r="CD785" s="27" t="str">
        <f t="shared" si="2115"/>
        <v/>
      </c>
      <c r="CE785" s="27" t="str">
        <f t="shared" si="2116"/>
        <v/>
      </c>
      <c r="CF785" s="27" t="str">
        <f t="shared" si="2117"/>
        <v/>
      </c>
      <c r="CG785" s="86"/>
      <c r="CH785" s="86"/>
      <c r="CI785" s="45"/>
      <c r="CJ785" s="45"/>
      <c r="CK785" s="45"/>
      <c r="DB785" s="7"/>
      <c r="DI785" s="10">
        <f t="shared" ca="1" si="2086"/>
        <v>7</v>
      </c>
    </row>
    <row r="786" spans="1:113">
      <c r="A786" s="149"/>
      <c r="B786" s="82" t="str">
        <f t="shared" si="2087"/>
        <v/>
      </c>
      <c r="C786" s="7" t="str">
        <f t="shared" si="2088"/>
        <v/>
      </c>
      <c r="D786" s="81">
        <f t="shared" si="2089"/>
        <v>0</v>
      </c>
      <c r="E786" s="7" t="str">
        <f t="shared" si="2090"/>
        <v>18,</v>
      </c>
      <c r="F786" s="78"/>
      <c r="G786" s="86"/>
      <c r="H786" s="86"/>
      <c r="I786" s="86"/>
      <c r="J786" s="86"/>
      <c r="K786" s="86"/>
      <c r="L786" s="86"/>
      <c r="M786" s="86"/>
      <c r="N786" s="86"/>
      <c r="O786" s="78"/>
      <c r="P786" s="86"/>
      <c r="Q786" s="86"/>
      <c r="R786" s="86"/>
      <c r="S786" s="86"/>
      <c r="T786" s="86"/>
      <c r="U786" s="86"/>
      <c r="V786" s="86"/>
      <c r="W786" s="86"/>
      <c r="X786" s="123" t="str">
        <f t="shared" si="2091"/>
        <v/>
      </c>
      <c r="Y786" s="127">
        <f t="shared" si="2143"/>
        <v>0</v>
      </c>
      <c r="Z786" s="127">
        <f t="shared" si="2144"/>
        <v>0</v>
      </c>
      <c r="AA786" s="127">
        <f t="shared" si="2145"/>
        <v>0</v>
      </c>
      <c r="AB786" s="86">
        <f t="shared" ref="AB786:AC786" si="2181">AB785</f>
        <v>0</v>
      </c>
      <c r="AC786" s="86">
        <f t="shared" si="2181"/>
        <v>0</v>
      </c>
      <c r="AD786" s="90" t="str">
        <f t="shared" ref="AD786:AE786" si="2182">IF($A785&lt;&gt;"",AD785,"")</f>
        <v/>
      </c>
      <c r="AE786" s="54" t="str">
        <f t="shared" si="2182"/>
        <v/>
      </c>
      <c r="AF786" s="92" t="str">
        <f t="shared" si="2103"/>
        <v/>
      </c>
      <c r="AG786" s="82">
        <f t="shared" si="2094"/>
        <v>0</v>
      </c>
      <c r="AH786" s="71">
        <f t="shared" si="1959"/>
        <v>0</v>
      </c>
      <c r="AI786" s="78" t="str">
        <f t="shared" si="2095"/>
        <v/>
      </c>
      <c r="AJ786" s="132">
        <f t="shared" si="2148"/>
        <v>0</v>
      </c>
      <c r="AK786" s="132">
        <f t="shared" si="2149"/>
        <v>0</v>
      </c>
      <c r="AL786" s="132">
        <f t="shared" si="2150"/>
        <v>0</v>
      </c>
      <c r="AM786" s="86" t="str">
        <f t="shared" si="2151"/>
        <v/>
      </c>
      <c r="AN786" s="86" t="str">
        <f t="shared" si="2152"/>
        <v/>
      </c>
      <c r="AO786" s="90" t="str">
        <f t="shared" ref="AO786:AP786" si="2183">IF($A785&lt;&gt;"",AO785,"")</f>
        <v/>
      </c>
      <c r="AP786" s="54" t="str">
        <f t="shared" si="2183"/>
        <v/>
      </c>
      <c r="AQ786" s="92" t="str">
        <f t="shared" si="2105"/>
        <v/>
      </c>
      <c r="AR786" s="82">
        <f t="shared" si="2154"/>
        <v>0</v>
      </c>
      <c r="AS786" s="71">
        <f t="shared" si="2106"/>
        <v>0</v>
      </c>
      <c r="AT786" s="78" t="str">
        <f t="shared" si="2097"/>
        <v/>
      </c>
      <c r="AU786" s="137">
        <f t="shared" si="2155"/>
        <v>0</v>
      </c>
      <c r="AV786" s="137">
        <f t="shared" si="2156"/>
        <v>0</v>
      </c>
      <c r="AW786" s="137">
        <f t="shared" si="2157"/>
        <v>0</v>
      </c>
      <c r="AX786" s="86" t="str">
        <f t="shared" si="2158"/>
        <v/>
      </c>
      <c r="AY786" s="86" t="str">
        <f t="shared" si="2159"/>
        <v/>
      </c>
      <c r="AZ786" s="90" t="str">
        <f t="shared" ref="AZ786:BA786" si="2184">IF($A785&lt;&gt;"",AZ785,"")</f>
        <v/>
      </c>
      <c r="BA786" s="54" t="str">
        <f t="shared" si="2184"/>
        <v/>
      </c>
      <c r="BB786" s="92" t="str">
        <f t="shared" si="2108"/>
        <v/>
      </c>
      <c r="BC786" s="82">
        <f t="shared" si="2161"/>
        <v>0</v>
      </c>
      <c r="BD786" s="71">
        <f t="shared" si="2109"/>
        <v>0</v>
      </c>
      <c r="BE786" s="98">
        <f t="shared" si="2166"/>
        <v>18</v>
      </c>
      <c r="BF786" s="54" t="str">
        <f t="shared" si="2139"/>
        <v/>
      </c>
      <c r="BG786" s="92" t="str">
        <f t="shared" si="2133"/>
        <v/>
      </c>
      <c r="BH786" s="82">
        <f t="shared" si="2140"/>
        <v>0</v>
      </c>
      <c r="BI786" s="71">
        <f t="shared" si="2141"/>
        <v>0</v>
      </c>
      <c r="BJ786" s="146"/>
      <c r="BK786" s="97">
        <v>1</v>
      </c>
      <c r="BL786" s="95" t="str">
        <f t="shared" si="2142"/>
        <v/>
      </c>
      <c r="BM786" s="95" t="str">
        <f t="shared" si="2142"/>
        <v/>
      </c>
      <c r="BN786" s="95" t="str">
        <f t="shared" si="2142"/>
        <v/>
      </c>
      <c r="BO786" s="95" t="str">
        <f t="shared" si="2142"/>
        <v/>
      </c>
      <c r="BP786" s="95" t="str">
        <f t="shared" si="2142"/>
        <v/>
      </c>
      <c r="BQ786" s="81">
        <f t="shared" si="2167"/>
        <v>0</v>
      </c>
      <c r="BR786" s="81">
        <f t="shared" si="2168"/>
        <v>0</v>
      </c>
      <c r="BS786" s="81">
        <f t="shared" si="2169"/>
        <v>0</v>
      </c>
      <c r="BT786" s="81">
        <f t="shared" si="2170"/>
        <v>0</v>
      </c>
      <c r="BU786" s="81">
        <f t="shared" si="2171"/>
        <v>0</v>
      </c>
      <c r="BV786" s="13">
        <f t="shared" si="2172"/>
        <v>0</v>
      </c>
      <c r="BW786" s="11">
        <f t="shared" si="2100"/>
        <v>0</v>
      </c>
      <c r="BX786" s="69">
        <f t="shared" si="2111"/>
        <v>0</v>
      </c>
      <c r="BY786" s="69">
        <f>IF($A786&lt;&gt;"",IF(BY785&lt;&gt;0,BY785,IF(BW786&lt;=$AW$2,"Stop Loss",0)),0)</f>
        <v>0</v>
      </c>
      <c r="BZ786" s="69">
        <f t="shared" si="2019"/>
        <v>0</v>
      </c>
      <c r="CA786" s="27" t="str">
        <f t="shared" si="2112"/>
        <v/>
      </c>
      <c r="CB786" s="27" t="str">
        <f t="shared" si="2113"/>
        <v/>
      </c>
      <c r="CC786" s="27" t="str">
        <f t="shared" si="2114"/>
        <v/>
      </c>
      <c r="CD786" s="27" t="str">
        <f t="shared" si="2115"/>
        <v/>
      </c>
      <c r="CE786" s="27" t="str">
        <f t="shared" si="2116"/>
        <v/>
      </c>
      <c r="CF786" s="27" t="str">
        <f t="shared" si="2117"/>
        <v/>
      </c>
      <c r="CG786" s="86"/>
      <c r="CH786" s="86"/>
      <c r="CI786" s="45"/>
      <c r="CJ786" s="45"/>
      <c r="CK786" s="45"/>
      <c r="DB786" s="7"/>
      <c r="DI786" s="10">
        <f t="shared" ca="1" si="2086"/>
        <v>0</v>
      </c>
    </row>
    <row r="787" spans="1:113">
      <c r="A787" s="149"/>
      <c r="B787" s="82" t="str">
        <f t="shared" si="2087"/>
        <v/>
      </c>
      <c r="C787" s="7" t="str">
        <f t="shared" si="2088"/>
        <v/>
      </c>
      <c r="D787" s="81">
        <f t="shared" si="2089"/>
        <v>0</v>
      </c>
      <c r="E787" s="7" t="str">
        <f t="shared" si="2090"/>
        <v>18,</v>
      </c>
      <c r="F787" s="78"/>
      <c r="G787" s="86"/>
      <c r="H787" s="86"/>
      <c r="I787" s="86"/>
      <c r="J787" s="86"/>
      <c r="K787" s="86"/>
      <c r="L787" s="86"/>
      <c r="M787" s="86"/>
      <c r="N787" s="86"/>
      <c r="O787" s="78"/>
      <c r="P787" s="86"/>
      <c r="Q787" s="86"/>
      <c r="R787" s="86"/>
      <c r="S787" s="86"/>
      <c r="T787" s="86"/>
      <c r="U787" s="86"/>
      <c r="V787" s="86"/>
      <c r="W787" s="86"/>
      <c r="X787" s="123" t="str">
        <f t="shared" si="2091"/>
        <v/>
      </c>
      <c r="Y787" s="127">
        <f t="shared" si="2143"/>
        <v>0</v>
      </c>
      <c r="Z787" s="127">
        <f t="shared" si="2144"/>
        <v>0</v>
      </c>
      <c r="AA787" s="127">
        <f t="shared" si="2145"/>
        <v>0</v>
      </c>
      <c r="AB787" s="86">
        <f>IF($Y787&gt;$Z787,$Y787-$Z787+AB786,AB786)</f>
        <v>0</v>
      </c>
      <c r="AC787" s="86">
        <f>IF($Z787&gt;$Y787,$Z787-$Y787+AC786,AC786)</f>
        <v>0</v>
      </c>
      <c r="AD787" s="90" t="str">
        <f t="shared" ref="AD787:AE787" si="2185">IF($A786&lt;&gt;"",AD786,"")</f>
        <v/>
      </c>
      <c r="AE787" s="54" t="str">
        <f t="shared" si="2185"/>
        <v/>
      </c>
      <c r="AF787" s="92" t="str">
        <f t="shared" si="2103"/>
        <v/>
      </c>
      <c r="AG787" s="82">
        <f t="shared" si="2094"/>
        <v>0</v>
      </c>
      <c r="AH787" s="71">
        <f t="shared" si="1959"/>
        <v>0</v>
      </c>
      <c r="AI787" s="78" t="str">
        <f t="shared" si="2095"/>
        <v/>
      </c>
      <c r="AJ787" s="132">
        <f t="shared" si="2148"/>
        <v>0</v>
      </c>
      <c r="AK787" s="132">
        <f t="shared" si="2149"/>
        <v>0</v>
      </c>
      <c r="AL787" s="132">
        <f t="shared" si="2150"/>
        <v>0</v>
      </c>
      <c r="AM787" s="86" t="str">
        <f t="shared" si="2151"/>
        <v/>
      </c>
      <c r="AN787" s="86" t="str">
        <f t="shared" si="2152"/>
        <v/>
      </c>
      <c r="AO787" s="90" t="str">
        <f t="shared" ref="AO787:AP787" si="2186">IF($A786&lt;&gt;"",AO786,"")</f>
        <v/>
      </c>
      <c r="AP787" s="54" t="str">
        <f t="shared" si="2186"/>
        <v/>
      </c>
      <c r="AQ787" s="92" t="str">
        <f t="shared" si="2105"/>
        <v/>
      </c>
      <c r="AR787" s="82">
        <f t="shared" si="2154"/>
        <v>0</v>
      </c>
      <c r="AS787" s="71">
        <f t="shared" si="2106"/>
        <v>0</v>
      </c>
      <c r="AT787" s="78" t="str">
        <f t="shared" si="2097"/>
        <v/>
      </c>
      <c r="AU787" s="137">
        <f t="shared" si="2155"/>
        <v>0</v>
      </c>
      <c r="AV787" s="137">
        <f t="shared" si="2156"/>
        <v>0</v>
      </c>
      <c r="AW787" s="137">
        <f t="shared" si="2157"/>
        <v>0</v>
      </c>
      <c r="AX787" s="86" t="str">
        <f t="shared" si="2158"/>
        <v/>
      </c>
      <c r="AY787" s="86" t="str">
        <f t="shared" si="2159"/>
        <v/>
      </c>
      <c r="AZ787" s="90" t="str">
        <f t="shared" ref="AZ787:BA787" si="2187">IF($A786&lt;&gt;"",AZ786,"")</f>
        <v/>
      </c>
      <c r="BA787" s="54" t="str">
        <f t="shared" si="2187"/>
        <v/>
      </c>
      <c r="BB787" s="92" t="str">
        <f t="shared" si="2108"/>
        <v/>
      </c>
      <c r="BC787" s="82">
        <f t="shared" si="2161"/>
        <v>0</v>
      </c>
      <c r="BD787" s="71">
        <f t="shared" si="2109"/>
        <v>0</v>
      </c>
      <c r="BE787" s="98">
        <f t="shared" si="2166"/>
        <v>18</v>
      </c>
      <c r="BF787" s="54" t="str">
        <f t="shared" si="2139"/>
        <v/>
      </c>
      <c r="BG787" s="92" t="str">
        <f t="shared" si="2133"/>
        <v/>
      </c>
      <c r="BH787" s="82">
        <f t="shared" si="2140"/>
        <v>0</v>
      </c>
      <c r="BI787" s="71">
        <f t="shared" si="2141"/>
        <v>0</v>
      </c>
      <c r="BJ787" s="146"/>
      <c r="BK787" s="97">
        <v>1</v>
      </c>
      <c r="BL787" s="95" t="str">
        <f t="shared" si="2142"/>
        <v/>
      </c>
      <c r="BM787" s="95" t="str">
        <f t="shared" si="2142"/>
        <v/>
      </c>
      <c r="BN787" s="95" t="str">
        <f t="shared" si="2142"/>
        <v/>
      </c>
      <c r="BO787" s="95" t="str">
        <f t="shared" si="2142"/>
        <v/>
      </c>
      <c r="BP787" s="95" t="str">
        <f t="shared" si="2142"/>
        <v/>
      </c>
      <c r="BQ787" s="81">
        <f t="shared" si="2167"/>
        <v>0</v>
      </c>
      <c r="BR787" s="81">
        <f t="shared" si="2168"/>
        <v>0</v>
      </c>
      <c r="BS787" s="81">
        <f t="shared" si="2169"/>
        <v>0</v>
      </c>
      <c r="BT787" s="81">
        <f t="shared" si="2170"/>
        <v>0</v>
      </c>
      <c r="BU787" s="81">
        <f t="shared" si="2171"/>
        <v>0</v>
      </c>
      <c r="BV787" s="13">
        <f t="shared" si="2172"/>
        <v>0</v>
      </c>
      <c r="BW787" s="11">
        <f t="shared" si="2100"/>
        <v>0</v>
      </c>
      <c r="BX787" s="69">
        <f t="shared" si="2111"/>
        <v>0</v>
      </c>
      <c r="BY787" s="69">
        <f>IF($A787&lt;&gt;"",IF(BY786&lt;&gt;0,BY786,IF(BW787&lt;=$AW$2,"Stop Loss",0)),0)</f>
        <v>0</v>
      </c>
      <c r="BZ787" s="69">
        <f t="shared" si="2019"/>
        <v>0</v>
      </c>
      <c r="CA787" s="27" t="str">
        <f t="shared" si="2112"/>
        <v/>
      </c>
      <c r="CB787" s="27" t="str">
        <f t="shared" si="2113"/>
        <v/>
      </c>
      <c r="CC787" s="27" t="str">
        <f t="shared" si="2114"/>
        <v/>
      </c>
      <c r="CD787" s="27" t="str">
        <f t="shared" si="2115"/>
        <v/>
      </c>
      <c r="CE787" s="27" t="str">
        <f t="shared" si="2116"/>
        <v/>
      </c>
      <c r="CF787" s="27" t="str">
        <f t="shared" si="2117"/>
        <v/>
      </c>
      <c r="CG787" s="86"/>
      <c r="CH787" s="86"/>
      <c r="CI787" s="45"/>
      <c r="CJ787" s="45"/>
      <c r="CK787" s="45"/>
      <c r="DB787" s="7"/>
      <c r="DI787" s="10">
        <f t="shared" ca="1" si="2086"/>
        <v>12</v>
      </c>
    </row>
    <row r="788" spans="1:113">
      <c r="A788" s="149"/>
      <c r="B788" s="82" t="str">
        <f t="shared" si="2087"/>
        <v/>
      </c>
      <c r="C788" s="7" t="str">
        <f t="shared" si="2088"/>
        <v/>
      </c>
      <c r="D788" s="81">
        <f t="shared" si="2089"/>
        <v>0</v>
      </c>
      <c r="E788" s="7" t="str">
        <f t="shared" si="2090"/>
        <v>18,</v>
      </c>
      <c r="F788" s="78"/>
      <c r="G788" s="86"/>
      <c r="H788" s="86"/>
      <c r="I788" s="86"/>
      <c r="J788" s="86"/>
      <c r="K788" s="86"/>
      <c r="L788" s="86"/>
      <c r="M788" s="86"/>
      <c r="N788" s="86"/>
      <c r="O788" s="78"/>
      <c r="P788" s="86"/>
      <c r="Q788" s="86"/>
      <c r="R788" s="86"/>
      <c r="S788" s="86"/>
      <c r="T788" s="86"/>
      <c r="U788" s="86"/>
      <c r="V788" s="86"/>
      <c r="W788" s="86"/>
      <c r="X788" s="123" t="str">
        <f t="shared" si="2091"/>
        <v/>
      </c>
      <c r="Y788" s="127">
        <f t="shared" si="2143"/>
        <v>0</v>
      </c>
      <c r="Z788" s="127">
        <f t="shared" si="2144"/>
        <v>0</v>
      </c>
      <c r="AA788" s="127">
        <f t="shared" si="2145"/>
        <v>0</v>
      </c>
      <c r="AB788" s="86">
        <f>AB787</f>
        <v>0</v>
      </c>
      <c r="AC788" s="86">
        <f>AC787</f>
        <v>0</v>
      </c>
      <c r="AD788" s="90" t="str">
        <f>IF($A787&lt;&gt;"",AA787,"")</f>
        <v/>
      </c>
      <c r="AE788" s="92" t="str">
        <f>IF($A787&lt;&gt;"",IF(Y787&gt;Z787,"L","H"),"")</f>
        <v/>
      </c>
      <c r="AF788" s="92" t="str">
        <f t="shared" si="2103"/>
        <v/>
      </c>
      <c r="AG788" s="82">
        <f t="shared" si="2094"/>
        <v>0</v>
      </c>
      <c r="AH788" s="71">
        <f t="shared" si="1959"/>
        <v>0</v>
      </c>
      <c r="AI788" s="78" t="str">
        <f t="shared" si="2095"/>
        <v/>
      </c>
      <c r="AJ788" s="132">
        <f t="shared" si="2148"/>
        <v>0</v>
      </c>
      <c r="AK788" s="132">
        <f t="shared" si="2149"/>
        <v>0</v>
      </c>
      <c r="AL788" s="132">
        <f t="shared" si="2150"/>
        <v>0</v>
      </c>
      <c r="AM788" s="86" t="str">
        <f t="shared" si="2151"/>
        <v/>
      </c>
      <c r="AN788" s="86" t="str">
        <f t="shared" si="2152"/>
        <v/>
      </c>
      <c r="AO788" s="90" t="str">
        <f>IF($A787&lt;&gt;"",AL787,"")</f>
        <v/>
      </c>
      <c r="AP788" s="92" t="str">
        <f>IF($A787&lt;&gt;"",IF(AM787&lt;&gt;"","O","E"),"")</f>
        <v/>
      </c>
      <c r="AQ788" s="92" t="str">
        <f t="shared" si="2105"/>
        <v/>
      </c>
      <c r="AR788" s="82">
        <f t="shared" si="2154"/>
        <v>0</v>
      </c>
      <c r="AS788" s="71">
        <f t="shared" si="2106"/>
        <v>0</v>
      </c>
      <c r="AT788" s="78" t="str">
        <f t="shared" si="2097"/>
        <v/>
      </c>
      <c r="AU788" s="137">
        <f t="shared" si="2155"/>
        <v>0</v>
      </c>
      <c r="AV788" s="137">
        <f t="shared" si="2156"/>
        <v>0</v>
      </c>
      <c r="AW788" s="137">
        <f t="shared" si="2157"/>
        <v>0</v>
      </c>
      <c r="AX788" s="86" t="str">
        <f t="shared" si="2158"/>
        <v/>
      </c>
      <c r="AY788" s="86" t="str">
        <f t="shared" si="2159"/>
        <v/>
      </c>
      <c r="AZ788" s="90" t="str">
        <f>IF($A787&lt;&gt;"",AW787,"")</f>
        <v/>
      </c>
      <c r="BA788" s="92" t="str">
        <f>IF($A787&lt;&gt;"",IF(AX787&lt;&gt;"","B","R"),"")</f>
        <v/>
      </c>
      <c r="BB788" s="92" t="str">
        <f t="shared" si="2108"/>
        <v/>
      </c>
      <c r="BC788" s="82">
        <f t="shared" si="2161"/>
        <v>0</v>
      </c>
      <c r="BD788" s="71">
        <f t="shared" si="2109"/>
        <v>0</v>
      </c>
      <c r="BE788" s="98">
        <f t="shared" si="2166"/>
        <v>18</v>
      </c>
      <c r="BF788" s="92" t="str">
        <f>IF($A787&lt;&gt;"",IF($Y787&gt;$Z787,"H",IF($Z787&gt;$Y787,"L",BF787)),"")</f>
        <v/>
      </c>
      <c r="BG788" s="92" t="str">
        <f>IF($A788&lt;&gt;"",IF($A788=0,"L",IF(BF788&lt;&gt;"",IF(BF788=X788,"W","L"))),"")</f>
        <v/>
      </c>
      <c r="BH788" s="82">
        <f t="shared" si="2140"/>
        <v>0</v>
      </c>
      <c r="BI788" s="71">
        <f t="shared" si="2141"/>
        <v>0</v>
      </c>
      <c r="BJ788" s="146" t="str">
        <f>AE788&amp;AP788&amp;BA788</f>
        <v/>
      </c>
      <c r="BK788" s="97">
        <v>1</v>
      </c>
      <c r="BL788" s="95" t="str">
        <f>IF($A787&lt;&gt;"",IF($BJ788="LER","11,",IF($BJ788="LOR","02,",IF($BJ788="LEB","01,",IF($BJ788="LOB","12,",IF($BJ788="HER","29,",IF($BJ788="HOR","20,",IF($BJ788="HEB","19,",IF($BJ788="HOB","30,","")))))))),"")</f>
        <v/>
      </c>
      <c r="BM788" s="95" t="str">
        <f>IF($A787&lt;&gt;"",IF($BJ788="LER","13,",IF($BJ788="LOR","04,",IF($BJ788="LEB","03,",IF($BJ788="LOB","14,",IF($BJ788="HER","31,",IF($BJ788="HOR","22,",IF($BJ788="HEB","21,",IF($BJ788="HOB","32,","")))))))),"")</f>
        <v/>
      </c>
      <c r="BN788" s="95" t="str">
        <f>IF($A787&lt;&gt;"",IF($BJ788="LER","15,",IF($BJ788="LOR","06,",IF($BJ788="LEB","05,",IF($BJ788="LOB","16,",IF($BJ788="HER","33,",IF($BJ788="HOR","24,",IF($BJ788="HEB","23,",IF($BJ788="HOB","34,","")))))))),"")</f>
        <v/>
      </c>
      <c r="BO788" s="95" t="str">
        <f>IF($A787&lt;&gt;"",IF($BJ788="LER","17,",IF($BJ788="LOR","08,",IF($BJ788="LEB","07,",IF($BJ788="LOB","18,",IF($BJ788="HER","35,",IF($BJ788="HOR","26,",IF($BJ788="HEB","25,",IF($BJ788="HOB","36,","")))))))),"")</f>
        <v/>
      </c>
      <c r="BP788" s="95" t="str">
        <f>IF($A787&lt;&gt;"",IF($BJ788="LER","",IF($BJ788="LOR","10,",IF($BJ788="LEB","09,",IF($BJ788="LOB","",IF($BJ788="HER","",IF($BJ788="HOR","28,",IF($BJ788="HEB","27,",IF($BJ788="HOB","","")))))))),"")</f>
        <v/>
      </c>
      <c r="BQ788" s="81">
        <f t="shared" si="2167"/>
        <v>0</v>
      </c>
      <c r="BR788" s="81">
        <f t="shared" si="2168"/>
        <v>0</v>
      </c>
      <c r="BS788" s="81">
        <f t="shared" si="2169"/>
        <v>0</v>
      </c>
      <c r="BT788" s="81">
        <f t="shared" si="2170"/>
        <v>0</v>
      </c>
      <c r="BU788" s="81">
        <f t="shared" si="2171"/>
        <v>0</v>
      </c>
      <c r="BV788" s="13">
        <f t="shared" si="2172"/>
        <v>0</v>
      </c>
      <c r="BW788" s="11">
        <f t="shared" si="2100"/>
        <v>0</v>
      </c>
      <c r="BX788" s="69">
        <f t="shared" si="2111"/>
        <v>0</v>
      </c>
      <c r="BY788" s="69">
        <f>IF($A788&lt;&gt;"",IF(BY787&lt;&gt;0,BY787,IF(BW788&lt;=$AW$2,"Stop Loss",0)),0)</f>
        <v>0</v>
      </c>
      <c r="BZ788" s="69">
        <f t="shared" si="2019"/>
        <v>0</v>
      </c>
      <c r="CA788" s="27" t="str">
        <f t="shared" si="2112"/>
        <v/>
      </c>
      <c r="CB788" s="27" t="str">
        <f t="shared" si="2113"/>
        <v/>
      </c>
      <c r="CC788" s="27" t="str">
        <f t="shared" si="2114"/>
        <v/>
      </c>
      <c r="CD788" s="27" t="str">
        <f t="shared" si="2115"/>
        <v/>
      </c>
      <c r="CE788" s="27" t="str">
        <f t="shared" si="2116"/>
        <v/>
      </c>
      <c r="CF788" s="27" t="str">
        <f t="shared" si="2117"/>
        <v/>
      </c>
      <c r="CG788" s="86"/>
      <c r="CH788" s="86"/>
      <c r="CI788" s="45"/>
      <c r="CJ788" s="45"/>
      <c r="CK788" s="45"/>
      <c r="DB788" s="7"/>
      <c r="DI788" s="10">
        <f t="shared" ca="1" si="2086"/>
        <v>27</v>
      </c>
    </row>
    <row r="789" spans="1:113">
      <c r="A789" s="149"/>
      <c r="B789" s="82" t="str">
        <f t="shared" si="2087"/>
        <v/>
      </c>
      <c r="C789" s="7" t="str">
        <f t="shared" si="2088"/>
        <v/>
      </c>
      <c r="D789" s="81">
        <f t="shared" si="2089"/>
        <v>0</v>
      </c>
      <c r="E789" s="7" t="str">
        <f t="shared" si="2090"/>
        <v>18,</v>
      </c>
      <c r="F789" s="78"/>
      <c r="G789" s="86"/>
      <c r="H789" s="86"/>
      <c r="I789" s="86"/>
      <c r="J789" s="86"/>
      <c r="K789" s="86"/>
      <c r="L789" s="86"/>
      <c r="M789" s="86"/>
      <c r="N789" s="86"/>
      <c r="O789" s="78"/>
      <c r="P789" s="86"/>
      <c r="Q789" s="86"/>
      <c r="R789" s="86"/>
      <c r="S789" s="86"/>
      <c r="T789" s="86"/>
      <c r="U789" s="86"/>
      <c r="V789" s="86"/>
      <c r="W789" s="86"/>
      <c r="X789" s="123" t="str">
        <f t="shared" si="2091"/>
        <v/>
      </c>
      <c r="Y789" s="127">
        <f t="shared" si="2143"/>
        <v>0</v>
      </c>
      <c r="Z789" s="127">
        <f t="shared" si="2144"/>
        <v>0</v>
      </c>
      <c r="AA789" s="127">
        <f t="shared" si="2145"/>
        <v>0</v>
      </c>
      <c r="AB789" s="86">
        <f t="shared" ref="AB789:AC789" si="2188">AB788</f>
        <v>0</v>
      </c>
      <c r="AC789" s="86">
        <f t="shared" si="2188"/>
        <v>0</v>
      </c>
      <c r="AD789" s="90" t="str">
        <f>IF($A788&lt;&gt;"",AD788,"")</f>
        <v/>
      </c>
      <c r="AE789" s="54" t="str">
        <f>IF($A788&lt;&gt;"",AE788,"")</f>
        <v/>
      </c>
      <c r="AF789" s="92" t="str">
        <f t="shared" si="2103"/>
        <v/>
      </c>
      <c r="AG789" s="82">
        <f t="shared" si="2094"/>
        <v>0</v>
      </c>
      <c r="AH789" s="71">
        <f t="shared" si="1959"/>
        <v>0</v>
      </c>
      <c r="AI789" s="78" t="str">
        <f t="shared" si="2095"/>
        <v/>
      </c>
      <c r="AJ789" s="132">
        <f t="shared" si="2148"/>
        <v>0</v>
      </c>
      <c r="AK789" s="132">
        <f t="shared" si="2149"/>
        <v>0</v>
      </c>
      <c r="AL789" s="132">
        <f t="shared" si="2150"/>
        <v>0</v>
      </c>
      <c r="AM789" s="86" t="str">
        <f t="shared" si="2151"/>
        <v/>
      </c>
      <c r="AN789" s="86" t="str">
        <f t="shared" si="2152"/>
        <v/>
      </c>
      <c r="AO789" s="90" t="str">
        <f>IF($A788&lt;&gt;"",AO788,"")</f>
        <v/>
      </c>
      <c r="AP789" s="54" t="str">
        <f>IF($A788&lt;&gt;"",AP788,"")</f>
        <v/>
      </c>
      <c r="AQ789" s="92" t="str">
        <f t="shared" si="2105"/>
        <v/>
      </c>
      <c r="AR789" s="82">
        <f t="shared" si="2154"/>
        <v>0</v>
      </c>
      <c r="AS789" s="71">
        <f t="shared" si="2106"/>
        <v>0</v>
      </c>
      <c r="AT789" s="78" t="str">
        <f t="shared" si="2097"/>
        <v/>
      </c>
      <c r="AU789" s="137">
        <f t="shared" si="2155"/>
        <v>0</v>
      </c>
      <c r="AV789" s="137">
        <f t="shared" si="2156"/>
        <v>0</v>
      </c>
      <c r="AW789" s="137">
        <f t="shared" si="2157"/>
        <v>0</v>
      </c>
      <c r="AX789" s="86" t="str">
        <f t="shared" si="2158"/>
        <v/>
      </c>
      <c r="AY789" s="86" t="str">
        <f t="shared" si="2159"/>
        <v/>
      </c>
      <c r="AZ789" s="90" t="str">
        <f>IF($A788&lt;&gt;"",AZ788,"")</f>
        <v/>
      </c>
      <c r="BA789" s="54" t="str">
        <f>IF($A788&lt;&gt;"",BA788,"")</f>
        <v/>
      </c>
      <c r="BB789" s="92" t="str">
        <f t="shared" si="2108"/>
        <v/>
      </c>
      <c r="BC789" s="82">
        <f t="shared" si="2161"/>
        <v>0</v>
      </c>
      <c r="BD789" s="71">
        <f t="shared" si="2109"/>
        <v>0</v>
      </c>
      <c r="BE789" s="98">
        <f t="shared" si="2166"/>
        <v>18</v>
      </c>
      <c r="BF789" s="54" t="str">
        <f>IF($A788&lt;&gt;"",BF788,"")</f>
        <v/>
      </c>
      <c r="BG789" s="92" t="str">
        <f t="shared" ref="BG789:BG796" si="2189">IF($A789&lt;&gt;"",IF($A789=0,"L",IF(BF789&lt;&gt;"",IF(BF789=X789,"W","L"))),"")</f>
        <v/>
      </c>
      <c r="BH789" s="82">
        <f t="shared" si="2140"/>
        <v>0</v>
      </c>
      <c r="BI789" s="71">
        <f t="shared" si="2141"/>
        <v>0</v>
      </c>
      <c r="BJ789" s="146"/>
      <c r="BK789" s="97">
        <v>1</v>
      </c>
      <c r="BL789" s="95" t="str">
        <f>IF(BL788&lt;&gt;"",BL788,"")</f>
        <v/>
      </c>
      <c r="BM789" s="95" t="str">
        <f t="shared" ref="BM789:BP789" si="2190">IF(BM788&lt;&gt;"",BM788,"")</f>
        <v/>
      </c>
      <c r="BN789" s="95" t="str">
        <f t="shared" si="2190"/>
        <v/>
      </c>
      <c r="BO789" s="95" t="str">
        <f t="shared" si="2190"/>
        <v/>
      </c>
      <c r="BP789" s="95" t="str">
        <f t="shared" si="2190"/>
        <v/>
      </c>
      <c r="BQ789" s="81">
        <f t="shared" si="2167"/>
        <v>0</v>
      </c>
      <c r="BR789" s="81">
        <f t="shared" si="2168"/>
        <v>0</v>
      </c>
      <c r="BS789" s="81">
        <f t="shared" si="2169"/>
        <v>0</v>
      </c>
      <c r="BT789" s="81">
        <f t="shared" si="2170"/>
        <v>0</v>
      </c>
      <c r="BU789" s="81">
        <f t="shared" si="2171"/>
        <v>0</v>
      </c>
      <c r="BV789" s="13">
        <f t="shared" si="2172"/>
        <v>0</v>
      </c>
      <c r="BW789" s="11">
        <f t="shared" si="2100"/>
        <v>0</v>
      </c>
      <c r="BX789" s="69">
        <f t="shared" si="2111"/>
        <v>0</v>
      </c>
      <c r="BY789" s="69">
        <f>IF($A789&lt;&gt;"",IF(BY788&lt;&gt;0,BY788,IF(BW789&lt;=$AW$2,"Stop Loss",0)),0)</f>
        <v>0</v>
      </c>
      <c r="BZ789" s="69">
        <f t="shared" si="2019"/>
        <v>0</v>
      </c>
      <c r="CA789" s="27" t="str">
        <f t="shared" si="2112"/>
        <v/>
      </c>
      <c r="CB789" s="27" t="str">
        <f t="shared" si="2113"/>
        <v/>
      </c>
      <c r="CC789" s="27" t="str">
        <f t="shared" si="2114"/>
        <v/>
      </c>
      <c r="CD789" s="27" t="str">
        <f t="shared" si="2115"/>
        <v/>
      </c>
      <c r="CE789" s="27" t="str">
        <f t="shared" si="2116"/>
        <v/>
      </c>
      <c r="CF789" s="27" t="str">
        <f t="shared" si="2117"/>
        <v/>
      </c>
      <c r="CG789" s="86"/>
      <c r="CH789" s="86"/>
      <c r="CI789" s="45"/>
      <c r="CJ789" s="45"/>
      <c r="CK789" s="45"/>
      <c r="DB789" s="7"/>
      <c r="DI789" s="10">
        <f t="shared" ca="1" si="2086"/>
        <v>35</v>
      </c>
    </row>
    <row r="790" spans="1:113">
      <c r="A790" s="149"/>
      <c r="B790" s="82" t="str">
        <f t="shared" si="2087"/>
        <v/>
      </c>
      <c r="C790" s="7" t="str">
        <f t="shared" si="2088"/>
        <v/>
      </c>
      <c r="D790" s="81">
        <f t="shared" si="2089"/>
        <v>0</v>
      </c>
      <c r="E790" s="7" t="str">
        <f t="shared" si="2090"/>
        <v>18,</v>
      </c>
      <c r="F790" s="78"/>
      <c r="G790" s="86"/>
      <c r="H790" s="86"/>
      <c r="I790" s="86"/>
      <c r="J790" s="86"/>
      <c r="K790" s="86"/>
      <c r="L790" s="86"/>
      <c r="M790" s="86"/>
      <c r="N790" s="86"/>
      <c r="O790" s="78"/>
      <c r="P790" s="86"/>
      <c r="Q790" s="86"/>
      <c r="R790" s="86"/>
      <c r="S790" s="86"/>
      <c r="T790" s="86"/>
      <c r="U790" s="86"/>
      <c r="V790" s="86"/>
      <c r="W790" s="86"/>
      <c r="X790" s="123" t="str">
        <f t="shared" si="2091"/>
        <v/>
      </c>
      <c r="Y790" s="127">
        <f t="shared" si="2143"/>
        <v>0</v>
      </c>
      <c r="Z790" s="127">
        <f t="shared" si="2144"/>
        <v>0</v>
      </c>
      <c r="AA790" s="127">
        <f t="shared" si="2145"/>
        <v>0</v>
      </c>
      <c r="AB790" s="86">
        <f t="shared" ref="AB790:AC790" si="2191">AB789</f>
        <v>0</v>
      </c>
      <c r="AC790" s="86">
        <f t="shared" si="2191"/>
        <v>0</v>
      </c>
      <c r="AD790" s="90" t="str">
        <f t="shared" ref="AD790:AE790" si="2192">IF($A789&lt;&gt;"",AD789,"")</f>
        <v/>
      </c>
      <c r="AE790" s="54" t="str">
        <f t="shared" si="2192"/>
        <v/>
      </c>
      <c r="AF790" s="92" t="str">
        <f t="shared" si="2103"/>
        <v/>
      </c>
      <c r="AG790" s="82">
        <f t="shared" si="2094"/>
        <v>0</v>
      </c>
      <c r="AH790" s="71">
        <f t="shared" si="1959"/>
        <v>0</v>
      </c>
      <c r="AI790" s="78" t="str">
        <f t="shared" si="2095"/>
        <v/>
      </c>
      <c r="AJ790" s="132">
        <f t="shared" si="2148"/>
        <v>0</v>
      </c>
      <c r="AK790" s="132">
        <f t="shared" si="2149"/>
        <v>0</v>
      </c>
      <c r="AL790" s="132">
        <f t="shared" si="2150"/>
        <v>0</v>
      </c>
      <c r="AM790" s="86" t="str">
        <f t="shared" si="2151"/>
        <v/>
      </c>
      <c r="AN790" s="86" t="str">
        <f t="shared" si="2152"/>
        <v/>
      </c>
      <c r="AO790" s="90" t="str">
        <f t="shared" ref="AO790:AP790" si="2193">IF($A789&lt;&gt;"",AO789,"")</f>
        <v/>
      </c>
      <c r="AP790" s="54" t="str">
        <f t="shared" si="2193"/>
        <v/>
      </c>
      <c r="AQ790" s="92" t="str">
        <f t="shared" si="2105"/>
        <v/>
      </c>
      <c r="AR790" s="82">
        <f t="shared" si="2154"/>
        <v>0</v>
      </c>
      <c r="AS790" s="71">
        <f t="shared" si="2106"/>
        <v>0</v>
      </c>
      <c r="AT790" s="78" t="str">
        <f t="shared" si="2097"/>
        <v/>
      </c>
      <c r="AU790" s="137">
        <f t="shared" si="2155"/>
        <v>0</v>
      </c>
      <c r="AV790" s="137">
        <f t="shared" si="2156"/>
        <v>0</v>
      </c>
      <c r="AW790" s="137">
        <f t="shared" si="2157"/>
        <v>0</v>
      </c>
      <c r="AX790" s="86" t="str">
        <f t="shared" si="2158"/>
        <v/>
      </c>
      <c r="AY790" s="86" t="str">
        <f t="shared" si="2159"/>
        <v/>
      </c>
      <c r="AZ790" s="90" t="str">
        <f t="shared" ref="AZ790:BA790" si="2194">IF($A789&lt;&gt;"",AZ789,"")</f>
        <v/>
      </c>
      <c r="BA790" s="54" t="str">
        <f t="shared" si="2194"/>
        <v/>
      </c>
      <c r="BB790" s="92" t="str">
        <f t="shared" si="2108"/>
        <v/>
      </c>
      <c r="BC790" s="82">
        <f t="shared" si="2161"/>
        <v>0</v>
      </c>
      <c r="BD790" s="71">
        <f t="shared" si="2109"/>
        <v>0</v>
      </c>
      <c r="BE790" s="98">
        <f t="shared" si="2166"/>
        <v>18</v>
      </c>
      <c r="BF790" s="54" t="str">
        <f t="shared" ref="BF790:BF796" si="2195">IF($A789&lt;&gt;"",BF789,"")</f>
        <v/>
      </c>
      <c r="BG790" s="92" t="str">
        <f t="shared" si="2189"/>
        <v/>
      </c>
      <c r="BH790" s="82">
        <f t="shared" si="2140"/>
        <v>0</v>
      </c>
      <c r="BI790" s="71">
        <f t="shared" si="2141"/>
        <v>0</v>
      </c>
      <c r="BJ790" s="146"/>
      <c r="BK790" s="97">
        <v>1</v>
      </c>
      <c r="BL790" s="95" t="str">
        <f t="shared" ref="BL790:BP790" si="2196">IF(BL789&lt;&gt;"",BL789,"")</f>
        <v/>
      </c>
      <c r="BM790" s="95" t="str">
        <f t="shared" si="2196"/>
        <v/>
      </c>
      <c r="BN790" s="95" t="str">
        <f t="shared" si="2196"/>
        <v/>
      </c>
      <c r="BO790" s="95" t="str">
        <f t="shared" si="2196"/>
        <v/>
      </c>
      <c r="BP790" s="95" t="str">
        <f t="shared" si="2196"/>
        <v/>
      </c>
      <c r="BQ790" s="81">
        <f t="shared" si="2167"/>
        <v>0</v>
      </c>
      <c r="BR790" s="81">
        <f t="shared" si="2168"/>
        <v>0</v>
      </c>
      <c r="BS790" s="81">
        <f t="shared" si="2169"/>
        <v>0</v>
      </c>
      <c r="BT790" s="81">
        <f t="shared" si="2170"/>
        <v>0</v>
      </c>
      <c r="BU790" s="81">
        <f t="shared" si="2171"/>
        <v>0</v>
      </c>
      <c r="BV790" s="13">
        <f t="shared" si="2172"/>
        <v>0</v>
      </c>
      <c r="BW790" s="11">
        <f t="shared" si="2100"/>
        <v>0</v>
      </c>
      <c r="BX790" s="69">
        <f t="shared" si="2111"/>
        <v>0</v>
      </c>
      <c r="BY790" s="69">
        <f>IF($A790&lt;&gt;"",IF(BY789&lt;&gt;0,BY789,IF(BW790&lt;=$AW$2,"Stop Loss",0)),0)</f>
        <v>0</v>
      </c>
      <c r="BZ790" s="69">
        <f t="shared" si="2019"/>
        <v>0</v>
      </c>
      <c r="CA790" s="27" t="str">
        <f t="shared" si="2112"/>
        <v/>
      </c>
      <c r="CB790" s="27" t="str">
        <f t="shared" si="2113"/>
        <v/>
      </c>
      <c r="CC790" s="27" t="str">
        <f t="shared" si="2114"/>
        <v/>
      </c>
      <c r="CD790" s="27" t="str">
        <f t="shared" si="2115"/>
        <v/>
      </c>
      <c r="CE790" s="27" t="str">
        <f t="shared" si="2116"/>
        <v/>
      </c>
      <c r="CF790" s="27" t="str">
        <f t="shared" si="2117"/>
        <v/>
      </c>
      <c r="CG790" s="86"/>
      <c r="CH790" s="86"/>
      <c r="CI790" s="45"/>
      <c r="CJ790" s="45"/>
      <c r="CK790" s="45"/>
      <c r="DB790" s="7"/>
      <c r="DI790" s="10">
        <f t="shared" ca="1" si="2086"/>
        <v>25</v>
      </c>
    </row>
    <row r="791" spans="1:113">
      <c r="A791" s="149"/>
      <c r="B791" s="82" t="str">
        <f t="shared" si="2087"/>
        <v/>
      </c>
      <c r="C791" s="7" t="str">
        <f t="shared" si="2088"/>
        <v/>
      </c>
      <c r="D791" s="81">
        <f t="shared" si="2089"/>
        <v>0</v>
      </c>
      <c r="E791" s="7" t="str">
        <f t="shared" si="2090"/>
        <v>18,</v>
      </c>
      <c r="F791" s="78"/>
      <c r="G791" s="86"/>
      <c r="H791" s="86"/>
      <c r="I791" s="86"/>
      <c r="J791" s="86"/>
      <c r="K791" s="86"/>
      <c r="L791" s="86"/>
      <c r="M791" s="86"/>
      <c r="N791" s="86"/>
      <c r="O791" s="78"/>
      <c r="P791" s="86"/>
      <c r="Q791" s="86"/>
      <c r="R791" s="86"/>
      <c r="S791" s="86"/>
      <c r="T791" s="86"/>
      <c r="U791" s="86"/>
      <c r="V791" s="86"/>
      <c r="W791" s="86"/>
      <c r="X791" s="123" t="str">
        <f t="shared" si="2091"/>
        <v/>
      </c>
      <c r="Y791" s="127">
        <f t="shared" si="2143"/>
        <v>0</v>
      </c>
      <c r="Z791" s="127">
        <f t="shared" si="2144"/>
        <v>0</v>
      </c>
      <c r="AA791" s="127">
        <f t="shared" si="2145"/>
        <v>0</v>
      </c>
      <c r="AB791" s="86">
        <f t="shared" ref="AB791:AC791" si="2197">AB790</f>
        <v>0</v>
      </c>
      <c r="AC791" s="86">
        <f t="shared" si="2197"/>
        <v>0</v>
      </c>
      <c r="AD791" s="90" t="str">
        <f t="shared" ref="AD791:AE791" si="2198">IF($A790&lt;&gt;"",AD790,"")</f>
        <v/>
      </c>
      <c r="AE791" s="54" t="str">
        <f t="shared" si="2198"/>
        <v/>
      </c>
      <c r="AF791" s="92" t="str">
        <f t="shared" si="2103"/>
        <v/>
      </c>
      <c r="AG791" s="82">
        <f t="shared" si="2094"/>
        <v>0</v>
      </c>
      <c r="AH791" s="71">
        <f t="shared" si="1959"/>
        <v>0</v>
      </c>
      <c r="AI791" s="78" t="str">
        <f t="shared" si="2095"/>
        <v/>
      </c>
      <c r="AJ791" s="132">
        <f t="shared" si="2148"/>
        <v>0</v>
      </c>
      <c r="AK791" s="132">
        <f t="shared" si="2149"/>
        <v>0</v>
      </c>
      <c r="AL791" s="132">
        <f t="shared" si="2150"/>
        <v>0</v>
      </c>
      <c r="AM791" s="86" t="str">
        <f t="shared" si="2151"/>
        <v/>
      </c>
      <c r="AN791" s="86" t="str">
        <f t="shared" si="2152"/>
        <v/>
      </c>
      <c r="AO791" s="90" t="str">
        <f t="shared" ref="AO791:AP791" si="2199">IF($A790&lt;&gt;"",AO790,"")</f>
        <v/>
      </c>
      <c r="AP791" s="54" t="str">
        <f t="shared" si="2199"/>
        <v/>
      </c>
      <c r="AQ791" s="92" t="str">
        <f t="shared" si="2105"/>
        <v/>
      </c>
      <c r="AR791" s="82">
        <f t="shared" si="2154"/>
        <v>0</v>
      </c>
      <c r="AS791" s="71">
        <f t="shared" si="2106"/>
        <v>0</v>
      </c>
      <c r="AT791" s="78" t="str">
        <f t="shared" si="2097"/>
        <v/>
      </c>
      <c r="AU791" s="137">
        <f t="shared" si="2155"/>
        <v>0</v>
      </c>
      <c r="AV791" s="137">
        <f t="shared" si="2156"/>
        <v>0</v>
      </c>
      <c r="AW791" s="137">
        <f t="shared" si="2157"/>
        <v>0</v>
      </c>
      <c r="AX791" s="86" t="str">
        <f t="shared" si="2158"/>
        <v/>
      </c>
      <c r="AY791" s="86" t="str">
        <f t="shared" si="2159"/>
        <v/>
      </c>
      <c r="AZ791" s="90" t="str">
        <f t="shared" ref="AZ791:BA791" si="2200">IF($A790&lt;&gt;"",AZ790,"")</f>
        <v/>
      </c>
      <c r="BA791" s="54" t="str">
        <f t="shared" si="2200"/>
        <v/>
      </c>
      <c r="BB791" s="92" t="str">
        <f t="shared" si="2108"/>
        <v/>
      </c>
      <c r="BC791" s="82">
        <f t="shared" si="2161"/>
        <v>0</v>
      </c>
      <c r="BD791" s="71">
        <f t="shared" si="2109"/>
        <v>0</v>
      </c>
      <c r="BE791" s="98">
        <f t="shared" si="2166"/>
        <v>18</v>
      </c>
      <c r="BF791" s="54" t="str">
        <f t="shared" si="2195"/>
        <v/>
      </c>
      <c r="BG791" s="92" t="str">
        <f t="shared" si="2189"/>
        <v/>
      </c>
      <c r="BH791" s="82">
        <f t="shared" si="2140"/>
        <v>0</v>
      </c>
      <c r="BI791" s="71">
        <f t="shared" si="2141"/>
        <v>0</v>
      </c>
      <c r="BJ791" s="146"/>
      <c r="BK791" s="97">
        <v>1</v>
      </c>
      <c r="BL791" s="95" t="str">
        <f t="shared" ref="BL791:BP791" si="2201">IF(BL790&lt;&gt;"",BL790,"")</f>
        <v/>
      </c>
      <c r="BM791" s="95" t="str">
        <f t="shared" si="2201"/>
        <v/>
      </c>
      <c r="BN791" s="95" t="str">
        <f t="shared" si="2201"/>
        <v/>
      </c>
      <c r="BO791" s="95" t="str">
        <f t="shared" si="2201"/>
        <v/>
      </c>
      <c r="BP791" s="95" t="str">
        <f t="shared" si="2201"/>
        <v/>
      </c>
      <c r="BQ791" s="81">
        <f t="shared" si="2167"/>
        <v>0</v>
      </c>
      <c r="BR791" s="81">
        <f t="shared" si="2168"/>
        <v>0</v>
      </c>
      <c r="BS791" s="81">
        <f t="shared" si="2169"/>
        <v>0</v>
      </c>
      <c r="BT791" s="81">
        <f t="shared" si="2170"/>
        <v>0</v>
      </c>
      <c r="BU791" s="81">
        <f t="shared" si="2171"/>
        <v>0</v>
      </c>
      <c r="BV791" s="13">
        <f t="shared" si="2172"/>
        <v>0</v>
      </c>
      <c r="BW791" s="11">
        <f t="shared" si="2100"/>
        <v>0</v>
      </c>
      <c r="BX791" s="69">
        <f t="shared" si="2111"/>
        <v>0</v>
      </c>
      <c r="BY791" s="69">
        <f>IF($A791&lt;&gt;"",IF(BY790&lt;&gt;0,BY790,IF(BW791&lt;=$AW$2,"Stop Loss",0)),0)</f>
        <v>0</v>
      </c>
      <c r="BZ791" s="69">
        <f t="shared" si="2019"/>
        <v>0</v>
      </c>
      <c r="CA791" s="27" t="str">
        <f t="shared" si="2112"/>
        <v/>
      </c>
      <c r="CB791" s="27" t="str">
        <f t="shared" si="2113"/>
        <v/>
      </c>
      <c r="CC791" s="27" t="str">
        <f t="shared" si="2114"/>
        <v/>
      </c>
      <c r="CD791" s="27" t="str">
        <f t="shared" si="2115"/>
        <v/>
      </c>
      <c r="CE791" s="27" t="str">
        <f t="shared" si="2116"/>
        <v/>
      </c>
      <c r="CF791" s="27" t="str">
        <f t="shared" si="2117"/>
        <v/>
      </c>
      <c r="CG791" s="86"/>
      <c r="CH791" s="86"/>
      <c r="CI791" s="45"/>
      <c r="CJ791" s="45"/>
      <c r="CK791" s="45"/>
      <c r="DB791" s="7"/>
      <c r="DI791" s="10">
        <f t="shared" ca="1" si="2086"/>
        <v>7</v>
      </c>
    </row>
    <row r="792" spans="1:113">
      <c r="A792" s="149"/>
      <c r="B792" s="82" t="str">
        <f t="shared" si="2087"/>
        <v/>
      </c>
      <c r="C792" s="7" t="str">
        <f t="shared" si="2088"/>
        <v/>
      </c>
      <c r="D792" s="81">
        <f t="shared" si="2089"/>
        <v>0</v>
      </c>
      <c r="E792" s="7" t="str">
        <f t="shared" si="2090"/>
        <v>18,</v>
      </c>
      <c r="F792" s="78"/>
      <c r="G792" s="86"/>
      <c r="H792" s="86"/>
      <c r="I792" s="86"/>
      <c r="J792" s="86"/>
      <c r="K792" s="86"/>
      <c r="L792" s="86"/>
      <c r="M792" s="86"/>
      <c r="N792" s="86"/>
      <c r="O792" s="78"/>
      <c r="P792" s="86"/>
      <c r="Q792" s="86"/>
      <c r="R792" s="86"/>
      <c r="S792" s="86"/>
      <c r="T792" s="86"/>
      <c r="U792" s="86"/>
      <c r="V792" s="86"/>
      <c r="W792" s="86"/>
      <c r="X792" s="123" t="str">
        <f t="shared" si="2091"/>
        <v/>
      </c>
      <c r="Y792" s="127">
        <f t="shared" si="2143"/>
        <v>0</v>
      </c>
      <c r="Z792" s="127">
        <f t="shared" si="2144"/>
        <v>0</v>
      </c>
      <c r="AA792" s="127">
        <f t="shared" si="2145"/>
        <v>0</v>
      </c>
      <c r="AB792" s="86">
        <f t="shared" ref="AB792:AC792" si="2202">AB791</f>
        <v>0</v>
      </c>
      <c r="AC792" s="86">
        <f t="shared" si="2202"/>
        <v>0</v>
      </c>
      <c r="AD792" s="90" t="str">
        <f t="shared" ref="AD792:AE792" si="2203">IF($A791&lt;&gt;"",AD791,"")</f>
        <v/>
      </c>
      <c r="AE792" s="54" t="str">
        <f t="shared" si="2203"/>
        <v/>
      </c>
      <c r="AF792" s="92" t="str">
        <f t="shared" si="2103"/>
        <v/>
      </c>
      <c r="AG792" s="82">
        <f t="shared" si="2094"/>
        <v>0</v>
      </c>
      <c r="AH792" s="71">
        <f t="shared" si="1959"/>
        <v>0</v>
      </c>
      <c r="AI792" s="78" t="str">
        <f t="shared" si="2095"/>
        <v/>
      </c>
      <c r="AJ792" s="132">
        <f t="shared" si="2148"/>
        <v>0</v>
      </c>
      <c r="AK792" s="132">
        <f t="shared" si="2149"/>
        <v>0</v>
      </c>
      <c r="AL792" s="132">
        <f t="shared" si="2150"/>
        <v>0</v>
      </c>
      <c r="AM792" s="86" t="str">
        <f t="shared" si="2151"/>
        <v/>
      </c>
      <c r="AN792" s="86" t="str">
        <f t="shared" si="2152"/>
        <v/>
      </c>
      <c r="AO792" s="90" t="str">
        <f t="shared" ref="AO792:AP792" si="2204">IF($A791&lt;&gt;"",AO791,"")</f>
        <v/>
      </c>
      <c r="AP792" s="54" t="str">
        <f t="shared" si="2204"/>
        <v/>
      </c>
      <c r="AQ792" s="92" t="str">
        <f t="shared" si="2105"/>
        <v/>
      </c>
      <c r="AR792" s="82">
        <f t="shared" si="2154"/>
        <v>0</v>
      </c>
      <c r="AS792" s="71">
        <f t="shared" si="2106"/>
        <v>0</v>
      </c>
      <c r="AT792" s="78" t="str">
        <f t="shared" si="2097"/>
        <v/>
      </c>
      <c r="AU792" s="137">
        <f t="shared" si="2155"/>
        <v>0</v>
      </c>
      <c r="AV792" s="137">
        <f t="shared" si="2156"/>
        <v>0</v>
      </c>
      <c r="AW792" s="137">
        <f t="shared" si="2157"/>
        <v>0</v>
      </c>
      <c r="AX792" s="86" t="str">
        <f t="shared" si="2158"/>
        <v/>
      </c>
      <c r="AY792" s="86" t="str">
        <f t="shared" si="2159"/>
        <v/>
      </c>
      <c r="AZ792" s="90" t="str">
        <f t="shared" ref="AZ792:BA792" si="2205">IF($A791&lt;&gt;"",AZ791,"")</f>
        <v/>
      </c>
      <c r="BA792" s="54" t="str">
        <f t="shared" si="2205"/>
        <v/>
      </c>
      <c r="BB792" s="92" t="str">
        <f t="shared" si="2108"/>
        <v/>
      </c>
      <c r="BC792" s="82">
        <f t="shared" si="2161"/>
        <v>0</v>
      </c>
      <c r="BD792" s="71">
        <f t="shared" si="2109"/>
        <v>0</v>
      </c>
      <c r="BE792" s="98">
        <f t="shared" si="2166"/>
        <v>18</v>
      </c>
      <c r="BF792" s="54" t="str">
        <f t="shared" si="2195"/>
        <v/>
      </c>
      <c r="BG792" s="92" t="str">
        <f t="shared" si="2189"/>
        <v/>
      </c>
      <c r="BH792" s="82">
        <f t="shared" si="2140"/>
        <v>0</v>
      </c>
      <c r="BI792" s="71">
        <f t="shared" si="2141"/>
        <v>0</v>
      </c>
      <c r="BJ792" s="146"/>
      <c r="BK792" s="97">
        <v>1</v>
      </c>
      <c r="BL792" s="95" t="str">
        <f t="shared" ref="BL792:BP792" si="2206">IF(BL791&lt;&gt;"",BL791,"")</f>
        <v/>
      </c>
      <c r="BM792" s="95" t="str">
        <f t="shared" si="2206"/>
        <v/>
      </c>
      <c r="BN792" s="95" t="str">
        <f t="shared" si="2206"/>
        <v/>
      </c>
      <c r="BO792" s="95" t="str">
        <f t="shared" si="2206"/>
        <v/>
      </c>
      <c r="BP792" s="95" t="str">
        <f t="shared" si="2206"/>
        <v/>
      </c>
      <c r="BQ792" s="81">
        <f t="shared" si="2167"/>
        <v>0</v>
      </c>
      <c r="BR792" s="81">
        <f t="shared" si="2168"/>
        <v>0</v>
      </c>
      <c r="BS792" s="81">
        <f t="shared" si="2169"/>
        <v>0</v>
      </c>
      <c r="BT792" s="81">
        <f t="shared" si="2170"/>
        <v>0</v>
      </c>
      <c r="BU792" s="81">
        <f t="shared" si="2171"/>
        <v>0</v>
      </c>
      <c r="BV792" s="13">
        <f t="shared" si="2172"/>
        <v>0</v>
      </c>
      <c r="BW792" s="11">
        <f t="shared" si="2100"/>
        <v>0</v>
      </c>
      <c r="BX792" s="69">
        <f t="shared" si="2111"/>
        <v>0</v>
      </c>
      <c r="BY792" s="69">
        <f>IF($A792&lt;&gt;"",IF(BY791&lt;&gt;0,BY791,IF(BW792&lt;=$AW$2,"Stop Loss",0)),0)</f>
        <v>0</v>
      </c>
      <c r="BZ792" s="69">
        <f t="shared" si="2019"/>
        <v>0</v>
      </c>
      <c r="CA792" s="27" t="str">
        <f t="shared" si="2112"/>
        <v/>
      </c>
      <c r="CB792" s="27" t="str">
        <f t="shared" si="2113"/>
        <v/>
      </c>
      <c r="CC792" s="27" t="str">
        <f t="shared" si="2114"/>
        <v/>
      </c>
      <c r="CD792" s="27" t="str">
        <f t="shared" si="2115"/>
        <v/>
      </c>
      <c r="CE792" s="27" t="str">
        <f t="shared" si="2116"/>
        <v/>
      </c>
      <c r="CF792" s="27" t="str">
        <f t="shared" si="2117"/>
        <v/>
      </c>
      <c r="CG792" s="86"/>
      <c r="CH792" s="86"/>
      <c r="CI792" s="45"/>
      <c r="CJ792" s="45"/>
      <c r="CK792" s="45"/>
      <c r="DB792" s="7"/>
      <c r="DI792" s="10">
        <f t="shared" ca="1" si="2086"/>
        <v>28</v>
      </c>
    </row>
    <row r="793" spans="1:113">
      <c r="A793" s="149"/>
      <c r="B793" s="82" t="str">
        <f t="shared" si="2087"/>
        <v/>
      </c>
      <c r="C793" s="7" t="str">
        <f t="shared" si="2088"/>
        <v/>
      </c>
      <c r="D793" s="81">
        <f t="shared" si="2089"/>
        <v>0</v>
      </c>
      <c r="E793" s="7" t="str">
        <f t="shared" si="2090"/>
        <v>18,</v>
      </c>
      <c r="F793" s="78"/>
      <c r="G793" s="86"/>
      <c r="H793" s="86"/>
      <c r="I793" s="86"/>
      <c r="J793" s="86"/>
      <c r="K793" s="86"/>
      <c r="L793" s="86"/>
      <c r="M793" s="86"/>
      <c r="N793" s="86"/>
      <c r="O793" s="78"/>
      <c r="P793" s="86"/>
      <c r="Q793" s="86"/>
      <c r="R793" s="86"/>
      <c r="S793" s="86"/>
      <c r="T793" s="86"/>
      <c r="U793" s="86"/>
      <c r="V793" s="86"/>
      <c r="W793" s="86"/>
      <c r="X793" s="123" t="str">
        <f t="shared" si="2091"/>
        <v/>
      </c>
      <c r="Y793" s="127">
        <f t="shared" si="2143"/>
        <v>0</v>
      </c>
      <c r="Z793" s="127">
        <f t="shared" si="2144"/>
        <v>0</v>
      </c>
      <c r="AA793" s="127">
        <f t="shared" si="2145"/>
        <v>0</v>
      </c>
      <c r="AB793" s="86">
        <f t="shared" ref="AB793:AC793" si="2207">AB792</f>
        <v>0</v>
      </c>
      <c r="AC793" s="86">
        <f t="shared" si="2207"/>
        <v>0</v>
      </c>
      <c r="AD793" s="90" t="str">
        <f t="shared" ref="AD793:AE793" si="2208">IF($A792&lt;&gt;"",AD792,"")</f>
        <v/>
      </c>
      <c r="AE793" s="54" t="str">
        <f t="shared" si="2208"/>
        <v/>
      </c>
      <c r="AF793" s="92" t="str">
        <f t="shared" si="2103"/>
        <v/>
      </c>
      <c r="AG793" s="82">
        <f t="shared" si="2094"/>
        <v>0</v>
      </c>
      <c r="AH793" s="71">
        <f t="shared" si="1959"/>
        <v>0</v>
      </c>
      <c r="AI793" s="78" t="str">
        <f t="shared" si="2095"/>
        <v/>
      </c>
      <c r="AJ793" s="132">
        <f t="shared" si="2148"/>
        <v>0</v>
      </c>
      <c r="AK793" s="132">
        <f t="shared" si="2149"/>
        <v>0</v>
      </c>
      <c r="AL793" s="132">
        <f t="shared" si="2150"/>
        <v>0</v>
      </c>
      <c r="AM793" s="86" t="str">
        <f t="shared" si="2151"/>
        <v/>
      </c>
      <c r="AN793" s="86" t="str">
        <f t="shared" si="2152"/>
        <v/>
      </c>
      <c r="AO793" s="90" t="str">
        <f t="shared" ref="AO793:AP793" si="2209">IF($A792&lt;&gt;"",AO792,"")</f>
        <v/>
      </c>
      <c r="AP793" s="54" t="str">
        <f t="shared" si="2209"/>
        <v/>
      </c>
      <c r="AQ793" s="92" t="str">
        <f t="shared" si="2105"/>
        <v/>
      </c>
      <c r="AR793" s="82">
        <f t="shared" si="2154"/>
        <v>0</v>
      </c>
      <c r="AS793" s="71">
        <f t="shared" si="2106"/>
        <v>0</v>
      </c>
      <c r="AT793" s="78" t="str">
        <f t="shared" si="2097"/>
        <v/>
      </c>
      <c r="AU793" s="137">
        <f t="shared" si="2155"/>
        <v>0</v>
      </c>
      <c r="AV793" s="137">
        <f t="shared" si="2156"/>
        <v>0</v>
      </c>
      <c r="AW793" s="137">
        <f t="shared" si="2157"/>
        <v>0</v>
      </c>
      <c r="AX793" s="86" t="str">
        <f t="shared" si="2158"/>
        <v/>
      </c>
      <c r="AY793" s="86" t="str">
        <f t="shared" si="2159"/>
        <v/>
      </c>
      <c r="AZ793" s="90" t="str">
        <f t="shared" ref="AZ793:BA793" si="2210">IF($A792&lt;&gt;"",AZ792,"")</f>
        <v/>
      </c>
      <c r="BA793" s="54" t="str">
        <f t="shared" si="2210"/>
        <v/>
      </c>
      <c r="BB793" s="92" t="str">
        <f t="shared" si="2108"/>
        <v/>
      </c>
      <c r="BC793" s="82">
        <f t="shared" si="2161"/>
        <v>0</v>
      </c>
      <c r="BD793" s="71">
        <f t="shared" si="2109"/>
        <v>0</v>
      </c>
      <c r="BE793" s="98">
        <f t="shared" si="2166"/>
        <v>18</v>
      </c>
      <c r="BF793" s="54" t="str">
        <f t="shared" si="2195"/>
        <v/>
      </c>
      <c r="BG793" s="92" t="str">
        <f t="shared" si="2189"/>
        <v/>
      </c>
      <c r="BH793" s="82">
        <f t="shared" si="2140"/>
        <v>0</v>
      </c>
      <c r="BI793" s="71">
        <f t="shared" si="2141"/>
        <v>0</v>
      </c>
      <c r="BJ793" s="146"/>
      <c r="BK793" s="97">
        <v>1</v>
      </c>
      <c r="BL793" s="95" t="str">
        <f t="shared" ref="BL793:BP793" si="2211">IF(BL792&lt;&gt;"",BL792,"")</f>
        <v/>
      </c>
      <c r="BM793" s="95" t="str">
        <f t="shared" si="2211"/>
        <v/>
      </c>
      <c r="BN793" s="95" t="str">
        <f t="shared" si="2211"/>
        <v/>
      </c>
      <c r="BO793" s="95" t="str">
        <f t="shared" si="2211"/>
        <v/>
      </c>
      <c r="BP793" s="95" t="str">
        <f t="shared" si="2211"/>
        <v/>
      </c>
      <c r="BQ793" s="81">
        <f t="shared" si="2167"/>
        <v>0</v>
      </c>
      <c r="BR793" s="81">
        <f t="shared" si="2168"/>
        <v>0</v>
      </c>
      <c r="BS793" s="81">
        <f t="shared" si="2169"/>
        <v>0</v>
      </c>
      <c r="BT793" s="81">
        <f t="shared" si="2170"/>
        <v>0</v>
      </c>
      <c r="BU793" s="81">
        <f t="shared" si="2171"/>
        <v>0</v>
      </c>
      <c r="BV793" s="13">
        <f t="shared" si="2172"/>
        <v>0</v>
      </c>
      <c r="BW793" s="11">
        <f t="shared" si="2100"/>
        <v>0</v>
      </c>
      <c r="BX793" s="69">
        <f t="shared" si="2111"/>
        <v>0</v>
      </c>
      <c r="BY793" s="69">
        <f>IF($A793&lt;&gt;"",IF(BY792&lt;&gt;0,BY792,IF(BW793&lt;=$AW$2,"Stop Loss",0)),0)</f>
        <v>0</v>
      </c>
      <c r="BZ793" s="69">
        <f t="shared" si="2019"/>
        <v>0</v>
      </c>
      <c r="CA793" s="27" t="str">
        <f t="shared" si="2112"/>
        <v/>
      </c>
      <c r="CB793" s="27" t="str">
        <f t="shared" si="2113"/>
        <v/>
      </c>
      <c r="CC793" s="27" t="str">
        <f t="shared" si="2114"/>
        <v/>
      </c>
      <c r="CD793" s="27" t="str">
        <f t="shared" si="2115"/>
        <v/>
      </c>
      <c r="CE793" s="27" t="str">
        <f t="shared" si="2116"/>
        <v/>
      </c>
      <c r="CF793" s="27" t="str">
        <f t="shared" si="2117"/>
        <v/>
      </c>
      <c r="CG793" s="86"/>
      <c r="CH793" s="86"/>
      <c r="CI793" s="45"/>
      <c r="CJ793" s="45"/>
      <c r="CK793" s="45"/>
      <c r="DB793" s="7"/>
      <c r="DI793" s="10">
        <f t="shared" ca="1" si="2086"/>
        <v>19</v>
      </c>
    </row>
    <row r="794" spans="1:113">
      <c r="A794" s="149"/>
      <c r="B794" s="82" t="str">
        <f t="shared" si="2087"/>
        <v/>
      </c>
      <c r="C794" s="7" t="str">
        <f t="shared" si="2088"/>
        <v/>
      </c>
      <c r="D794" s="81">
        <f t="shared" si="2089"/>
        <v>0</v>
      </c>
      <c r="E794" s="7" t="str">
        <f t="shared" si="2090"/>
        <v>18,</v>
      </c>
      <c r="F794" s="78"/>
      <c r="G794" s="86"/>
      <c r="H794" s="86"/>
      <c r="I794" s="86"/>
      <c r="J794" s="86"/>
      <c r="K794" s="86"/>
      <c r="L794" s="86"/>
      <c r="M794" s="86"/>
      <c r="N794" s="86"/>
      <c r="O794" s="78"/>
      <c r="P794" s="86"/>
      <c r="Q794" s="86"/>
      <c r="R794" s="86"/>
      <c r="S794" s="86"/>
      <c r="T794" s="86"/>
      <c r="U794" s="86"/>
      <c r="V794" s="86"/>
      <c r="W794" s="86"/>
      <c r="X794" s="123" t="str">
        <f t="shared" si="2091"/>
        <v/>
      </c>
      <c r="Y794" s="127">
        <f t="shared" si="2143"/>
        <v>0</v>
      </c>
      <c r="Z794" s="127">
        <f t="shared" si="2144"/>
        <v>0</v>
      </c>
      <c r="AA794" s="127">
        <f t="shared" si="2145"/>
        <v>0</v>
      </c>
      <c r="AB794" s="86">
        <f t="shared" ref="AB794:AC794" si="2212">AB793</f>
        <v>0</v>
      </c>
      <c r="AC794" s="86">
        <f t="shared" si="2212"/>
        <v>0</v>
      </c>
      <c r="AD794" s="90" t="str">
        <f t="shared" ref="AD794:AE794" si="2213">IF($A793&lt;&gt;"",AD793,"")</f>
        <v/>
      </c>
      <c r="AE794" s="54" t="str">
        <f t="shared" si="2213"/>
        <v/>
      </c>
      <c r="AF794" s="92" t="str">
        <f t="shared" si="2103"/>
        <v/>
      </c>
      <c r="AG794" s="82">
        <f t="shared" si="2094"/>
        <v>0</v>
      </c>
      <c r="AH794" s="71">
        <f t="shared" si="1959"/>
        <v>0</v>
      </c>
      <c r="AI794" s="78" t="str">
        <f t="shared" si="2095"/>
        <v/>
      </c>
      <c r="AJ794" s="132">
        <f t="shared" si="2148"/>
        <v>0</v>
      </c>
      <c r="AK794" s="132">
        <f t="shared" si="2149"/>
        <v>0</v>
      </c>
      <c r="AL794" s="132">
        <f t="shared" si="2150"/>
        <v>0</v>
      </c>
      <c r="AM794" s="86" t="str">
        <f t="shared" si="2151"/>
        <v/>
      </c>
      <c r="AN794" s="86" t="str">
        <f t="shared" si="2152"/>
        <v/>
      </c>
      <c r="AO794" s="90" t="str">
        <f t="shared" ref="AO794:AP794" si="2214">IF($A793&lt;&gt;"",AO793,"")</f>
        <v/>
      </c>
      <c r="AP794" s="54" t="str">
        <f t="shared" si="2214"/>
        <v/>
      </c>
      <c r="AQ794" s="92" t="str">
        <f t="shared" si="2105"/>
        <v/>
      </c>
      <c r="AR794" s="82">
        <f t="shared" si="2154"/>
        <v>0</v>
      </c>
      <c r="AS794" s="71">
        <f t="shared" si="2106"/>
        <v>0</v>
      </c>
      <c r="AT794" s="78" t="str">
        <f t="shared" si="2097"/>
        <v/>
      </c>
      <c r="AU794" s="137">
        <f t="shared" si="2155"/>
        <v>0</v>
      </c>
      <c r="AV794" s="137">
        <f t="shared" si="2156"/>
        <v>0</v>
      </c>
      <c r="AW794" s="137">
        <f t="shared" si="2157"/>
        <v>0</v>
      </c>
      <c r="AX794" s="86" t="str">
        <f t="shared" si="2158"/>
        <v/>
      </c>
      <c r="AY794" s="86" t="str">
        <f t="shared" si="2159"/>
        <v/>
      </c>
      <c r="AZ794" s="90" t="str">
        <f t="shared" ref="AZ794:BA794" si="2215">IF($A793&lt;&gt;"",AZ793,"")</f>
        <v/>
      </c>
      <c r="BA794" s="54" t="str">
        <f t="shared" si="2215"/>
        <v/>
      </c>
      <c r="BB794" s="92" t="str">
        <f t="shared" si="2108"/>
        <v/>
      </c>
      <c r="BC794" s="82">
        <f t="shared" si="2161"/>
        <v>0</v>
      </c>
      <c r="BD794" s="71">
        <f t="shared" si="2109"/>
        <v>0</v>
      </c>
      <c r="BE794" s="98">
        <f t="shared" si="2166"/>
        <v>18</v>
      </c>
      <c r="BF794" s="54" t="str">
        <f t="shared" si="2195"/>
        <v/>
      </c>
      <c r="BG794" s="92" t="str">
        <f t="shared" si="2189"/>
        <v/>
      </c>
      <c r="BH794" s="82">
        <f t="shared" si="2140"/>
        <v>0</v>
      </c>
      <c r="BI794" s="71">
        <f t="shared" si="2141"/>
        <v>0</v>
      </c>
      <c r="BJ794" s="146"/>
      <c r="BK794" s="97">
        <v>1</v>
      </c>
      <c r="BL794" s="95" t="str">
        <f t="shared" ref="BL794:BP794" si="2216">IF(BL793&lt;&gt;"",BL793,"")</f>
        <v/>
      </c>
      <c r="BM794" s="95" t="str">
        <f t="shared" si="2216"/>
        <v/>
      </c>
      <c r="BN794" s="95" t="str">
        <f t="shared" si="2216"/>
        <v/>
      </c>
      <c r="BO794" s="95" t="str">
        <f t="shared" si="2216"/>
        <v/>
      </c>
      <c r="BP794" s="95" t="str">
        <f t="shared" si="2216"/>
        <v/>
      </c>
      <c r="BQ794" s="81">
        <f t="shared" si="2167"/>
        <v>0</v>
      </c>
      <c r="BR794" s="81">
        <f t="shared" si="2168"/>
        <v>0</v>
      </c>
      <c r="BS794" s="81">
        <f t="shared" si="2169"/>
        <v>0</v>
      </c>
      <c r="BT794" s="81">
        <f t="shared" si="2170"/>
        <v>0</v>
      </c>
      <c r="BU794" s="81">
        <f t="shared" si="2171"/>
        <v>0</v>
      </c>
      <c r="BV794" s="13">
        <f t="shared" si="2172"/>
        <v>0</v>
      </c>
      <c r="BW794" s="11">
        <f t="shared" si="2100"/>
        <v>0</v>
      </c>
      <c r="BX794" s="69">
        <f t="shared" si="2111"/>
        <v>0</v>
      </c>
      <c r="BY794" s="69">
        <f>IF($A794&lt;&gt;"",IF(BY793&lt;&gt;0,BY793,IF(BW794&lt;=$AW$2,"Stop Loss",0)),0)</f>
        <v>0</v>
      </c>
      <c r="BZ794" s="69">
        <f t="shared" si="2019"/>
        <v>0</v>
      </c>
      <c r="CA794" s="27" t="str">
        <f t="shared" si="2112"/>
        <v/>
      </c>
      <c r="CB794" s="27" t="str">
        <f t="shared" si="2113"/>
        <v/>
      </c>
      <c r="CC794" s="27" t="str">
        <f t="shared" si="2114"/>
        <v/>
      </c>
      <c r="CD794" s="27" t="str">
        <f t="shared" si="2115"/>
        <v/>
      </c>
      <c r="CE794" s="27" t="str">
        <f t="shared" si="2116"/>
        <v/>
      </c>
      <c r="CF794" s="27" t="str">
        <f t="shared" si="2117"/>
        <v/>
      </c>
      <c r="CG794" s="86"/>
      <c r="CH794" s="86"/>
      <c r="CI794" s="45"/>
      <c r="CJ794" s="45"/>
      <c r="CK794" s="45"/>
      <c r="DB794" s="7"/>
      <c r="DI794" s="10">
        <f t="shared" ca="1" si="2086"/>
        <v>9</v>
      </c>
    </row>
    <row r="795" spans="1:113">
      <c r="A795" s="149"/>
      <c r="B795" s="82" t="str">
        <f t="shared" si="2087"/>
        <v/>
      </c>
      <c r="C795" s="7" t="str">
        <f t="shared" si="2088"/>
        <v/>
      </c>
      <c r="D795" s="81">
        <f t="shared" si="2089"/>
        <v>0</v>
      </c>
      <c r="E795" s="7" t="str">
        <f t="shared" si="2090"/>
        <v>18,</v>
      </c>
      <c r="F795" s="78"/>
      <c r="G795" s="86"/>
      <c r="H795" s="86"/>
      <c r="I795" s="86"/>
      <c r="J795" s="86"/>
      <c r="K795" s="86"/>
      <c r="L795" s="86"/>
      <c r="M795" s="86"/>
      <c r="N795" s="86"/>
      <c r="O795" s="78"/>
      <c r="P795" s="86"/>
      <c r="Q795" s="86"/>
      <c r="R795" s="86"/>
      <c r="S795" s="86"/>
      <c r="T795" s="86"/>
      <c r="U795" s="86"/>
      <c r="V795" s="86"/>
      <c r="W795" s="86"/>
      <c r="X795" s="123" t="str">
        <f t="shared" si="2091"/>
        <v/>
      </c>
      <c r="Y795" s="127">
        <f t="shared" si="2143"/>
        <v>0</v>
      </c>
      <c r="Z795" s="127">
        <f t="shared" si="2144"/>
        <v>0</v>
      </c>
      <c r="AA795" s="127">
        <f t="shared" si="2145"/>
        <v>0</v>
      </c>
      <c r="AB795" s="86">
        <f t="shared" ref="AB795:AC795" si="2217">AB794</f>
        <v>0</v>
      </c>
      <c r="AC795" s="86">
        <f t="shared" si="2217"/>
        <v>0</v>
      </c>
      <c r="AD795" s="90" t="str">
        <f t="shared" ref="AD795:AE795" si="2218">IF($A794&lt;&gt;"",AD794,"")</f>
        <v/>
      </c>
      <c r="AE795" s="54" t="str">
        <f t="shared" si="2218"/>
        <v/>
      </c>
      <c r="AF795" s="92" t="str">
        <f t="shared" si="2103"/>
        <v/>
      </c>
      <c r="AG795" s="82">
        <f t="shared" si="2094"/>
        <v>0</v>
      </c>
      <c r="AH795" s="71">
        <f t="shared" si="1959"/>
        <v>0</v>
      </c>
      <c r="AI795" s="78" t="str">
        <f t="shared" si="2095"/>
        <v/>
      </c>
      <c r="AJ795" s="132">
        <f t="shared" si="2148"/>
        <v>0</v>
      </c>
      <c r="AK795" s="132">
        <f t="shared" si="2149"/>
        <v>0</v>
      </c>
      <c r="AL795" s="132">
        <f t="shared" si="2150"/>
        <v>0</v>
      </c>
      <c r="AM795" s="86" t="str">
        <f t="shared" si="2151"/>
        <v/>
      </c>
      <c r="AN795" s="86" t="str">
        <f t="shared" si="2152"/>
        <v/>
      </c>
      <c r="AO795" s="90" t="str">
        <f t="shared" ref="AO795:AP795" si="2219">IF($A794&lt;&gt;"",AO794,"")</f>
        <v/>
      </c>
      <c r="AP795" s="54" t="str">
        <f t="shared" si="2219"/>
        <v/>
      </c>
      <c r="AQ795" s="92" t="str">
        <f t="shared" si="2105"/>
        <v/>
      </c>
      <c r="AR795" s="82">
        <f t="shared" si="2154"/>
        <v>0</v>
      </c>
      <c r="AS795" s="71">
        <f t="shared" si="2106"/>
        <v>0</v>
      </c>
      <c r="AT795" s="78" t="str">
        <f t="shared" si="2097"/>
        <v/>
      </c>
      <c r="AU795" s="137">
        <f t="shared" si="2155"/>
        <v>0</v>
      </c>
      <c r="AV795" s="137">
        <f t="shared" si="2156"/>
        <v>0</v>
      </c>
      <c r="AW795" s="137">
        <f t="shared" si="2157"/>
        <v>0</v>
      </c>
      <c r="AX795" s="86" t="str">
        <f t="shared" si="2158"/>
        <v/>
      </c>
      <c r="AY795" s="86" t="str">
        <f t="shared" si="2159"/>
        <v/>
      </c>
      <c r="AZ795" s="90" t="str">
        <f t="shared" ref="AZ795:BA795" si="2220">IF($A794&lt;&gt;"",AZ794,"")</f>
        <v/>
      </c>
      <c r="BA795" s="54" t="str">
        <f t="shared" si="2220"/>
        <v/>
      </c>
      <c r="BB795" s="92" t="str">
        <f t="shared" si="2108"/>
        <v/>
      </c>
      <c r="BC795" s="82">
        <f t="shared" si="2161"/>
        <v>0</v>
      </c>
      <c r="BD795" s="71">
        <f t="shared" si="2109"/>
        <v>0</v>
      </c>
      <c r="BE795" s="98">
        <f t="shared" si="2166"/>
        <v>18</v>
      </c>
      <c r="BF795" s="54" t="str">
        <f t="shared" si="2195"/>
        <v/>
      </c>
      <c r="BG795" s="92" t="str">
        <f t="shared" si="2189"/>
        <v/>
      </c>
      <c r="BH795" s="82">
        <f t="shared" si="2140"/>
        <v>0</v>
      </c>
      <c r="BI795" s="71">
        <f t="shared" si="2141"/>
        <v>0</v>
      </c>
      <c r="BJ795" s="146"/>
      <c r="BK795" s="97">
        <v>1</v>
      </c>
      <c r="BL795" s="95" t="str">
        <f t="shared" ref="BL795:BP795" si="2221">IF(BL794&lt;&gt;"",BL794,"")</f>
        <v/>
      </c>
      <c r="BM795" s="95" t="str">
        <f t="shared" si="2221"/>
        <v/>
      </c>
      <c r="BN795" s="95" t="str">
        <f t="shared" si="2221"/>
        <v/>
      </c>
      <c r="BO795" s="95" t="str">
        <f t="shared" si="2221"/>
        <v/>
      </c>
      <c r="BP795" s="95" t="str">
        <f t="shared" si="2221"/>
        <v/>
      </c>
      <c r="BQ795" s="81">
        <f t="shared" si="2167"/>
        <v>0</v>
      </c>
      <c r="BR795" s="81">
        <f t="shared" si="2168"/>
        <v>0</v>
      </c>
      <c r="BS795" s="81">
        <f t="shared" si="2169"/>
        <v>0</v>
      </c>
      <c r="BT795" s="81">
        <f t="shared" si="2170"/>
        <v>0</v>
      </c>
      <c r="BU795" s="81">
        <f t="shared" si="2171"/>
        <v>0</v>
      </c>
      <c r="BV795" s="13">
        <f t="shared" si="2172"/>
        <v>0</v>
      </c>
      <c r="BW795" s="11">
        <f t="shared" si="2100"/>
        <v>0</v>
      </c>
      <c r="BX795" s="69">
        <f t="shared" si="2111"/>
        <v>0</v>
      </c>
      <c r="BY795" s="69">
        <f>IF($A795&lt;&gt;"",IF(BY794&lt;&gt;0,BY794,IF(BW795&lt;=$AW$2,"Stop Loss",0)),0)</f>
        <v>0</v>
      </c>
      <c r="BZ795" s="69">
        <f t="shared" si="2019"/>
        <v>0</v>
      </c>
      <c r="CA795" s="27" t="str">
        <f t="shared" si="2112"/>
        <v/>
      </c>
      <c r="CB795" s="27" t="str">
        <f t="shared" si="2113"/>
        <v/>
      </c>
      <c r="CC795" s="27" t="str">
        <f t="shared" si="2114"/>
        <v/>
      </c>
      <c r="CD795" s="27" t="str">
        <f t="shared" si="2115"/>
        <v/>
      </c>
      <c r="CE795" s="27" t="str">
        <f t="shared" si="2116"/>
        <v/>
      </c>
      <c r="CF795" s="27" t="str">
        <f t="shared" si="2117"/>
        <v/>
      </c>
      <c r="CG795" s="86"/>
      <c r="CH795" s="86"/>
      <c r="CI795" s="45"/>
      <c r="CJ795" s="45"/>
      <c r="CK795" s="45"/>
      <c r="DB795" s="7"/>
      <c r="DI795" s="10">
        <f t="shared" ca="1" si="2086"/>
        <v>31</v>
      </c>
    </row>
    <row r="796" spans="1:113">
      <c r="A796" s="149"/>
      <c r="B796" s="82" t="str">
        <f t="shared" si="2087"/>
        <v/>
      </c>
      <c r="C796" s="7" t="str">
        <f t="shared" si="2088"/>
        <v/>
      </c>
      <c r="D796" s="81">
        <f t="shared" si="2089"/>
        <v>0</v>
      </c>
      <c r="E796" s="7" t="str">
        <f t="shared" si="2090"/>
        <v>18,</v>
      </c>
      <c r="F796" s="78"/>
      <c r="G796" s="86"/>
      <c r="H796" s="86"/>
      <c r="I796" s="86"/>
      <c r="J796" s="86"/>
      <c r="K796" s="86"/>
      <c r="L796" s="86"/>
      <c r="M796" s="86"/>
      <c r="N796" s="86"/>
      <c r="O796" s="78"/>
      <c r="P796" s="86"/>
      <c r="Q796" s="86"/>
      <c r="R796" s="86"/>
      <c r="S796" s="86"/>
      <c r="T796" s="86"/>
      <c r="U796" s="86"/>
      <c r="V796" s="86"/>
      <c r="W796" s="86"/>
      <c r="X796" s="123" t="str">
        <f t="shared" si="2091"/>
        <v/>
      </c>
      <c r="Y796" s="127">
        <f t="shared" si="2143"/>
        <v>0</v>
      </c>
      <c r="Z796" s="127">
        <f t="shared" si="2144"/>
        <v>0</v>
      </c>
      <c r="AA796" s="127">
        <f t="shared" si="2145"/>
        <v>0</v>
      </c>
      <c r="AB796" s="86">
        <f>IF($Y796&gt;$Z796,$Y796-$Z796+AB795,AB795)</f>
        <v>0</v>
      </c>
      <c r="AC796" s="86">
        <f>IF($Z796&gt;$Y796,$Z796-$Y796+AC795,AC795)</f>
        <v>0</v>
      </c>
      <c r="AD796" s="90" t="str">
        <f t="shared" ref="AD796:AE796" si="2222">IF($A795&lt;&gt;"",AD795,"")</f>
        <v/>
      </c>
      <c r="AE796" s="54" t="str">
        <f t="shared" si="2222"/>
        <v/>
      </c>
      <c r="AF796" s="92" t="str">
        <f t="shared" si="2103"/>
        <v/>
      </c>
      <c r="AG796" s="82">
        <f t="shared" si="2094"/>
        <v>0</v>
      </c>
      <c r="AH796" s="71">
        <f t="shared" si="1959"/>
        <v>0</v>
      </c>
      <c r="AI796" s="78" t="str">
        <f t="shared" si="2095"/>
        <v/>
      </c>
      <c r="AJ796" s="132">
        <f t="shared" si="2148"/>
        <v>0</v>
      </c>
      <c r="AK796" s="132">
        <f t="shared" si="2149"/>
        <v>0</v>
      </c>
      <c r="AL796" s="132">
        <f t="shared" si="2150"/>
        <v>0</v>
      </c>
      <c r="AM796" s="86" t="str">
        <f t="shared" si="2151"/>
        <v/>
      </c>
      <c r="AN796" s="86" t="str">
        <f t="shared" si="2152"/>
        <v/>
      </c>
      <c r="AO796" s="90" t="str">
        <f t="shared" ref="AO796:AP796" si="2223">IF($A795&lt;&gt;"",AO795,"")</f>
        <v/>
      </c>
      <c r="AP796" s="54" t="str">
        <f t="shared" si="2223"/>
        <v/>
      </c>
      <c r="AQ796" s="92" t="str">
        <f t="shared" si="2105"/>
        <v/>
      </c>
      <c r="AR796" s="82">
        <f t="shared" si="2154"/>
        <v>0</v>
      </c>
      <c r="AS796" s="71">
        <f t="shared" si="2106"/>
        <v>0</v>
      </c>
      <c r="AT796" s="78" t="str">
        <f t="shared" si="2097"/>
        <v/>
      </c>
      <c r="AU796" s="137">
        <f t="shared" si="2155"/>
        <v>0</v>
      </c>
      <c r="AV796" s="137">
        <f t="shared" si="2156"/>
        <v>0</v>
      </c>
      <c r="AW796" s="137">
        <f t="shared" si="2157"/>
        <v>0</v>
      </c>
      <c r="AX796" s="86" t="str">
        <f t="shared" si="2158"/>
        <v/>
      </c>
      <c r="AY796" s="86" t="str">
        <f t="shared" si="2159"/>
        <v/>
      </c>
      <c r="AZ796" s="90" t="str">
        <f t="shared" ref="AZ796:BA796" si="2224">IF($A795&lt;&gt;"",AZ795,"")</f>
        <v/>
      </c>
      <c r="BA796" s="54" t="str">
        <f t="shared" si="2224"/>
        <v/>
      </c>
      <c r="BB796" s="92" t="str">
        <f t="shared" si="2108"/>
        <v/>
      </c>
      <c r="BC796" s="82">
        <f t="shared" si="2161"/>
        <v>0</v>
      </c>
      <c r="BD796" s="71">
        <f t="shared" si="2109"/>
        <v>0</v>
      </c>
      <c r="BE796" s="98">
        <f t="shared" si="2166"/>
        <v>18</v>
      </c>
      <c r="BF796" s="54" t="str">
        <f t="shared" si="2195"/>
        <v/>
      </c>
      <c r="BG796" s="92" t="str">
        <f t="shared" si="2189"/>
        <v/>
      </c>
      <c r="BH796" s="82">
        <f t="shared" si="2140"/>
        <v>0</v>
      </c>
      <c r="BI796" s="71">
        <f t="shared" si="2141"/>
        <v>0</v>
      </c>
      <c r="BJ796" s="146"/>
      <c r="BK796" s="97">
        <v>1</v>
      </c>
      <c r="BL796" s="95" t="str">
        <f t="shared" ref="BL796:BP796" si="2225">IF(BL795&lt;&gt;"",BL795,"")</f>
        <v/>
      </c>
      <c r="BM796" s="95" t="str">
        <f t="shared" si="2225"/>
        <v/>
      </c>
      <c r="BN796" s="95" t="str">
        <f t="shared" si="2225"/>
        <v/>
      </c>
      <c r="BO796" s="95" t="str">
        <f t="shared" si="2225"/>
        <v/>
      </c>
      <c r="BP796" s="95" t="str">
        <f t="shared" si="2225"/>
        <v/>
      </c>
      <c r="BQ796" s="81">
        <f t="shared" si="2167"/>
        <v>0</v>
      </c>
      <c r="BR796" s="81">
        <f t="shared" si="2168"/>
        <v>0</v>
      </c>
      <c r="BS796" s="81">
        <f t="shared" si="2169"/>
        <v>0</v>
      </c>
      <c r="BT796" s="81">
        <f t="shared" si="2170"/>
        <v>0</v>
      </c>
      <c r="BU796" s="81">
        <f t="shared" si="2171"/>
        <v>0</v>
      </c>
      <c r="BV796" s="13">
        <f t="shared" si="2172"/>
        <v>0</v>
      </c>
      <c r="BW796" s="11">
        <f t="shared" si="2100"/>
        <v>0</v>
      </c>
      <c r="BX796" s="69">
        <f t="shared" si="2111"/>
        <v>0</v>
      </c>
      <c r="BY796" s="69">
        <f>IF($A796&lt;&gt;"",IF(BY795&lt;&gt;0,BY795,IF(BW796&lt;=$AW$2,"Stop Loss",0)),0)</f>
        <v>0</v>
      </c>
      <c r="BZ796" s="69">
        <f t="shared" si="2019"/>
        <v>0</v>
      </c>
      <c r="CA796" s="27" t="str">
        <f t="shared" si="2112"/>
        <v/>
      </c>
      <c r="CB796" s="27" t="str">
        <f t="shared" si="2113"/>
        <v/>
      </c>
      <c r="CC796" s="27" t="str">
        <f t="shared" si="2114"/>
        <v/>
      </c>
      <c r="CD796" s="27" t="str">
        <f t="shared" si="2115"/>
        <v/>
      </c>
      <c r="CE796" s="27" t="str">
        <f t="shared" si="2116"/>
        <v/>
      </c>
      <c r="CF796" s="27" t="str">
        <f t="shared" si="2117"/>
        <v/>
      </c>
      <c r="CG796" s="86"/>
      <c r="CH796" s="86"/>
      <c r="CI796" s="45"/>
      <c r="CJ796" s="45"/>
      <c r="CK796" s="45"/>
      <c r="DB796" s="7"/>
      <c r="DI796" s="10">
        <f t="shared" ca="1" si="2086"/>
        <v>19</v>
      </c>
    </row>
    <row r="797" spans="1:113">
      <c r="A797" s="149"/>
      <c r="B797" s="82" t="str">
        <f t="shared" si="2087"/>
        <v/>
      </c>
      <c r="C797" s="7" t="str">
        <f t="shared" si="2088"/>
        <v/>
      </c>
      <c r="D797" s="81">
        <f t="shared" si="2089"/>
        <v>0</v>
      </c>
      <c r="E797" s="7" t="str">
        <f t="shared" si="2090"/>
        <v>18,</v>
      </c>
      <c r="F797" s="78"/>
      <c r="G797" s="86"/>
      <c r="H797" s="86"/>
      <c r="I797" s="86"/>
      <c r="J797" s="86"/>
      <c r="K797" s="86"/>
      <c r="L797" s="86"/>
      <c r="M797" s="86"/>
      <c r="N797" s="86"/>
      <c r="O797" s="78"/>
      <c r="P797" s="86"/>
      <c r="Q797" s="86"/>
      <c r="R797" s="86"/>
      <c r="S797" s="86"/>
      <c r="T797" s="86"/>
      <c r="U797" s="86"/>
      <c r="V797" s="86"/>
      <c r="W797" s="86"/>
      <c r="X797" s="123" t="str">
        <f t="shared" si="2091"/>
        <v/>
      </c>
      <c r="Y797" s="127">
        <f t="shared" si="2143"/>
        <v>0</v>
      </c>
      <c r="Z797" s="127">
        <f t="shared" si="2144"/>
        <v>0</v>
      </c>
      <c r="AA797" s="127">
        <f t="shared" si="2145"/>
        <v>0</v>
      </c>
      <c r="AB797" s="86">
        <f>AB796</f>
        <v>0</v>
      </c>
      <c r="AC797" s="86">
        <f>AC796</f>
        <v>0</v>
      </c>
      <c r="AD797" s="90" t="str">
        <f>IF($A796&lt;&gt;"",AA796,"")</f>
        <v/>
      </c>
      <c r="AE797" s="92" t="str">
        <f>IF($A796&lt;&gt;"",IF(Y796&gt;Z796,"L","H"),"")</f>
        <v/>
      </c>
      <c r="AF797" s="92" t="str">
        <f t="shared" si="2103"/>
        <v/>
      </c>
      <c r="AG797" s="82">
        <f t="shared" si="2094"/>
        <v>0</v>
      </c>
      <c r="AH797" s="71">
        <f t="shared" si="1959"/>
        <v>0</v>
      </c>
      <c r="AI797" s="78" t="str">
        <f t="shared" si="2095"/>
        <v/>
      </c>
      <c r="AJ797" s="132">
        <f t="shared" si="2148"/>
        <v>0</v>
      </c>
      <c r="AK797" s="132">
        <f t="shared" si="2149"/>
        <v>0</v>
      </c>
      <c r="AL797" s="132">
        <f t="shared" si="2150"/>
        <v>0</v>
      </c>
      <c r="AM797" s="86" t="str">
        <f t="shared" si="2151"/>
        <v/>
      </c>
      <c r="AN797" s="86" t="str">
        <f t="shared" si="2152"/>
        <v/>
      </c>
      <c r="AO797" s="90" t="str">
        <f>IF($A796&lt;&gt;"",AL796,"")</f>
        <v/>
      </c>
      <c r="AP797" s="92" t="str">
        <f>IF($A796&lt;&gt;"",IF(AM796&lt;&gt;"","O","E"),"")</f>
        <v/>
      </c>
      <c r="AQ797" s="92" t="str">
        <f t="shared" si="2105"/>
        <v/>
      </c>
      <c r="AR797" s="82">
        <f t="shared" si="2154"/>
        <v>0</v>
      </c>
      <c r="AS797" s="71">
        <f t="shared" si="2106"/>
        <v>0</v>
      </c>
      <c r="AT797" s="78" t="str">
        <f t="shared" si="2097"/>
        <v/>
      </c>
      <c r="AU797" s="137">
        <f t="shared" si="2155"/>
        <v>0</v>
      </c>
      <c r="AV797" s="137">
        <f t="shared" si="2156"/>
        <v>0</v>
      </c>
      <c r="AW797" s="137">
        <f t="shared" si="2157"/>
        <v>0</v>
      </c>
      <c r="AX797" s="86" t="str">
        <f t="shared" si="2158"/>
        <v/>
      </c>
      <c r="AY797" s="86" t="str">
        <f t="shared" si="2159"/>
        <v/>
      </c>
      <c r="AZ797" s="90" t="str">
        <f>IF($A796&lt;&gt;"",AW796,"")</f>
        <v/>
      </c>
      <c r="BA797" s="92" t="str">
        <f>IF($A796&lt;&gt;"",IF(AX796&lt;&gt;"","B","R"),"")</f>
        <v/>
      </c>
      <c r="BB797" s="92" t="str">
        <f t="shared" si="2108"/>
        <v/>
      </c>
      <c r="BC797" s="82">
        <f t="shared" si="2161"/>
        <v>0</v>
      </c>
      <c r="BD797" s="71">
        <f t="shared" si="2109"/>
        <v>0</v>
      </c>
      <c r="BE797" s="98">
        <f t="shared" si="2166"/>
        <v>18</v>
      </c>
      <c r="BF797" s="92" t="str">
        <f>IF($A796&lt;&gt;"",IF($Y796&gt;$Z796,"H",IF($Z796&gt;$Y796,"L",BF796)),"")</f>
        <v/>
      </c>
      <c r="BG797" s="92" t="str">
        <f>IF($A797&lt;&gt;"",IF($A797=0,"L",IF(BF797&lt;&gt;"",IF(BF797=X797,"W","L"))),"")</f>
        <v/>
      </c>
      <c r="BH797" s="82">
        <f t="shared" si="2140"/>
        <v>0</v>
      </c>
      <c r="BI797" s="71">
        <f t="shared" si="2141"/>
        <v>0</v>
      </c>
      <c r="BJ797" s="146" t="str">
        <f>AE797&amp;AP797&amp;BA797</f>
        <v/>
      </c>
      <c r="BK797" s="97">
        <v>1</v>
      </c>
      <c r="BL797" s="95" t="str">
        <f>IF($A796&lt;&gt;"",IF($BJ797="LER","11,",IF($BJ797="LOR","02,",IF($BJ797="LEB","01,",IF($BJ797="LOB","12,",IF($BJ797="HER","29,",IF($BJ797="HOR","20,",IF($BJ797="HEB","19,",IF($BJ797="HOB","30,","")))))))),"")</f>
        <v/>
      </c>
      <c r="BM797" s="95" t="str">
        <f>IF($A796&lt;&gt;"",IF($BJ797="LER","13,",IF($BJ797="LOR","04,",IF($BJ797="LEB","03,",IF($BJ797="LOB","14,",IF($BJ797="HER","31,",IF($BJ797="HOR","22,",IF($BJ797="HEB","21,",IF($BJ797="HOB","32,","")))))))),"")</f>
        <v/>
      </c>
      <c r="BN797" s="95" t="str">
        <f>IF($A796&lt;&gt;"",IF($BJ797="LER","15,",IF($BJ797="LOR","06,",IF($BJ797="LEB","05,",IF($BJ797="LOB","16,",IF($BJ797="HER","33,",IF($BJ797="HOR","24,",IF($BJ797="HEB","23,",IF($BJ797="HOB","34,","")))))))),"")</f>
        <v/>
      </c>
      <c r="BO797" s="95" t="str">
        <f>IF($A796&lt;&gt;"",IF($BJ797="LER","17,",IF($BJ797="LOR","08,",IF($BJ797="LEB","07,",IF($BJ797="LOB","18,",IF($BJ797="HER","35,",IF($BJ797="HOR","26,",IF($BJ797="HEB","25,",IF($BJ797="HOB","36,","")))))))),"")</f>
        <v/>
      </c>
      <c r="BP797" s="95" t="str">
        <f>IF($A796&lt;&gt;"",IF($BJ797="LER","",IF($BJ797="LOR","10,",IF($BJ797="LEB","09,",IF($BJ797="LOB","",IF($BJ797="HER","",IF($BJ797="HOR","28,",IF($BJ797="HEB","27,",IF($BJ797="HOB","","")))))))),"")</f>
        <v/>
      </c>
      <c r="BQ797" s="81">
        <f t="shared" si="2167"/>
        <v>0</v>
      </c>
      <c r="BR797" s="81">
        <f t="shared" si="2168"/>
        <v>0</v>
      </c>
      <c r="BS797" s="81">
        <f t="shared" si="2169"/>
        <v>0</v>
      </c>
      <c r="BT797" s="81">
        <f t="shared" si="2170"/>
        <v>0</v>
      </c>
      <c r="BU797" s="81">
        <f t="shared" si="2171"/>
        <v>0</v>
      </c>
      <c r="BV797" s="13">
        <f t="shared" si="2172"/>
        <v>0</v>
      </c>
      <c r="BW797" s="11">
        <f t="shared" si="2100"/>
        <v>0</v>
      </c>
      <c r="BX797" s="69">
        <f t="shared" si="2111"/>
        <v>0</v>
      </c>
      <c r="BY797" s="69">
        <f>IF($A797&lt;&gt;"",IF(BY796&lt;&gt;0,BY796,IF(BW797&lt;=$AW$2,"Stop Loss",0)),0)</f>
        <v>0</v>
      </c>
      <c r="BZ797" s="69">
        <f t="shared" si="2019"/>
        <v>0</v>
      </c>
      <c r="CA797" s="27" t="str">
        <f t="shared" si="2112"/>
        <v/>
      </c>
      <c r="CB797" s="27" t="str">
        <f t="shared" si="2113"/>
        <v/>
      </c>
      <c r="CC797" s="27" t="str">
        <f t="shared" si="2114"/>
        <v/>
      </c>
      <c r="CD797" s="27" t="str">
        <f t="shared" si="2115"/>
        <v/>
      </c>
      <c r="CE797" s="27" t="str">
        <f t="shared" si="2116"/>
        <v/>
      </c>
      <c r="CF797" s="27" t="str">
        <f t="shared" si="2117"/>
        <v/>
      </c>
      <c r="CG797" s="86"/>
      <c r="CH797" s="86"/>
      <c r="CI797" s="45"/>
      <c r="CJ797" s="45"/>
      <c r="CK797" s="45"/>
      <c r="DB797" s="7"/>
      <c r="DI797" s="10">
        <f t="shared" ca="1" si="2086"/>
        <v>7</v>
      </c>
    </row>
    <row r="798" spans="1:113">
      <c r="A798" s="149"/>
      <c r="B798" s="82" t="str">
        <f t="shared" si="2087"/>
        <v/>
      </c>
      <c r="C798" s="7" t="str">
        <f t="shared" si="2088"/>
        <v/>
      </c>
      <c r="D798" s="81">
        <f t="shared" si="2089"/>
        <v>0</v>
      </c>
      <c r="E798" s="7" t="str">
        <f t="shared" si="2090"/>
        <v>18,</v>
      </c>
      <c r="F798" s="78"/>
      <c r="G798" s="86"/>
      <c r="H798" s="86"/>
      <c r="I798" s="86"/>
      <c r="J798" s="86"/>
      <c r="K798" s="86"/>
      <c r="L798" s="86"/>
      <c r="M798" s="86"/>
      <c r="N798" s="86"/>
      <c r="O798" s="78"/>
      <c r="P798" s="86"/>
      <c r="Q798" s="86"/>
      <c r="R798" s="86"/>
      <c r="S798" s="86"/>
      <c r="T798" s="86"/>
      <c r="U798" s="86"/>
      <c r="V798" s="86"/>
      <c r="W798" s="86"/>
      <c r="X798" s="123" t="str">
        <f t="shared" si="2091"/>
        <v/>
      </c>
      <c r="Y798" s="127">
        <f t="shared" si="2143"/>
        <v>0</v>
      </c>
      <c r="Z798" s="127">
        <f t="shared" si="2144"/>
        <v>0</v>
      </c>
      <c r="AA798" s="127">
        <f t="shared" si="2145"/>
        <v>0</v>
      </c>
      <c r="AB798" s="86">
        <f t="shared" ref="AB798:AC798" si="2226">AB797</f>
        <v>0</v>
      </c>
      <c r="AC798" s="86">
        <f t="shared" si="2226"/>
        <v>0</v>
      </c>
      <c r="AD798" s="90" t="str">
        <f>IF($A797&lt;&gt;"",AD797,"")</f>
        <v/>
      </c>
      <c r="AE798" s="54" t="str">
        <f>IF($A797&lt;&gt;"",AE797,"")</f>
        <v/>
      </c>
      <c r="AF798" s="92" t="str">
        <f t="shared" si="2103"/>
        <v/>
      </c>
      <c r="AG798" s="82">
        <f t="shared" si="2094"/>
        <v>0</v>
      </c>
      <c r="AH798" s="71">
        <f t="shared" si="1959"/>
        <v>0</v>
      </c>
      <c r="AI798" s="78" t="str">
        <f t="shared" si="2095"/>
        <v/>
      </c>
      <c r="AJ798" s="132">
        <f t="shared" si="2148"/>
        <v>0</v>
      </c>
      <c r="AK798" s="132">
        <f t="shared" si="2149"/>
        <v>0</v>
      </c>
      <c r="AL798" s="132">
        <f t="shared" si="2150"/>
        <v>0</v>
      </c>
      <c r="AM798" s="86" t="str">
        <f t="shared" si="2151"/>
        <v/>
      </c>
      <c r="AN798" s="86" t="str">
        <f t="shared" si="2152"/>
        <v/>
      </c>
      <c r="AO798" s="90" t="str">
        <f>IF($A797&lt;&gt;"",AO797,"")</f>
        <v/>
      </c>
      <c r="AP798" s="54" t="str">
        <f>IF($A797&lt;&gt;"",AP797,"")</f>
        <v/>
      </c>
      <c r="AQ798" s="92" t="str">
        <f t="shared" si="2105"/>
        <v/>
      </c>
      <c r="AR798" s="82">
        <f t="shared" si="2154"/>
        <v>0</v>
      </c>
      <c r="AS798" s="71">
        <f t="shared" si="2106"/>
        <v>0</v>
      </c>
      <c r="AT798" s="78" t="str">
        <f t="shared" si="2097"/>
        <v/>
      </c>
      <c r="AU798" s="137">
        <f t="shared" si="2155"/>
        <v>0</v>
      </c>
      <c r="AV798" s="137">
        <f t="shared" si="2156"/>
        <v>0</v>
      </c>
      <c r="AW798" s="137">
        <f t="shared" si="2157"/>
        <v>0</v>
      </c>
      <c r="AX798" s="86" t="str">
        <f t="shared" si="2158"/>
        <v/>
      </c>
      <c r="AY798" s="86" t="str">
        <f t="shared" si="2159"/>
        <v/>
      </c>
      <c r="AZ798" s="90" t="str">
        <f>IF($A797&lt;&gt;"",AZ797,"")</f>
        <v/>
      </c>
      <c r="BA798" s="54" t="str">
        <f>IF($A797&lt;&gt;"",BA797,"")</f>
        <v/>
      </c>
      <c r="BB798" s="92" t="str">
        <f t="shared" si="2108"/>
        <v/>
      </c>
      <c r="BC798" s="82">
        <f t="shared" si="2161"/>
        <v>0</v>
      </c>
      <c r="BD798" s="71">
        <f t="shared" si="2109"/>
        <v>0</v>
      </c>
      <c r="BE798" s="98">
        <f t="shared" si="2166"/>
        <v>18</v>
      </c>
      <c r="BF798" s="54" t="str">
        <f>IF($A797&lt;&gt;"",BF797,"")</f>
        <v/>
      </c>
      <c r="BG798" s="92" t="str">
        <f t="shared" ref="BG798:BG814" si="2227">IF($A798&lt;&gt;"",IF($A798=0,"L",IF(BF798&lt;&gt;"",IF(BF798=X798,"W","L"))),"")</f>
        <v/>
      </c>
      <c r="BH798" s="82">
        <f t="shared" si="2140"/>
        <v>0</v>
      </c>
      <c r="BI798" s="71">
        <f t="shared" si="2141"/>
        <v>0</v>
      </c>
      <c r="BJ798" s="146"/>
      <c r="BK798" s="97">
        <v>1</v>
      </c>
      <c r="BL798" s="95" t="str">
        <f>IF(BL797&lt;&gt;"",BL797,"")</f>
        <v/>
      </c>
      <c r="BM798" s="95" t="str">
        <f t="shared" ref="BM798:BP798" si="2228">IF(BM797&lt;&gt;"",BM797,"")</f>
        <v/>
      </c>
      <c r="BN798" s="95" t="str">
        <f t="shared" si="2228"/>
        <v/>
      </c>
      <c r="BO798" s="95" t="str">
        <f t="shared" si="2228"/>
        <v/>
      </c>
      <c r="BP798" s="95" t="str">
        <f t="shared" si="2228"/>
        <v/>
      </c>
      <c r="BQ798" s="81">
        <f t="shared" si="2167"/>
        <v>0</v>
      </c>
      <c r="BR798" s="81">
        <f t="shared" si="2168"/>
        <v>0</v>
      </c>
      <c r="BS798" s="81">
        <f t="shared" si="2169"/>
        <v>0</v>
      </c>
      <c r="BT798" s="81">
        <f t="shared" si="2170"/>
        <v>0</v>
      </c>
      <c r="BU798" s="81">
        <f t="shared" si="2171"/>
        <v>0</v>
      </c>
      <c r="BV798" s="13">
        <f t="shared" si="2172"/>
        <v>0</v>
      </c>
      <c r="BW798" s="11">
        <f t="shared" si="2100"/>
        <v>0</v>
      </c>
      <c r="BX798" s="69">
        <f t="shared" si="2111"/>
        <v>0</v>
      </c>
      <c r="BY798" s="69">
        <f>IF($A798&lt;&gt;"",IF(BY797&lt;&gt;0,BY797,IF(BW798&lt;=$AW$2,"Stop Loss",0)),0)</f>
        <v>0</v>
      </c>
      <c r="BZ798" s="69">
        <f t="shared" si="2019"/>
        <v>0</v>
      </c>
      <c r="CA798" s="27" t="str">
        <f t="shared" si="2112"/>
        <v/>
      </c>
      <c r="CB798" s="27" t="str">
        <f t="shared" si="2113"/>
        <v/>
      </c>
      <c r="CC798" s="27" t="str">
        <f t="shared" si="2114"/>
        <v/>
      </c>
      <c r="CD798" s="27" t="str">
        <f t="shared" si="2115"/>
        <v/>
      </c>
      <c r="CE798" s="27" t="str">
        <f t="shared" si="2116"/>
        <v/>
      </c>
      <c r="CF798" s="27" t="str">
        <f t="shared" si="2117"/>
        <v/>
      </c>
      <c r="CG798" s="86"/>
      <c r="CH798" s="86"/>
      <c r="CI798" s="45"/>
      <c r="CJ798" s="45"/>
      <c r="CK798" s="45"/>
      <c r="DB798" s="7"/>
      <c r="DI798" s="10">
        <f t="shared" ca="1" si="2086"/>
        <v>35</v>
      </c>
    </row>
    <row r="799" spans="1:113">
      <c r="A799" s="149"/>
      <c r="B799" s="82" t="str">
        <f t="shared" si="2087"/>
        <v/>
      </c>
      <c r="C799" s="7" t="str">
        <f t="shared" si="2088"/>
        <v/>
      </c>
      <c r="D799" s="81">
        <f t="shared" si="2089"/>
        <v>0</v>
      </c>
      <c r="E799" s="7" t="str">
        <f t="shared" si="2090"/>
        <v>18,</v>
      </c>
      <c r="F799" s="78"/>
      <c r="G799" s="86"/>
      <c r="H799" s="86"/>
      <c r="I799" s="86"/>
      <c r="J799" s="86"/>
      <c r="K799" s="86"/>
      <c r="L799" s="86"/>
      <c r="M799" s="86"/>
      <c r="N799" s="86"/>
      <c r="O799" s="78"/>
      <c r="P799" s="86"/>
      <c r="Q799" s="86"/>
      <c r="R799" s="86"/>
      <c r="S799" s="86"/>
      <c r="T799" s="86"/>
      <c r="U799" s="86"/>
      <c r="V799" s="86"/>
      <c r="W799" s="86"/>
      <c r="X799" s="123" t="str">
        <f t="shared" si="2091"/>
        <v/>
      </c>
      <c r="Y799" s="127">
        <f t="shared" si="2143"/>
        <v>0</v>
      </c>
      <c r="Z799" s="127">
        <f t="shared" si="2144"/>
        <v>0</v>
      </c>
      <c r="AA799" s="127">
        <f t="shared" si="2145"/>
        <v>0</v>
      </c>
      <c r="AB799" s="86">
        <f t="shared" ref="AB799:AC799" si="2229">AB798</f>
        <v>0</v>
      </c>
      <c r="AC799" s="86">
        <f t="shared" si="2229"/>
        <v>0</v>
      </c>
      <c r="AD799" s="90" t="str">
        <f t="shared" ref="AD799:AE799" si="2230">IF($A798&lt;&gt;"",AD798,"")</f>
        <v/>
      </c>
      <c r="AE799" s="54" t="str">
        <f t="shared" si="2230"/>
        <v/>
      </c>
      <c r="AF799" s="92" t="str">
        <f t="shared" si="2103"/>
        <v/>
      </c>
      <c r="AG799" s="82">
        <f t="shared" si="2094"/>
        <v>0</v>
      </c>
      <c r="AH799" s="71">
        <f t="shared" si="1959"/>
        <v>0</v>
      </c>
      <c r="AI799" s="78" t="str">
        <f t="shared" si="2095"/>
        <v/>
      </c>
      <c r="AJ799" s="132">
        <f t="shared" si="2148"/>
        <v>0</v>
      </c>
      <c r="AK799" s="132">
        <f t="shared" si="2149"/>
        <v>0</v>
      </c>
      <c r="AL799" s="132">
        <f t="shared" si="2150"/>
        <v>0</v>
      </c>
      <c r="AM799" s="86" t="str">
        <f t="shared" si="2151"/>
        <v/>
      </c>
      <c r="AN799" s="86" t="str">
        <f t="shared" si="2152"/>
        <v/>
      </c>
      <c r="AO799" s="90" t="str">
        <f t="shared" ref="AO799:AP799" si="2231">IF($A798&lt;&gt;"",AO798,"")</f>
        <v/>
      </c>
      <c r="AP799" s="54" t="str">
        <f t="shared" si="2231"/>
        <v/>
      </c>
      <c r="AQ799" s="92" t="str">
        <f t="shared" si="2105"/>
        <v/>
      </c>
      <c r="AR799" s="82">
        <f t="shared" si="2154"/>
        <v>0</v>
      </c>
      <c r="AS799" s="71">
        <f t="shared" si="2106"/>
        <v>0</v>
      </c>
      <c r="AT799" s="78" t="str">
        <f t="shared" si="2097"/>
        <v/>
      </c>
      <c r="AU799" s="137">
        <f t="shared" si="2155"/>
        <v>0</v>
      </c>
      <c r="AV799" s="137">
        <f t="shared" si="2156"/>
        <v>0</v>
      </c>
      <c r="AW799" s="137">
        <f t="shared" si="2157"/>
        <v>0</v>
      </c>
      <c r="AX799" s="86" t="str">
        <f t="shared" si="2158"/>
        <v/>
      </c>
      <c r="AY799" s="86" t="str">
        <f t="shared" si="2159"/>
        <v/>
      </c>
      <c r="AZ799" s="90" t="str">
        <f t="shared" ref="AZ799:BA799" si="2232">IF($A798&lt;&gt;"",AZ798,"")</f>
        <v/>
      </c>
      <c r="BA799" s="54" t="str">
        <f t="shared" si="2232"/>
        <v/>
      </c>
      <c r="BB799" s="92" t="str">
        <f t="shared" si="2108"/>
        <v/>
      </c>
      <c r="BC799" s="82">
        <f t="shared" si="2161"/>
        <v>0</v>
      </c>
      <c r="BD799" s="71">
        <f t="shared" si="2109"/>
        <v>0</v>
      </c>
      <c r="BE799" s="98">
        <f t="shared" si="2166"/>
        <v>18</v>
      </c>
      <c r="BF799" s="54" t="str">
        <f t="shared" ref="BF799:BF805" si="2233">IF($A798&lt;&gt;"",BF798,"")</f>
        <v/>
      </c>
      <c r="BG799" s="92" t="str">
        <f t="shared" si="2227"/>
        <v/>
      </c>
      <c r="BH799" s="82">
        <f t="shared" si="2140"/>
        <v>0</v>
      </c>
      <c r="BI799" s="71">
        <f t="shared" si="2141"/>
        <v>0</v>
      </c>
      <c r="BJ799" s="146"/>
      <c r="BK799" s="97">
        <v>1</v>
      </c>
      <c r="BL799" s="95" t="str">
        <f t="shared" ref="BL799:BP799" si="2234">IF(BL798&lt;&gt;"",BL798,"")</f>
        <v/>
      </c>
      <c r="BM799" s="95" t="str">
        <f t="shared" si="2234"/>
        <v/>
      </c>
      <c r="BN799" s="95" t="str">
        <f t="shared" si="2234"/>
        <v/>
      </c>
      <c r="BO799" s="95" t="str">
        <f t="shared" si="2234"/>
        <v/>
      </c>
      <c r="BP799" s="95" t="str">
        <f t="shared" si="2234"/>
        <v/>
      </c>
      <c r="BQ799" s="81">
        <f t="shared" si="2167"/>
        <v>0</v>
      </c>
      <c r="BR799" s="81">
        <f t="shared" si="2168"/>
        <v>0</v>
      </c>
      <c r="BS799" s="81">
        <f t="shared" si="2169"/>
        <v>0</v>
      </c>
      <c r="BT799" s="81">
        <f t="shared" si="2170"/>
        <v>0</v>
      </c>
      <c r="BU799" s="81">
        <f t="shared" si="2171"/>
        <v>0</v>
      </c>
      <c r="BV799" s="13">
        <f t="shared" si="2172"/>
        <v>0</v>
      </c>
      <c r="BW799" s="11">
        <f t="shared" si="2100"/>
        <v>0</v>
      </c>
      <c r="BX799" s="69">
        <f t="shared" si="2111"/>
        <v>0</v>
      </c>
      <c r="BY799" s="69">
        <f>IF($A799&lt;&gt;"",IF(BY798&lt;&gt;0,BY798,IF(BW799&lt;=$AW$2,"Stop Loss",0)),0)</f>
        <v>0</v>
      </c>
      <c r="BZ799" s="69">
        <f t="shared" si="2019"/>
        <v>0</v>
      </c>
      <c r="CA799" s="27" t="str">
        <f t="shared" si="2112"/>
        <v/>
      </c>
      <c r="CB799" s="27" t="str">
        <f t="shared" si="2113"/>
        <v/>
      </c>
      <c r="CC799" s="27" t="str">
        <f t="shared" si="2114"/>
        <v/>
      </c>
      <c r="CD799" s="27" t="str">
        <f t="shared" si="2115"/>
        <v/>
      </c>
      <c r="CE799" s="27" t="str">
        <f t="shared" si="2116"/>
        <v/>
      </c>
      <c r="CF799" s="27" t="str">
        <f t="shared" si="2117"/>
        <v/>
      </c>
      <c r="CG799" s="86"/>
      <c r="CH799" s="86"/>
      <c r="CI799" s="45"/>
      <c r="CJ799" s="45"/>
      <c r="CK799" s="45"/>
      <c r="DB799" s="7"/>
      <c r="DI799" s="10">
        <f t="shared" ca="1" si="2086"/>
        <v>8</v>
      </c>
    </row>
    <row r="800" spans="1:113">
      <c r="A800" s="149"/>
      <c r="B800" s="82" t="str">
        <f t="shared" si="2087"/>
        <v/>
      </c>
      <c r="C800" s="7" t="str">
        <f t="shared" si="2088"/>
        <v/>
      </c>
      <c r="D800" s="81">
        <f t="shared" si="2089"/>
        <v>0</v>
      </c>
      <c r="E800" s="7" t="str">
        <f t="shared" si="2090"/>
        <v>18,</v>
      </c>
      <c r="F800" s="78"/>
      <c r="G800" s="86"/>
      <c r="H800" s="86"/>
      <c r="I800" s="86"/>
      <c r="J800" s="86"/>
      <c r="K800" s="86"/>
      <c r="L800" s="86"/>
      <c r="M800" s="86"/>
      <c r="N800" s="86"/>
      <c r="O800" s="78"/>
      <c r="P800" s="86"/>
      <c r="Q800" s="86"/>
      <c r="R800" s="86"/>
      <c r="S800" s="86"/>
      <c r="T800" s="86"/>
      <c r="U800" s="86"/>
      <c r="V800" s="86"/>
      <c r="W800" s="86"/>
      <c r="X800" s="123" t="str">
        <f t="shared" si="2091"/>
        <v/>
      </c>
      <c r="Y800" s="127">
        <f t="shared" si="2143"/>
        <v>0</v>
      </c>
      <c r="Z800" s="127">
        <f t="shared" si="2144"/>
        <v>0</v>
      </c>
      <c r="AA800" s="127">
        <f t="shared" si="2145"/>
        <v>0</v>
      </c>
      <c r="AB800" s="86">
        <f t="shared" ref="AB800:AC800" si="2235">AB799</f>
        <v>0</v>
      </c>
      <c r="AC800" s="86">
        <f t="shared" si="2235"/>
        <v>0</v>
      </c>
      <c r="AD800" s="90" t="str">
        <f t="shared" ref="AD800:AE800" si="2236">IF($A799&lt;&gt;"",AD799,"")</f>
        <v/>
      </c>
      <c r="AE800" s="54" t="str">
        <f t="shared" si="2236"/>
        <v/>
      </c>
      <c r="AF800" s="92" t="str">
        <f t="shared" si="2103"/>
        <v/>
      </c>
      <c r="AG800" s="82">
        <f t="shared" si="2094"/>
        <v>0</v>
      </c>
      <c r="AH800" s="71">
        <f t="shared" si="1959"/>
        <v>0</v>
      </c>
      <c r="AI800" s="78" t="str">
        <f t="shared" si="2095"/>
        <v/>
      </c>
      <c r="AJ800" s="132">
        <f t="shared" si="2148"/>
        <v>0</v>
      </c>
      <c r="AK800" s="132">
        <f t="shared" si="2149"/>
        <v>0</v>
      </c>
      <c r="AL800" s="132">
        <f t="shared" si="2150"/>
        <v>0</v>
      </c>
      <c r="AM800" s="86" t="str">
        <f t="shared" si="2151"/>
        <v/>
      </c>
      <c r="AN800" s="86" t="str">
        <f t="shared" si="2152"/>
        <v/>
      </c>
      <c r="AO800" s="90" t="str">
        <f t="shared" ref="AO800:AP800" si="2237">IF($A799&lt;&gt;"",AO799,"")</f>
        <v/>
      </c>
      <c r="AP800" s="54" t="str">
        <f t="shared" si="2237"/>
        <v/>
      </c>
      <c r="AQ800" s="92" t="str">
        <f t="shared" si="2105"/>
        <v/>
      </c>
      <c r="AR800" s="82">
        <f t="shared" si="2154"/>
        <v>0</v>
      </c>
      <c r="AS800" s="71">
        <f t="shared" si="2106"/>
        <v>0</v>
      </c>
      <c r="AT800" s="78" t="str">
        <f t="shared" si="2097"/>
        <v/>
      </c>
      <c r="AU800" s="137">
        <f t="shared" si="2155"/>
        <v>0</v>
      </c>
      <c r="AV800" s="137">
        <f t="shared" si="2156"/>
        <v>0</v>
      </c>
      <c r="AW800" s="137">
        <f t="shared" si="2157"/>
        <v>0</v>
      </c>
      <c r="AX800" s="86" t="str">
        <f t="shared" si="2158"/>
        <v/>
      </c>
      <c r="AY800" s="86" t="str">
        <f t="shared" si="2159"/>
        <v/>
      </c>
      <c r="AZ800" s="90" t="str">
        <f t="shared" ref="AZ800:BA800" si="2238">IF($A799&lt;&gt;"",AZ799,"")</f>
        <v/>
      </c>
      <c r="BA800" s="54" t="str">
        <f t="shared" si="2238"/>
        <v/>
      </c>
      <c r="BB800" s="92" t="str">
        <f t="shared" si="2108"/>
        <v/>
      </c>
      <c r="BC800" s="82">
        <f t="shared" si="2161"/>
        <v>0</v>
      </c>
      <c r="BD800" s="71">
        <f t="shared" si="2109"/>
        <v>0</v>
      </c>
      <c r="BE800" s="98">
        <f t="shared" si="2166"/>
        <v>18</v>
      </c>
      <c r="BF800" s="54" t="str">
        <f t="shared" si="2233"/>
        <v/>
      </c>
      <c r="BG800" s="92" t="str">
        <f t="shared" si="2227"/>
        <v/>
      </c>
      <c r="BH800" s="82">
        <f t="shared" si="2140"/>
        <v>0</v>
      </c>
      <c r="BI800" s="71">
        <f t="shared" si="2141"/>
        <v>0</v>
      </c>
      <c r="BJ800" s="146"/>
      <c r="BK800" s="97">
        <v>1</v>
      </c>
      <c r="BL800" s="95" t="str">
        <f t="shared" ref="BL800:BP800" si="2239">IF(BL799&lt;&gt;"",BL799,"")</f>
        <v/>
      </c>
      <c r="BM800" s="95" t="str">
        <f t="shared" si="2239"/>
        <v/>
      </c>
      <c r="BN800" s="95" t="str">
        <f t="shared" si="2239"/>
        <v/>
      </c>
      <c r="BO800" s="95" t="str">
        <f t="shared" si="2239"/>
        <v/>
      </c>
      <c r="BP800" s="95" t="str">
        <f t="shared" si="2239"/>
        <v/>
      </c>
      <c r="BQ800" s="81">
        <f t="shared" si="2167"/>
        <v>0</v>
      </c>
      <c r="BR800" s="81">
        <f t="shared" si="2168"/>
        <v>0</v>
      </c>
      <c r="BS800" s="81">
        <f t="shared" si="2169"/>
        <v>0</v>
      </c>
      <c r="BT800" s="81">
        <f t="shared" si="2170"/>
        <v>0</v>
      </c>
      <c r="BU800" s="81">
        <f t="shared" si="2171"/>
        <v>0</v>
      </c>
      <c r="BV800" s="13">
        <f t="shared" si="2172"/>
        <v>0</v>
      </c>
      <c r="BW800" s="11">
        <f t="shared" si="2100"/>
        <v>0</v>
      </c>
      <c r="BX800" s="69">
        <f t="shared" si="2111"/>
        <v>0</v>
      </c>
      <c r="BY800" s="69">
        <f>IF($A800&lt;&gt;"",IF(BY799&lt;&gt;0,BY799,IF(BW800&lt;=$AW$2,"Stop Loss",0)),0)</f>
        <v>0</v>
      </c>
      <c r="BZ800" s="69">
        <f t="shared" si="2019"/>
        <v>0</v>
      </c>
      <c r="CA800" s="27" t="str">
        <f t="shared" si="2112"/>
        <v/>
      </c>
      <c r="CB800" s="27" t="str">
        <f t="shared" si="2113"/>
        <v/>
      </c>
      <c r="CC800" s="27" t="str">
        <f t="shared" si="2114"/>
        <v/>
      </c>
      <c r="CD800" s="27" t="str">
        <f t="shared" si="2115"/>
        <v/>
      </c>
      <c r="CE800" s="27" t="str">
        <f t="shared" si="2116"/>
        <v/>
      </c>
      <c r="CF800" s="27" t="str">
        <f t="shared" si="2117"/>
        <v/>
      </c>
      <c r="CG800" s="86"/>
      <c r="CH800" s="86"/>
      <c r="CI800" s="45"/>
      <c r="CJ800" s="45"/>
      <c r="CK800" s="45"/>
      <c r="DB800" s="7"/>
      <c r="DI800" s="10">
        <f t="shared" ca="1" si="2086"/>
        <v>11</v>
      </c>
    </row>
    <row r="801" spans="1:113">
      <c r="A801" s="149"/>
      <c r="B801" s="82" t="str">
        <f t="shared" si="2087"/>
        <v/>
      </c>
      <c r="C801" s="7" t="str">
        <f t="shared" si="2088"/>
        <v/>
      </c>
      <c r="D801" s="81">
        <f t="shared" si="2089"/>
        <v>0</v>
      </c>
      <c r="E801" s="7" t="str">
        <f t="shared" si="2090"/>
        <v>18,</v>
      </c>
      <c r="F801" s="78"/>
      <c r="G801" s="86"/>
      <c r="H801" s="86"/>
      <c r="I801" s="86"/>
      <c r="J801" s="86"/>
      <c r="K801" s="86"/>
      <c r="L801" s="86"/>
      <c r="M801" s="86"/>
      <c r="N801" s="86"/>
      <c r="O801" s="78"/>
      <c r="P801" s="86"/>
      <c r="Q801" s="86"/>
      <c r="R801" s="86"/>
      <c r="S801" s="86"/>
      <c r="T801" s="86"/>
      <c r="U801" s="86"/>
      <c r="V801" s="86"/>
      <c r="W801" s="86"/>
      <c r="X801" s="123" t="str">
        <f t="shared" si="2091"/>
        <v/>
      </c>
      <c r="Y801" s="127">
        <f t="shared" si="2143"/>
        <v>0</v>
      </c>
      <c r="Z801" s="127">
        <f t="shared" si="2144"/>
        <v>0</v>
      </c>
      <c r="AA801" s="127">
        <f t="shared" si="2145"/>
        <v>0</v>
      </c>
      <c r="AB801" s="86">
        <f t="shared" ref="AB801:AC801" si="2240">AB800</f>
        <v>0</v>
      </c>
      <c r="AC801" s="86">
        <f t="shared" si="2240"/>
        <v>0</v>
      </c>
      <c r="AD801" s="90" t="str">
        <f t="shared" ref="AD801:AE801" si="2241">IF($A800&lt;&gt;"",AD800,"")</f>
        <v/>
      </c>
      <c r="AE801" s="54" t="str">
        <f t="shared" si="2241"/>
        <v/>
      </c>
      <c r="AF801" s="92" t="str">
        <f t="shared" si="2103"/>
        <v/>
      </c>
      <c r="AG801" s="82">
        <f t="shared" si="2094"/>
        <v>0</v>
      </c>
      <c r="AH801" s="71">
        <f t="shared" si="1959"/>
        <v>0</v>
      </c>
      <c r="AI801" s="78" t="str">
        <f t="shared" si="2095"/>
        <v/>
      </c>
      <c r="AJ801" s="132">
        <f t="shared" si="2148"/>
        <v>0</v>
      </c>
      <c r="AK801" s="132">
        <f t="shared" si="2149"/>
        <v>0</v>
      </c>
      <c r="AL801" s="132">
        <f t="shared" si="2150"/>
        <v>0</v>
      </c>
      <c r="AM801" s="86" t="str">
        <f t="shared" si="2151"/>
        <v/>
      </c>
      <c r="AN801" s="86" t="str">
        <f t="shared" si="2152"/>
        <v/>
      </c>
      <c r="AO801" s="90" t="str">
        <f t="shared" ref="AO801:AP801" si="2242">IF($A800&lt;&gt;"",AO800,"")</f>
        <v/>
      </c>
      <c r="AP801" s="54" t="str">
        <f t="shared" si="2242"/>
        <v/>
      </c>
      <c r="AQ801" s="92" t="str">
        <f t="shared" si="2105"/>
        <v/>
      </c>
      <c r="AR801" s="82">
        <f t="shared" si="2154"/>
        <v>0</v>
      </c>
      <c r="AS801" s="71">
        <f t="shared" si="2106"/>
        <v>0</v>
      </c>
      <c r="AT801" s="78" t="str">
        <f t="shared" si="2097"/>
        <v/>
      </c>
      <c r="AU801" s="137">
        <f t="shared" si="2155"/>
        <v>0</v>
      </c>
      <c r="AV801" s="137">
        <f t="shared" si="2156"/>
        <v>0</v>
      </c>
      <c r="AW801" s="137">
        <f t="shared" si="2157"/>
        <v>0</v>
      </c>
      <c r="AX801" s="86" t="str">
        <f t="shared" si="2158"/>
        <v/>
      </c>
      <c r="AY801" s="86" t="str">
        <f t="shared" si="2159"/>
        <v/>
      </c>
      <c r="AZ801" s="90" t="str">
        <f t="shared" ref="AZ801:BA801" si="2243">IF($A800&lt;&gt;"",AZ800,"")</f>
        <v/>
      </c>
      <c r="BA801" s="54" t="str">
        <f t="shared" si="2243"/>
        <v/>
      </c>
      <c r="BB801" s="92" t="str">
        <f t="shared" si="2108"/>
        <v/>
      </c>
      <c r="BC801" s="82">
        <f t="shared" si="2161"/>
        <v>0</v>
      </c>
      <c r="BD801" s="71">
        <f t="shared" si="2109"/>
        <v>0</v>
      </c>
      <c r="BE801" s="98">
        <f t="shared" si="2166"/>
        <v>18</v>
      </c>
      <c r="BF801" s="54" t="str">
        <f t="shared" si="2233"/>
        <v/>
      </c>
      <c r="BG801" s="92" t="str">
        <f t="shared" si="2227"/>
        <v/>
      </c>
      <c r="BH801" s="82">
        <f t="shared" si="2140"/>
        <v>0</v>
      </c>
      <c r="BI801" s="71">
        <f t="shared" si="2141"/>
        <v>0</v>
      </c>
      <c r="BJ801" s="146"/>
      <c r="BK801" s="97">
        <v>1</v>
      </c>
      <c r="BL801" s="95" t="str">
        <f t="shared" ref="BL801:BP801" si="2244">IF(BL800&lt;&gt;"",BL800,"")</f>
        <v/>
      </c>
      <c r="BM801" s="95" t="str">
        <f t="shared" si="2244"/>
        <v/>
      </c>
      <c r="BN801" s="95" t="str">
        <f t="shared" si="2244"/>
        <v/>
      </c>
      <c r="BO801" s="95" t="str">
        <f t="shared" si="2244"/>
        <v/>
      </c>
      <c r="BP801" s="95" t="str">
        <f t="shared" si="2244"/>
        <v/>
      </c>
      <c r="BQ801" s="81">
        <f t="shared" si="2167"/>
        <v>0</v>
      </c>
      <c r="BR801" s="81">
        <f t="shared" si="2168"/>
        <v>0</v>
      </c>
      <c r="BS801" s="81">
        <f t="shared" si="2169"/>
        <v>0</v>
      </c>
      <c r="BT801" s="81">
        <f t="shared" si="2170"/>
        <v>0</v>
      </c>
      <c r="BU801" s="81">
        <f t="shared" si="2171"/>
        <v>0</v>
      </c>
      <c r="BV801" s="13">
        <f t="shared" si="2172"/>
        <v>0</v>
      </c>
      <c r="BW801" s="11">
        <f t="shared" si="2100"/>
        <v>0</v>
      </c>
      <c r="BX801" s="69">
        <f t="shared" si="2111"/>
        <v>0</v>
      </c>
      <c r="BY801" s="69">
        <f>IF($A801&lt;&gt;"",IF(BY800&lt;&gt;0,BY800,IF(BW801&lt;=$AW$2,"Stop Loss",0)),0)</f>
        <v>0</v>
      </c>
      <c r="BZ801" s="69">
        <f t="shared" si="2019"/>
        <v>0</v>
      </c>
      <c r="CA801" s="27" t="str">
        <f t="shared" si="2112"/>
        <v/>
      </c>
      <c r="CB801" s="27" t="str">
        <f t="shared" si="2113"/>
        <v/>
      </c>
      <c r="CC801" s="27" t="str">
        <f t="shared" si="2114"/>
        <v/>
      </c>
      <c r="CD801" s="27" t="str">
        <f t="shared" si="2115"/>
        <v/>
      </c>
      <c r="CE801" s="27" t="str">
        <f t="shared" si="2116"/>
        <v/>
      </c>
      <c r="CF801" s="27" t="str">
        <f t="shared" si="2117"/>
        <v/>
      </c>
      <c r="CG801" s="86"/>
      <c r="CH801" s="86"/>
      <c r="CI801" s="45"/>
      <c r="CJ801" s="45"/>
      <c r="CK801" s="45"/>
      <c r="DB801" s="7"/>
      <c r="DI801" s="10">
        <f t="shared" ca="1" si="2086"/>
        <v>21</v>
      </c>
    </row>
    <row r="802" spans="1:113">
      <c r="A802" s="149"/>
      <c r="B802" s="82" t="str">
        <f t="shared" si="2087"/>
        <v/>
      </c>
      <c r="C802" s="7" t="str">
        <f t="shared" si="2088"/>
        <v/>
      </c>
      <c r="D802" s="81">
        <f t="shared" si="2089"/>
        <v>0</v>
      </c>
      <c r="E802" s="7" t="str">
        <f t="shared" si="2090"/>
        <v>18,</v>
      </c>
      <c r="F802" s="78"/>
      <c r="G802" s="86"/>
      <c r="H802" s="86"/>
      <c r="I802" s="86"/>
      <c r="J802" s="86"/>
      <c r="K802" s="86"/>
      <c r="L802" s="86"/>
      <c r="M802" s="86"/>
      <c r="N802" s="86"/>
      <c r="O802" s="78"/>
      <c r="P802" s="86"/>
      <c r="Q802" s="86"/>
      <c r="R802" s="86"/>
      <c r="S802" s="86"/>
      <c r="T802" s="86"/>
      <c r="U802" s="86"/>
      <c r="V802" s="86"/>
      <c r="W802" s="86"/>
      <c r="X802" s="123" t="str">
        <f t="shared" si="2091"/>
        <v/>
      </c>
      <c r="Y802" s="127">
        <f t="shared" si="2143"/>
        <v>0</v>
      </c>
      <c r="Z802" s="127">
        <f t="shared" si="2144"/>
        <v>0</v>
      </c>
      <c r="AA802" s="127">
        <f t="shared" si="2145"/>
        <v>0</v>
      </c>
      <c r="AB802" s="86">
        <f t="shared" ref="AB802:AC802" si="2245">AB801</f>
        <v>0</v>
      </c>
      <c r="AC802" s="86">
        <f t="shared" si="2245"/>
        <v>0</v>
      </c>
      <c r="AD802" s="90" t="str">
        <f t="shared" ref="AD802:AE802" si="2246">IF($A801&lt;&gt;"",AD801,"")</f>
        <v/>
      </c>
      <c r="AE802" s="54" t="str">
        <f t="shared" si="2246"/>
        <v/>
      </c>
      <c r="AF802" s="92" t="str">
        <f t="shared" si="2103"/>
        <v/>
      </c>
      <c r="AG802" s="82">
        <f t="shared" si="2094"/>
        <v>0</v>
      </c>
      <c r="AH802" s="71">
        <f t="shared" si="1959"/>
        <v>0</v>
      </c>
      <c r="AI802" s="78" t="str">
        <f t="shared" si="2095"/>
        <v/>
      </c>
      <c r="AJ802" s="132">
        <f t="shared" si="2148"/>
        <v>0</v>
      </c>
      <c r="AK802" s="132">
        <f t="shared" si="2149"/>
        <v>0</v>
      </c>
      <c r="AL802" s="132">
        <f t="shared" si="2150"/>
        <v>0</v>
      </c>
      <c r="AM802" s="86" t="str">
        <f t="shared" si="2151"/>
        <v/>
      </c>
      <c r="AN802" s="86" t="str">
        <f t="shared" si="2152"/>
        <v/>
      </c>
      <c r="AO802" s="90" t="str">
        <f t="shared" ref="AO802:AP802" si="2247">IF($A801&lt;&gt;"",AO801,"")</f>
        <v/>
      </c>
      <c r="AP802" s="54" t="str">
        <f t="shared" si="2247"/>
        <v/>
      </c>
      <c r="AQ802" s="92" t="str">
        <f t="shared" si="2105"/>
        <v/>
      </c>
      <c r="AR802" s="82">
        <f t="shared" si="2154"/>
        <v>0</v>
      </c>
      <c r="AS802" s="71">
        <f t="shared" si="2106"/>
        <v>0</v>
      </c>
      <c r="AT802" s="78" t="str">
        <f t="shared" si="2097"/>
        <v/>
      </c>
      <c r="AU802" s="137">
        <f t="shared" si="2155"/>
        <v>0</v>
      </c>
      <c r="AV802" s="137">
        <f t="shared" si="2156"/>
        <v>0</v>
      </c>
      <c r="AW802" s="137">
        <f t="shared" si="2157"/>
        <v>0</v>
      </c>
      <c r="AX802" s="86" t="str">
        <f t="shared" si="2158"/>
        <v/>
      </c>
      <c r="AY802" s="86" t="str">
        <f t="shared" si="2159"/>
        <v/>
      </c>
      <c r="AZ802" s="90" t="str">
        <f t="shared" ref="AZ802:BA802" si="2248">IF($A801&lt;&gt;"",AZ801,"")</f>
        <v/>
      </c>
      <c r="BA802" s="54" t="str">
        <f t="shared" si="2248"/>
        <v/>
      </c>
      <c r="BB802" s="92" t="str">
        <f t="shared" si="2108"/>
        <v/>
      </c>
      <c r="BC802" s="82">
        <f t="shared" si="2161"/>
        <v>0</v>
      </c>
      <c r="BD802" s="71">
        <f t="shared" si="2109"/>
        <v>0</v>
      </c>
      <c r="BE802" s="98">
        <f t="shared" si="2166"/>
        <v>18</v>
      </c>
      <c r="BF802" s="54" t="str">
        <f t="shared" si="2233"/>
        <v/>
      </c>
      <c r="BG802" s="92" t="str">
        <f t="shared" si="2227"/>
        <v/>
      </c>
      <c r="BH802" s="82">
        <f t="shared" si="2140"/>
        <v>0</v>
      </c>
      <c r="BI802" s="71">
        <f t="shared" si="2141"/>
        <v>0</v>
      </c>
      <c r="BJ802" s="146"/>
      <c r="BK802" s="97">
        <v>1</v>
      </c>
      <c r="BL802" s="95" t="str">
        <f t="shared" ref="BL802:BP802" si="2249">IF(BL801&lt;&gt;"",BL801,"")</f>
        <v/>
      </c>
      <c r="BM802" s="95" t="str">
        <f t="shared" si="2249"/>
        <v/>
      </c>
      <c r="BN802" s="95" t="str">
        <f t="shared" si="2249"/>
        <v/>
      </c>
      <c r="BO802" s="95" t="str">
        <f t="shared" si="2249"/>
        <v/>
      </c>
      <c r="BP802" s="95" t="str">
        <f t="shared" si="2249"/>
        <v/>
      </c>
      <c r="BQ802" s="81">
        <f t="shared" si="2167"/>
        <v>0</v>
      </c>
      <c r="BR802" s="81">
        <f t="shared" si="2168"/>
        <v>0</v>
      </c>
      <c r="BS802" s="81">
        <f t="shared" si="2169"/>
        <v>0</v>
      </c>
      <c r="BT802" s="81">
        <f t="shared" si="2170"/>
        <v>0</v>
      </c>
      <c r="BU802" s="81">
        <f t="shared" si="2171"/>
        <v>0</v>
      </c>
      <c r="BV802" s="13">
        <f t="shared" si="2172"/>
        <v>0</v>
      </c>
      <c r="BW802" s="11">
        <f t="shared" si="2100"/>
        <v>0</v>
      </c>
      <c r="BX802" s="69">
        <f t="shared" si="2111"/>
        <v>0</v>
      </c>
      <c r="BY802" s="69">
        <f>IF($A802&lt;&gt;"",IF(BY801&lt;&gt;0,BY801,IF(BW802&lt;=$AW$2,"Stop Loss",0)),0)</f>
        <v>0</v>
      </c>
      <c r="BZ802" s="69">
        <f t="shared" si="2019"/>
        <v>0</v>
      </c>
      <c r="CA802" s="27" t="str">
        <f t="shared" si="2112"/>
        <v/>
      </c>
      <c r="CB802" s="27" t="str">
        <f t="shared" si="2113"/>
        <v/>
      </c>
      <c r="CC802" s="27" t="str">
        <f t="shared" si="2114"/>
        <v/>
      </c>
      <c r="CD802" s="27" t="str">
        <f t="shared" si="2115"/>
        <v/>
      </c>
      <c r="CE802" s="27" t="str">
        <f t="shared" si="2116"/>
        <v/>
      </c>
      <c r="CF802" s="27" t="str">
        <f t="shared" si="2117"/>
        <v/>
      </c>
      <c r="CG802" s="86"/>
      <c r="CH802" s="86"/>
      <c r="CI802" s="45"/>
      <c r="CJ802" s="45"/>
      <c r="CK802" s="45"/>
      <c r="DB802" s="7"/>
      <c r="DI802" s="10">
        <f t="shared" ca="1" si="2086"/>
        <v>19</v>
      </c>
    </row>
    <row r="803" spans="1:113">
      <c r="A803" s="149"/>
      <c r="B803" s="82" t="str">
        <f t="shared" si="2087"/>
        <v/>
      </c>
      <c r="C803" s="7" t="str">
        <f t="shared" si="2088"/>
        <v/>
      </c>
      <c r="D803" s="81">
        <f t="shared" si="2089"/>
        <v>0</v>
      </c>
      <c r="E803" s="7" t="str">
        <f t="shared" si="2090"/>
        <v>18,</v>
      </c>
      <c r="F803" s="78"/>
      <c r="G803" s="86"/>
      <c r="H803" s="86"/>
      <c r="I803" s="86"/>
      <c r="J803" s="86"/>
      <c r="K803" s="86"/>
      <c r="L803" s="86"/>
      <c r="M803" s="86"/>
      <c r="N803" s="86"/>
      <c r="O803" s="78"/>
      <c r="P803" s="86"/>
      <c r="Q803" s="86"/>
      <c r="R803" s="86"/>
      <c r="S803" s="86"/>
      <c r="T803" s="86"/>
      <c r="U803" s="86"/>
      <c r="V803" s="86"/>
      <c r="W803" s="86"/>
      <c r="X803" s="123" t="str">
        <f t="shared" si="2091"/>
        <v/>
      </c>
      <c r="Y803" s="127">
        <f t="shared" si="2143"/>
        <v>0</v>
      </c>
      <c r="Z803" s="127">
        <f t="shared" si="2144"/>
        <v>0</v>
      </c>
      <c r="AA803" s="127">
        <f t="shared" si="2145"/>
        <v>0</v>
      </c>
      <c r="AB803" s="86">
        <f t="shared" ref="AB803:AC803" si="2250">AB802</f>
        <v>0</v>
      </c>
      <c r="AC803" s="86">
        <f t="shared" si="2250"/>
        <v>0</v>
      </c>
      <c r="AD803" s="90" t="str">
        <f t="shared" ref="AD803:AE803" si="2251">IF($A802&lt;&gt;"",AD802,"")</f>
        <v/>
      </c>
      <c r="AE803" s="54" t="str">
        <f t="shared" si="2251"/>
        <v/>
      </c>
      <c r="AF803" s="92" t="str">
        <f t="shared" si="2103"/>
        <v/>
      </c>
      <c r="AG803" s="82">
        <f t="shared" si="2094"/>
        <v>0</v>
      </c>
      <c r="AH803" s="71">
        <f t="shared" si="1959"/>
        <v>0</v>
      </c>
      <c r="AI803" s="78" t="str">
        <f t="shared" si="2095"/>
        <v/>
      </c>
      <c r="AJ803" s="132">
        <f t="shared" si="2148"/>
        <v>0</v>
      </c>
      <c r="AK803" s="132">
        <f t="shared" si="2149"/>
        <v>0</v>
      </c>
      <c r="AL803" s="132">
        <f t="shared" si="2150"/>
        <v>0</v>
      </c>
      <c r="AM803" s="86" t="str">
        <f t="shared" si="2151"/>
        <v/>
      </c>
      <c r="AN803" s="86" t="str">
        <f t="shared" si="2152"/>
        <v/>
      </c>
      <c r="AO803" s="90" t="str">
        <f t="shared" ref="AO803:AP803" si="2252">IF($A802&lt;&gt;"",AO802,"")</f>
        <v/>
      </c>
      <c r="AP803" s="54" t="str">
        <f t="shared" si="2252"/>
        <v/>
      </c>
      <c r="AQ803" s="92" t="str">
        <f t="shared" si="2105"/>
        <v/>
      </c>
      <c r="AR803" s="82">
        <f t="shared" si="2154"/>
        <v>0</v>
      </c>
      <c r="AS803" s="71">
        <f t="shared" si="2106"/>
        <v>0</v>
      </c>
      <c r="AT803" s="78" t="str">
        <f t="shared" si="2097"/>
        <v/>
      </c>
      <c r="AU803" s="137">
        <f t="shared" si="2155"/>
        <v>0</v>
      </c>
      <c r="AV803" s="137">
        <f t="shared" si="2156"/>
        <v>0</v>
      </c>
      <c r="AW803" s="137">
        <f t="shared" si="2157"/>
        <v>0</v>
      </c>
      <c r="AX803" s="86" t="str">
        <f t="shared" si="2158"/>
        <v/>
      </c>
      <c r="AY803" s="86" t="str">
        <f t="shared" si="2159"/>
        <v/>
      </c>
      <c r="AZ803" s="90" t="str">
        <f t="shared" ref="AZ803:BA803" si="2253">IF($A802&lt;&gt;"",AZ802,"")</f>
        <v/>
      </c>
      <c r="BA803" s="54" t="str">
        <f t="shared" si="2253"/>
        <v/>
      </c>
      <c r="BB803" s="92" t="str">
        <f t="shared" si="2108"/>
        <v/>
      </c>
      <c r="BC803" s="82">
        <f t="shared" si="2161"/>
        <v>0</v>
      </c>
      <c r="BD803" s="71">
        <f t="shared" si="2109"/>
        <v>0</v>
      </c>
      <c r="BE803" s="98">
        <f t="shared" si="2166"/>
        <v>18</v>
      </c>
      <c r="BF803" s="54" t="str">
        <f t="shared" si="2233"/>
        <v/>
      </c>
      <c r="BG803" s="92" t="str">
        <f t="shared" si="2227"/>
        <v/>
      </c>
      <c r="BH803" s="82">
        <f t="shared" si="2140"/>
        <v>0</v>
      </c>
      <c r="BI803" s="71">
        <f t="shared" si="2141"/>
        <v>0</v>
      </c>
      <c r="BJ803" s="146"/>
      <c r="BK803" s="97">
        <v>1</v>
      </c>
      <c r="BL803" s="95" t="str">
        <f t="shared" ref="BL803:BP803" si="2254">IF(BL802&lt;&gt;"",BL802,"")</f>
        <v/>
      </c>
      <c r="BM803" s="95" t="str">
        <f t="shared" si="2254"/>
        <v/>
      </c>
      <c r="BN803" s="95" t="str">
        <f t="shared" si="2254"/>
        <v/>
      </c>
      <c r="BO803" s="95" t="str">
        <f t="shared" si="2254"/>
        <v/>
      </c>
      <c r="BP803" s="95" t="str">
        <f t="shared" si="2254"/>
        <v/>
      </c>
      <c r="BQ803" s="81">
        <f t="shared" si="2167"/>
        <v>0</v>
      </c>
      <c r="BR803" s="81">
        <f t="shared" si="2168"/>
        <v>0</v>
      </c>
      <c r="BS803" s="81">
        <f t="shared" si="2169"/>
        <v>0</v>
      </c>
      <c r="BT803" s="81">
        <f t="shared" si="2170"/>
        <v>0</v>
      </c>
      <c r="BU803" s="81">
        <f t="shared" si="2171"/>
        <v>0</v>
      </c>
      <c r="BV803" s="13">
        <f t="shared" si="2172"/>
        <v>0</v>
      </c>
      <c r="BW803" s="11">
        <f t="shared" si="2100"/>
        <v>0</v>
      </c>
      <c r="BX803" s="69">
        <f t="shared" si="2111"/>
        <v>0</v>
      </c>
      <c r="BY803" s="69">
        <f>IF($A803&lt;&gt;"",IF(BY802&lt;&gt;0,BY802,IF(BW803&lt;=$AW$2,"Stop Loss",0)),0)</f>
        <v>0</v>
      </c>
      <c r="BZ803" s="69">
        <f t="shared" si="2019"/>
        <v>0</v>
      </c>
      <c r="CA803" s="27" t="str">
        <f t="shared" si="2112"/>
        <v/>
      </c>
      <c r="CB803" s="27" t="str">
        <f t="shared" si="2113"/>
        <v/>
      </c>
      <c r="CC803" s="27" t="str">
        <f t="shared" si="2114"/>
        <v/>
      </c>
      <c r="CD803" s="27" t="str">
        <f t="shared" si="2115"/>
        <v/>
      </c>
      <c r="CE803" s="27" t="str">
        <f t="shared" si="2116"/>
        <v/>
      </c>
      <c r="CF803" s="27" t="str">
        <f t="shared" si="2117"/>
        <v/>
      </c>
      <c r="CG803" s="86"/>
      <c r="CH803" s="86"/>
      <c r="CI803" s="45"/>
      <c r="CJ803" s="45"/>
      <c r="CK803" s="45"/>
      <c r="DB803" s="7"/>
      <c r="DI803" s="10">
        <f t="shared" ca="1" si="2086"/>
        <v>1</v>
      </c>
    </row>
    <row r="804" spans="1:113">
      <c r="A804" s="149"/>
      <c r="B804" s="82" t="str">
        <f t="shared" si="2087"/>
        <v/>
      </c>
      <c r="C804" s="7" t="str">
        <f t="shared" si="2088"/>
        <v/>
      </c>
      <c r="D804" s="81">
        <f t="shared" si="2089"/>
        <v>0</v>
      </c>
      <c r="E804" s="7" t="str">
        <f t="shared" si="2090"/>
        <v>18,</v>
      </c>
      <c r="F804" s="78"/>
      <c r="G804" s="86"/>
      <c r="H804" s="86"/>
      <c r="I804" s="86"/>
      <c r="J804" s="86"/>
      <c r="K804" s="86"/>
      <c r="L804" s="86"/>
      <c r="M804" s="86"/>
      <c r="N804" s="86"/>
      <c r="O804" s="78"/>
      <c r="P804" s="86"/>
      <c r="Q804" s="86"/>
      <c r="R804" s="86"/>
      <c r="S804" s="86"/>
      <c r="T804" s="86"/>
      <c r="U804" s="86"/>
      <c r="V804" s="86"/>
      <c r="W804" s="86"/>
      <c r="X804" s="123" t="str">
        <f t="shared" si="2091"/>
        <v/>
      </c>
      <c r="Y804" s="127">
        <f t="shared" si="2143"/>
        <v>0</v>
      </c>
      <c r="Z804" s="127">
        <f t="shared" si="2144"/>
        <v>0</v>
      </c>
      <c r="AA804" s="127">
        <f t="shared" si="2145"/>
        <v>0</v>
      </c>
      <c r="AB804" s="86">
        <f t="shared" ref="AB804:AC804" si="2255">AB803</f>
        <v>0</v>
      </c>
      <c r="AC804" s="86">
        <f t="shared" si="2255"/>
        <v>0</v>
      </c>
      <c r="AD804" s="90" t="str">
        <f t="shared" ref="AD804:AE804" si="2256">IF($A803&lt;&gt;"",AD803,"")</f>
        <v/>
      </c>
      <c r="AE804" s="54" t="str">
        <f t="shared" si="2256"/>
        <v/>
      </c>
      <c r="AF804" s="92" t="str">
        <f t="shared" si="2103"/>
        <v/>
      </c>
      <c r="AG804" s="82">
        <f t="shared" si="2094"/>
        <v>0</v>
      </c>
      <c r="AH804" s="71">
        <f t="shared" si="1959"/>
        <v>0</v>
      </c>
      <c r="AI804" s="78" t="str">
        <f t="shared" si="2095"/>
        <v/>
      </c>
      <c r="AJ804" s="132">
        <f t="shared" si="2148"/>
        <v>0</v>
      </c>
      <c r="AK804" s="132">
        <f t="shared" si="2149"/>
        <v>0</v>
      </c>
      <c r="AL804" s="132">
        <f t="shared" si="2150"/>
        <v>0</v>
      </c>
      <c r="AM804" s="86" t="str">
        <f t="shared" si="2151"/>
        <v/>
      </c>
      <c r="AN804" s="86" t="str">
        <f t="shared" si="2152"/>
        <v/>
      </c>
      <c r="AO804" s="90" t="str">
        <f t="shared" ref="AO804:AP804" si="2257">IF($A803&lt;&gt;"",AO803,"")</f>
        <v/>
      </c>
      <c r="AP804" s="54" t="str">
        <f t="shared" si="2257"/>
        <v/>
      </c>
      <c r="AQ804" s="92" t="str">
        <f t="shared" si="2105"/>
        <v/>
      </c>
      <c r="AR804" s="82">
        <f t="shared" si="2154"/>
        <v>0</v>
      </c>
      <c r="AS804" s="71">
        <f t="shared" si="2106"/>
        <v>0</v>
      </c>
      <c r="AT804" s="78" t="str">
        <f t="shared" si="2097"/>
        <v/>
      </c>
      <c r="AU804" s="137">
        <f t="shared" si="2155"/>
        <v>0</v>
      </c>
      <c r="AV804" s="137">
        <f t="shared" si="2156"/>
        <v>0</v>
      </c>
      <c r="AW804" s="137">
        <f t="shared" si="2157"/>
        <v>0</v>
      </c>
      <c r="AX804" s="86" t="str">
        <f t="shared" si="2158"/>
        <v/>
      </c>
      <c r="AY804" s="86" t="str">
        <f t="shared" si="2159"/>
        <v/>
      </c>
      <c r="AZ804" s="90" t="str">
        <f t="shared" ref="AZ804:BA804" si="2258">IF($A803&lt;&gt;"",AZ803,"")</f>
        <v/>
      </c>
      <c r="BA804" s="54" t="str">
        <f t="shared" si="2258"/>
        <v/>
      </c>
      <c r="BB804" s="92" t="str">
        <f t="shared" si="2108"/>
        <v/>
      </c>
      <c r="BC804" s="82">
        <f t="shared" si="2161"/>
        <v>0</v>
      </c>
      <c r="BD804" s="71">
        <f t="shared" si="2109"/>
        <v>0</v>
      </c>
      <c r="BE804" s="98">
        <f t="shared" si="2166"/>
        <v>18</v>
      </c>
      <c r="BF804" s="54" t="str">
        <f t="shared" si="2233"/>
        <v/>
      </c>
      <c r="BG804" s="92" t="str">
        <f t="shared" si="2227"/>
        <v/>
      </c>
      <c r="BH804" s="82">
        <f t="shared" si="2140"/>
        <v>0</v>
      </c>
      <c r="BI804" s="71">
        <f t="shared" si="2141"/>
        <v>0</v>
      </c>
      <c r="BJ804" s="146"/>
      <c r="BK804" s="97">
        <v>1</v>
      </c>
      <c r="BL804" s="95" t="str">
        <f t="shared" ref="BL804:BP804" si="2259">IF(BL803&lt;&gt;"",BL803,"")</f>
        <v/>
      </c>
      <c r="BM804" s="95" t="str">
        <f t="shared" si="2259"/>
        <v/>
      </c>
      <c r="BN804" s="95" t="str">
        <f t="shared" si="2259"/>
        <v/>
      </c>
      <c r="BO804" s="95" t="str">
        <f t="shared" si="2259"/>
        <v/>
      </c>
      <c r="BP804" s="95" t="str">
        <f t="shared" si="2259"/>
        <v/>
      </c>
      <c r="BQ804" s="81">
        <f t="shared" si="2167"/>
        <v>0</v>
      </c>
      <c r="BR804" s="81">
        <f t="shared" si="2168"/>
        <v>0</v>
      </c>
      <c r="BS804" s="81">
        <f t="shared" si="2169"/>
        <v>0</v>
      </c>
      <c r="BT804" s="81">
        <f t="shared" si="2170"/>
        <v>0</v>
      </c>
      <c r="BU804" s="81">
        <f t="shared" si="2171"/>
        <v>0</v>
      </c>
      <c r="BV804" s="13">
        <f t="shared" si="2172"/>
        <v>0</v>
      </c>
      <c r="BW804" s="11">
        <f t="shared" si="2100"/>
        <v>0</v>
      </c>
      <c r="BX804" s="69">
        <f t="shared" si="2111"/>
        <v>0</v>
      </c>
      <c r="BY804" s="69">
        <f>IF($A804&lt;&gt;"",IF(BY803&lt;&gt;0,BY803,IF(BW804&lt;=$AW$2,"Stop Loss",0)),0)</f>
        <v>0</v>
      </c>
      <c r="BZ804" s="69">
        <f t="shared" si="2019"/>
        <v>0</v>
      </c>
      <c r="CA804" s="27" t="str">
        <f t="shared" si="2112"/>
        <v/>
      </c>
      <c r="CB804" s="27" t="str">
        <f t="shared" si="2113"/>
        <v/>
      </c>
      <c r="CC804" s="27" t="str">
        <f t="shared" si="2114"/>
        <v/>
      </c>
      <c r="CD804" s="27" t="str">
        <f t="shared" si="2115"/>
        <v/>
      </c>
      <c r="CE804" s="27" t="str">
        <f t="shared" si="2116"/>
        <v/>
      </c>
      <c r="CF804" s="27" t="str">
        <f t="shared" si="2117"/>
        <v/>
      </c>
      <c r="CG804" s="86"/>
      <c r="CH804" s="86"/>
      <c r="CI804" s="45"/>
      <c r="CJ804" s="45"/>
      <c r="CK804" s="45"/>
      <c r="DB804" s="7"/>
      <c r="DI804" s="10">
        <f t="shared" ca="1" si="2086"/>
        <v>36</v>
      </c>
    </row>
    <row r="805" spans="1:113">
      <c r="A805" s="149"/>
      <c r="B805" s="82" t="str">
        <f t="shared" si="2087"/>
        <v/>
      </c>
      <c r="C805" s="7" t="str">
        <f t="shared" si="2088"/>
        <v/>
      </c>
      <c r="D805" s="81">
        <f t="shared" si="2089"/>
        <v>0</v>
      </c>
      <c r="E805" s="7" t="str">
        <f t="shared" si="2090"/>
        <v>18,</v>
      </c>
      <c r="F805" s="78"/>
      <c r="G805" s="86"/>
      <c r="H805" s="86"/>
      <c r="I805" s="86"/>
      <c r="J805" s="86"/>
      <c r="K805" s="86"/>
      <c r="L805" s="86"/>
      <c r="M805" s="86"/>
      <c r="N805" s="86"/>
      <c r="O805" s="78"/>
      <c r="P805" s="86"/>
      <c r="Q805" s="86"/>
      <c r="R805" s="86"/>
      <c r="S805" s="86"/>
      <c r="T805" s="86"/>
      <c r="U805" s="86"/>
      <c r="V805" s="86"/>
      <c r="W805" s="86"/>
      <c r="X805" s="123" t="str">
        <f t="shared" si="2091"/>
        <v/>
      </c>
      <c r="Y805" s="127">
        <f t="shared" si="2143"/>
        <v>0</v>
      </c>
      <c r="Z805" s="127">
        <f t="shared" si="2144"/>
        <v>0</v>
      </c>
      <c r="AA805" s="127">
        <f t="shared" si="2145"/>
        <v>0</v>
      </c>
      <c r="AB805" s="86">
        <f>IF($Y805&gt;$Z805,$Y805-$Z805+AB804,AB804)</f>
        <v>0</v>
      </c>
      <c r="AC805" s="86">
        <f>IF($Z805&gt;$Y805,$Z805-$Y805+AC804,AC804)</f>
        <v>0</v>
      </c>
      <c r="AD805" s="90" t="str">
        <f t="shared" ref="AD805:AE805" si="2260">IF($A804&lt;&gt;"",AD804,"")</f>
        <v/>
      </c>
      <c r="AE805" s="54" t="str">
        <f t="shared" si="2260"/>
        <v/>
      </c>
      <c r="AF805" s="92" t="str">
        <f t="shared" si="2103"/>
        <v/>
      </c>
      <c r="AG805" s="82">
        <f t="shared" si="2094"/>
        <v>0</v>
      </c>
      <c r="AH805" s="71">
        <f t="shared" si="1959"/>
        <v>0</v>
      </c>
      <c r="AI805" s="78" t="str">
        <f t="shared" si="2095"/>
        <v/>
      </c>
      <c r="AJ805" s="132">
        <f t="shared" si="2148"/>
        <v>0</v>
      </c>
      <c r="AK805" s="132">
        <f t="shared" si="2149"/>
        <v>0</v>
      </c>
      <c r="AL805" s="132">
        <f t="shared" si="2150"/>
        <v>0</v>
      </c>
      <c r="AM805" s="86" t="str">
        <f t="shared" si="2151"/>
        <v/>
      </c>
      <c r="AN805" s="86" t="str">
        <f t="shared" si="2152"/>
        <v/>
      </c>
      <c r="AO805" s="90" t="str">
        <f t="shared" ref="AO805:AP805" si="2261">IF($A804&lt;&gt;"",AO804,"")</f>
        <v/>
      </c>
      <c r="AP805" s="54" t="str">
        <f t="shared" si="2261"/>
        <v/>
      </c>
      <c r="AQ805" s="92" t="str">
        <f t="shared" si="2105"/>
        <v/>
      </c>
      <c r="AR805" s="82">
        <f t="shared" si="2154"/>
        <v>0</v>
      </c>
      <c r="AS805" s="71">
        <f t="shared" si="2106"/>
        <v>0</v>
      </c>
      <c r="AT805" s="78" t="str">
        <f t="shared" si="2097"/>
        <v/>
      </c>
      <c r="AU805" s="137">
        <f t="shared" si="2155"/>
        <v>0</v>
      </c>
      <c r="AV805" s="137">
        <f t="shared" si="2156"/>
        <v>0</v>
      </c>
      <c r="AW805" s="137">
        <f t="shared" si="2157"/>
        <v>0</v>
      </c>
      <c r="AX805" s="86" t="str">
        <f t="shared" si="2158"/>
        <v/>
      </c>
      <c r="AY805" s="86" t="str">
        <f t="shared" si="2159"/>
        <v/>
      </c>
      <c r="AZ805" s="90" t="str">
        <f t="shared" ref="AZ805:BA805" si="2262">IF($A804&lt;&gt;"",AZ804,"")</f>
        <v/>
      </c>
      <c r="BA805" s="54" t="str">
        <f t="shared" si="2262"/>
        <v/>
      </c>
      <c r="BB805" s="92" t="str">
        <f t="shared" si="2108"/>
        <v/>
      </c>
      <c r="BC805" s="82">
        <f t="shared" si="2161"/>
        <v>0</v>
      </c>
      <c r="BD805" s="71">
        <f t="shared" si="2109"/>
        <v>0</v>
      </c>
      <c r="BE805" s="98">
        <f t="shared" si="2166"/>
        <v>18</v>
      </c>
      <c r="BF805" s="54" t="str">
        <f t="shared" si="2233"/>
        <v/>
      </c>
      <c r="BG805" s="92" t="str">
        <f t="shared" si="2227"/>
        <v/>
      </c>
      <c r="BH805" s="82">
        <f t="shared" si="2140"/>
        <v>0</v>
      </c>
      <c r="BI805" s="71">
        <f t="shared" si="2141"/>
        <v>0</v>
      </c>
      <c r="BJ805" s="146"/>
      <c r="BK805" s="97">
        <v>1</v>
      </c>
      <c r="BL805" s="95" t="str">
        <f t="shared" ref="BL805:BP805" si="2263">IF(BL804&lt;&gt;"",BL804,"")</f>
        <v/>
      </c>
      <c r="BM805" s="95" t="str">
        <f t="shared" si="2263"/>
        <v/>
      </c>
      <c r="BN805" s="95" t="str">
        <f t="shared" si="2263"/>
        <v/>
      </c>
      <c r="BO805" s="95" t="str">
        <f t="shared" si="2263"/>
        <v/>
      </c>
      <c r="BP805" s="95" t="str">
        <f t="shared" si="2263"/>
        <v/>
      </c>
      <c r="BQ805" s="81">
        <f t="shared" si="2167"/>
        <v>0</v>
      </c>
      <c r="BR805" s="81">
        <f t="shared" si="2168"/>
        <v>0</v>
      </c>
      <c r="BS805" s="81">
        <f t="shared" si="2169"/>
        <v>0</v>
      </c>
      <c r="BT805" s="81">
        <f t="shared" si="2170"/>
        <v>0</v>
      </c>
      <c r="BU805" s="81">
        <f t="shared" si="2171"/>
        <v>0</v>
      </c>
      <c r="BV805" s="13">
        <f t="shared" si="2172"/>
        <v>0</v>
      </c>
      <c r="BW805" s="11">
        <f t="shared" si="2100"/>
        <v>0</v>
      </c>
      <c r="BX805" s="69">
        <f t="shared" si="2111"/>
        <v>0</v>
      </c>
      <c r="BY805" s="69">
        <f>IF($A805&lt;&gt;"",IF(BY804&lt;&gt;0,BY804,IF(BW805&lt;=$AW$2,"Stop Loss",0)),0)</f>
        <v>0</v>
      </c>
      <c r="BZ805" s="69">
        <f t="shared" si="2019"/>
        <v>0</v>
      </c>
      <c r="CA805" s="27" t="str">
        <f t="shared" si="2112"/>
        <v/>
      </c>
      <c r="CB805" s="27" t="str">
        <f t="shared" si="2113"/>
        <v/>
      </c>
      <c r="CC805" s="27" t="str">
        <f t="shared" si="2114"/>
        <v/>
      </c>
      <c r="CD805" s="27" t="str">
        <f t="shared" si="2115"/>
        <v/>
      </c>
      <c r="CE805" s="27" t="str">
        <f t="shared" si="2116"/>
        <v/>
      </c>
      <c r="CF805" s="27" t="str">
        <f t="shared" si="2117"/>
        <v/>
      </c>
      <c r="CG805" s="86"/>
      <c r="CH805" s="86"/>
      <c r="CI805" s="45"/>
      <c r="CJ805" s="45"/>
      <c r="CK805" s="45"/>
      <c r="DB805" s="7"/>
      <c r="DI805" s="10">
        <f t="shared" ca="1" si="2086"/>
        <v>36</v>
      </c>
    </row>
    <row r="806" spans="1:113">
      <c r="A806" s="149"/>
      <c r="B806" s="82" t="str">
        <f t="shared" si="2087"/>
        <v/>
      </c>
      <c r="C806" s="7" t="str">
        <f t="shared" si="2088"/>
        <v/>
      </c>
      <c r="D806" s="81">
        <f t="shared" si="2089"/>
        <v>0</v>
      </c>
      <c r="E806" s="7" t="str">
        <f t="shared" si="2090"/>
        <v>18,</v>
      </c>
      <c r="F806" s="78"/>
      <c r="G806" s="86"/>
      <c r="H806" s="86"/>
      <c r="I806" s="86"/>
      <c r="J806" s="86"/>
      <c r="K806" s="86"/>
      <c r="L806" s="86"/>
      <c r="M806" s="86"/>
      <c r="N806" s="86"/>
      <c r="O806" s="78"/>
      <c r="P806" s="86"/>
      <c r="Q806" s="86"/>
      <c r="R806" s="86"/>
      <c r="S806" s="86"/>
      <c r="T806" s="86"/>
      <c r="U806" s="86"/>
      <c r="V806" s="86"/>
      <c r="W806" s="86"/>
      <c r="X806" s="123" t="str">
        <f t="shared" si="2091"/>
        <v/>
      </c>
      <c r="Y806" s="127">
        <f t="shared" si="2143"/>
        <v>0</v>
      </c>
      <c r="Z806" s="127">
        <f t="shared" si="2144"/>
        <v>0</v>
      </c>
      <c r="AA806" s="127">
        <f t="shared" si="2145"/>
        <v>0</v>
      </c>
      <c r="AB806" s="86">
        <f>AB805</f>
        <v>0</v>
      </c>
      <c r="AC806" s="86">
        <f>AC805</f>
        <v>0</v>
      </c>
      <c r="AD806" s="90" t="str">
        <f>IF($A805&lt;&gt;"",AA805,"")</f>
        <v/>
      </c>
      <c r="AE806" s="92" t="str">
        <f>IF($A805&lt;&gt;"",IF(Y805&gt;Z805,"L","H"),"")</f>
        <v/>
      </c>
      <c r="AF806" s="92" t="str">
        <f t="shared" si="2103"/>
        <v/>
      </c>
      <c r="AG806" s="82">
        <f t="shared" si="2094"/>
        <v>0</v>
      </c>
      <c r="AH806" s="71">
        <f t="shared" ref="AH806:AH869" si="2264">IF($A806&lt;&gt;"",AG806+AH805,0)</f>
        <v>0</v>
      </c>
      <c r="AI806" s="78" t="str">
        <f t="shared" si="2095"/>
        <v/>
      </c>
      <c r="AJ806" s="132">
        <f t="shared" si="2148"/>
        <v>0</v>
      </c>
      <c r="AK806" s="132">
        <f t="shared" si="2149"/>
        <v>0</v>
      </c>
      <c r="AL806" s="132">
        <f t="shared" si="2150"/>
        <v>0</v>
      </c>
      <c r="AM806" s="86" t="str">
        <f t="shared" si="2151"/>
        <v/>
      </c>
      <c r="AN806" s="86" t="str">
        <f t="shared" si="2152"/>
        <v/>
      </c>
      <c r="AO806" s="90" t="str">
        <f>IF($A805&lt;&gt;"",AL805,"")</f>
        <v/>
      </c>
      <c r="AP806" s="92" t="str">
        <f>IF($A805&lt;&gt;"",IF(AM805&lt;&gt;"","O","E"),"")</f>
        <v/>
      </c>
      <c r="AQ806" s="92" t="str">
        <f t="shared" si="2105"/>
        <v/>
      </c>
      <c r="AR806" s="82">
        <f t="shared" si="2154"/>
        <v>0</v>
      </c>
      <c r="AS806" s="71">
        <f t="shared" si="2106"/>
        <v>0</v>
      </c>
      <c r="AT806" s="78" t="str">
        <f t="shared" si="2097"/>
        <v/>
      </c>
      <c r="AU806" s="137">
        <f t="shared" si="2155"/>
        <v>0</v>
      </c>
      <c r="AV806" s="137">
        <f t="shared" si="2156"/>
        <v>0</v>
      </c>
      <c r="AW806" s="137">
        <f t="shared" si="2157"/>
        <v>0</v>
      </c>
      <c r="AX806" s="86" t="str">
        <f t="shared" si="2158"/>
        <v/>
      </c>
      <c r="AY806" s="86" t="str">
        <f t="shared" si="2159"/>
        <v/>
      </c>
      <c r="AZ806" s="90" t="str">
        <f>IF($A805&lt;&gt;"",AW805,"")</f>
        <v/>
      </c>
      <c r="BA806" s="92" t="str">
        <f>IF($A805&lt;&gt;"",IF(AX805&lt;&gt;"","B","R"),"")</f>
        <v/>
      </c>
      <c r="BB806" s="92" t="str">
        <f t="shared" si="2108"/>
        <v/>
      </c>
      <c r="BC806" s="82">
        <f t="shared" si="2161"/>
        <v>0</v>
      </c>
      <c r="BD806" s="71">
        <f t="shared" si="2109"/>
        <v>0</v>
      </c>
      <c r="BE806" s="98">
        <f t="shared" si="2166"/>
        <v>18</v>
      </c>
      <c r="BF806" s="92" t="str">
        <f>IF($A805&lt;&gt;"",IF($Y805&gt;$Z805,"H",IF($Z805&gt;$Y805,"L",BF805)),"")</f>
        <v/>
      </c>
      <c r="BG806" s="92" t="str">
        <f>IF($A806&lt;&gt;"",IF($A806=0,"L",IF(BF806&lt;&gt;"",IF(BF806=X806,"W","L"))),"")</f>
        <v/>
      </c>
      <c r="BH806" s="82">
        <f t="shared" si="2140"/>
        <v>0</v>
      </c>
      <c r="BI806" s="71">
        <f t="shared" si="2141"/>
        <v>0</v>
      </c>
      <c r="BJ806" s="146" t="str">
        <f>AE806&amp;AP806&amp;BA806</f>
        <v/>
      </c>
      <c r="BK806" s="97">
        <v>1</v>
      </c>
      <c r="BL806" s="95" t="str">
        <f>IF($A805&lt;&gt;"",IF($BJ806="LER","11,",IF($BJ806="LOR","02,",IF($BJ806="LEB","01,",IF($BJ806="LOB","12,",IF($BJ806="HER","29,",IF($BJ806="HOR","20,",IF($BJ806="HEB","19,",IF($BJ806="HOB","30,","")))))))),"")</f>
        <v/>
      </c>
      <c r="BM806" s="95" t="str">
        <f>IF($A805&lt;&gt;"",IF($BJ806="LER","13,",IF($BJ806="LOR","04,",IF($BJ806="LEB","03,",IF($BJ806="LOB","14,",IF($BJ806="HER","31,",IF($BJ806="HOR","22,",IF($BJ806="HEB","21,",IF($BJ806="HOB","32,","")))))))),"")</f>
        <v/>
      </c>
      <c r="BN806" s="95" t="str">
        <f>IF($A805&lt;&gt;"",IF($BJ806="LER","15,",IF($BJ806="LOR","06,",IF($BJ806="LEB","05,",IF($BJ806="LOB","16,",IF($BJ806="HER","33,",IF($BJ806="HOR","24,",IF($BJ806="HEB","23,",IF($BJ806="HOB","34,","")))))))),"")</f>
        <v/>
      </c>
      <c r="BO806" s="95" t="str">
        <f>IF($A805&lt;&gt;"",IF($BJ806="LER","17,",IF($BJ806="LOR","08,",IF($BJ806="LEB","07,",IF($BJ806="LOB","18,",IF($BJ806="HER","35,",IF($BJ806="HOR","26,",IF($BJ806="HEB","25,",IF($BJ806="HOB","36,","")))))))),"")</f>
        <v/>
      </c>
      <c r="BP806" s="95" t="str">
        <f>IF($A805&lt;&gt;"",IF($BJ806="LER","",IF($BJ806="LOR","10,",IF($BJ806="LEB","09,",IF($BJ806="LOB","",IF($BJ806="HER","",IF($BJ806="HOR","28,",IF($BJ806="HEB","27,",IF($BJ806="HOB","","")))))))),"")</f>
        <v/>
      </c>
      <c r="BQ806" s="81">
        <f t="shared" si="2167"/>
        <v>0</v>
      </c>
      <c r="BR806" s="81">
        <f t="shared" si="2168"/>
        <v>0</v>
      </c>
      <c r="BS806" s="81">
        <f t="shared" si="2169"/>
        <v>0</v>
      </c>
      <c r="BT806" s="81">
        <f t="shared" si="2170"/>
        <v>0</v>
      </c>
      <c r="BU806" s="81">
        <f t="shared" si="2171"/>
        <v>0</v>
      </c>
      <c r="BV806" s="13">
        <f t="shared" si="2172"/>
        <v>0</v>
      </c>
      <c r="BW806" s="11">
        <f t="shared" si="2100"/>
        <v>0</v>
      </c>
      <c r="BX806" s="69">
        <f t="shared" si="2111"/>
        <v>0</v>
      </c>
      <c r="BY806" s="69">
        <f>IF($A806&lt;&gt;"",IF(BY805&lt;&gt;0,BY805,IF(BW806&lt;=$AW$2,"Stop Loss",0)),0)</f>
        <v>0</v>
      </c>
      <c r="BZ806" s="69">
        <f t="shared" si="2019"/>
        <v>0</v>
      </c>
      <c r="CA806" s="27" t="str">
        <f t="shared" si="2112"/>
        <v/>
      </c>
      <c r="CB806" s="27" t="str">
        <f t="shared" si="2113"/>
        <v/>
      </c>
      <c r="CC806" s="27" t="str">
        <f t="shared" si="2114"/>
        <v/>
      </c>
      <c r="CD806" s="27" t="str">
        <f t="shared" si="2115"/>
        <v/>
      </c>
      <c r="CE806" s="27" t="str">
        <f t="shared" si="2116"/>
        <v/>
      </c>
      <c r="CF806" s="27" t="str">
        <f t="shared" si="2117"/>
        <v/>
      </c>
      <c r="CG806" s="86"/>
      <c r="CH806" s="86"/>
      <c r="CI806" s="45"/>
      <c r="CJ806" s="45"/>
      <c r="CK806" s="45"/>
      <c r="DB806" s="7"/>
      <c r="DI806" s="10">
        <f t="shared" ca="1" si="2086"/>
        <v>34</v>
      </c>
    </row>
    <row r="807" spans="1:113">
      <c r="A807" s="149"/>
      <c r="B807" s="82" t="str">
        <f t="shared" si="2087"/>
        <v/>
      </c>
      <c r="C807" s="7" t="str">
        <f t="shared" si="2088"/>
        <v/>
      </c>
      <c r="D807" s="81">
        <f t="shared" si="2089"/>
        <v>0</v>
      </c>
      <c r="E807" s="7" t="str">
        <f t="shared" si="2090"/>
        <v>18,</v>
      </c>
      <c r="F807" s="78"/>
      <c r="G807" s="86"/>
      <c r="H807" s="86"/>
      <c r="I807" s="86"/>
      <c r="J807" s="86"/>
      <c r="K807" s="86"/>
      <c r="L807" s="86"/>
      <c r="M807" s="86"/>
      <c r="N807" s="86"/>
      <c r="O807" s="78"/>
      <c r="P807" s="86"/>
      <c r="Q807" s="86"/>
      <c r="R807" s="86"/>
      <c r="S807" s="86"/>
      <c r="T807" s="86"/>
      <c r="U807" s="86"/>
      <c r="V807" s="86"/>
      <c r="W807" s="86"/>
      <c r="X807" s="123" t="str">
        <f t="shared" si="2091"/>
        <v/>
      </c>
      <c r="Y807" s="127">
        <f t="shared" si="2143"/>
        <v>0</v>
      </c>
      <c r="Z807" s="127">
        <f t="shared" si="2144"/>
        <v>0</v>
      </c>
      <c r="AA807" s="127">
        <f t="shared" si="2145"/>
        <v>0</v>
      </c>
      <c r="AB807" s="86">
        <f t="shared" ref="AB807:AC807" si="2265">AB806</f>
        <v>0</v>
      </c>
      <c r="AC807" s="86">
        <f t="shared" si="2265"/>
        <v>0</v>
      </c>
      <c r="AD807" s="90" t="str">
        <f>IF($A806&lt;&gt;"",AD806,"")</f>
        <v/>
      </c>
      <c r="AE807" s="54" t="str">
        <f>IF($A806&lt;&gt;"",AE806,"")</f>
        <v/>
      </c>
      <c r="AF807" s="92" t="str">
        <f t="shared" si="2103"/>
        <v/>
      </c>
      <c r="AG807" s="82">
        <f t="shared" si="2094"/>
        <v>0</v>
      </c>
      <c r="AH807" s="71">
        <f t="shared" si="2264"/>
        <v>0</v>
      </c>
      <c r="AI807" s="78" t="str">
        <f t="shared" si="2095"/>
        <v/>
      </c>
      <c r="AJ807" s="132">
        <f t="shared" si="2148"/>
        <v>0</v>
      </c>
      <c r="AK807" s="132">
        <f t="shared" si="2149"/>
        <v>0</v>
      </c>
      <c r="AL807" s="132">
        <f t="shared" si="2150"/>
        <v>0</v>
      </c>
      <c r="AM807" s="86" t="str">
        <f t="shared" si="2151"/>
        <v/>
      </c>
      <c r="AN807" s="86" t="str">
        <f t="shared" si="2152"/>
        <v/>
      </c>
      <c r="AO807" s="90" t="str">
        <f>IF($A806&lt;&gt;"",AO806,"")</f>
        <v/>
      </c>
      <c r="AP807" s="54" t="str">
        <f>IF($A806&lt;&gt;"",AP806,"")</f>
        <v/>
      </c>
      <c r="AQ807" s="92" t="str">
        <f t="shared" si="2105"/>
        <v/>
      </c>
      <c r="AR807" s="82">
        <f t="shared" si="2154"/>
        <v>0</v>
      </c>
      <c r="AS807" s="71">
        <f t="shared" si="2106"/>
        <v>0</v>
      </c>
      <c r="AT807" s="78" t="str">
        <f t="shared" si="2097"/>
        <v/>
      </c>
      <c r="AU807" s="137">
        <f t="shared" si="2155"/>
        <v>0</v>
      </c>
      <c r="AV807" s="137">
        <f t="shared" si="2156"/>
        <v>0</v>
      </c>
      <c r="AW807" s="137">
        <f t="shared" si="2157"/>
        <v>0</v>
      </c>
      <c r="AX807" s="86" t="str">
        <f t="shared" si="2158"/>
        <v/>
      </c>
      <c r="AY807" s="86" t="str">
        <f t="shared" si="2159"/>
        <v/>
      </c>
      <c r="AZ807" s="90" t="str">
        <f>IF($A806&lt;&gt;"",AZ806,"")</f>
        <v/>
      </c>
      <c r="BA807" s="54" t="str">
        <f>IF($A806&lt;&gt;"",BA806,"")</f>
        <v/>
      </c>
      <c r="BB807" s="92" t="str">
        <f t="shared" si="2108"/>
        <v/>
      </c>
      <c r="BC807" s="82">
        <f t="shared" si="2161"/>
        <v>0</v>
      </c>
      <c r="BD807" s="71">
        <f t="shared" si="2109"/>
        <v>0</v>
      </c>
      <c r="BE807" s="98">
        <f t="shared" si="2166"/>
        <v>18</v>
      </c>
      <c r="BF807" s="54" t="str">
        <f>IF($A806&lt;&gt;"",BF806,"")</f>
        <v/>
      </c>
      <c r="BG807" s="92" t="str">
        <f t="shared" ref="BG807:BG814" si="2266">IF($A807&lt;&gt;"",IF($A807=0,"L",IF(BF807&lt;&gt;"",IF(BF807=X807,"W","L"))),"")</f>
        <v/>
      </c>
      <c r="BH807" s="82">
        <f t="shared" si="2140"/>
        <v>0</v>
      </c>
      <c r="BI807" s="71">
        <f t="shared" si="2141"/>
        <v>0</v>
      </c>
      <c r="BJ807" s="146"/>
      <c r="BK807" s="97">
        <v>1</v>
      </c>
      <c r="BL807" s="95" t="str">
        <f>IF(BL806&lt;&gt;"",BL806,"")</f>
        <v/>
      </c>
      <c r="BM807" s="95" t="str">
        <f t="shared" ref="BM807:BP807" si="2267">IF(BM806&lt;&gt;"",BM806,"")</f>
        <v/>
      </c>
      <c r="BN807" s="95" t="str">
        <f t="shared" si="2267"/>
        <v/>
      </c>
      <c r="BO807" s="95" t="str">
        <f t="shared" si="2267"/>
        <v/>
      </c>
      <c r="BP807" s="95" t="str">
        <f t="shared" si="2267"/>
        <v/>
      </c>
      <c r="BQ807" s="81">
        <f t="shared" si="2167"/>
        <v>0</v>
      </c>
      <c r="BR807" s="81">
        <f t="shared" si="2168"/>
        <v>0</v>
      </c>
      <c r="BS807" s="81">
        <f t="shared" si="2169"/>
        <v>0</v>
      </c>
      <c r="BT807" s="81">
        <f t="shared" si="2170"/>
        <v>0</v>
      </c>
      <c r="BU807" s="81">
        <f t="shared" si="2171"/>
        <v>0</v>
      </c>
      <c r="BV807" s="13">
        <f t="shared" si="2172"/>
        <v>0</v>
      </c>
      <c r="BW807" s="11">
        <f t="shared" si="2100"/>
        <v>0</v>
      </c>
      <c r="BX807" s="69">
        <f t="shared" si="2111"/>
        <v>0</v>
      </c>
      <c r="BY807" s="69">
        <f>IF($A807&lt;&gt;"",IF(BY806&lt;&gt;0,BY806,IF(BW807&lt;=$AW$2,"Stop Loss",0)),0)</f>
        <v>0</v>
      </c>
      <c r="BZ807" s="69">
        <f t="shared" si="2019"/>
        <v>0</v>
      </c>
      <c r="CA807" s="27" t="str">
        <f t="shared" si="2112"/>
        <v/>
      </c>
      <c r="CB807" s="27" t="str">
        <f t="shared" si="2113"/>
        <v/>
      </c>
      <c r="CC807" s="27" t="str">
        <f t="shared" si="2114"/>
        <v/>
      </c>
      <c r="CD807" s="27" t="str">
        <f t="shared" si="2115"/>
        <v/>
      </c>
      <c r="CE807" s="27" t="str">
        <f t="shared" si="2116"/>
        <v/>
      </c>
      <c r="CF807" s="27" t="str">
        <f t="shared" si="2117"/>
        <v/>
      </c>
      <c r="CG807" s="86"/>
      <c r="CH807" s="86"/>
      <c r="CI807" s="45"/>
      <c r="CJ807" s="45"/>
      <c r="CK807" s="45"/>
      <c r="DB807" s="7"/>
      <c r="DI807" s="10">
        <f t="shared" ca="1" si="2086"/>
        <v>21</v>
      </c>
    </row>
    <row r="808" spans="1:113">
      <c r="A808" s="149"/>
      <c r="B808" s="82" t="str">
        <f t="shared" si="2087"/>
        <v/>
      </c>
      <c r="C808" s="7" t="str">
        <f t="shared" si="2088"/>
        <v/>
      </c>
      <c r="D808" s="81">
        <f t="shared" si="2089"/>
        <v>0</v>
      </c>
      <c r="E808" s="7" t="str">
        <f t="shared" si="2090"/>
        <v>18,</v>
      </c>
      <c r="F808" s="78"/>
      <c r="G808" s="86"/>
      <c r="H808" s="86"/>
      <c r="I808" s="86"/>
      <c r="J808" s="86"/>
      <c r="K808" s="86"/>
      <c r="L808" s="86"/>
      <c r="M808" s="86"/>
      <c r="N808" s="86"/>
      <c r="O808" s="78"/>
      <c r="P808" s="86"/>
      <c r="Q808" s="86"/>
      <c r="R808" s="86"/>
      <c r="S808" s="86"/>
      <c r="T808" s="86"/>
      <c r="U808" s="86"/>
      <c r="V808" s="86"/>
      <c r="W808" s="86"/>
      <c r="X808" s="123" t="str">
        <f t="shared" si="2091"/>
        <v/>
      </c>
      <c r="Y808" s="127">
        <f t="shared" si="2143"/>
        <v>0</v>
      </c>
      <c r="Z808" s="127">
        <f t="shared" si="2144"/>
        <v>0</v>
      </c>
      <c r="AA808" s="127">
        <f t="shared" si="2145"/>
        <v>0</v>
      </c>
      <c r="AB808" s="86">
        <f t="shared" ref="AB808:AC808" si="2268">AB807</f>
        <v>0</v>
      </c>
      <c r="AC808" s="86">
        <f t="shared" si="2268"/>
        <v>0</v>
      </c>
      <c r="AD808" s="90" t="str">
        <f t="shared" ref="AD808:AE808" si="2269">IF($A807&lt;&gt;"",AD807,"")</f>
        <v/>
      </c>
      <c r="AE808" s="54" t="str">
        <f t="shared" si="2269"/>
        <v/>
      </c>
      <c r="AF808" s="92" t="str">
        <f t="shared" si="2103"/>
        <v/>
      </c>
      <c r="AG808" s="82">
        <f t="shared" si="2094"/>
        <v>0</v>
      </c>
      <c r="AH808" s="71">
        <f t="shared" si="2264"/>
        <v>0</v>
      </c>
      <c r="AI808" s="78" t="str">
        <f t="shared" si="2095"/>
        <v/>
      </c>
      <c r="AJ808" s="132">
        <f t="shared" si="2148"/>
        <v>0</v>
      </c>
      <c r="AK808" s="132">
        <f t="shared" si="2149"/>
        <v>0</v>
      </c>
      <c r="AL808" s="132">
        <f t="shared" si="2150"/>
        <v>0</v>
      </c>
      <c r="AM808" s="86" t="str">
        <f t="shared" si="2151"/>
        <v/>
      </c>
      <c r="AN808" s="86" t="str">
        <f t="shared" si="2152"/>
        <v/>
      </c>
      <c r="AO808" s="90" t="str">
        <f t="shared" ref="AO808:AP808" si="2270">IF($A807&lt;&gt;"",AO807,"")</f>
        <v/>
      </c>
      <c r="AP808" s="54" t="str">
        <f t="shared" si="2270"/>
        <v/>
      </c>
      <c r="AQ808" s="92" t="str">
        <f t="shared" si="2105"/>
        <v/>
      </c>
      <c r="AR808" s="82">
        <f t="shared" si="2154"/>
        <v>0</v>
      </c>
      <c r="AS808" s="71">
        <f t="shared" si="2106"/>
        <v>0</v>
      </c>
      <c r="AT808" s="78" t="str">
        <f t="shared" si="2097"/>
        <v/>
      </c>
      <c r="AU808" s="137">
        <f t="shared" si="2155"/>
        <v>0</v>
      </c>
      <c r="AV808" s="137">
        <f t="shared" si="2156"/>
        <v>0</v>
      </c>
      <c r="AW808" s="137">
        <f t="shared" si="2157"/>
        <v>0</v>
      </c>
      <c r="AX808" s="86" t="str">
        <f t="shared" si="2158"/>
        <v/>
      </c>
      <c r="AY808" s="86" t="str">
        <f t="shared" si="2159"/>
        <v/>
      </c>
      <c r="AZ808" s="90" t="str">
        <f t="shared" ref="AZ808:BA808" si="2271">IF($A807&lt;&gt;"",AZ807,"")</f>
        <v/>
      </c>
      <c r="BA808" s="54" t="str">
        <f t="shared" si="2271"/>
        <v/>
      </c>
      <c r="BB808" s="92" t="str">
        <f t="shared" si="2108"/>
        <v/>
      </c>
      <c r="BC808" s="82">
        <f t="shared" si="2161"/>
        <v>0</v>
      </c>
      <c r="BD808" s="71">
        <f t="shared" si="2109"/>
        <v>0</v>
      </c>
      <c r="BE808" s="98">
        <f t="shared" si="2166"/>
        <v>18</v>
      </c>
      <c r="BF808" s="54" t="str">
        <f t="shared" ref="BF808:BF814" si="2272">IF($A807&lt;&gt;"",BF807,"")</f>
        <v/>
      </c>
      <c r="BG808" s="92" t="str">
        <f t="shared" si="2266"/>
        <v/>
      </c>
      <c r="BH808" s="82">
        <f t="shared" si="2140"/>
        <v>0</v>
      </c>
      <c r="BI808" s="71">
        <f t="shared" si="2141"/>
        <v>0</v>
      </c>
      <c r="BJ808" s="146"/>
      <c r="BK808" s="97">
        <v>1</v>
      </c>
      <c r="BL808" s="95" t="str">
        <f t="shared" ref="BL808:BP808" si="2273">IF(BL807&lt;&gt;"",BL807,"")</f>
        <v/>
      </c>
      <c r="BM808" s="95" t="str">
        <f t="shared" si="2273"/>
        <v/>
      </c>
      <c r="BN808" s="95" t="str">
        <f t="shared" si="2273"/>
        <v/>
      </c>
      <c r="BO808" s="95" t="str">
        <f t="shared" si="2273"/>
        <v/>
      </c>
      <c r="BP808" s="95" t="str">
        <f t="shared" si="2273"/>
        <v/>
      </c>
      <c r="BQ808" s="81">
        <f t="shared" si="2167"/>
        <v>0</v>
      </c>
      <c r="BR808" s="81">
        <f t="shared" si="2168"/>
        <v>0</v>
      </c>
      <c r="BS808" s="81">
        <f t="shared" si="2169"/>
        <v>0</v>
      </c>
      <c r="BT808" s="81">
        <f t="shared" si="2170"/>
        <v>0</v>
      </c>
      <c r="BU808" s="81">
        <f t="shared" si="2171"/>
        <v>0</v>
      </c>
      <c r="BV808" s="13">
        <f t="shared" si="2172"/>
        <v>0</v>
      </c>
      <c r="BW808" s="11">
        <f t="shared" si="2100"/>
        <v>0</v>
      </c>
      <c r="BX808" s="69">
        <f t="shared" si="2111"/>
        <v>0</v>
      </c>
      <c r="BY808" s="69">
        <f>IF($A808&lt;&gt;"",IF(BY807&lt;&gt;0,BY807,IF(BW808&lt;=$AW$2,"Stop Loss",0)),0)</f>
        <v>0</v>
      </c>
      <c r="BZ808" s="69">
        <f t="shared" si="2019"/>
        <v>0</v>
      </c>
      <c r="CA808" s="27" t="str">
        <f t="shared" si="2112"/>
        <v/>
      </c>
      <c r="CB808" s="27" t="str">
        <f t="shared" si="2113"/>
        <v/>
      </c>
      <c r="CC808" s="27" t="str">
        <f t="shared" si="2114"/>
        <v/>
      </c>
      <c r="CD808" s="27" t="str">
        <f t="shared" si="2115"/>
        <v/>
      </c>
      <c r="CE808" s="27" t="str">
        <f t="shared" si="2116"/>
        <v/>
      </c>
      <c r="CF808" s="27" t="str">
        <f t="shared" si="2117"/>
        <v/>
      </c>
      <c r="CG808" s="86"/>
      <c r="CH808" s="86"/>
      <c r="CI808" s="45"/>
      <c r="CJ808" s="45"/>
      <c r="CK808" s="45"/>
      <c r="DB808" s="7"/>
      <c r="DI808" s="10">
        <f t="shared" ca="1" si="2086"/>
        <v>5</v>
      </c>
    </row>
    <row r="809" spans="1:113">
      <c r="A809" s="149"/>
      <c r="B809" s="82" t="str">
        <f t="shared" si="2087"/>
        <v/>
      </c>
      <c r="C809" s="7" t="str">
        <f t="shared" si="2088"/>
        <v/>
      </c>
      <c r="D809" s="81">
        <f t="shared" si="2089"/>
        <v>0</v>
      </c>
      <c r="E809" s="7" t="str">
        <f t="shared" si="2090"/>
        <v>18,</v>
      </c>
      <c r="F809" s="78"/>
      <c r="G809" s="86"/>
      <c r="H809" s="86"/>
      <c r="I809" s="86"/>
      <c r="J809" s="86"/>
      <c r="K809" s="86"/>
      <c r="L809" s="86"/>
      <c r="M809" s="86"/>
      <c r="N809" s="86"/>
      <c r="O809" s="78"/>
      <c r="P809" s="86"/>
      <c r="Q809" s="86"/>
      <c r="R809" s="86"/>
      <c r="S809" s="86"/>
      <c r="T809" s="86"/>
      <c r="U809" s="86"/>
      <c r="V809" s="86"/>
      <c r="W809" s="86"/>
      <c r="X809" s="123" t="str">
        <f t="shared" si="2091"/>
        <v/>
      </c>
      <c r="Y809" s="127">
        <f t="shared" si="2143"/>
        <v>0</v>
      </c>
      <c r="Z809" s="127">
        <f t="shared" si="2144"/>
        <v>0</v>
      </c>
      <c r="AA809" s="127">
        <f t="shared" si="2145"/>
        <v>0</v>
      </c>
      <c r="AB809" s="86">
        <f t="shared" ref="AB809:AC809" si="2274">AB808</f>
        <v>0</v>
      </c>
      <c r="AC809" s="86">
        <f t="shared" si="2274"/>
        <v>0</v>
      </c>
      <c r="AD809" s="90" t="str">
        <f t="shared" ref="AD809:AE809" si="2275">IF($A808&lt;&gt;"",AD808,"")</f>
        <v/>
      </c>
      <c r="AE809" s="54" t="str">
        <f t="shared" si="2275"/>
        <v/>
      </c>
      <c r="AF809" s="92" t="str">
        <f t="shared" si="2103"/>
        <v/>
      </c>
      <c r="AG809" s="82">
        <f t="shared" si="2094"/>
        <v>0</v>
      </c>
      <c r="AH809" s="71">
        <f t="shared" si="2264"/>
        <v>0</v>
      </c>
      <c r="AI809" s="78" t="str">
        <f t="shared" si="2095"/>
        <v/>
      </c>
      <c r="AJ809" s="132">
        <f t="shared" si="2148"/>
        <v>0</v>
      </c>
      <c r="AK809" s="132">
        <f t="shared" si="2149"/>
        <v>0</v>
      </c>
      <c r="AL809" s="132">
        <f t="shared" si="2150"/>
        <v>0</v>
      </c>
      <c r="AM809" s="86" t="str">
        <f t="shared" si="2151"/>
        <v/>
      </c>
      <c r="AN809" s="86" t="str">
        <f t="shared" si="2152"/>
        <v/>
      </c>
      <c r="AO809" s="90" t="str">
        <f t="shared" ref="AO809:AP809" si="2276">IF($A808&lt;&gt;"",AO808,"")</f>
        <v/>
      </c>
      <c r="AP809" s="54" t="str">
        <f t="shared" si="2276"/>
        <v/>
      </c>
      <c r="AQ809" s="92" t="str">
        <f t="shared" si="2105"/>
        <v/>
      </c>
      <c r="AR809" s="82">
        <f t="shared" si="2154"/>
        <v>0</v>
      </c>
      <c r="AS809" s="71">
        <f t="shared" si="2106"/>
        <v>0</v>
      </c>
      <c r="AT809" s="78" t="str">
        <f t="shared" si="2097"/>
        <v/>
      </c>
      <c r="AU809" s="137">
        <f t="shared" si="2155"/>
        <v>0</v>
      </c>
      <c r="AV809" s="137">
        <f t="shared" si="2156"/>
        <v>0</v>
      </c>
      <c r="AW809" s="137">
        <f t="shared" si="2157"/>
        <v>0</v>
      </c>
      <c r="AX809" s="86" t="str">
        <f t="shared" si="2158"/>
        <v/>
      </c>
      <c r="AY809" s="86" t="str">
        <f t="shared" si="2159"/>
        <v/>
      </c>
      <c r="AZ809" s="90" t="str">
        <f t="shared" ref="AZ809:BA809" si="2277">IF($A808&lt;&gt;"",AZ808,"")</f>
        <v/>
      </c>
      <c r="BA809" s="54" t="str">
        <f t="shared" si="2277"/>
        <v/>
      </c>
      <c r="BB809" s="92" t="str">
        <f t="shared" si="2108"/>
        <v/>
      </c>
      <c r="BC809" s="82">
        <f t="shared" si="2161"/>
        <v>0</v>
      </c>
      <c r="BD809" s="71">
        <f t="shared" si="2109"/>
        <v>0</v>
      </c>
      <c r="BE809" s="98">
        <f t="shared" si="2166"/>
        <v>18</v>
      </c>
      <c r="BF809" s="54" t="str">
        <f t="shared" si="2272"/>
        <v/>
      </c>
      <c r="BG809" s="92" t="str">
        <f t="shared" si="2266"/>
        <v/>
      </c>
      <c r="BH809" s="82">
        <f t="shared" si="2140"/>
        <v>0</v>
      </c>
      <c r="BI809" s="71">
        <f t="shared" si="2141"/>
        <v>0</v>
      </c>
      <c r="BJ809" s="146"/>
      <c r="BK809" s="97">
        <v>1</v>
      </c>
      <c r="BL809" s="95" t="str">
        <f t="shared" ref="BL809:BP809" si="2278">IF(BL808&lt;&gt;"",BL808,"")</f>
        <v/>
      </c>
      <c r="BM809" s="95" t="str">
        <f t="shared" si="2278"/>
        <v/>
      </c>
      <c r="BN809" s="95" t="str">
        <f t="shared" si="2278"/>
        <v/>
      </c>
      <c r="BO809" s="95" t="str">
        <f t="shared" si="2278"/>
        <v/>
      </c>
      <c r="BP809" s="95" t="str">
        <f t="shared" si="2278"/>
        <v/>
      </c>
      <c r="BQ809" s="81">
        <f t="shared" si="2167"/>
        <v>0</v>
      </c>
      <c r="BR809" s="81">
        <f t="shared" si="2168"/>
        <v>0</v>
      </c>
      <c r="BS809" s="81">
        <f t="shared" si="2169"/>
        <v>0</v>
      </c>
      <c r="BT809" s="81">
        <f t="shared" si="2170"/>
        <v>0</v>
      </c>
      <c r="BU809" s="81">
        <f t="shared" si="2171"/>
        <v>0</v>
      </c>
      <c r="BV809" s="13">
        <f t="shared" si="2172"/>
        <v>0</v>
      </c>
      <c r="BW809" s="11">
        <f t="shared" si="2100"/>
        <v>0</v>
      </c>
      <c r="BX809" s="69">
        <f t="shared" si="2111"/>
        <v>0</v>
      </c>
      <c r="BY809" s="69">
        <f>IF($A809&lt;&gt;"",IF(BY808&lt;&gt;0,BY808,IF(BW809&lt;=$AW$2,"Stop Loss",0)),0)</f>
        <v>0</v>
      </c>
      <c r="BZ809" s="69">
        <f t="shared" si="2019"/>
        <v>0</v>
      </c>
      <c r="CA809" s="27" t="str">
        <f t="shared" si="2112"/>
        <v/>
      </c>
      <c r="CB809" s="27" t="str">
        <f t="shared" si="2113"/>
        <v/>
      </c>
      <c r="CC809" s="27" t="str">
        <f t="shared" si="2114"/>
        <v/>
      </c>
      <c r="CD809" s="27" t="str">
        <f t="shared" si="2115"/>
        <v/>
      </c>
      <c r="CE809" s="27" t="str">
        <f t="shared" si="2116"/>
        <v/>
      </c>
      <c r="CF809" s="27" t="str">
        <f t="shared" si="2117"/>
        <v/>
      </c>
      <c r="CG809" s="86"/>
      <c r="CH809" s="86"/>
      <c r="CI809" s="45"/>
      <c r="CJ809" s="45"/>
      <c r="CK809" s="45"/>
      <c r="DB809" s="7"/>
      <c r="DI809" s="10">
        <f t="shared" ca="1" si="2086"/>
        <v>12</v>
      </c>
    </row>
    <row r="810" spans="1:113">
      <c r="A810" s="149"/>
      <c r="B810" s="82" t="str">
        <f t="shared" si="2087"/>
        <v/>
      </c>
      <c r="C810" s="7" t="str">
        <f t="shared" si="2088"/>
        <v/>
      </c>
      <c r="D810" s="81">
        <f t="shared" si="2089"/>
        <v>0</v>
      </c>
      <c r="E810" s="7" t="str">
        <f t="shared" si="2090"/>
        <v>18,</v>
      </c>
      <c r="F810" s="78"/>
      <c r="G810" s="86"/>
      <c r="H810" s="86"/>
      <c r="I810" s="86"/>
      <c r="J810" s="86"/>
      <c r="K810" s="86"/>
      <c r="L810" s="86"/>
      <c r="M810" s="86"/>
      <c r="N810" s="86"/>
      <c r="O810" s="78"/>
      <c r="P810" s="86"/>
      <c r="Q810" s="86"/>
      <c r="R810" s="86"/>
      <c r="S810" s="86"/>
      <c r="T810" s="86"/>
      <c r="U810" s="86"/>
      <c r="V810" s="86"/>
      <c r="W810" s="86"/>
      <c r="X810" s="123" t="str">
        <f t="shared" si="2091"/>
        <v/>
      </c>
      <c r="Y810" s="127">
        <f t="shared" si="2143"/>
        <v>0</v>
      </c>
      <c r="Z810" s="127">
        <f t="shared" si="2144"/>
        <v>0</v>
      </c>
      <c r="AA810" s="127">
        <f t="shared" si="2145"/>
        <v>0</v>
      </c>
      <c r="AB810" s="86">
        <f t="shared" ref="AB810:AC810" si="2279">AB809</f>
        <v>0</v>
      </c>
      <c r="AC810" s="86">
        <f t="shared" si="2279"/>
        <v>0</v>
      </c>
      <c r="AD810" s="90" t="str">
        <f t="shared" ref="AD810:AE810" si="2280">IF($A809&lt;&gt;"",AD809,"")</f>
        <v/>
      </c>
      <c r="AE810" s="54" t="str">
        <f t="shared" si="2280"/>
        <v/>
      </c>
      <c r="AF810" s="92" t="str">
        <f t="shared" si="2103"/>
        <v/>
      </c>
      <c r="AG810" s="82">
        <f t="shared" si="2094"/>
        <v>0</v>
      </c>
      <c r="AH810" s="71">
        <f t="shared" si="2264"/>
        <v>0</v>
      </c>
      <c r="AI810" s="78" t="str">
        <f t="shared" si="2095"/>
        <v/>
      </c>
      <c r="AJ810" s="132">
        <f t="shared" si="2148"/>
        <v>0</v>
      </c>
      <c r="AK810" s="132">
        <f t="shared" si="2149"/>
        <v>0</v>
      </c>
      <c r="AL810" s="132">
        <f t="shared" si="2150"/>
        <v>0</v>
      </c>
      <c r="AM810" s="86" t="str">
        <f t="shared" si="2151"/>
        <v/>
      </c>
      <c r="AN810" s="86" t="str">
        <f t="shared" si="2152"/>
        <v/>
      </c>
      <c r="AO810" s="90" t="str">
        <f t="shared" ref="AO810:AP810" si="2281">IF($A809&lt;&gt;"",AO809,"")</f>
        <v/>
      </c>
      <c r="AP810" s="54" t="str">
        <f t="shared" si="2281"/>
        <v/>
      </c>
      <c r="AQ810" s="92" t="str">
        <f t="shared" si="2105"/>
        <v/>
      </c>
      <c r="AR810" s="82">
        <f t="shared" si="2154"/>
        <v>0</v>
      </c>
      <c r="AS810" s="71">
        <f t="shared" si="2106"/>
        <v>0</v>
      </c>
      <c r="AT810" s="78" t="str">
        <f t="shared" si="2097"/>
        <v/>
      </c>
      <c r="AU810" s="137">
        <f t="shared" si="2155"/>
        <v>0</v>
      </c>
      <c r="AV810" s="137">
        <f t="shared" si="2156"/>
        <v>0</v>
      </c>
      <c r="AW810" s="137">
        <f t="shared" si="2157"/>
        <v>0</v>
      </c>
      <c r="AX810" s="86" t="str">
        <f t="shared" si="2158"/>
        <v/>
      </c>
      <c r="AY810" s="86" t="str">
        <f t="shared" si="2159"/>
        <v/>
      </c>
      <c r="AZ810" s="90" t="str">
        <f t="shared" ref="AZ810:BA810" si="2282">IF($A809&lt;&gt;"",AZ809,"")</f>
        <v/>
      </c>
      <c r="BA810" s="54" t="str">
        <f t="shared" si="2282"/>
        <v/>
      </c>
      <c r="BB810" s="92" t="str">
        <f t="shared" si="2108"/>
        <v/>
      </c>
      <c r="BC810" s="82">
        <f t="shared" si="2161"/>
        <v>0</v>
      </c>
      <c r="BD810" s="71">
        <f t="shared" si="2109"/>
        <v>0</v>
      </c>
      <c r="BE810" s="98">
        <f t="shared" si="2166"/>
        <v>18</v>
      </c>
      <c r="BF810" s="54" t="str">
        <f t="shared" si="2272"/>
        <v/>
      </c>
      <c r="BG810" s="92" t="str">
        <f t="shared" si="2266"/>
        <v/>
      </c>
      <c r="BH810" s="82">
        <f t="shared" si="2140"/>
        <v>0</v>
      </c>
      <c r="BI810" s="71">
        <f t="shared" si="2141"/>
        <v>0</v>
      </c>
      <c r="BJ810" s="146"/>
      <c r="BK810" s="97">
        <v>1</v>
      </c>
      <c r="BL810" s="95" t="str">
        <f t="shared" ref="BL810:BP810" si="2283">IF(BL809&lt;&gt;"",BL809,"")</f>
        <v/>
      </c>
      <c r="BM810" s="95" t="str">
        <f t="shared" si="2283"/>
        <v/>
      </c>
      <c r="BN810" s="95" t="str">
        <f t="shared" si="2283"/>
        <v/>
      </c>
      <c r="BO810" s="95" t="str">
        <f t="shared" si="2283"/>
        <v/>
      </c>
      <c r="BP810" s="95" t="str">
        <f t="shared" si="2283"/>
        <v/>
      </c>
      <c r="BQ810" s="81">
        <f t="shared" si="2167"/>
        <v>0</v>
      </c>
      <c r="BR810" s="81">
        <f t="shared" si="2168"/>
        <v>0</v>
      </c>
      <c r="BS810" s="81">
        <f t="shared" si="2169"/>
        <v>0</v>
      </c>
      <c r="BT810" s="81">
        <f t="shared" si="2170"/>
        <v>0</v>
      </c>
      <c r="BU810" s="81">
        <f t="shared" si="2171"/>
        <v>0</v>
      </c>
      <c r="BV810" s="13">
        <f t="shared" si="2172"/>
        <v>0</v>
      </c>
      <c r="BW810" s="11">
        <f t="shared" si="2100"/>
        <v>0</v>
      </c>
      <c r="BX810" s="69">
        <f t="shared" si="2111"/>
        <v>0</v>
      </c>
      <c r="BY810" s="69">
        <f>IF($A810&lt;&gt;"",IF(BY809&lt;&gt;0,BY809,IF(BW810&lt;=$AW$2,"Stop Loss",0)),0)</f>
        <v>0</v>
      </c>
      <c r="BZ810" s="69">
        <f t="shared" si="2019"/>
        <v>0</v>
      </c>
      <c r="CA810" s="27" t="str">
        <f t="shared" si="2112"/>
        <v/>
      </c>
      <c r="CB810" s="27" t="str">
        <f t="shared" si="2113"/>
        <v/>
      </c>
      <c r="CC810" s="27" t="str">
        <f t="shared" si="2114"/>
        <v/>
      </c>
      <c r="CD810" s="27" t="str">
        <f t="shared" si="2115"/>
        <v/>
      </c>
      <c r="CE810" s="27" t="str">
        <f t="shared" si="2116"/>
        <v/>
      </c>
      <c r="CF810" s="27" t="str">
        <f t="shared" si="2117"/>
        <v/>
      </c>
      <c r="CG810" s="86"/>
      <c r="CH810" s="86"/>
      <c r="CI810" s="45"/>
      <c r="CJ810" s="45"/>
      <c r="CK810" s="45"/>
      <c r="DB810" s="7"/>
      <c r="DI810" s="10">
        <f t="shared" ca="1" si="2086"/>
        <v>4</v>
      </c>
    </row>
    <row r="811" spans="1:113">
      <c r="A811" s="149"/>
      <c r="B811" s="82" t="str">
        <f t="shared" si="2087"/>
        <v/>
      </c>
      <c r="C811" s="7" t="str">
        <f t="shared" si="2088"/>
        <v/>
      </c>
      <c r="D811" s="81">
        <f t="shared" si="2089"/>
        <v>0</v>
      </c>
      <c r="E811" s="7" t="str">
        <f t="shared" si="2090"/>
        <v>18,</v>
      </c>
      <c r="F811" s="78"/>
      <c r="G811" s="86"/>
      <c r="H811" s="86"/>
      <c r="I811" s="86"/>
      <c r="J811" s="86"/>
      <c r="K811" s="86"/>
      <c r="L811" s="86"/>
      <c r="M811" s="86"/>
      <c r="N811" s="86"/>
      <c r="O811" s="78"/>
      <c r="P811" s="86"/>
      <c r="Q811" s="86"/>
      <c r="R811" s="86"/>
      <c r="S811" s="86"/>
      <c r="T811" s="86"/>
      <c r="U811" s="86"/>
      <c r="V811" s="86"/>
      <c r="W811" s="86"/>
      <c r="X811" s="123" t="str">
        <f t="shared" si="2091"/>
        <v/>
      </c>
      <c r="Y811" s="127">
        <f t="shared" si="2143"/>
        <v>0</v>
      </c>
      <c r="Z811" s="127">
        <f t="shared" si="2144"/>
        <v>0</v>
      </c>
      <c r="AA811" s="127">
        <f t="shared" si="2145"/>
        <v>0</v>
      </c>
      <c r="AB811" s="86">
        <f t="shared" ref="AB811:AC811" si="2284">AB810</f>
        <v>0</v>
      </c>
      <c r="AC811" s="86">
        <f t="shared" si="2284"/>
        <v>0</v>
      </c>
      <c r="AD811" s="90" t="str">
        <f t="shared" ref="AD811:AE811" si="2285">IF($A810&lt;&gt;"",AD810,"")</f>
        <v/>
      </c>
      <c r="AE811" s="54" t="str">
        <f t="shared" si="2285"/>
        <v/>
      </c>
      <c r="AF811" s="92" t="str">
        <f t="shared" si="2103"/>
        <v/>
      </c>
      <c r="AG811" s="82">
        <f t="shared" si="2094"/>
        <v>0</v>
      </c>
      <c r="AH811" s="71">
        <f t="shared" si="2264"/>
        <v>0</v>
      </c>
      <c r="AI811" s="78" t="str">
        <f t="shared" si="2095"/>
        <v/>
      </c>
      <c r="AJ811" s="132">
        <f t="shared" si="2148"/>
        <v>0</v>
      </c>
      <c r="AK811" s="132">
        <f t="shared" si="2149"/>
        <v>0</v>
      </c>
      <c r="AL811" s="132">
        <f t="shared" si="2150"/>
        <v>0</v>
      </c>
      <c r="AM811" s="86" t="str">
        <f t="shared" si="2151"/>
        <v/>
      </c>
      <c r="AN811" s="86" t="str">
        <f t="shared" si="2152"/>
        <v/>
      </c>
      <c r="AO811" s="90" t="str">
        <f t="shared" ref="AO811:AP811" si="2286">IF($A810&lt;&gt;"",AO810,"")</f>
        <v/>
      </c>
      <c r="AP811" s="54" t="str">
        <f t="shared" si="2286"/>
        <v/>
      </c>
      <c r="AQ811" s="92" t="str">
        <f t="shared" si="2105"/>
        <v/>
      </c>
      <c r="AR811" s="82">
        <f t="shared" si="2154"/>
        <v>0</v>
      </c>
      <c r="AS811" s="71">
        <f t="shared" si="2106"/>
        <v>0</v>
      </c>
      <c r="AT811" s="78" t="str">
        <f t="shared" si="2097"/>
        <v/>
      </c>
      <c r="AU811" s="137">
        <f t="shared" si="2155"/>
        <v>0</v>
      </c>
      <c r="AV811" s="137">
        <f t="shared" si="2156"/>
        <v>0</v>
      </c>
      <c r="AW811" s="137">
        <f t="shared" si="2157"/>
        <v>0</v>
      </c>
      <c r="AX811" s="86" t="str">
        <f t="shared" si="2158"/>
        <v/>
      </c>
      <c r="AY811" s="86" t="str">
        <f t="shared" si="2159"/>
        <v/>
      </c>
      <c r="AZ811" s="90" t="str">
        <f t="shared" ref="AZ811:BA811" si="2287">IF($A810&lt;&gt;"",AZ810,"")</f>
        <v/>
      </c>
      <c r="BA811" s="54" t="str">
        <f t="shared" si="2287"/>
        <v/>
      </c>
      <c r="BB811" s="92" t="str">
        <f t="shared" si="2108"/>
        <v/>
      </c>
      <c r="BC811" s="82">
        <f t="shared" si="2161"/>
        <v>0</v>
      </c>
      <c r="BD811" s="71">
        <f t="shared" si="2109"/>
        <v>0</v>
      </c>
      <c r="BE811" s="98">
        <f t="shared" si="2166"/>
        <v>18</v>
      </c>
      <c r="BF811" s="54" t="str">
        <f t="shared" si="2272"/>
        <v/>
      </c>
      <c r="BG811" s="92" t="str">
        <f t="shared" si="2266"/>
        <v/>
      </c>
      <c r="BH811" s="82">
        <f t="shared" si="2140"/>
        <v>0</v>
      </c>
      <c r="BI811" s="71">
        <f t="shared" si="2141"/>
        <v>0</v>
      </c>
      <c r="BJ811" s="146"/>
      <c r="BK811" s="97">
        <v>1</v>
      </c>
      <c r="BL811" s="95" t="str">
        <f t="shared" ref="BL811:BP811" si="2288">IF(BL810&lt;&gt;"",BL810,"")</f>
        <v/>
      </c>
      <c r="BM811" s="95" t="str">
        <f t="shared" si="2288"/>
        <v/>
      </c>
      <c r="BN811" s="95" t="str">
        <f t="shared" si="2288"/>
        <v/>
      </c>
      <c r="BO811" s="95" t="str">
        <f t="shared" si="2288"/>
        <v/>
      </c>
      <c r="BP811" s="95" t="str">
        <f t="shared" si="2288"/>
        <v/>
      </c>
      <c r="BQ811" s="81">
        <f t="shared" si="2167"/>
        <v>0</v>
      </c>
      <c r="BR811" s="81">
        <f t="shared" si="2168"/>
        <v>0</v>
      </c>
      <c r="BS811" s="81">
        <f t="shared" si="2169"/>
        <v>0</v>
      </c>
      <c r="BT811" s="81">
        <f t="shared" si="2170"/>
        <v>0</v>
      </c>
      <c r="BU811" s="81">
        <f t="shared" si="2171"/>
        <v>0</v>
      </c>
      <c r="BV811" s="13">
        <f t="shared" si="2172"/>
        <v>0</v>
      </c>
      <c r="BW811" s="11">
        <f t="shared" si="2100"/>
        <v>0</v>
      </c>
      <c r="BX811" s="69">
        <f t="shared" si="2111"/>
        <v>0</v>
      </c>
      <c r="BY811" s="69">
        <f>IF($A811&lt;&gt;"",IF(BY810&lt;&gt;0,BY810,IF(BW811&lt;=$AW$2,"Stop Loss",0)),0)</f>
        <v>0</v>
      </c>
      <c r="BZ811" s="69">
        <f t="shared" si="2019"/>
        <v>0</v>
      </c>
      <c r="CA811" s="27" t="str">
        <f t="shared" si="2112"/>
        <v/>
      </c>
      <c r="CB811" s="27" t="str">
        <f t="shared" si="2113"/>
        <v/>
      </c>
      <c r="CC811" s="27" t="str">
        <f t="shared" si="2114"/>
        <v/>
      </c>
      <c r="CD811" s="27" t="str">
        <f t="shared" si="2115"/>
        <v/>
      </c>
      <c r="CE811" s="27" t="str">
        <f t="shared" si="2116"/>
        <v/>
      </c>
      <c r="CF811" s="27" t="str">
        <f t="shared" si="2117"/>
        <v/>
      </c>
      <c r="CG811" s="86"/>
      <c r="CH811" s="86"/>
      <c r="CI811" s="45"/>
      <c r="CJ811" s="45"/>
      <c r="CK811" s="45"/>
      <c r="DB811" s="7"/>
      <c r="DI811" s="10">
        <f t="shared" ca="1" si="2086"/>
        <v>35</v>
      </c>
    </row>
    <row r="812" spans="1:113">
      <c r="A812" s="149"/>
      <c r="B812" s="82" t="str">
        <f t="shared" si="2087"/>
        <v/>
      </c>
      <c r="C812" s="7" t="str">
        <f t="shared" si="2088"/>
        <v/>
      </c>
      <c r="D812" s="81">
        <f t="shared" si="2089"/>
        <v>0</v>
      </c>
      <c r="E812" s="7" t="str">
        <f t="shared" si="2090"/>
        <v>18,</v>
      </c>
      <c r="F812" s="78"/>
      <c r="G812" s="86"/>
      <c r="H812" s="86"/>
      <c r="I812" s="86"/>
      <c r="J812" s="86"/>
      <c r="K812" s="86"/>
      <c r="L812" s="86"/>
      <c r="M812" s="86"/>
      <c r="N812" s="86"/>
      <c r="O812" s="78"/>
      <c r="P812" s="86"/>
      <c r="Q812" s="86"/>
      <c r="R812" s="86"/>
      <c r="S812" s="86"/>
      <c r="T812" s="86"/>
      <c r="U812" s="86"/>
      <c r="V812" s="86"/>
      <c r="W812" s="86"/>
      <c r="X812" s="123" t="str">
        <f t="shared" si="2091"/>
        <v/>
      </c>
      <c r="Y812" s="127">
        <f t="shared" si="2143"/>
        <v>0</v>
      </c>
      <c r="Z812" s="127">
        <f t="shared" si="2144"/>
        <v>0</v>
      </c>
      <c r="AA812" s="127">
        <f t="shared" si="2145"/>
        <v>0</v>
      </c>
      <c r="AB812" s="86">
        <f t="shared" ref="AB812:AC812" si="2289">AB811</f>
        <v>0</v>
      </c>
      <c r="AC812" s="86">
        <f t="shared" si="2289"/>
        <v>0</v>
      </c>
      <c r="AD812" s="90" t="str">
        <f t="shared" ref="AD812:AE812" si="2290">IF($A811&lt;&gt;"",AD811,"")</f>
        <v/>
      </c>
      <c r="AE812" s="54" t="str">
        <f t="shared" si="2290"/>
        <v/>
      </c>
      <c r="AF812" s="92" t="str">
        <f t="shared" si="2103"/>
        <v/>
      </c>
      <c r="AG812" s="82">
        <f t="shared" si="2094"/>
        <v>0</v>
      </c>
      <c r="AH812" s="71">
        <f t="shared" si="2264"/>
        <v>0</v>
      </c>
      <c r="AI812" s="78" t="str">
        <f t="shared" si="2095"/>
        <v/>
      </c>
      <c r="AJ812" s="132">
        <f t="shared" si="2148"/>
        <v>0</v>
      </c>
      <c r="AK812" s="132">
        <f t="shared" si="2149"/>
        <v>0</v>
      </c>
      <c r="AL812" s="132">
        <f t="shared" si="2150"/>
        <v>0</v>
      </c>
      <c r="AM812" s="86" t="str">
        <f t="shared" si="2151"/>
        <v/>
      </c>
      <c r="AN812" s="86" t="str">
        <f t="shared" si="2152"/>
        <v/>
      </c>
      <c r="AO812" s="90" t="str">
        <f t="shared" ref="AO812:AP812" si="2291">IF($A811&lt;&gt;"",AO811,"")</f>
        <v/>
      </c>
      <c r="AP812" s="54" t="str">
        <f t="shared" si="2291"/>
        <v/>
      </c>
      <c r="AQ812" s="92" t="str">
        <f t="shared" si="2105"/>
        <v/>
      </c>
      <c r="AR812" s="82">
        <f t="shared" si="2154"/>
        <v>0</v>
      </c>
      <c r="AS812" s="71">
        <f t="shared" si="2106"/>
        <v>0</v>
      </c>
      <c r="AT812" s="78" t="str">
        <f t="shared" si="2097"/>
        <v/>
      </c>
      <c r="AU812" s="137">
        <f t="shared" si="2155"/>
        <v>0</v>
      </c>
      <c r="AV812" s="137">
        <f t="shared" si="2156"/>
        <v>0</v>
      </c>
      <c r="AW812" s="137">
        <f t="shared" si="2157"/>
        <v>0</v>
      </c>
      <c r="AX812" s="86" t="str">
        <f t="shared" si="2158"/>
        <v/>
      </c>
      <c r="AY812" s="86" t="str">
        <f t="shared" si="2159"/>
        <v/>
      </c>
      <c r="AZ812" s="90" t="str">
        <f t="shared" ref="AZ812:BA812" si="2292">IF($A811&lt;&gt;"",AZ811,"")</f>
        <v/>
      </c>
      <c r="BA812" s="54" t="str">
        <f t="shared" si="2292"/>
        <v/>
      </c>
      <c r="BB812" s="92" t="str">
        <f t="shared" si="2108"/>
        <v/>
      </c>
      <c r="BC812" s="82">
        <f t="shared" si="2161"/>
        <v>0</v>
      </c>
      <c r="BD812" s="71">
        <f t="shared" si="2109"/>
        <v>0</v>
      </c>
      <c r="BE812" s="98">
        <f t="shared" si="2166"/>
        <v>18</v>
      </c>
      <c r="BF812" s="54" t="str">
        <f t="shared" si="2272"/>
        <v/>
      </c>
      <c r="BG812" s="92" t="str">
        <f t="shared" si="2266"/>
        <v/>
      </c>
      <c r="BH812" s="82">
        <f t="shared" si="2140"/>
        <v>0</v>
      </c>
      <c r="BI812" s="71">
        <f t="shared" si="2141"/>
        <v>0</v>
      </c>
      <c r="BJ812" s="146"/>
      <c r="BK812" s="97">
        <v>1</v>
      </c>
      <c r="BL812" s="95" t="str">
        <f t="shared" ref="BL812:BP812" si="2293">IF(BL811&lt;&gt;"",BL811,"")</f>
        <v/>
      </c>
      <c r="BM812" s="95" t="str">
        <f t="shared" si="2293"/>
        <v/>
      </c>
      <c r="BN812" s="95" t="str">
        <f t="shared" si="2293"/>
        <v/>
      </c>
      <c r="BO812" s="95" t="str">
        <f t="shared" si="2293"/>
        <v/>
      </c>
      <c r="BP812" s="95" t="str">
        <f t="shared" si="2293"/>
        <v/>
      </c>
      <c r="BQ812" s="81">
        <f t="shared" si="2167"/>
        <v>0</v>
      </c>
      <c r="BR812" s="81">
        <f t="shared" si="2168"/>
        <v>0</v>
      </c>
      <c r="BS812" s="81">
        <f t="shared" si="2169"/>
        <v>0</v>
      </c>
      <c r="BT812" s="81">
        <f t="shared" si="2170"/>
        <v>0</v>
      </c>
      <c r="BU812" s="81">
        <f t="shared" si="2171"/>
        <v>0</v>
      </c>
      <c r="BV812" s="13">
        <f t="shared" si="2172"/>
        <v>0</v>
      </c>
      <c r="BW812" s="11">
        <f t="shared" si="2100"/>
        <v>0</v>
      </c>
      <c r="BX812" s="69">
        <f t="shared" si="2111"/>
        <v>0</v>
      </c>
      <c r="BY812" s="69">
        <f>IF($A812&lt;&gt;"",IF(BY811&lt;&gt;0,BY811,IF(BW812&lt;=$AW$2,"Stop Loss",0)),0)</f>
        <v>0</v>
      </c>
      <c r="BZ812" s="69">
        <f t="shared" si="2019"/>
        <v>0</v>
      </c>
      <c r="CA812" s="27" t="str">
        <f t="shared" si="2112"/>
        <v/>
      </c>
      <c r="CB812" s="27" t="str">
        <f t="shared" si="2113"/>
        <v/>
      </c>
      <c r="CC812" s="27" t="str">
        <f t="shared" si="2114"/>
        <v/>
      </c>
      <c r="CD812" s="27" t="str">
        <f t="shared" si="2115"/>
        <v/>
      </c>
      <c r="CE812" s="27" t="str">
        <f t="shared" si="2116"/>
        <v/>
      </c>
      <c r="CF812" s="27" t="str">
        <f t="shared" si="2117"/>
        <v/>
      </c>
      <c r="CG812" s="86"/>
      <c r="CH812" s="86"/>
      <c r="CI812" s="45"/>
      <c r="CJ812" s="45"/>
      <c r="CK812" s="45"/>
      <c r="DB812" s="7"/>
      <c r="DI812" s="10">
        <f t="shared" ca="1" si="2086"/>
        <v>17</v>
      </c>
    </row>
    <row r="813" spans="1:113">
      <c r="A813" s="149"/>
      <c r="B813" s="82" t="str">
        <f t="shared" si="2087"/>
        <v/>
      </c>
      <c r="C813" s="7" t="str">
        <f t="shared" si="2088"/>
        <v/>
      </c>
      <c r="D813" s="81">
        <f t="shared" si="2089"/>
        <v>0</v>
      </c>
      <c r="E813" s="7" t="str">
        <f t="shared" si="2090"/>
        <v>18,</v>
      </c>
      <c r="F813" s="78"/>
      <c r="G813" s="86"/>
      <c r="H813" s="86"/>
      <c r="I813" s="86"/>
      <c r="J813" s="86"/>
      <c r="K813" s="86"/>
      <c r="L813" s="86"/>
      <c r="M813" s="86"/>
      <c r="N813" s="86"/>
      <c r="O813" s="78"/>
      <c r="P813" s="86"/>
      <c r="Q813" s="86"/>
      <c r="R813" s="86"/>
      <c r="S813" s="86"/>
      <c r="T813" s="86"/>
      <c r="U813" s="86"/>
      <c r="V813" s="86"/>
      <c r="W813" s="86"/>
      <c r="X813" s="123" t="str">
        <f t="shared" si="2091"/>
        <v/>
      </c>
      <c r="Y813" s="127">
        <f t="shared" si="2143"/>
        <v>0</v>
      </c>
      <c r="Z813" s="127">
        <f t="shared" si="2144"/>
        <v>0</v>
      </c>
      <c r="AA813" s="127">
        <f t="shared" si="2145"/>
        <v>0</v>
      </c>
      <c r="AB813" s="86">
        <f t="shared" ref="AB813:AC813" si="2294">AB812</f>
        <v>0</v>
      </c>
      <c r="AC813" s="86">
        <f t="shared" si="2294"/>
        <v>0</v>
      </c>
      <c r="AD813" s="90" t="str">
        <f t="shared" ref="AD813:AE813" si="2295">IF($A812&lt;&gt;"",AD812,"")</f>
        <v/>
      </c>
      <c r="AE813" s="54" t="str">
        <f t="shared" si="2295"/>
        <v/>
      </c>
      <c r="AF813" s="92" t="str">
        <f t="shared" si="2103"/>
        <v/>
      </c>
      <c r="AG813" s="82">
        <f t="shared" si="2094"/>
        <v>0</v>
      </c>
      <c r="AH813" s="71">
        <f t="shared" si="2264"/>
        <v>0</v>
      </c>
      <c r="AI813" s="78" t="str">
        <f t="shared" si="2095"/>
        <v/>
      </c>
      <c r="AJ813" s="132">
        <f t="shared" si="2148"/>
        <v>0</v>
      </c>
      <c r="AK813" s="132">
        <f t="shared" si="2149"/>
        <v>0</v>
      </c>
      <c r="AL813" s="132">
        <f t="shared" si="2150"/>
        <v>0</v>
      </c>
      <c r="AM813" s="86" t="str">
        <f t="shared" si="2151"/>
        <v/>
      </c>
      <c r="AN813" s="86" t="str">
        <f t="shared" si="2152"/>
        <v/>
      </c>
      <c r="AO813" s="90" t="str">
        <f t="shared" ref="AO813:AP813" si="2296">IF($A812&lt;&gt;"",AO812,"")</f>
        <v/>
      </c>
      <c r="AP813" s="54" t="str">
        <f t="shared" si="2296"/>
        <v/>
      </c>
      <c r="AQ813" s="92" t="str">
        <f t="shared" si="2105"/>
        <v/>
      </c>
      <c r="AR813" s="82">
        <f t="shared" si="2154"/>
        <v>0</v>
      </c>
      <c r="AS813" s="71">
        <f t="shared" si="2106"/>
        <v>0</v>
      </c>
      <c r="AT813" s="78" t="str">
        <f t="shared" si="2097"/>
        <v/>
      </c>
      <c r="AU813" s="137">
        <f t="shared" si="2155"/>
        <v>0</v>
      </c>
      <c r="AV813" s="137">
        <f t="shared" si="2156"/>
        <v>0</v>
      </c>
      <c r="AW813" s="137">
        <f t="shared" si="2157"/>
        <v>0</v>
      </c>
      <c r="AX813" s="86" t="str">
        <f t="shared" si="2158"/>
        <v/>
      </c>
      <c r="AY813" s="86" t="str">
        <f t="shared" si="2159"/>
        <v/>
      </c>
      <c r="AZ813" s="90" t="str">
        <f t="shared" ref="AZ813:BA813" si="2297">IF($A812&lt;&gt;"",AZ812,"")</f>
        <v/>
      </c>
      <c r="BA813" s="54" t="str">
        <f t="shared" si="2297"/>
        <v/>
      </c>
      <c r="BB813" s="92" t="str">
        <f t="shared" si="2108"/>
        <v/>
      </c>
      <c r="BC813" s="82">
        <f t="shared" si="2161"/>
        <v>0</v>
      </c>
      <c r="BD813" s="71">
        <f t="shared" si="2109"/>
        <v>0</v>
      </c>
      <c r="BE813" s="98">
        <f t="shared" si="2166"/>
        <v>18</v>
      </c>
      <c r="BF813" s="54" t="str">
        <f t="shared" si="2272"/>
        <v/>
      </c>
      <c r="BG813" s="92" t="str">
        <f t="shared" si="2266"/>
        <v/>
      </c>
      <c r="BH813" s="82">
        <f t="shared" si="2140"/>
        <v>0</v>
      </c>
      <c r="BI813" s="71">
        <f t="shared" si="2141"/>
        <v>0</v>
      </c>
      <c r="BJ813" s="146"/>
      <c r="BK813" s="97">
        <v>1</v>
      </c>
      <c r="BL813" s="95" t="str">
        <f t="shared" ref="BL813:BP813" si="2298">IF(BL812&lt;&gt;"",BL812,"")</f>
        <v/>
      </c>
      <c r="BM813" s="95" t="str">
        <f t="shared" si="2298"/>
        <v/>
      </c>
      <c r="BN813" s="95" t="str">
        <f t="shared" si="2298"/>
        <v/>
      </c>
      <c r="BO813" s="95" t="str">
        <f t="shared" si="2298"/>
        <v/>
      </c>
      <c r="BP813" s="95" t="str">
        <f t="shared" si="2298"/>
        <v/>
      </c>
      <c r="BQ813" s="81">
        <f t="shared" si="2167"/>
        <v>0</v>
      </c>
      <c r="BR813" s="81">
        <f t="shared" si="2168"/>
        <v>0</v>
      </c>
      <c r="BS813" s="81">
        <f t="shared" si="2169"/>
        <v>0</v>
      </c>
      <c r="BT813" s="81">
        <f t="shared" si="2170"/>
        <v>0</v>
      </c>
      <c r="BU813" s="81">
        <f t="shared" si="2171"/>
        <v>0</v>
      </c>
      <c r="BV813" s="13">
        <f t="shared" si="2172"/>
        <v>0</v>
      </c>
      <c r="BW813" s="11">
        <f t="shared" si="2100"/>
        <v>0</v>
      </c>
      <c r="BX813" s="69">
        <f t="shared" si="2111"/>
        <v>0</v>
      </c>
      <c r="BY813" s="69">
        <f>IF($A813&lt;&gt;"",IF(BY812&lt;&gt;0,BY812,IF(BW813&lt;=$AW$2,"Stop Loss",0)),0)</f>
        <v>0</v>
      </c>
      <c r="BZ813" s="69">
        <f t="shared" si="2019"/>
        <v>0</v>
      </c>
      <c r="CA813" s="27" t="str">
        <f t="shared" si="2112"/>
        <v/>
      </c>
      <c r="CB813" s="27" t="str">
        <f t="shared" si="2113"/>
        <v/>
      </c>
      <c r="CC813" s="27" t="str">
        <f t="shared" si="2114"/>
        <v/>
      </c>
      <c r="CD813" s="27" t="str">
        <f t="shared" si="2115"/>
        <v/>
      </c>
      <c r="CE813" s="27" t="str">
        <f t="shared" si="2116"/>
        <v/>
      </c>
      <c r="CF813" s="27" t="str">
        <f t="shared" si="2117"/>
        <v/>
      </c>
      <c r="CG813" s="86"/>
      <c r="CH813" s="86"/>
      <c r="CI813" s="45"/>
      <c r="CJ813" s="45"/>
      <c r="CK813" s="45"/>
      <c r="DB813" s="7"/>
      <c r="DI813" s="10">
        <f t="shared" ca="1" si="2086"/>
        <v>1</v>
      </c>
    </row>
    <row r="814" spans="1:113">
      <c r="A814" s="149"/>
      <c r="B814" s="82" t="str">
        <f t="shared" si="2087"/>
        <v/>
      </c>
      <c r="C814" s="7" t="str">
        <f t="shared" si="2088"/>
        <v/>
      </c>
      <c r="D814" s="81">
        <f t="shared" si="2089"/>
        <v>0</v>
      </c>
      <c r="E814" s="7" t="str">
        <f t="shared" si="2090"/>
        <v>18,</v>
      </c>
      <c r="F814" s="78"/>
      <c r="G814" s="86"/>
      <c r="H814" s="86"/>
      <c r="I814" s="86"/>
      <c r="J814" s="86"/>
      <c r="K814" s="86"/>
      <c r="L814" s="86"/>
      <c r="M814" s="86"/>
      <c r="N814" s="86"/>
      <c r="O814" s="78"/>
      <c r="P814" s="86"/>
      <c r="Q814" s="86"/>
      <c r="R814" s="86"/>
      <c r="S814" s="86"/>
      <c r="T814" s="86"/>
      <c r="U814" s="86"/>
      <c r="V814" s="86"/>
      <c r="W814" s="86"/>
      <c r="X814" s="123" t="str">
        <f t="shared" si="2091"/>
        <v/>
      </c>
      <c r="Y814" s="127">
        <f t="shared" si="2143"/>
        <v>0</v>
      </c>
      <c r="Z814" s="127">
        <f t="shared" si="2144"/>
        <v>0</v>
      </c>
      <c r="AA814" s="127">
        <f t="shared" si="2145"/>
        <v>0</v>
      </c>
      <c r="AB814" s="86">
        <f>IF($Y814&gt;$Z814,$Y814-$Z814+AB813,AB813)</f>
        <v>0</v>
      </c>
      <c r="AC814" s="86">
        <f>IF($Z814&gt;$Y814,$Z814-$Y814+AC813,AC813)</f>
        <v>0</v>
      </c>
      <c r="AD814" s="90" t="str">
        <f t="shared" ref="AD814:AE814" si="2299">IF($A813&lt;&gt;"",AD813,"")</f>
        <v/>
      </c>
      <c r="AE814" s="54" t="str">
        <f t="shared" si="2299"/>
        <v/>
      </c>
      <c r="AF814" s="92" t="str">
        <f t="shared" si="2103"/>
        <v/>
      </c>
      <c r="AG814" s="82">
        <f t="shared" si="2094"/>
        <v>0</v>
      </c>
      <c r="AH814" s="71">
        <f t="shared" si="2264"/>
        <v>0</v>
      </c>
      <c r="AI814" s="78" t="str">
        <f t="shared" si="2095"/>
        <v/>
      </c>
      <c r="AJ814" s="132">
        <f t="shared" si="2148"/>
        <v>0</v>
      </c>
      <c r="AK814" s="132">
        <f t="shared" si="2149"/>
        <v>0</v>
      </c>
      <c r="AL814" s="132">
        <f t="shared" si="2150"/>
        <v>0</v>
      </c>
      <c r="AM814" s="86" t="str">
        <f t="shared" si="2151"/>
        <v/>
      </c>
      <c r="AN814" s="86" t="str">
        <f t="shared" si="2152"/>
        <v/>
      </c>
      <c r="AO814" s="90" t="str">
        <f t="shared" ref="AO814:AP814" si="2300">IF($A813&lt;&gt;"",AO813,"")</f>
        <v/>
      </c>
      <c r="AP814" s="54" t="str">
        <f t="shared" si="2300"/>
        <v/>
      </c>
      <c r="AQ814" s="92" t="str">
        <f t="shared" si="2105"/>
        <v/>
      </c>
      <c r="AR814" s="82">
        <f t="shared" si="2154"/>
        <v>0</v>
      </c>
      <c r="AS814" s="71">
        <f t="shared" si="2106"/>
        <v>0</v>
      </c>
      <c r="AT814" s="78" t="str">
        <f t="shared" si="2097"/>
        <v/>
      </c>
      <c r="AU814" s="137">
        <f t="shared" si="2155"/>
        <v>0</v>
      </c>
      <c r="AV814" s="137">
        <f t="shared" si="2156"/>
        <v>0</v>
      </c>
      <c r="AW814" s="137">
        <f t="shared" si="2157"/>
        <v>0</v>
      </c>
      <c r="AX814" s="86" t="str">
        <f t="shared" si="2158"/>
        <v/>
      </c>
      <c r="AY814" s="86" t="str">
        <f t="shared" si="2159"/>
        <v/>
      </c>
      <c r="AZ814" s="90" t="str">
        <f t="shared" ref="AZ814:BA814" si="2301">IF($A813&lt;&gt;"",AZ813,"")</f>
        <v/>
      </c>
      <c r="BA814" s="54" t="str">
        <f t="shared" si="2301"/>
        <v/>
      </c>
      <c r="BB814" s="92" t="str">
        <f t="shared" si="2108"/>
        <v/>
      </c>
      <c r="BC814" s="82">
        <f t="shared" si="2161"/>
        <v>0</v>
      </c>
      <c r="BD814" s="71">
        <f t="shared" si="2109"/>
        <v>0</v>
      </c>
      <c r="BE814" s="98">
        <f t="shared" si="2166"/>
        <v>18</v>
      </c>
      <c r="BF814" s="54" t="str">
        <f t="shared" si="2272"/>
        <v/>
      </c>
      <c r="BG814" s="92" t="str">
        <f t="shared" si="2266"/>
        <v/>
      </c>
      <c r="BH814" s="82">
        <f t="shared" si="2140"/>
        <v>0</v>
      </c>
      <c r="BI814" s="71">
        <f t="shared" si="2141"/>
        <v>0</v>
      </c>
      <c r="BJ814" s="146"/>
      <c r="BK814" s="97">
        <v>1</v>
      </c>
      <c r="BL814" s="95" t="str">
        <f t="shared" ref="BL814:BP814" si="2302">IF(BL813&lt;&gt;"",BL813,"")</f>
        <v/>
      </c>
      <c r="BM814" s="95" t="str">
        <f t="shared" si="2302"/>
        <v/>
      </c>
      <c r="BN814" s="95" t="str">
        <f t="shared" si="2302"/>
        <v/>
      </c>
      <c r="BO814" s="95" t="str">
        <f t="shared" si="2302"/>
        <v/>
      </c>
      <c r="BP814" s="95" t="str">
        <f t="shared" si="2302"/>
        <v/>
      </c>
      <c r="BQ814" s="81">
        <f t="shared" si="2167"/>
        <v>0</v>
      </c>
      <c r="BR814" s="81">
        <f t="shared" si="2168"/>
        <v>0</v>
      </c>
      <c r="BS814" s="81">
        <f t="shared" si="2169"/>
        <v>0</v>
      </c>
      <c r="BT814" s="81">
        <f t="shared" si="2170"/>
        <v>0</v>
      </c>
      <c r="BU814" s="81">
        <f t="shared" si="2171"/>
        <v>0</v>
      </c>
      <c r="BV814" s="13">
        <f t="shared" si="2172"/>
        <v>0</v>
      </c>
      <c r="BW814" s="11">
        <f t="shared" si="2100"/>
        <v>0</v>
      </c>
      <c r="BX814" s="69">
        <f t="shared" si="2111"/>
        <v>0</v>
      </c>
      <c r="BY814" s="69">
        <f>IF($A814&lt;&gt;"",IF(BY813&lt;&gt;0,BY813,IF(BW814&lt;=$AW$2,"Stop Loss",0)),0)</f>
        <v>0</v>
      </c>
      <c r="BZ814" s="69">
        <f t="shared" si="2019"/>
        <v>0</v>
      </c>
      <c r="CA814" s="27" t="str">
        <f t="shared" si="2112"/>
        <v/>
      </c>
      <c r="CB814" s="27" t="str">
        <f t="shared" si="2113"/>
        <v/>
      </c>
      <c r="CC814" s="27" t="str">
        <f t="shared" si="2114"/>
        <v/>
      </c>
      <c r="CD814" s="27" t="str">
        <f t="shared" si="2115"/>
        <v/>
      </c>
      <c r="CE814" s="27" t="str">
        <f t="shared" si="2116"/>
        <v/>
      </c>
      <c r="CF814" s="27" t="str">
        <f t="shared" si="2117"/>
        <v/>
      </c>
      <c r="CG814" s="86"/>
      <c r="CH814" s="86"/>
      <c r="CI814" s="45"/>
      <c r="CJ814" s="45"/>
      <c r="CK814" s="45"/>
      <c r="DB814" s="7"/>
      <c r="DI814" s="10">
        <f t="shared" ca="1" si="2086"/>
        <v>2</v>
      </c>
    </row>
    <row r="815" spans="1:113">
      <c r="A815" s="149"/>
      <c r="B815" s="82" t="str">
        <f t="shared" si="2087"/>
        <v/>
      </c>
      <c r="C815" s="7" t="str">
        <f t="shared" si="2088"/>
        <v/>
      </c>
      <c r="D815" s="81">
        <f t="shared" si="2089"/>
        <v>0</v>
      </c>
      <c r="E815" s="7" t="str">
        <f t="shared" si="2090"/>
        <v>18,</v>
      </c>
      <c r="F815" s="78"/>
      <c r="G815" s="86"/>
      <c r="H815" s="86"/>
      <c r="I815" s="86"/>
      <c r="J815" s="86"/>
      <c r="K815" s="86"/>
      <c r="L815" s="86"/>
      <c r="M815" s="86"/>
      <c r="N815" s="86"/>
      <c r="O815" s="78"/>
      <c r="P815" s="86"/>
      <c r="Q815" s="86"/>
      <c r="R815" s="86"/>
      <c r="S815" s="86"/>
      <c r="T815" s="86"/>
      <c r="U815" s="86"/>
      <c r="V815" s="86"/>
      <c r="W815" s="86"/>
      <c r="X815" s="123" t="str">
        <f t="shared" si="2091"/>
        <v/>
      </c>
      <c r="Y815" s="127">
        <f t="shared" si="2143"/>
        <v>0</v>
      </c>
      <c r="Z815" s="127">
        <f t="shared" si="2144"/>
        <v>0</v>
      </c>
      <c r="AA815" s="127">
        <f t="shared" si="2145"/>
        <v>0</v>
      </c>
      <c r="AB815" s="86">
        <f>AB814</f>
        <v>0</v>
      </c>
      <c r="AC815" s="86">
        <f>AC814</f>
        <v>0</v>
      </c>
      <c r="AD815" s="90" t="str">
        <f>IF($A814&lt;&gt;"",AA814,"")</f>
        <v/>
      </c>
      <c r="AE815" s="92" t="str">
        <f>IF($A814&lt;&gt;"",IF(Y814&gt;Z814,"L","H"),"")</f>
        <v/>
      </c>
      <c r="AF815" s="92" t="str">
        <f t="shared" si="2103"/>
        <v/>
      </c>
      <c r="AG815" s="82">
        <f t="shared" si="2094"/>
        <v>0</v>
      </c>
      <c r="AH815" s="71">
        <f t="shared" si="2264"/>
        <v>0</v>
      </c>
      <c r="AI815" s="78" t="str">
        <f t="shared" si="2095"/>
        <v/>
      </c>
      <c r="AJ815" s="132">
        <f t="shared" si="2148"/>
        <v>0</v>
      </c>
      <c r="AK815" s="132">
        <f t="shared" si="2149"/>
        <v>0</v>
      </c>
      <c r="AL815" s="132">
        <f t="shared" si="2150"/>
        <v>0</v>
      </c>
      <c r="AM815" s="86" t="str">
        <f t="shared" si="2151"/>
        <v/>
      </c>
      <c r="AN815" s="86" t="str">
        <f t="shared" si="2152"/>
        <v/>
      </c>
      <c r="AO815" s="90" t="str">
        <f>IF($A814&lt;&gt;"",AL814,"")</f>
        <v/>
      </c>
      <c r="AP815" s="92" t="str">
        <f>IF($A814&lt;&gt;"",IF(AM814&lt;&gt;"","O","E"),"")</f>
        <v/>
      </c>
      <c r="AQ815" s="92" t="str">
        <f t="shared" si="2105"/>
        <v/>
      </c>
      <c r="AR815" s="82">
        <f t="shared" si="2154"/>
        <v>0</v>
      </c>
      <c r="AS815" s="71">
        <f t="shared" si="2106"/>
        <v>0</v>
      </c>
      <c r="AT815" s="78" t="str">
        <f t="shared" si="2097"/>
        <v/>
      </c>
      <c r="AU815" s="137">
        <f t="shared" si="2155"/>
        <v>0</v>
      </c>
      <c r="AV815" s="137">
        <f t="shared" si="2156"/>
        <v>0</v>
      </c>
      <c r="AW815" s="137">
        <f t="shared" si="2157"/>
        <v>0</v>
      </c>
      <c r="AX815" s="86" t="str">
        <f t="shared" si="2158"/>
        <v/>
      </c>
      <c r="AY815" s="86" t="str">
        <f t="shared" si="2159"/>
        <v/>
      </c>
      <c r="AZ815" s="90" t="str">
        <f>IF($A814&lt;&gt;"",AW814,"")</f>
        <v/>
      </c>
      <c r="BA815" s="92" t="str">
        <f>IF($A814&lt;&gt;"",IF(AX814&lt;&gt;"","B","R"),"")</f>
        <v/>
      </c>
      <c r="BB815" s="92" t="str">
        <f t="shared" si="2108"/>
        <v/>
      </c>
      <c r="BC815" s="82">
        <f t="shared" si="2161"/>
        <v>0</v>
      </c>
      <c r="BD815" s="71">
        <f t="shared" si="2109"/>
        <v>0</v>
      </c>
      <c r="BE815" s="98">
        <f t="shared" si="2166"/>
        <v>18</v>
      </c>
      <c r="BF815" s="92" t="str">
        <f>IF($A814&lt;&gt;"",IF($Y814&gt;$Z814,"H",IF($Z814&gt;$Y814,"L",BF814)),"")</f>
        <v/>
      </c>
      <c r="BG815" s="92" t="str">
        <f>IF($A815&lt;&gt;"",IF($A815=0,"L",IF(BF815&lt;&gt;"",IF(BF815=X815,"W","L"))),"")</f>
        <v/>
      </c>
      <c r="BH815" s="82">
        <f t="shared" si="2140"/>
        <v>0</v>
      </c>
      <c r="BI815" s="71">
        <f t="shared" si="2141"/>
        <v>0</v>
      </c>
      <c r="BJ815" s="146" t="str">
        <f>AE815&amp;AP815&amp;BA815</f>
        <v/>
      </c>
      <c r="BK815" s="97">
        <v>1</v>
      </c>
      <c r="BL815" s="95" t="str">
        <f>IF($A814&lt;&gt;"",IF($BJ815="LER","11,",IF($BJ815="LOR","02,",IF($BJ815="LEB","01,",IF($BJ815="LOB","12,",IF($BJ815="HER","29,",IF($BJ815="HOR","20,",IF($BJ815="HEB","19,",IF($BJ815="HOB","30,","")))))))),"")</f>
        <v/>
      </c>
      <c r="BM815" s="95" t="str">
        <f>IF($A814&lt;&gt;"",IF($BJ815="LER","13,",IF($BJ815="LOR","04,",IF($BJ815="LEB","03,",IF($BJ815="LOB","14,",IF($BJ815="HER","31,",IF($BJ815="HOR","22,",IF($BJ815="HEB","21,",IF($BJ815="HOB","32,","")))))))),"")</f>
        <v/>
      </c>
      <c r="BN815" s="95" t="str">
        <f>IF($A814&lt;&gt;"",IF($BJ815="LER","15,",IF($BJ815="LOR","06,",IF($BJ815="LEB","05,",IF($BJ815="LOB","16,",IF($BJ815="HER","33,",IF($BJ815="HOR","24,",IF($BJ815="HEB","23,",IF($BJ815="HOB","34,","")))))))),"")</f>
        <v/>
      </c>
      <c r="BO815" s="95" t="str">
        <f>IF($A814&lt;&gt;"",IF($BJ815="LER","17,",IF($BJ815="LOR","08,",IF($BJ815="LEB","07,",IF($BJ815="LOB","18,",IF($BJ815="HER","35,",IF($BJ815="HOR","26,",IF($BJ815="HEB","25,",IF($BJ815="HOB","36,","")))))))),"")</f>
        <v/>
      </c>
      <c r="BP815" s="95" t="str">
        <f>IF($A814&lt;&gt;"",IF($BJ815="LER","",IF($BJ815="LOR","10,",IF($BJ815="LEB","09,",IF($BJ815="LOB","",IF($BJ815="HER","",IF($BJ815="HOR","28,",IF($BJ815="HEB","27,",IF($BJ815="HOB","","")))))))),"")</f>
        <v/>
      </c>
      <c r="BQ815" s="81">
        <f t="shared" si="2167"/>
        <v>0</v>
      </c>
      <c r="BR815" s="81">
        <f t="shared" si="2168"/>
        <v>0</v>
      </c>
      <c r="BS815" s="81">
        <f t="shared" si="2169"/>
        <v>0</v>
      </c>
      <c r="BT815" s="81">
        <f t="shared" si="2170"/>
        <v>0</v>
      </c>
      <c r="BU815" s="81">
        <f t="shared" si="2171"/>
        <v>0</v>
      </c>
      <c r="BV815" s="13">
        <f t="shared" si="2172"/>
        <v>0</v>
      </c>
      <c r="BW815" s="11">
        <f t="shared" si="2100"/>
        <v>0</v>
      </c>
      <c r="BX815" s="69">
        <f t="shared" si="2111"/>
        <v>0</v>
      </c>
      <c r="BY815" s="69">
        <f>IF($A815&lt;&gt;"",IF(BY814&lt;&gt;0,BY814,IF(BW815&lt;=$AW$2,"Stop Loss",0)),0)</f>
        <v>0</v>
      </c>
      <c r="BZ815" s="69">
        <f t="shared" si="2019"/>
        <v>0</v>
      </c>
      <c r="CA815" s="27" t="str">
        <f t="shared" si="2112"/>
        <v/>
      </c>
      <c r="CB815" s="27" t="str">
        <f t="shared" si="2113"/>
        <v/>
      </c>
      <c r="CC815" s="27" t="str">
        <f t="shared" si="2114"/>
        <v/>
      </c>
      <c r="CD815" s="27" t="str">
        <f t="shared" si="2115"/>
        <v/>
      </c>
      <c r="CE815" s="27" t="str">
        <f t="shared" si="2116"/>
        <v/>
      </c>
      <c r="CF815" s="27" t="str">
        <f t="shared" si="2117"/>
        <v/>
      </c>
      <c r="CG815" s="86"/>
      <c r="CH815" s="86"/>
      <c r="CI815" s="45"/>
      <c r="CJ815" s="45"/>
      <c r="CK815" s="45"/>
      <c r="DB815" s="7"/>
      <c r="DI815" s="10">
        <f t="shared" ca="1" si="2086"/>
        <v>31</v>
      </c>
    </row>
    <row r="816" spans="1:113">
      <c r="A816" s="149"/>
      <c r="B816" s="82" t="str">
        <f t="shared" si="2087"/>
        <v/>
      </c>
      <c r="C816" s="7" t="str">
        <f t="shared" si="2088"/>
        <v/>
      </c>
      <c r="D816" s="81">
        <f t="shared" si="2089"/>
        <v>0</v>
      </c>
      <c r="E816" s="7" t="str">
        <f t="shared" si="2090"/>
        <v>18,</v>
      </c>
      <c r="F816" s="78"/>
      <c r="G816" s="86"/>
      <c r="H816" s="86"/>
      <c r="I816" s="86"/>
      <c r="J816" s="86"/>
      <c r="K816" s="86"/>
      <c r="L816" s="86"/>
      <c r="M816" s="86"/>
      <c r="N816" s="86"/>
      <c r="O816" s="78"/>
      <c r="P816" s="86"/>
      <c r="Q816" s="86"/>
      <c r="R816" s="86"/>
      <c r="S816" s="86"/>
      <c r="T816" s="86"/>
      <c r="U816" s="86"/>
      <c r="V816" s="86"/>
      <c r="W816" s="86"/>
      <c r="X816" s="123" t="str">
        <f t="shared" si="2091"/>
        <v/>
      </c>
      <c r="Y816" s="127">
        <f t="shared" si="2143"/>
        <v>0</v>
      </c>
      <c r="Z816" s="127">
        <f t="shared" si="2144"/>
        <v>0</v>
      </c>
      <c r="AA816" s="127">
        <f t="shared" si="2145"/>
        <v>0</v>
      </c>
      <c r="AB816" s="86">
        <f t="shared" ref="AB816:AC816" si="2303">AB815</f>
        <v>0</v>
      </c>
      <c r="AC816" s="86">
        <f t="shared" si="2303"/>
        <v>0</v>
      </c>
      <c r="AD816" s="90" t="str">
        <f>IF($A815&lt;&gt;"",AD815,"")</f>
        <v/>
      </c>
      <c r="AE816" s="54" t="str">
        <f>IF($A815&lt;&gt;"",AE815,"")</f>
        <v/>
      </c>
      <c r="AF816" s="92" t="str">
        <f t="shared" si="2103"/>
        <v/>
      </c>
      <c r="AG816" s="82">
        <f t="shared" si="2094"/>
        <v>0</v>
      </c>
      <c r="AH816" s="71">
        <f t="shared" si="2264"/>
        <v>0</v>
      </c>
      <c r="AI816" s="78" t="str">
        <f t="shared" si="2095"/>
        <v/>
      </c>
      <c r="AJ816" s="132">
        <f t="shared" si="2148"/>
        <v>0</v>
      </c>
      <c r="AK816" s="132">
        <f t="shared" si="2149"/>
        <v>0</v>
      </c>
      <c r="AL816" s="132">
        <f t="shared" si="2150"/>
        <v>0</v>
      </c>
      <c r="AM816" s="86" t="str">
        <f t="shared" si="2151"/>
        <v/>
      </c>
      <c r="AN816" s="86" t="str">
        <f t="shared" si="2152"/>
        <v/>
      </c>
      <c r="AO816" s="90" t="str">
        <f>IF($A815&lt;&gt;"",AO815,"")</f>
        <v/>
      </c>
      <c r="AP816" s="54" t="str">
        <f>IF($A815&lt;&gt;"",AP815,"")</f>
        <v/>
      </c>
      <c r="AQ816" s="92" t="str">
        <f t="shared" si="2105"/>
        <v/>
      </c>
      <c r="AR816" s="82">
        <f t="shared" si="2154"/>
        <v>0</v>
      </c>
      <c r="AS816" s="71">
        <f t="shared" si="2106"/>
        <v>0</v>
      </c>
      <c r="AT816" s="78" t="str">
        <f t="shared" si="2097"/>
        <v/>
      </c>
      <c r="AU816" s="137">
        <f t="shared" si="2155"/>
        <v>0</v>
      </c>
      <c r="AV816" s="137">
        <f t="shared" si="2156"/>
        <v>0</v>
      </c>
      <c r="AW816" s="137">
        <f t="shared" si="2157"/>
        <v>0</v>
      </c>
      <c r="AX816" s="86" t="str">
        <f t="shared" si="2158"/>
        <v/>
      </c>
      <c r="AY816" s="86" t="str">
        <f t="shared" si="2159"/>
        <v/>
      </c>
      <c r="AZ816" s="90" t="str">
        <f>IF($A815&lt;&gt;"",AZ815,"")</f>
        <v/>
      </c>
      <c r="BA816" s="54" t="str">
        <f>IF($A815&lt;&gt;"",BA815,"")</f>
        <v/>
      </c>
      <c r="BB816" s="92" t="str">
        <f t="shared" si="2108"/>
        <v/>
      </c>
      <c r="BC816" s="82">
        <f t="shared" si="2161"/>
        <v>0</v>
      </c>
      <c r="BD816" s="71">
        <f t="shared" si="2109"/>
        <v>0</v>
      </c>
      <c r="BE816" s="98">
        <f t="shared" si="2166"/>
        <v>18</v>
      </c>
      <c r="BF816" s="54" t="str">
        <f>IF($A815&lt;&gt;"",BF815,"")</f>
        <v/>
      </c>
      <c r="BG816" s="92" t="str">
        <f t="shared" ref="BG816:BG850" si="2304">IF($A816&lt;&gt;"",IF($A816=0,"L",IF(BF816&lt;&gt;"",IF(BF816=X816,"W","L"))),"")</f>
        <v/>
      </c>
      <c r="BH816" s="82">
        <f t="shared" si="2140"/>
        <v>0</v>
      </c>
      <c r="BI816" s="71">
        <f t="shared" si="2141"/>
        <v>0</v>
      </c>
      <c r="BJ816" s="146"/>
      <c r="BK816" s="97">
        <v>1</v>
      </c>
      <c r="BL816" s="95" t="str">
        <f>IF(BL815&lt;&gt;"",BL815,"")</f>
        <v/>
      </c>
      <c r="BM816" s="95" t="str">
        <f t="shared" ref="BM816:BP816" si="2305">IF(BM815&lt;&gt;"",BM815,"")</f>
        <v/>
      </c>
      <c r="BN816" s="95" t="str">
        <f t="shared" si="2305"/>
        <v/>
      </c>
      <c r="BO816" s="95" t="str">
        <f t="shared" si="2305"/>
        <v/>
      </c>
      <c r="BP816" s="95" t="str">
        <f t="shared" si="2305"/>
        <v/>
      </c>
      <c r="BQ816" s="81">
        <f t="shared" si="2167"/>
        <v>0</v>
      </c>
      <c r="BR816" s="81">
        <f t="shared" si="2168"/>
        <v>0</v>
      </c>
      <c r="BS816" s="81">
        <f t="shared" si="2169"/>
        <v>0</v>
      </c>
      <c r="BT816" s="81">
        <f t="shared" si="2170"/>
        <v>0</v>
      </c>
      <c r="BU816" s="81">
        <f t="shared" si="2171"/>
        <v>0</v>
      </c>
      <c r="BV816" s="13">
        <f t="shared" si="2172"/>
        <v>0</v>
      </c>
      <c r="BW816" s="11">
        <f t="shared" si="2100"/>
        <v>0</v>
      </c>
      <c r="BX816" s="69">
        <f t="shared" si="2111"/>
        <v>0</v>
      </c>
      <c r="BY816" s="69">
        <f>IF($A816&lt;&gt;"",IF(BY815&lt;&gt;0,BY815,IF(BW816&lt;=$AW$2,"Stop Loss",0)),0)</f>
        <v>0</v>
      </c>
      <c r="BZ816" s="69">
        <f t="shared" si="2019"/>
        <v>0</v>
      </c>
      <c r="CA816" s="27" t="str">
        <f t="shared" si="2112"/>
        <v/>
      </c>
      <c r="CB816" s="27" t="str">
        <f t="shared" si="2113"/>
        <v/>
      </c>
      <c r="CC816" s="27" t="str">
        <f t="shared" si="2114"/>
        <v/>
      </c>
      <c r="CD816" s="27" t="str">
        <f t="shared" si="2115"/>
        <v/>
      </c>
      <c r="CE816" s="27" t="str">
        <f t="shared" si="2116"/>
        <v/>
      </c>
      <c r="CF816" s="27" t="str">
        <f t="shared" si="2117"/>
        <v/>
      </c>
      <c r="CG816" s="86"/>
      <c r="CH816" s="86"/>
      <c r="CI816" s="45"/>
      <c r="CJ816" s="45"/>
      <c r="CK816" s="45"/>
      <c r="DB816" s="7"/>
      <c r="DI816" s="10">
        <f t="shared" ca="1" si="2086"/>
        <v>2</v>
      </c>
    </row>
    <row r="817" spans="1:113">
      <c r="A817" s="149"/>
      <c r="B817" s="82" t="str">
        <f t="shared" si="2087"/>
        <v/>
      </c>
      <c r="C817" s="7" t="str">
        <f t="shared" si="2088"/>
        <v/>
      </c>
      <c r="D817" s="81">
        <f t="shared" si="2089"/>
        <v>0</v>
      </c>
      <c r="E817" s="7" t="str">
        <f t="shared" si="2090"/>
        <v>18,</v>
      </c>
      <c r="F817" s="78"/>
      <c r="G817" s="86"/>
      <c r="H817" s="86"/>
      <c r="I817" s="86"/>
      <c r="J817" s="86"/>
      <c r="K817" s="86"/>
      <c r="L817" s="86"/>
      <c r="M817" s="86"/>
      <c r="N817" s="86"/>
      <c r="O817" s="78"/>
      <c r="P817" s="86"/>
      <c r="Q817" s="86"/>
      <c r="R817" s="86"/>
      <c r="S817" s="86"/>
      <c r="T817" s="86"/>
      <c r="U817" s="86"/>
      <c r="V817" s="86"/>
      <c r="W817" s="86"/>
      <c r="X817" s="123" t="str">
        <f t="shared" si="2091"/>
        <v/>
      </c>
      <c r="Y817" s="127">
        <f t="shared" si="2143"/>
        <v>0</v>
      </c>
      <c r="Z817" s="127">
        <f t="shared" si="2144"/>
        <v>0</v>
      </c>
      <c r="AA817" s="127">
        <f t="shared" si="2145"/>
        <v>0</v>
      </c>
      <c r="AB817" s="86">
        <f t="shared" ref="AB817:AC817" si="2306">AB816</f>
        <v>0</v>
      </c>
      <c r="AC817" s="86">
        <f t="shared" si="2306"/>
        <v>0</v>
      </c>
      <c r="AD817" s="90" t="str">
        <f t="shared" ref="AD817:AE817" si="2307">IF($A816&lt;&gt;"",AD816,"")</f>
        <v/>
      </c>
      <c r="AE817" s="54" t="str">
        <f t="shared" si="2307"/>
        <v/>
      </c>
      <c r="AF817" s="92" t="str">
        <f t="shared" si="2103"/>
        <v/>
      </c>
      <c r="AG817" s="82">
        <f t="shared" si="2094"/>
        <v>0</v>
      </c>
      <c r="AH817" s="71">
        <f t="shared" si="2264"/>
        <v>0</v>
      </c>
      <c r="AI817" s="78" t="str">
        <f t="shared" si="2095"/>
        <v/>
      </c>
      <c r="AJ817" s="132">
        <f t="shared" si="2148"/>
        <v>0</v>
      </c>
      <c r="AK817" s="132">
        <f t="shared" si="2149"/>
        <v>0</v>
      </c>
      <c r="AL817" s="132">
        <f t="shared" si="2150"/>
        <v>0</v>
      </c>
      <c r="AM817" s="86" t="str">
        <f t="shared" si="2151"/>
        <v/>
      </c>
      <c r="AN817" s="86" t="str">
        <f t="shared" si="2152"/>
        <v/>
      </c>
      <c r="AO817" s="90" t="str">
        <f t="shared" ref="AO817:AP817" si="2308">IF($A816&lt;&gt;"",AO816,"")</f>
        <v/>
      </c>
      <c r="AP817" s="54" t="str">
        <f t="shared" si="2308"/>
        <v/>
      </c>
      <c r="AQ817" s="92" t="str">
        <f t="shared" si="2105"/>
        <v/>
      </c>
      <c r="AR817" s="82">
        <f t="shared" si="2154"/>
        <v>0</v>
      </c>
      <c r="AS817" s="71">
        <f t="shared" si="2106"/>
        <v>0</v>
      </c>
      <c r="AT817" s="78" t="str">
        <f t="shared" si="2097"/>
        <v/>
      </c>
      <c r="AU817" s="137">
        <f t="shared" si="2155"/>
        <v>0</v>
      </c>
      <c r="AV817" s="137">
        <f t="shared" si="2156"/>
        <v>0</v>
      </c>
      <c r="AW817" s="137">
        <f t="shared" si="2157"/>
        <v>0</v>
      </c>
      <c r="AX817" s="86" t="str">
        <f t="shared" si="2158"/>
        <v/>
      </c>
      <c r="AY817" s="86" t="str">
        <f t="shared" si="2159"/>
        <v/>
      </c>
      <c r="AZ817" s="90" t="str">
        <f t="shared" ref="AZ817:BA817" si="2309">IF($A816&lt;&gt;"",AZ816,"")</f>
        <v/>
      </c>
      <c r="BA817" s="54" t="str">
        <f t="shared" si="2309"/>
        <v/>
      </c>
      <c r="BB817" s="92" t="str">
        <f t="shared" si="2108"/>
        <v/>
      </c>
      <c r="BC817" s="82">
        <f t="shared" si="2161"/>
        <v>0</v>
      </c>
      <c r="BD817" s="71">
        <f t="shared" si="2109"/>
        <v>0</v>
      </c>
      <c r="BE817" s="98">
        <f t="shared" si="2166"/>
        <v>18</v>
      </c>
      <c r="BF817" s="54" t="str">
        <f t="shared" ref="BF817:BF823" si="2310">IF($A816&lt;&gt;"",BF816,"")</f>
        <v/>
      </c>
      <c r="BG817" s="92" t="str">
        <f t="shared" si="2304"/>
        <v/>
      </c>
      <c r="BH817" s="82">
        <f t="shared" si="2140"/>
        <v>0</v>
      </c>
      <c r="BI817" s="71">
        <f t="shared" si="2141"/>
        <v>0</v>
      </c>
      <c r="BJ817" s="146"/>
      <c r="BK817" s="97">
        <v>1</v>
      </c>
      <c r="BL817" s="95" t="str">
        <f t="shared" ref="BL817:BP823" si="2311">IF(BL816&lt;&gt;"",BL816,"")</f>
        <v/>
      </c>
      <c r="BM817" s="95" t="str">
        <f t="shared" si="2311"/>
        <v/>
      </c>
      <c r="BN817" s="95" t="str">
        <f t="shared" si="2311"/>
        <v/>
      </c>
      <c r="BO817" s="95" t="str">
        <f t="shared" si="2311"/>
        <v/>
      </c>
      <c r="BP817" s="95" t="str">
        <f t="shared" si="2311"/>
        <v/>
      </c>
      <c r="BQ817" s="81">
        <f t="shared" si="2167"/>
        <v>0</v>
      </c>
      <c r="BR817" s="81">
        <f t="shared" si="2168"/>
        <v>0</v>
      </c>
      <c r="BS817" s="81">
        <f t="shared" si="2169"/>
        <v>0</v>
      </c>
      <c r="BT817" s="81">
        <f t="shared" si="2170"/>
        <v>0</v>
      </c>
      <c r="BU817" s="81">
        <f t="shared" si="2171"/>
        <v>0</v>
      </c>
      <c r="BV817" s="13">
        <f t="shared" si="2172"/>
        <v>0</v>
      </c>
      <c r="BW817" s="11">
        <f t="shared" si="2100"/>
        <v>0</v>
      </c>
      <c r="BX817" s="69">
        <f t="shared" si="2111"/>
        <v>0</v>
      </c>
      <c r="BY817" s="69">
        <f>IF($A817&lt;&gt;"",IF(BY816&lt;&gt;0,BY816,IF(BW817&lt;=$AW$2,"Stop Loss",0)),0)</f>
        <v>0</v>
      </c>
      <c r="BZ817" s="69">
        <f t="shared" si="2019"/>
        <v>0</v>
      </c>
      <c r="CA817" s="27" t="str">
        <f t="shared" si="2112"/>
        <v/>
      </c>
      <c r="CB817" s="27" t="str">
        <f t="shared" si="2113"/>
        <v/>
      </c>
      <c r="CC817" s="27" t="str">
        <f t="shared" si="2114"/>
        <v/>
      </c>
      <c r="CD817" s="27" t="str">
        <f t="shared" si="2115"/>
        <v/>
      </c>
      <c r="CE817" s="27" t="str">
        <f t="shared" si="2116"/>
        <v/>
      </c>
      <c r="CF817" s="27" t="str">
        <f t="shared" si="2117"/>
        <v/>
      </c>
      <c r="CG817" s="86"/>
      <c r="CH817" s="86"/>
      <c r="CI817" s="45"/>
      <c r="CJ817" s="45"/>
      <c r="CK817" s="45"/>
      <c r="DB817" s="7"/>
      <c r="DI817" s="10">
        <f t="shared" ca="1" si="2086"/>
        <v>14</v>
      </c>
    </row>
    <row r="818" spans="1:113">
      <c r="A818" s="149"/>
      <c r="B818" s="82" t="str">
        <f t="shared" si="2087"/>
        <v/>
      </c>
      <c r="C818" s="7" t="str">
        <f t="shared" si="2088"/>
        <v/>
      </c>
      <c r="D818" s="81">
        <f t="shared" si="2089"/>
        <v>0</v>
      </c>
      <c r="E818" s="7" t="str">
        <f t="shared" si="2090"/>
        <v>18,</v>
      </c>
      <c r="F818" s="78"/>
      <c r="G818" s="86"/>
      <c r="H818" s="86"/>
      <c r="I818" s="86"/>
      <c r="J818" s="86"/>
      <c r="K818" s="86"/>
      <c r="L818" s="86"/>
      <c r="M818" s="86"/>
      <c r="N818" s="86"/>
      <c r="O818" s="78"/>
      <c r="P818" s="86"/>
      <c r="Q818" s="86"/>
      <c r="R818" s="86"/>
      <c r="S818" s="86"/>
      <c r="T818" s="86"/>
      <c r="U818" s="86"/>
      <c r="V818" s="86"/>
      <c r="W818" s="86"/>
      <c r="X818" s="123" t="str">
        <f t="shared" si="2091"/>
        <v/>
      </c>
      <c r="Y818" s="127">
        <f t="shared" si="2143"/>
        <v>0</v>
      </c>
      <c r="Z818" s="127">
        <f t="shared" si="2144"/>
        <v>0</v>
      </c>
      <c r="AA818" s="127">
        <f t="shared" si="2145"/>
        <v>0</v>
      </c>
      <c r="AB818" s="86">
        <f t="shared" ref="AB818:AC818" si="2312">AB817</f>
        <v>0</v>
      </c>
      <c r="AC818" s="86">
        <f t="shared" si="2312"/>
        <v>0</v>
      </c>
      <c r="AD818" s="90" t="str">
        <f t="shared" ref="AD818:AE818" si="2313">IF($A817&lt;&gt;"",AD817,"")</f>
        <v/>
      </c>
      <c r="AE818" s="54" t="str">
        <f t="shared" si="2313"/>
        <v/>
      </c>
      <c r="AF818" s="92" t="str">
        <f t="shared" si="2103"/>
        <v/>
      </c>
      <c r="AG818" s="82">
        <f t="shared" si="2094"/>
        <v>0</v>
      </c>
      <c r="AH818" s="71">
        <f t="shared" si="2264"/>
        <v>0</v>
      </c>
      <c r="AI818" s="78" t="str">
        <f t="shared" si="2095"/>
        <v/>
      </c>
      <c r="AJ818" s="132">
        <f t="shared" si="2148"/>
        <v>0</v>
      </c>
      <c r="AK818" s="132">
        <f t="shared" si="2149"/>
        <v>0</v>
      </c>
      <c r="AL818" s="132">
        <f t="shared" si="2150"/>
        <v>0</v>
      </c>
      <c r="AM818" s="86" t="str">
        <f t="shared" si="2151"/>
        <v/>
      </c>
      <c r="AN818" s="86" t="str">
        <f t="shared" si="2152"/>
        <v/>
      </c>
      <c r="AO818" s="90" t="str">
        <f t="shared" ref="AO818:AP818" si="2314">IF($A817&lt;&gt;"",AO817,"")</f>
        <v/>
      </c>
      <c r="AP818" s="54" t="str">
        <f t="shared" si="2314"/>
        <v/>
      </c>
      <c r="AQ818" s="92" t="str">
        <f t="shared" si="2105"/>
        <v/>
      </c>
      <c r="AR818" s="82">
        <f t="shared" si="2154"/>
        <v>0</v>
      </c>
      <c r="AS818" s="71">
        <f t="shared" si="2106"/>
        <v>0</v>
      </c>
      <c r="AT818" s="78" t="str">
        <f t="shared" si="2097"/>
        <v/>
      </c>
      <c r="AU818" s="137">
        <f t="shared" si="2155"/>
        <v>0</v>
      </c>
      <c r="AV818" s="137">
        <f t="shared" si="2156"/>
        <v>0</v>
      </c>
      <c r="AW818" s="137">
        <f t="shared" si="2157"/>
        <v>0</v>
      </c>
      <c r="AX818" s="86" t="str">
        <f t="shared" si="2158"/>
        <v/>
      </c>
      <c r="AY818" s="86" t="str">
        <f t="shared" si="2159"/>
        <v/>
      </c>
      <c r="AZ818" s="90" t="str">
        <f t="shared" ref="AZ818:BA818" si="2315">IF($A817&lt;&gt;"",AZ817,"")</f>
        <v/>
      </c>
      <c r="BA818" s="54" t="str">
        <f t="shared" si="2315"/>
        <v/>
      </c>
      <c r="BB818" s="92" t="str">
        <f t="shared" si="2108"/>
        <v/>
      </c>
      <c r="BC818" s="82">
        <f t="shared" si="2161"/>
        <v>0</v>
      </c>
      <c r="BD818" s="71">
        <f t="shared" si="2109"/>
        <v>0</v>
      </c>
      <c r="BE818" s="98">
        <f t="shared" si="2166"/>
        <v>18</v>
      </c>
      <c r="BF818" s="54" t="str">
        <f t="shared" si="2310"/>
        <v/>
      </c>
      <c r="BG818" s="92" t="str">
        <f t="shared" si="2304"/>
        <v/>
      </c>
      <c r="BH818" s="82">
        <f t="shared" si="2140"/>
        <v>0</v>
      </c>
      <c r="BI818" s="71">
        <f t="shared" si="2141"/>
        <v>0</v>
      </c>
      <c r="BJ818" s="146"/>
      <c r="BK818" s="97">
        <v>1</v>
      </c>
      <c r="BL818" s="95" t="str">
        <f t="shared" si="2311"/>
        <v/>
      </c>
      <c r="BM818" s="95" t="str">
        <f t="shared" si="2311"/>
        <v/>
      </c>
      <c r="BN818" s="95" t="str">
        <f t="shared" si="2311"/>
        <v/>
      </c>
      <c r="BO818" s="95" t="str">
        <f t="shared" si="2311"/>
        <v/>
      </c>
      <c r="BP818" s="95" t="str">
        <f t="shared" si="2311"/>
        <v/>
      </c>
      <c r="BQ818" s="81">
        <f t="shared" si="2167"/>
        <v>0</v>
      </c>
      <c r="BR818" s="81">
        <f t="shared" si="2168"/>
        <v>0</v>
      </c>
      <c r="BS818" s="81">
        <f t="shared" si="2169"/>
        <v>0</v>
      </c>
      <c r="BT818" s="81">
        <f t="shared" si="2170"/>
        <v>0</v>
      </c>
      <c r="BU818" s="81">
        <f t="shared" si="2171"/>
        <v>0</v>
      </c>
      <c r="BV818" s="13">
        <f t="shared" si="2172"/>
        <v>0</v>
      </c>
      <c r="BW818" s="11">
        <f t="shared" si="2100"/>
        <v>0</v>
      </c>
      <c r="BX818" s="69">
        <f t="shared" si="2111"/>
        <v>0</v>
      </c>
      <c r="BY818" s="69">
        <f>IF($A818&lt;&gt;"",IF(BY817&lt;&gt;0,BY817,IF(BW818&lt;=$AW$2,"Stop Loss",0)),0)</f>
        <v>0</v>
      </c>
      <c r="BZ818" s="69">
        <f t="shared" si="2019"/>
        <v>0</v>
      </c>
      <c r="CA818" s="27" t="str">
        <f t="shared" si="2112"/>
        <v/>
      </c>
      <c r="CB818" s="27" t="str">
        <f t="shared" si="2113"/>
        <v/>
      </c>
      <c r="CC818" s="27" t="str">
        <f t="shared" si="2114"/>
        <v/>
      </c>
      <c r="CD818" s="27" t="str">
        <f t="shared" si="2115"/>
        <v/>
      </c>
      <c r="CE818" s="27" t="str">
        <f t="shared" si="2116"/>
        <v/>
      </c>
      <c r="CF818" s="27" t="str">
        <f t="shared" si="2117"/>
        <v/>
      </c>
      <c r="CG818" s="86"/>
      <c r="CH818" s="86"/>
      <c r="CI818" s="45"/>
      <c r="CJ818" s="45"/>
      <c r="CK818" s="45"/>
      <c r="DB818" s="7"/>
      <c r="DI818" s="10">
        <f t="shared" ca="1" si="2086"/>
        <v>7</v>
      </c>
    </row>
    <row r="819" spans="1:113">
      <c r="A819" s="149"/>
      <c r="B819" s="82" t="str">
        <f t="shared" si="2087"/>
        <v/>
      </c>
      <c r="C819" s="7" t="str">
        <f t="shared" si="2088"/>
        <v/>
      </c>
      <c r="D819" s="81">
        <f t="shared" si="2089"/>
        <v>0</v>
      </c>
      <c r="E819" s="7" t="str">
        <f t="shared" si="2090"/>
        <v>18,</v>
      </c>
      <c r="F819" s="78"/>
      <c r="G819" s="86"/>
      <c r="H819" s="86"/>
      <c r="I819" s="86"/>
      <c r="J819" s="86"/>
      <c r="K819" s="86"/>
      <c r="L819" s="86"/>
      <c r="M819" s="86"/>
      <c r="N819" s="86"/>
      <c r="O819" s="78"/>
      <c r="P819" s="86"/>
      <c r="Q819" s="86"/>
      <c r="R819" s="86"/>
      <c r="S819" s="86"/>
      <c r="T819" s="86"/>
      <c r="U819" s="86"/>
      <c r="V819" s="86"/>
      <c r="W819" s="86"/>
      <c r="X819" s="123" t="str">
        <f t="shared" si="2091"/>
        <v/>
      </c>
      <c r="Y819" s="127">
        <f t="shared" si="2143"/>
        <v>0</v>
      </c>
      <c r="Z819" s="127">
        <f t="shared" si="2144"/>
        <v>0</v>
      </c>
      <c r="AA819" s="127">
        <f t="shared" si="2145"/>
        <v>0</v>
      </c>
      <c r="AB819" s="86">
        <f t="shared" ref="AB819:AC819" si="2316">AB818</f>
        <v>0</v>
      </c>
      <c r="AC819" s="86">
        <f t="shared" si="2316"/>
        <v>0</v>
      </c>
      <c r="AD819" s="90" t="str">
        <f t="shared" ref="AD819:AE819" si="2317">IF($A818&lt;&gt;"",AD818,"")</f>
        <v/>
      </c>
      <c r="AE819" s="54" t="str">
        <f t="shared" si="2317"/>
        <v/>
      </c>
      <c r="AF819" s="92" t="str">
        <f t="shared" si="2103"/>
        <v/>
      </c>
      <c r="AG819" s="82">
        <f t="shared" si="2094"/>
        <v>0</v>
      </c>
      <c r="AH819" s="71">
        <f t="shared" si="2264"/>
        <v>0</v>
      </c>
      <c r="AI819" s="78" t="str">
        <f t="shared" si="2095"/>
        <v/>
      </c>
      <c r="AJ819" s="132">
        <f t="shared" si="2148"/>
        <v>0</v>
      </c>
      <c r="AK819" s="132">
        <f t="shared" si="2149"/>
        <v>0</v>
      </c>
      <c r="AL819" s="132">
        <f t="shared" si="2150"/>
        <v>0</v>
      </c>
      <c r="AM819" s="86" t="str">
        <f t="shared" si="2151"/>
        <v/>
      </c>
      <c r="AN819" s="86" t="str">
        <f t="shared" si="2152"/>
        <v/>
      </c>
      <c r="AO819" s="90" t="str">
        <f t="shared" ref="AO819:AP819" si="2318">IF($A818&lt;&gt;"",AO818,"")</f>
        <v/>
      </c>
      <c r="AP819" s="54" t="str">
        <f t="shared" si="2318"/>
        <v/>
      </c>
      <c r="AQ819" s="92" t="str">
        <f t="shared" si="2105"/>
        <v/>
      </c>
      <c r="AR819" s="82">
        <f t="shared" si="2154"/>
        <v>0</v>
      </c>
      <c r="AS819" s="71">
        <f t="shared" si="2106"/>
        <v>0</v>
      </c>
      <c r="AT819" s="78" t="str">
        <f t="shared" si="2097"/>
        <v/>
      </c>
      <c r="AU819" s="137">
        <f t="shared" si="2155"/>
        <v>0</v>
      </c>
      <c r="AV819" s="137">
        <f t="shared" si="2156"/>
        <v>0</v>
      </c>
      <c r="AW819" s="137">
        <f t="shared" si="2157"/>
        <v>0</v>
      </c>
      <c r="AX819" s="86" t="str">
        <f t="shared" si="2158"/>
        <v/>
      </c>
      <c r="AY819" s="86" t="str">
        <f t="shared" si="2159"/>
        <v/>
      </c>
      <c r="AZ819" s="90" t="str">
        <f t="shared" ref="AZ819:BA819" si="2319">IF($A818&lt;&gt;"",AZ818,"")</f>
        <v/>
      </c>
      <c r="BA819" s="54" t="str">
        <f t="shared" si="2319"/>
        <v/>
      </c>
      <c r="BB819" s="92" t="str">
        <f t="shared" si="2108"/>
        <v/>
      </c>
      <c r="BC819" s="82">
        <f t="shared" si="2161"/>
        <v>0</v>
      </c>
      <c r="BD819" s="71">
        <f t="shared" si="2109"/>
        <v>0</v>
      </c>
      <c r="BE819" s="98">
        <f t="shared" si="2166"/>
        <v>18</v>
      </c>
      <c r="BF819" s="54" t="str">
        <f t="shared" si="2310"/>
        <v/>
      </c>
      <c r="BG819" s="92" t="str">
        <f t="shared" si="2304"/>
        <v/>
      </c>
      <c r="BH819" s="82">
        <f t="shared" si="2140"/>
        <v>0</v>
      </c>
      <c r="BI819" s="71">
        <f t="shared" si="2141"/>
        <v>0</v>
      </c>
      <c r="BJ819" s="146"/>
      <c r="BK819" s="97">
        <v>1</v>
      </c>
      <c r="BL819" s="95" t="str">
        <f t="shared" si="2311"/>
        <v/>
      </c>
      <c r="BM819" s="95" t="str">
        <f t="shared" si="2311"/>
        <v/>
      </c>
      <c r="BN819" s="95" t="str">
        <f t="shared" si="2311"/>
        <v/>
      </c>
      <c r="BO819" s="95" t="str">
        <f t="shared" si="2311"/>
        <v/>
      </c>
      <c r="BP819" s="95" t="str">
        <f t="shared" si="2311"/>
        <v/>
      </c>
      <c r="BQ819" s="81">
        <f t="shared" si="2167"/>
        <v>0</v>
      </c>
      <c r="BR819" s="81">
        <f t="shared" si="2168"/>
        <v>0</v>
      </c>
      <c r="BS819" s="81">
        <f t="shared" si="2169"/>
        <v>0</v>
      </c>
      <c r="BT819" s="81">
        <f t="shared" si="2170"/>
        <v>0</v>
      </c>
      <c r="BU819" s="81">
        <f t="shared" si="2171"/>
        <v>0</v>
      </c>
      <c r="BV819" s="13">
        <f t="shared" si="2172"/>
        <v>0</v>
      </c>
      <c r="BW819" s="11">
        <f t="shared" si="2100"/>
        <v>0</v>
      </c>
      <c r="BX819" s="69">
        <f t="shared" si="2111"/>
        <v>0</v>
      </c>
      <c r="BY819" s="69">
        <f>IF($A819&lt;&gt;"",IF(BY818&lt;&gt;0,BY818,IF(BW819&lt;=$AW$2,"Stop Loss",0)),0)</f>
        <v>0</v>
      </c>
      <c r="BZ819" s="69">
        <f t="shared" si="2019"/>
        <v>0</v>
      </c>
      <c r="CA819" s="27" t="str">
        <f t="shared" si="2112"/>
        <v/>
      </c>
      <c r="CB819" s="27" t="str">
        <f t="shared" si="2113"/>
        <v/>
      </c>
      <c r="CC819" s="27" t="str">
        <f t="shared" si="2114"/>
        <v/>
      </c>
      <c r="CD819" s="27" t="str">
        <f t="shared" si="2115"/>
        <v/>
      </c>
      <c r="CE819" s="27" t="str">
        <f t="shared" si="2116"/>
        <v/>
      </c>
      <c r="CF819" s="27" t="str">
        <f t="shared" si="2117"/>
        <v/>
      </c>
      <c r="CG819" s="86"/>
      <c r="CH819" s="86"/>
      <c r="CI819" s="45"/>
      <c r="CJ819" s="45"/>
      <c r="CK819" s="45"/>
      <c r="DB819" s="7"/>
      <c r="DI819" s="10">
        <f t="shared" ca="1" si="2086"/>
        <v>18</v>
      </c>
    </row>
    <row r="820" spans="1:113">
      <c r="A820" s="149"/>
      <c r="B820" s="82" t="str">
        <f t="shared" si="2087"/>
        <v/>
      </c>
      <c r="C820" s="7" t="str">
        <f t="shared" si="2088"/>
        <v/>
      </c>
      <c r="D820" s="81">
        <f t="shared" si="2089"/>
        <v>0</v>
      </c>
      <c r="E820" s="7" t="str">
        <f t="shared" si="2090"/>
        <v>18,</v>
      </c>
      <c r="F820" s="78"/>
      <c r="G820" s="86"/>
      <c r="H820" s="86"/>
      <c r="I820" s="86"/>
      <c r="J820" s="86"/>
      <c r="K820" s="86"/>
      <c r="L820" s="86"/>
      <c r="M820" s="86"/>
      <c r="N820" s="86"/>
      <c r="O820" s="78"/>
      <c r="P820" s="86"/>
      <c r="Q820" s="86"/>
      <c r="R820" s="86"/>
      <c r="S820" s="86"/>
      <c r="T820" s="86"/>
      <c r="U820" s="86"/>
      <c r="V820" s="86"/>
      <c r="W820" s="86"/>
      <c r="X820" s="123" t="str">
        <f t="shared" si="2091"/>
        <v/>
      </c>
      <c r="Y820" s="127">
        <f t="shared" si="2143"/>
        <v>0</v>
      </c>
      <c r="Z820" s="127">
        <f t="shared" si="2144"/>
        <v>0</v>
      </c>
      <c r="AA820" s="127">
        <f t="shared" si="2145"/>
        <v>0</v>
      </c>
      <c r="AB820" s="86">
        <f t="shared" ref="AB820:AC820" si="2320">AB819</f>
        <v>0</v>
      </c>
      <c r="AC820" s="86">
        <f t="shared" si="2320"/>
        <v>0</v>
      </c>
      <c r="AD820" s="90" t="str">
        <f t="shared" ref="AD820:AE820" si="2321">IF($A819&lt;&gt;"",AD819,"")</f>
        <v/>
      </c>
      <c r="AE820" s="54" t="str">
        <f t="shared" si="2321"/>
        <v/>
      </c>
      <c r="AF820" s="92" t="str">
        <f t="shared" si="2103"/>
        <v/>
      </c>
      <c r="AG820" s="82">
        <f t="shared" si="2094"/>
        <v>0</v>
      </c>
      <c r="AH820" s="71">
        <f t="shared" si="2264"/>
        <v>0</v>
      </c>
      <c r="AI820" s="78" t="str">
        <f t="shared" si="2095"/>
        <v/>
      </c>
      <c r="AJ820" s="132">
        <f t="shared" si="2148"/>
        <v>0</v>
      </c>
      <c r="AK820" s="132">
        <f t="shared" si="2149"/>
        <v>0</v>
      </c>
      <c r="AL820" s="132">
        <f t="shared" si="2150"/>
        <v>0</v>
      </c>
      <c r="AM820" s="86" t="str">
        <f t="shared" si="2151"/>
        <v/>
      </c>
      <c r="AN820" s="86" t="str">
        <f t="shared" si="2152"/>
        <v/>
      </c>
      <c r="AO820" s="90" t="str">
        <f t="shared" ref="AO820:AP820" si="2322">IF($A819&lt;&gt;"",AO819,"")</f>
        <v/>
      </c>
      <c r="AP820" s="54" t="str">
        <f t="shared" si="2322"/>
        <v/>
      </c>
      <c r="AQ820" s="92" t="str">
        <f t="shared" si="2105"/>
        <v/>
      </c>
      <c r="AR820" s="82">
        <f t="shared" si="2154"/>
        <v>0</v>
      </c>
      <c r="AS820" s="71">
        <f t="shared" si="2106"/>
        <v>0</v>
      </c>
      <c r="AT820" s="78" t="str">
        <f t="shared" si="2097"/>
        <v/>
      </c>
      <c r="AU820" s="137">
        <f t="shared" si="2155"/>
        <v>0</v>
      </c>
      <c r="AV820" s="137">
        <f t="shared" si="2156"/>
        <v>0</v>
      </c>
      <c r="AW820" s="137">
        <f t="shared" si="2157"/>
        <v>0</v>
      </c>
      <c r="AX820" s="86" t="str">
        <f t="shared" si="2158"/>
        <v/>
      </c>
      <c r="AY820" s="86" t="str">
        <f t="shared" si="2159"/>
        <v/>
      </c>
      <c r="AZ820" s="90" t="str">
        <f t="shared" ref="AZ820:BA820" si="2323">IF($A819&lt;&gt;"",AZ819,"")</f>
        <v/>
      </c>
      <c r="BA820" s="54" t="str">
        <f t="shared" si="2323"/>
        <v/>
      </c>
      <c r="BB820" s="92" t="str">
        <f t="shared" si="2108"/>
        <v/>
      </c>
      <c r="BC820" s="82">
        <f t="shared" si="2161"/>
        <v>0</v>
      </c>
      <c r="BD820" s="71">
        <f t="shared" si="2109"/>
        <v>0</v>
      </c>
      <c r="BE820" s="98">
        <f t="shared" si="2166"/>
        <v>18</v>
      </c>
      <c r="BF820" s="54" t="str">
        <f t="shared" si="2310"/>
        <v/>
      </c>
      <c r="BG820" s="92" t="str">
        <f t="shared" si="2304"/>
        <v/>
      </c>
      <c r="BH820" s="82">
        <f t="shared" si="2140"/>
        <v>0</v>
      </c>
      <c r="BI820" s="71">
        <f t="shared" si="2141"/>
        <v>0</v>
      </c>
      <c r="BJ820" s="146"/>
      <c r="BK820" s="97">
        <v>1</v>
      </c>
      <c r="BL820" s="95" t="str">
        <f t="shared" si="2311"/>
        <v/>
      </c>
      <c r="BM820" s="95" t="str">
        <f t="shared" si="2311"/>
        <v/>
      </c>
      <c r="BN820" s="95" t="str">
        <f t="shared" si="2311"/>
        <v/>
      </c>
      <c r="BO820" s="95" t="str">
        <f t="shared" si="2311"/>
        <v/>
      </c>
      <c r="BP820" s="95" t="str">
        <f t="shared" si="2311"/>
        <v/>
      </c>
      <c r="BQ820" s="81">
        <f t="shared" si="2167"/>
        <v>0</v>
      </c>
      <c r="BR820" s="81">
        <f t="shared" si="2168"/>
        <v>0</v>
      </c>
      <c r="BS820" s="81">
        <f t="shared" si="2169"/>
        <v>0</v>
      </c>
      <c r="BT820" s="81">
        <f t="shared" si="2170"/>
        <v>0</v>
      </c>
      <c r="BU820" s="81">
        <f t="shared" si="2171"/>
        <v>0</v>
      </c>
      <c r="BV820" s="13">
        <f t="shared" si="2172"/>
        <v>0</v>
      </c>
      <c r="BW820" s="11">
        <f t="shared" si="2100"/>
        <v>0</v>
      </c>
      <c r="BX820" s="69">
        <f t="shared" si="2111"/>
        <v>0</v>
      </c>
      <c r="BY820" s="69">
        <f>IF($A820&lt;&gt;"",IF(BY819&lt;&gt;0,BY819,IF(BW820&lt;=$AW$2,"Stop Loss",0)),0)</f>
        <v>0</v>
      </c>
      <c r="BZ820" s="69">
        <f t="shared" si="2019"/>
        <v>0</v>
      </c>
      <c r="CA820" s="27" t="str">
        <f t="shared" si="2112"/>
        <v/>
      </c>
      <c r="CB820" s="27" t="str">
        <f t="shared" si="2113"/>
        <v/>
      </c>
      <c r="CC820" s="27" t="str">
        <f t="shared" si="2114"/>
        <v/>
      </c>
      <c r="CD820" s="27" t="str">
        <f t="shared" si="2115"/>
        <v/>
      </c>
      <c r="CE820" s="27" t="str">
        <f t="shared" si="2116"/>
        <v/>
      </c>
      <c r="CF820" s="27" t="str">
        <f t="shared" si="2117"/>
        <v/>
      </c>
      <c r="CG820" s="86"/>
      <c r="CH820" s="86"/>
      <c r="CI820" s="45"/>
      <c r="CJ820" s="45"/>
      <c r="CK820" s="45"/>
      <c r="DB820" s="7"/>
      <c r="DI820" s="10">
        <f t="shared" ca="1" si="2086"/>
        <v>21</v>
      </c>
    </row>
    <row r="821" spans="1:113">
      <c r="A821" s="149"/>
      <c r="B821" s="82" t="str">
        <f t="shared" si="2087"/>
        <v/>
      </c>
      <c r="C821" s="7" t="str">
        <f t="shared" si="2088"/>
        <v/>
      </c>
      <c r="D821" s="81">
        <f t="shared" si="2089"/>
        <v>0</v>
      </c>
      <c r="E821" s="7" t="str">
        <f t="shared" si="2090"/>
        <v>18,</v>
      </c>
      <c r="F821" s="78"/>
      <c r="G821" s="86"/>
      <c r="H821" s="86"/>
      <c r="I821" s="86"/>
      <c r="J821" s="86"/>
      <c r="K821" s="86"/>
      <c r="L821" s="86"/>
      <c r="M821" s="86"/>
      <c r="N821" s="86"/>
      <c r="O821" s="78"/>
      <c r="P821" s="86"/>
      <c r="Q821" s="86"/>
      <c r="R821" s="86"/>
      <c r="S821" s="86"/>
      <c r="T821" s="86"/>
      <c r="U821" s="86"/>
      <c r="V821" s="86"/>
      <c r="W821" s="86"/>
      <c r="X821" s="123" t="str">
        <f t="shared" si="2091"/>
        <v/>
      </c>
      <c r="Y821" s="127">
        <f t="shared" si="2143"/>
        <v>0</v>
      </c>
      <c r="Z821" s="127">
        <f t="shared" si="2144"/>
        <v>0</v>
      </c>
      <c r="AA821" s="127">
        <f t="shared" si="2145"/>
        <v>0</v>
      </c>
      <c r="AB821" s="86">
        <f t="shared" ref="AB821:AC821" si="2324">AB820</f>
        <v>0</v>
      </c>
      <c r="AC821" s="86">
        <f t="shared" si="2324"/>
        <v>0</v>
      </c>
      <c r="AD821" s="90" t="str">
        <f t="shared" ref="AD821:AE821" si="2325">IF($A820&lt;&gt;"",AD820,"")</f>
        <v/>
      </c>
      <c r="AE821" s="54" t="str">
        <f t="shared" si="2325"/>
        <v/>
      </c>
      <c r="AF821" s="92" t="str">
        <f t="shared" si="2103"/>
        <v/>
      </c>
      <c r="AG821" s="82">
        <f t="shared" si="2094"/>
        <v>0</v>
      </c>
      <c r="AH821" s="71">
        <f t="shared" si="2264"/>
        <v>0</v>
      </c>
      <c r="AI821" s="78" t="str">
        <f t="shared" si="2095"/>
        <v/>
      </c>
      <c r="AJ821" s="132">
        <f t="shared" si="2148"/>
        <v>0</v>
      </c>
      <c r="AK821" s="132">
        <f t="shared" si="2149"/>
        <v>0</v>
      </c>
      <c r="AL821" s="132">
        <f t="shared" si="2150"/>
        <v>0</v>
      </c>
      <c r="AM821" s="86" t="str">
        <f t="shared" si="2151"/>
        <v/>
      </c>
      <c r="AN821" s="86" t="str">
        <f t="shared" si="2152"/>
        <v/>
      </c>
      <c r="AO821" s="90" t="str">
        <f t="shared" ref="AO821:AP821" si="2326">IF($A820&lt;&gt;"",AO820,"")</f>
        <v/>
      </c>
      <c r="AP821" s="54" t="str">
        <f t="shared" si="2326"/>
        <v/>
      </c>
      <c r="AQ821" s="92" t="str">
        <f t="shared" si="2105"/>
        <v/>
      </c>
      <c r="AR821" s="82">
        <f t="shared" si="2154"/>
        <v>0</v>
      </c>
      <c r="AS821" s="71">
        <f t="shared" si="2106"/>
        <v>0</v>
      </c>
      <c r="AT821" s="78" t="str">
        <f t="shared" si="2097"/>
        <v/>
      </c>
      <c r="AU821" s="137">
        <f t="shared" si="2155"/>
        <v>0</v>
      </c>
      <c r="AV821" s="137">
        <f t="shared" si="2156"/>
        <v>0</v>
      </c>
      <c r="AW821" s="137">
        <f t="shared" si="2157"/>
        <v>0</v>
      </c>
      <c r="AX821" s="86" t="str">
        <f t="shared" si="2158"/>
        <v/>
      </c>
      <c r="AY821" s="86" t="str">
        <f t="shared" si="2159"/>
        <v/>
      </c>
      <c r="AZ821" s="90" t="str">
        <f t="shared" ref="AZ821:BA821" si="2327">IF($A820&lt;&gt;"",AZ820,"")</f>
        <v/>
      </c>
      <c r="BA821" s="54" t="str">
        <f t="shared" si="2327"/>
        <v/>
      </c>
      <c r="BB821" s="92" t="str">
        <f t="shared" si="2108"/>
        <v/>
      </c>
      <c r="BC821" s="82">
        <f t="shared" si="2161"/>
        <v>0</v>
      </c>
      <c r="BD821" s="71">
        <f t="shared" si="2109"/>
        <v>0</v>
      </c>
      <c r="BE821" s="98">
        <f t="shared" si="2166"/>
        <v>18</v>
      </c>
      <c r="BF821" s="54" t="str">
        <f t="shared" si="2310"/>
        <v/>
      </c>
      <c r="BG821" s="92" t="str">
        <f t="shared" si="2304"/>
        <v/>
      </c>
      <c r="BH821" s="82">
        <f t="shared" si="2140"/>
        <v>0</v>
      </c>
      <c r="BI821" s="71">
        <f t="shared" si="2141"/>
        <v>0</v>
      </c>
      <c r="BJ821" s="146"/>
      <c r="BK821" s="97">
        <v>1</v>
      </c>
      <c r="BL821" s="95" t="str">
        <f t="shared" si="2311"/>
        <v/>
      </c>
      <c r="BM821" s="95" t="str">
        <f t="shared" si="2311"/>
        <v/>
      </c>
      <c r="BN821" s="95" t="str">
        <f t="shared" si="2311"/>
        <v/>
      </c>
      <c r="BO821" s="95" t="str">
        <f t="shared" si="2311"/>
        <v/>
      </c>
      <c r="BP821" s="95" t="str">
        <f t="shared" si="2311"/>
        <v/>
      </c>
      <c r="BQ821" s="81">
        <f t="shared" si="2167"/>
        <v>0</v>
      </c>
      <c r="BR821" s="81">
        <f t="shared" si="2168"/>
        <v>0</v>
      </c>
      <c r="BS821" s="81">
        <f t="shared" si="2169"/>
        <v>0</v>
      </c>
      <c r="BT821" s="81">
        <f t="shared" si="2170"/>
        <v>0</v>
      </c>
      <c r="BU821" s="81">
        <f t="shared" si="2171"/>
        <v>0</v>
      </c>
      <c r="BV821" s="13">
        <f t="shared" si="2172"/>
        <v>0</v>
      </c>
      <c r="BW821" s="11">
        <f t="shared" si="2100"/>
        <v>0</v>
      </c>
      <c r="BX821" s="69">
        <f t="shared" si="2111"/>
        <v>0</v>
      </c>
      <c r="BY821" s="69">
        <f>IF($A821&lt;&gt;"",IF(BY820&lt;&gt;0,BY820,IF(BW821&lt;=$AW$2,"Stop Loss",0)),0)</f>
        <v>0</v>
      </c>
      <c r="BZ821" s="69">
        <f t="shared" ref="BZ821:BZ884" si="2328">IF(BW821&gt;BZ820,BW821,BZ820)</f>
        <v>0</v>
      </c>
      <c r="CA821" s="27" t="str">
        <f t="shared" si="2112"/>
        <v/>
      </c>
      <c r="CB821" s="27" t="str">
        <f t="shared" si="2113"/>
        <v/>
      </c>
      <c r="CC821" s="27" t="str">
        <f t="shared" si="2114"/>
        <v/>
      </c>
      <c r="CD821" s="27" t="str">
        <f t="shared" si="2115"/>
        <v/>
      </c>
      <c r="CE821" s="27" t="str">
        <f t="shared" si="2116"/>
        <v/>
      </c>
      <c r="CF821" s="27" t="str">
        <f t="shared" si="2117"/>
        <v/>
      </c>
      <c r="CG821" s="86"/>
      <c r="CH821" s="86"/>
      <c r="CI821" s="45"/>
      <c r="CJ821" s="45"/>
      <c r="CK821" s="45"/>
      <c r="DB821" s="7"/>
      <c r="DI821" s="10">
        <f t="shared" ca="1" si="2086"/>
        <v>0</v>
      </c>
    </row>
    <row r="822" spans="1:113">
      <c r="A822" s="149"/>
      <c r="B822" s="82" t="str">
        <f t="shared" si="2087"/>
        <v/>
      </c>
      <c r="C822" s="7" t="str">
        <f t="shared" si="2088"/>
        <v/>
      </c>
      <c r="D822" s="81">
        <f t="shared" si="2089"/>
        <v>0</v>
      </c>
      <c r="E822" s="7" t="str">
        <f t="shared" si="2090"/>
        <v>18,</v>
      </c>
      <c r="F822" s="78"/>
      <c r="G822" s="86"/>
      <c r="H822" s="86"/>
      <c r="I822" s="86"/>
      <c r="J822" s="86"/>
      <c r="K822" s="86"/>
      <c r="L822" s="86"/>
      <c r="M822" s="86"/>
      <c r="N822" s="86"/>
      <c r="O822" s="78"/>
      <c r="P822" s="86"/>
      <c r="Q822" s="86"/>
      <c r="R822" s="86"/>
      <c r="S822" s="86"/>
      <c r="T822" s="86"/>
      <c r="U822" s="86"/>
      <c r="V822" s="86"/>
      <c r="W822" s="86"/>
      <c r="X822" s="123" t="str">
        <f t="shared" si="2091"/>
        <v/>
      </c>
      <c r="Y822" s="127">
        <f t="shared" si="2143"/>
        <v>0</v>
      </c>
      <c r="Z822" s="127">
        <f t="shared" si="2144"/>
        <v>0</v>
      </c>
      <c r="AA822" s="127">
        <f t="shared" si="2145"/>
        <v>0</v>
      </c>
      <c r="AB822" s="86">
        <f t="shared" ref="AB822:AC822" si="2329">AB821</f>
        <v>0</v>
      </c>
      <c r="AC822" s="86">
        <f t="shared" si="2329"/>
        <v>0</v>
      </c>
      <c r="AD822" s="90" t="str">
        <f t="shared" ref="AD822:AE822" si="2330">IF($A821&lt;&gt;"",AD821,"")</f>
        <v/>
      </c>
      <c r="AE822" s="54" t="str">
        <f t="shared" si="2330"/>
        <v/>
      </c>
      <c r="AF822" s="92" t="str">
        <f t="shared" si="2103"/>
        <v/>
      </c>
      <c r="AG822" s="82">
        <f t="shared" si="2094"/>
        <v>0</v>
      </c>
      <c r="AH822" s="71">
        <f t="shared" si="2264"/>
        <v>0</v>
      </c>
      <c r="AI822" s="78" t="str">
        <f t="shared" si="2095"/>
        <v/>
      </c>
      <c r="AJ822" s="132">
        <f t="shared" si="2148"/>
        <v>0</v>
      </c>
      <c r="AK822" s="132">
        <f t="shared" si="2149"/>
        <v>0</v>
      </c>
      <c r="AL822" s="132">
        <f t="shared" si="2150"/>
        <v>0</v>
      </c>
      <c r="AM822" s="86" t="str">
        <f t="shared" si="2151"/>
        <v/>
      </c>
      <c r="AN822" s="86" t="str">
        <f t="shared" si="2152"/>
        <v/>
      </c>
      <c r="AO822" s="90" t="str">
        <f t="shared" ref="AO822:AP822" si="2331">IF($A821&lt;&gt;"",AO821,"")</f>
        <v/>
      </c>
      <c r="AP822" s="54" t="str">
        <f t="shared" si="2331"/>
        <v/>
      </c>
      <c r="AQ822" s="92" t="str">
        <f t="shared" si="2105"/>
        <v/>
      </c>
      <c r="AR822" s="82">
        <f t="shared" si="2154"/>
        <v>0</v>
      </c>
      <c r="AS822" s="71">
        <f t="shared" si="2106"/>
        <v>0</v>
      </c>
      <c r="AT822" s="78" t="str">
        <f t="shared" si="2097"/>
        <v/>
      </c>
      <c r="AU822" s="137">
        <f t="shared" si="2155"/>
        <v>0</v>
      </c>
      <c r="AV822" s="137">
        <f t="shared" si="2156"/>
        <v>0</v>
      </c>
      <c r="AW822" s="137">
        <f t="shared" si="2157"/>
        <v>0</v>
      </c>
      <c r="AX822" s="86" t="str">
        <f t="shared" si="2158"/>
        <v/>
      </c>
      <c r="AY822" s="86" t="str">
        <f t="shared" si="2159"/>
        <v/>
      </c>
      <c r="AZ822" s="90" t="str">
        <f t="shared" ref="AZ822:BA822" si="2332">IF($A821&lt;&gt;"",AZ821,"")</f>
        <v/>
      </c>
      <c r="BA822" s="54" t="str">
        <f t="shared" si="2332"/>
        <v/>
      </c>
      <c r="BB822" s="92" t="str">
        <f t="shared" si="2108"/>
        <v/>
      </c>
      <c r="BC822" s="82">
        <f t="shared" si="2161"/>
        <v>0</v>
      </c>
      <c r="BD822" s="71">
        <f t="shared" si="2109"/>
        <v>0</v>
      </c>
      <c r="BE822" s="98">
        <f t="shared" si="2166"/>
        <v>18</v>
      </c>
      <c r="BF822" s="54" t="str">
        <f t="shared" si="2310"/>
        <v/>
      </c>
      <c r="BG822" s="92" t="str">
        <f t="shared" si="2304"/>
        <v/>
      </c>
      <c r="BH822" s="82">
        <f t="shared" si="2140"/>
        <v>0</v>
      </c>
      <c r="BI822" s="71">
        <f t="shared" si="2141"/>
        <v>0</v>
      </c>
      <c r="BJ822" s="146"/>
      <c r="BK822" s="97">
        <v>1</v>
      </c>
      <c r="BL822" s="95" t="str">
        <f t="shared" si="2311"/>
        <v/>
      </c>
      <c r="BM822" s="95" t="str">
        <f t="shared" si="2311"/>
        <v/>
      </c>
      <c r="BN822" s="95" t="str">
        <f t="shared" si="2311"/>
        <v/>
      </c>
      <c r="BO822" s="95" t="str">
        <f t="shared" si="2311"/>
        <v/>
      </c>
      <c r="BP822" s="95" t="str">
        <f t="shared" si="2311"/>
        <v/>
      </c>
      <c r="BQ822" s="81">
        <f t="shared" si="2167"/>
        <v>0</v>
      </c>
      <c r="BR822" s="81">
        <f t="shared" si="2168"/>
        <v>0</v>
      </c>
      <c r="BS822" s="81">
        <f t="shared" si="2169"/>
        <v>0</v>
      </c>
      <c r="BT822" s="81">
        <f t="shared" si="2170"/>
        <v>0</v>
      </c>
      <c r="BU822" s="81">
        <f t="shared" si="2171"/>
        <v>0</v>
      </c>
      <c r="BV822" s="13">
        <f t="shared" si="2172"/>
        <v>0</v>
      </c>
      <c r="BW822" s="11">
        <f t="shared" si="2100"/>
        <v>0</v>
      </c>
      <c r="BX822" s="69">
        <f t="shared" si="2111"/>
        <v>0</v>
      </c>
      <c r="BY822" s="69">
        <f>IF($A822&lt;&gt;"",IF(BY821&lt;&gt;0,BY821,IF(BW822&lt;=$AW$2,"Stop Loss",0)),0)</f>
        <v>0</v>
      </c>
      <c r="BZ822" s="69">
        <f t="shared" si="2328"/>
        <v>0</v>
      </c>
      <c r="CA822" s="27" t="str">
        <f t="shared" si="2112"/>
        <v/>
      </c>
      <c r="CB822" s="27" t="str">
        <f t="shared" si="2113"/>
        <v/>
      </c>
      <c r="CC822" s="27" t="str">
        <f t="shared" si="2114"/>
        <v/>
      </c>
      <c r="CD822" s="27" t="str">
        <f t="shared" si="2115"/>
        <v/>
      </c>
      <c r="CE822" s="27" t="str">
        <f t="shared" si="2116"/>
        <v/>
      </c>
      <c r="CF822" s="27" t="str">
        <f t="shared" si="2117"/>
        <v/>
      </c>
      <c r="CG822" s="86"/>
      <c r="CH822" s="86"/>
      <c r="CI822" s="45"/>
      <c r="CJ822" s="45"/>
      <c r="CK822" s="45"/>
      <c r="DB822" s="7"/>
      <c r="DI822" s="10">
        <f t="shared" ca="1" si="2086"/>
        <v>31</v>
      </c>
    </row>
    <row r="823" spans="1:113">
      <c r="A823" s="149"/>
      <c r="B823" s="82" t="str">
        <f t="shared" si="2087"/>
        <v/>
      </c>
      <c r="C823" s="7" t="str">
        <f t="shared" si="2088"/>
        <v/>
      </c>
      <c r="D823" s="81">
        <f t="shared" si="2089"/>
        <v>0</v>
      </c>
      <c r="E823" s="7" t="str">
        <f t="shared" si="2090"/>
        <v>18,</v>
      </c>
      <c r="F823" s="78"/>
      <c r="G823" s="86"/>
      <c r="H823" s="86"/>
      <c r="I823" s="86"/>
      <c r="J823" s="86"/>
      <c r="K823" s="86"/>
      <c r="L823" s="86"/>
      <c r="M823" s="86"/>
      <c r="N823" s="86"/>
      <c r="O823" s="78"/>
      <c r="P823" s="86"/>
      <c r="Q823" s="86"/>
      <c r="R823" s="86"/>
      <c r="S823" s="86"/>
      <c r="T823" s="86"/>
      <c r="U823" s="86"/>
      <c r="V823" s="86"/>
      <c r="W823" s="86"/>
      <c r="X823" s="123" t="str">
        <f t="shared" si="2091"/>
        <v/>
      </c>
      <c r="Y823" s="127">
        <f t="shared" si="2143"/>
        <v>0</v>
      </c>
      <c r="Z823" s="127">
        <f t="shared" si="2144"/>
        <v>0</v>
      </c>
      <c r="AA823" s="127">
        <f t="shared" si="2145"/>
        <v>0</v>
      </c>
      <c r="AB823" s="86">
        <f>IF($Y823&gt;$Z823,$Y823-$Z823+AB822,AB822)</f>
        <v>0</v>
      </c>
      <c r="AC823" s="86">
        <f>IF($Z823&gt;$Y823,$Z823-$Y823+AC822,AC822)</f>
        <v>0</v>
      </c>
      <c r="AD823" s="90" t="str">
        <f t="shared" ref="AD823:AE823" si="2333">IF($A822&lt;&gt;"",AD822,"")</f>
        <v/>
      </c>
      <c r="AE823" s="54" t="str">
        <f t="shared" si="2333"/>
        <v/>
      </c>
      <c r="AF823" s="92" t="str">
        <f t="shared" si="2103"/>
        <v/>
      </c>
      <c r="AG823" s="82">
        <f t="shared" si="2094"/>
        <v>0</v>
      </c>
      <c r="AH823" s="71">
        <f t="shared" si="2264"/>
        <v>0</v>
      </c>
      <c r="AI823" s="78" t="str">
        <f t="shared" si="2095"/>
        <v/>
      </c>
      <c r="AJ823" s="132">
        <f t="shared" si="2148"/>
        <v>0</v>
      </c>
      <c r="AK823" s="132">
        <f t="shared" si="2149"/>
        <v>0</v>
      </c>
      <c r="AL823" s="132">
        <f t="shared" si="2150"/>
        <v>0</v>
      </c>
      <c r="AM823" s="86" t="str">
        <f t="shared" si="2151"/>
        <v/>
      </c>
      <c r="AN823" s="86" t="str">
        <f t="shared" si="2152"/>
        <v/>
      </c>
      <c r="AO823" s="90" t="str">
        <f t="shared" ref="AO823:AP823" si="2334">IF($A822&lt;&gt;"",AO822,"")</f>
        <v/>
      </c>
      <c r="AP823" s="54" t="str">
        <f t="shared" si="2334"/>
        <v/>
      </c>
      <c r="AQ823" s="92" t="str">
        <f t="shared" si="2105"/>
        <v/>
      </c>
      <c r="AR823" s="82">
        <f t="shared" si="2154"/>
        <v>0</v>
      </c>
      <c r="AS823" s="71">
        <f t="shared" si="2106"/>
        <v>0</v>
      </c>
      <c r="AT823" s="78" t="str">
        <f t="shared" si="2097"/>
        <v/>
      </c>
      <c r="AU823" s="137">
        <f t="shared" si="2155"/>
        <v>0</v>
      </c>
      <c r="AV823" s="137">
        <f t="shared" si="2156"/>
        <v>0</v>
      </c>
      <c r="AW823" s="137">
        <f t="shared" si="2157"/>
        <v>0</v>
      </c>
      <c r="AX823" s="86" t="str">
        <f t="shared" si="2158"/>
        <v/>
      </c>
      <c r="AY823" s="86" t="str">
        <f t="shared" si="2159"/>
        <v/>
      </c>
      <c r="AZ823" s="90" t="str">
        <f t="shared" ref="AZ823:BA823" si="2335">IF($A822&lt;&gt;"",AZ822,"")</f>
        <v/>
      </c>
      <c r="BA823" s="54" t="str">
        <f t="shared" si="2335"/>
        <v/>
      </c>
      <c r="BB823" s="92" t="str">
        <f t="shared" si="2108"/>
        <v/>
      </c>
      <c r="BC823" s="82">
        <f t="shared" si="2161"/>
        <v>0</v>
      </c>
      <c r="BD823" s="71">
        <f t="shared" si="2109"/>
        <v>0</v>
      </c>
      <c r="BE823" s="98">
        <f t="shared" si="2166"/>
        <v>18</v>
      </c>
      <c r="BF823" s="54" t="str">
        <f t="shared" si="2310"/>
        <v/>
      </c>
      <c r="BG823" s="92" t="str">
        <f t="shared" si="2304"/>
        <v/>
      </c>
      <c r="BH823" s="82">
        <f t="shared" si="2140"/>
        <v>0</v>
      </c>
      <c r="BI823" s="71">
        <f t="shared" si="2141"/>
        <v>0</v>
      </c>
      <c r="BJ823" s="146"/>
      <c r="BK823" s="97">
        <v>1</v>
      </c>
      <c r="BL823" s="95" t="str">
        <f t="shared" si="2311"/>
        <v/>
      </c>
      <c r="BM823" s="95" t="str">
        <f t="shared" si="2311"/>
        <v/>
      </c>
      <c r="BN823" s="95" t="str">
        <f t="shared" si="2311"/>
        <v/>
      </c>
      <c r="BO823" s="95" t="str">
        <f t="shared" si="2311"/>
        <v/>
      </c>
      <c r="BP823" s="95" t="str">
        <f t="shared" si="2311"/>
        <v/>
      </c>
      <c r="BQ823" s="81">
        <f t="shared" si="2167"/>
        <v>0</v>
      </c>
      <c r="BR823" s="81">
        <f t="shared" si="2168"/>
        <v>0</v>
      </c>
      <c r="BS823" s="81">
        <f t="shared" si="2169"/>
        <v>0</v>
      </c>
      <c r="BT823" s="81">
        <f t="shared" si="2170"/>
        <v>0</v>
      </c>
      <c r="BU823" s="81">
        <f t="shared" si="2171"/>
        <v>0</v>
      </c>
      <c r="BV823" s="13">
        <f t="shared" si="2172"/>
        <v>0</v>
      </c>
      <c r="BW823" s="11">
        <f t="shared" si="2100"/>
        <v>0</v>
      </c>
      <c r="BX823" s="69">
        <f t="shared" si="2111"/>
        <v>0</v>
      </c>
      <c r="BY823" s="69">
        <f>IF($A823&lt;&gt;"",IF(BY822&lt;&gt;0,BY822,IF(BW823&lt;=$AW$2,"Stop Loss",0)),0)</f>
        <v>0</v>
      </c>
      <c r="BZ823" s="69">
        <f t="shared" si="2328"/>
        <v>0</v>
      </c>
      <c r="CA823" s="27" t="str">
        <f t="shared" si="2112"/>
        <v/>
      </c>
      <c r="CB823" s="27" t="str">
        <f t="shared" si="2113"/>
        <v/>
      </c>
      <c r="CC823" s="27" t="str">
        <f t="shared" si="2114"/>
        <v/>
      </c>
      <c r="CD823" s="27" t="str">
        <f t="shared" si="2115"/>
        <v/>
      </c>
      <c r="CE823" s="27" t="str">
        <f t="shared" si="2116"/>
        <v/>
      </c>
      <c r="CF823" s="27" t="str">
        <f t="shared" si="2117"/>
        <v/>
      </c>
      <c r="CG823" s="86"/>
      <c r="CH823" s="86"/>
      <c r="CI823" s="45"/>
      <c r="CJ823" s="45"/>
      <c r="CK823" s="45"/>
      <c r="DB823" s="7"/>
      <c r="DI823" s="10">
        <f t="shared" ca="1" si="2086"/>
        <v>14</v>
      </c>
    </row>
    <row r="824" spans="1:113">
      <c r="A824" s="149"/>
      <c r="B824" s="82" t="str">
        <f t="shared" si="2087"/>
        <v/>
      </c>
      <c r="C824" s="7" t="str">
        <f t="shared" si="2088"/>
        <v/>
      </c>
      <c r="D824" s="81">
        <f t="shared" si="2089"/>
        <v>0</v>
      </c>
      <c r="E824" s="7" t="str">
        <f t="shared" si="2090"/>
        <v>18,</v>
      </c>
      <c r="F824" s="78"/>
      <c r="G824" s="86"/>
      <c r="H824" s="86"/>
      <c r="I824" s="86"/>
      <c r="J824" s="86"/>
      <c r="K824" s="86"/>
      <c r="L824" s="86"/>
      <c r="M824" s="86"/>
      <c r="N824" s="86"/>
      <c r="O824" s="78"/>
      <c r="P824" s="86"/>
      <c r="Q824" s="86"/>
      <c r="R824" s="86"/>
      <c r="S824" s="86"/>
      <c r="T824" s="86"/>
      <c r="U824" s="86"/>
      <c r="V824" s="86"/>
      <c r="W824" s="86"/>
      <c r="X824" s="123" t="str">
        <f t="shared" si="2091"/>
        <v/>
      </c>
      <c r="Y824" s="127">
        <f t="shared" si="2143"/>
        <v>0</v>
      </c>
      <c r="Z824" s="127">
        <f t="shared" si="2144"/>
        <v>0</v>
      </c>
      <c r="AA824" s="127">
        <f t="shared" si="2145"/>
        <v>0</v>
      </c>
      <c r="AB824" s="86">
        <f>AB823</f>
        <v>0</v>
      </c>
      <c r="AC824" s="86">
        <f>AC823</f>
        <v>0</v>
      </c>
      <c r="AD824" s="90" t="str">
        <f>IF($A823&lt;&gt;"",AA823,"")</f>
        <v/>
      </c>
      <c r="AE824" s="92" t="str">
        <f>IF($A823&lt;&gt;"",IF(Y823&gt;Z823,"L","H"),"")</f>
        <v/>
      </c>
      <c r="AF824" s="92" t="str">
        <f t="shared" si="2103"/>
        <v/>
      </c>
      <c r="AG824" s="82">
        <f t="shared" si="2094"/>
        <v>0</v>
      </c>
      <c r="AH824" s="71">
        <f t="shared" si="2264"/>
        <v>0</v>
      </c>
      <c r="AI824" s="78" t="str">
        <f t="shared" si="2095"/>
        <v/>
      </c>
      <c r="AJ824" s="132">
        <f t="shared" si="2148"/>
        <v>0</v>
      </c>
      <c r="AK824" s="132">
        <f t="shared" si="2149"/>
        <v>0</v>
      </c>
      <c r="AL824" s="132">
        <f t="shared" si="2150"/>
        <v>0</v>
      </c>
      <c r="AM824" s="86" t="str">
        <f t="shared" si="2151"/>
        <v/>
      </c>
      <c r="AN824" s="86" t="str">
        <f t="shared" si="2152"/>
        <v/>
      </c>
      <c r="AO824" s="90" t="str">
        <f>IF($A823&lt;&gt;"",AL823,"")</f>
        <v/>
      </c>
      <c r="AP824" s="92" t="str">
        <f>IF($A823&lt;&gt;"",IF(AM823&lt;&gt;"","O","E"),"")</f>
        <v/>
      </c>
      <c r="AQ824" s="92" t="str">
        <f t="shared" si="2105"/>
        <v/>
      </c>
      <c r="AR824" s="82">
        <f t="shared" si="2154"/>
        <v>0</v>
      </c>
      <c r="AS824" s="71">
        <f t="shared" si="2106"/>
        <v>0</v>
      </c>
      <c r="AT824" s="78" t="str">
        <f t="shared" si="2097"/>
        <v/>
      </c>
      <c r="AU824" s="137">
        <f t="shared" si="2155"/>
        <v>0</v>
      </c>
      <c r="AV824" s="137">
        <f t="shared" si="2156"/>
        <v>0</v>
      </c>
      <c r="AW824" s="137">
        <f t="shared" si="2157"/>
        <v>0</v>
      </c>
      <c r="AX824" s="86" t="str">
        <f t="shared" si="2158"/>
        <v/>
      </c>
      <c r="AY824" s="86" t="str">
        <f t="shared" si="2159"/>
        <v/>
      </c>
      <c r="AZ824" s="90" t="str">
        <f>IF($A823&lt;&gt;"",AW823,"")</f>
        <v/>
      </c>
      <c r="BA824" s="92" t="str">
        <f>IF($A823&lt;&gt;"",IF(AX823&lt;&gt;"","B","R"),"")</f>
        <v/>
      </c>
      <c r="BB824" s="92" t="str">
        <f t="shared" si="2108"/>
        <v/>
      </c>
      <c r="BC824" s="82">
        <f t="shared" si="2161"/>
        <v>0</v>
      </c>
      <c r="BD824" s="71">
        <f t="shared" si="2109"/>
        <v>0</v>
      </c>
      <c r="BE824" s="98">
        <f t="shared" si="2166"/>
        <v>18</v>
      </c>
      <c r="BF824" s="92" t="str">
        <f>IF($A823&lt;&gt;"",IF($Y823&gt;$Z823,"H",IF($Z823&gt;$Y823,"L",BF823)),"")</f>
        <v/>
      </c>
      <c r="BG824" s="92" t="str">
        <f>IF($A824&lt;&gt;"",IF($A824=0,"L",IF(BF824&lt;&gt;"",IF(BF824=X824,"W","L"))),"")</f>
        <v/>
      </c>
      <c r="BH824" s="82">
        <f t="shared" si="2140"/>
        <v>0</v>
      </c>
      <c r="BI824" s="71">
        <f t="shared" si="2141"/>
        <v>0</v>
      </c>
      <c r="BJ824" s="146" t="str">
        <f>AE824&amp;AP824&amp;BA824</f>
        <v/>
      </c>
      <c r="BK824" s="97">
        <v>1</v>
      </c>
      <c r="BL824" s="95" t="str">
        <f>IF($A823&lt;&gt;"",IF($BJ824="LER","11,",IF($BJ824="LOR","02,",IF($BJ824="LEB","01,",IF($BJ824="LOB","12,",IF($BJ824="HER","29,",IF($BJ824="HOR","20,",IF($BJ824="HEB","19,",IF($BJ824="HOB","30,","")))))))),"")</f>
        <v/>
      </c>
      <c r="BM824" s="95" t="str">
        <f>IF($A823&lt;&gt;"",IF($BJ824="LER","13,",IF($BJ824="LOR","04,",IF($BJ824="LEB","03,",IF($BJ824="LOB","14,",IF($BJ824="HER","31,",IF($BJ824="HOR","22,",IF($BJ824="HEB","21,",IF($BJ824="HOB","32,","")))))))),"")</f>
        <v/>
      </c>
      <c r="BN824" s="95" t="str">
        <f>IF($A823&lt;&gt;"",IF($BJ824="LER","15,",IF($BJ824="LOR","06,",IF($BJ824="LEB","05,",IF($BJ824="LOB","16,",IF($BJ824="HER","33,",IF($BJ824="HOR","24,",IF($BJ824="HEB","23,",IF($BJ824="HOB","34,","")))))))),"")</f>
        <v/>
      </c>
      <c r="BO824" s="95" t="str">
        <f>IF($A823&lt;&gt;"",IF($BJ824="LER","17,",IF($BJ824="LOR","08,",IF($BJ824="LEB","07,",IF($BJ824="LOB","18,",IF($BJ824="HER","35,",IF($BJ824="HOR","26,",IF($BJ824="HEB","25,",IF($BJ824="HOB","36,","")))))))),"")</f>
        <v/>
      </c>
      <c r="BP824" s="95" t="str">
        <f>IF($A823&lt;&gt;"",IF($BJ824="LER","",IF($BJ824="LOR","10,",IF($BJ824="LEB","09,",IF($BJ824="LOB","",IF($BJ824="HER","",IF($BJ824="HOR","28,",IF($BJ824="HEB","27,",IF($BJ824="HOB","","")))))))),"")</f>
        <v/>
      </c>
      <c r="BQ824" s="81">
        <f t="shared" si="2167"/>
        <v>0</v>
      </c>
      <c r="BR824" s="81">
        <f t="shared" si="2168"/>
        <v>0</v>
      </c>
      <c r="BS824" s="81">
        <f t="shared" si="2169"/>
        <v>0</v>
      </c>
      <c r="BT824" s="81">
        <f t="shared" si="2170"/>
        <v>0</v>
      </c>
      <c r="BU824" s="81">
        <f t="shared" si="2171"/>
        <v>0</v>
      </c>
      <c r="BV824" s="13">
        <f t="shared" si="2172"/>
        <v>0</v>
      </c>
      <c r="BW824" s="11">
        <f t="shared" si="2100"/>
        <v>0</v>
      </c>
      <c r="BX824" s="69">
        <f t="shared" si="2111"/>
        <v>0</v>
      </c>
      <c r="BY824" s="69">
        <f>IF($A824&lt;&gt;"",IF(BY823&lt;&gt;0,BY823,IF(BW824&lt;=$AW$2,"Stop Loss",0)),0)</f>
        <v>0</v>
      </c>
      <c r="BZ824" s="69">
        <f t="shared" si="2328"/>
        <v>0</v>
      </c>
      <c r="CA824" s="27" t="str">
        <f t="shared" si="2112"/>
        <v/>
      </c>
      <c r="CB824" s="27" t="str">
        <f t="shared" si="2113"/>
        <v/>
      </c>
      <c r="CC824" s="27" t="str">
        <f t="shared" si="2114"/>
        <v/>
      </c>
      <c r="CD824" s="27" t="str">
        <f t="shared" si="2115"/>
        <v/>
      </c>
      <c r="CE824" s="27" t="str">
        <f t="shared" si="2116"/>
        <v/>
      </c>
      <c r="CF824" s="27" t="str">
        <f t="shared" si="2117"/>
        <v/>
      </c>
      <c r="CG824" s="86"/>
      <c r="CH824" s="86"/>
      <c r="CI824" s="45"/>
      <c r="CJ824" s="45"/>
      <c r="CK824" s="45"/>
      <c r="DB824" s="7"/>
      <c r="DI824" s="10">
        <f t="shared" ca="1" si="2086"/>
        <v>2</v>
      </c>
    </row>
    <row r="825" spans="1:113">
      <c r="A825" s="149"/>
      <c r="B825" s="82" t="str">
        <f t="shared" si="2087"/>
        <v/>
      </c>
      <c r="C825" s="7" t="str">
        <f t="shared" si="2088"/>
        <v/>
      </c>
      <c r="D825" s="81">
        <f t="shared" si="2089"/>
        <v>0</v>
      </c>
      <c r="E825" s="7" t="str">
        <f t="shared" si="2090"/>
        <v>18,</v>
      </c>
      <c r="F825" s="78"/>
      <c r="G825" s="86"/>
      <c r="H825" s="86"/>
      <c r="I825" s="86"/>
      <c r="J825" s="86"/>
      <c r="K825" s="86"/>
      <c r="L825" s="86"/>
      <c r="M825" s="86"/>
      <c r="N825" s="86"/>
      <c r="O825" s="78"/>
      <c r="P825" s="86"/>
      <c r="Q825" s="86"/>
      <c r="R825" s="86"/>
      <c r="S825" s="86"/>
      <c r="T825" s="86"/>
      <c r="U825" s="86"/>
      <c r="V825" s="86"/>
      <c r="W825" s="86"/>
      <c r="X825" s="123" t="str">
        <f t="shared" si="2091"/>
        <v/>
      </c>
      <c r="Y825" s="127">
        <f t="shared" si="2143"/>
        <v>0</v>
      </c>
      <c r="Z825" s="127">
        <f t="shared" si="2144"/>
        <v>0</v>
      </c>
      <c r="AA825" s="127">
        <f t="shared" si="2145"/>
        <v>0</v>
      </c>
      <c r="AB825" s="86">
        <f t="shared" ref="AB825:AC825" si="2336">AB824</f>
        <v>0</v>
      </c>
      <c r="AC825" s="86">
        <f t="shared" si="2336"/>
        <v>0</v>
      </c>
      <c r="AD825" s="90" t="str">
        <f>IF($A824&lt;&gt;"",AD824,"")</f>
        <v/>
      </c>
      <c r="AE825" s="54" t="str">
        <f>IF($A824&lt;&gt;"",AE824,"")</f>
        <v/>
      </c>
      <c r="AF825" s="92" t="str">
        <f t="shared" si="2103"/>
        <v/>
      </c>
      <c r="AG825" s="82">
        <f t="shared" si="2094"/>
        <v>0</v>
      </c>
      <c r="AH825" s="71">
        <f t="shared" si="2264"/>
        <v>0</v>
      </c>
      <c r="AI825" s="78" t="str">
        <f t="shared" si="2095"/>
        <v/>
      </c>
      <c r="AJ825" s="132">
        <f t="shared" si="2148"/>
        <v>0</v>
      </c>
      <c r="AK825" s="132">
        <f t="shared" si="2149"/>
        <v>0</v>
      </c>
      <c r="AL825" s="132">
        <f t="shared" si="2150"/>
        <v>0</v>
      </c>
      <c r="AM825" s="86" t="str">
        <f t="shared" si="2151"/>
        <v/>
      </c>
      <c r="AN825" s="86" t="str">
        <f t="shared" si="2152"/>
        <v/>
      </c>
      <c r="AO825" s="90" t="str">
        <f>IF($A824&lt;&gt;"",AO824,"")</f>
        <v/>
      </c>
      <c r="AP825" s="54" t="str">
        <f>IF($A824&lt;&gt;"",AP824,"")</f>
        <v/>
      </c>
      <c r="AQ825" s="92" t="str">
        <f t="shared" si="2105"/>
        <v/>
      </c>
      <c r="AR825" s="82">
        <f t="shared" si="2154"/>
        <v>0</v>
      </c>
      <c r="AS825" s="71">
        <f t="shared" si="2106"/>
        <v>0</v>
      </c>
      <c r="AT825" s="78" t="str">
        <f t="shared" si="2097"/>
        <v/>
      </c>
      <c r="AU825" s="137">
        <f t="shared" si="2155"/>
        <v>0</v>
      </c>
      <c r="AV825" s="137">
        <f t="shared" si="2156"/>
        <v>0</v>
      </c>
      <c r="AW825" s="137">
        <f t="shared" si="2157"/>
        <v>0</v>
      </c>
      <c r="AX825" s="86" t="str">
        <f t="shared" si="2158"/>
        <v/>
      </c>
      <c r="AY825" s="86" t="str">
        <f t="shared" si="2159"/>
        <v/>
      </c>
      <c r="AZ825" s="90" t="str">
        <f>IF($A824&lt;&gt;"",AZ824,"")</f>
        <v/>
      </c>
      <c r="BA825" s="54" t="str">
        <f>IF($A824&lt;&gt;"",BA824,"")</f>
        <v/>
      </c>
      <c r="BB825" s="92" t="str">
        <f t="shared" si="2108"/>
        <v/>
      </c>
      <c r="BC825" s="82">
        <f t="shared" si="2161"/>
        <v>0</v>
      </c>
      <c r="BD825" s="71">
        <f t="shared" si="2109"/>
        <v>0</v>
      </c>
      <c r="BE825" s="98">
        <f t="shared" si="2166"/>
        <v>18</v>
      </c>
      <c r="BF825" s="54" t="str">
        <f>IF($A824&lt;&gt;"",BF824,"")</f>
        <v/>
      </c>
      <c r="BG825" s="92" t="str">
        <f t="shared" ref="BG825:BG832" si="2337">IF($A825&lt;&gt;"",IF($A825=0,"L",IF(BF825&lt;&gt;"",IF(BF825=X825,"W","L"))),"")</f>
        <v/>
      </c>
      <c r="BH825" s="82">
        <f t="shared" si="2140"/>
        <v>0</v>
      </c>
      <c r="BI825" s="71">
        <f t="shared" si="2141"/>
        <v>0</v>
      </c>
      <c r="BJ825" s="146"/>
      <c r="BK825" s="97">
        <v>1</v>
      </c>
      <c r="BL825" s="95" t="str">
        <f>IF(BL824&lt;&gt;"",BL824,"")</f>
        <v/>
      </c>
      <c r="BM825" s="95" t="str">
        <f t="shared" ref="BM825:BP825" si="2338">IF(BM824&lt;&gt;"",BM824,"")</f>
        <v/>
      </c>
      <c r="BN825" s="95" t="str">
        <f t="shared" si="2338"/>
        <v/>
      </c>
      <c r="BO825" s="95" t="str">
        <f t="shared" si="2338"/>
        <v/>
      </c>
      <c r="BP825" s="95" t="str">
        <f t="shared" si="2338"/>
        <v/>
      </c>
      <c r="BQ825" s="81">
        <f t="shared" si="2167"/>
        <v>0</v>
      </c>
      <c r="BR825" s="81">
        <f t="shared" si="2168"/>
        <v>0</v>
      </c>
      <c r="BS825" s="81">
        <f t="shared" si="2169"/>
        <v>0</v>
      </c>
      <c r="BT825" s="81">
        <f t="shared" si="2170"/>
        <v>0</v>
      </c>
      <c r="BU825" s="81">
        <f t="shared" si="2171"/>
        <v>0</v>
      </c>
      <c r="BV825" s="13">
        <f t="shared" si="2172"/>
        <v>0</v>
      </c>
      <c r="BW825" s="11">
        <f t="shared" si="2100"/>
        <v>0</v>
      </c>
      <c r="BX825" s="69">
        <f t="shared" si="2111"/>
        <v>0</v>
      </c>
      <c r="BY825" s="69">
        <f>IF($A825&lt;&gt;"",IF(BY824&lt;&gt;0,BY824,IF(BW825&lt;=$AW$2,"Stop Loss",0)),0)</f>
        <v>0</v>
      </c>
      <c r="BZ825" s="69">
        <f t="shared" si="2328"/>
        <v>0</v>
      </c>
      <c r="CA825" s="27" t="str">
        <f t="shared" si="2112"/>
        <v/>
      </c>
      <c r="CB825" s="27" t="str">
        <f t="shared" si="2113"/>
        <v/>
      </c>
      <c r="CC825" s="27" t="str">
        <f t="shared" si="2114"/>
        <v/>
      </c>
      <c r="CD825" s="27" t="str">
        <f t="shared" si="2115"/>
        <v/>
      </c>
      <c r="CE825" s="27" t="str">
        <f t="shared" si="2116"/>
        <v/>
      </c>
      <c r="CF825" s="27" t="str">
        <f t="shared" si="2117"/>
        <v/>
      </c>
      <c r="CG825" s="86"/>
      <c r="CH825" s="86"/>
      <c r="CI825" s="45"/>
      <c r="CJ825" s="45"/>
      <c r="CK825" s="45"/>
      <c r="DB825" s="7"/>
      <c r="DI825" s="10">
        <f t="shared" ca="1" si="2086"/>
        <v>17</v>
      </c>
    </row>
    <row r="826" spans="1:113">
      <c r="A826" s="149"/>
      <c r="B826" s="82" t="str">
        <f t="shared" si="2087"/>
        <v/>
      </c>
      <c r="C826" s="7" t="str">
        <f t="shared" si="2088"/>
        <v/>
      </c>
      <c r="D826" s="81">
        <f t="shared" si="2089"/>
        <v>0</v>
      </c>
      <c r="E826" s="7" t="str">
        <f t="shared" si="2090"/>
        <v>18,</v>
      </c>
      <c r="F826" s="78"/>
      <c r="G826" s="86"/>
      <c r="H826" s="86"/>
      <c r="I826" s="86"/>
      <c r="J826" s="86"/>
      <c r="K826" s="86"/>
      <c r="L826" s="86"/>
      <c r="M826" s="86"/>
      <c r="N826" s="86"/>
      <c r="O826" s="78"/>
      <c r="P826" s="86"/>
      <c r="Q826" s="86"/>
      <c r="R826" s="86"/>
      <c r="S826" s="86"/>
      <c r="T826" s="86"/>
      <c r="U826" s="86"/>
      <c r="V826" s="86"/>
      <c r="W826" s="86"/>
      <c r="X826" s="123" t="str">
        <f t="shared" si="2091"/>
        <v/>
      </c>
      <c r="Y826" s="127">
        <f t="shared" si="2143"/>
        <v>0</v>
      </c>
      <c r="Z826" s="127">
        <f t="shared" si="2144"/>
        <v>0</v>
      </c>
      <c r="AA826" s="127">
        <f t="shared" si="2145"/>
        <v>0</v>
      </c>
      <c r="AB826" s="86">
        <f t="shared" ref="AB826:AC826" si="2339">AB825</f>
        <v>0</v>
      </c>
      <c r="AC826" s="86">
        <f t="shared" si="2339"/>
        <v>0</v>
      </c>
      <c r="AD826" s="90" t="str">
        <f t="shared" ref="AD826:AE826" si="2340">IF($A825&lt;&gt;"",AD825,"")</f>
        <v/>
      </c>
      <c r="AE826" s="54" t="str">
        <f t="shared" si="2340"/>
        <v/>
      </c>
      <c r="AF826" s="92" t="str">
        <f t="shared" si="2103"/>
        <v/>
      </c>
      <c r="AG826" s="82">
        <f t="shared" si="2094"/>
        <v>0</v>
      </c>
      <c r="AH826" s="71">
        <f t="shared" si="2264"/>
        <v>0</v>
      </c>
      <c r="AI826" s="78" t="str">
        <f t="shared" si="2095"/>
        <v/>
      </c>
      <c r="AJ826" s="132">
        <f t="shared" si="2148"/>
        <v>0</v>
      </c>
      <c r="AK826" s="132">
        <f t="shared" si="2149"/>
        <v>0</v>
      </c>
      <c r="AL826" s="132">
        <f t="shared" si="2150"/>
        <v>0</v>
      </c>
      <c r="AM826" s="86" t="str">
        <f t="shared" si="2151"/>
        <v/>
      </c>
      <c r="AN826" s="86" t="str">
        <f t="shared" si="2152"/>
        <v/>
      </c>
      <c r="AO826" s="90" t="str">
        <f t="shared" ref="AO826:AP826" si="2341">IF($A825&lt;&gt;"",AO825,"")</f>
        <v/>
      </c>
      <c r="AP826" s="54" t="str">
        <f t="shared" si="2341"/>
        <v/>
      </c>
      <c r="AQ826" s="92" t="str">
        <f t="shared" si="2105"/>
        <v/>
      </c>
      <c r="AR826" s="82">
        <f t="shared" si="2154"/>
        <v>0</v>
      </c>
      <c r="AS826" s="71">
        <f t="shared" si="2106"/>
        <v>0</v>
      </c>
      <c r="AT826" s="78" t="str">
        <f t="shared" si="2097"/>
        <v/>
      </c>
      <c r="AU826" s="137">
        <f t="shared" si="2155"/>
        <v>0</v>
      </c>
      <c r="AV826" s="137">
        <f t="shared" si="2156"/>
        <v>0</v>
      </c>
      <c r="AW826" s="137">
        <f t="shared" si="2157"/>
        <v>0</v>
      </c>
      <c r="AX826" s="86" t="str">
        <f t="shared" si="2158"/>
        <v/>
      </c>
      <c r="AY826" s="86" t="str">
        <f t="shared" si="2159"/>
        <v/>
      </c>
      <c r="AZ826" s="90" t="str">
        <f t="shared" ref="AZ826:BA826" si="2342">IF($A825&lt;&gt;"",AZ825,"")</f>
        <v/>
      </c>
      <c r="BA826" s="54" t="str">
        <f t="shared" si="2342"/>
        <v/>
      </c>
      <c r="BB826" s="92" t="str">
        <f t="shared" si="2108"/>
        <v/>
      </c>
      <c r="BC826" s="82">
        <f t="shared" si="2161"/>
        <v>0</v>
      </c>
      <c r="BD826" s="71">
        <f t="shared" si="2109"/>
        <v>0</v>
      </c>
      <c r="BE826" s="98">
        <f t="shared" si="2166"/>
        <v>18</v>
      </c>
      <c r="BF826" s="54" t="str">
        <f t="shared" ref="BF826:BF832" si="2343">IF($A825&lt;&gt;"",BF825,"")</f>
        <v/>
      </c>
      <c r="BG826" s="92" t="str">
        <f t="shared" si="2337"/>
        <v/>
      </c>
      <c r="BH826" s="82">
        <f t="shared" si="2140"/>
        <v>0</v>
      </c>
      <c r="BI826" s="71">
        <f t="shared" si="2141"/>
        <v>0</v>
      </c>
      <c r="BJ826" s="146"/>
      <c r="BK826" s="97">
        <v>1</v>
      </c>
      <c r="BL826" s="95" t="str">
        <f t="shared" ref="BL826:BP826" si="2344">IF(BL825&lt;&gt;"",BL825,"")</f>
        <v/>
      </c>
      <c r="BM826" s="95" t="str">
        <f t="shared" si="2344"/>
        <v/>
      </c>
      <c r="BN826" s="95" t="str">
        <f t="shared" si="2344"/>
        <v/>
      </c>
      <c r="BO826" s="95" t="str">
        <f t="shared" si="2344"/>
        <v/>
      </c>
      <c r="BP826" s="95" t="str">
        <f t="shared" si="2344"/>
        <v/>
      </c>
      <c r="BQ826" s="81">
        <f t="shared" si="2167"/>
        <v>0</v>
      </c>
      <c r="BR826" s="81">
        <f t="shared" si="2168"/>
        <v>0</v>
      </c>
      <c r="BS826" s="81">
        <f t="shared" si="2169"/>
        <v>0</v>
      </c>
      <c r="BT826" s="81">
        <f t="shared" si="2170"/>
        <v>0</v>
      </c>
      <c r="BU826" s="81">
        <f t="shared" si="2171"/>
        <v>0</v>
      </c>
      <c r="BV826" s="13">
        <f t="shared" si="2172"/>
        <v>0</v>
      </c>
      <c r="BW826" s="11">
        <f t="shared" si="2100"/>
        <v>0</v>
      </c>
      <c r="BX826" s="69">
        <f t="shared" si="2111"/>
        <v>0</v>
      </c>
      <c r="BY826" s="69">
        <f>IF($A826&lt;&gt;"",IF(BY825&lt;&gt;0,BY825,IF(BW826&lt;=$AW$2,"Stop Loss",0)),0)</f>
        <v>0</v>
      </c>
      <c r="BZ826" s="69">
        <f t="shared" si="2328"/>
        <v>0</v>
      </c>
      <c r="CA826" s="27" t="str">
        <f t="shared" si="2112"/>
        <v/>
      </c>
      <c r="CB826" s="27" t="str">
        <f t="shared" si="2113"/>
        <v/>
      </c>
      <c r="CC826" s="27" t="str">
        <f t="shared" si="2114"/>
        <v/>
      </c>
      <c r="CD826" s="27" t="str">
        <f t="shared" si="2115"/>
        <v/>
      </c>
      <c r="CE826" s="27" t="str">
        <f t="shared" si="2116"/>
        <v/>
      </c>
      <c r="CF826" s="27" t="str">
        <f t="shared" si="2117"/>
        <v/>
      </c>
      <c r="CG826" s="86"/>
      <c r="CH826" s="86"/>
      <c r="CI826" s="45"/>
      <c r="CJ826" s="45"/>
      <c r="CK826" s="45"/>
      <c r="DB826" s="7"/>
      <c r="DI826" s="10">
        <f t="shared" ca="1" si="2086"/>
        <v>32</v>
      </c>
    </row>
    <row r="827" spans="1:113">
      <c r="A827" s="149"/>
      <c r="B827" s="82" t="str">
        <f t="shared" si="2087"/>
        <v/>
      </c>
      <c r="C827" s="7" t="str">
        <f t="shared" si="2088"/>
        <v/>
      </c>
      <c r="D827" s="81">
        <f t="shared" si="2089"/>
        <v>0</v>
      </c>
      <c r="E827" s="7" t="str">
        <f t="shared" si="2090"/>
        <v>18,</v>
      </c>
      <c r="F827" s="78"/>
      <c r="G827" s="86"/>
      <c r="H827" s="86"/>
      <c r="I827" s="86"/>
      <c r="J827" s="86"/>
      <c r="K827" s="86"/>
      <c r="L827" s="86"/>
      <c r="M827" s="86"/>
      <c r="N827" s="86"/>
      <c r="O827" s="78"/>
      <c r="P827" s="86"/>
      <c r="Q827" s="86"/>
      <c r="R827" s="86"/>
      <c r="S827" s="86"/>
      <c r="T827" s="86"/>
      <c r="U827" s="86"/>
      <c r="V827" s="86"/>
      <c r="W827" s="86"/>
      <c r="X827" s="123" t="str">
        <f t="shared" si="2091"/>
        <v/>
      </c>
      <c r="Y827" s="127">
        <f t="shared" si="2143"/>
        <v>0</v>
      </c>
      <c r="Z827" s="127">
        <f t="shared" si="2144"/>
        <v>0</v>
      </c>
      <c r="AA827" s="127">
        <f t="shared" si="2145"/>
        <v>0</v>
      </c>
      <c r="AB827" s="86">
        <f t="shared" ref="AB827:AC827" si="2345">AB826</f>
        <v>0</v>
      </c>
      <c r="AC827" s="86">
        <f t="shared" si="2345"/>
        <v>0</v>
      </c>
      <c r="AD827" s="90" t="str">
        <f t="shared" ref="AD827:AE827" si="2346">IF($A826&lt;&gt;"",AD826,"")</f>
        <v/>
      </c>
      <c r="AE827" s="54" t="str">
        <f t="shared" si="2346"/>
        <v/>
      </c>
      <c r="AF827" s="92" t="str">
        <f t="shared" si="2103"/>
        <v/>
      </c>
      <c r="AG827" s="82">
        <f t="shared" si="2094"/>
        <v>0</v>
      </c>
      <c r="AH827" s="71">
        <f t="shared" si="2264"/>
        <v>0</v>
      </c>
      <c r="AI827" s="78" t="str">
        <f t="shared" si="2095"/>
        <v/>
      </c>
      <c r="AJ827" s="132">
        <f t="shared" si="2148"/>
        <v>0</v>
      </c>
      <c r="AK827" s="132">
        <f t="shared" si="2149"/>
        <v>0</v>
      </c>
      <c r="AL827" s="132">
        <f t="shared" si="2150"/>
        <v>0</v>
      </c>
      <c r="AM827" s="86" t="str">
        <f t="shared" si="2151"/>
        <v/>
      </c>
      <c r="AN827" s="86" t="str">
        <f t="shared" si="2152"/>
        <v/>
      </c>
      <c r="AO827" s="90" t="str">
        <f t="shared" ref="AO827:AP827" si="2347">IF($A826&lt;&gt;"",AO826,"")</f>
        <v/>
      </c>
      <c r="AP827" s="54" t="str">
        <f t="shared" si="2347"/>
        <v/>
      </c>
      <c r="AQ827" s="92" t="str">
        <f t="shared" si="2105"/>
        <v/>
      </c>
      <c r="AR827" s="82">
        <f t="shared" si="2154"/>
        <v>0</v>
      </c>
      <c r="AS827" s="71">
        <f t="shared" si="2106"/>
        <v>0</v>
      </c>
      <c r="AT827" s="78" t="str">
        <f t="shared" si="2097"/>
        <v/>
      </c>
      <c r="AU827" s="137">
        <f t="shared" si="2155"/>
        <v>0</v>
      </c>
      <c r="AV827" s="137">
        <f t="shared" si="2156"/>
        <v>0</v>
      </c>
      <c r="AW827" s="137">
        <f t="shared" si="2157"/>
        <v>0</v>
      </c>
      <c r="AX827" s="86" t="str">
        <f t="shared" si="2158"/>
        <v/>
      </c>
      <c r="AY827" s="86" t="str">
        <f t="shared" si="2159"/>
        <v/>
      </c>
      <c r="AZ827" s="90" t="str">
        <f t="shared" ref="AZ827:BA827" si="2348">IF($A826&lt;&gt;"",AZ826,"")</f>
        <v/>
      </c>
      <c r="BA827" s="54" t="str">
        <f t="shared" si="2348"/>
        <v/>
      </c>
      <c r="BB827" s="92" t="str">
        <f t="shared" si="2108"/>
        <v/>
      </c>
      <c r="BC827" s="82">
        <f t="shared" si="2161"/>
        <v>0</v>
      </c>
      <c r="BD827" s="71">
        <f t="shared" si="2109"/>
        <v>0</v>
      </c>
      <c r="BE827" s="98">
        <f t="shared" si="2166"/>
        <v>18</v>
      </c>
      <c r="BF827" s="54" t="str">
        <f t="shared" si="2343"/>
        <v/>
      </c>
      <c r="BG827" s="92" t="str">
        <f t="shared" si="2337"/>
        <v/>
      </c>
      <c r="BH827" s="82">
        <f t="shared" si="2140"/>
        <v>0</v>
      </c>
      <c r="BI827" s="71">
        <f t="shared" si="2141"/>
        <v>0</v>
      </c>
      <c r="BJ827" s="146"/>
      <c r="BK827" s="97">
        <v>1</v>
      </c>
      <c r="BL827" s="95" t="str">
        <f t="shared" ref="BL827:BP827" si="2349">IF(BL826&lt;&gt;"",BL826,"")</f>
        <v/>
      </c>
      <c r="BM827" s="95" t="str">
        <f t="shared" si="2349"/>
        <v/>
      </c>
      <c r="BN827" s="95" t="str">
        <f t="shared" si="2349"/>
        <v/>
      </c>
      <c r="BO827" s="95" t="str">
        <f t="shared" si="2349"/>
        <v/>
      </c>
      <c r="BP827" s="95" t="str">
        <f t="shared" si="2349"/>
        <v/>
      </c>
      <c r="BQ827" s="81">
        <f t="shared" si="2167"/>
        <v>0</v>
      </c>
      <c r="BR827" s="81">
        <f t="shared" si="2168"/>
        <v>0</v>
      </c>
      <c r="BS827" s="81">
        <f t="shared" si="2169"/>
        <v>0</v>
      </c>
      <c r="BT827" s="81">
        <f t="shared" si="2170"/>
        <v>0</v>
      </c>
      <c r="BU827" s="81">
        <f t="shared" si="2171"/>
        <v>0</v>
      </c>
      <c r="BV827" s="13">
        <f t="shared" si="2172"/>
        <v>0</v>
      </c>
      <c r="BW827" s="11">
        <f t="shared" si="2100"/>
        <v>0</v>
      </c>
      <c r="BX827" s="69">
        <f t="shared" si="2111"/>
        <v>0</v>
      </c>
      <c r="BY827" s="69">
        <f>IF($A827&lt;&gt;"",IF(BY826&lt;&gt;0,BY826,IF(BW827&lt;=$AW$2,"Stop Loss",0)),0)</f>
        <v>0</v>
      </c>
      <c r="BZ827" s="69">
        <f t="shared" si="2328"/>
        <v>0</v>
      </c>
      <c r="CA827" s="27" t="str">
        <f t="shared" si="2112"/>
        <v/>
      </c>
      <c r="CB827" s="27" t="str">
        <f t="shared" si="2113"/>
        <v/>
      </c>
      <c r="CC827" s="27" t="str">
        <f t="shared" si="2114"/>
        <v/>
      </c>
      <c r="CD827" s="27" t="str">
        <f t="shared" si="2115"/>
        <v/>
      </c>
      <c r="CE827" s="27" t="str">
        <f t="shared" si="2116"/>
        <v/>
      </c>
      <c r="CF827" s="27" t="str">
        <f t="shared" si="2117"/>
        <v/>
      </c>
      <c r="CG827" s="86"/>
      <c r="CH827" s="86"/>
      <c r="CI827" s="45"/>
      <c r="CJ827" s="45"/>
      <c r="CK827" s="45"/>
      <c r="DB827" s="7"/>
      <c r="DI827" s="10">
        <f t="shared" ca="1" si="2086"/>
        <v>36</v>
      </c>
    </row>
    <row r="828" spans="1:113">
      <c r="A828" s="149"/>
      <c r="B828" s="82" t="str">
        <f t="shared" si="2087"/>
        <v/>
      </c>
      <c r="C828" s="7" t="str">
        <f t="shared" si="2088"/>
        <v/>
      </c>
      <c r="D828" s="81">
        <f t="shared" si="2089"/>
        <v>0</v>
      </c>
      <c r="E828" s="7" t="str">
        <f t="shared" si="2090"/>
        <v>18,</v>
      </c>
      <c r="F828" s="78"/>
      <c r="G828" s="86"/>
      <c r="H828" s="86"/>
      <c r="I828" s="86"/>
      <c r="J828" s="86"/>
      <c r="K828" s="86"/>
      <c r="L828" s="86"/>
      <c r="M828" s="86"/>
      <c r="N828" s="86"/>
      <c r="O828" s="78"/>
      <c r="P828" s="86"/>
      <c r="Q828" s="86"/>
      <c r="R828" s="86"/>
      <c r="S828" s="86"/>
      <c r="T828" s="86"/>
      <c r="U828" s="86"/>
      <c r="V828" s="86"/>
      <c r="W828" s="86"/>
      <c r="X828" s="123" t="str">
        <f t="shared" si="2091"/>
        <v/>
      </c>
      <c r="Y828" s="127">
        <f t="shared" si="2143"/>
        <v>0</v>
      </c>
      <c r="Z828" s="127">
        <f t="shared" si="2144"/>
        <v>0</v>
      </c>
      <c r="AA828" s="127">
        <f t="shared" si="2145"/>
        <v>0</v>
      </c>
      <c r="AB828" s="86">
        <f t="shared" ref="AB828:AC828" si="2350">AB827</f>
        <v>0</v>
      </c>
      <c r="AC828" s="86">
        <f t="shared" si="2350"/>
        <v>0</v>
      </c>
      <c r="AD828" s="90" t="str">
        <f t="shared" ref="AD828:AE828" si="2351">IF($A827&lt;&gt;"",AD827,"")</f>
        <v/>
      </c>
      <c r="AE828" s="54" t="str">
        <f t="shared" si="2351"/>
        <v/>
      </c>
      <c r="AF828" s="92" t="str">
        <f t="shared" si="2103"/>
        <v/>
      </c>
      <c r="AG828" s="82">
        <f t="shared" si="2094"/>
        <v>0</v>
      </c>
      <c r="AH828" s="71">
        <f t="shared" si="2264"/>
        <v>0</v>
      </c>
      <c r="AI828" s="78" t="str">
        <f t="shared" si="2095"/>
        <v/>
      </c>
      <c r="AJ828" s="132">
        <f t="shared" si="2148"/>
        <v>0</v>
      </c>
      <c r="AK828" s="132">
        <f t="shared" si="2149"/>
        <v>0</v>
      </c>
      <c r="AL828" s="132">
        <f t="shared" si="2150"/>
        <v>0</v>
      </c>
      <c r="AM828" s="86" t="str">
        <f t="shared" si="2151"/>
        <v/>
      </c>
      <c r="AN828" s="86" t="str">
        <f t="shared" si="2152"/>
        <v/>
      </c>
      <c r="AO828" s="90" t="str">
        <f t="shared" ref="AO828:AP828" si="2352">IF($A827&lt;&gt;"",AO827,"")</f>
        <v/>
      </c>
      <c r="AP828" s="54" t="str">
        <f t="shared" si="2352"/>
        <v/>
      </c>
      <c r="AQ828" s="92" t="str">
        <f t="shared" si="2105"/>
        <v/>
      </c>
      <c r="AR828" s="82">
        <f t="shared" si="2154"/>
        <v>0</v>
      </c>
      <c r="AS828" s="71">
        <f t="shared" si="2106"/>
        <v>0</v>
      </c>
      <c r="AT828" s="78" t="str">
        <f t="shared" si="2097"/>
        <v/>
      </c>
      <c r="AU828" s="137">
        <f t="shared" si="2155"/>
        <v>0</v>
      </c>
      <c r="AV828" s="137">
        <f t="shared" si="2156"/>
        <v>0</v>
      </c>
      <c r="AW828" s="137">
        <f t="shared" si="2157"/>
        <v>0</v>
      </c>
      <c r="AX828" s="86" t="str">
        <f t="shared" si="2158"/>
        <v/>
      </c>
      <c r="AY828" s="86" t="str">
        <f t="shared" si="2159"/>
        <v/>
      </c>
      <c r="AZ828" s="90" t="str">
        <f t="shared" ref="AZ828:BA828" si="2353">IF($A827&lt;&gt;"",AZ827,"")</f>
        <v/>
      </c>
      <c r="BA828" s="54" t="str">
        <f t="shared" si="2353"/>
        <v/>
      </c>
      <c r="BB828" s="92" t="str">
        <f t="shared" si="2108"/>
        <v/>
      </c>
      <c r="BC828" s="82">
        <f t="shared" si="2161"/>
        <v>0</v>
      </c>
      <c r="BD828" s="71">
        <f t="shared" si="2109"/>
        <v>0</v>
      </c>
      <c r="BE828" s="98">
        <f t="shared" si="2166"/>
        <v>18</v>
      </c>
      <c r="BF828" s="54" t="str">
        <f t="shared" si="2343"/>
        <v/>
      </c>
      <c r="BG828" s="92" t="str">
        <f t="shared" si="2337"/>
        <v/>
      </c>
      <c r="BH828" s="82">
        <f t="shared" si="2140"/>
        <v>0</v>
      </c>
      <c r="BI828" s="71">
        <f t="shared" si="2141"/>
        <v>0</v>
      </c>
      <c r="BJ828" s="146"/>
      <c r="BK828" s="97">
        <v>1</v>
      </c>
      <c r="BL828" s="95" t="str">
        <f t="shared" ref="BL828:BP828" si="2354">IF(BL827&lt;&gt;"",BL827,"")</f>
        <v/>
      </c>
      <c r="BM828" s="95" t="str">
        <f t="shared" si="2354"/>
        <v/>
      </c>
      <c r="BN828" s="95" t="str">
        <f t="shared" si="2354"/>
        <v/>
      </c>
      <c r="BO828" s="95" t="str">
        <f t="shared" si="2354"/>
        <v/>
      </c>
      <c r="BP828" s="95" t="str">
        <f t="shared" si="2354"/>
        <v/>
      </c>
      <c r="BQ828" s="81">
        <f t="shared" si="2167"/>
        <v>0</v>
      </c>
      <c r="BR828" s="81">
        <f t="shared" si="2168"/>
        <v>0</v>
      </c>
      <c r="BS828" s="81">
        <f t="shared" si="2169"/>
        <v>0</v>
      </c>
      <c r="BT828" s="81">
        <f t="shared" si="2170"/>
        <v>0</v>
      </c>
      <c r="BU828" s="81">
        <f t="shared" si="2171"/>
        <v>0</v>
      </c>
      <c r="BV828" s="13">
        <f t="shared" si="2172"/>
        <v>0</v>
      </c>
      <c r="BW828" s="11">
        <f t="shared" si="2100"/>
        <v>0</v>
      </c>
      <c r="BX828" s="69">
        <f t="shared" si="2111"/>
        <v>0</v>
      </c>
      <c r="BY828" s="69">
        <f>IF($A828&lt;&gt;"",IF(BY827&lt;&gt;0,BY827,IF(BW828&lt;=$AW$2,"Stop Loss",0)),0)</f>
        <v>0</v>
      </c>
      <c r="BZ828" s="69">
        <f t="shared" si="2328"/>
        <v>0</v>
      </c>
      <c r="CA828" s="27" t="str">
        <f t="shared" si="2112"/>
        <v/>
      </c>
      <c r="CB828" s="27" t="str">
        <f t="shared" si="2113"/>
        <v/>
      </c>
      <c r="CC828" s="27" t="str">
        <f t="shared" si="2114"/>
        <v/>
      </c>
      <c r="CD828" s="27" t="str">
        <f t="shared" si="2115"/>
        <v/>
      </c>
      <c r="CE828" s="27" t="str">
        <f t="shared" si="2116"/>
        <v/>
      </c>
      <c r="CF828" s="27" t="str">
        <f t="shared" si="2117"/>
        <v/>
      </c>
      <c r="CG828" s="86"/>
      <c r="CH828" s="86"/>
      <c r="CI828" s="45"/>
      <c r="CJ828" s="45"/>
      <c r="CK828" s="45"/>
      <c r="DB828" s="7"/>
      <c r="DI828" s="10">
        <f t="shared" ca="1" si="2086"/>
        <v>33</v>
      </c>
    </row>
    <row r="829" spans="1:113">
      <c r="A829" s="149"/>
      <c r="B829" s="82" t="str">
        <f t="shared" si="2087"/>
        <v/>
      </c>
      <c r="C829" s="7" t="str">
        <f t="shared" si="2088"/>
        <v/>
      </c>
      <c r="D829" s="81">
        <f t="shared" si="2089"/>
        <v>0</v>
      </c>
      <c r="E829" s="7" t="str">
        <f t="shared" si="2090"/>
        <v>18,</v>
      </c>
      <c r="F829" s="78"/>
      <c r="G829" s="86"/>
      <c r="H829" s="86"/>
      <c r="I829" s="86"/>
      <c r="J829" s="86"/>
      <c r="K829" s="86"/>
      <c r="L829" s="86"/>
      <c r="M829" s="86"/>
      <c r="N829" s="86"/>
      <c r="O829" s="78"/>
      <c r="P829" s="86"/>
      <c r="Q829" s="86"/>
      <c r="R829" s="86"/>
      <c r="S829" s="86"/>
      <c r="T829" s="86"/>
      <c r="U829" s="86"/>
      <c r="V829" s="86"/>
      <c r="W829" s="86"/>
      <c r="X829" s="123" t="str">
        <f t="shared" si="2091"/>
        <v/>
      </c>
      <c r="Y829" s="127">
        <f t="shared" si="2143"/>
        <v>0</v>
      </c>
      <c r="Z829" s="127">
        <f t="shared" si="2144"/>
        <v>0</v>
      </c>
      <c r="AA829" s="127">
        <f t="shared" si="2145"/>
        <v>0</v>
      </c>
      <c r="AB829" s="86">
        <f t="shared" ref="AB829:AC829" si="2355">AB828</f>
        <v>0</v>
      </c>
      <c r="AC829" s="86">
        <f t="shared" si="2355"/>
        <v>0</v>
      </c>
      <c r="AD829" s="90" t="str">
        <f t="shared" ref="AD829:AE829" si="2356">IF($A828&lt;&gt;"",AD828,"")</f>
        <v/>
      </c>
      <c r="AE829" s="54" t="str">
        <f t="shared" si="2356"/>
        <v/>
      </c>
      <c r="AF829" s="92" t="str">
        <f t="shared" si="2103"/>
        <v/>
      </c>
      <c r="AG829" s="82">
        <f t="shared" si="2094"/>
        <v>0</v>
      </c>
      <c r="AH829" s="71">
        <f t="shared" si="2264"/>
        <v>0</v>
      </c>
      <c r="AI829" s="78" t="str">
        <f t="shared" si="2095"/>
        <v/>
      </c>
      <c r="AJ829" s="132">
        <f t="shared" si="2148"/>
        <v>0</v>
      </c>
      <c r="AK829" s="132">
        <f t="shared" si="2149"/>
        <v>0</v>
      </c>
      <c r="AL829" s="132">
        <f t="shared" si="2150"/>
        <v>0</v>
      </c>
      <c r="AM829" s="86" t="str">
        <f t="shared" si="2151"/>
        <v/>
      </c>
      <c r="AN829" s="86" t="str">
        <f t="shared" si="2152"/>
        <v/>
      </c>
      <c r="AO829" s="90" t="str">
        <f t="shared" ref="AO829:AP829" si="2357">IF($A828&lt;&gt;"",AO828,"")</f>
        <v/>
      </c>
      <c r="AP829" s="54" t="str">
        <f t="shared" si="2357"/>
        <v/>
      </c>
      <c r="AQ829" s="92" t="str">
        <f t="shared" si="2105"/>
        <v/>
      </c>
      <c r="AR829" s="82">
        <f t="shared" si="2154"/>
        <v>0</v>
      </c>
      <c r="AS829" s="71">
        <f t="shared" si="2106"/>
        <v>0</v>
      </c>
      <c r="AT829" s="78" t="str">
        <f t="shared" si="2097"/>
        <v/>
      </c>
      <c r="AU829" s="137">
        <f t="shared" si="2155"/>
        <v>0</v>
      </c>
      <c r="AV829" s="137">
        <f t="shared" si="2156"/>
        <v>0</v>
      </c>
      <c r="AW829" s="137">
        <f t="shared" si="2157"/>
        <v>0</v>
      </c>
      <c r="AX829" s="86" t="str">
        <f t="shared" si="2158"/>
        <v/>
      </c>
      <c r="AY829" s="86" t="str">
        <f t="shared" si="2159"/>
        <v/>
      </c>
      <c r="AZ829" s="90" t="str">
        <f t="shared" ref="AZ829:BA829" si="2358">IF($A828&lt;&gt;"",AZ828,"")</f>
        <v/>
      </c>
      <c r="BA829" s="54" t="str">
        <f t="shared" si="2358"/>
        <v/>
      </c>
      <c r="BB829" s="92" t="str">
        <f t="shared" si="2108"/>
        <v/>
      </c>
      <c r="BC829" s="82">
        <f t="shared" si="2161"/>
        <v>0</v>
      </c>
      <c r="BD829" s="71">
        <f t="shared" si="2109"/>
        <v>0</v>
      </c>
      <c r="BE829" s="98">
        <f t="shared" si="2166"/>
        <v>18</v>
      </c>
      <c r="BF829" s="54" t="str">
        <f t="shared" si="2343"/>
        <v/>
      </c>
      <c r="BG829" s="92" t="str">
        <f t="shared" si="2337"/>
        <v/>
      </c>
      <c r="BH829" s="82">
        <f t="shared" si="2140"/>
        <v>0</v>
      </c>
      <c r="BI829" s="71">
        <f t="shared" si="2141"/>
        <v>0</v>
      </c>
      <c r="BJ829" s="146"/>
      <c r="BK829" s="97">
        <v>1</v>
      </c>
      <c r="BL829" s="95" t="str">
        <f t="shared" ref="BL829:BP829" si="2359">IF(BL828&lt;&gt;"",BL828,"")</f>
        <v/>
      </c>
      <c r="BM829" s="95" t="str">
        <f t="shared" si="2359"/>
        <v/>
      </c>
      <c r="BN829" s="95" t="str">
        <f t="shared" si="2359"/>
        <v/>
      </c>
      <c r="BO829" s="95" t="str">
        <f t="shared" si="2359"/>
        <v/>
      </c>
      <c r="BP829" s="95" t="str">
        <f t="shared" si="2359"/>
        <v/>
      </c>
      <c r="BQ829" s="81">
        <f t="shared" si="2167"/>
        <v>0</v>
      </c>
      <c r="BR829" s="81">
        <f t="shared" si="2168"/>
        <v>0</v>
      </c>
      <c r="BS829" s="81">
        <f t="shared" si="2169"/>
        <v>0</v>
      </c>
      <c r="BT829" s="81">
        <f t="shared" si="2170"/>
        <v>0</v>
      </c>
      <c r="BU829" s="81">
        <f t="shared" si="2171"/>
        <v>0</v>
      </c>
      <c r="BV829" s="13">
        <f t="shared" si="2172"/>
        <v>0</v>
      </c>
      <c r="BW829" s="11">
        <f t="shared" si="2100"/>
        <v>0</v>
      </c>
      <c r="BX829" s="69">
        <f t="shared" si="2111"/>
        <v>0</v>
      </c>
      <c r="BY829" s="69">
        <f>IF($A829&lt;&gt;"",IF(BY828&lt;&gt;0,BY828,IF(BW829&lt;=$AW$2,"Stop Loss",0)),0)</f>
        <v>0</v>
      </c>
      <c r="BZ829" s="69">
        <f t="shared" si="2328"/>
        <v>0</v>
      </c>
      <c r="CA829" s="27" t="str">
        <f t="shared" si="2112"/>
        <v/>
      </c>
      <c r="CB829" s="27" t="str">
        <f t="shared" si="2113"/>
        <v/>
      </c>
      <c r="CC829" s="27" t="str">
        <f t="shared" si="2114"/>
        <v/>
      </c>
      <c r="CD829" s="27" t="str">
        <f t="shared" si="2115"/>
        <v/>
      </c>
      <c r="CE829" s="27" t="str">
        <f t="shared" si="2116"/>
        <v/>
      </c>
      <c r="CF829" s="27" t="str">
        <f t="shared" si="2117"/>
        <v/>
      </c>
      <c r="CG829" s="86"/>
      <c r="CH829" s="86"/>
      <c r="CI829" s="45"/>
      <c r="CJ829" s="45"/>
      <c r="CK829" s="45"/>
      <c r="DB829" s="7"/>
      <c r="DI829" s="10">
        <f t="shared" ca="1" si="2086"/>
        <v>32</v>
      </c>
    </row>
    <row r="830" spans="1:113">
      <c r="A830" s="149"/>
      <c r="B830" s="82" t="str">
        <f t="shared" si="2087"/>
        <v/>
      </c>
      <c r="C830" s="7" t="str">
        <f t="shared" si="2088"/>
        <v/>
      </c>
      <c r="D830" s="81">
        <f t="shared" si="2089"/>
        <v>0</v>
      </c>
      <c r="E830" s="7" t="str">
        <f t="shared" si="2090"/>
        <v>18,</v>
      </c>
      <c r="F830" s="78"/>
      <c r="G830" s="86"/>
      <c r="H830" s="86"/>
      <c r="I830" s="86"/>
      <c r="J830" s="86"/>
      <c r="K830" s="86"/>
      <c r="L830" s="86"/>
      <c r="M830" s="86"/>
      <c r="N830" s="86"/>
      <c r="O830" s="78"/>
      <c r="P830" s="86"/>
      <c r="Q830" s="86"/>
      <c r="R830" s="86"/>
      <c r="S830" s="86"/>
      <c r="T830" s="86"/>
      <c r="U830" s="86"/>
      <c r="V830" s="86"/>
      <c r="W830" s="86"/>
      <c r="X830" s="123" t="str">
        <f t="shared" si="2091"/>
        <v/>
      </c>
      <c r="Y830" s="127">
        <f t="shared" si="2143"/>
        <v>0</v>
      </c>
      <c r="Z830" s="127">
        <f t="shared" si="2144"/>
        <v>0</v>
      </c>
      <c r="AA830" s="127">
        <f t="shared" si="2145"/>
        <v>0</v>
      </c>
      <c r="AB830" s="86">
        <f t="shared" ref="AB830:AC830" si="2360">AB829</f>
        <v>0</v>
      </c>
      <c r="AC830" s="86">
        <f t="shared" si="2360"/>
        <v>0</v>
      </c>
      <c r="AD830" s="90" t="str">
        <f t="shared" ref="AD830:AE830" si="2361">IF($A829&lt;&gt;"",AD829,"")</f>
        <v/>
      </c>
      <c r="AE830" s="54" t="str">
        <f t="shared" si="2361"/>
        <v/>
      </c>
      <c r="AF830" s="92" t="str">
        <f t="shared" si="2103"/>
        <v/>
      </c>
      <c r="AG830" s="82">
        <f t="shared" si="2094"/>
        <v>0</v>
      </c>
      <c r="AH830" s="71">
        <f t="shared" si="2264"/>
        <v>0</v>
      </c>
      <c r="AI830" s="78" t="str">
        <f t="shared" si="2095"/>
        <v/>
      </c>
      <c r="AJ830" s="132">
        <f t="shared" si="2148"/>
        <v>0</v>
      </c>
      <c r="AK830" s="132">
        <f t="shared" si="2149"/>
        <v>0</v>
      </c>
      <c r="AL830" s="132">
        <f t="shared" si="2150"/>
        <v>0</v>
      </c>
      <c r="AM830" s="86" t="str">
        <f t="shared" si="2151"/>
        <v/>
      </c>
      <c r="AN830" s="86" t="str">
        <f t="shared" si="2152"/>
        <v/>
      </c>
      <c r="AO830" s="90" t="str">
        <f t="shared" ref="AO830:AP830" si="2362">IF($A829&lt;&gt;"",AO829,"")</f>
        <v/>
      </c>
      <c r="AP830" s="54" t="str">
        <f t="shared" si="2362"/>
        <v/>
      </c>
      <c r="AQ830" s="92" t="str">
        <f t="shared" si="2105"/>
        <v/>
      </c>
      <c r="AR830" s="82">
        <f t="shared" si="2154"/>
        <v>0</v>
      </c>
      <c r="AS830" s="71">
        <f t="shared" si="2106"/>
        <v>0</v>
      </c>
      <c r="AT830" s="78" t="str">
        <f t="shared" si="2097"/>
        <v/>
      </c>
      <c r="AU830" s="137">
        <f t="shared" si="2155"/>
        <v>0</v>
      </c>
      <c r="AV830" s="137">
        <f t="shared" si="2156"/>
        <v>0</v>
      </c>
      <c r="AW830" s="137">
        <f t="shared" si="2157"/>
        <v>0</v>
      </c>
      <c r="AX830" s="86" t="str">
        <f t="shared" si="2158"/>
        <v/>
      </c>
      <c r="AY830" s="86" t="str">
        <f t="shared" si="2159"/>
        <v/>
      </c>
      <c r="AZ830" s="90" t="str">
        <f t="shared" ref="AZ830:BA830" si="2363">IF($A829&lt;&gt;"",AZ829,"")</f>
        <v/>
      </c>
      <c r="BA830" s="54" t="str">
        <f t="shared" si="2363"/>
        <v/>
      </c>
      <c r="BB830" s="92" t="str">
        <f t="shared" si="2108"/>
        <v/>
      </c>
      <c r="BC830" s="82">
        <f t="shared" si="2161"/>
        <v>0</v>
      </c>
      <c r="BD830" s="71">
        <f t="shared" si="2109"/>
        <v>0</v>
      </c>
      <c r="BE830" s="98">
        <f t="shared" si="2166"/>
        <v>18</v>
      </c>
      <c r="BF830" s="54" t="str">
        <f t="shared" si="2343"/>
        <v/>
      </c>
      <c r="BG830" s="92" t="str">
        <f t="shared" si="2337"/>
        <v/>
      </c>
      <c r="BH830" s="82">
        <f t="shared" si="2140"/>
        <v>0</v>
      </c>
      <c r="BI830" s="71">
        <f t="shared" si="2141"/>
        <v>0</v>
      </c>
      <c r="BJ830" s="146"/>
      <c r="BK830" s="97">
        <v>1</v>
      </c>
      <c r="BL830" s="95" t="str">
        <f t="shared" ref="BL830:BP830" si="2364">IF(BL829&lt;&gt;"",BL829,"")</f>
        <v/>
      </c>
      <c r="BM830" s="95" t="str">
        <f t="shared" si="2364"/>
        <v/>
      </c>
      <c r="BN830" s="95" t="str">
        <f t="shared" si="2364"/>
        <v/>
      </c>
      <c r="BO830" s="95" t="str">
        <f t="shared" si="2364"/>
        <v/>
      </c>
      <c r="BP830" s="95" t="str">
        <f t="shared" si="2364"/>
        <v/>
      </c>
      <c r="BQ830" s="81">
        <f t="shared" si="2167"/>
        <v>0</v>
      </c>
      <c r="BR830" s="81">
        <f t="shared" si="2168"/>
        <v>0</v>
      </c>
      <c r="BS830" s="81">
        <f t="shared" si="2169"/>
        <v>0</v>
      </c>
      <c r="BT830" s="81">
        <f t="shared" si="2170"/>
        <v>0</v>
      </c>
      <c r="BU830" s="81">
        <f t="shared" si="2171"/>
        <v>0</v>
      </c>
      <c r="BV830" s="13">
        <f t="shared" si="2172"/>
        <v>0</v>
      </c>
      <c r="BW830" s="11">
        <f t="shared" si="2100"/>
        <v>0</v>
      </c>
      <c r="BX830" s="69">
        <f t="shared" si="2111"/>
        <v>0</v>
      </c>
      <c r="BY830" s="69">
        <f>IF($A830&lt;&gt;"",IF(BY829&lt;&gt;0,BY829,IF(BW830&lt;=$AW$2,"Stop Loss",0)),0)</f>
        <v>0</v>
      </c>
      <c r="BZ830" s="69">
        <f t="shared" si="2328"/>
        <v>0</v>
      </c>
      <c r="CA830" s="27" t="str">
        <f t="shared" si="2112"/>
        <v/>
      </c>
      <c r="CB830" s="27" t="str">
        <f t="shared" si="2113"/>
        <v/>
      </c>
      <c r="CC830" s="27" t="str">
        <f t="shared" si="2114"/>
        <v/>
      </c>
      <c r="CD830" s="27" t="str">
        <f t="shared" si="2115"/>
        <v/>
      </c>
      <c r="CE830" s="27" t="str">
        <f t="shared" si="2116"/>
        <v/>
      </c>
      <c r="CF830" s="27" t="str">
        <f t="shared" si="2117"/>
        <v/>
      </c>
      <c r="CG830" s="86"/>
      <c r="CH830" s="86"/>
      <c r="CI830" s="45"/>
      <c r="CJ830" s="45"/>
      <c r="CK830" s="45"/>
      <c r="DB830" s="7"/>
      <c r="DI830" s="10">
        <f t="shared" ca="1" si="2086"/>
        <v>4</v>
      </c>
    </row>
    <row r="831" spans="1:113">
      <c r="A831" s="149"/>
      <c r="B831" s="82" t="str">
        <f t="shared" si="2087"/>
        <v/>
      </c>
      <c r="C831" s="7" t="str">
        <f t="shared" si="2088"/>
        <v/>
      </c>
      <c r="D831" s="81">
        <f t="shared" si="2089"/>
        <v>0</v>
      </c>
      <c r="E831" s="7" t="str">
        <f t="shared" si="2090"/>
        <v>18,</v>
      </c>
      <c r="F831" s="78"/>
      <c r="G831" s="86"/>
      <c r="H831" s="86"/>
      <c r="I831" s="86"/>
      <c r="J831" s="86"/>
      <c r="K831" s="86"/>
      <c r="L831" s="86"/>
      <c r="M831" s="86"/>
      <c r="N831" s="86"/>
      <c r="O831" s="78"/>
      <c r="P831" s="86"/>
      <c r="Q831" s="86"/>
      <c r="R831" s="86"/>
      <c r="S831" s="86"/>
      <c r="T831" s="86"/>
      <c r="U831" s="86"/>
      <c r="V831" s="86"/>
      <c r="W831" s="86"/>
      <c r="X831" s="123" t="str">
        <f t="shared" si="2091"/>
        <v/>
      </c>
      <c r="Y831" s="127">
        <f t="shared" si="2143"/>
        <v>0</v>
      </c>
      <c r="Z831" s="127">
        <f t="shared" si="2144"/>
        <v>0</v>
      </c>
      <c r="AA831" s="127">
        <f t="shared" si="2145"/>
        <v>0</v>
      </c>
      <c r="AB831" s="86">
        <f t="shared" ref="AB831:AC831" si="2365">AB830</f>
        <v>0</v>
      </c>
      <c r="AC831" s="86">
        <f t="shared" si="2365"/>
        <v>0</v>
      </c>
      <c r="AD831" s="90" t="str">
        <f t="shared" ref="AD831:AE831" si="2366">IF($A830&lt;&gt;"",AD830,"")</f>
        <v/>
      </c>
      <c r="AE831" s="54" t="str">
        <f t="shared" si="2366"/>
        <v/>
      </c>
      <c r="AF831" s="92" t="str">
        <f t="shared" si="2103"/>
        <v/>
      </c>
      <c r="AG831" s="82">
        <f t="shared" si="2094"/>
        <v>0</v>
      </c>
      <c r="AH831" s="71">
        <f t="shared" si="2264"/>
        <v>0</v>
      </c>
      <c r="AI831" s="78" t="str">
        <f t="shared" si="2095"/>
        <v/>
      </c>
      <c r="AJ831" s="132">
        <f t="shared" si="2148"/>
        <v>0</v>
      </c>
      <c r="AK831" s="132">
        <f t="shared" si="2149"/>
        <v>0</v>
      </c>
      <c r="AL831" s="132">
        <f t="shared" si="2150"/>
        <v>0</v>
      </c>
      <c r="AM831" s="86" t="str">
        <f t="shared" si="2151"/>
        <v/>
      </c>
      <c r="AN831" s="86" t="str">
        <f t="shared" si="2152"/>
        <v/>
      </c>
      <c r="AO831" s="90" t="str">
        <f t="shared" ref="AO831:AP831" si="2367">IF($A830&lt;&gt;"",AO830,"")</f>
        <v/>
      </c>
      <c r="AP831" s="54" t="str">
        <f t="shared" si="2367"/>
        <v/>
      </c>
      <c r="AQ831" s="92" t="str">
        <f t="shared" si="2105"/>
        <v/>
      </c>
      <c r="AR831" s="82">
        <f t="shared" si="2154"/>
        <v>0</v>
      </c>
      <c r="AS831" s="71">
        <f t="shared" si="2106"/>
        <v>0</v>
      </c>
      <c r="AT831" s="78" t="str">
        <f t="shared" si="2097"/>
        <v/>
      </c>
      <c r="AU831" s="137">
        <f t="shared" si="2155"/>
        <v>0</v>
      </c>
      <c r="AV831" s="137">
        <f t="shared" si="2156"/>
        <v>0</v>
      </c>
      <c r="AW831" s="137">
        <f t="shared" si="2157"/>
        <v>0</v>
      </c>
      <c r="AX831" s="86" t="str">
        <f t="shared" si="2158"/>
        <v/>
      </c>
      <c r="AY831" s="86" t="str">
        <f t="shared" si="2159"/>
        <v/>
      </c>
      <c r="AZ831" s="90" t="str">
        <f t="shared" ref="AZ831:BA831" si="2368">IF($A830&lt;&gt;"",AZ830,"")</f>
        <v/>
      </c>
      <c r="BA831" s="54" t="str">
        <f t="shared" si="2368"/>
        <v/>
      </c>
      <c r="BB831" s="92" t="str">
        <f t="shared" si="2108"/>
        <v/>
      </c>
      <c r="BC831" s="82">
        <f t="shared" si="2161"/>
        <v>0</v>
      </c>
      <c r="BD831" s="71">
        <f t="shared" si="2109"/>
        <v>0</v>
      </c>
      <c r="BE831" s="98">
        <f t="shared" si="2166"/>
        <v>18</v>
      </c>
      <c r="BF831" s="54" t="str">
        <f t="shared" si="2343"/>
        <v/>
      </c>
      <c r="BG831" s="92" t="str">
        <f t="shared" si="2337"/>
        <v/>
      </c>
      <c r="BH831" s="82">
        <f t="shared" si="2140"/>
        <v>0</v>
      </c>
      <c r="BI831" s="71">
        <f t="shared" si="2141"/>
        <v>0</v>
      </c>
      <c r="BJ831" s="146"/>
      <c r="BK831" s="97">
        <v>1</v>
      </c>
      <c r="BL831" s="95" t="str">
        <f t="shared" ref="BL831:BP831" si="2369">IF(BL830&lt;&gt;"",BL830,"")</f>
        <v/>
      </c>
      <c r="BM831" s="95" t="str">
        <f t="shared" si="2369"/>
        <v/>
      </c>
      <c r="BN831" s="95" t="str">
        <f t="shared" si="2369"/>
        <v/>
      </c>
      <c r="BO831" s="95" t="str">
        <f t="shared" si="2369"/>
        <v/>
      </c>
      <c r="BP831" s="95" t="str">
        <f t="shared" si="2369"/>
        <v/>
      </c>
      <c r="BQ831" s="81">
        <f t="shared" si="2167"/>
        <v>0</v>
      </c>
      <c r="BR831" s="81">
        <f t="shared" si="2168"/>
        <v>0</v>
      </c>
      <c r="BS831" s="81">
        <f t="shared" si="2169"/>
        <v>0</v>
      </c>
      <c r="BT831" s="81">
        <f t="shared" si="2170"/>
        <v>0</v>
      </c>
      <c r="BU831" s="81">
        <f t="shared" si="2171"/>
        <v>0</v>
      </c>
      <c r="BV831" s="13">
        <f t="shared" si="2172"/>
        <v>0</v>
      </c>
      <c r="BW831" s="11">
        <f t="shared" si="2100"/>
        <v>0</v>
      </c>
      <c r="BX831" s="69">
        <f t="shared" si="2111"/>
        <v>0</v>
      </c>
      <c r="BY831" s="69">
        <f>IF($A831&lt;&gt;"",IF(BY830&lt;&gt;0,BY830,IF(BW831&lt;=$AW$2,"Stop Loss",0)),0)</f>
        <v>0</v>
      </c>
      <c r="BZ831" s="69">
        <f t="shared" si="2328"/>
        <v>0</v>
      </c>
      <c r="CA831" s="27" t="str">
        <f t="shared" si="2112"/>
        <v/>
      </c>
      <c r="CB831" s="27" t="str">
        <f t="shared" si="2113"/>
        <v/>
      </c>
      <c r="CC831" s="27" t="str">
        <f t="shared" si="2114"/>
        <v/>
      </c>
      <c r="CD831" s="27" t="str">
        <f t="shared" si="2115"/>
        <v/>
      </c>
      <c r="CE831" s="27" t="str">
        <f t="shared" si="2116"/>
        <v/>
      </c>
      <c r="CF831" s="27" t="str">
        <f t="shared" si="2117"/>
        <v/>
      </c>
      <c r="CG831" s="86"/>
      <c r="CH831" s="86"/>
      <c r="CI831" s="45"/>
      <c r="CJ831" s="45"/>
      <c r="CK831" s="45"/>
      <c r="DB831" s="7"/>
      <c r="DI831" s="10">
        <f t="shared" ca="1" si="2086"/>
        <v>0</v>
      </c>
    </row>
    <row r="832" spans="1:113">
      <c r="A832" s="149"/>
      <c r="B832" s="82" t="str">
        <f t="shared" si="2087"/>
        <v/>
      </c>
      <c r="C832" s="7" t="str">
        <f t="shared" si="2088"/>
        <v/>
      </c>
      <c r="D832" s="81">
        <f t="shared" si="2089"/>
        <v>0</v>
      </c>
      <c r="E832" s="7" t="str">
        <f t="shared" si="2090"/>
        <v>18,</v>
      </c>
      <c r="F832" s="78"/>
      <c r="G832" s="86"/>
      <c r="H832" s="86"/>
      <c r="I832" s="86"/>
      <c r="J832" s="86"/>
      <c r="K832" s="86"/>
      <c r="L832" s="86"/>
      <c r="M832" s="86"/>
      <c r="N832" s="86"/>
      <c r="O832" s="78"/>
      <c r="P832" s="86"/>
      <c r="Q832" s="86"/>
      <c r="R832" s="86"/>
      <c r="S832" s="86"/>
      <c r="T832" s="86"/>
      <c r="U832" s="86"/>
      <c r="V832" s="86"/>
      <c r="W832" s="86"/>
      <c r="X832" s="123" t="str">
        <f t="shared" si="2091"/>
        <v/>
      </c>
      <c r="Y832" s="127">
        <f t="shared" si="2143"/>
        <v>0</v>
      </c>
      <c r="Z832" s="127">
        <f t="shared" si="2144"/>
        <v>0</v>
      </c>
      <c r="AA832" s="127">
        <f t="shared" si="2145"/>
        <v>0</v>
      </c>
      <c r="AB832" s="86">
        <f>IF($Y832&gt;$Z832,$Y832-$Z832+AB831,AB831)</f>
        <v>0</v>
      </c>
      <c r="AC832" s="86">
        <f>IF($Z832&gt;$Y832,$Z832-$Y832+AC831,AC831)</f>
        <v>0</v>
      </c>
      <c r="AD832" s="90" t="str">
        <f t="shared" ref="AD832:AE832" si="2370">IF($A831&lt;&gt;"",AD831,"")</f>
        <v/>
      </c>
      <c r="AE832" s="54" t="str">
        <f t="shared" si="2370"/>
        <v/>
      </c>
      <c r="AF832" s="92" t="str">
        <f t="shared" si="2103"/>
        <v/>
      </c>
      <c r="AG832" s="82">
        <f t="shared" si="2094"/>
        <v>0</v>
      </c>
      <c r="AH832" s="71">
        <f t="shared" si="2264"/>
        <v>0</v>
      </c>
      <c r="AI832" s="78" t="str">
        <f t="shared" si="2095"/>
        <v/>
      </c>
      <c r="AJ832" s="132">
        <f t="shared" si="2148"/>
        <v>0</v>
      </c>
      <c r="AK832" s="132">
        <f t="shared" si="2149"/>
        <v>0</v>
      </c>
      <c r="AL832" s="132">
        <f t="shared" si="2150"/>
        <v>0</v>
      </c>
      <c r="AM832" s="86" t="str">
        <f t="shared" si="2151"/>
        <v/>
      </c>
      <c r="AN832" s="86" t="str">
        <f t="shared" si="2152"/>
        <v/>
      </c>
      <c r="AO832" s="90" t="str">
        <f t="shared" ref="AO832:AP832" si="2371">IF($A831&lt;&gt;"",AO831,"")</f>
        <v/>
      </c>
      <c r="AP832" s="54" t="str">
        <f t="shared" si="2371"/>
        <v/>
      </c>
      <c r="AQ832" s="92" t="str">
        <f t="shared" si="2105"/>
        <v/>
      </c>
      <c r="AR832" s="82">
        <f t="shared" si="2154"/>
        <v>0</v>
      </c>
      <c r="AS832" s="71">
        <f t="shared" si="2106"/>
        <v>0</v>
      </c>
      <c r="AT832" s="78" t="str">
        <f t="shared" si="2097"/>
        <v/>
      </c>
      <c r="AU832" s="137">
        <f t="shared" si="2155"/>
        <v>0</v>
      </c>
      <c r="AV832" s="137">
        <f t="shared" si="2156"/>
        <v>0</v>
      </c>
      <c r="AW832" s="137">
        <f t="shared" si="2157"/>
        <v>0</v>
      </c>
      <c r="AX832" s="86" t="str">
        <f t="shared" si="2158"/>
        <v/>
      </c>
      <c r="AY832" s="86" t="str">
        <f t="shared" si="2159"/>
        <v/>
      </c>
      <c r="AZ832" s="90" t="str">
        <f t="shared" ref="AZ832:BA832" si="2372">IF($A831&lt;&gt;"",AZ831,"")</f>
        <v/>
      </c>
      <c r="BA832" s="54" t="str">
        <f t="shared" si="2372"/>
        <v/>
      </c>
      <c r="BB832" s="92" t="str">
        <f t="shared" si="2108"/>
        <v/>
      </c>
      <c r="BC832" s="82">
        <f t="shared" si="2161"/>
        <v>0</v>
      </c>
      <c r="BD832" s="71">
        <f t="shared" si="2109"/>
        <v>0</v>
      </c>
      <c r="BE832" s="98">
        <f t="shared" si="2166"/>
        <v>18</v>
      </c>
      <c r="BF832" s="54" t="str">
        <f t="shared" si="2343"/>
        <v/>
      </c>
      <c r="BG832" s="92" t="str">
        <f t="shared" si="2337"/>
        <v/>
      </c>
      <c r="BH832" s="82">
        <f t="shared" si="2140"/>
        <v>0</v>
      </c>
      <c r="BI832" s="71">
        <f t="shared" si="2141"/>
        <v>0</v>
      </c>
      <c r="BJ832" s="146"/>
      <c r="BK832" s="97">
        <v>1</v>
      </c>
      <c r="BL832" s="95" t="str">
        <f t="shared" ref="BL832:BP832" si="2373">IF(BL831&lt;&gt;"",BL831,"")</f>
        <v/>
      </c>
      <c r="BM832" s="95" t="str">
        <f t="shared" si="2373"/>
        <v/>
      </c>
      <c r="BN832" s="95" t="str">
        <f t="shared" si="2373"/>
        <v/>
      </c>
      <c r="BO832" s="95" t="str">
        <f t="shared" si="2373"/>
        <v/>
      </c>
      <c r="BP832" s="95" t="str">
        <f t="shared" si="2373"/>
        <v/>
      </c>
      <c r="BQ832" s="81">
        <f t="shared" si="2167"/>
        <v>0</v>
      </c>
      <c r="BR832" s="81">
        <f t="shared" si="2168"/>
        <v>0</v>
      </c>
      <c r="BS832" s="81">
        <f t="shared" si="2169"/>
        <v>0</v>
      </c>
      <c r="BT832" s="81">
        <f t="shared" si="2170"/>
        <v>0</v>
      </c>
      <c r="BU832" s="81">
        <f t="shared" si="2171"/>
        <v>0</v>
      </c>
      <c r="BV832" s="13">
        <f t="shared" si="2172"/>
        <v>0</v>
      </c>
      <c r="BW832" s="11">
        <f t="shared" si="2100"/>
        <v>0</v>
      </c>
      <c r="BX832" s="69">
        <f t="shared" si="2111"/>
        <v>0</v>
      </c>
      <c r="BY832" s="69">
        <f>IF($A832&lt;&gt;"",IF(BY831&lt;&gt;0,BY831,IF(BW832&lt;=$AW$2,"Stop Loss",0)),0)</f>
        <v>0</v>
      </c>
      <c r="BZ832" s="69">
        <f t="shared" si="2328"/>
        <v>0</v>
      </c>
      <c r="CA832" s="27" t="str">
        <f t="shared" si="2112"/>
        <v/>
      </c>
      <c r="CB832" s="27" t="str">
        <f t="shared" si="2113"/>
        <v/>
      </c>
      <c r="CC832" s="27" t="str">
        <f t="shared" si="2114"/>
        <v/>
      </c>
      <c r="CD832" s="27" t="str">
        <f t="shared" si="2115"/>
        <v/>
      </c>
      <c r="CE832" s="27" t="str">
        <f t="shared" si="2116"/>
        <v/>
      </c>
      <c r="CF832" s="27" t="str">
        <f t="shared" si="2117"/>
        <v/>
      </c>
      <c r="CG832" s="86"/>
      <c r="CH832" s="86"/>
      <c r="CI832" s="45"/>
      <c r="CJ832" s="45"/>
      <c r="CK832" s="45"/>
      <c r="DB832" s="7"/>
      <c r="DI832" s="10">
        <f t="shared" ca="1" si="2086"/>
        <v>11</v>
      </c>
    </row>
    <row r="833" spans="1:113">
      <c r="A833" s="149"/>
      <c r="B833" s="82" t="str">
        <f t="shared" si="2087"/>
        <v/>
      </c>
      <c r="C833" s="7" t="str">
        <f t="shared" si="2088"/>
        <v/>
      </c>
      <c r="D833" s="81">
        <f t="shared" si="2089"/>
        <v>0</v>
      </c>
      <c r="E833" s="7" t="str">
        <f t="shared" si="2090"/>
        <v>18,</v>
      </c>
      <c r="F833" s="78"/>
      <c r="G833" s="86"/>
      <c r="H833" s="86"/>
      <c r="I833" s="86"/>
      <c r="J833" s="86"/>
      <c r="K833" s="86"/>
      <c r="L833" s="86"/>
      <c r="M833" s="86"/>
      <c r="N833" s="86"/>
      <c r="O833" s="78"/>
      <c r="P833" s="86"/>
      <c r="Q833" s="86"/>
      <c r="R833" s="86"/>
      <c r="S833" s="86"/>
      <c r="T833" s="86"/>
      <c r="U833" s="86"/>
      <c r="V833" s="86"/>
      <c r="W833" s="86"/>
      <c r="X833" s="123" t="str">
        <f t="shared" si="2091"/>
        <v/>
      </c>
      <c r="Y833" s="127">
        <f t="shared" si="2143"/>
        <v>0</v>
      </c>
      <c r="Z833" s="127">
        <f t="shared" si="2144"/>
        <v>0</v>
      </c>
      <c r="AA833" s="127">
        <f t="shared" si="2145"/>
        <v>0</v>
      </c>
      <c r="AB833" s="86">
        <f>AB832</f>
        <v>0</v>
      </c>
      <c r="AC833" s="86">
        <f>AC832</f>
        <v>0</v>
      </c>
      <c r="AD833" s="90" t="str">
        <f>IF($A832&lt;&gt;"",AA832,"")</f>
        <v/>
      </c>
      <c r="AE833" s="92" t="str">
        <f>IF($A832&lt;&gt;"",IF(Y832&gt;Z832,"L","H"),"")</f>
        <v/>
      </c>
      <c r="AF833" s="92" t="str">
        <f t="shared" si="2103"/>
        <v/>
      </c>
      <c r="AG833" s="82">
        <f t="shared" si="2094"/>
        <v>0</v>
      </c>
      <c r="AH833" s="71">
        <f t="shared" si="2264"/>
        <v>0</v>
      </c>
      <c r="AI833" s="78" t="str">
        <f t="shared" si="2095"/>
        <v/>
      </c>
      <c r="AJ833" s="132">
        <f t="shared" si="2148"/>
        <v>0</v>
      </c>
      <c r="AK833" s="132">
        <f t="shared" si="2149"/>
        <v>0</v>
      </c>
      <c r="AL833" s="132">
        <f t="shared" si="2150"/>
        <v>0</v>
      </c>
      <c r="AM833" s="86" t="str">
        <f t="shared" si="2151"/>
        <v/>
      </c>
      <c r="AN833" s="86" t="str">
        <f t="shared" si="2152"/>
        <v/>
      </c>
      <c r="AO833" s="90" t="str">
        <f>IF($A832&lt;&gt;"",AL832,"")</f>
        <v/>
      </c>
      <c r="AP833" s="92" t="str">
        <f>IF($A832&lt;&gt;"",IF(AM832&lt;&gt;"","O","E"),"")</f>
        <v/>
      </c>
      <c r="AQ833" s="92" t="str">
        <f t="shared" si="2105"/>
        <v/>
      </c>
      <c r="AR833" s="82">
        <f t="shared" si="2154"/>
        <v>0</v>
      </c>
      <c r="AS833" s="71">
        <f t="shared" si="2106"/>
        <v>0</v>
      </c>
      <c r="AT833" s="78" t="str">
        <f t="shared" si="2097"/>
        <v/>
      </c>
      <c r="AU833" s="137">
        <f t="shared" si="2155"/>
        <v>0</v>
      </c>
      <c r="AV833" s="137">
        <f t="shared" si="2156"/>
        <v>0</v>
      </c>
      <c r="AW833" s="137">
        <f t="shared" si="2157"/>
        <v>0</v>
      </c>
      <c r="AX833" s="86" t="str">
        <f t="shared" si="2158"/>
        <v/>
      </c>
      <c r="AY833" s="86" t="str">
        <f t="shared" si="2159"/>
        <v/>
      </c>
      <c r="AZ833" s="90" t="str">
        <f>IF($A832&lt;&gt;"",AW832,"")</f>
        <v/>
      </c>
      <c r="BA833" s="92" t="str">
        <f>IF($A832&lt;&gt;"",IF(AX832&lt;&gt;"","B","R"),"")</f>
        <v/>
      </c>
      <c r="BB833" s="92" t="str">
        <f t="shared" si="2108"/>
        <v/>
      </c>
      <c r="BC833" s="82">
        <f t="shared" si="2161"/>
        <v>0</v>
      </c>
      <c r="BD833" s="71">
        <f t="shared" si="2109"/>
        <v>0</v>
      </c>
      <c r="BE833" s="98">
        <f t="shared" si="2166"/>
        <v>18</v>
      </c>
      <c r="BF833" s="92" t="str">
        <f>IF($A832&lt;&gt;"",IF($Y832&gt;$Z832,"H",IF($Z832&gt;$Y832,"L",BF832)),"")</f>
        <v/>
      </c>
      <c r="BG833" s="92" t="str">
        <f>IF($A833&lt;&gt;"",IF($A833=0,"L",IF(BF833&lt;&gt;"",IF(BF833=X833,"W","L"))),"")</f>
        <v/>
      </c>
      <c r="BH833" s="82">
        <f t="shared" si="2140"/>
        <v>0</v>
      </c>
      <c r="BI833" s="71">
        <f t="shared" si="2141"/>
        <v>0</v>
      </c>
      <c r="BJ833" s="146" t="str">
        <f>AE833&amp;AP833&amp;BA833</f>
        <v/>
      </c>
      <c r="BK833" s="97">
        <v>1</v>
      </c>
      <c r="BL833" s="95" t="str">
        <f>IF($A832&lt;&gt;"",IF($BJ833="LER","11,",IF($BJ833="LOR","02,",IF($BJ833="LEB","01,",IF($BJ833="LOB","12,",IF($BJ833="HER","29,",IF($BJ833="HOR","20,",IF($BJ833="HEB","19,",IF($BJ833="HOB","30,","")))))))),"")</f>
        <v/>
      </c>
      <c r="BM833" s="95" t="str">
        <f>IF($A832&lt;&gt;"",IF($BJ833="LER","13,",IF($BJ833="LOR","04,",IF($BJ833="LEB","03,",IF($BJ833="LOB","14,",IF($BJ833="HER","31,",IF($BJ833="HOR","22,",IF($BJ833="HEB","21,",IF($BJ833="HOB","32,","")))))))),"")</f>
        <v/>
      </c>
      <c r="BN833" s="95" t="str">
        <f>IF($A832&lt;&gt;"",IF($BJ833="LER","15,",IF($BJ833="LOR","06,",IF($BJ833="LEB","05,",IF($BJ833="LOB","16,",IF($BJ833="HER","33,",IF($BJ833="HOR","24,",IF($BJ833="HEB","23,",IF($BJ833="HOB","34,","")))))))),"")</f>
        <v/>
      </c>
      <c r="BO833" s="95" t="str">
        <f>IF($A832&lt;&gt;"",IF($BJ833="LER","17,",IF($BJ833="LOR","08,",IF($BJ833="LEB","07,",IF($BJ833="LOB","18,",IF($BJ833="HER","35,",IF($BJ833="HOR","26,",IF($BJ833="HEB","25,",IF($BJ833="HOB","36,","")))))))),"")</f>
        <v/>
      </c>
      <c r="BP833" s="95" t="str">
        <f>IF($A832&lt;&gt;"",IF($BJ833="LER","",IF($BJ833="LOR","10,",IF($BJ833="LEB","09,",IF($BJ833="LOB","",IF($BJ833="HER","",IF($BJ833="HOR","28,",IF($BJ833="HEB","27,",IF($BJ833="HOB","","")))))))),"")</f>
        <v/>
      </c>
      <c r="BQ833" s="81">
        <f t="shared" si="2167"/>
        <v>0</v>
      </c>
      <c r="BR833" s="81">
        <f t="shared" si="2168"/>
        <v>0</v>
      </c>
      <c r="BS833" s="81">
        <f t="shared" si="2169"/>
        <v>0</v>
      </c>
      <c r="BT833" s="81">
        <f t="shared" si="2170"/>
        <v>0</v>
      </c>
      <c r="BU833" s="81">
        <f t="shared" si="2171"/>
        <v>0</v>
      </c>
      <c r="BV833" s="13">
        <f t="shared" si="2172"/>
        <v>0</v>
      </c>
      <c r="BW833" s="11">
        <f t="shared" si="2100"/>
        <v>0</v>
      </c>
      <c r="BX833" s="69">
        <f t="shared" si="2111"/>
        <v>0</v>
      </c>
      <c r="BY833" s="69">
        <f>IF($A833&lt;&gt;"",IF(BY832&lt;&gt;0,BY832,IF(BW833&lt;=$AW$2,"Stop Loss",0)),0)</f>
        <v>0</v>
      </c>
      <c r="BZ833" s="69">
        <f t="shared" si="2328"/>
        <v>0</v>
      </c>
      <c r="CA833" s="27" t="str">
        <f t="shared" si="2112"/>
        <v/>
      </c>
      <c r="CB833" s="27" t="str">
        <f t="shared" si="2113"/>
        <v/>
      </c>
      <c r="CC833" s="27" t="str">
        <f t="shared" si="2114"/>
        <v/>
      </c>
      <c r="CD833" s="27" t="str">
        <f t="shared" si="2115"/>
        <v/>
      </c>
      <c r="CE833" s="27" t="str">
        <f t="shared" si="2116"/>
        <v/>
      </c>
      <c r="CF833" s="27" t="str">
        <f t="shared" si="2117"/>
        <v/>
      </c>
      <c r="CG833" s="86"/>
      <c r="CH833" s="86"/>
      <c r="CI833" s="45"/>
      <c r="CJ833" s="45"/>
      <c r="CK833" s="45"/>
      <c r="DB833" s="7"/>
      <c r="DI833" s="10">
        <f t="shared" ca="1" si="2086"/>
        <v>15</v>
      </c>
    </row>
    <row r="834" spans="1:113">
      <c r="A834" s="149"/>
      <c r="B834" s="82" t="str">
        <f t="shared" si="2087"/>
        <v/>
      </c>
      <c r="C834" s="7" t="str">
        <f t="shared" si="2088"/>
        <v/>
      </c>
      <c r="D834" s="81">
        <f t="shared" si="2089"/>
        <v>0</v>
      </c>
      <c r="E834" s="7" t="str">
        <f t="shared" si="2090"/>
        <v>18,</v>
      </c>
      <c r="F834" s="78"/>
      <c r="G834" s="86"/>
      <c r="H834" s="86"/>
      <c r="I834" s="86"/>
      <c r="J834" s="86"/>
      <c r="K834" s="86"/>
      <c r="L834" s="86"/>
      <c r="M834" s="86"/>
      <c r="N834" s="86"/>
      <c r="O834" s="78"/>
      <c r="P834" s="86"/>
      <c r="Q834" s="86"/>
      <c r="R834" s="86"/>
      <c r="S834" s="86"/>
      <c r="T834" s="86"/>
      <c r="U834" s="86"/>
      <c r="V834" s="86"/>
      <c r="W834" s="86"/>
      <c r="X834" s="123" t="str">
        <f t="shared" si="2091"/>
        <v/>
      </c>
      <c r="Y834" s="127">
        <f t="shared" si="2143"/>
        <v>0</v>
      </c>
      <c r="Z834" s="127">
        <f t="shared" si="2144"/>
        <v>0</v>
      </c>
      <c r="AA834" s="127">
        <f t="shared" si="2145"/>
        <v>0</v>
      </c>
      <c r="AB834" s="86">
        <f t="shared" ref="AB834:AC834" si="2374">AB833</f>
        <v>0</v>
      </c>
      <c r="AC834" s="86">
        <f t="shared" si="2374"/>
        <v>0</v>
      </c>
      <c r="AD834" s="90" t="str">
        <f>IF($A833&lt;&gt;"",AD833,"")</f>
        <v/>
      </c>
      <c r="AE834" s="54" t="str">
        <f>IF($A833&lt;&gt;"",AE833,"")</f>
        <v/>
      </c>
      <c r="AF834" s="92" t="str">
        <f t="shared" si="2103"/>
        <v/>
      </c>
      <c r="AG834" s="82">
        <f t="shared" si="2094"/>
        <v>0</v>
      </c>
      <c r="AH834" s="71">
        <f t="shared" si="2264"/>
        <v>0</v>
      </c>
      <c r="AI834" s="78" t="str">
        <f t="shared" si="2095"/>
        <v/>
      </c>
      <c r="AJ834" s="132">
        <f t="shared" si="2148"/>
        <v>0</v>
      </c>
      <c r="AK834" s="132">
        <f t="shared" si="2149"/>
        <v>0</v>
      </c>
      <c r="AL834" s="132">
        <f t="shared" si="2150"/>
        <v>0</v>
      </c>
      <c r="AM834" s="86" t="str">
        <f t="shared" si="2151"/>
        <v/>
      </c>
      <c r="AN834" s="86" t="str">
        <f t="shared" si="2152"/>
        <v/>
      </c>
      <c r="AO834" s="90" t="str">
        <f>IF($A833&lt;&gt;"",AO833,"")</f>
        <v/>
      </c>
      <c r="AP834" s="54" t="str">
        <f>IF($A833&lt;&gt;"",AP833,"")</f>
        <v/>
      </c>
      <c r="AQ834" s="92" t="str">
        <f t="shared" si="2105"/>
        <v/>
      </c>
      <c r="AR834" s="82">
        <f t="shared" si="2154"/>
        <v>0</v>
      </c>
      <c r="AS834" s="71">
        <f t="shared" si="2106"/>
        <v>0</v>
      </c>
      <c r="AT834" s="78" t="str">
        <f t="shared" si="2097"/>
        <v/>
      </c>
      <c r="AU834" s="137">
        <f t="shared" si="2155"/>
        <v>0</v>
      </c>
      <c r="AV834" s="137">
        <f t="shared" si="2156"/>
        <v>0</v>
      </c>
      <c r="AW834" s="137">
        <f t="shared" si="2157"/>
        <v>0</v>
      </c>
      <c r="AX834" s="86" t="str">
        <f t="shared" si="2158"/>
        <v/>
      </c>
      <c r="AY834" s="86" t="str">
        <f t="shared" si="2159"/>
        <v/>
      </c>
      <c r="AZ834" s="90" t="str">
        <f>IF($A833&lt;&gt;"",AZ833,"")</f>
        <v/>
      </c>
      <c r="BA834" s="54" t="str">
        <f>IF($A833&lt;&gt;"",BA833,"")</f>
        <v/>
      </c>
      <c r="BB834" s="92" t="str">
        <f t="shared" si="2108"/>
        <v/>
      </c>
      <c r="BC834" s="82">
        <f t="shared" si="2161"/>
        <v>0</v>
      </c>
      <c r="BD834" s="71">
        <f t="shared" si="2109"/>
        <v>0</v>
      </c>
      <c r="BE834" s="98">
        <f t="shared" si="2166"/>
        <v>18</v>
      </c>
      <c r="BF834" s="54" t="str">
        <f>IF($A833&lt;&gt;"",BF833,"")</f>
        <v/>
      </c>
      <c r="BG834" s="92" t="str">
        <f t="shared" ref="BG834:BG850" si="2375">IF($A834&lt;&gt;"",IF($A834=0,"L",IF(BF834&lt;&gt;"",IF(BF834=X834,"W","L"))),"")</f>
        <v/>
      </c>
      <c r="BH834" s="82">
        <f t="shared" si="2140"/>
        <v>0</v>
      </c>
      <c r="BI834" s="71">
        <f t="shared" si="2141"/>
        <v>0</v>
      </c>
      <c r="BJ834" s="146"/>
      <c r="BK834" s="97">
        <v>1</v>
      </c>
      <c r="BL834" s="95" t="str">
        <f>IF(BL833&lt;&gt;"",BL833,"")</f>
        <v/>
      </c>
      <c r="BM834" s="95" t="str">
        <f t="shared" ref="BM834:BP834" si="2376">IF(BM833&lt;&gt;"",BM833,"")</f>
        <v/>
      </c>
      <c r="BN834" s="95" t="str">
        <f t="shared" si="2376"/>
        <v/>
      </c>
      <c r="BO834" s="95" t="str">
        <f t="shared" si="2376"/>
        <v/>
      </c>
      <c r="BP834" s="95" t="str">
        <f t="shared" si="2376"/>
        <v/>
      </c>
      <c r="BQ834" s="81">
        <f t="shared" si="2167"/>
        <v>0</v>
      </c>
      <c r="BR834" s="81">
        <f t="shared" si="2168"/>
        <v>0</v>
      </c>
      <c r="BS834" s="81">
        <f t="shared" si="2169"/>
        <v>0</v>
      </c>
      <c r="BT834" s="81">
        <f t="shared" si="2170"/>
        <v>0</v>
      </c>
      <c r="BU834" s="81">
        <f t="shared" si="2171"/>
        <v>0</v>
      </c>
      <c r="BV834" s="13">
        <f t="shared" si="2172"/>
        <v>0</v>
      </c>
      <c r="BW834" s="11">
        <f t="shared" si="2100"/>
        <v>0</v>
      </c>
      <c r="BX834" s="69">
        <f t="shared" si="2111"/>
        <v>0</v>
      </c>
      <c r="BY834" s="69">
        <f>IF($A834&lt;&gt;"",IF(BY833&lt;&gt;0,BY833,IF(BW834&lt;=$AW$2,"Stop Loss",0)),0)</f>
        <v>0</v>
      </c>
      <c r="BZ834" s="69">
        <f t="shared" si="2328"/>
        <v>0</v>
      </c>
      <c r="CA834" s="27" t="str">
        <f t="shared" si="2112"/>
        <v/>
      </c>
      <c r="CB834" s="27" t="str">
        <f t="shared" si="2113"/>
        <v/>
      </c>
      <c r="CC834" s="27" t="str">
        <f t="shared" si="2114"/>
        <v/>
      </c>
      <c r="CD834" s="27" t="str">
        <f t="shared" si="2115"/>
        <v/>
      </c>
      <c r="CE834" s="27" t="str">
        <f t="shared" si="2116"/>
        <v/>
      </c>
      <c r="CF834" s="27" t="str">
        <f t="shared" si="2117"/>
        <v/>
      </c>
      <c r="CG834" s="86"/>
      <c r="CH834" s="86"/>
      <c r="CI834" s="45"/>
      <c r="CJ834" s="45"/>
      <c r="CK834" s="45"/>
      <c r="DB834" s="7"/>
      <c r="DI834" s="10">
        <f t="shared" ca="1" si="2086"/>
        <v>27</v>
      </c>
    </row>
    <row r="835" spans="1:113">
      <c r="A835" s="149"/>
      <c r="B835" s="82" t="str">
        <f t="shared" si="2087"/>
        <v/>
      </c>
      <c r="C835" s="7" t="str">
        <f t="shared" si="2088"/>
        <v/>
      </c>
      <c r="D835" s="81">
        <f t="shared" si="2089"/>
        <v>0</v>
      </c>
      <c r="E835" s="7" t="str">
        <f t="shared" si="2090"/>
        <v>18,</v>
      </c>
      <c r="F835" s="78"/>
      <c r="G835" s="86"/>
      <c r="H835" s="86"/>
      <c r="I835" s="86"/>
      <c r="J835" s="86"/>
      <c r="K835" s="86"/>
      <c r="L835" s="86"/>
      <c r="M835" s="86"/>
      <c r="N835" s="86"/>
      <c r="O835" s="78"/>
      <c r="P835" s="86"/>
      <c r="Q835" s="86"/>
      <c r="R835" s="86"/>
      <c r="S835" s="86"/>
      <c r="T835" s="86"/>
      <c r="U835" s="86"/>
      <c r="V835" s="86"/>
      <c r="W835" s="86"/>
      <c r="X835" s="123" t="str">
        <f t="shared" si="2091"/>
        <v/>
      </c>
      <c r="Y835" s="127">
        <f t="shared" si="2143"/>
        <v>0</v>
      </c>
      <c r="Z835" s="127">
        <f t="shared" si="2144"/>
        <v>0</v>
      </c>
      <c r="AA835" s="127">
        <f t="shared" si="2145"/>
        <v>0</v>
      </c>
      <c r="AB835" s="86">
        <f t="shared" ref="AB835:AC835" si="2377">AB834</f>
        <v>0</v>
      </c>
      <c r="AC835" s="86">
        <f t="shared" si="2377"/>
        <v>0</v>
      </c>
      <c r="AD835" s="90" t="str">
        <f t="shared" ref="AD835:AE835" si="2378">IF($A834&lt;&gt;"",AD834,"")</f>
        <v/>
      </c>
      <c r="AE835" s="54" t="str">
        <f t="shared" si="2378"/>
        <v/>
      </c>
      <c r="AF835" s="92" t="str">
        <f t="shared" si="2103"/>
        <v/>
      </c>
      <c r="AG835" s="82">
        <f t="shared" si="2094"/>
        <v>0</v>
      </c>
      <c r="AH835" s="71">
        <f t="shared" si="2264"/>
        <v>0</v>
      </c>
      <c r="AI835" s="78" t="str">
        <f t="shared" si="2095"/>
        <v/>
      </c>
      <c r="AJ835" s="132">
        <f t="shared" si="2148"/>
        <v>0</v>
      </c>
      <c r="AK835" s="132">
        <f t="shared" si="2149"/>
        <v>0</v>
      </c>
      <c r="AL835" s="132">
        <f t="shared" si="2150"/>
        <v>0</v>
      </c>
      <c r="AM835" s="86" t="str">
        <f t="shared" si="2151"/>
        <v/>
      </c>
      <c r="AN835" s="86" t="str">
        <f t="shared" si="2152"/>
        <v/>
      </c>
      <c r="AO835" s="90" t="str">
        <f t="shared" ref="AO835:AP835" si="2379">IF($A834&lt;&gt;"",AO834,"")</f>
        <v/>
      </c>
      <c r="AP835" s="54" t="str">
        <f t="shared" si="2379"/>
        <v/>
      </c>
      <c r="AQ835" s="92" t="str">
        <f t="shared" si="2105"/>
        <v/>
      </c>
      <c r="AR835" s="82">
        <f t="shared" si="2154"/>
        <v>0</v>
      </c>
      <c r="AS835" s="71">
        <f t="shared" si="2106"/>
        <v>0</v>
      </c>
      <c r="AT835" s="78" t="str">
        <f t="shared" si="2097"/>
        <v/>
      </c>
      <c r="AU835" s="137">
        <f t="shared" si="2155"/>
        <v>0</v>
      </c>
      <c r="AV835" s="137">
        <f t="shared" si="2156"/>
        <v>0</v>
      </c>
      <c r="AW835" s="137">
        <f t="shared" si="2157"/>
        <v>0</v>
      </c>
      <c r="AX835" s="86" t="str">
        <f t="shared" si="2158"/>
        <v/>
      </c>
      <c r="AY835" s="86" t="str">
        <f t="shared" si="2159"/>
        <v/>
      </c>
      <c r="AZ835" s="90" t="str">
        <f t="shared" ref="AZ835:BA835" si="2380">IF($A834&lt;&gt;"",AZ834,"")</f>
        <v/>
      </c>
      <c r="BA835" s="54" t="str">
        <f t="shared" si="2380"/>
        <v/>
      </c>
      <c r="BB835" s="92" t="str">
        <f t="shared" si="2108"/>
        <v/>
      </c>
      <c r="BC835" s="82">
        <f t="shared" si="2161"/>
        <v>0</v>
      </c>
      <c r="BD835" s="71">
        <f t="shared" si="2109"/>
        <v>0</v>
      </c>
      <c r="BE835" s="98">
        <f t="shared" si="2166"/>
        <v>18</v>
      </c>
      <c r="BF835" s="54" t="str">
        <f t="shared" ref="BF835:BF841" si="2381">IF($A834&lt;&gt;"",BF834,"")</f>
        <v/>
      </c>
      <c r="BG835" s="92" t="str">
        <f t="shared" si="2375"/>
        <v/>
      </c>
      <c r="BH835" s="82">
        <f t="shared" si="2140"/>
        <v>0</v>
      </c>
      <c r="BI835" s="71">
        <f t="shared" si="2141"/>
        <v>0</v>
      </c>
      <c r="BJ835" s="146"/>
      <c r="BK835" s="97">
        <v>1</v>
      </c>
      <c r="BL835" s="95" t="str">
        <f t="shared" ref="BL835:BP835" si="2382">IF(BL834&lt;&gt;"",BL834,"")</f>
        <v/>
      </c>
      <c r="BM835" s="95" t="str">
        <f t="shared" si="2382"/>
        <v/>
      </c>
      <c r="BN835" s="95" t="str">
        <f t="shared" si="2382"/>
        <v/>
      </c>
      <c r="BO835" s="95" t="str">
        <f t="shared" si="2382"/>
        <v/>
      </c>
      <c r="BP835" s="95" t="str">
        <f t="shared" si="2382"/>
        <v/>
      </c>
      <c r="BQ835" s="81">
        <f t="shared" si="2167"/>
        <v>0</v>
      </c>
      <c r="BR835" s="81">
        <f t="shared" si="2168"/>
        <v>0</v>
      </c>
      <c r="BS835" s="81">
        <f t="shared" si="2169"/>
        <v>0</v>
      </c>
      <c r="BT835" s="81">
        <f t="shared" si="2170"/>
        <v>0</v>
      </c>
      <c r="BU835" s="81">
        <f t="shared" si="2171"/>
        <v>0</v>
      </c>
      <c r="BV835" s="13">
        <f t="shared" si="2172"/>
        <v>0</v>
      </c>
      <c r="BW835" s="11">
        <f t="shared" si="2100"/>
        <v>0</v>
      </c>
      <c r="BX835" s="69">
        <f t="shared" si="2111"/>
        <v>0</v>
      </c>
      <c r="BY835" s="69">
        <f>IF($A835&lt;&gt;"",IF(BY834&lt;&gt;0,BY834,IF(BW835&lt;=$AW$2,"Stop Loss",0)),0)</f>
        <v>0</v>
      </c>
      <c r="BZ835" s="69">
        <f t="shared" si="2328"/>
        <v>0</v>
      </c>
      <c r="CA835" s="27" t="str">
        <f t="shared" si="2112"/>
        <v/>
      </c>
      <c r="CB835" s="27" t="str">
        <f t="shared" si="2113"/>
        <v/>
      </c>
      <c r="CC835" s="27" t="str">
        <f t="shared" si="2114"/>
        <v/>
      </c>
      <c r="CD835" s="27" t="str">
        <f t="shared" si="2115"/>
        <v/>
      </c>
      <c r="CE835" s="27" t="str">
        <f t="shared" si="2116"/>
        <v/>
      </c>
      <c r="CF835" s="27" t="str">
        <f t="shared" si="2117"/>
        <v/>
      </c>
      <c r="CG835" s="86"/>
      <c r="CH835" s="86"/>
      <c r="CI835" s="45"/>
      <c r="CJ835" s="45"/>
      <c r="CK835" s="45"/>
      <c r="DB835" s="7"/>
      <c r="DI835" s="10">
        <f t="shared" ca="1" si="2086"/>
        <v>7</v>
      </c>
    </row>
    <row r="836" spans="1:113">
      <c r="A836" s="149"/>
      <c r="B836" s="82" t="str">
        <f t="shared" si="2087"/>
        <v/>
      </c>
      <c r="C836" s="7" t="str">
        <f t="shared" si="2088"/>
        <v/>
      </c>
      <c r="D836" s="81">
        <f t="shared" si="2089"/>
        <v>0</v>
      </c>
      <c r="E836" s="7" t="str">
        <f t="shared" si="2090"/>
        <v>18,</v>
      </c>
      <c r="F836" s="78"/>
      <c r="G836" s="86"/>
      <c r="H836" s="86"/>
      <c r="I836" s="86"/>
      <c r="J836" s="86"/>
      <c r="K836" s="86"/>
      <c r="L836" s="86"/>
      <c r="M836" s="86"/>
      <c r="N836" s="86"/>
      <c r="O836" s="78"/>
      <c r="P836" s="86"/>
      <c r="Q836" s="86"/>
      <c r="R836" s="86"/>
      <c r="S836" s="86"/>
      <c r="T836" s="86"/>
      <c r="U836" s="86"/>
      <c r="V836" s="86"/>
      <c r="W836" s="86"/>
      <c r="X836" s="123" t="str">
        <f t="shared" si="2091"/>
        <v/>
      </c>
      <c r="Y836" s="127">
        <f t="shared" si="2143"/>
        <v>0</v>
      </c>
      <c r="Z836" s="127">
        <f t="shared" si="2144"/>
        <v>0</v>
      </c>
      <c r="AA836" s="127">
        <f t="shared" si="2145"/>
        <v>0</v>
      </c>
      <c r="AB836" s="86">
        <f t="shared" ref="AB836:AC836" si="2383">AB835</f>
        <v>0</v>
      </c>
      <c r="AC836" s="86">
        <f t="shared" si="2383"/>
        <v>0</v>
      </c>
      <c r="AD836" s="90" t="str">
        <f t="shared" ref="AD836:AE836" si="2384">IF($A835&lt;&gt;"",AD835,"")</f>
        <v/>
      </c>
      <c r="AE836" s="54" t="str">
        <f t="shared" si="2384"/>
        <v/>
      </c>
      <c r="AF836" s="92" t="str">
        <f t="shared" si="2103"/>
        <v/>
      </c>
      <c r="AG836" s="82">
        <f t="shared" si="2094"/>
        <v>0</v>
      </c>
      <c r="AH836" s="71">
        <f t="shared" si="2264"/>
        <v>0</v>
      </c>
      <c r="AI836" s="78" t="str">
        <f t="shared" si="2095"/>
        <v/>
      </c>
      <c r="AJ836" s="132">
        <f t="shared" si="2148"/>
        <v>0</v>
      </c>
      <c r="AK836" s="132">
        <f t="shared" si="2149"/>
        <v>0</v>
      </c>
      <c r="AL836" s="132">
        <f t="shared" si="2150"/>
        <v>0</v>
      </c>
      <c r="AM836" s="86" t="str">
        <f t="shared" si="2151"/>
        <v/>
      </c>
      <c r="AN836" s="86" t="str">
        <f t="shared" si="2152"/>
        <v/>
      </c>
      <c r="AO836" s="90" t="str">
        <f t="shared" ref="AO836:AP836" si="2385">IF($A835&lt;&gt;"",AO835,"")</f>
        <v/>
      </c>
      <c r="AP836" s="54" t="str">
        <f t="shared" si="2385"/>
        <v/>
      </c>
      <c r="AQ836" s="92" t="str">
        <f t="shared" si="2105"/>
        <v/>
      </c>
      <c r="AR836" s="82">
        <f t="shared" si="2154"/>
        <v>0</v>
      </c>
      <c r="AS836" s="71">
        <f t="shared" si="2106"/>
        <v>0</v>
      </c>
      <c r="AT836" s="78" t="str">
        <f t="shared" si="2097"/>
        <v/>
      </c>
      <c r="AU836" s="137">
        <f t="shared" si="2155"/>
        <v>0</v>
      </c>
      <c r="AV836" s="137">
        <f t="shared" si="2156"/>
        <v>0</v>
      </c>
      <c r="AW836" s="137">
        <f t="shared" si="2157"/>
        <v>0</v>
      </c>
      <c r="AX836" s="86" t="str">
        <f t="shared" si="2158"/>
        <v/>
      </c>
      <c r="AY836" s="86" t="str">
        <f t="shared" si="2159"/>
        <v/>
      </c>
      <c r="AZ836" s="90" t="str">
        <f t="shared" ref="AZ836:BA836" si="2386">IF($A835&lt;&gt;"",AZ835,"")</f>
        <v/>
      </c>
      <c r="BA836" s="54" t="str">
        <f t="shared" si="2386"/>
        <v/>
      </c>
      <c r="BB836" s="92" t="str">
        <f t="shared" si="2108"/>
        <v/>
      </c>
      <c r="BC836" s="82">
        <f t="shared" si="2161"/>
        <v>0</v>
      </c>
      <c r="BD836" s="71">
        <f t="shared" si="2109"/>
        <v>0</v>
      </c>
      <c r="BE836" s="98">
        <f t="shared" si="2166"/>
        <v>18</v>
      </c>
      <c r="BF836" s="54" t="str">
        <f t="shared" si="2381"/>
        <v/>
      </c>
      <c r="BG836" s="92" t="str">
        <f t="shared" si="2375"/>
        <v/>
      </c>
      <c r="BH836" s="82">
        <f t="shared" si="2140"/>
        <v>0</v>
      </c>
      <c r="BI836" s="71">
        <f t="shared" si="2141"/>
        <v>0</v>
      </c>
      <c r="BJ836" s="146"/>
      <c r="BK836" s="97">
        <v>1</v>
      </c>
      <c r="BL836" s="95" t="str">
        <f t="shared" ref="BL836:BP836" si="2387">IF(BL835&lt;&gt;"",BL835,"")</f>
        <v/>
      </c>
      <c r="BM836" s="95" t="str">
        <f t="shared" si="2387"/>
        <v/>
      </c>
      <c r="BN836" s="95" t="str">
        <f t="shared" si="2387"/>
        <v/>
      </c>
      <c r="BO836" s="95" t="str">
        <f t="shared" si="2387"/>
        <v/>
      </c>
      <c r="BP836" s="95" t="str">
        <f t="shared" si="2387"/>
        <v/>
      </c>
      <c r="BQ836" s="81">
        <f t="shared" si="2167"/>
        <v>0</v>
      </c>
      <c r="BR836" s="81">
        <f t="shared" si="2168"/>
        <v>0</v>
      </c>
      <c r="BS836" s="81">
        <f t="shared" si="2169"/>
        <v>0</v>
      </c>
      <c r="BT836" s="81">
        <f t="shared" si="2170"/>
        <v>0</v>
      </c>
      <c r="BU836" s="81">
        <f t="shared" si="2171"/>
        <v>0</v>
      </c>
      <c r="BV836" s="13">
        <f t="shared" si="2172"/>
        <v>0</v>
      </c>
      <c r="BW836" s="11">
        <f t="shared" si="2100"/>
        <v>0</v>
      </c>
      <c r="BX836" s="69">
        <f t="shared" si="2111"/>
        <v>0</v>
      </c>
      <c r="BY836" s="69">
        <f>IF($A836&lt;&gt;"",IF(BY835&lt;&gt;0,BY835,IF(BW836&lt;=$AW$2,"Stop Loss",0)),0)</f>
        <v>0</v>
      </c>
      <c r="BZ836" s="69">
        <f t="shared" si="2328"/>
        <v>0</v>
      </c>
      <c r="CA836" s="27" t="str">
        <f t="shared" si="2112"/>
        <v/>
      </c>
      <c r="CB836" s="27" t="str">
        <f t="shared" si="2113"/>
        <v/>
      </c>
      <c r="CC836" s="27" t="str">
        <f t="shared" si="2114"/>
        <v/>
      </c>
      <c r="CD836" s="27" t="str">
        <f t="shared" si="2115"/>
        <v/>
      </c>
      <c r="CE836" s="27" t="str">
        <f t="shared" si="2116"/>
        <v/>
      </c>
      <c r="CF836" s="27" t="str">
        <f t="shared" si="2117"/>
        <v/>
      </c>
      <c r="CG836" s="86"/>
      <c r="CH836" s="86"/>
      <c r="CI836" s="45"/>
      <c r="CJ836" s="45"/>
      <c r="CK836" s="45"/>
      <c r="DB836" s="7"/>
      <c r="DI836" s="10">
        <f t="shared" ca="1" si="2086"/>
        <v>27</v>
      </c>
    </row>
    <row r="837" spans="1:113">
      <c r="A837" s="149"/>
      <c r="B837" s="82" t="str">
        <f t="shared" si="2087"/>
        <v/>
      </c>
      <c r="C837" s="7" t="str">
        <f t="shared" si="2088"/>
        <v/>
      </c>
      <c r="D837" s="81">
        <f t="shared" si="2089"/>
        <v>0</v>
      </c>
      <c r="E837" s="7" t="str">
        <f t="shared" si="2090"/>
        <v>18,</v>
      </c>
      <c r="F837" s="78"/>
      <c r="G837" s="86"/>
      <c r="H837" s="86"/>
      <c r="I837" s="86"/>
      <c r="J837" s="86"/>
      <c r="K837" s="86"/>
      <c r="L837" s="86"/>
      <c r="M837" s="86"/>
      <c r="N837" s="86"/>
      <c r="O837" s="78"/>
      <c r="P837" s="86"/>
      <c r="Q837" s="86"/>
      <c r="R837" s="86"/>
      <c r="S837" s="86"/>
      <c r="T837" s="86"/>
      <c r="U837" s="86"/>
      <c r="V837" s="86"/>
      <c r="W837" s="86"/>
      <c r="X837" s="123" t="str">
        <f t="shared" si="2091"/>
        <v/>
      </c>
      <c r="Y837" s="127">
        <f t="shared" si="2143"/>
        <v>0</v>
      </c>
      <c r="Z837" s="127">
        <f t="shared" si="2144"/>
        <v>0</v>
      </c>
      <c r="AA837" s="127">
        <f t="shared" si="2145"/>
        <v>0</v>
      </c>
      <c r="AB837" s="86">
        <f t="shared" ref="AB837:AC837" si="2388">AB836</f>
        <v>0</v>
      </c>
      <c r="AC837" s="86">
        <f t="shared" si="2388"/>
        <v>0</v>
      </c>
      <c r="AD837" s="90" t="str">
        <f t="shared" ref="AD837:AE837" si="2389">IF($A836&lt;&gt;"",AD836,"")</f>
        <v/>
      </c>
      <c r="AE837" s="54" t="str">
        <f t="shared" si="2389"/>
        <v/>
      </c>
      <c r="AF837" s="92" t="str">
        <f t="shared" si="2103"/>
        <v/>
      </c>
      <c r="AG837" s="82">
        <f t="shared" si="2094"/>
        <v>0</v>
      </c>
      <c r="AH837" s="71">
        <f t="shared" si="2264"/>
        <v>0</v>
      </c>
      <c r="AI837" s="78" t="str">
        <f t="shared" si="2095"/>
        <v/>
      </c>
      <c r="AJ837" s="132">
        <f t="shared" si="2148"/>
        <v>0</v>
      </c>
      <c r="AK837" s="132">
        <f t="shared" si="2149"/>
        <v>0</v>
      </c>
      <c r="AL837" s="132">
        <f t="shared" si="2150"/>
        <v>0</v>
      </c>
      <c r="AM837" s="86" t="str">
        <f t="shared" si="2151"/>
        <v/>
      </c>
      <c r="AN837" s="86" t="str">
        <f t="shared" si="2152"/>
        <v/>
      </c>
      <c r="AO837" s="90" t="str">
        <f t="shared" ref="AO837:AP837" si="2390">IF($A836&lt;&gt;"",AO836,"")</f>
        <v/>
      </c>
      <c r="AP837" s="54" t="str">
        <f t="shared" si="2390"/>
        <v/>
      </c>
      <c r="AQ837" s="92" t="str">
        <f t="shared" si="2105"/>
        <v/>
      </c>
      <c r="AR837" s="82">
        <f t="shared" si="2154"/>
        <v>0</v>
      </c>
      <c r="AS837" s="71">
        <f t="shared" si="2106"/>
        <v>0</v>
      </c>
      <c r="AT837" s="78" t="str">
        <f t="shared" si="2097"/>
        <v/>
      </c>
      <c r="AU837" s="137">
        <f t="shared" si="2155"/>
        <v>0</v>
      </c>
      <c r="AV837" s="137">
        <f t="shared" si="2156"/>
        <v>0</v>
      </c>
      <c r="AW837" s="137">
        <f t="shared" si="2157"/>
        <v>0</v>
      </c>
      <c r="AX837" s="86" t="str">
        <f t="shared" si="2158"/>
        <v/>
      </c>
      <c r="AY837" s="86" t="str">
        <f t="shared" si="2159"/>
        <v/>
      </c>
      <c r="AZ837" s="90" t="str">
        <f t="shared" ref="AZ837:BA837" si="2391">IF($A836&lt;&gt;"",AZ836,"")</f>
        <v/>
      </c>
      <c r="BA837" s="54" t="str">
        <f t="shared" si="2391"/>
        <v/>
      </c>
      <c r="BB837" s="92" t="str">
        <f t="shared" si="2108"/>
        <v/>
      </c>
      <c r="BC837" s="82">
        <f t="shared" si="2161"/>
        <v>0</v>
      </c>
      <c r="BD837" s="71">
        <f t="shared" si="2109"/>
        <v>0</v>
      </c>
      <c r="BE837" s="98">
        <f t="shared" si="2166"/>
        <v>18</v>
      </c>
      <c r="BF837" s="54" t="str">
        <f t="shared" si="2381"/>
        <v/>
      </c>
      <c r="BG837" s="92" t="str">
        <f t="shared" si="2375"/>
        <v/>
      </c>
      <c r="BH837" s="82">
        <f t="shared" si="2140"/>
        <v>0</v>
      </c>
      <c r="BI837" s="71">
        <f t="shared" si="2141"/>
        <v>0</v>
      </c>
      <c r="BJ837" s="146"/>
      <c r="BK837" s="97">
        <v>1</v>
      </c>
      <c r="BL837" s="95" t="str">
        <f t="shared" ref="BL837:BP837" si="2392">IF(BL836&lt;&gt;"",BL836,"")</f>
        <v/>
      </c>
      <c r="BM837" s="95" t="str">
        <f t="shared" si="2392"/>
        <v/>
      </c>
      <c r="BN837" s="95" t="str">
        <f t="shared" si="2392"/>
        <v/>
      </c>
      <c r="BO837" s="95" t="str">
        <f t="shared" si="2392"/>
        <v/>
      </c>
      <c r="BP837" s="95" t="str">
        <f t="shared" si="2392"/>
        <v/>
      </c>
      <c r="BQ837" s="81">
        <f t="shared" si="2167"/>
        <v>0</v>
      </c>
      <c r="BR837" s="81">
        <f t="shared" si="2168"/>
        <v>0</v>
      </c>
      <c r="BS837" s="81">
        <f t="shared" si="2169"/>
        <v>0</v>
      </c>
      <c r="BT837" s="81">
        <f t="shared" si="2170"/>
        <v>0</v>
      </c>
      <c r="BU837" s="81">
        <f t="shared" si="2171"/>
        <v>0</v>
      </c>
      <c r="BV837" s="13">
        <f t="shared" si="2172"/>
        <v>0</v>
      </c>
      <c r="BW837" s="11">
        <f t="shared" si="2100"/>
        <v>0</v>
      </c>
      <c r="BX837" s="69">
        <f t="shared" si="2111"/>
        <v>0</v>
      </c>
      <c r="BY837" s="69">
        <f>IF($A837&lt;&gt;"",IF(BY836&lt;&gt;0,BY836,IF(BW837&lt;=$AW$2,"Stop Loss",0)),0)</f>
        <v>0</v>
      </c>
      <c r="BZ837" s="69">
        <f t="shared" si="2328"/>
        <v>0</v>
      </c>
      <c r="CA837" s="27" t="str">
        <f t="shared" si="2112"/>
        <v/>
      </c>
      <c r="CB837" s="27" t="str">
        <f t="shared" si="2113"/>
        <v/>
      </c>
      <c r="CC837" s="27" t="str">
        <f t="shared" si="2114"/>
        <v/>
      </c>
      <c r="CD837" s="27" t="str">
        <f t="shared" si="2115"/>
        <v/>
      </c>
      <c r="CE837" s="27" t="str">
        <f t="shared" si="2116"/>
        <v/>
      </c>
      <c r="CF837" s="27" t="str">
        <f t="shared" si="2117"/>
        <v/>
      </c>
      <c r="CG837" s="86"/>
      <c r="CH837" s="86"/>
      <c r="CI837" s="45"/>
      <c r="CJ837" s="45"/>
      <c r="CK837" s="45"/>
      <c r="DB837" s="7"/>
      <c r="DI837" s="10">
        <f t="shared" ref="DI837:DI900" ca="1" si="2393">IF($A$2="no",INT(RAND()*36+1),INT(RAND()*37))</f>
        <v>22</v>
      </c>
    </row>
    <row r="838" spans="1:113">
      <c r="A838" s="149"/>
      <c r="B838" s="82" t="str">
        <f t="shared" ref="B838:B901" si="2394">IF(A838="","",IF(BF839="","DB",BF839&amp;","&amp;BL839&amp;BM839&amp;BN839&amp;BO839&amp;BP839))</f>
        <v/>
      </c>
      <c r="C838" s="7" t="str">
        <f t="shared" ref="C838:C901" si="2395">IF(AND(BX838=0,BY838=0),"",IF(BX838="Profit Target","profit target",IF(BY838="Stop Loss","stop loss","")))</f>
        <v/>
      </c>
      <c r="D838" s="81">
        <f t="shared" ref="D838:D901" si="2396">BV838</f>
        <v>0</v>
      </c>
      <c r="E838" s="7" t="str">
        <f t="shared" ref="E838:E901" si="2397">IF(COUNTBLANK(BL839:BP839)=5,BE839&amp;",",IF(COUNTBLANK(BL839:BP839)=1,BE839&amp;","&amp;"1,1,1,1,",BE839&amp;","&amp;"1,1,1,1,1,"))</f>
        <v>18,</v>
      </c>
      <c r="F838" s="78"/>
      <c r="G838" s="86"/>
      <c r="H838" s="86"/>
      <c r="I838" s="86"/>
      <c r="J838" s="86"/>
      <c r="K838" s="86"/>
      <c r="L838" s="86"/>
      <c r="M838" s="86"/>
      <c r="N838" s="86"/>
      <c r="O838" s="78"/>
      <c r="P838" s="86"/>
      <c r="Q838" s="86"/>
      <c r="R838" s="86"/>
      <c r="S838" s="86"/>
      <c r="T838" s="86"/>
      <c r="U838" s="86"/>
      <c r="V838" s="86"/>
      <c r="W838" s="86"/>
      <c r="X838" s="123" t="str">
        <f t="shared" ref="X838:X901" si="2398">IF($A838&lt;&gt;"",VLOOKUP($A838,$CY$107:$DH$144,7),"")</f>
        <v/>
      </c>
      <c r="Y838" s="127">
        <f t="shared" si="2143"/>
        <v>0</v>
      </c>
      <c r="Z838" s="127">
        <f t="shared" si="2144"/>
        <v>0</v>
      </c>
      <c r="AA838" s="127">
        <f t="shared" si="2145"/>
        <v>0</v>
      </c>
      <c r="AB838" s="86">
        <f t="shared" ref="AB838:AC838" si="2399">AB837</f>
        <v>0</v>
      </c>
      <c r="AC838" s="86">
        <f t="shared" si="2399"/>
        <v>0</v>
      </c>
      <c r="AD838" s="90" t="str">
        <f t="shared" ref="AD838:AE838" si="2400">IF($A837&lt;&gt;"",AD837,"")</f>
        <v/>
      </c>
      <c r="AE838" s="54" t="str">
        <f t="shared" si="2400"/>
        <v/>
      </c>
      <c r="AF838" s="92" t="str">
        <f t="shared" si="2103"/>
        <v/>
      </c>
      <c r="AG838" s="82">
        <f t="shared" ref="AG838:AG901" si="2401">IF($A838&lt;&gt;"",IF(OR($BX837&lt;&gt;0,$BY837&lt;&gt;0),"0",IF(AE838&lt;&gt;"",IF(AF838="W",(1*AD838),(-1*AD838)),0)),0)</f>
        <v>0</v>
      </c>
      <c r="AH838" s="71">
        <f t="shared" si="2264"/>
        <v>0</v>
      </c>
      <c r="AI838" s="78" t="str">
        <f t="shared" ref="AI838:AI901" si="2402">IF($A838&lt;&gt;"",VLOOKUP($A838,$CY$107:$DH$144,9),"")</f>
        <v/>
      </c>
      <c r="AJ838" s="132">
        <f t="shared" si="2148"/>
        <v>0</v>
      </c>
      <c r="AK838" s="132">
        <f t="shared" si="2149"/>
        <v>0</v>
      </c>
      <c r="AL838" s="132">
        <f t="shared" si="2150"/>
        <v>0</v>
      </c>
      <c r="AM838" s="86" t="str">
        <f t="shared" si="2151"/>
        <v/>
      </c>
      <c r="AN838" s="86" t="str">
        <f t="shared" si="2152"/>
        <v/>
      </c>
      <c r="AO838" s="90" t="str">
        <f t="shared" ref="AO838:AP838" si="2403">IF($A837&lt;&gt;"",AO837,"")</f>
        <v/>
      </c>
      <c r="AP838" s="54" t="str">
        <f t="shared" si="2403"/>
        <v/>
      </c>
      <c r="AQ838" s="92" t="str">
        <f t="shared" si="2105"/>
        <v/>
      </c>
      <c r="AR838" s="82">
        <f t="shared" si="2154"/>
        <v>0</v>
      </c>
      <c r="AS838" s="71">
        <f t="shared" si="2106"/>
        <v>0</v>
      </c>
      <c r="AT838" s="78" t="str">
        <f t="shared" ref="AT838:AT901" si="2404">IF($A838&lt;&gt;"",VLOOKUP($A838,$CY$107:$DH$144,8),"")</f>
        <v/>
      </c>
      <c r="AU838" s="137">
        <f t="shared" si="2155"/>
        <v>0</v>
      </c>
      <c r="AV838" s="137">
        <f t="shared" si="2156"/>
        <v>0</v>
      </c>
      <c r="AW838" s="137">
        <f t="shared" si="2157"/>
        <v>0</v>
      </c>
      <c r="AX838" s="86" t="str">
        <f t="shared" si="2158"/>
        <v/>
      </c>
      <c r="AY838" s="86" t="str">
        <f t="shared" si="2159"/>
        <v/>
      </c>
      <c r="AZ838" s="90" t="str">
        <f t="shared" ref="AZ838:BA838" si="2405">IF($A837&lt;&gt;"",AZ837,"")</f>
        <v/>
      </c>
      <c r="BA838" s="54" t="str">
        <f t="shared" si="2405"/>
        <v/>
      </c>
      <c r="BB838" s="92" t="str">
        <f t="shared" si="2108"/>
        <v/>
      </c>
      <c r="BC838" s="82">
        <f t="shared" si="2161"/>
        <v>0</v>
      </c>
      <c r="BD838" s="71">
        <f t="shared" si="2109"/>
        <v>0</v>
      </c>
      <c r="BE838" s="98">
        <f t="shared" si="2166"/>
        <v>18</v>
      </c>
      <c r="BF838" s="54" t="str">
        <f t="shared" si="2381"/>
        <v/>
      </c>
      <c r="BG838" s="92" t="str">
        <f t="shared" si="2375"/>
        <v/>
      </c>
      <c r="BH838" s="82">
        <f t="shared" si="2140"/>
        <v>0</v>
      </c>
      <c r="BI838" s="71">
        <f t="shared" si="2141"/>
        <v>0</v>
      </c>
      <c r="BJ838" s="146"/>
      <c r="BK838" s="97">
        <v>1</v>
      </c>
      <c r="BL838" s="95" t="str">
        <f t="shared" ref="BL838:BP838" si="2406">IF(BL837&lt;&gt;"",BL837,"")</f>
        <v/>
      </c>
      <c r="BM838" s="95" t="str">
        <f t="shared" si="2406"/>
        <v/>
      </c>
      <c r="BN838" s="95" t="str">
        <f t="shared" si="2406"/>
        <v/>
      </c>
      <c r="BO838" s="95" t="str">
        <f t="shared" si="2406"/>
        <v/>
      </c>
      <c r="BP838" s="95" t="str">
        <f t="shared" si="2406"/>
        <v/>
      </c>
      <c r="BQ838" s="81">
        <f t="shared" si="2167"/>
        <v>0</v>
      </c>
      <c r="BR838" s="81">
        <f t="shared" si="2168"/>
        <v>0</v>
      </c>
      <c r="BS838" s="81">
        <f t="shared" si="2169"/>
        <v>0</v>
      </c>
      <c r="BT838" s="81">
        <f t="shared" si="2170"/>
        <v>0</v>
      </c>
      <c r="BU838" s="81">
        <f t="shared" si="2171"/>
        <v>0</v>
      </c>
      <c r="BV838" s="13">
        <f t="shared" si="2172"/>
        <v>0</v>
      </c>
      <c r="BW838" s="11">
        <f t="shared" ref="BW838:BW901" si="2407">IF(A838&lt;&gt;"",BV838+BW837,0)</f>
        <v>0</v>
      </c>
      <c r="BX838" s="69">
        <f t="shared" si="2111"/>
        <v>0</v>
      </c>
      <c r="BY838" s="69">
        <f>IF($A838&lt;&gt;"",IF(BY837&lt;&gt;0,BY837,IF(BW838&lt;=$AW$2,"Stop Loss",0)),0)</f>
        <v>0</v>
      </c>
      <c r="BZ838" s="69">
        <f t="shared" si="2328"/>
        <v>0</v>
      </c>
      <c r="CA838" s="27" t="str">
        <f t="shared" si="2112"/>
        <v/>
      </c>
      <c r="CB838" s="27" t="str">
        <f t="shared" si="2113"/>
        <v/>
      </c>
      <c r="CC838" s="27" t="str">
        <f t="shared" si="2114"/>
        <v/>
      </c>
      <c r="CD838" s="27" t="str">
        <f t="shared" si="2115"/>
        <v/>
      </c>
      <c r="CE838" s="27" t="str">
        <f t="shared" si="2116"/>
        <v/>
      </c>
      <c r="CF838" s="27" t="str">
        <f t="shared" si="2117"/>
        <v/>
      </c>
      <c r="CG838" s="86"/>
      <c r="CH838" s="86"/>
      <c r="CI838" s="45"/>
      <c r="CJ838" s="45"/>
      <c r="CK838" s="45"/>
      <c r="DB838" s="7"/>
      <c r="DI838" s="10">
        <f t="shared" ca="1" si="2393"/>
        <v>26</v>
      </c>
    </row>
    <row r="839" spans="1:113">
      <c r="A839" s="149"/>
      <c r="B839" s="82" t="str">
        <f t="shared" si="2394"/>
        <v/>
      </c>
      <c r="C839" s="7" t="str">
        <f t="shared" si="2395"/>
        <v/>
      </c>
      <c r="D839" s="81">
        <f t="shared" si="2396"/>
        <v>0</v>
      </c>
      <c r="E839" s="7" t="str">
        <f t="shared" si="2397"/>
        <v>18,</v>
      </c>
      <c r="F839" s="78"/>
      <c r="G839" s="86"/>
      <c r="H839" s="86"/>
      <c r="I839" s="86"/>
      <c r="J839" s="86"/>
      <c r="K839" s="86"/>
      <c r="L839" s="86"/>
      <c r="M839" s="86"/>
      <c r="N839" s="86"/>
      <c r="O839" s="78"/>
      <c r="P839" s="86"/>
      <c r="Q839" s="86"/>
      <c r="R839" s="86"/>
      <c r="S839" s="86"/>
      <c r="T839" s="86"/>
      <c r="U839" s="86"/>
      <c r="V839" s="86"/>
      <c r="W839" s="86"/>
      <c r="X839" s="123" t="str">
        <f t="shared" si="2398"/>
        <v/>
      </c>
      <c r="Y839" s="127">
        <f t="shared" si="2143"/>
        <v>0</v>
      </c>
      <c r="Z839" s="127">
        <f t="shared" si="2144"/>
        <v>0</v>
      </c>
      <c r="AA839" s="127">
        <f t="shared" si="2145"/>
        <v>0</v>
      </c>
      <c r="AB839" s="86">
        <f t="shared" ref="AB839:AC839" si="2408">AB838</f>
        <v>0</v>
      </c>
      <c r="AC839" s="86">
        <f t="shared" si="2408"/>
        <v>0</v>
      </c>
      <c r="AD839" s="90" t="str">
        <f t="shared" ref="AD839:AE839" si="2409">IF($A838&lt;&gt;"",AD838,"")</f>
        <v/>
      </c>
      <c r="AE839" s="54" t="str">
        <f t="shared" si="2409"/>
        <v/>
      </c>
      <c r="AF839" s="92" t="str">
        <f t="shared" ref="AF839:AF902" si="2410">IF($A839&lt;&gt;"",IF($A839=0,"L",IF(AE839&lt;&gt;"",IF(AE839=X839,"W","L"))),"")</f>
        <v/>
      </c>
      <c r="AG839" s="82">
        <f t="shared" si="2401"/>
        <v>0</v>
      </c>
      <c r="AH839" s="71">
        <f t="shared" si="2264"/>
        <v>0</v>
      </c>
      <c r="AI839" s="78" t="str">
        <f t="shared" si="2402"/>
        <v/>
      </c>
      <c r="AJ839" s="132">
        <f t="shared" si="2148"/>
        <v>0</v>
      </c>
      <c r="AK839" s="132">
        <f t="shared" si="2149"/>
        <v>0</v>
      </c>
      <c r="AL839" s="132">
        <f t="shared" si="2150"/>
        <v>0</v>
      </c>
      <c r="AM839" s="86" t="str">
        <f t="shared" si="2151"/>
        <v/>
      </c>
      <c r="AN839" s="86" t="str">
        <f t="shared" si="2152"/>
        <v/>
      </c>
      <c r="AO839" s="90" t="str">
        <f t="shared" ref="AO839:AP839" si="2411">IF($A838&lt;&gt;"",AO838,"")</f>
        <v/>
      </c>
      <c r="AP839" s="54" t="str">
        <f t="shared" si="2411"/>
        <v/>
      </c>
      <c r="AQ839" s="92" t="str">
        <f t="shared" ref="AQ839:AQ902" si="2412">IF($A839&lt;&gt;"",IF($A839=0,"L",IF(AP839&lt;&gt;"",IF(AP839=AI839,"W","L"))),"")</f>
        <v/>
      </c>
      <c r="AR839" s="82">
        <f t="shared" si="2154"/>
        <v>0</v>
      </c>
      <c r="AS839" s="71">
        <f t="shared" ref="AS839:AS902" si="2413">IF($A839&lt;&gt;"",AR839+AS838,0)</f>
        <v>0</v>
      </c>
      <c r="AT839" s="78" t="str">
        <f t="shared" si="2404"/>
        <v/>
      </c>
      <c r="AU839" s="137">
        <f t="shared" si="2155"/>
        <v>0</v>
      </c>
      <c r="AV839" s="137">
        <f t="shared" si="2156"/>
        <v>0</v>
      </c>
      <c r="AW839" s="137">
        <f t="shared" si="2157"/>
        <v>0</v>
      </c>
      <c r="AX839" s="86" t="str">
        <f t="shared" si="2158"/>
        <v/>
      </c>
      <c r="AY839" s="86" t="str">
        <f t="shared" si="2159"/>
        <v/>
      </c>
      <c r="AZ839" s="90" t="str">
        <f t="shared" ref="AZ839:BA839" si="2414">IF($A838&lt;&gt;"",AZ838,"")</f>
        <v/>
      </c>
      <c r="BA839" s="54" t="str">
        <f t="shared" si="2414"/>
        <v/>
      </c>
      <c r="BB839" s="92" t="str">
        <f t="shared" ref="BB839:BB902" si="2415">IF($A839&lt;&gt;"",IF($A839=0,"L",IF(BA839&lt;&gt;"",IF(BA839=AT839,"W","L"))),"")</f>
        <v/>
      </c>
      <c r="BC839" s="82">
        <f t="shared" si="2161"/>
        <v>0</v>
      </c>
      <c r="BD839" s="71">
        <f t="shared" ref="BD839:BD902" si="2416">IF($A839&lt;&gt;"",BC839+BD838,0)</f>
        <v>0</v>
      </c>
      <c r="BE839" s="98">
        <f t="shared" si="2166"/>
        <v>18</v>
      </c>
      <c r="BF839" s="54" t="str">
        <f t="shared" si="2381"/>
        <v/>
      </c>
      <c r="BG839" s="92" t="str">
        <f t="shared" si="2375"/>
        <v/>
      </c>
      <c r="BH839" s="82">
        <f t="shared" si="2140"/>
        <v>0</v>
      </c>
      <c r="BI839" s="71">
        <f t="shared" si="2141"/>
        <v>0</v>
      </c>
      <c r="BJ839" s="146"/>
      <c r="BK839" s="97">
        <v>1</v>
      </c>
      <c r="BL839" s="95" t="str">
        <f t="shared" ref="BL839:BP839" si="2417">IF(BL838&lt;&gt;"",BL838,"")</f>
        <v/>
      </c>
      <c r="BM839" s="95" t="str">
        <f t="shared" si="2417"/>
        <v/>
      </c>
      <c r="BN839" s="95" t="str">
        <f t="shared" si="2417"/>
        <v/>
      </c>
      <c r="BO839" s="95" t="str">
        <f t="shared" si="2417"/>
        <v/>
      </c>
      <c r="BP839" s="95" t="str">
        <f t="shared" si="2417"/>
        <v/>
      </c>
      <c r="BQ839" s="81">
        <f t="shared" si="2167"/>
        <v>0</v>
      </c>
      <c r="BR839" s="81">
        <f t="shared" si="2168"/>
        <v>0</v>
      </c>
      <c r="BS839" s="81">
        <f t="shared" si="2169"/>
        <v>0</v>
      </c>
      <c r="BT839" s="81">
        <f t="shared" si="2170"/>
        <v>0</v>
      </c>
      <c r="BU839" s="81">
        <f t="shared" si="2171"/>
        <v>0</v>
      </c>
      <c r="BV839" s="13">
        <f t="shared" si="2172"/>
        <v>0</v>
      </c>
      <c r="BW839" s="11">
        <f t="shared" si="2407"/>
        <v>0</v>
      </c>
      <c r="BX839" s="69">
        <f t="shared" ref="BX839:BX902" si="2418">IF($A839&lt;&gt;"",IF(BX838&gt;0,BX838,IF(BW839&gt;=$AW$1,"Profit Target",0)),0)</f>
        <v>0</v>
      </c>
      <c r="BY839" s="69">
        <f>IF($A839&lt;&gt;"",IF(BY838&lt;&gt;0,BY838,IF(BW839&lt;=$AW$2,"Stop Loss",0)),0)</f>
        <v>0</v>
      </c>
      <c r="BZ839" s="69">
        <f t="shared" si="2328"/>
        <v>0</v>
      </c>
      <c r="CA839" s="27" t="str">
        <f t="shared" ref="CA839:CA902" si="2419">IF(AE839&lt;&gt;"",AE839&amp;",","")</f>
        <v/>
      </c>
      <c r="CB839" s="27" t="str">
        <f t="shared" ref="CB839:CB902" si="2420">IF(AP839&lt;&gt;"",AP839&amp;",","")</f>
        <v/>
      </c>
      <c r="CC839" s="27" t="str">
        <f t="shared" ref="CC839:CC902" si="2421">IF(BA839&lt;&gt;"",BA839&amp;",","")</f>
        <v/>
      </c>
      <c r="CD839" s="27" t="str">
        <f t="shared" ref="CD839:CD902" si="2422">IF(AD839="","",CONCATENATE(AD839,","))</f>
        <v/>
      </c>
      <c r="CE839" s="27" t="str">
        <f t="shared" ref="CE839:CE902" si="2423">IF(AO839="","",CONCATENATE(AO839,","))</f>
        <v/>
      </c>
      <c r="CF839" s="27" t="str">
        <f t="shared" ref="CF839:CF902" si="2424">IF(AZ839="","",CONCATENATE(AZ839,","))</f>
        <v/>
      </c>
      <c r="CG839" s="86"/>
      <c r="CH839" s="86"/>
      <c r="CI839" s="45"/>
      <c r="CJ839" s="45"/>
      <c r="CK839" s="45"/>
      <c r="DB839" s="7"/>
      <c r="DI839" s="10">
        <f t="shared" ca="1" si="2393"/>
        <v>6</v>
      </c>
    </row>
    <row r="840" spans="1:113">
      <c r="A840" s="149"/>
      <c r="B840" s="82" t="str">
        <f t="shared" si="2394"/>
        <v/>
      </c>
      <c r="C840" s="7" t="str">
        <f t="shared" si="2395"/>
        <v/>
      </c>
      <c r="D840" s="81">
        <f t="shared" si="2396"/>
        <v>0</v>
      </c>
      <c r="E840" s="7" t="str">
        <f t="shared" si="2397"/>
        <v>18,</v>
      </c>
      <c r="F840" s="78"/>
      <c r="G840" s="86"/>
      <c r="H840" s="86"/>
      <c r="I840" s="86"/>
      <c r="J840" s="86"/>
      <c r="K840" s="86"/>
      <c r="L840" s="86"/>
      <c r="M840" s="86"/>
      <c r="N840" s="86"/>
      <c r="O840" s="78"/>
      <c r="P840" s="86"/>
      <c r="Q840" s="86"/>
      <c r="R840" s="86"/>
      <c r="S840" s="86"/>
      <c r="T840" s="86"/>
      <c r="U840" s="86"/>
      <c r="V840" s="86"/>
      <c r="W840" s="86"/>
      <c r="X840" s="123" t="str">
        <f t="shared" si="2398"/>
        <v/>
      </c>
      <c r="Y840" s="127">
        <f t="shared" si="2143"/>
        <v>0</v>
      </c>
      <c r="Z840" s="127">
        <f t="shared" si="2144"/>
        <v>0</v>
      </c>
      <c r="AA840" s="127">
        <f t="shared" si="2145"/>
        <v>0</v>
      </c>
      <c r="AB840" s="86">
        <f t="shared" ref="AB840:AC840" si="2425">AB839</f>
        <v>0</v>
      </c>
      <c r="AC840" s="86">
        <f t="shared" si="2425"/>
        <v>0</v>
      </c>
      <c r="AD840" s="90" t="str">
        <f t="shared" ref="AD840:AE840" si="2426">IF($A839&lt;&gt;"",AD839,"")</f>
        <v/>
      </c>
      <c r="AE840" s="54" t="str">
        <f t="shared" si="2426"/>
        <v/>
      </c>
      <c r="AF840" s="92" t="str">
        <f t="shared" si="2410"/>
        <v/>
      </c>
      <c r="AG840" s="82">
        <f t="shared" si="2401"/>
        <v>0</v>
      </c>
      <c r="AH840" s="71">
        <f t="shared" si="2264"/>
        <v>0</v>
      </c>
      <c r="AI840" s="78" t="str">
        <f t="shared" si="2402"/>
        <v/>
      </c>
      <c r="AJ840" s="132">
        <f t="shared" si="2148"/>
        <v>0</v>
      </c>
      <c r="AK840" s="132">
        <f t="shared" si="2149"/>
        <v>0</v>
      </c>
      <c r="AL840" s="132">
        <f t="shared" si="2150"/>
        <v>0</v>
      </c>
      <c r="AM840" s="86" t="str">
        <f t="shared" si="2151"/>
        <v/>
      </c>
      <c r="AN840" s="86" t="str">
        <f t="shared" si="2152"/>
        <v/>
      </c>
      <c r="AO840" s="90" t="str">
        <f t="shared" ref="AO840:AP840" si="2427">IF($A839&lt;&gt;"",AO839,"")</f>
        <v/>
      </c>
      <c r="AP840" s="54" t="str">
        <f t="shared" si="2427"/>
        <v/>
      </c>
      <c r="AQ840" s="92" t="str">
        <f t="shared" si="2412"/>
        <v/>
      </c>
      <c r="AR840" s="82">
        <f t="shared" si="2154"/>
        <v>0</v>
      </c>
      <c r="AS840" s="71">
        <f t="shared" si="2413"/>
        <v>0</v>
      </c>
      <c r="AT840" s="78" t="str">
        <f t="shared" si="2404"/>
        <v/>
      </c>
      <c r="AU840" s="137">
        <f t="shared" si="2155"/>
        <v>0</v>
      </c>
      <c r="AV840" s="137">
        <f t="shared" si="2156"/>
        <v>0</v>
      </c>
      <c r="AW840" s="137">
        <f t="shared" si="2157"/>
        <v>0</v>
      </c>
      <c r="AX840" s="86" t="str">
        <f t="shared" si="2158"/>
        <v/>
      </c>
      <c r="AY840" s="86" t="str">
        <f t="shared" si="2159"/>
        <v/>
      </c>
      <c r="AZ840" s="90" t="str">
        <f t="shared" ref="AZ840:BA840" si="2428">IF($A839&lt;&gt;"",AZ839,"")</f>
        <v/>
      </c>
      <c r="BA840" s="54" t="str">
        <f t="shared" si="2428"/>
        <v/>
      </c>
      <c r="BB840" s="92" t="str">
        <f t="shared" si="2415"/>
        <v/>
      </c>
      <c r="BC840" s="82">
        <f t="shared" si="2161"/>
        <v>0</v>
      </c>
      <c r="BD840" s="71">
        <f t="shared" si="2416"/>
        <v>0</v>
      </c>
      <c r="BE840" s="98">
        <f t="shared" si="2166"/>
        <v>18</v>
      </c>
      <c r="BF840" s="54" t="str">
        <f t="shared" si="2381"/>
        <v/>
      </c>
      <c r="BG840" s="92" t="str">
        <f t="shared" si="2375"/>
        <v/>
      </c>
      <c r="BH840" s="82">
        <f t="shared" si="2140"/>
        <v>0</v>
      </c>
      <c r="BI840" s="71">
        <f t="shared" si="2141"/>
        <v>0</v>
      </c>
      <c r="BJ840" s="146"/>
      <c r="BK840" s="97">
        <v>1</v>
      </c>
      <c r="BL840" s="95" t="str">
        <f t="shared" ref="BL840:BP840" si="2429">IF(BL839&lt;&gt;"",BL839,"")</f>
        <v/>
      </c>
      <c r="BM840" s="95" t="str">
        <f t="shared" si="2429"/>
        <v/>
      </c>
      <c r="BN840" s="95" t="str">
        <f t="shared" si="2429"/>
        <v/>
      </c>
      <c r="BO840" s="95" t="str">
        <f t="shared" si="2429"/>
        <v/>
      </c>
      <c r="BP840" s="95" t="str">
        <f t="shared" si="2429"/>
        <v/>
      </c>
      <c r="BQ840" s="81">
        <f t="shared" si="2167"/>
        <v>0</v>
      </c>
      <c r="BR840" s="81">
        <f t="shared" si="2168"/>
        <v>0</v>
      </c>
      <c r="BS840" s="81">
        <f t="shared" si="2169"/>
        <v>0</v>
      </c>
      <c r="BT840" s="81">
        <f t="shared" si="2170"/>
        <v>0</v>
      </c>
      <c r="BU840" s="81">
        <f t="shared" si="2171"/>
        <v>0</v>
      </c>
      <c r="BV840" s="13">
        <f t="shared" si="2172"/>
        <v>0</v>
      </c>
      <c r="BW840" s="11">
        <f t="shared" si="2407"/>
        <v>0</v>
      </c>
      <c r="BX840" s="69">
        <f t="shared" si="2418"/>
        <v>0</v>
      </c>
      <c r="BY840" s="69">
        <f>IF($A840&lt;&gt;"",IF(BY839&lt;&gt;0,BY839,IF(BW840&lt;=$AW$2,"Stop Loss",0)),0)</f>
        <v>0</v>
      </c>
      <c r="BZ840" s="69">
        <f t="shared" si="2328"/>
        <v>0</v>
      </c>
      <c r="CA840" s="27" t="str">
        <f t="shared" si="2419"/>
        <v/>
      </c>
      <c r="CB840" s="27" t="str">
        <f t="shared" si="2420"/>
        <v/>
      </c>
      <c r="CC840" s="27" t="str">
        <f t="shared" si="2421"/>
        <v/>
      </c>
      <c r="CD840" s="27" t="str">
        <f t="shared" si="2422"/>
        <v/>
      </c>
      <c r="CE840" s="27" t="str">
        <f t="shared" si="2423"/>
        <v/>
      </c>
      <c r="CF840" s="27" t="str">
        <f t="shared" si="2424"/>
        <v/>
      </c>
      <c r="CG840" s="86"/>
      <c r="CH840" s="86"/>
      <c r="CI840" s="45"/>
      <c r="CJ840" s="45"/>
      <c r="CK840" s="45"/>
      <c r="DB840" s="7"/>
      <c r="DI840" s="10">
        <f t="shared" ca="1" si="2393"/>
        <v>2</v>
      </c>
    </row>
    <row r="841" spans="1:113">
      <c r="A841" s="149"/>
      <c r="B841" s="82" t="str">
        <f t="shared" si="2394"/>
        <v/>
      </c>
      <c r="C841" s="7" t="str">
        <f t="shared" si="2395"/>
        <v/>
      </c>
      <c r="D841" s="81">
        <f t="shared" si="2396"/>
        <v>0</v>
      </c>
      <c r="E841" s="7" t="str">
        <f t="shared" si="2397"/>
        <v>18,</v>
      </c>
      <c r="F841" s="78"/>
      <c r="G841" s="86"/>
      <c r="H841" s="86"/>
      <c r="I841" s="86"/>
      <c r="J841" s="86"/>
      <c r="K841" s="86"/>
      <c r="L841" s="86"/>
      <c r="M841" s="86"/>
      <c r="N841" s="86"/>
      <c r="O841" s="78"/>
      <c r="P841" s="86"/>
      <c r="Q841" s="86"/>
      <c r="R841" s="86"/>
      <c r="S841" s="86"/>
      <c r="T841" s="86"/>
      <c r="U841" s="86"/>
      <c r="V841" s="86"/>
      <c r="W841" s="86"/>
      <c r="X841" s="123" t="str">
        <f t="shared" si="2398"/>
        <v/>
      </c>
      <c r="Y841" s="127">
        <f t="shared" si="2143"/>
        <v>0</v>
      </c>
      <c r="Z841" s="127">
        <f t="shared" si="2144"/>
        <v>0</v>
      </c>
      <c r="AA841" s="127">
        <f t="shared" si="2145"/>
        <v>0</v>
      </c>
      <c r="AB841" s="86">
        <f>IF($Y841&gt;$Z841,$Y841-$Z841+AB840,AB840)</f>
        <v>0</v>
      </c>
      <c r="AC841" s="86">
        <f>IF($Z841&gt;$Y841,$Z841-$Y841+AC840,AC840)</f>
        <v>0</v>
      </c>
      <c r="AD841" s="90" t="str">
        <f t="shared" ref="AD841:AE841" si="2430">IF($A840&lt;&gt;"",AD840,"")</f>
        <v/>
      </c>
      <c r="AE841" s="54" t="str">
        <f t="shared" si="2430"/>
        <v/>
      </c>
      <c r="AF841" s="92" t="str">
        <f t="shared" si="2410"/>
        <v/>
      </c>
      <c r="AG841" s="82">
        <f t="shared" si="2401"/>
        <v>0</v>
      </c>
      <c r="AH841" s="71">
        <f t="shared" si="2264"/>
        <v>0</v>
      </c>
      <c r="AI841" s="78" t="str">
        <f t="shared" si="2402"/>
        <v/>
      </c>
      <c r="AJ841" s="132">
        <f t="shared" si="2148"/>
        <v>0</v>
      </c>
      <c r="AK841" s="132">
        <f t="shared" si="2149"/>
        <v>0</v>
      </c>
      <c r="AL841" s="132">
        <f t="shared" si="2150"/>
        <v>0</v>
      </c>
      <c r="AM841" s="86" t="str">
        <f t="shared" si="2151"/>
        <v/>
      </c>
      <c r="AN841" s="86" t="str">
        <f t="shared" si="2152"/>
        <v/>
      </c>
      <c r="AO841" s="90" t="str">
        <f t="shared" ref="AO841:AP841" si="2431">IF($A840&lt;&gt;"",AO840,"")</f>
        <v/>
      </c>
      <c r="AP841" s="54" t="str">
        <f t="shared" si="2431"/>
        <v/>
      </c>
      <c r="AQ841" s="92" t="str">
        <f t="shared" si="2412"/>
        <v/>
      </c>
      <c r="AR841" s="82">
        <f t="shared" si="2154"/>
        <v>0</v>
      </c>
      <c r="AS841" s="71">
        <f t="shared" si="2413"/>
        <v>0</v>
      </c>
      <c r="AT841" s="78" t="str">
        <f t="shared" si="2404"/>
        <v/>
      </c>
      <c r="AU841" s="137">
        <f t="shared" si="2155"/>
        <v>0</v>
      </c>
      <c r="AV841" s="137">
        <f t="shared" si="2156"/>
        <v>0</v>
      </c>
      <c r="AW841" s="137">
        <f t="shared" si="2157"/>
        <v>0</v>
      </c>
      <c r="AX841" s="86" t="str">
        <f t="shared" si="2158"/>
        <v/>
      </c>
      <c r="AY841" s="86" t="str">
        <f t="shared" si="2159"/>
        <v/>
      </c>
      <c r="AZ841" s="90" t="str">
        <f t="shared" ref="AZ841:BA841" si="2432">IF($A840&lt;&gt;"",AZ840,"")</f>
        <v/>
      </c>
      <c r="BA841" s="54" t="str">
        <f t="shared" si="2432"/>
        <v/>
      </c>
      <c r="BB841" s="92" t="str">
        <f t="shared" si="2415"/>
        <v/>
      </c>
      <c r="BC841" s="82">
        <f t="shared" si="2161"/>
        <v>0</v>
      </c>
      <c r="BD841" s="71">
        <f t="shared" si="2416"/>
        <v>0</v>
      </c>
      <c r="BE841" s="98">
        <f t="shared" si="2166"/>
        <v>18</v>
      </c>
      <c r="BF841" s="54" t="str">
        <f t="shared" si="2381"/>
        <v/>
      </c>
      <c r="BG841" s="92" t="str">
        <f t="shared" si="2375"/>
        <v/>
      </c>
      <c r="BH841" s="82">
        <f t="shared" si="2140"/>
        <v>0</v>
      </c>
      <c r="BI841" s="71">
        <f t="shared" si="2141"/>
        <v>0</v>
      </c>
      <c r="BJ841" s="146"/>
      <c r="BK841" s="97">
        <v>1</v>
      </c>
      <c r="BL841" s="95" t="str">
        <f t="shared" ref="BL841:BP841" si="2433">IF(BL840&lt;&gt;"",BL840,"")</f>
        <v/>
      </c>
      <c r="BM841" s="95" t="str">
        <f t="shared" si="2433"/>
        <v/>
      </c>
      <c r="BN841" s="95" t="str">
        <f t="shared" si="2433"/>
        <v/>
      </c>
      <c r="BO841" s="95" t="str">
        <f t="shared" si="2433"/>
        <v/>
      </c>
      <c r="BP841" s="95" t="str">
        <f t="shared" si="2433"/>
        <v/>
      </c>
      <c r="BQ841" s="81">
        <f t="shared" si="2167"/>
        <v>0</v>
      </c>
      <c r="BR841" s="81">
        <f t="shared" si="2168"/>
        <v>0</v>
      </c>
      <c r="BS841" s="81">
        <f t="shared" si="2169"/>
        <v>0</v>
      </c>
      <c r="BT841" s="81">
        <f t="shared" si="2170"/>
        <v>0</v>
      </c>
      <c r="BU841" s="81">
        <f t="shared" si="2171"/>
        <v>0</v>
      </c>
      <c r="BV841" s="13">
        <f t="shared" si="2172"/>
        <v>0</v>
      </c>
      <c r="BW841" s="11">
        <f t="shared" si="2407"/>
        <v>0</v>
      </c>
      <c r="BX841" s="69">
        <f t="shared" si="2418"/>
        <v>0</v>
      </c>
      <c r="BY841" s="69">
        <f>IF($A841&lt;&gt;"",IF(BY840&lt;&gt;0,BY840,IF(BW841&lt;=$AW$2,"Stop Loss",0)),0)</f>
        <v>0</v>
      </c>
      <c r="BZ841" s="69">
        <f t="shared" si="2328"/>
        <v>0</v>
      </c>
      <c r="CA841" s="27" t="str">
        <f t="shared" si="2419"/>
        <v/>
      </c>
      <c r="CB841" s="27" t="str">
        <f t="shared" si="2420"/>
        <v/>
      </c>
      <c r="CC841" s="27" t="str">
        <f t="shared" si="2421"/>
        <v/>
      </c>
      <c r="CD841" s="27" t="str">
        <f t="shared" si="2422"/>
        <v/>
      </c>
      <c r="CE841" s="27" t="str">
        <f t="shared" si="2423"/>
        <v/>
      </c>
      <c r="CF841" s="27" t="str">
        <f t="shared" si="2424"/>
        <v/>
      </c>
      <c r="CG841" s="86"/>
      <c r="CH841" s="86"/>
      <c r="CI841" s="45"/>
      <c r="CJ841" s="45"/>
      <c r="CK841" s="45"/>
      <c r="DB841" s="7"/>
      <c r="DI841" s="10">
        <f t="shared" ca="1" si="2393"/>
        <v>1</v>
      </c>
    </row>
    <row r="842" spans="1:113">
      <c r="A842" s="149"/>
      <c r="B842" s="82" t="str">
        <f t="shared" si="2394"/>
        <v/>
      </c>
      <c r="C842" s="7" t="str">
        <f t="shared" si="2395"/>
        <v/>
      </c>
      <c r="D842" s="81">
        <f t="shared" si="2396"/>
        <v>0</v>
      </c>
      <c r="E842" s="7" t="str">
        <f t="shared" si="2397"/>
        <v>18,</v>
      </c>
      <c r="F842" s="78"/>
      <c r="G842" s="86"/>
      <c r="H842" s="86"/>
      <c r="I842" s="86"/>
      <c r="J842" s="86"/>
      <c r="K842" s="86"/>
      <c r="L842" s="86"/>
      <c r="M842" s="86"/>
      <c r="N842" s="86"/>
      <c r="O842" s="78"/>
      <c r="P842" s="86"/>
      <c r="Q842" s="86"/>
      <c r="R842" s="86"/>
      <c r="S842" s="86"/>
      <c r="T842" s="86"/>
      <c r="U842" s="86"/>
      <c r="V842" s="86"/>
      <c r="W842" s="86"/>
      <c r="X842" s="123" t="str">
        <f t="shared" si="2398"/>
        <v/>
      </c>
      <c r="Y842" s="127">
        <f t="shared" si="2143"/>
        <v>0</v>
      </c>
      <c r="Z842" s="127">
        <f t="shared" si="2144"/>
        <v>0</v>
      </c>
      <c r="AA842" s="127">
        <f t="shared" si="2145"/>
        <v>0</v>
      </c>
      <c r="AB842" s="86">
        <f>AB841</f>
        <v>0</v>
      </c>
      <c r="AC842" s="86">
        <f>AC841</f>
        <v>0</v>
      </c>
      <c r="AD842" s="90" t="str">
        <f>IF($A841&lt;&gt;"",AA841,"")</f>
        <v/>
      </c>
      <c r="AE842" s="92" t="str">
        <f>IF($A841&lt;&gt;"",IF(Y841&gt;Z841,"L","H"),"")</f>
        <v/>
      </c>
      <c r="AF842" s="92" t="str">
        <f t="shared" si="2410"/>
        <v/>
      </c>
      <c r="AG842" s="82">
        <f t="shared" si="2401"/>
        <v>0</v>
      </c>
      <c r="AH842" s="71">
        <f t="shared" si="2264"/>
        <v>0</v>
      </c>
      <c r="AI842" s="78" t="str">
        <f t="shared" si="2402"/>
        <v/>
      </c>
      <c r="AJ842" s="132">
        <f t="shared" si="2148"/>
        <v>0</v>
      </c>
      <c r="AK842" s="132">
        <f t="shared" si="2149"/>
        <v>0</v>
      </c>
      <c r="AL842" s="132">
        <f t="shared" si="2150"/>
        <v>0</v>
      </c>
      <c r="AM842" s="86" t="str">
        <f t="shared" si="2151"/>
        <v/>
      </c>
      <c r="AN842" s="86" t="str">
        <f t="shared" si="2152"/>
        <v/>
      </c>
      <c r="AO842" s="90" t="str">
        <f>IF($A841&lt;&gt;"",AL841,"")</f>
        <v/>
      </c>
      <c r="AP842" s="92" t="str">
        <f>IF($A841&lt;&gt;"",IF(AM841&lt;&gt;"","O","E"),"")</f>
        <v/>
      </c>
      <c r="AQ842" s="92" t="str">
        <f t="shared" si="2412"/>
        <v/>
      </c>
      <c r="AR842" s="82">
        <f t="shared" si="2154"/>
        <v>0</v>
      </c>
      <c r="AS842" s="71">
        <f t="shared" si="2413"/>
        <v>0</v>
      </c>
      <c r="AT842" s="78" t="str">
        <f t="shared" si="2404"/>
        <v/>
      </c>
      <c r="AU842" s="137">
        <f t="shared" si="2155"/>
        <v>0</v>
      </c>
      <c r="AV842" s="137">
        <f t="shared" si="2156"/>
        <v>0</v>
      </c>
      <c r="AW842" s="137">
        <f t="shared" si="2157"/>
        <v>0</v>
      </c>
      <c r="AX842" s="86" t="str">
        <f t="shared" si="2158"/>
        <v/>
      </c>
      <c r="AY842" s="86" t="str">
        <f t="shared" si="2159"/>
        <v/>
      </c>
      <c r="AZ842" s="90" t="str">
        <f>IF($A841&lt;&gt;"",AW841,"")</f>
        <v/>
      </c>
      <c r="BA842" s="92" t="str">
        <f>IF($A841&lt;&gt;"",IF(AX841&lt;&gt;"","B","R"),"")</f>
        <v/>
      </c>
      <c r="BB842" s="92" t="str">
        <f t="shared" si="2415"/>
        <v/>
      </c>
      <c r="BC842" s="82">
        <f t="shared" si="2161"/>
        <v>0</v>
      </c>
      <c r="BD842" s="71">
        <f t="shared" si="2416"/>
        <v>0</v>
      </c>
      <c r="BE842" s="98">
        <f t="shared" si="2166"/>
        <v>18</v>
      </c>
      <c r="BF842" s="92" t="str">
        <f>IF($A841&lt;&gt;"",IF($Y841&gt;$Z841,"H",IF($Z841&gt;$Y841,"L",BF841)),"")</f>
        <v/>
      </c>
      <c r="BG842" s="92" t="str">
        <f>IF($A842&lt;&gt;"",IF($A842=0,"L",IF(BF842&lt;&gt;"",IF(BF842=X842,"W","L"))),"")</f>
        <v/>
      </c>
      <c r="BH842" s="82">
        <f t="shared" si="2140"/>
        <v>0</v>
      </c>
      <c r="BI842" s="71">
        <f t="shared" si="2141"/>
        <v>0</v>
      </c>
      <c r="BJ842" s="146" t="str">
        <f>AE842&amp;AP842&amp;BA842</f>
        <v/>
      </c>
      <c r="BK842" s="97">
        <v>1</v>
      </c>
      <c r="BL842" s="95" t="str">
        <f>IF($A841&lt;&gt;"",IF($BJ842="LER","11,",IF($BJ842="LOR","02,",IF($BJ842="LEB","01,",IF($BJ842="LOB","12,",IF($BJ842="HER","29,",IF($BJ842="HOR","20,",IF($BJ842="HEB","19,",IF($BJ842="HOB","30,","")))))))),"")</f>
        <v/>
      </c>
      <c r="BM842" s="95" t="str">
        <f>IF($A841&lt;&gt;"",IF($BJ842="LER","13,",IF($BJ842="LOR","04,",IF($BJ842="LEB","03,",IF($BJ842="LOB","14,",IF($BJ842="HER","31,",IF($BJ842="HOR","22,",IF($BJ842="HEB","21,",IF($BJ842="HOB","32,","")))))))),"")</f>
        <v/>
      </c>
      <c r="BN842" s="95" t="str">
        <f>IF($A841&lt;&gt;"",IF($BJ842="LER","15,",IF($BJ842="LOR","06,",IF($BJ842="LEB","05,",IF($BJ842="LOB","16,",IF($BJ842="HER","33,",IF($BJ842="HOR","24,",IF($BJ842="HEB","23,",IF($BJ842="HOB","34,","")))))))),"")</f>
        <v/>
      </c>
      <c r="BO842" s="95" t="str">
        <f>IF($A841&lt;&gt;"",IF($BJ842="LER","17,",IF($BJ842="LOR","08,",IF($BJ842="LEB","07,",IF($BJ842="LOB","18,",IF($BJ842="HER","35,",IF($BJ842="HOR","26,",IF($BJ842="HEB","25,",IF($BJ842="HOB","36,","")))))))),"")</f>
        <v/>
      </c>
      <c r="BP842" s="95" t="str">
        <f>IF($A841&lt;&gt;"",IF($BJ842="LER","",IF($BJ842="LOR","10,",IF($BJ842="LEB","09,",IF($BJ842="LOB","",IF($BJ842="HER","",IF($BJ842="HOR","28,",IF($BJ842="HEB","27,",IF($BJ842="HOB","","")))))))),"")</f>
        <v/>
      </c>
      <c r="BQ842" s="81">
        <f t="shared" si="2167"/>
        <v>0</v>
      </c>
      <c r="BR842" s="81">
        <f t="shared" si="2168"/>
        <v>0</v>
      </c>
      <c r="BS842" s="81">
        <f t="shared" si="2169"/>
        <v>0</v>
      </c>
      <c r="BT842" s="81">
        <f t="shared" si="2170"/>
        <v>0</v>
      </c>
      <c r="BU842" s="81">
        <f t="shared" si="2171"/>
        <v>0</v>
      </c>
      <c r="BV842" s="13">
        <f t="shared" si="2172"/>
        <v>0</v>
      </c>
      <c r="BW842" s="11">
        <f t="shared" si="2407"/>
        <v>0</v>
      </c>
      <c r="BX842" s="69">
        <f t="shared" si="2418"/>
        <v>0</v>
      </c>
      <c r="BY842" s="69">
        <f>IF($A842&lt;&gt;"",IF(BY841&lt;&gt;0,BY841,IF(BW842&lt;=$AW$2,"Stop Loss",0)),0)</f>
        <v>0</v>
      </c>
      <c r="BZ842" s="69">
        <f t="shared" si="2328"/>
        <v>0</v>
      </c>
      <c r="CA842" s="27" t="str">
        <f t="shared" si="2419"/>
        <v/>
      </c>
      <c r="CB842" s="27" t="str">
        <f t="shared" si="2420"/>
        <v/>
      </c>
      <c r="CC842" s="27" t="str">
        <f t="shared" si="2421"/>
        <v/>
      </c>
      <c r="CD842" s="27" t="str">
        <f t="shared" si="2422"/>
        <v/>
      </c>
      <c r="CE842" s="27" t="str">
        <f t="shared" si="2423"/>
        <v/>
      </c>
      <c r="CF842" s="27" t="str">
        <f t="shared" si="2424"/>
        <v/>
      </c>
      <c r="CG842" s="86"/>
      <c r="CH842" s="86"/>
      <c r="CI842" s="45"/>
      <c r="CJ842" s="45"/>
      <c r="CK842" s="45"/>
      <c r="DB842" s="7"/>
      <c r="DI842" s="10">
        <f t="shared" ca="1" si="2393"/>
        <v>16</v>
      </c>
    </row>
    <row r="843" spans="1:113">
      <c r="A843" s="149"/>
      <c r="B843" s="82" t="str">
        <f t="shared" si="2394"/>
        <v/>
      </c>
      <c r="C843" s="7" t="str">
        <f t="shared" si="2395"/>
        <v/>
      </c>
      <c r="D843" s="81">
        <f t="shared" si="2396"/>
        <v>0</v>
      </c>
      <c r="E843" s="7" t="str">
        <f t="shared" si="2397"/>
        <v>18,</v>
      </c>
      <c r="F843" s="78"/>
      <c r="G843" s="86"/>
      <c r="H843" s="86"/>
      <c r="I843" s="86"/>
      <c r="J843" s="86"/>
      <c r="K843" s="86"/>
      <c r="L843" s="86"/>
      <c r="M843" s="86"/>
      <c r="N843" s="86"/>
      <c r="O843" s="78"/>
      <c r="P843" s="86"/>
      <c r="Q843" s="86"/>
      <c r="R843" s="86"/>
      <c r="S843" s="86"/>
      <c r="T843" s="86"/>
      <c r="U843" s="86"/>
      <c r="V843" s="86"/>
      <c r="W843" s="86"/>
      <c r="X843" s="123" t="str">
        <f t="shared" si="2398"/>
        <v/>
      </c>
      <c r="Y843" s="127">
        <f t="shared" si="2143"/>
        <v>0</v>
      </c>
      <c r="Z843" s="127">
        <f t="shared" si="2144"/>
        <v>0</v>
      </c>
      <c r="AA843" s="127">
        <f t="shared" si="2145"/>
        <v>0</v>
      </c>
      <c r="AB843" s="86">
        <f t="shared" ref="AB843:AC843" si="2434">AB842</f>
        <v>0</v>
      </c>
      <c r="AC843" s="86">
        <f t="shared" si="2434"/>
        <v>0</v>
      </c>
      <c r="AD843" s="90" t="str">
        <f>IF($A842&lt;&gt;"",AD842,"")</f>
        <v/>
      </c>
      <c r="AE843" s="54" t="str">
        <f>IF($A842&lt;&gt;"",AE842,"")</f>
        <v/>
      </c>
      <c r="AF843" s="92" t="str">
        <f t="shared" si="2410"/>
        <v/>
      </c>
      <c r="AG843" s="82">
        <f t="shared" si="2401"/>
        <v>0</v>
      </c>
      <c r="AH843" s="71">
        <f t="shared" si="2264"/>
        <v>0</v>
      </c>
      <c r="AI843" s="78" t="str">
        <f t="shared" si="2402"/>
        <v/>
      </c>
      <c r="AJ843" s="132">
        <f t="shared" si="2148"/>
        <v>0</v>
      </c>
      <c r="AK843" s="132">
        <f t="shared" si="2149"/>
        <v>0</v>
      </c>
      <c r="AL843" s="132">
        <f t="shared" si="2150"/>
        <v>0</v>
      </c>
      <c r="AM843" s="86" t="str">
        <f t="shared" si="2151"/>
        <v/>
      </c>
      <c r="AN843" s="86" t="str">
        <f t="shared" si="2152"/>
        <v/>
      </c>
      <c r="AO843" s="90" t="str">
        <f>IF($A842&lt;&gt;"",AO842,"")</f>
        <v/>
      </c>
      <c r="AP843" s="54" t="str">
        <f>IF($A842&lt;&gt;"",AP842,"")</f>
        <v/>
      </c>
      <c r="AQ843" s="92" t="str">
        <f t="shared" si="2412"/>
        <v/>
      </c>
      <c r="AR843" s="82">
        <f t="shared" si="2154"/>
        <v>0</v>
      </c>
      <c r="AS843" s="71">
        <f t="shared" si="2413"/>
        <v>0</v>
      </c>
      <c r="AT843" s="78" t="str">
        <f t="shared" si="2404"/>
        <v/>
      </c>
      <c r="AU843" s="137">
        <f t="shared" si="2155"/>
        <v>0</v>
      </c>
      <c r="AV843" s="137">
        <f t="shared" si="2156"/>
        <v>0</v>
      </c>
      <c r="AW843" s="137">
        <f t="shared" si="2157"/>
        <v>0</v>
      </c>
      <c r="AX843" s="86" t="str">
        <f t="shared" si="2158"/>
        <v/>
      </c>
      <c r="AY843" s="86" t="str">
        <f t="shared" si="2159"/>
        <v/>
      </c>
      <c r="AZ843" s="90" t="str">
        <f>IF($A842&lt;&gt;"",AZ842,"")</f>
        <v/>
      </c>
      <c r="BA843" s="54" t="str">
        <f>IF($A842&lt;&gt;"",BA842,"")</f>
        <v/>
      </c>
      <c r="BB843" s="92" t="str">
        <f t="shared" si="2415"/>
        <v/>
      </c>
      <c r="BC843" s="82">
        <f t="shared" si="2161"/>
        <v>0</v>
      </c>
      <c r="BD843" s="71">
        <f t="shared" si="2416"/>
        <v>0</v>
      </c>
      <c r="BE843" s="98">
        <f t="shared" si="2166"/>
        <v>18</v>
      </c>
      <c r="BF843" s="54" t="str">
        <f>IF($A842&lt;&gt;"",BF842,"")</f>
        <v/>
      </c>
      <c r="BG843" s="92" t="str">
        <f t="shared" ref="BG843:BG850" si="2435">IF($A843&lt;&gt;"",IF($A843=0,"L",IF(BF843&lt;&gt;"",IF(BF843=X843,"W","L"))),"")</f>
        <v/>
      </c>
      <c r="BH843" s="82">
        <f t="shared" si="2140"/>
        <v>0</v>
      </c>
      <c r="BI843" s="71">
        <f t="shared" si="2141"/>
        <v>0</v>
      </c>
      <c r="BJ843" s="146"/>
      <c r="BK843" s="97">
        <v>1</v>
      </c>
      <c r="BL843" s="95" t="str">
        <f>IF(BL842&lt;&gt;"",BL842,"")</f>
        <v/>
      </c>
      <c r="BM843" s="95" t="str">
        <f t="shared" ref="BM843:BP843" si="2436">IF(BM842&lt;&gt;"",BM842,"")</f>
        <v/>
      </c>
      <c r="BN843" s="95" t="str">
        <f t="shared" si="2436"/>
        <v/>
      </c>
      <c r="BO843" s="95" t="str">
        <f t="shared" si="2436"/>
        <v/>
      </c>
      <c r="BP843" s="95" t="str">
        <f t="shared" si="2436"/>
        <v/>
      </c>
      <c r="BQ843" s="81">
        <f t="shared" si="2167"/>
        <v>0</v>
      </c>
      <c r="BR843" s="81">
        <f t="shared" si="2168"/>
        <v>0</v>
      </c>
      <c r="BS843" s="81">
        <f t="shared" si="2169"/>
        <v>0</v>
      </c>
      <c r="BT843" s="81">
        <f t="shared" si="2170"/>
        <v>0</v>
      </c>
      <c r="BU843" s="81">
        <f t="shared" si="2171"/>
        <v>0</v>
      </c>
      <c r="BV843" s="13">
        <f t="shared" si="2172"/>
        <v>0</v>
      </c>
      <c r="BW843" s="11">
        <f t="shared" si="2407"/>
        <v>0</v>
      </c>
      <c r="BX843" s="69">
        <f t="shared" si="2418"/>
        <v>0</v>
      </c>
      <c r="BY843" s="69">
        <f>IF($A843&lt;&gt;"",IF(BY842&lt;&gt;0,BY842,IF(BW843&lt;=$AW$2,"Stop Loss",0)),0)</f>
        <v>0</v>
      </c>
      <c r="BZ843" s="69">
        <f t="shared" si="2328"/>
        <v>0</v>
      </c>
      <c r="CA843" s="27" t="str">
        <f t="shared" si="2419"/>
        <v/>
      </c>
      <c r="CB843" s="27" t="str">
        <f t="shared" si="2420"/>
        <v/>
      </c>
      <c r="CC843" s="27" t="str">
        <f t="shared" si="2421"/>
        <v/>
      </c>
      <c r="CD843" s="27" t="str">
        <f t="shared" si="2422"/>
        <v/>
      </c>
      <c r="CE843" s="27" t="str">
        <f t="shared" si="2423"/>
        <v/>
      </c>
      <c r="CF843" s="27" t="str">
        <f t="shared" si="2424"/>
        <v/>
      </c>
      <c r="CG843" s="86"/>
      <c r="CH843" s="86"/>
      <c r="CI843" s="45"/>
      <c r="CJ843" s="45"/>
      <c r="CK843" s="45"/>
      <c r="DB843" s="7"/>
      <c r="DI843" s="10">
        <f t="shared" ca="1" si="2393"/>
        <v>8</v>
      </c>
    </row>
    <row r="844" spans="1:113">
      <c r="A844" s="149"/>
      <c r="B844" s="82" t="str">
        <f t="shared" si="2394"/>
        <v/>
      </c>
      <c r="C844" s="7" t="str">
        <f t="shared" si="2395"/>
        <v/>
      </c>
      <c r="D844" s="81">
        <f t="shared" si="2396"/>
        <v>0</v>
      </c>
      <c r="E844" s="7" t="str">
        <f t="shared" si="2397"/>
        <v>18,</v>
      </c>
      <c r="F844" s="78"/>
      <c r="G844" s="86"/>
      <c r="H844" s="86"/>
      <c r="I844" s="86"/>
      <c r="J844" s="86"/>
      <c r="K844" s="86"/>
      <c r="L844" s="86"/>
      <c r="M844" s="86"/>
      <c r="N844" s="86"/>
      <c r="O844" s="78"/>
      <c r="P844" s="86"/>
      <c r="Q844" s="86"/>
      <c r="R844" s="86"/>
      <c r="S844" s="86"/>
      <c r="T844" s="86"/>
      <c r="U844" s="86"/>
      <c r="V844" s="86"/>
      <c r="W844" s="86"/>
      <c r="X844" s="123" t="str">
        <f t="shared" si="2398"/>
        <v/>
      </c>
      <c r="Y844" s="127">
        <f t="shared" si="2143"/>
        <v>0</v>
      </c>
      <c r="Z844" s="127">
        <f t="shared" si="2144"/>
        <v>0</v>
      </c>
      <c r="AA844" s="127">
        <f t="shared" si="2145"/>
        <v>0</v>
      </c>
      <c r="AB844" s="86">
        <f t="shared" ref="AB844:AC844" si="2437">AB843</f>
        <v>0</v>
      </c>
      <c r="AC844" s="86">
        <f t="shared" si="2437"/>
        <v>0</v>
      </c>
      <c r="AD844" s="90" t="str">
        <f t="shared" ref="AD844:AE844" si="2438">IF($A843&lt;&gt;"",AD843,"")</f>
        <v/>
      </c>
      <c r="AE844" s="54" t="str">
        <f t="shared" si="2438"/>
        <v/>
      </c>
      <c r="AF844" s="92" t="str">
        <f t="shared" si="2410"/>
        <v/>
      </c>
      <c r="AG844" s="82">
        <f t="shared" si="2401"/>
        <v>0</v>
      </c>
      <c r="AH844" s="71">
        <f t="shared" si="2264"/>
        <v>0</v>
      </c>
      <c r="AI844" s="78" t="str">
        <f t="shared" si="2402"/>
        <v/>
      </c>
      <c r="AJ844" s="132">
        <f t="shared" si="2148"/>
        <v>0</v>
      </c>
      <c r="AK844" s="132">
        <f t="shared" si="2149"/>
        <v>0</v>
      </c>
      <c r="AL844" s="132">
        <f t="shared" si="2150"/>
        <v>0</v>
      </c>
      <c r="AM844" s="86" t="str">
        <f t="shared" si="2151"/>
        <v/>
      </c>
      <c r="AN844" s="86" t="str">
        <f t="shared" si="2152"/>
        <v/>
      </c>
      <c r="AO844" s="90" t="str">
        <f t="shared" ref="AO844:AP844" si="2439">IF($A843&lt;&gt;"",AO843,"")</f>
        <v/>
      </c>
      <c r="AP844" s="54" t="str">
        <f t="shared" si="2439"/>
        <v/>
      </c>
      <c r="AQ844" s="92" t="str">
        <f t="shared" si="2412"/>
        <v/>
      </c>
      <c r="AR844" s="82">
        <f t="shared" si="2154"/>
        <v>0</v>
      </c>
      <c r="AS844" s="71">
        <f t="shared" si="2413"/>
        <v>0</v>
      </c>
      <c r="AT844" s="78" t="str">
        <f t="shared" si="2404"/>
        <v/>
      </c>
      <c r="AU844" s="137">
        <f t="shared" si="2155"/>
        <v>0</v>
      </c>
      <c r="AV844" s="137">
        <f t="shared" si="2156"/>
        <v>0</v>
      </c>
      <c r="AW844" s="137">
        <f t="shared" si="2157"/>
        <v>0</v>
      </c>
      <c r="AX844" s="86" t="str">
        <f t="shared" si="2158"/>
        <v/>
      </c>
      <c r="AY844" s="86" t="str">
        <f t="shared" si="2159"/>
        <v/>
      </c>
      <c r="AZ844" s="90" t="str">
        <f t="shared" ref="AZ844:BA844" si="2440">IF($A843&lt;&gt;"",AZ843,"")</f>
        <v/>
      </c>
      <c r="BA844" s="54" t="str">
        <f t="shared" si="2440"/>
        <v/>
      </c>
      <c r="BB844" s="92" t="str">
        <f t="shared" si="2415"/>
        <v/>
      </c>
      <c r="BC844" s="82">
        <f t="shared" si="2161"/>
        <v>0</v>
      </c>
      <c r="BD844" s="71">
        <f t="shared" si="2416"/>
        <v>0</v>
      </c>
      <c r="BE844" s="98">
        <f t="shared" si="2166"/>
        <v>18</v>
      </c>
      <c r="BF844" s="54" t="str">
        <f t="shared" ref="BF844:BF850" si="2441">IF($A843&lt;&gt;"",BF843,"")</f>
        <v/>
      </c>
      <c r="BG844" s="92" t="str">
        <f t="shared" si="2435"/>
        <v/>
      </c>
      <c r="BH844" s="82">
        <f t="shared" si="2140"/>
        <v>0</v>
      </c>
      <c r="BI844" s="71">
        <f t="shared" si="2141"/>
        <v>0</v>
      </c>
      <c r="BJ844" s="146"/>
      <c r="BK844" s="97">
        <v>1</v>
      </c>
      <c r="BL844" s="95" t="str">
        <f t="shared" ref="BL844:BP844" si="2442">IF(BL843&lt;&gt;"",BL843,"")</f>
        <v/>
      </c>
      <c r="BM844" s="95" t="str">
        <f t="shared" si="2442"/>
        <v/>
      </c>
      <c r="BN844" s="95" t="str">
        <f t="shared" si="2442"/>
        <v/>
      </c>
      <c r="BO844" s="95" t="str">
        <f t="shared" si="2442"/>
        <v/>
      </c>
      <c r="BP844" s="95" t="str">
        <f t="shared" si="2442"/>
        <v/>
      </c>
      <c r="BQ844" s="81">
        <f t="shared" si="2167"/>
        <v>0</v>
      </c>
      <c r="BR844" s="81">
        <f t="shared" si="2168"/>
        <v>0</v>
      </c>
      <c r="BS844" s="81">
        <f t="shared" si="2169"/>
        <v>0</v>
      </c>
      <c r="BT844" s="81">
        <f t="shared" si="2170"/>
        <v>0</v>
      </c>
      <c r="BU844" s="81">
        <f t="shared" si="2171"/>
        <v>0</v>
      </c>
      <c r="BV844" s="13">
        <f t="shared" si="2172"/>
        <v>0</v>
      </c>
      <c r="BW844" s="11">
        <f t="shared" si="2407"/>
        <v>0</v>
      </c>
      <c r="BX844" s="69">
        <f t="shared" si="2418"/>
        <v>0</v>
      </c>
      <c r="BY844" s="69">
        <f>IF($A844&lt;&gt;"",IF(BY843&lt;&gt;0,BY843,IF(BW844&lt;=$AW$2,"Stop Loss",0)),0)</f>
        <v>0</v>
      </c>
      <c r="BZ844" s="69">
        <f t="shared" si="2328"/>
        <v>0</v>
      </c>
      <c r="CA844" s="27" t="str">
        <f t="shared" si="2419"/>
        <v/>
      </c>
      <c r="CB844" s="27" t="str">
        <f t="shared" si="2420"/>
        <v/>
      </c>
      <c r="CC844" s="27" t="str">
        <f t="shared" si="2421"/>
        <v/>
      </c>
      <c r="CD844" s="27" t="str">
        <f t="shared" si="2422"/>
        <v/>
      </c>
      <c r="CE844" s="27" t="str">
        <f t="shared" si="2423"/>
        <v/>
      </c>
      <c r="CF844" s="27" t="str">
        <f t="shared" si="2424"/>
        <v/>
      </c>
      <c r="CG844" s="86"/>
      <c r="CH844" s="86"/>
      <c r="CI844" s="45"/>
      <c r="CJ844" s="45"/>
      <c r="CK844" s="45"/>
      <c r="DB844" s="7"/>
      <c r="DI844" s="10">
        <f t="shared" ca="1" si="2393"/>
        <v>14</v>
      </c>
    </row>
    <row r="845" spans="1:113">
      <c r="A845" s="149"/>
      <c r="B845" s="82" t="str">
        <f t="shared" si="2394"/>
        <v/>
      </c>
      <c r="C845" s="7" t="str">
        <f t="shared" si="2395"/>
        <v/>
      </c>
      <c r="D845" s="81">
        <f t="shared" si="2396"/>
        <v>0</v>
      </c>
      <c r="E845" s="7" t="str">
        <f t="shared" si="2397"/>
        <v>18,</v>
      </c>
      <c r="F845" s="78"/>
      <c r="G845" s="86"/>
      <c r="H845" s="86"/>
      <c r="I845" s="86"/>
      <c r="J845" s="86"/>
      <c r="K845" s="86"/>
      <c r="L845" s="86"/>
      <c r="M845" s="86"/>
      <c r="N845" s="86"/>
      <c r="O845" s="78"/>
      <c r="P845" s="86"/>
      <c r="Q845" s="86"/>
      <c r="R845" s="86"/>
      <c r="S845" s="86"/>
      <c r="T845" s="86"/>
      <c r="U845" s="86"/>
      <c r="V845" s="86"/>
      <c r="W845" s="86"/>
      <c r="X845" s="123" t="str">
        <f t="shared" si="2398"/>
        <v/>
      </c>
      <c r="Y845" s="127">
        <f t="shared" si="2143"/>
        <v>0</v>
      </c>
      <c r="Z845" s="127">
        <f t="shared" si="2144"/>
        <v>0</v>
      </c>
      <c r="AA845" s="127">
        <f t="shared" si="2145"/>
        <v>0</v>
      </c>
      <c r="AB845" s="86">
        <f t="shared" ref="AB845:AC845" si="2443">AB844</f>
        <v>0</v>
      </c>
      <c r="AC845" s="86">
        <f t="shared" si="2443"/>
        <v>0</v>
      </c>
      <c r="AD845" s="90" t="str">
        <f t="shared" ref="AD845:AE845" si="2444">IF($A844&lt;&gt;"",AD844,"")</f>
        <v/>
      </c>
      <c r="AE845" s="54" t="str">
        <f t="shared" si="2444"/>
        <v/>
      </c>
      <c r="AF845" s="92" t="str">
        <f t="shared" si="2410"/>
        <v/>
      </c>
      <c r="AG845" s="82">
        <f t="shared" si="2401"/>
        <v>0</v>
      </c>
      <c r="AH845" s="71">
        <f t="shared" si="2264"/>
        <v>0</v>
      </c>
      <c r="AI845" s="78" t="str">
        <f t="shared" si="2402"/>
        <v/>
      </c>
      <c r="AJ845" s="132">
        <f t="shared" si="2148"/>
        <v>0</v>
      </c>
      <c r="AK845" s="132">
        <f t="shared" si="2149"/>
        <v>0</v>
      </c>
      <c r="AL845" s="132">
        <f t="shared" si="2150"/>
        <v>0</v>
      </c>
      <c r="AM845" s="86" t="str">
        <f t="shared" si="2151"/>
        <v/>
      </c>
      <c r="AN845" s="86" t="str">
        <f t="shared" si="2152"/>
        <v/>
      </c>
      <c r="AO845" s="90" t="str">
        <f t="shared" ref="AO845:AP845" si="2445">IF($A844&lt;&gt;"",AO844,"")</f>
        <v/>
      </c>
      <c r="AP845" s="54" t="str">
        <f t="shared" si="2445"/>
        <v/>
      </c>
      <c r="AQ845" s="92" t="str">
        <f t="shared" si="2412"/>
        <v/>
      </c>
      <c r="AR845" s="82">
        <f t="shared" si="2154"/>
        <v>0</v>
      </c>
      <c r="AS845" s="71">
        <f t="shared" si="2413"/>
        <v>0</v>
      </c>
      <c r="AT845" s="78" t="str">
        <f t="shared" si="2404"/>
        <v/>
      </c>
      <c r="AU845" s="137">
        <f t="shared" si="2155"/>
        <v>0</v>
      </c>
      <c r="AV845" s="137">
        <f t="shared" si="2156"/>
        <v>0</v>
      </c>
      <c r="AW845" s="137">
        <f t="shared" si="2157"/>
        <v>0</v>
      </c>
      <c r="AX845" s="86" t="str">
        <f t="shared" si="2158"/>
        <v/>
      </c>
      <c r="AY845" s="86" t="str">
        <f t="shared" si="2159"/>
        <v/>
      </c>
      <c r="AZ845" s="90" t="str">
        <f t="shared" ref="AZ845:BA845" si="2446">IF($A844&lt;&gt;"",AZ844,"")</f>
        <v/>
      </c>
      <c r="BA845" s="54" t="str">
        <f t="shared" si="2446"/>
        <v/>
      </c>
      <c r="BB845" s="92" t="str">
        <f t="shared" si="2415"/>
        <v/>
      </c>
      <c r="BC845" s="82">
        <f t="shared" si="2161"/>
        <v>0</v>
      </c>
      <c r="BD845" s="71">
        <f t="shared" si="2416"/>
        <v>0</v>
      </c>
      <c r="BE845" s="98">
        <f t="shared" si="2166"/>
        <v>18</v>
      </c>
      <c r="BF845" s="54" t="str">
        <f t="shared" si="2441"/>
        <v/>
      </c>
      <c r="BG845" s="92" t="str">
        <f t="shared" si="2435"/>
        <v/>
      </c>
      <c r="BH845" s="82">
        <f t="shared" ref="BH845:BH908" si="2447">IF($A845&lt;&gt;"",IF(OR($BX844&lt;&gt;0,$BY844&lt;&gt;0),"0",IF(BF845&lt;&gt;"",IF(BG845="W",(1*BE845),(-1*BE845)),0)),0)</f>
        <v>0</v>
      </c>
      <c r="BI845" s="71">
        <f t="shared" ref="BI845:BI908" si="2448">IF($A845&lt;&gt;"",BH845+BI844,0)</f>
        <v>0</v>
      </c>
      <c r="BJ845" s="146"/>
      <c r="BK845" s="97">
        <v>1</v>
      </c>
      <c r="BL845" s="95" t="str">
        <f t="shared" ref="BL845:BP845" si="2449">IF(BL844&lt;&gt;"",BL844,"")</f>
        <v/>
      </c>
      <c r="BM845" s="95" t="str">
        <f t="shared" si="2449"/>
        <v/>
      </c>
      <c r="BN845" s="95" t="str">
        <f t="shared" si="2449"/>
        <v/>
      </c>
      <c r="BO845" s="95" t="str">
        <f t="shared" si="2449"/>
        <v/>
      </c>
      <c r="BP845" s="95" t="str">
        <f t="shared" si="2449"/>
        <v/>
      </c>
      <c r="BQ845" s="81">
        <f t="shared" si="2167"/>
        <v>0</v>
      </c>
      <c r="BR845" s="81">
        <f t="shared" si="2168"/>
        <v>0</v>
      </c>
      <c r="BS845" s="81">
        <f t="shared" si="2169"/>
        <v>0</v>
      </c>
      <c r="BT845" s="81">
        <f t="shared" si="2170"/>
        <v>0</v>
      </c>
      <c r="BU845" s="81">
        <f t="shared" si="2171"/>
        <v>0</v>
      </c>
      <c r="BV845" s="13">
        <f t="shared" si="2172"/>
        <v>0</v>
      </c>
      <c r="BW845" s="11">
        <f t="shared" si="2407"/>
        <v>0</v>
      </c>
      <c r="BX845" s="69">
        <f t="shared" si="2418"/>
        <v>0</v>
      </c>
      <c r="BY845" s="69">
        <f>IF($A845&lt;&gt;"",IF(BY844&lt;&gt;0,BY844,IF(BW845&lt;=$AW$2,"Stop Loss",0)),0)</f>
        <v>0</v>
      </c>
      <c r="BZ845" s="69">
        <f t="shared" si="2328"/>
        <v>0</v>
      </c>
      <c r="CA845" s="27" t="str">
        <f t="shared" si="2419"/>
        <v/>
      </c>
      <c r="CB845" s="27" t="str">
        <f t="shared" si="2420"/>
        <v/>
      </c>
      <c r="CC845" s="27" t="str">
        <f t="shared" si="2421"/>
        <v/>
      </c>
      <c r="CD845" s="27" t="str">
        <f t="shared" si="2422"/>
        <v/>
      </c>
      <c r="CE845" s="27" t="str">
        <f t="shared" si="2423"/>
        <v/>
      </c>
      <c r="CF845" s="27" t="str">
        <f t="shared" si="2424"/>
        <v/>
      </c>
      <c r="CG845" s="86"/>
      <c r="CH845" s="86"/>
      <c r="CI845" s="45"/>
      <c r="CJ845" s="45"/>
      <c r="CK845" s="45"/>
      <c r="DB845" s="7"/>
      <c r="DI845" s="10">
        <f t="shared" ca="1" si="2393"/>
        <v>17</v>
      </c>
    </row>
    <row r="846" spans="1:113">
      <c r="A846" s="149"/>
      <c r="B846" s="82" t="str">
        <f t="shared" si="2394"/>
        <v/>
      </c>
      <c r="C846" s="7" t="str">
        <f t="shared" si="2395"/>
        <v/>
      </c>
      <c r="D846" s="81">
        <f t="shared" si="2396"/>
        <v>0</v>
      </c>
      <c r="E846" s="7" t="str">
        <f t="shared" si="2397"/>
        <v>18,</v>
      </c>
      <c r="F846" s="78"/>
      <c r="G846" s="86"/>
      <c r="H846" s="86"/>
      <c r="I846" s="86"/>
      <c r="J846" s="86"/>
      <c r="K846" s="86"/>
      <c r="L846" s="86"/>
      <c r="M846" s="86"/>
      <c r="N846" s="86"/>
      <c r="O846" s="78"/>
      <c r="P846" s="86"/>
      <c r="Q846" s="86"/>
      <c r="R846" s="86"/>
      <c r="S846" s="86"/>
      <c r="T846" s="86"/>
      <c r="U846" s="86"/>
      <c r="V846" s="86"/>
      <c r="W846" s="86"/>
      <c r="X846" s="123" t="str">
        <f t="shared" si="2398"/>
        <v/>
      </c>
      <c r="Y846" s="127">
        <f t="shared" ref="Y846:Y909" si="2450">COUNTIF(X838:X846,"H")</f>
        <v>0</v>
      </c>
      <c r="Z846" s="127">
        <f t="shared" ref="Z846:Z909" si="2451">COUNTIF(X838:X846,"L")</f>
        <v>0</v>
      </c>
      <c r="AA846" s="127">
        <f t="shared" ref="AA846:AA909" si="2452">IF(Y846&gt;Z846,Y846-Z846,Z846-Y846)</f>
        <v>0</v>
      </c>
      <c r="AB846" s="86">
        <f t="shared" ref="AB846:AC846" si="2453">AB845</f>
        <v>0</v>
      </c>
      <c r="AC846" s="86">
        <f t="shared" si="2453"/>
        <v>0</v>
      </c>
      <c r="AD846" s="90" t="str">
        <f t="shared" ref="AD846:AE846" si="2454">IF($A845&lt;&gt;"",AD845,"")</f>
        <v/>
      </c>
      <c r="AE846" s="54" t="str">
        <f t="shared" si="2454"/>
        <v/>
      </c>
      <c r="AF846" s="92" t="str">
        <f t="shared" si="2410"/>
        <v/>
      </c>
      <c r="AG846" s="82">
        <f t="shared" si="2401"/>
        <v>0</v>
      </c>
      <c r="AH846" s="71">
        <f t="shared" si="2264"/>
        <v>0</v>
      </c>
      <c r="AI846" s="78" t="str">
        <f t="shared" si="2402"/>
        <v/>
      </c>
      <c r="AJ846" s="132">
        <f t="shared" ref="AJ846:AJ909" si="2455">COUNTIF(AI838:AI846,"E")</f>
        <v>0</v>
      </c>
      <c r="AK846" s="132">
        <f t="shared" ref="AK846:AK909" si="2456">COUNTIF(AI838:AI846,"O")</f>
        <v>0</v>
      </c>
      <c r="AL846" s="132">
        <f t="shared" ref="AL846:AL909" si="2457">IF(AJ846&gt;AK846,AJ846-AK846,AK846-AJ846)</f>
        <v>0</v>
      </c>
      <c r="AM846" s="86" t="str">
        <f t="shared" ref="AM846:AM909" si="2458">IF(AJ846&gt;AK846,AJ846-AK846,"")</f>
        <v/>
      </c>
      <c r="AN846" s="86" t="str">
        <f t="shared" ref="AN846:AN909" si="2459">IF(AK846&gt;AJ846,AK846-AJ846,"")</f>
        <v/>
      </c>
      <c r="AO846" s="90" t="str">
        <f t="shared" ref="AO846:AP846" si="2460">IF($A845&lt;&gt;"",AO845,"")</f>
        <v/>
      </c>
      <c r="AP846" s="54" t="str">
        <f t="shared" si="2460"/>
        <v/>
      </c>
      <c r="AQ846" s="92" t="str">
        <f t="shared" si="2412"/>
        <v/>
      </c>
      <c r="AR846" s="82">
        <f t="shared" ref="AR846:AR909" si="2461">IF(A846&lt;&gt;"",IF(OR($BX845&lt;&gt;0,$BY845&lt;&gt;0),"0",IF(AQ846&lt;&gt;"",IF(AQ846="W",(1*AO846),(-1*AO846)),0)),0)</f>
        <v>0</v>
      </c>
      <c r="AS846" s="71">
        <f t="shared" si="2413"/>
        <v>0</v>
      </c>
      <c r="AT846" s="78" t="str">
        <f t="shared" si="2404"/>
        <v/>
      </c>
      <c r="AU846" s="137">
        <f t="shared" ref="AU846:AU909" si="2462">COUNTIF(AT838:AT846,"R")</f>
        <v>0</v>
      </c>
      <c r="AV846" s="137">
        <f t="shared" ref="AV846:AV909" si="2463">COUNTIF(AT838:AT846,"B")</f>
        <v>0</v>
      </c>
      <c r="AW846" s="137">
        <f t="shared" ref="AW846:AW909" si="2464">IF(AU846&gt;AV846,AU846-AV846,AV846-AU846)</f>
        <v>0</v>
      </c>
      <c r="AX846" s="86" t="str">
        <f t="shared" ref="AX846:AX909" si="2465">IF(AU846&gt;AV846,AU846-AV846,"")</f>
        <v/>
      </c>
      <c r="AY846" s="86" t="str">
        <f t="shared" ref="AY846:AY909" si="2466">IF(AV846&gt;AU846,AV846-AU846,"")</f>
        <v/>
      </c>
      <c r="AZ846" s="90" t="str">
        <f t="shared" ref="AZ846:BA846" si="2467">IF($A845&lt;&gt;"",AZ845,"")</f>
        <v/>
      </c>
      <c r="BA846" s="54" t="str">
        <f t="shared" si="2467"/>
        <v/>
      </c>
      <c r="BB846" s="92" t="str">
        <f t="shared" si="2415"/>
        <v/>
      </c>
      <c r="BC846" s="82">
        <f t="shared" ref="BC846:BC909" si="2468">IF($A846&lt;&gt;"",IF(OR($BX845&lt;&gt;0,$BY845&lt;&gt;0),"0",IF(BB846&lt;&gt;"",IF(BB846="W",(1*AZ846),(-1*AZ846)),0)),0)</f>
        <v>0</v>
      </c>
      <c r="BD846" s="71">
        <f t="shared" si="2416"/>
        <v>0</v>
      </c>
      <c r="BE846" s="98">
        <f t="shared" si="2166"/>
        <v>18</v>
      </c>
      <c r="BF846" s="54" t="str">
        <f t="shared" si="2441"/>
        <v/>
      </c>
      <c r="BG846" s="92" t="str">
        <f t="shared" si="2435"/>
        <v/>
      </c>
      <c r="BH846" s="82">
        <f t="shared" si="2447"/>
        <v>0</v>
      </c>
      <c r="BI846" s="71">
        <f t="shared" si="2448"/>
        <v>0</v>
      </c>
      <c r="BJ846" s="146"/>
      <c r="BK846" s="97">
        <v>1</v>
      </c>
      <c r="BL846" s="95" t="str">
        <f t="shared" ref="BL846:BP846" si="2469">IF(BL845&lt;&gt;"",BL845,"")</f>
        <v/>
      </c>
      <c r="BM846" s="95" t="str">
        <f t="shared" si="2469"/>
        <v/>
      </c>
      <c r="BN846" s="95" t="str">
        <f t="shared" si="2469"/>
        <v/>
      </c>
      <c r="BO846" s="95" t="str">
        <f t="shared" si="2469"/>
        <v/>
      </c>
      <c r="BP846" s="95" t="str">
        <f t="shared" si="2469"/>
        <v/>
      </c>
      <c r="BQ846" s="81">
        <f t="shared" si="2167"/>
        <v>0</v>
      </c>
      <c r="BR846" s="81">
        <f t="shared" si="2168"/>
        <v>0</v>
      </c>
      <c r="BS846" s="81">
        <f t="shared" si="2169"/>
        <v>0</v>
      </c>
      <c r="BT846" s="81">
        <f t="shared" si="2170"/>
        <v>0</v>
      </c>
      <c r="BU846" s="81">
        <f t="shared" si="2171"/>
        <v>0</v>
      </c>
      <c r="BV846" s="13">
        <f t="shared" si="2172"/>
        <v>0</v>
      </c>
      <c r="BW846" s="11">
        <f t="shared" si="2407"/>
        <v>0</v>
      </c>
      <c r="BX846" s="69">
        <f t="shared" si="2418"/>
        <v>0</v>
      </c>
      <c r="BY846" s="69">
        <f>IF($A846&lt;&gt;"",IF(BY845&lt;&gt;0,BY845,IF(BW846&lt;=$AW$2,"Stop Loss",0)),0)</f>
        <v>0</v>
      </c>
      <c r="BZ846" s="69">
        <f t="shared" si="2328"/>
        <v>0</v>
      </c>
      <c r="CA846" s="27" t="str">
        <f t="shared" si="2419"/>
        <v/>
      </c>
      <c r="CB846" s="27" t="str">
        <f t="shared" si="2420"/>
        <v/>
      </c>
      <c r="CC846" s="27" t="str">
        <f t="shared" si="2421"/>
        <v/>
      </c>
      <c r="CD846" s="27" t="str">
        <f t="shared" si="2422"/>
        <v/>
      </c>
      <c r="CE846" s="27" t="str">
        <f t="shared" si="2423"/>
        <v/>
      </c>
      <c r="CF846" s="27" t="str">
        <f t="shared" si="2424"/>
        <v/>
      </c>
      <c r="CG846" s="86"/>
      <c r="CH846" s="86"/>
      <c r="CI846" s="45"/>
      <c r="CJ846" s="45"/>
      <c r="CK846" s="45"/>
      <c r="DB846" s="7"/>
      <c r="DI846" s="10">
        <f t="shared" ca="1" si="2393"/>
        <v>11</v>
      </c>
    </row>
    <row r="847" spans="1:113">
      <c r="A847" s="149"/>
      <c r="B847" s="82" t="str">
        <f t="shared" si="2394"/>
        <v/>
      </c>
      <c r="C847" s="7" t="str">
        <f t="shared" si="2395"/>
        <v/>
      </c>
      <c r="D847" s="81">
        <f t="shared" si="2396"/>
        <v>0</v>
      </c>
      <c r="E847" s="7" t="str">
        <f t="shared" si="2397"/>
        <v>18,</v>
      </c>
      <c r="F847" s="78"/>
      <c r="G847" s="86"/>
      <c r="H847" s="86"/>
      <c r="I847" s="86"/>
      <c r="J847" s="86"/>
      <c r="K847" s="86"/>
      <c r="L847" s="86"/>
      <c r="M847" s="86"/>
      <c r="N847" s="86"/>
      <c r="O847" s="78"/>
      <c r="P847" s="86"/>
      <c r="Q847" s="86"/>
      <c r="R847" s="86"/>
      <c r="S847" s="86"/>
      <c r="T847" s="86"/>
      <c r="U847" s="86"/>
      <c r="V847" s="86"/>
      <c r="W847" s="86"/>
      <c r="X847" s="123" t="str">
        <f t="shared" si="2398"/>
        <v/>
      </c>
      <c r="Y847" s="127">
        <f t="shared" si="2450"/>
        <v>0</v>
      </c>
      <c r="Z847" s="127">
        <f t="shared" si="2451"/>
        <v>0</v>
      </c>
      <c r="AA847" s="127">
        <f t="shared" si="2452"/>
        <v>0</v>
      </c>
      <c r="AB847" s="86">
        <f t="shared" ref="AB847:AC847" si="2470">AB846</f>
        <v>0</v>
      </c>
      <c r="AC847" s="86">
        <f t="shared" si="2470"/>
        <v>0</v>
      </c>
      <c r="AD847" s="90" t="str">
        <f t="shared" ref="AD847:AE847" si="2471">IF($A846&lt;&gt;"",AD846,"")</f>
        <v/>
      </c>
      <c r="AE847" s="54" t="str">
        <f t="shared" si="2471"/>
        <v/>
      </c>
      <c r="AF847" s="92" t="str">
        <f t="shared" si="2410"/>
        <v/>
      </c>
      <c r="AG847" s="82">
        <f t="shared" si="2401"/>
        <v>0</v>
      </c>
      <c r="AH847" s="71">
        <f t="shared" si="2264"/>
        <v>0</v>
      </c>
      <c r="AI847" s="78" t="str">
        <f t="shared" si="2402"/>
        <v/>
      </c>
      <c r="AJ847" s="132">
        <f t="shared" si="2455"/>
        <v>0</v>
      </c>
      <c r="AK847" s="132">
        <f t="shared" si="2456"/>
        <v>0</v>
      </c>
      <c r="AL847" s="132">
        <f t="shared" si="2457"/>
        <v>0</v>
      </c>
      <c r="AM847" s="86" t="str">
        <f t="shared" si="2458"/>
        <v/>
      </c>
      <c r="AN847" s="86" t="str">
        <f t="shared" si="2459"/>
        <v/>
      </c>
      <c r="AO847" s="90" t="str">
        <f t="shared" ref="AO847:AP847" si="2472">IF($A846&lt;&gt;"",AO846,"")</f>
        <v/>
      </c>
      <c r="AP847" s="54" t="str">
        <f t="shared" si="2472"/>
        <v/>
      </c>
      <c r="AQ847" s="92" t="str">
        <f t="shared" si="2412"/>
        <v/>
      </c>
      <c r="AR847" s="82">
        <f t="shared" si="2461"/>
        <v>0</v>
      </c>
      <c r="AS847" s="71">
        <f t="shared" si="2413"/>
        <v>0</v>
      </c>
      <c r="AT847" s="78" t="str">
        <f t="shared" si="2404"/>
        <v/>
      </c>
      <c r="AU847" s="137">
        <f t="shared" si="2462"/>
        <v>0</v>
      </c>
      <c r="AV847" s="137">
        <f t="shared" si="2463"/>
        <v>0</v>
      </c>
      <c r="AW847" s="137">
        <f t="shared" si="2464"/>
        <v>0</v>
      </c>
      <c r="AX847" s="86" t="str">
        <f t="shared" si="2465"/>
        <v/>
      </c>
      <c r="AY847" s="86" t="str">
        <f t="shared" si="2466"/>
        <v/>
      </c>
      <c r="AZ847" s="90" t="str">
        <f t="shared" ref="AZ847:BA847" si="2473">IF($A846&lt;&gt;"",AZ846,"")</f>
        <v/>
      </c>
      <c r="BA847" s="54" t="str">
        <f t="shared" si="2473"/>
        <v/>
      </c>
      <c r="BB847" s="92" t="str">
        <f t="shared" si="2415"/>
        <v/>
      </c>
      <c r="BC847" s="82">
        <f t="shared" si="2468"/>
        <v>0</v>
      </c>
      <c r="BD847" s="71">
        <f t="shared" si="2416"/>
        <v>0</v>
      </c>
      <c r="BE847" s="98">
        <f t="shared" ref="BE847:BE910" si="2474">$AW$3</f>
        <v>18</v>
      </c>
      <c r="BF847" s="54" t="str">
        <f t="shared" si="2441"/>
        <v/>
      </c>
      <c r="BG847" s="92" t="str">
        <f t="shared" si="2435"/>
        <v/>
      </c>
      <c r="BH847" s="82">
        <f t="shared" si="2447"/>
        <v>0</v>
      </c>
      <c r="BI847" s="71">
        <f t="shared" si="2448"/>
        <v>0</v>
      </c>
      <c r="BJ847" s="146"/>
      <c r="BK847" s="97">
        <v>1</v>
      </c>
      <c r="BL847" s="95" t="str">
        <f t="shared" ref="BL847:BP847" si="2475">IF(BL846&lt;&gt;"",BL846,"")</f>
        <v/>
      </c>
      <c r="BM847" s="95" t="str">
        <f t="shared" si="2475"/>
        <v/>
      </c>
      <c r="BN847" s="95" t="str">
        <f t="shared" si="2475"/>
        <v/>
      </c>
      <c r="BO847" s="95" t="str">
        <f t="shared" si="2475"/>
        <v/>
      </c>
      <c r="BP847" s="95" t="str">
        <f t="shared" si="2475"/>
        <v/>
      </c>
      <c r="BQ847" s="81">
        <f t="shared" ref="BQ847:BQ910" si="2476">IF($A847&lt;&gt;"",IF(ABS($A847)=ABS(LEFT(BL847,2)),35*$BK847,-1*$BK847),0)</f>
        <v>0</v>
      </c>
      <c r="BR847" s="81">
        <f t="shared" ref="BR847:BR910" si="2477">IF($A847&lt;&gt;"",IF(ABS($A847)=ABS(LEFT(BM847,2)),35*$BK847,-1*$BK847),0)</f>
        <v>0</v>
      </c>
      <c r="BS847" s="81">
        <f t="shared" ref="BS847:BS910" si="2478">IF($A847&lt;&gt;"",IF(ABS($A847)=ABS(LEFT(BN847,2)),35*$BK847,-1*$BK847),0)</f>
        <v>0</v>
      </c>
      <c r="BT847" s="81">
        <f t="shared" ref="BT847:BT910" si="2479">IF($A847&lt;&gt;"",IF(ABS($A847)=ABS(LEFT(BO847,2)),35*$BK847,-1*$BK847),0)</f>
        <v>0</v>
      </c>
      <c r="BU847" s="81">
        <f t="shared" ref="BU847:BU910" si="2480">IF(BP847&lt;&gt;"",IF(ABS($A847)=ABS(LEFT(BP847,2)),35*$BK847,-1*$BK847),0)</f>
        <v>0</v>
      </c>
      <c r="BV847" s="13">
        <f t="shared" ref="BV847:BV910" si="2481">IF(A847&lt;&gt;"",IF(OR(BX846&lt;&gt;0,BY846&lt;&gt;0),0,BH847+SUM(BQ847:BU847)),0)</f>
        <v>0</v>
      </c>
      <c r="BW847" s="11">
        <f t="shared" si="2407"/>
        <v>0</v>
      </c>
      <c r="BX847" s="69">
        <f t="shared" si="2418"/>
        <v>0</v>
      </c>
      <c r="BY847" s="69">
        <f>IF($A847&lt;&gt;"",IF(BY846&lt;&gt;0,BY846,IF(BW847&lt;=$AW$2,"Stop Loss",0)),0)</f>
        <v>0</v>
      </c>
      <c r="BZ847" s="69">
        <f t="shared" si="2328"/>
        <v>0</v>
      </c>
      <c r="CA847" s="27" t="str">
        <f t="shared" si="2419"/>
        <v/>
      </c>
      <c r="CB847" s="27" t="str">
        <f t="shared" si="2420"/>
        <v/>
      </c>
      <c r="CC847" s="27" t="str">
        <f t="shared" si="2421"/>
        <v/>
      </c>
      <c r="CD847" s="27" t="str">
        <f t="shared" si="2422"/>
        <v/>
      </c>
      <c r="CE847" s="27" t="str">
        <f t="shared" si="2423"/>
        <v/>
      </c>
      <c r="CF847" s="27" t="str">
        <f t="shared" si="2424"/>
        <v/>
      </c>
      <c r="CG847" s="86"/>
      <c r="CH847" s="86"/>
      <c r="CI847" s="45"/>
      <c r="CJ847" s="45"/>
      <c r="CK847" s="45"/>
      <c r="DB847" s="7"/>
      <c r="DI847" s="10">
        <f t="shared" ca="1" si="2393"/>
        <v>2</v>
      </c>
    </row>
    <row r="848" spans="1:113">
      <c r="A848" s="149"/>
      <c r="B848" s="82" t="str">
        <f t="shared" si="2394"/>
        <v/>
      </c>
      <c r="C848" s="7" t="str">
        <f t="shared" si="2395"/>
        <v/>
      </c>
      <c r="D848" s="81">
        <f t="shared" si="2396"/>
        <v>0</v>
      </c>
      <c r="E848" s="7" t="str">
        <f t="shared" si="2397"/>
        <v>18,</v>
      </c>
      <c r="F848" s="78"/>
      <c r="G848" s="86"/>
      <c r="H848" s="86"/>
      <c r="I848" s="86"/>
      <c r="J848" s="86"/>
      <c r="K848" s="86"/>
      <c r="L848" s="86"/>
      <c r="M848" s="86"/>
      <c r="N848" s="86"/>
      <c r="O848" s="78"/>
      <c r="P848" s="86"/>
      <c r="Q848" s="86"/>
      <c r="R848" s="86"/>
      <c r="S848" s="86"/>
      <c r="T848" s="86"/>
      <c r="U848" s="86"/>
      <c r="V848" s="86"/>
      <c r="W848" s="86"/>
      <c r="X848" s="123" t="str">
        <f t="shared" si="2398"/>
        <v/>
      </c>
      <c r="Y848" s="127">
        <f t="shared" si="2450"/>
        <v>0</v>
      </c>
      <c r="Z848" s="127">
        <f t="shared" si="2451"/>
        <v>0</v>
      </c>
      <c r="AA848" s="127">
        <f t="shared" si="2452"/>
        <v>0</v>
      </c>
      <c r="AB848" s="86">
        <f t="shared" ref="AB848:AC848" si="2482">AB847</f>
        <v>0</v>
      </c>
      <c r="AC848" s="86">
        <f t="shared" si="2482"/>
        <v>0</v>
      </c>
      <c r="AD848" s="90" t="str">
        <f t="shared" ref="AD848:AE848" si="2483">IF($A847&lt;&gt;"",AD847,"")</f>
        <v/>
      </c>
      <c r="AE848" s="54" t="str">
        <f t="shared" si="2483"/>
        <v/>
      </c>
      <c r="AF848" s="92" t="str">
        <f t="shared" si="2410"/>
        <v/>
      </c>
      <c r="AG848" s="82">
        <f t="shared" si="2401"/>
        <v>0</v>
      </c>
      <c r="AH848" s="71">
        <f t="shared" si="2264"/>
        <v>0</v>
      </c>
      <c r="AI848" s="78" t="str">
        <f t="shared" si="2402"/>
        <v/>
      </c>
      <c r="AJ848" s="132">
        <f t="shared" si="2455"/>
        <v>0</v>
      </c>
      <c r="AK848" s="132">
        <f t="shared" si="2456"/>
        <v>0</v>
      </c>
      <c r="AL848" s="132">
        <f t="shared" si="2457"/>
        <v>0</v>
      </c>
      <c r="AM848" s="86" t="str">
        <f t="shared" si="2458"/>
        <v/>
      </c>
      <c r="AN848" s="86" t="str">
        <f t="shared" si="2459"/>
        <v/>
      </c>
      <c r="AO848" s="90" t="str">
        <f t="shared" ref="AO848:AP848" si="2484">IF($A847&lt;&gt;"",AO847,"")</f>
        <v/>
      </c>
      <c r="AP848" s="54" t="str">
        <f t="shared" si="2484"/>
        <v/>
      </c>
      <c r="AQ848" s="92" t="str">
        <f t="shared" si="2412"/>
        <v/>
      </c>
      <c r="AR848" s="82">
        <f t="shared" si="2461"/>
        <v>0</v>
      </c>
      <c r="AS848" s="71">
        <f t="shared" si="2413"/>
        <v>0</v>
      </c>
      <c r="AT848" s="78" t="str">
        <f t="shared" si="2404"/>
        <v/>
      </c>
      <c r="AU848" s="137">
        <f t="shared" si="2462"/>
        <v>0</v>
      </c>
      <c r="AV848" s="137">
        <f t="shared" si="2463"/>
        <v>0</v>
      </c>
      <c r="AW848" s="137">
        <f t="shared" si="2464"/>
        <v>0</v>
      </c>
      <c r="AX848" s="86" t="str">
        <f t="shared" si="2465"/>
        <v/>
      </c>
      <c r="AY848" s="86" t="str">
        <f t="shared" si="2466"/>
        <v/>
      </c>
      <c r="AZ848" s="90" t="str">
        <f t="shared" ref="AZ848:BA848" si="2485">IF($A847&lt;&gt;"",AZ847,"")</f>
        <v/>
      </c>
      <c r="BA848" s="54" t="str">
        <f t="shared" si="2485"/>
        <v/>
      </c>
      <c r="BB848" s="92" t="str">
        <f t="shared" si="2415"/>
        <v/>
      </c>
      <c r="BC848" s="82">
        <f t="shared" si="2468"/>
        <v>0</v>
      </c>
      <c r="BD848" s="71">
        <f t="shared" si="2416"/>
        <v>0</v>
      </c>
      <c r="BE848" s="98">
        <f t="shared" si="2474"/>
        <v>18</v>
      </c>
      <c r="BF848" s="54" t="str">
        <f t="shared" si="2441"/>
        <v/>
      </c>
      <c r="BG848" s="92" t="str">
        <f t="shared" si="2435"/>
        <v/>
      </c>
      <c r="BH848" s="82">
        <f t="shared" si="2447"/>
        <v>0</v>
      </c>
      <c r="BI848" s="71">
        <f t="shared" si="2448"/>
        <v>0</v>
      </c>
      <c r="BJ848" s="146"/>
      <c r="BK848" s="97">
        <v>1</v>
      </c>
      <c r="BL848" s="95" t="str">
        <f t="shared" ref="BL848:BP848" si="2486">IF(BL847&lt;&gt;"",BL847,"")</f>
        <v/>
      </c>
      <c r="BM848" s="95" t="str">
        <f t="shared" si="2486"/>
        <v/>
      </c>
      <c r="BN848" s="95" t="str">
        <f t="shared" si="2486"/>
        <v/>
      </c>
      <c r="BO848" s="95" t="str">
        <f t="shared" si="2486"/>
        <v/>
      </c>
      <c r="BP848" s="95" t="str">
        <f t="shared" si="2486"/>
        <v/>
      </c>
      <c r="BQ848" s="81">
        <f t="shared" si="2476"/>
        <v>0</v>
      </c>
      <c r="BR848" s="81">
        <f t="shared" si="2477"/>
        <v>0</v>
      </c>
      <c r="BS848" s="81">
        <f t="shared" si="2478"/>
        <v>0</v>
      </c>
      <c r="BT848" s="81">
        <f t="shared" si="2479"/>
        <v>0</v>
      </c>
      <c r="BU848" s="81">
        <f t="shared" si="2480"/>
        <v>0</v>
      </c>
      <c r="BV848" s="13">
        <f t="shared" si="2481"/>
        <v>0</v>
      </c>
      <c r="BW848" s="11">
        <f t="shared" si="2407"/>
        <v>0</v>
      </c>
      <c r="BX848" s="69">
        <f t="shared" si="2418"/>
        <v>0</v>
      </c>
      <c r="BY848" s="69">
        <f>IF($A848&lt;&gt;"",IF(BY847&lt;&gt;0,BY847,IF(BW848&lt;=$AW$2,"Stop Loss",0)),0)</f>
        <v>0</v>
      </c>
      <c r="BZ848" s="69">
        <f t="shared" si="2328"/>
        <v>0</v>
      </c>
      <c r="CA848" s="27" t="str">
        <f t="shared" si="2419"/>
        <v/>
      </c>
      <c r="CB848" s="27" t="str">
        <f t="shared" si="2420"/>
        <v/>
      </c>
      <c r="CC848" s="27" t="str">
        <f t="shared" si="2421"/>
        <v/>
      </c>
      <c r="CD848" s="27" t="str">
        <f t="shared" si="2422"/>
        <v/>
      </c>
      <c r="CE848" s="27" t="str">
        <f t="shared" si="2423"/>
        <v/>
      </c>
      <c r="CF848" s="27" t="str">
        <f t="shared" si="2424"/>
        <v/>
      </c>
      <c r="CG848" s="86"/>
      <c r="CH848" s="86"/>
      <c r="CI848" s="45"/>
      <c r="CJ848" s="45"/>
      <c r="CK848" s="45"/>
      <c r="DB848" s="7"/>
      <c r="DI848" s="10">
        <f t="shared" ca="1" si="2393"/>
        <v>12</v>
      </c>
    </row>
    <row r="849" spans="1:113">
      <c r="A849" s="149"/>
      <c r="B849" s="82" t="str">
        <f t="shared" si="2394"/>
        <v/>
      </c>
      <c r="C849" s="7" t="str">
        <f t="shared" si="2395"/>
        <v/>
      </c>
      <c r="D849" s="81">
        <f t="shared" si="2396"/>
        <v>0</v>
      </c>
      <c r="E849" s="7" t="str">
        <f t="shared" si="2397"/>
        <v>18,</v>
      </c>
      <c r="F849" s="78"/>
      <c r="G849" s="86"/>
      <c r="H849" s="86"/>
      <c r="I849" s="86"/>
      <c r="J849" s="86"/>
      <c r="K849" s="86"/>
      <c r="L849" s="86"/>
      <c r="M849" s="86"/>
      <c r="N849" s="86"/>
      <c r="O849" s="78"/>
      <c r="P849" s="86"/>
      <c r="Q849" s="86"/>
      <c r="R849" s="86"/>
      <c r="S849" s="86"/>
      <c r="T849" s="86"/>
      <c r="U849" s="86"/>
      <c r="V849" s="86"/>
      <c r="W849" s="86"/>
      <c r="X849" s="123" t="str">
        <f t="shared" si="2398"/>
        <v/>
      </c>
      <c r="Y849" s="127">
        <f t="shared" si="2450"/>
        <v>0</v>
      </c>
      <c r="Z849" s="127">
        <f t="shared" si="2451"/>
        <v>0</v>
      </c>
      <c r="AA849" s="127">
        <f t="shared" si="2452"/>
        <v>0</v>
      </c>
      <c r="AB849" s="86">
        <f t="shared" ref="AB849:AC849" si="2487">AB848</f>
        <v>0</v>
      </c>
      <c r="AC849" s="86">
        <f t="shared" si="2487"/>
        <v>0</v>
      </c>
      <c r="AD849" s="90" t="str">
        <f t="shared" ref="AD849:AE849" si="2488">IF($A848&lt;&gt;"",AD848,"")</f>
        <v/>
      </c>
      <c r="AE849" s="54" t="str">
        <f t="shared" si="2488"/>
        <v/>
      </c>
      <c r="AF849" s="92" t="str">
        <f t="shared" si="2410"/>
        <v/>
      </c>
      <c r="AG849" s="82">
        <f t="shared" si="2401"/>
        <v>0</v>
      </c>
      <c r="AH849" s="71">
        <f t="shared" si="2264"/>
        <v>0</v>
      </c>
      <c r="AI849" s="78" t="str">
        <f t="shared" si="2402"/>
        <v/>
      </c>
      <c r="AJ849" s="132">
        <f t="shared" si="2455"/>
        <v>0</v>
      </c>
      <c r="AK849" s="132">
        <f t="shared" si="2456"/>
        <v>0</v>
      </c>
      <c r="AL849" s="132">
        <f t="shared" si="2457"/>
        <v>0</v>
      </c>
      <c r="AM849" s="86" t="str">
        <f t="shared" si="2458"/>
        <v/>
      </c>
      <c r="AN849" s="86" t="str">
        <f t="shared" si="2459"/>
        <v/>
      </c>
      <c r="AO849" s="90" t="str">
        <f t="shared" ref="AO849:AP849" si="2489">IF($A848&lt;&gt;"",AO848,"")</f>
        <v/>
      </c>
      <c r="AP849" s="54" t="str">
        <f t="shared" si="2489"/>
        <v/>
      </c>
      <c r="AQ849" s="92" t="str">
        <f t="shared" si="2412"/>
        <v/>
      </c>
      <c r="AR849" s="82">
        <f t="shared" si="2461"/>
        <v>0</v>
      </c>
      <c r="AS849" s="71">
        <f t="shared" si="2413"/>
        <v>0</v>
      </c>
      <c r="AT849" s="78" t="str">
        <f t="shared" si="2404"/>
        <v/>
      </c>
      <c r="AU849" s="137">
        <f t="shared" si="2462"/>
        <v>0</v>
      </c>
      <c r="AV849" s="137">
        <f t="shared" si="2463"/>
        <v>0</v>
      </c>
      <c r="AW849" s="137">
        <f t="shared" si="2464"/>
        <v>0</v>
      </c>
      <c r="AX849" s="86" t="str">
        <f t="shared" si="2465"/>
        <v/>
      </c>
      <c r="AY849" s="86" t="str">
        <f t="shared" si="2466"/>
        <v/>
      </c>
      <c r="AZ849" s="90" t="str">
        <f t="shared" ref="AZ849:BA849" si="2490">IF($A848&lt;&gt;"",AZ848,"")</f>
        <v/>
      </c>
      <c r="BA849" s="54" t="str">
        <f t="shared" si="2490"/>
        <v/>
      </c>
      <c r="BB849" s="92" t="str">
        <f t="shared" si="2415"/>
        <v/>
      </c>
      <c r="BC849" s="82">
        <f t="shared" si="2468"/>
        <v>0</v>
      </c>
      <c r="BD849" s="71">
        <f t="shared" si="2416"/>
        <v>0</v>
      </c>
      <c r="BE849" s="98">
        <f t="shared" si="2474"/>
        <v>18</v>
      </c>
      <c r="BF849" s="54" t="str">
        <f t="shared" si="2441"/>
        <v/>
      </c>
      <c r="BG849" s="92" t="str">
        <f t="shared" si="2435"/>
        <v/>
      </c>
      <c r="BH849" s="82">
        <f t="shared" si="2447"/>
        <v>0</v>
      </c>
      <c r="BI849" s="71">
        <f t="shared" si="2448"/>
        <v>0</v>
      </c>
      <c r="BJ849" s="146"/>
      <c r="BK849" s="97">
        <v>1</v>
      </c>
      <c r="BL849" s="95" t="str">
        <f t="shared" ref="BL849:BP849" si="2491">IF(BL848&lt;&gt;"",BL848,"")</f>
        <v/>
      </c>
      <c r="BM849" s="95" t="str">
        <f t="shared" si="2491"/>
        <v/>
      </c>
      <c r="BN849" s="95" t="str">
        <f t="shared" si="2491"/>
        <v/>
      </c>
      <c r="BO849" s="95" t="str">
        <f t="shared" si="2491"/>
        <v/>
      </c>
      <c r="BP849" s="95" t="str">
        <f t="shared" si="2491"/>
        <v/>
      </c>
      <c r="BQ849" s="81">
        <f t="shared" si="2476"/>
        <v>0</v>
      </c>
      <c r="BR849" s="81">
        <f t="shared" si="2477"/>
        <v>0</v>
      </c>
      <c r="BS849" s="81">
        <f t="shared" si="2478"/>
        <v>0</v>
      </c>
      <c r="BT849" s="81">
        <f t="shared" si="2479"/>
        <v>0</v>
      </c>
      <c r="BU849" s="81">
        <f t="shared" si="2480"/>
        <v>0</v>
      </c>
      <c r="BV849" s="13">
        <f t="shared" si="2481"/>
        <v>0</v>
      </c>
      <c r="BW849" s="11">
        <f t="shared" si="2407"/>
        <v>0</v>
      </c>
      <c r="BX849" s="69">
        <f t="shared" si="2418"/>
        <v>0</v>
      </c>
      <c r="BY849" s="69">
        <f>IF($A849&lt;&gt;"",IF(BY848&lt;&gt;0,BY848,IF(BW849&lt;=$AW$2,"Stop Loss",0)),0)</f>
        <v>0</v>
      </c>
      <c r="BZ849" s="69">
        <f t="shared" si="2328"/>
        <v>0</v>
      </c>
      <c r="CA849" s="27" t="str">
        <f t="shared" si="2419"/>
        <v/>
      </c>
      <c r="CB849" s="27" t="str">
        <f t="shared" si="2420"/>
        <v/>
      </c>
      <c r="CC849" s="27" t="str">
        <f t="shared" si="2421"/>
        <v/>
      </c>
      <c r="CD849" s="27" t="str">
        <f t="shared" si="2422"/>
        <v/>
      </c>
      <c r="CE849" s="27" t="str">
        <f t="shared" si="2423"/>
        <v/>
      </c>
      <c r="CF849" s="27" t="str">
        <f t="shared" si="2424"/>
        <v/>
      </c>
      <c r="CG849" s="86"/>
      <c r="CH849" s="86"/>
      <c r="CI849" s="45"/>
      <c r="CJ849" s="45"/>
      <c r="CK849" s="45"/>
      <c r="DB849" s="7"/>
      <c r="DI849" s="10">
        <f t="shared" ca="1" si="2393"/>
        <v>0</v>
      </c>
    </row>
    <row r="850" spans="1:113">
      <c r="A850" s="149"/>
      <c r="B850" s="82" t="str">
        <f t="shared" si="2394"/>
        <v/>
      </c>
      <c r="C850" s="7" t="str">
        <f t="shared" si="2395"/>
        <v/>
      </c>
      <c r="D850" s="81">
        <f t="shared" si="2396"/>
        <v>0</v>
      </c>
      <c r="E850" s="7" t="str">
        <f t="shared" si="2397"/>
        <v>18,</v>
      </c>
      <c r="F850" s="78"/>
      <c r="G850" s="86"/>
      <c r="H850" s="86"/>
      <c r="I850" s="86"/>
      <c r="J850" s="86"/>
      <c r="K850" s="86"/>
      <c r="L850" s="86"/>
      <c r="M850" s="86"/>
      <c r="N850" s="86"/>
      <c r="O850" s="78"/>
      <c r="P850" s="86"/>
      <c r="Q850" s="86"/>
      <c r="R850" s="86"/>
      <c r="S850" s="86"/>
      <c r="T850" s="86"/>
      <c r="U850" s="86"/>
      <c r="V850" s="86"/>
      <c r="W850" s="86"/>
      <c r="X850" s="123" t="str">
        <f t="shared" si="2398"/>
        <v/>
      </c>
      <c r="Y850" s="127">
        <f t="shared" si="2450"/>
        <v>0</v>
      </c>
      <c r="Z850" s="127">
        <f t="shared" si="2451"/>
        <v>0</v>
      </c>
      <c r="AA850" s="127">
        <f t="shared" si="2452"/>
        <v>0</v>
      </c>
      <c r="AB850" s="86">
        <f>IF($Y850&gt;$Z850,$Y850-$Z850+AB849,AB849)</f>
        <v>0</v>
      </c>
      <c r="AC850" s="86">
        <f>IF($Z850&gt;$Y850,$Z850-$Y850+AC849,AC849)</f>
        <v>0</v>
      </c>
      <c r="AD850" s="90" t="str">
        <f t="shared" ref="AD850:AE850" si="2492">IF($A849&lt;&gt;"",AD849,"")</f>
        <v/>
      </c>
      <c r="AE850" s="54" t="str">
        <f t="shared" si="2492"/>
        <v/>
      </c>
      <c r="AF850" s="92" t="str">
        <f t="shared" si="2410"/>
        <v/>
      </c>
      <c r="AG850" s="82">
        <f t="shared" si="2401"/>
        <v>0</v>
      </c>
      <c r="AH850" s="71">
        <f t="shared" si="2264"/>
        <v>0</v>
      </c>
      <c r="AI850" s="78" t="str">
        <f t="shared" si="2402"/>
        <v/>
      </c>
      <c r="AJ850" s="132">
        <f t="shared" si="2455"/>
        <v>0</v>
      </c>
      <c r="AK850" s="132">
        <f t="shared" si="2456"/>
        <v>0</v>
      </c>
      <c r="AL850" s="132">
        <f t="shared" si="2457"/>
        <v>0</v>
      </c>
      <c r="AM850" s="86" t="str">
        <f t="shared" si="2458"/>
        <v/>
      </c>
      <c r="AN850" s="86" t="str">
        <f t="shared" si="2459"/>
        <v/>
      </c>
      <c r="AO850" s="90" t="str">
        <f t="shared" ref="AO850:AP850" si="2493">IF($A849&lt;&gt;"",AO849,"")</f>
        <v/>
      </c>
      <c r="AP850" s="54" t="str">
        <f t="shared" si="2493"/>
        <v/>
      </c>
      <c r="AQ850" s="92" t="str">
        <f t="shared" si="2412"/>
        <v/>
      </c>
      <c r="AR850" s="82">
        <f t="shared" si="2461"/>
        <v>0</v>
      </c>
      <c r="AS850" s="71">
        <f t="shared" si="2413"/>
        <v>0</v>
      </c>
      <c r="AT850" s="78" t="str">
        <f t="shared" si="2404"/>
        <v/>
      </c>
      <c r="AU850" s="137">
        <f t="shared" si="2462"/>
        <v>0</v>
      </c>
      <c r="AV850" s="137">
        <f t="shared" si="2463"/>
        <v>0</v>
      </c>
      <c r="AW850" s="137">
        <f t="shared" si="2464"/>
        <v>0</v>
      </c>
      <c r="AX850" s="86" t="str">
        <f t="shared" si="2465"/>
        <v/>
      </c>
      <c r="AY850" s="86" t="str">
        <f t="shared" si="2466"/>
        <v/>
      </c>
      <c r="AZ850" s="90" t="str">
        <f t="shared" ref="AZ850:BA850" si="2494">IF($A849&lt;&gt;"",AZ849,"")</f>
        <v/>
      </c>
      <c r="BA850" s="54" t="str">
        <f t="shared" si="2494"/>
        <v/>
      </c>
      <c r="BB850" s="92" t="str">
        <f t="shared" si="2415"/>
        <v/>
      </c>
      <c r="BC850" s="82">
        <f t="shared" si="2468"/>
        <v>0</v>
      </c>
      <c r="BD850" s="71">
        <f t="shared" si="2416"/>
        <v>0</v>
      </c>
      <c r="BE850" s="98">
        <f t="shared" si="2474"/>
        <v>18</v>
      </c>
      <c r="BF850" s="54" t="str">
        <f t="shared" si="2441"/>
        <v/>
      </c>
      <c r="BG850" s="92" t="str">
        <f t="shared" si="2435"/>
        <v/>
      </c>
      <c r="BH850" s="82">
        <f t="shared" si="2447"/>
        <v>0</v>
      </c>
      <c r="BI850" s="71">
        <f t="shared" si="2448"/>
        <v>0</v>
      </c>
      <c r="BJ850" s="146"/>
      <c r="BK850" s="97">
        <v>1</v>
      </c>
      <c r="BL850" s="95" t="str">
        <f t="shared" ref="BL850:BP850" si="2495">IF(BL849&lt;&gt;"",BL849,"")</f>
        <v/>
      </c>
      <c r="BM850" s="95" t="str">
        <f t="shared" si="2495"/>
        <v/>
      </c>
      <c r="BN850" s="95" t="str">
        <f t="shared" si="2495"/>
        <v/>
      </c>
      <c r="BO850" s="95" t="str">
        <f t="shared" si="2495"/>
        <v/>
      </c>
      <c r="BP850" s="95" t="str">
        <f t="shared" si="2495"/>
        <v/>
      </c>
      <c r="BQ850" s="81">
        <f t="shared" si="2476"/>
        <v>0</v>
      </c>
      <c r="BR850" s="81">
        <f t="shared" si="2477"/>
        <v>0</v>
      </c>
      <c r="BS850" s="81">
        <f t="shared" si="2478"/>
        <v>0</v>
      </c>
      <c r="BT850" s="81">
        <f t="shared" si="2479"/>
        <v>0</v>
      </c>
      <c r="BU850" s="81">
        <f t="shared" si="2480"/>
        <v>0</v>
      </c>
      <c r="BV850" s="13">
        <f t="shared" si="2481"/>
        <v>0</v>
      </c>
      <c r="BW850" s="11">
        <f t="shared" si="2407"/>
        <v>0</v>
      </c>
      <c r="BX850" s="69">
        <f t="shared" si="2418"/>
        <v>0</v>
      </c>
      <c r="BY850" s="69">
        <f>IF($A850&lt;&gt;"",IF(BY849&lt;&gt;0,BY849,IF(BW850&lt;=$AW$2,"Stop Loss",0)),0)</f>
        <v>0</v>
      </c>
      <c r="BZ850" s="69">
        <f t="shared" si="2328"/>
        <v>0</v>
      </c>
      <c r="CA850" s="27" t="str">
        <f t="shared" si="2419"/>
        <v/>
      </c>
      <c r="CB850" s="27" t="str">
        <f t="shared" si="2420"/>
        <v/>
      </c>
      <c r="CC850" s="27" t="str">
        <f t="shared" si="2421"/>
        <v/>
      </c>
      <c r="CD850" s="27" t="str">
        <f t="shared" si="2422"/>
        <v/>
      </c>
      <c r="CE850" s="27" t="str">
        <f t="shared" si="2423"/>
        <v/>
      </c>
      <c r="CF850" s="27" t="str">
        <f t="shared" si="2424"/>
        <v/>
      </c>
      <c r="CG850" s="86"/>
      <c r="CH850" s="86"/>
      <c r="CI850" s="45"/>
      <c r="CJ850" s="45"/>
      <c r="CK850" s="45"/>
      <c r="DB850" s="7"/>
      <c r="DI850" s="10">
        <f t="shared" ca="1" si="2393"/>
        <v>32</v>
      </c>
    </row>
    <row r="851" spans="1:113">
      <c r="A851" s="149"/>
      <c r="B851" s="82" t="str">
        <f t="shared" si="2394"/>
        <v/>
      </c>
      <c r="C851" s="7" t="str">
        <f t="shared" si="2395"/>
        <v/>
      </c>
      <c r="D851" s="81">
        <f t="shared" si="2396"/>
        <v>0</v>
      </c>
      <c r="E851" s="7" t="str">
        <f t="shared" si="2397"/>
        <v>18,</v>
      </c>
      <c r="F851" s="78"/>
      <c r="G851" s="86"/>
      <c r="H851" s="86"/>
      <c r="I851" s="86"/>
      <c r="J851" s="86"/>
      <c r="K851" s="86"/>
      <c r="L851" s="86"/>
      <c r="M851" s="86"/>
      <c r="N851" s="86"/>
      <c r="O851" s="78"/>
      <c r="P851" s="86"/>
      <c r="Q851" s="86"/>
      <c r="R851" s="86"/>
      <c r="S851" s="86"/>
      <c r="T851" s="86"/>
      <c r="U851" s="86"/>
      <c r="V851" s="86"/>
      <c r="W851" s="86"/>
      <c r="X851" s="123" t="str">
        <f t="shared" si="2398"/>
        <v/>
      </c>
      <c r="Y851" s="127">
        <f t="shared" si="2450"/>
        <v>0</v>
      </c>
      <c r="Z851" s="127">
        <f t="shared" si="2451"/>
        <v>0</v>
      </c>
      <c r="AA851" s="127">
        <f t="shared" si="2452"/>
        <v>0</v>
      </c>
      <c r="AB851" s="86">
        <f>AB850</f>
        <v>0</v>
      </c>
      <c r="AC851" s="86">
        <f>AC850</f>
        <v>0</v>
      </c>
      <c r="AD851" s="90" t="str">
        <f>IF($A850&lt;&gt;"",AA850,"")</f>
        <v/>
      </c>
      <c r="AE851" s="92" t="str">
        <f>IF($A850&lt;&gt;"",IF(Y850&gt;Z850,"L","H"),"")</f>
        <v/>
      </c>
      <c r="AF851" s="92" t="str">
        <f t="shared" si="2410"/>
        <v/>
      </c>
      <c r="AG851" s="82">
        <f t="shared" si="2401"/>
        <v>0</v>
      </c>
      <c r="AH851" s="71">
        <f t="shared" si="2264"/>
        <v>0</v>
      </c>
      <c r="AI851" s="78" t="str">
        <f t="shared" si="2402"/>
        <v/>
      </c>
      <c r="AJ851" s="132">
        <f t="shared" si="2455"/>
        <v>0</v>
      </c>
      <c r="AK851" s="132">
        <f t="shared" si="2456"/>
        <v>0</v>
      </c>
      <c r="AL851" s="132">
        <f t="shared" si="2457"/>
        <v>0</v>
      </c>
      <c r="AM851" s="86" t="str">
        <f t="shared" si="2458"/>
        <v/>
      </c>
      <c r="AN851" s="86" t="str">
        <f t="shared" si="2459"/>
        <v/>
      </c>
      <c r="AO851" s="90" t="str">
        <f>IF($A850&lt;&gt;"",AL850,"")</f>
        <v/>
      </c>
      <c r="AP851" s="92" t="str">
        <f>IF($A850&lt;&gt;"",IF(AM850&lt;&gt;"","O","E"),"")</f>
        <v/>
      </c>
      <c r="AQ851" s="92" t="str">
        <f t="shared" si="2412"/>
        <v/>
      </c>
      <c r="AR851" s="82">
        <f t="shared" si="2461"/>
        <v>0</v>
      </c>
      <c r="AS851" s="71">
        <f t="shared" si="2413"/>
        <v>0</v>
      </c>
      <c r="AT851" s="78" t="str">
        <f t="shared" si="2404"/>
        <v/>
      </c>
      <c r="AU851" s="137">
        <f t="shared" si="2462"/>
        <v>0</v>
      </c>
      <c r="AV851" s="137">
        <f t="shared" si="2463"/>
        <v>0</v>
      </c>
      <c r="AW851" s="137">
        <f t="shared" si="2464"/>
        <v>0</v>
      </c>
      <c r="AX851" s="86" t="str">
        <f t="shared" si="2465"/>
        <v/>
      </c>
      <c r="AY851" s="86" t="str">
        <f t="shared" si="2466"/>
        <v/>
      </c>
      <c r="AZ851" s="90" t="str">
        <f>IF($A850&lt;&gt;"",AW850,"")</f>
        <v/>
      </c>
      <c r="BA851" s="92" t="str">
        <f>IF($A850&lt;&gt;"",IF(AX850&lt;&gt;"","B","R"),"")</f>
        <v/>
      </c>
      <c r="BB851" s="92" t="str">
        <f t="shared" si="2415"/>
        <v/>
      </c>
      <c r="BC851" s="82">
        <f t="shared" si="2468"/>
        <v>0</v>
      </c>
      <c r="BD851" s="71">
        <f t="shared" si="2416"/>
        <v>0</v>
      </c>
      <c r="BE851" s="98">
        <f t="shared" si="2474"/>
        <v>18</v>
      </c>
      <c r="BF851" s="92" t="str">
        <f>IF($A850&lt;&gt;"",IF($Y850&gt;$Z850,"H",IF($Z850&gt;$Y850,"L",BF850)),"")</f>
        <v/>
      </c>
      <c r="BG851" s="92" t="str">
        <f>IF($A851&lt;&gt;"",IF($A851=0,"L",IF(BF851&lt;&gt;"",IF(BF851=X851,"W","L"))),"")</f>
        <v/>
      </c>
      <c r="BH851" s="82">
        <f t="shared" si="2447"/>
        <v>0</v>
      </c>
      <c r="BI851" s="71">
        <f t="shared" si="2448"/>
        <v>0</v>
      </c>
      <c r="BJ851" s="146" t="str">
        <f>AE851&amp;AP851&amp;BA851</f>
        <v/>
      </c>
      <c r="BK851" s="97">
        <v>1</v>
      </c>
      <c r="BL851" s="95" t="str">
        <f>IF($A850&lt;&gt;"",IF($BJ851="LER","11,",IF($BJ851="LOR","02,",IF($BJ851="LEB","01,",IF($BJ851="LOB","12,",IF($BJ851="HER","29,",IF($BJ851="HOR","20,",IF($BJ851="HEB","19,",IF($BJ851="HOB","30,","")))))))),"")</f>
        <v/>
      </c>
      <c r="BM851" s="95" t="str">
        <f>IF($A850&lt;&gt;"",IF($BJ851="LER","13,",IF($BJ851="LOR","04,",IF($BJ851="LEB","03,",IF($BJ851="LOB","14,",IF($BJ851="HER","31,",IF($BJ851="HOR","22,",IF($BJ851="HEB","21,",IF($BJ851="HOB","32,","")))))))),"")</f>
        <v/>
      </c>
      <c r="BN851" s="95" t="str">
        <f>IF($A850&lt;&gt;"",IF($BJ851="LER","15,",IF($BJ851="LOR","06,",IF($BJ851="LEB","05,",IF($BJ851="LOB","16,",IF($BJ851="HER","33,",IF($BJ851="HOR","24,",IF($BJ851="HEB","23,",IF($BJ851="HOB","34,","")))))))),"")</f>
        <v/>
      </c>
      <c r="BO851" s="95" t="str">
        <f>IF($A850&lt;&gt;"",IF($BJ851="LER","17,",IF($BJ851="LOR","08,",IF($BJ851="LEB","07,",IF($BJ851="LOB","18,",IF($BJ851="HER","35,",IF($BJ851="HOR","26,",IF($BJ851="HEB","25,",IF($BJ851="HOB","36,","")))))))),"")</f>
        <v/>
      </c>
      <c r="BP851" s="95" t="str">
        <f>IF($A850&lt;&gt;"",IF($BJ851="LER","",IF($BJ851="LOR","10,",IF($BJ851="LEB","09,",IF($BJ851="LOB","",IF($BJ851="HER","",IF($BJ851="HOR","28,",IF($BJ851="HEB","27,",IF($BJ851="HOB","","")))))))),"")</f>
        <v/>
      </c>
      <c r="BQ851" s="81">
        <f t="shared" si="2476"/>
        <v>0</v>
      </c>
      <c r="BR851" s="81">
        <f t="shared" si="2477"/>
        <v>0</v>
      </c>
      <c r="BS851" s="81">
        <f t="shared" si="2478"/>
        <v>0</v>
      </c>
      <c r="BT851" s="81">
        <f t="shared" si="2479"/>
        <v>0</v>
      </c>
      <c r="BU851" s="81">
        <f t="shared" si="2480"/>
        <v>0</v>
      </c>
      <c r="BV851" s="13">
        <f t="shared" si="2481"/>
        <v>0</v>
      </c>
      <c r="BW851" s="11">
        <f t="shared" si="2407"/>
        <v>0</v>
      </c>
      <c r="BX851" s="69">
        <f t="shared" si="2418"/>
        <v>0</v>
      </c>
      <c r="BY851" s="69">
        <f>IF($A851&lt;&gt;"",IF(BY850&lt;&gt;0,BY850,IF(BW851&lt;=$AW$2,"Stop Loss",0)),0)</f>
        <v>0</v>
      </c>
      <c r="BZ851" s="69">
        <f t="shared" si="2328"/>
        <v>0</v>
      </c>
      <c r="CA851" s="27" t="str">
        <f t="shared" si="2419"/>
        <v/>
      </c>
      <c r="CB851" s="27" t="str">
        <f t="shared" si="2420"/>
        <v/>
      </c>
      <c r="CC851" s="27" t="str">
        <f t="shared" si="2421"/>
        <v/>
      </c>
      <c r="CD851" s="27" t="str">
        <f t="shared" si="2422"/>
        <v/>
      </c>
      <c r="CE851" s="27" t="str">
        <f t="shared" si="2423"/>
        <v/>
      </c>
      <c r="CF851" s="27" t="str">
        <f t="shared" si="2424"/>
        <v/>
      </c>
      <c r="CG851" s="86"/>
      <c r="CH851" s="86"/>
      <c r="CI851" s="45"/>
      <c r="CJ851" s="45"/>
      <c r="CK851" s="45"/>
      <c r="DB851" s="7"/>
      <c r="DI851" s="10">
        <f t="shared" ca="1" si="2393"/>
        <v>19</v>
      </c>
    </row>
    <row r="852" spans="1:113">
      <c r="A852" s="149"/>
      <c r="B852" s="82" t="str">
        <f t="shared" si="2394"/>
        <v/>
      </c>
      <c r="C852" s="7" t="str">
        <f t="shared" si="2395"/>
        <v/>
      </c>
      <c r="D852" s="81">
        <f t="shared" si="2396"/>
        <v>0</v>
      </c>
      <c r="E852" s="7" t="str">
        <f t="shared" si="2397"/>
        <v>18,</v>
      </c>
      <c r="F852" s="78"/>
      <c r="G852" s="86"/>
      <c r="H852" s="86"/>
      <c r="I852" s="86"/>
      <c r="J852" s="86"/>
      <c r="K852" s="86"/>
      <c r="L852" s="86"/>
      <c r="M852" s="86"/>
      <c r="N852" s="86"/>
      <c r="O852" s="78"/>
      <c r="P852" s="86"/>
      <c r="Q852" s="86"/>
      <c r="R852" s="86"/>
      <c r="S852" s="86"/>
      <c r="T852" s="86"/>
      <c r="U852" s="86"/>
      <c r="V852" s="86"/>
      <c r="W852" s="86"/>
      <c r="X852" s="123" t="str">
        <f t="shared" si="2398"/>
        <v/>
      </c>
      <c r="Y852" s="127">
        <f t="shared" si="2450"/>
        <v>0</v>
      </c>
      <c r="Z852" s="127">
        <f t="shared" si="2451"/>
        <v>0</v>
      </c>
      <c r="AA852" s="127">
        <f t="shared" si="2452"/>
        <v>0</v>
      </c>
      <c r="AB852" s="86">
        <f t="shared" ref="AB852:AC852" si="2496">AB851</f>
        <v>0</v>
      </c>
      <c r="AC852" s="86">
        <f t="shared" si="2496"/>
        <v>0</v>
      </c>
      <c r="AD852" s="90" t="str">
        <f>IF($A851&lt;&gt;"",AD851,"")</f>
        <v/>
      </c>
      <c r="AE852" s="54" t="str">
        <f>IF($A851&lt;&gt;"",AE851,"")</f>
        <v/>
      </c>
      <c r="AF852" s="92" t="str">
        <f t="shared" si="2410"/>
        <v/>
      </c>
      <c r="AG852" s="82">
        <f t="shared" si="2401"/>
        <v>0</v>
      </c>
      <c r="AH852" s="71">
        <f t="shared" si="2264"/>
        <v>0</v>
      </c>
      <c r="AI852" s="78" t="str">
        <f t="shared" si="2402"/>
        <v/>
      </c>
      <c r="AJ852" s="132">
        <f t="shared" si="2455"/>
        <v>0</v>
      </c>
      <c r="AK852" s="132">
        <f t="shared" si="2456"/>
        <v>0</v>
      </c>
      <c r="AL852" s="132">
        <f t="shared" si="2457"/>
        <v>0</v>
      </c>
      <c r="AM852" s="86" t="str">
        <f t="shared" si="2458"/>
        <v/>
      </c>
      <c r="AN852" s="86" t="str">
        <f t="shared" si="2459"/>
        <v/>
      </c>
      <c r="AO852" s="90" t="str">
        <f>IF($A851&lt;&gt;"",AO851,"")</f>
        <v/>
      </c>
      <c r="AP852" s="54" t="str">
        <f>IF($A851&lt;&gt;"",AP851,"")</f>
        <v/>
      </c>
      <c r="AQ852" s="92" t="str">
        <f t="shared" si="2412"/>
        <v/>
      </c>
      <c r="AR852" s="82">
        <f t="shared" si="2461"/>
        <v>0</v>
      </c>
      <c r="AS852" s="71">
        <f t="shared" si="2413"/>
        <v>0</v>
      </c>
      <c r="AT852" s="78" t="str">
        <f t="shared" si="2404"/>
        <v/>
      </c>
      <c r="AU852" s="137">
        <f t="shared" si="2462"/>
        <v>0</v>
      </c>
      <c r="AV852" s="137">
        <f t="shared" si="2463"/>
        <v>0</v>
      </c>
      <c r="AW852" s="137">
        <f t="shared" si="2464"/>
        <v>0</v>
      </c>
      <c r="AX852" s="86" t="str">
        <f t="shared" si="2465"/>
        <v/>
      </c>
      <c r="AY852" s="86" t="str">
        <f t="shared" si="2466"/>
        <v/>
      </c>
      <c r="AZ852" s="90" t="str">
        <f>IF($A851&lt;&gt;"",AZ851,"")</f>
        <v/>
      </c>
      <c r="BA852" s="54" t="str">
        <f>IF($A851&lt;&gt;"",BA851,"")</f>
        <v/>
      </c>
      <c r="BB852" s="92" t="str">
        <f t="shared" si="2415"/>
        <v/>
      </c>
      <c r="BC852" s="82">
        <f t="shared" si="2468"/>
        <v>0</v>
      </c>
      <c r="BD852" s="71">
        <f t="shared" si="2416"/>
        <v>0</v>
      </c>
      <c r="BE852" s="98">
        <f t="shared" si="2474"/>
        <v>18</v>
      </c>
      <c r="BF852" s="54" t="str">
        <f>IF($A851&lt;&gt;"",BF851,"")</f>
        <v/>
      </c>
      <c r="BG852" s="92" t="str">
        <f t="shared" ref="BG852:BG886" si="2497">IF($A852&lt;&gt;"",IF($A852=0,"L",IF(BF852&lt;&gt;"",IF(BF852=X852,"W","L"))),"")</f>
        <v/>
      </c>
      <c r="BH852" s="82">
        <f t="shared" si="2447"/>
        <v>0</v>
      </c>
      <c r="BI852" s="71">
        <f t="shared" si="2448"/>
        <v>0</v>
      </c>
      <c r="BJ852" s="146"/>
      <c r="BK852" s="97">
        <v>1</v>
      </c>
      <c r="BL852" s="95" t="str">
        <f>IF(BL851&lt;&gt;"",BL851,"")</f>
        <v/>
      </c>
      <c r="BM852" s="95" t="str">
        <f t="shared" ref="BM852:BP852" si="2498">IF(BM851&lt;&gt;"",BM851,"")</f>
        <v/>
      </c>
      <c r="BN852" s="95" t="str">
        <f t="shared" si="2498"/>
        <v/>
      </c>
      <c r="BO852" s="95" t="str">
        <f t="shared" si="2498"/>
        <v/>
      </c>
      <c r="BP852" s="95" t="str">
        <f t="shared" si="2498"/>
        <v/>
      </c>
      <c r="BQ852" s="81">
        <f t="shared" si="2476"/>
        <v>0</v>
      </c>
      <c r="BR852" s="81">
        <f t="shared" si="2477"/>
        <v>0</v>
      </c>
      <c r="BS852" s="81">
        <f t="shared" si="2478"/>
        <v>0</v>
      </c>
      <c r="BT852" s="81">
        <f t="shared" si="2479"/>
        <v>0</v>
      </c>
      <c r="BU852" s="81">
        <f t="shared" si="2480"/>
        <v>0</v>
      </c>
      <c r="BV852" s="13">
        <f t="shared" si="2481"/>
        <v>0</v>
      </c>
      <c r="BW852" s="11">
        <f t="shared" si="2407"/>
        <v>0</v>
      </c>
      <c r="BX852" s="69">
        <f t="shared" si="2418"/>
        <v>0</v>
      </c>
      <c r="BY852" s="69">
        <f>IF($A852&lt;&gt;"",IF(BY851&lt;&gt;0,BY851,IF(BW852&lt;=$AW$2,"Stop Loss",0)),0)</f>
        <v>0</v>
      </c>
      <c r="BZ852" s="69">
        <f t="shared" si="2328"/>
        <v>0</v>
      </c>
      <c r="CA852" s="27" t="str">
        <f t="shared" si="2419"/>
        <v/>
      </c>
      <c r="CB852" s="27" t="str">
        <f t="shared" si="2420"/>
        <v/>
      </c>
      <c r="CC852" s="27" t="str">
        <f t="shared" si="2421"/>
        <v/>
      </c>
      <c r="CD852" s="27" t="str">
        <f t="shared" si="2422"/>
        <v/>
      </c>
      <c r="CE852" s="27" t="str">
        <f t="shared" si="2423"/>
        <v/>
      </c>
      <c r="CF852" s="27" t="str">
        <f t="shared" si="2424"/>
        <v/>
      </c>
      <c r="CG852" s="86"/>
      <c r="CH852" s="86"/>
      <c r="CI852" s="45"/>
      <c r="CJ852" s="45"/>
      <c r="CK852" s="45"/>
      <c r="DB852" s="7"/>
      <c r="DI852" s="10">
        <f t="shared" ca="1" si="2393"/>
        <v>3</v>
      </c>
    </row>
    <row r="853" spans="1:113">
      <c r="A853" s="149"/>
      <c r="B853" s="82" t="str">
        <f t="shared" si="2394"/>
        <v/>
      </c>
      <c r="C853" s="7" t="str">
        <f t="shared" si="2395"/>
        <v/>
      </c>
      <c r="D853" s="81">
        <f t="shared" si="2396"/>
        <v>0</v>
      </c>
      <c r="E853" s="7" t="str">
        <f t="shared" si="2397"/>
        <v>18,</v>
      </c>
      <c r="F853" s="78"/>
      <c r="G853" s="86"/>
      <c r="H853" s="86"/>
      <c r="I853" s="86"/>
      <c r="J853" s="86"/>
      <c r="K853" s="86"/>
      <c r="L853" s="86"/>
      <c r="M853" s="86"/>
      <c r="N853" s="86"/>
      <c r="O853" s="78"/>
      <c r="P853" s="86"/>
      <c r="Q853" s="86"/>
      <c r="R853" s="86"/>
      <c r="S853" s="86"/>
      <c r="T853" s="86"/>
      <c r="U853" s="86"/>
      <c r="V853" s="86"/>
      <c r="W853" s="86"/>
      <c r="X853" s="123" t="str">
        <f t="shared" si="2398"/>
        <v/>
      </c>
      <c r="Y853" s="127">
        <f t="shared" si="2450"/>
        <v>0</v>
      </c>
      <c r="Z853" s="127">
        <f t="shared" si="2451"/>
        <v>0</v>
      </c>
      <c r="AA853" s="127">
        <f t="shared" si="2452"/>
        <v>0</v>
      </c>
      <c r="AB853" s="86">
        <f t="shared" ref="AB853:AC853" si="2499">AB852</f>
        <v>0</v>
      </c>
      <c r="AC853" s="86">
        <f t="shared" si="2499"/>
        <v>0</v>
      </c>
      <c r="AD853" s="90" t="str">
        <f t="shared" ref="AD853:AE853" si="2500">IF($A852&lt;&gt;"",AD852,"")</f>
        <v/>
      </c>
      <c r="AE853" s="54" t="str">
        <f t="shared" si="2500"/>
        <v/>
      </c>
      <c r="AF853" s="92" t="str">
        <f t="shared" si="2410"/>
        <v/>
      </c>
      <c r="AG853" s="82">
        <f t="shared" si="2401"/>
        <v>0</v>
      </c>
      <c r="AH853" s="71">
        <f t="shared" si="2264"/>
        <v>0</v>
      </c>
      <c r="AI853" s="78" t="str">
        <f t="shared" si="2402"/>
        <v/>
      </c>
      <c r="AJ853" s="132">
        <f t="shared" si="2455"/>
        <v>0</v>
      </c>
      <c r="AK853" s="132">
        <f t="shared" si="2456"/>
        <v>0</v>
      </c>
      <c r="AL853" s="132">
        <f t="shared" si="2457"/>
        <v>0</v>
      </c>
      <c r="AM853" s="86" t="str">
        <f t="shared" si="2458"/>
        <v/>
      </c>
      <c r="AN853" s="86" t="str">
        <f t="shared" si="2459"/>
        <v/>
      </c>
      <c r="AO853" s="90" t="str">
        <f t="shared" ref="AO853:AP853" si="2501">IF($A852&lt;&gt;"",AO852,"")</f>
        <v/>
      </c>
      <c r="AP853" s="54" t="str">
        <f t="shared" si="2501"/>
        <v/>
      </c>
      <c r="AQ853" s="92" t="str">
        <f t="shared" si="2412"/>
        <v/>
      </c>
      <c r="AR853" s="82">
        <f t="shared" si="2461"/>
        <v>0</v>
      </c>
      <c r="AS853" s="71">
        <f t="shared" si="2413"/>
        <v>0</v>
      </c>
      <c r="AT853" s="78" t="str">
        <f t="shared" si="2404"/>
        <v/>
      </c>
      <c r="AU853" s="137">
        <f t="shared" si="2462"/>
        <v>0</v>
      </c>
      <c r="AV853" s="137">
        <f t="shared" si="2463"/>
        <v>0</v>
      </c>
      <c r="AW853" s="137">
        <f t="shared" si="2464"/>
        <v>0</v>
      </c>
      <c r="AX853" s="86" t="str">
        <f t="shared" si="2465"/>
        <v/>
      </c>
      <c r="AY853" s="86" t="str">
        <f t="shared" si="2466"/>
        <v/>
      </c>
      <c r="AZ853" s="90" t="str">
        <f t="shared" ref="AZ853:BA853" si="2502">IF($A852&lt;&gt;"",AZ852,"")</f>
        <v/>
      </c>
      <c r="BA853" s="54" t="str">
        <f t="shared" si="2502"/>
        <v/>
      </c>
      <c r="BB853" s="92" t="str">
        <f t="shared" si="2415"/>
        <v/>
      </c>
      <c r="BC853" s="82">
        <f t="shared" si="2468"/>
        <v>0</v>
      </c>
      <c r="BD853" s="71">
        <f t="shared" si="2416"/>
        <v>0</v>
      </c>
      <c r="BE853" s="98">
        <f t="shared" si="2474"/>
        <v>18</v>
      </c>
      <c r="BF853" s="54" t="str">
        <f t="shared" ref="BF853:BF859" si="2503">IF($A852&lt;&gt;"",BF852,"")</f>
        <v/>
      </c>
      <c r="BG853" s="92" t="str">
        <f t="shared" si="2497"/>
        <v/>
      </c>
      <c r="BH853" s="82">
        <f t="shared" si="2447"/>
        <v>0</v>
      </c>
      <c r="BI853" s="71">
        <f t="shared" si="2448"/>
        <v>0</v>
      </c>
      <c r="BJ853" s="146"/>
      <c r="BK853" s="97">
        <v>1</v>
      </c>
      <c r="BL853" s="95" t="str">
        <f t="shared" ref="BL853:BP859" si="2504">IF(BL852&lt;&gt;"",BL852,"")</f>
        <v/>
      </c>
      <c r="BM853" s="95" t="str">
        <f t="shared" si="2504"/>
        <v/>
      </c>
      <c r="BN853" s="95" t="str">
        <f t="shared" si="2504"/>
        <v/>
      </c>
      <c r="BO853" s="95" t="str">
        <f t="shared" si="2504"/>
        <v/>
      </c>
      <c r="BP853" s="95" t="str">
        <f t="shared" si="2504"/>
        <v/>
      </c>
      <c r="BQ853" s="81">
        <f t="shared" si="2476"/>
        <v>0</v>
      </c>
      <c r="BR853" s="81">
        <f t="shared" si="2477"/>
        <v>0</v>
      </c>
      <c r="BS853" s="81">
        <f t="shared" si="2478"/>
        <v>0</v>
      </c>
      <c r="BT853" s="81">
        <f t="shared" si="2479"/>
        <v>0</v>
      </c>
      <c r="BU853" s="81">
        <f t="shared" si="2480"/>
        <v>0</v>
      </c>
      <c r="BV853" s="13">
        <f t="shared" si="2481"/>
        <v>0</v>
      </c>
      <c r="BW853" s="11">
        <f t="shared" si="2407"/>
        <v>0</v>
      </c>
      <c r="BX853" s="69">
        <f t="shared" si="2418"/>
        <v>0</v>
      </c>
      <c r="BY853" s="69">
        <f>IF($A853&lt;&gt;"",IF(BY852&lt;&gt;0,BY852,IF(BW853&lt;=$AW$2,"Stop Loss",0)),0)</f>
        <v>0</v>
      </c>
      <c r="BZ853" s="69">
        <f t="shared" si="2328"/>
        <v>0</v>
      </c>
      <c r="CA853" s="27" t="str">
        <f t="shared" si="2419"/>
        <v/>
      </c>
      <c r="CB853" s="27" t="str">
        <f t="shared" si="2420"/>
        <v/>
      </c>
      <c r="CC853" s="27" t="str">
        <f t="shared" si="2421"/>
        <v/>
      </c>
      <c r="CD853" s="27" t="str">
        <f t="shared" si="2422"/>
        <v/>
      </c>
      <c r="CE853" s="27" t="str">
        <f t="shared" si="2423"/>
        <v/>
      </c>
      <c r="CF853" s="27" t="str">
        <f t="shared" si="2424"/>
        <v/>
      </c>
      <c r="CG853" s="86"/>
      <c r="CH853" s="86"/>
      <c r="CI853" s="45"/>
      <c r="CJ853" s="45"/>
      <c r="CK853" s="45"/>
      <c r="DB853" s="7"/>
      <c r="DI853" s="10">
        <f t="shared" ca="1" si="2393"/>
        <v>27</v>
      </c>
    </row>
    <row r="854" spans="1:113">
      <c r="A854" s="149"/>
      <c r="B854" s="82" t="str">
        <f t="shared" si="2394"/>
        <v/>
      </c>
      <c r="C854" s="7" t="str">
        <f t="shared" si="2395"/>
        <v/>
      </c>
      <c r="D854" s="81">
        <f t="shared" si="2396"/>
        <v>0</v>
      </c>
      <c r="E854" s="7" t="str">
        <f t="shared" si="2397"/>
        <v>18,</v>
      </c>
      <c r="F854" s="78"/>
      <c r="G854" s="86"/>
      <c r="H854" s="86"/>
      <c r="I854" s="86"/>
      <c r="J854" s="86"/>
      <c r="K854" s="86"/>
      <c r="L854" s="86"/>
      <c r="M854" s="86"/>
      <c r="N854" s="86"/>
      <c r="O854" s="78"/>
      <c r="P854" s="86"/>
      <c r="Q854" s="86"/>
      <c r="R854" s="86"/>
      <c r="S854" s="86"/>
      <c r="T854" s="86"/>
      <c r="U854" s="86"/>
      <c r="V854" s="86"/>
      <c r="W854" s="86"/>
      <c r="X854" s="123" t="str">
        <f t="shared" si="2398"/>
        <v/>
      </c>
      <c r="Y854" s="127">
        <f t="shared" si="2450"/>
        <v>0</v>
      </c>
      <c r="Z854" s="127">
        <f t="shared" si="2451"/>
        <v>0</v>
      </c>
      <c r="AA854" s="127">
        <f t="shared" si="2452"/>
        <v>0</v>
      </c>
      <c r="AB854" s="86">
        <f t="shared" ref="AB854:AC854" si="2505">AB853</f>
        <v>0</v>
      </c>
      <c r="AC854" s="86">
        <f t="shared" si="2505"/>
        <v>0</v>
      </c>
      <c r="AD854" s="90" t="str">
        <f t="shared" ref="AD854:AE854" si="2506">IF($A853&lt;&gt;"",AD853,"")</f>
        <v/>
      </c>
      <c r="AE854" s="54" t="str">
        <f t="shared" si="2506"/>
        <v/>
      </c>
      <c r="AF854" s="92" t="str">
        <f t="shared" si="2410"/>
        <v/>
      </c>
      <c r="AG854" s="82">
        <f t="shared" si="2401"/>
        <v>0</v>
      </c>
      <c r="AH854" s="71">
        <f t="shared" si="2264"/>
        <v>0</v>
      </c>
      <c r="AI854" s="78" t="str">
        <f t="shared" si="2402"/>
        <v/>
      </c>
      <c r="AJ854" s="132">
        <f t="shared" si="2455"/>
        <v>0</v>
      </c>
      <c r="AK854" s="132">
        <f t="shared" si="2456"/>
        <v>0</v>
      </c>
      <c r="AL854" s="132">
        <f t="shared" si="2457"/>
        <v>0</v>
      </c>
      <c r="AM854" s="86" t="str">
        <f t="shared" si="2458"/>
        <v/>
      </c>
      <c r="AN854" s="86" t="str">
        <f t="shared" si="2459"/>
        <v/>
      </c>
      <c r="AO854" s="90" t="str">
        <f t="shared" ref="AO854:AP854" si="2507">IF($A853&lt;&gt;"",AO853,"")</f>
        <v/>
      </c>
      <c r="AP854" s="54" t="str">
        <f t="shared" si="2507"/>
        <v/>
      </c>
      <c r="AQ854" s="92" t="str">
        <f t="shared" si="2412"/>
        <v/>
      </c>
      <c r="AR854" s="82">
        <f t="shared" si="2461"/>
        <v>0</v>
      </c>
      <c r="AS854" s="71">
        <f t="shared" si="2413"/>
        <v>0</v>
      </c>
      <c r="AT854" s="78" t="str">
        <f t="shared" si="2404"/>
        <v/>
      </c>
      <c r="AU854" s="137">
        <f t="shared" si="2462"/>
        <v>0</v>
      </c>
      <c r="AV854" s="137">
        <f t="shared" si="2463"/>
        <v>0</v>
      </c>
      <c r="AW854" s="137">
        <f t="shared" si="2464"/>
        <v>0</v>
      </c>
      <c r="AX854" s="86" t="str">
        <f t="shared" si="2465"/>
        <v/>
      </c>
      <c r="AY854" s="86" t="str">
        <f t="shared" si="2466"/>
        <v/>
      </c>
      <c r="AZ854" s="90" t="str">
        <f t="shared" ref="AZ854:BA854" si="2508">IF($A853&lt;&gt;"",AZ853,"")</f>
        <v/>
      </c>
      <c r="BA854" s="54" t="str">
        <f t="shared" si="2508"/>
        <v/>
      </c>
      <c r="BB854" s="92" t="str">
        <f t="shared" si="2415"/>
        <v/>
      </c>
      <c r="BC854" s="82">
        <f t="shared" si="2468"/>
        <v>0</v>
      </c>
      <c r="BD854" s="71">
        <f t="shared" si="2416"/>
        <v>0</v>
      </c>
      <c r="BE854" s="98">
        <f t="shared" si="2474"/>
        <v>18</v>
      </c>
      <c r="BF854" s="54" t="str">
        <f t="shared" si="2503"/>
        <v/>
      </c>
      <c r="BG854" s="92" t="str">
        <f t="shared" si="2497"/>
        <v/>
      </c>
      <c r="BH854" s="82">
        <f t="shared" si="2447"/>
        <v>0</v>
      </c>
      <c r="BI854" s="71">
        <f t="shared" si="2448"/>
        <v>0</v>
      </c>
      <c r="BJ854" s="146"/>
      <c r="BK854" s="97">
        <v>1</v>
      </c>
      <c r="BL854" s="95" t="str">
        <f t="shared" si="2504"/>
        <v/>
      </c>
      <c r="BM854" s="95" t="str">
        <f t="shared" si="2504"/>
        <v/>
      </c>
      <c r="BN854" s="95" t="str">
        <f t="shared" si="2504"/>
        <v/>
      </c>
      <c r="BO854" s="95" t="str">
        <f t="shared" si="2504"/>
        <v/>
      </c>
      <c r="BP854" s="95" t="str">
        <f t="shared" si="2504"/>
        <v/>
      </c>
      <c r="BQ854" s="81">
        <f t="shared" si="2476"/>
        <v>0</v>
      </c>
      <c r="BR854" s="81">
        <f t="shared" si="2477"/>
        <v>0</v>
      </c>
      <c r="BS854" s="81">
        <f t="shared" si="2478"/>
        <v>0</v>
      </c>
      <c r="BT854" s="81">
        <f t="shared" si="2479"/>
        <v>0</v>
      </c>
      <c r="BU854" s="81">
        <f t="shared" si="2480"/>
        <v>0</v>
      </c>
      <c r="BV854" s="13">
        <f t="shared" si="2481"/>
        <v>0</v>
      </c>
      <c r="BW854" s="11">
        <f t="shared" si="2407"/>
        <v>0</v>
      </c>
      <c r="BX854" s="69">
        <f t="shared" si="2418"/>
        <v>0</v>
      </c>
      <c r="BY854" s="69">
        <f>IF($A854&lt;&gt;"",IF(BY853&lt;&gt;0,BY853,IF(BW854&lt;=$AW$2,"Stop Loss",0)),0)</f>
        <v>0</v>
      </c>
      <c r="BZ854" s="69">
        <f t="shared" si="2328"/>
        <v>0</v>
      </c>
      <c r="CA854" s="27" t="str">
        <f t="shared" si="2419"/>
        <v/>
      </c>
      <c r="CB854" s="27" t="str">
        <f t="shared" si="2420"/>
        <v/>
      </c>
      <c r="CC854" s="27" t="str">
        <f t="shared" si="2421"/>
        <v/>
      </c>
      <c r="CD854" s="27" t="str">
        <f t="shared" si="2422"/>
        <v/>
      </c>
      <c r="CE854" s="27" t="str">
        <f t="shared" si="2423"/>
        <v/>
      </c>
      <c r="CF854" s="27" t="str">
        <f t="shared" si="2424"/>
        <v/>
      </c>
      <c r="CG854" s="86"/>
      <c r="CH854" s="86"/>
      <c r="CI854" s="45"/>
      <c r="CJ854" s="45"/>
      <c r="CK854" s="45"/>
      <c r="DB854" s="7"/>
      <c r="DI854" s="10">
        <f t="shared" ca="1" si="2393"/>
        <v>24</v>
      </c>
    </row>
    <row r="855" spans="1:113">
      <c r="A855" s="149"/>
      <c r="B855" s="82" t="str">
        <f t="shared" si="2394"/>
        <v/>
      </c>
      <c r="C855" s="7" t="str">
        <f t="shared" si="2395"/>
        <v/>
      </c>
      <c r="D855" s="81">
        <f t="shared" si="2396"/>
        <v>0</v>
      </c>
      <c r="E855" s="7" t="str">
        <f t="shared" si="2397"/>
        <v>18,</v>
      </c>
      <c r="F855" s="78"/>
      <c r="G855" s="86"/>
      <c r="H855" s="86"/>
      <c r="I855" s="86"/>
      <c r="J855" s="86"/>
      <c r="K855" s="86"/>
      <c r="L855" s="86"/>
      <c r="M855" s="86"/>
      <c r="N855" s="86"/>
      <c r="O855" s="78"/>
      <c r="P855" s="86"/>
      <c r="Q855" s="86"/>
      <c r="R855" s="86"/>
      <c r="S855" s="86"/>
      <c r="T855" s="86"/>
      <c r="U855" s="86"/>
      <c r="V855" s="86"/>
      <c r="W855" s="86"/>
      <c r="X855" s="123" t="str">
        <f t="shared" si="2398"/>
        <v/>
      </c>
      <c r="Y855" s="127">
        <f t="shared" si="2450"/>
        <v>0</v>
      </c>
      <c r="Z855" s="127">
        <f t="shared" si="2451"/>
        <v>0</v>
      </c>
      <c r="AA855" s="127">
        <f t="shared" si="2452"/>
        <v>0</v>
      </c>
      <c r="AB855" s="86">
        <f t="shared" ref="AB855:AC855" si="2509">AB854</f>
        <v>0</v>
      </c>
      <c r="AC855" s="86">
        <f t="shared" si="2509"/>
        <v>0</v>
      </c>
      <c r="AD855" s="90" t="str">
        <f t="shared" ref="AD855:AE855" si="2510">IF($A854&lt;&gt;"",AD854,"")</f>
        <v/>
      </c>
      <c r="AE855" s="54" t="str">
        <f t="shared" si="2510"/>
        <v/>
      </c>
      <c r="AF855" s="92" t="str">
        <f t="shared" si="2410"/>
        <v/>
      </c>
      <c r="AG855" s="82">
        <f t="shared" si="2401"/>
        <v>0</v>
      </c>
      <c r="AH855" s="71">
        <f t="shared" si="2264"/>
        <v>0</v>
      </c>
      <c r="AI855" s="78" t="str">
        <f t="shared" si="2402"/>
        <v/>
      </c>
      <c r="AJ855" s="132">
        <f t="shared" si="2455"/>
        <v>0</v>
      </c>
      <c r="AK855" s="132">
        <f t="shared" si="2456"/>
        <v>0</v>
      </c>
      <c r="AL855" s="132">
        <f t="shared" si="2457"/>
        <v>0</v>
      </c>
      <c r="AM855" s="86" t="str">
        <f t="shared" si="2458"/>
        <v/>
      </c>
      <c r="AN855" s="86" t="str">
        <f t="shared" si="2459"/>
        <v/>
      </c>
      <c r="AO855" s="90" t="str">
        <f t="shared" ref="AO855:AP855" si="2511">IF($A854&lt;&gt;"",AO854,"")</f>
        <v/>
      </c>
      <c r="AP855" s="54" t="str">
        <f t="shared" si="2511"/>
        <v/>
      </c>
      <c r="AQ855" s="92" t="str">
        <f t="shared" si="2412"/>
        <v/>
      </c>
      <c r="AR855" s="82">
        <f t="shared" si="2461"/>
        <v>0</v>
      </c>
      <c r="AS855" s="71">
        <f t="shared" si="2413"/>
        <v>0</v>
      </c>
      <c r="AT855" s="78" t="str">
        <f t="shared" si="2404"/>
        <v/>
      </c>
      <c r="AU855" s="137">
        <f t="shared" si="2462"/>
        <v>0</v>
      </c>
      <c r="AV855" s="137">
        <f t="shared" si="2463"/>
        <v>0</v>
      </c>
      <c r="AW855" s="137">
        <f t="shared" si="2464"/>
        <v>0</v>
      </c>
      <c r="AX855" s="86" t="str">
        <f t="shared" si="2465"/>
        <v/>
      </c>
      <c r="AY855" s="86" t="str">
        <f t="shared" si="2466"/>
        <v/>
      </c>
      <c r="AZ855" s="90" t="str">
        <f t="shared" ref="AZ855:BA855" si="2512">IF($A854&lt;&gt;"",AZ854,"")</f>
        <v/>
      </c>
      <c r="BA855" s="54" t="str">
        <f t="shared" si="2512"/>
        <v/>
      </c>
      <c r="BB855" s="92" t="str">
        <f t="shared" si="2415"/>
        <v/>
      </c>
      <c r="BC855" s="82">
        <f t="shared" si="2468"/>
        <v>0</v>
      </c>
      <c r="BD855" s="71">
        <f t="shared" si="2416"/>
        <v>0</v>
      </c>
      <c r="BE855" s="98">
        <f t="shared" si="2474"/>
        <v>18</v>
      </c>
      <c r="BF855" s="54" t="str">
        <f t="shared" si="2503"/>
        <v/>
      </c>
      <c r="BG855" s="92" t="str">
        <f t="shared" si="2497"/>
        <v/>
      </c>
      <c r="BH855" s="82">
        <f t="shared" si="2447"/>
        <v>0</v>
      </c>
      <c r="BI855" s="71">
        <f t="shared" si="2448"/>
        <v>0</v>
      </c>
      <c r="BJ855" s="146"/>
      <c r="BK855" s="97">
        <v>1</v>
      </c>
      <c r="BL855" s="95" t="str">
        <f t="shared" si="2504"/>
        <v/>
      </c>
      <c r="BM855" s="95" t="str">
        <f t="shared" si="2504"/>
        <v/>
      </c>
      <c r="BN855" s="95" t="str">
        <f t="shared" si="2504"/>
        <v/>
      </c>
      <c r="BO855" s="95" t="str">
        <f t="shared" si="2504"/>
        <v/>
      </c>
      <c r="BP855" s="95" t="str">
        <f t="shared" si="2504"/>
        <v/>
      </c>
      <c r="BQ855" s="81">
        <f t="shared" si="2476"/>
        <v>0</v>
      </c>
      <c r="BR855" s="81">
        <f t="shared" si="2477"/>
        <v>0</v>
      </c>
      <c r="BS855" s="81">
        <f t="shared" si="2478"/>
        <v>0</v>
      </c>
      <c r="BT855" s="81">
        <f t="shared" si="2479"/>
        <v>0</v>
      </c>
      <c r="BU855" s="81">
        <f t="shared" si="2480"/>
        <v>0</v>
      </c>
      <c r="BV855" s="13">
        <f t="shared" si="2481"/>
        <v>0</v>
      </c>
      <c r="BW855" s="11">
        <f t="shared" si="2407"/>
        <v>0</v>
      </c>
      <c r="BX855" s="69">
        <f t="shared" si="2418"/>
        <v>0</v>
      </c>
      <c r="BY855" s="69">
        <f>IF($A855&lt;&gt;"",IF(BY854&lt;&gt;0,BY854,IF(BW855&lt;=$AW$2,"Stop Loss",0)),0)</f>
        <v>0</v>
      </c>
      <c r="BZ855" s="69">
        <f t="shared" si="2328"/>
        <v>0</v>
      </c>
      <c r="CA855" s="27" t="str">
        <f t="shared" si="2419"/>
        <v/>
      </c>
      <c r="CB855" s="27" t="str">
        <f t="shared" si="2420"/>
        <v/>
      </c>
      <c r="CC855" s="27" t="str">
        <f t="shared" si="2421"/>
        <v/>
      </c>
      <c r="CD855" s="27" t="str">
        <f t="shared" si="2422"/>
        <v/>
      </c>
      <c r="CE855" s="27" t="str">
        <f t="shared" si="2423"/>
        <v/>
      </c>
      <c r="CF855" s="27" t="str">
        <f t="shared" si="2424"/>
        <v/>
      </c>
      <c r="CG855" s="86"/>
      <c r="CH855" s="86"/>
      <c r="CI855" s="45"/>
      <c r="CJ855" s="45"/>
      <c r="CK855" s="45"/>
      <c r="DB855" s="7"/>
      <c r="DI855" s="10">
        <f t="shared" ca="1" si="2393"/>
        <v>27</v>
      </c>
    </row>
    <row r="856" spans="1:113">
      <c r="A856" s="149"/>
      <c r="B856" s="82" t="str">
        <f t="shared" si="2394"/>
        <v/>
      </c>
      <c r="C856" s="7" t="str">
        <f t="shared" si="2395"/>
        <v/>
      </c>
      <c r="D856" s="81">
        <f t="shared" si="2396"/>
        <v>0</v>
      </c>
      <c r="E856" s="7" t="str">
        <f t="shared" si="2397"/>
        <v>18,</v>
      </c>
      <c r="F856" s="78"/>
      <c r="G856" s="86"/>
      <c r="H856" s="86"/>
      <c r="I856" s="86"/>
      <c r="J856" s="86"/>
      <c r="K856" s="86"/>
      <c r="L856" s="86"/>
      <c r="M856" s="86"/>
      <c r="N856" s="86"/>
      <c r="O856" s="78"/>
      <c r="P856" s="86"/>
      <c r="Q856" s="86"/>
      <c r="R856" s="86"/>
      <c r="S856" s="86"/>
      <c r="T856" s="86"/>
      <c r="U856" s="86"/>
      <c r="V856" s="86"/>
      <c r="W856" s="86"/>
      <c r="X856" s="123" t="str">
        <f t="shared" si="2398"/>
        <v/>
      </c>
      <c r="Y856" s="127">
        <f t="shared" si="2450"/>
        <v>0</v>
      </c>
      <c r="Z856" s="127">
        <f t="shared" si="2451"/>
        <v>0</v>
      </c>
      <c r="AA856" s="127">
        <f t="shared" si="2452"/>
        <v>0</v>
      </c>
      <c r="AB856" s="86">
        <f t="shared" ref="AB856:AC856" si="2513">AB855</f>
        <v>0</v>
      </c>
      <c r="AC856" s="86">
        <f t="shared" si="2513"/>
        <v>0</v>
      </c>
      <c r="AD856" s="90" t="str">
        <f t="shared" ref="AD856:AE856" si="2514">IF($A855&lt;&gt;"",AD855,"")</f>
        <v/>
      </c>
      <c r="AE856" s="54" t="str">
        <f t="shared" si="2514"/>
        <v/>
      </c>
      <c r="AF856" s="92" t="str">
        <f t="shared" si="2410"/>
        <v/>
      </c>
      <c r="AG856" s="82">
        <f t="shared" si="2401"/>
        <v>0</v>
      </c>
      <c r="AH856" s="71">
        <f t="shared" si="2264"/>
        <v>0</v>
      </c>
      <c r="AI856" s="78" t="str">
        <f t="shared" si="2402"/>
        <v/>
      </c>
      <c r="AJ856" s="132">
        <f t="shared" si="2455"/>
        <v>0</v>
      </c>
      <c r="AK856" s="132">
        <f t="shared" si="2456"/>
        <v>0</v>
      </c>
      <c r="AL856" s="132">
        <f t="shared" si="2457"/>
        <v>0</v>
      </c>
      <c r="AM856" s="86" t="str">
        <f t="shared" si="2458"/>
        <v/>
      </c>
      <c r="AN856" s="86" t="str">
        <f t="shared" si="2459"/>
        <v/>
      </c>
      <c r="AO856" s="90" t="str">
        <f t="shared" ref="AO856:AP856" si="2515">IF($A855&lt;&gt;"",AO855,"")</f>
        <v/>
      </c>
      <c r="AP856" s="54" t="str">
        <f t="shared" si="2515"/>
        <v/>
      </c>
      <c r="AQ856" s="92" t="str">
        <f t="shared" si="2412"/>
        <v/>
      </c>
      <c r="AR856" s="82">
        <f t="shared" si="2461"/>
        <v>0</v>
      </c>
      <c r="AS856" s="71">
        <f t="shared" si="2413"/>
        <v>0</v>
      </c>
      <c r="AT856" s="78" t="str">
        <f t="shared" si="2404"/>
        <v/>
      </c>
      <c r="AU856" s="137">
        <f t="shared" si="2462"/>
        <v>0</v>
      </c>
      <c r="AV856" s="137">
        <f t="shared" si="2463"/>
        <v>0</v>
      </c>
      <c r="AW856" s="137">
        <f t="shared" si="2464"/>
        <v>0</v>
      </c>
      <c r="AX856" s="86" t="str">
        <f t="shared" si="2465"/>
        <v/>
      </c>
      <c r="AY856" s="86" t="str">
        <f t="shared" si="2466"/>
        <v/>
      </c>
      <c r="AZ856" s="90" t="str">
        <f t="shared" ref="AZ856:BA856" si="2516">IF($A855&lt;&gt;"",AZ855,"")</f>
        <v/>
      </c>
      <c r="BA856" s="54" t="str">
        <f t="shared" si="2516"/>
        <v/>
      </c>
      <c r="BB856" s="92" t="str">
        <f t="shared" si="2415"/>
        <v/>
      </c>
      <c r="BC856" s="82">
        <f t="shared" si="2468"/>
        <v>0</v>
      </c>
      <c r="BD856" s="71">
        <f t="shared" si="2416"/>
        <v>0</v>
      </c>
      <c r="BE856" s="98">
        <f t="shared" si="2474"/>
        <v>18</v>
      </c>
      <c r="BF856" s="54" t="str">
        <f t="shared" si="2503"/>
        <v/>
      </c>
      <c r="BG856" s="92" t="str">
        <f t="shared" si="2497"/>
        <v/>
      </c>
      <c r="BH856" s="82">
        <f t="shared" si="2447"/>
        <v>0</v>
      </c>
      <c r="BI856" s="71">
        <f t="shared" si="2448"/>
        <v>0</v>
      </c>
      <c r="BJ856" s="146"/>
      <c r="BK856" s="97">
        <v>1</v>
      </c>
      <c r="BL856" s="95" t="str">
        <f t="shared" si="2504"/>
        <v/>
      </c>
      <c r="BM856" s="95" t="str">
        <f t="shared" si="2504"/>
        <v/>
      </c>
      <c r="BN856" s="95" t="str">
        <f t="shared" si="2504"/>
        <v/>
      </c>
      <c r="BO856" s="95" t="str">
        <f t="shared" si="2504"/>
        <v/>
      </c>
      <c r="BP856" s="95" t="str">
        <f t="shared" si="2504"/>
        <v/>
      </c>
      <c r="BQ856" s="81">
        <f t="shared" si="2476"/>
        <v>0</v>
      </c>
      <c r="BR856" s="81">
        <f t="shared" si="2477"/>
        <v>0</v>
      </c>
      <c r="BS856" s="81">
        <f t="shared" si="2478"/>
        <v>0</v>
      </c>
      <c r="BT856" s="81">
        <f t="shared" si="2479"/>
        <v>0</v>
      </c>
      <c r="BU856" s="81">
        <f t="shared" si="2480"/>
        <v>0</v>
      </c>
      <c r="BV856" s="13">
        <f t="shared" si="2481"/>
        <v>0</v>
      </c>
      <c r="BW856" s="11">
        <f t="shared" si="2407"/>
        <v>0</v>
      </c>
      <c r="BX856" s="69">
        <f t="shared" si="2418"/>
        <v>0</v>
      </c>
      <c r="BY856" s="69">
        <f>IF($A856&lt;&gt;"",IF(BY855&lt;&gt;0,BY855,IF(BW856&lt;=$AW$2,"Stop Loss",0)),0)</f>
        <v>0</v>
      </c>
      <c r="BZ856" s="69">
        <f t="shared" si="2328"/>
        <v>0</v>
      </c>
      <c r="CA856" s="27" t="str">
        <f t="shared" si="2419"/>
        <v/>
      </c>
      <c r="CB856" s="27" t="str">
        <f t="shared" si="2420"/>
        <v/>
      </c>
      <c r="CC856" s="27" t="str">
        <f t="shared" si="2421"/>
        <v/>
      </c>
      <c r="CD856" s="27" t="str">
        <f t="shared" si="2422"/>
        <v/>
      </c>
      <c r="CE856" s="27" t="str">
        <f t="shared" si="2423"/>
        <v/>
      </c>
      <c r="CF856" s="27" t="str">
        <f t="shared" si="2424"/>
        <v/>
      </c>
      <c r="CG856" s="86"/>
      <c r="CH856" s="86"/>
      <c r="CI856" s="45"/>
      <c r="CJ856" s="45"/>
      <c r="CK856" s="45"/>
      <c r="DB856" s="7"/>
      <c r="DI856" s="10">
        <f t="shared" ca="1" si="2393"/>
        <v>22</v>
      </c>
    </row>
    <row r="857" spans="1:113">
      <c r="A857" s="149"/>
      <c r="B857" s="82" t="str">
        <f t="shared" si="2394"/>
        <v/>
      </c>
      <c r="C857" s="7" t="str">
        <f t="shared" si="2395"/>
        <v/>
      </c>
      <c r="D857" s="81">
        <f t="shared" si="2396"/>
        <v>0</v>
      </c>
      <c r="E857" s="7" t="str">
        <f t="shared" si="2397"/>
        <v>18,</v>
      </c>
      <c r="F857" s="78"/>
      <c r="G857" s="86"/>
      <c r="H857" s="86"/>
      <c r="I857" s="86"/>
      <c r="J857" s="86"/>
      <c r="K857" s="86"/>
      <c r="L857" s="86"/>
      <c r="M857" s="86"/>
      <c r="N857" s="86"/>
      <c r="O857" s="78"/>
      <c r="P857" s="86"/>
      <c r="Q857" s="86"/>
      <c r="R857" s="86"/>
      <c r="S857" s="86"/>
      <c r="T857" s="86"/>
      <c r="U857" s="86"/>
      <c r="V857" s="86"/>
      <c r="W857" s="86"/>
      <c r="X857" s="123" t="str">
        <f t="shared" si="2398"/>
        <v/>
      </c>
      <c r="Y857" s="127">
        <f t="shared" si="2450"/>
        <v>0</v>
      </c>
      <c r="Z857" s="127">
        <f t="shared" si="2451"/>
        <v>0</v>
      </c>
      <c r="AA857" s="127">
        <f t="shared" si="2452"/>
        <v>0</v>
      </c>
      <c r="AB857" s="86">
        <f t="shared" ref="AB857:AC857" si="2517">AB856</f>
        <v>0</v>
      </c>
      <c r="AC857" s="86">
        <f t="shared" si="2517"/>
        <v>0</v>
      </c>
      <c r="AD857" s="90" t="str">
        <f t="shared" ref="AD857:AE857" si="2518">IF($A856&lt;&gt;"",AD856,"")</f>
        <v/>
      </c>
      <c r="AE857" s="54" t="str">
        <f t="shared" si="2518"/>
        <v/>
      </c>
      <c r="AF857" s="92" t="str">
        <f t="shared" si="2410"/>
        <v/>
      </c>
      <c r="AG857" s="82">
        <f t="shared" si="2401"/>
        <v>0</v>
      </c>
      <c r="AH857" s="71">
        <f t="shared" si="2264"/>
        <v>0</v>
      </c>
      <c r="AI857" s="78" t="str">
        <f t="shared" si="2402"/>
        <v/>
      </c>
      <c r="AJ857" s="132">
        <f t="shared" si="2455"/>
        <v>0</v>
      </c>
      <c r="AK857" s="132">
        <f t="shared" si="2456"/>
        <v>0</v>
      </c>
      <c r="AL857" s="132">
        <f t="shared" si="2457"/>
        <v>0</v>
      </c>
      <c r="AM857" s="86" t="str">
        <f t="shared" si="2458"/>
        <v/>
      </c>
      <c r="AN857" s="86" t="str">
        <f t="shared" si="2459"/>
        <v/>
      </c>
      <c r="AO857" s="90" t="str">
        <f t="shared" ref="AO857:AP857" si="2519">IF($A856&lt;&gt;"",AO856,"")</f>
        <v/>
      </c>
      <c r="AP857" s="54" t="str">
        <f t="shared" si="2519"/>
        <v/>
      </c>
      <c r="AQ857" s="92" t="str">
        <f t="shared" si="2412"/>
        <v/>
      </c>
      <c r="AR857" s="82">
        <f t="shared" si="2461"/>
        <v>0</v>
      </c>
      <c r="AS857" s="71">
        <f t="shared" si="2413"/>
        <v>0</v>
      </c>
      <c r="AT857" s="78" t="str">
        <f t="shared" si="2404"/>
        <v/>
      </c>
      <c r="AU857" s="137">
        <f t="shared" si="2462"/>
        <v>0</v>
      </c>
      <c r="AV857" s="137">
        <f t="shared" si="2463"/>
        <v>0</v>
      </c>
      <c r="AW857" s="137">
        <f t="shared" si="2464"/>
        <v>0</v>
      </c>
      <c r="AX857" s="86" t="str">
        <f t="shared" si="2465"/>
        <v/>
      </c>
      <c r="AY857" s="86" t="str">
        <f t="shared" si="2466"/>
        <v/>
      </c>
      <c r="AZ857" s="90" t="str">
        <f t="shared" ref="AZ857:BA857" si="2520">IF($A856&lt;&gt;"",AZ856,"")</f>
        <v/>
      </c>
      <c r="BA857" s="54" t="str">
        <f t="shared" si="2520"/>
        <v/>
      </c>
      <c r="BB857" s="92" t="str">
        <f t="shared" si="2415"/>
        <v/>
      </c>
      <c r="BC857" s="82">
        <f t="shared" si="2468"/>
        <v>0</v>
      </c>
      <c r="BD857" s="71">
        <f t="shared" si="2416"/>
        <v>0</v>
      </c>
      <c r="BE857" s="98">
        <f t="shared" si="2474"/>
        <v>18</v>
      </c>
      <c r="BF857" s="54" t="str">
        <f t="shared" si="2503"/>
        <v/>
      </c>
      <c r="BG857" s="92" t="str">
        <f t="shared" si="2497"/>
        <v/>
      </c>
      <c r="BH857" s="82">
        <f t="shared" si="2447"/>
        <v>0</v>
      </c>
      <c r="BI857" s="71">
        <f t="shared" si="2448"/>
        <v>0</v>
      </c>
      <c r="BJ857" s="146"/>
      <c r="BK857" s="97">
        <v>1</v>
      </c>
      <c r="BL857" s="95" t="str">
        <f t="shared" si="2504"/>
        <v/>
      </c>
      <c r="BM857" s="95" t="str">
        <f t="shared" si="2504"/>
        <v/>
      </c>
      <c r="BN857" s="95" t="str">
        <f t="shared" si="2504"/>
        <v/>
      </c>
      <c r="BO857" s="95" t="str">
        <f t="shared" si="2504"/>
        <v/>
      </c>
      <c r="BP857" s="95" t="str">
        <f t="shared" si="2504"/>
        <v/>
      </c>
      <c r="BQ857" s="81">
        <f t="shared" si="2476"/>
        <v>0</v>
      </c>
      <c r="BR857" s="81">
        <f t="shared" si="2477"/>
        <v>0</v>
      </c>
      <c r="BS857" s="81">
        <f t="shared" si="2478"/>
        <v>0</v>
      </c>
      <c r="BT857" s="81">
        <f t="shared" si="2479"/>
        <v>0</v>
      </c>
      <c r="BU857" s="81">
        <f t="shared" si="2480"/>
        <v>0</v>
      </c>
      <c r="BV857" s="13">
        <f t="shared" si="2481"/>
        <v>0</v>
      </c>
      <c r="BW857" s="11">
        <f t="shared" si="2407"/>
        <v>0</v>
      </c>
      <c r="BX857" s="69">
        <f t="shared" si="2418"/>
        <v>0</v>
      </c>
      <c r="BY857" s="69">
        <f>IF($A857&lt;&gt;"",IF(BY856&lt;&gt;0,BY856,IF(BW857&lt;=$AW$2,"Stop Loss",0)),0)</f>
        <v>0</v>
      </c>
      <c r="BZ857" s="69">
        <f t="shared" si="2328"/>
        <v>0</v>
      </c>
      <c r="CA857" s="27" t="str">
        <f t="shared" si="2419"/>
        <v/>
      </c>
      <c r="CB857" s="27" t="str">
        <f t="shared" si="2420"/>
        <v/>
      </c>
      <c r="CC857" s="27" t="str">
        <f t="shared" si="2421"/>
        <v/>
      </c>
      <c r="CD857" s="27" t="str">
        <f t="shared" si="2422"/>
        <v/>
      </c>
      <c r="CE857" s="27" t="str">
        <f t="shared" si="2423"/>
        <v/>
      </c>
      <c r="CF857" s="27" t="str">
        <f t="shared" si="2424"/>
        <v/>
      </c>
      <c r="CG857" s="86"/>
      <c r="CH857" s="86"/>
      <c r="CI857" s="45"/>
      <c r="CJ857" s="45"/>
      <c r="CK857" s="45"/>
      <c r="DB857" s="7"/>
      <c r="DI857" s="10">
        <f t="shared" ca="1" si="2393"/>
        <v>6</v>
      </c>
    </row>
    <row r="858" spans="1:113">
      <c r="A858" s="149"/>
      <c r="B858" s="82" t="str">
        <f t="shared" si="2394"/>
        <v/>
      </c>
      <c r="C858" s="7" t="str">
        <f t="shared" si="2395"/>
        <v/>
      </c>
      <c r="D858" s="81">
        <f t="shared" si="2396"/>
        <v>0</v>
      </c>
      <c r="E858" s="7" t="str">
        <f t="shared" si="2397"/>
        <v>18,</v>
      </c>
      <c r="F858" s="78"/>
      <c r="G858" s="86"/>
      <c r="H858" s="86"/>
      <c r="I858" s="86"/>
      <c r="J858" s="86"/>
      <c r="K858" s="86"/>
      <c r="L858" s="86"/>
      <c r="M858" s="86"/>
      <c r="N858" s="86"/>
      <c r="O858" s="78"/>
      <c r="P858" s="86"/>
      <c r="Q858" s="86"/>
      <c r="R858" s="86"/>
      <c r="S858" s="86"/>
      <c r="T858" s="86"/>
      <c r="U858" s="86"/>
      <c r="V858" s="86"/>
      <c r="W858" s="86"/>
      <c r="X858" s="123" t="str">
        <f t="shared" si="2398"/>
        <v/>
      </c>
      <c r="Y858" s="127">
        <f t="shared" si="2450"/>
        <v>0</v>
      </c>
      <c r="Z858" s="127">
        <f t="shared" si="2451"/>
        <v>0</v>
      </c>
      <c r="AA858" s="127">
        <f t="shared" si="2452"/>
        <v>0</v>
      </c>
      <c r="AB858" s="86">
        <f t="shared" ref="AB858:AC858" si="2521">AB857</f>
        <v>0</v>
      </c>
      <c r="AC858" s="86">
        <f t="shared" si="2521"/>
        <v>0</v>
      </c>
      <c r="AD858" s="90" t="str">
        <f t="shared" ref="AD858:AE858" si="2522">IF($A857&lt;&gt;"",AD857,"")</f>
        <v/>
      </c>
      <c r="AE858" s="54" t="str">
        <f t="shared" si="2522"/>
        <v/>
      </c>
      <c r="AF858" s="92" t="str">
        <f t="shared" si="2410"/>
        <v/>
      </c>
      <c r="AG858" s="82">
        <f t="shared" si="2401"/>
        <v>0</v>
      </c>
      <c r="AH858" s="71">
        <f t="shared" si="2264"/>
        <v>0</v>
      </c>
      <c r="AI858" s="78" t="str">
        <f t="shared" si="2402"/>
        <v/>
      </c>
      <c r="AJ858" s="132">
        <f t="shared" si="2455"/>
        <v>0</v>
      </c>
      <c r="AK858" s="132">
        <f t="shared" si="2456"/>
        <v>0</v>
      </c>
      <c r="AL858" s="132">
        <f t="shared" si="2457"/>
        <v>0</v>
      </c>
      <c r="AM858" s="86" t="str">
        <f t="shared" si="2458"/>
        <v/>
      </c>
      <c r="AN858" s="86" t="str">
        <f t="shared" si="2459"/>
        <v/>
      </c>
      <c r="AO858" s="90" t="str">
        <f t="shared" ref="AO858:AP858" si="2523">IF($A857&lt;&gt;"",AO857,"")</f>
        <v/>
      </c>
      <c r="AP858" s="54" t="str">
        <f t="shared" si="2523"/>
        <v/>
      </c>
      <c r="AQ858" s="92" t="str">
        <f t="shared" si="2412"/>
        <v/>
      </c>
      <c r="AR858" s="82">
        <f t="shared" si="2461"/>
        <v>0</v>
      </c>
      <c r="AS858" s="71">
        <f t="shared" si="2413"/>
        <v>0</v>
      </c>
      <c r="AT858" s="78" t="str">
        <f t="shared" si="2404"/>
        <v/>
      </c>
      <c r="AU858" s="137">
        <f t="shared" si="2462"/>
        <v>0</v>
      </c>
      <c r="AV858" s="137">
        <f t="shared" si="2463"/>
        <v>0</v>
      </c>
      <c r="AW858" s="137">
        <f t="shared" si="2464"/>
        <v>0</v>
      </c>
      <c r="AX858" s="86" t="str">
        <f t="shared" si="2465"/>
        <v/>
      </c>
      <c r="AY858" s="86" t="str">
        <f t="shared" si="2466"/>
        <v/>
      </c>
      <c r="AZ858" s="90" t="str">
        <f t="shared" ref="AZ858:BA858" si="2524">IF($A857&lt;&gt;"",AZ857,"")</f>
        <v/>
      </c>
      <c r="BA858" s="54" t="str">
        <f t="shared" si="2524"/>
        <v/>
      </c>
      <c r="BB858" s="92" t="str">
        <f t="shared" si="2415"/>
        <v/>
      </c>
      <c r="BC858" s="82">
        <f t="shared" si="2468"/>
        <v>0</v>
      </c>
      <c r="BD858" s="71">
        <f t="shared" si="2416"/>
        <v>0</v>
      </c>
      <c r="BE858" s="98">
        <f t="shared" si="2474"/>
        <v>18</v>
      </c>
      <c r="BF858" s="54" t="str">
        <f t="shared" si="2503"/>
        <v/>
      </c>
      <c r="BG858" s="92" t="str">
        <f t="shared" si="2497"/>
        <v/>
      </c>
      <c r="BH858" s="82">
        <f t="shared" si="2447"/>
        <v>0</v>
      </c>
      <c r="BI858" s="71">
        <f t="shared" si="2448"/>
        <v>0</v>
      </c>
      <c r="BJ858" s="146"/>
      <c r="BK858" s="97">
        <v>1</v>
      </c>
      <c r="BL858" s="95" t="str">
        <f t="shared" si="2504"/>
        <v/>
      </c>
      <c r="BM858" s="95" t="str">
        <f t="shared" si="2504"/>
        <v/>
      </c>
      <c r="BN858" s="95" t="str">
        <f t="shared" si="2504"/>
        <v/>
      </c>
      <c r="BO858" s="95" t="str">
        <f t="shared" si="2504"/>
        <v/>
      </c>
      <c r="BP858" s="95" t="str">
        <f t="shared" si="2504"/>
        <v/>
      </c>
      <c r="BQ858" s="81">
        <f t="shared" si="2476"/>
        <v>0</v>
      </c>
      <c r="BR858" s="81">
        <f t="shared" si="2477"/>
        <v>0</v>
      </c>
      <c r="BS858" s="81">
        <f t="shared" si="2478"/>
        <v>0</v>
      </c>
      <c r="BT858" s="81">
        <f t="shared" si="2479"/>
        <v>0</v>
      </c>
      <c r="BU858" s="81">
        <f t="shared" si="2480"/>
        <v>0</v>
      </c>
      <c r="BV858" s="13">
        <f t="shared" si="2481"/>
        <v>0</v>
      </c>
      <c r="BW858" s="11">
        <f t="shared" si="2407"/>
        <v>0</v>
      </c>
      <c r="BX858" s="69">
        <f t="shared" si="2418"/>
        <v>0</v>
      </c>
      <c r="BY858" s="69">
        <f>IF($A858&lt;&gt;"",IF(BY857&lt;&gt;0,BY857,IF(BW858&lt;=$AW$2,"Stop Loss",0)),0)</f>
        <v>0</v>
      </c>
      <c r="BZ858" s="69">
        <f t="shared" si="2328"/>
        <v>0</v>
      </c>
      <c r="CA858" s="27" t="str">
        <f t="shared" si="2419"/>
        <v/>
      </c>
      <c r="CB858" s="27" t="str">
        <f t="shared" si="2420"/>
        <v/>
      </c>
      <c r="CC858" s="27" t="str">
        <f t="shared" si="2421"/>
        <v/>
      </c>
      <c r="CD858" s="27" t="str">
        <f t="shared" si="2422"/>
        <v/>
      </c>
      <c r="CE858" s="27" t="str">
        <f t="shared" si="2423"/>
        <v/>
      </c>
      <c r="CF858" s="27" t="str">
        <f t="shared" si="2424"/>
        <v/>
      </c>
      <c r="CG858" s="86"/>
      <c r="CH858" s="86"/>
      <c r="CI858" s="45"/>
      <c r="CJ858" s="45"/>
      <c r="CK858" s="45"/>
      <c r="DB858" s="7"/>
      <c r="DI858" s="10">
        <f t="shared" ca="1" si="2393"/>
        <v>5</v>
      </c>
    </row>
    <row r="859" spans="1:113">
      <c r="A859" s="149"/>
      <c r="B859" s="82" t="str">
        <f t="shared" si="2394"/>
        <v/>
      </c>
      <c r="C859" s="7" t="str">
        <f t="shared" si="2395"/>
        <v/>
      </c>
      <c r="D859" s="81">
        <f t="shared" si="2396"/>
        <v>0</v>
      </c>
      <c r="E859" s="7" t="str">
        <f t="shared" si="2397"/>
        <v>18,</v>
      </c>
      <c r="F859" s="78"/>
      <c r="G859" s="86"/>
      <c r="H859" s="86"/>
      <c r="I859" s="86"/>
      <c r="J859" s="86"/>
      <c r="K859" s="86"/>
      <c r="L859" s="86"/>
      <c r="M859" s="86"/>
      <c r="N859" s="86"/>
      <c r="O859" s="78"/>
      <c r="P859" s="86"/>
      <c r="Q859" s="86"/>
      <c r="R859" s="86"/>
      <c r="S859" s="86"/>
      <c r="T859" s="86"/>
      <c r="U859" s="86"/>
      <c r="V859" s="86"/>
      <c r="W859" s="86"/>
      <c r="X859" s="123" t="str">
        <f t="shared" si="2398"/>
        <v/>
      </c>
      <c r="Y859" s="127">
        <f t="shared" si="2450"/>
        <v>0</v>
      </c>
      <c r="Z859" s="127">
        <f t="shared" si="2451"/>
        <v>0</v>
      </c>
      <c r="AA859" s="127">
        <f t="shared" si="2452"/>
        <v>0</v>
      </c>
      <c r="AB859" s="86">
        <f>IF($Y859&gt;$Z859,$Y859-$Z859+AB858,AB858)</f>
        <v>0</v>
      </c>
      <c r="AC859" s="86">
        <f>IF($Z859&gt;$Y859,$Z859-$Y859+AC858,AC858)</f>
        <v>0</v>
      </c>
      <c r="AD859" s="90" t="str">
        <f t="shared" ref="AD859:AE859" si="2525">IF($A858&lt;&gt;"",AD858,"")</f>
        <v/>
      </c>
      <c r="AE859" s="54" t="str">
        <f t="shared" si="2525"/>
        <v/>
      </c>
      <c r="AF859" s="92" t="str">
        <f t="shared" si="2410"/>
        <v/>
      </c>
      <c r="AG859" s="82">
        <f t="shared" si="2401"/>
        <v>0</v>
      </c>
      <c r="AH859" s="71">
        <f t="shared" si="2264"/>
        <v>0</v>
      </c>
      <c r="AI859" s="78" t="str">
        <f t="shared" si="2402"/>
        <v/>
      </c>
      <c r="AJ859" s="132">
        <f t="shared" si="2455"/>
        <v>0</v>
      </c>
      <c r="AK859" s="132">
        <f t="shared" si="2456"/>
        <v>0</v>
      </c>
      <c r="AL859" s="132">
        <f t="shared" si="2457"/>
        <v>0</v>
      </c>
      <c r="AM859" s="86" t="str">
        <f t="shared" si="2458"/>
        <v/>
      </c>
      <c r="AN859" s="86" t="str">
        <f t="shared" si="2459"/>
        <v/>
      </c>
      <c r="AO859" s="90" t="str">
        <f t="shared" ref="AO859:AP859" si="2526">IF($A858&lt;&gt;"",AO858,"")</f>
        <v/>
      </c>
      <c r="AP859" s="54" t="str">
        <f t="shared" si="2526"/>
        <v/>
      </c>
      <c r="AQ859" s="92" t="str">
        <f t="shared" si="2412"/>
        <v/>
      </c>
      <c r="AR859" s="82">
        <f t="shared" si="2461"/>
        <v>0</v>
      </c>
      <c r="AS859" s="71">
        <f t="shared" si="2413"/>
        <v>0</v>
      </c>
      <c r="AT859" s="78" t="str">
        <f t="shared" si="2404"/>
        <v/>
      </c>
      <c r="AU859" s="137">
        <f t="shared" si="2462"/>
        <v>0</v>
      </c>
      <c r="AV859" s="137">
        <f t="shared" si="2463"/>
        <v>0</v>
      </c>
      <c r="AW859" s="137">
        <f t="shared" si="2464"/>
        <v>0</v>
      </c>
      <c r="AX859" s="86" t="str">
        <f t="shared" si="2465"/>
        <v/>
      </c>
      <c r="AY859" s="86" t="str">
        <f t="shared" si="2466"/>
        <v/>
      </c>
      <c r="AZ859" s="90" t="str">
        <f t="shared" ref="AZ859:BA859" si="2527">IF($A858&lt;&gt;"",AZ858,"")</f>
        <v/>
      </c>
      <c r="BA859" s="54" t="str">
        <f t="shared" si="2527"/>
        <v/>
      </c>
      <c r="BB859" s="92" t="str">
        <f t="shared" si="2415"/>
        <v/>
      </c>
      <c r="BC859" s="82">
        <f t="shared" si="2468"/>
        <v>0</v>
      </c>
      <c r="BD859" s="71">
        <f t="shared" si="2416"/>
        <v>0</v>
      </c>
      <c r="BE859" s="98">
        <f t="shared" si="2474"/>
        <v>18</v>
      </c>
      <c r="BF859" s="54" t="str">
        <f t="shared" si="2503"/>
        <v/>
      </c>
      <c r="BG859" s="92" t="str">
        <f t="shared" si="2497"/>
        <v/>
      </c>
      <c r="BH859" s="82">
        <f t="shared" si="2447"/>
        <v>0</v>
      </c>
      <c r="BI859" s="71">
        <f t="shared" si="2448"/>
        <v>0</v>
      </c>
      <c r="BJ859" s="146"/>
      <c r="BK859" s="97">
        <v>1</v>
      </c>
      <c r="BL859" s="95" t="str">
        <f t="shared" si="2504"/>
        <v/>
      </c>
      <c r="BM859" s="95" t="str">
        <f t="shared" si="2504"/>
        <v/>
      </c>
      <c r="BN859" s="95" t="str">
        <f t="shared" si="2504"/>
        <v/>
      </c>
      <c r="BO859" s="95" t="str">
        <f t="shared" si="2504"/>
        <v/>
      </c>
      <c r="BP859" s="95" t="str">
        <f t="shared" si="2504"/>
        <v/>
      </c>
      <c r="BQ859" s="81">
        <f t="shared" si="2476"/>
        <v>0</v>
      </c>
      <c r="BR859" s="81">
        <f t="shared" si="2477"/>
        <v>0</v>
      </c>
      <c r="BS859" s="81">
        <f t="shared" si="2478"/>
        <v>0</v>
      </c>
      <c r="BT859" s="81">
        <f t="shared" si="2479"/>
        <v>0</v>
      </c>
      <c r="BU859" s="81">
        <f t="shared" si="2480"/>
        <v>0</v>
      </c>
      <c r="BV859" s="13">
        <f t="shared" si="2481"/>
        <v>0</v>
      </c>
      <c r="BW859" s="11">
        <f t="shared" si="2407"/>
        <v>0</v>
      </c>
      <c r="BX859" s="69">
        <f t="shared" si="2418"/>
        <v>0</v>
      </c>
      <c r="BY859" s="69">
        <f>IF($A859&lt;&gt;"",IF(BY858&lt;&gt;0,BY858,IF(BW859&lt;=$AW$2,"Stop Loss",0)),0)</f>
        <v>0</v>
      </c>
      <c r="BZ859" s="69">
        <f t="shared" si="2328"/>
        <v>0</v>
      </c>
      <c r="CA859" s="27" t="str">
        <f t="shared" si="2419"/>
        <v/>
      </c>
      <c r="CB859" s="27" t="str">
        <f t="shared" si="2420"/>
        <v/>
      </c>
      <c r="CC859" s="27" t="str">
        <f t="shared" si="2421"/>
        <v/>
      </c>
      <c r="CD859" s="27" t="str">
        <f t="shared" si="2422"/>
        <v/>
      </c>
      <c r="CE859" s="27" t="str">
        <f t="shared" si="2423"/>
        <v/>
      </c>
      <c r="CF859" s="27" t="str">
        <f t="shared" si="2424"/>
        <v/>
      </c>
      <c r="CG859" s="86"/>
      <c r="CH859" s="86"/>
      <c r="CI859" s="45"/>
      <c r="CJ859" s="45"/>
      <c r="CK859" s="45"/>
      <c r="DB859" s="7"/>
      <c r="DI859" s="10">
        <f t="shared" ca="1" si="2393"/>
        <v>0</v>
      </c>
    </row>
    <row r="860" spans="1:113">
      <c r="A860" s="149"/>
      <c r="B860" s="82" t="str">
        <f t="shared" si="2394"/>
        <v/>
      </c>
      <c r="C860" s="7" t="str">
        <f t="shared" si="2395"/>
        <v/>
      </c>
      <c r="D860" s="81">
        <f t="shared" si="2396"/>
        <v>0</v>
      </c>
      <c r="E860" s="7" t="str">
        <f t="shared" si="2397"/>
        <v>18,</v>
      </c>
      <c r="F860" s="78"/>
      <c r="G860" s="86"/>
      <c r="H860" s="86"/>
      <c r="I860" s="86"/>
      <c r="J860" s="86"/>
      <c r="K860" s="86"/>
      <c r="L860" s="86"/>
      <c r="M860" s="86"/>
      <c r="N860" s="86"/>
      <c r="O860" s="78"/>
      <c r="P860" s="86"/>
      <c r="Q860" s="86"/>
      <c r="R860" s="86"/>
      <c r="S860" s="86"/>
      <c r="T860" s="86"/>
      <c r="U860" s="86"/>
      <c r="V860" s="86"/>
      <c r="W860" s="86"/>
      <c r="X860" s="123" t="str">
        <f t="shared" si="2398"/>
        <v/>
      </c>
      <c r="Y860" s="127">
        <f t="shared" si="2450"/>
        <v>0</v>
      </c>
      <c r="Z860" s="127">
        <f t="shared" si="2451"/>
        <v>0</v>
      </c>
      <c r="AA860" s="127">
        <f t="shared" si="2452"/>
        <v>0</v>
      </c>
      <c r="AB860" s="86">
        <f>AB859</f>
        <v>0</v>
      </c>
      <c r="AC860" s="86">
        <f>AC859</f>
        <v>0</v>
      </c>
      <c r="AD860" s="90" t="str">
        <f>IF($A859&lt;&gt;"",AA859,"")</f>
        <v/>
      </c>
      <c r="AE860" s="92" t="str">
        <f>IF($A859&lt;&gt;"",IF(Y859&gt;Z859,"L","H"),"")</f>
        <v/>
      </c>
      <c r="AF860" s="92" t="str">
        <f t="shared" si="2410"/>
        <v/>
      </c>
      <c r="AG860" s="82">
        <f t="shared" si="2401"/>
        <v>0</v>
      </c>
      <c r="AH860" s="71">
        <f t="shared" si="2264"/>
        <v>0</v>
      </c>
      <c r="AI860" s="78" t="str">
        <f t="shared" si="2402"/>
        <v/>
      </c>
      <c r="AJ860" s="132">
        <f t="shared" si="2455"/>
        <v>0</v>
      </c>
      <c r="AK860" s="132">
        <f t="shared" si="2456"/>
        <v>0</v>
      </c>
      <c r="AL860" s="132">
        <f t="shared" si="2457"/>
        <v>0</v>
      </c>
      <c r="AM860" s="86" t="str">
        <f t="shared" si="2458"/>
        <v/>
      </c>
      <c r="AN860" s="86" t="str">
        <f t="shared" si="2459"/>
        <v/>
      </c>
      <c r="AO860" s="90" t="str">
        <f>IF($A859&lt;&gt;"",AL859,"")</f>
        <v/>
      </c>
      <c r="AP860" s="92" t="str">
        <f>IF($A859&lt;&gt;"",IF(AM859&lt;&gt;"","O","E"),"")</f>
        <v/>
      </c>
      <c r="AQ860" s="92" t="str">
        <f t="shared" si="2412"/>
        <v/>
      </c>
      <c r="AR860" s="82">
        <f t="shared" si="2461"/>
        <v>0</v>
      </c>
      <c r="AS860" s="71">
        <f t="shared" si="2413"/>
        <v>0</v>
      </c>
      <c r="AT860" s="78" t="str">
        <f t="shared" si="2404"/>
        <v/>
      </c>
      <c r="AU860" s="137">
        <f t="shared" si="2462"/>
        <v>0</v>
      </c>
      <c r="AV860" s="137">
        <f t="shared" si="2463"/>
        <v>0</v>
      </c>
      <c r="AW860" s="137">
        <f t="shared" si="2464"/>
        <v>0</v>
      </c>
      <c r="AX860" s="86" t="str">
        <f t="shared" si="2465"/>
        <v/>
      </c>
      <c r="AY860" s="86" t="str">
        <f t="shared" si="2466"/>
        <v/>
      </c>
      <c r="AZ860" s="90" t="str">
        <f>IF($A859&lt;&gt;"",AW859,"")</f>
        <v/>
      </c>
      <c r="BA860" s="92" t="str">
        <f>IF($A859&lt;&gt;"",IF(AX859&lt;&gt;"","B","R"),"")</f>
        <v/>
      </c>
      <c r="BB860" s="92" t="str">
        <f t="shared" si="2415"/>
        <v/>
      </c>
      <c r="BC860" s="82">
        <f t="shared" si="2468"/>
        <v>0</v>
      </c>
      <c r="BD860" s="71">
        <f t="shared" si="2416"/>
        <v>0</v>
      </c>
      <c r="BE860" s="98">
        <f t="shared" si="2474"/>
        <v>18</v>
      </c>
      <c r="BF860" s="92" t="str">
        <f>IF($A859&lt;&gt;"",IF($Y859&gt;$Z859,"H",IF($Z859&gt;$Y859,"L",BF859)),"")</f>
        <v/>
      </c>
      <c r="BG860" s="92" t="str">
        <f>IF($A860&lt;&gt;"",IF($A860=0,"L",IF(BF860&lt;&gt;"",IF(BF860=X860,"W","L"))),"")</f>
        <v/>
      </c>
      <c r="BH860" s="82">
        <f t="shared" si="2447"/>
        <v>0</v>
      </c>
      <c r="BI860" s="71">
        <f t="shared" si="2448"/>
        <v>0</v>
      </c>
      <c r="BJ860" s="146" t="str">
        <f>AE860&amp;AP860&amp;BA860</f>
        <v/>
      </c>
      <c r="BK860" s="97">
        <v>1</v>
      </c>
      <c r="BL860" s="95" t="str">
        <f>IF($A859&lt;&gt;"",IF($BJ860="LER","11,",IF($BJ860="LOR","02,",IF($BJ860="LEB","01,",IF($BJ860="LOB","12,",IF($BJ860="HER","29,",IF($BJ860="HOR","20,",IF($BJ860="HEB","19,",IF($BJ860="HOB","30,","")))))))),"")</f>
        <v/>
      </c>
      <c r="BM860" s="95" t="str">
        <f>IF($A859&lt;&gt;"",IF($BJ860="LER","13,",IF($BJ860="LOR","04,",IF($BJ860="LEB","03,",IF($BJ860="LOB","14,",IF($BJ860="HER","31,",IF($BJ860="HOR","22,",IF($BJ860="HEB","21,",IF($BJ860="HOB","32,","")))))))),"")</f>
        <v/>
      </c>
      <c r="BN860" s="95" t="str">
        <f>IF($A859&lt;&gt;"",IF($BJ860="LER","15,",IF($BJ860="LOR","06,",IF($BJ860="LEB","05,",IF($BJ860="LOB","16,",IF($BJ860="HER","33,",IF($BJ860="HOR","24,",IF($BJ860="HEB","23,",IF($BJ860="HOB","34,","")))))))),"")</f>
        <v/>
      </c>
      <c r="BO860" s="95" t="str">
        <f>IF($A859&lt;&gt;"",IF($BJ860="LER","17,",IF($BJ860="LOR","08,",IF($BJ860="LEB","07,",IF($BJ860="LOB","18,",IF($BJ860="HER","35,",IF($BJ860="HOR","26,",IF($BJ860="HEB","25,",IF($BJ860="HOB","36,","")))))))),"")</f>
        <v/>
      </c>
      <c r="BP860" s="95" t="str">
        <f>IF($A859&lt;&gt;"",IF($BJ860="LER","",IF($BJ860="LOR","10,",IF($BJ860="LEB","09,",IF($BJ860="LOB","",IF($BJ860="HER","",IF($BJ860="HOR","28,",IF($BJ860="HEB","27,",IF($BJ860="HOB","","")))))))),"")</f>
        <v/>
      </c>
      <c r="BQ860" s="81">
        <f t="shared" si="2476"/>
        <v>0</v>
      </c>
      <c r="BR860" s="81">
        <f t="shared" si="2477"/>
        <v>0</v>
      </c>
      <c r="BS860" s="81">
        <f t="shared" si="2478"/>
        <v>0</v>
      </c>
      <c r="BT860" s="81">
        <f t="shared" si="2479"/>
        <v>0</v>
      </c>
      <c r="BU860" s="81">
        <f t="shared" si="2480"/>
        <v>0</v>
      </c>
      <c r="BV860" s="13">
        <f t="shared" si="2481"/>
        <v>0</v>
      </c>
      <c r="BW860" s="11">
        <f t="shared" si="2407"/>
        <v>0</v>
      </c>
      <c r="BX860" s="69">
        <f t="shared" si="2418"/>
        <v>0</v>
      </c>
      <c r="BY860" s="69">
        <f>IF($A860&lt;&gt;"",IF(BY859&lt;&gt;0,BY859,IF(BW860&lt;=$AW$2,"Stop Loss",0)),0)</f>
        <v>0</v>
      </c>
      <c r="BZ860" s="69">
        <f t="shared" si="2328"/>
        <v>0</v>
      </c>
      <c r="CA860" s="27" t="str">
        <f t="shared" si="2419"/>
        <v/>
      </c>
      <c r="CB860" s="27" t="str">
        <f t="shared" si="2420"/>
        <v/>
      </c>
      <c r="CC860" s="27" t="str">
        <f t="shared" si="2421"/>
        <v/>
      </c>
      <c r="CD860" s="27" t="str">
        <f t="shared" si="2422"/>
        <v/>
      </c>
      <c r="CE860" s="27" t="str">
        <f t="shared" si="2423"/>
        <v/>
      </c>
      <c r="CF860" s="27" t="str">
        <f t="shared" si="2424"/>
        <v/>
      </c>
      <c r="CG860" s="86"/>
      <c r="CH860" s="86"/>
      <c r="CI860" s="45"/>
      <c r="CJ860" s="45"/>
      <c r="CK860" s="45"/>
      <c r="DB860" s="7"/>
      <c r="DI860" s="10">
        <f t="shared" ca="1" si="2393"/>
        <v>24</v>
      </c>
    </row>
    <row r="861" spans="1:113">
      <c r="A861" s="149"/>
      <c r="B861" s="82" t="str">
        <f t="shared" si="2394"/>
        <v/>
      </c>
      <c r="C861" s="7" t="str">
        <f t="shared" si="2395"/>
        <v/>
      </c>
      <c r="D861" s="81">
        <f t="shared" si="2396"/>
        <v>0</v>
      </c>
      <c r="E861" s="7" t="str">
        <f t="shared" si="2397"/>
        <v>18,</v>
      </c>
      <c r="F861" s="78"/>
      <c r="G861" s="86"/>
      <c r="H861" s="86"/>
      <c r="I861" s="86"/>
      <c r="J861" s="86"/>
      <c r="K861" s="86"/>
      <c r="L861" s="86"/>
      <c r="M861" s="86"/>
      <c r="N861" s="86"/>
      <c r="O861" s="78"/>
      <c r="P861" s="86"/>
      <c r="Q861" s="86"/>
      <c r="R861" s="86"/>
      <c r="S861" s="86"/>
      <c r="T861" s="86"/>
      <c r="U861" s="86"/>
      <c r="V861" s="86"/>
      <c r="W861" s="86"/>
      <c r="X861" s="123" t="str">
        <f t="shared" si="2398"/>
        <v/>
      </c>
      <c r="Y861" s="127">
        <f t="shared" si="2450"/>
        <v>0</v>
      </c>
      <c r="Z861" s="127">
        <f t="shared" si="2451"/>
        <v>0</v>
      </c>
      <c r="AA861" s="127">
        <f t="shared" si="2452"/>
        <v>0</v>
      </c>
      <c r="AB861" s="86">
        <f t="shared" ref="AB861:AC861" si="2528">AB860</f>
        <v>0</v>
      </c>
      <c r="AC861" s="86">
        <f t="shared" si="2528"/>
        <v>0</v>
      </c>
      <c r="AD861" s="90" t="str">
        <f>IF($A860&lt;&gt;"",AD860,"")</f>
        <v/>
      </c>
      <c r="AE861" s="54" t="str">
        <f>IF($A860&lt;&gt;"",AE860,"")</f>
        <v/>
      </c>
      <c r="AF861" s="92" t="str">
        <f t="shared" si="2410"/>
        <v/>
      </c>
      <c r="AG861" s="82">
        <f t="shared" si="2401"/>
        <v>0</v>
      </c>
      <c r="AH861" s="71">
        <f t="shared" si="2264"/>
        <v>0</v>
      </c>
      <c r="AI861" s="78" t="str">
        <f t="shared" si="2402"/>
        <v/>
      </c>
      <c r="AJ861" s="132">
        <f t="shared" si="2455"/>
        <v>0</v>
      </c>
      <c r="AK861" s="132">
        <f t="shared" si="2456"/>
        <v>0</v>
      </c>
      <c r="AL861" s="132">
        <f t="shared" si="2457"/>
        <v>0</v>
      </c>
      <c r="AM861" s="86" t="str">
        <f t="shared" si="2458"/>
        <v/>
      </c>
      <c r="AN861" s="86" t="str">
        <f t="shared" si="2459"/>
        <v/>
      </c>
      <c r="AO861" s="90" t="str">
        <f>IF($A860&lt;&gt;"",AO860,"")</f>
        <v/>
      </c>
      <c r="AP861" s="54" t="str">
        <f>IF($A860&lt;&gt;"",AP860,"")</f>
        <v/>
      </c>
      <c r="AQ861" s="92" t="str">
        <f t="shared" si="2412"/>
        <v/>
      </c>
      <c r="AR861" s="82">
        <f t="shared" si="2461"/>
        <v>0</v>
      </c>
      <c r="AS861" s="71">
        <f t="shared" si="2413"/>
        <v>0</v>
      </c>
      <c r="AT861" s="78" t="str">
        <f t="shared" si="2404"/>
        <v/>
      </c>
      <c r="AU861" s="137">
        <f t="shared" si="2462"/>
        <v>0</v>
      </c>
      <c r="AV861" s="137">
        <f t="shared" si="2463"/>
        <v>0</v>
      </c>
      <c r="AW861" s="137">
        <f t="shared" si="2464"/>
        <v>0</v>
      </c>
      <c r="AX861" s="86" t="str">
        <f t="shared" si="2465"/>
        <v/>
      </c>
      <c r="AY861" s="86" t="str">
        <f t="shared" si="2466"/>
        <v/>
      </c>
      <c r="AZ861" s="90" t="str">
        <f>IF($A860&lt;&gt;"",AZ860,"")</f>
        <v/>
      </c>
      <c r="BA861" s="54" t="str">
        <f>IF($A860&lt;&gt;"",BA860,"")</f>
        <v/>
      </c>
      <c r="BB861" s="92" t="str">
        <f t="shared" si="2415"/>
        <v/>
      </c>
      <c r="BC861" s="82">
        <f t="shared" si="2468"/>
        <v>0</v>
      </c>
      <c r="BD861" s="71">
        <f t="shared" si="2416"/>
        <v>0</v>
      </c>
      <c r="BE861" s="98">
        <f t="shared" si="2474"/>
        <v>18</v>
      </c>
      <c r="BF861" s="54" t="str">
        <f>IF($A860&lt;&gt;"",BF860,"")</f>
        <v/>
      </c>
      <c r="BG861" s="92" t="str">
        <f t="shared" ref="BG861:BG868" si="2529">IF($A861&lt;&gt;"",IF($A861=0,"L",IF(BF861&lt;&gt;"",IF(BF861=X861,"W","L"))),"")</f>
        <v/>
      </c>
      <c r="BH861" s="82">
        <f t="shared" si="2447"/>
        <v>0</v>
      </c>
      <c r="BI861" s="71">
        <f t="shared" si="2448"/>
        <v>0</v>
      </c>
      <c r="BJ861" s="146"/>
      <c r="BK861" s="97">
        <v>1</v>
      </c>
      <c r="BL861" s="95" t="str">
        <f>IF(BL860&lt;&gt;"",BL860,"")</f>
        <v/>
      </c>
      <c r="BM861" s="95" t="str">
        <f t="shared" ref="BM861:BP861" si="2530">IF(BM860&lt;&gt;"",BM860,"")</f>
        <v/>
      </c>
      <c r="BN861" s="95" t="str">
        <f t="shared" si="2530"/>
        <v/>
      </c>
      <c r="BO861" s="95" t="str">
        <f t="shared" si="2530"/>
        <v/>
      </c>
      <c r="BP861" s="95" t="str">
        <f t="shared" si="2530"/>
        <v/>
      </c>
      <c r="BQ861" s="81">
        <f t="shared" si="2476"/>
        <v>0</v>
      </c>
      <c r="BR861" s="81">
        <f t="shared" si="2477"/>
        <v>0</v>
      </c>
      <c r="BS861" s="81">
        <f t="shared" si="2478"/>
        <v>0</v>
      </c>
      <c r="BT861" s="81">
        <f t="shared" si="2479"/>
        <v>0</v>
      </c>
      <c r="BU861" s="81">
        <f t="shared" si="2480"/>
        <v>0</v>
      </c>
      <c r="BV861" s="13">
        <f t="shared" si="2481"/>
        <v>0</v>
      </c>
      <c r="BW861" s="11">
        <f t="shared" si="2407"/>
        <v>0</v>
      </c>
      <c r="BX861" s="69">
        <f t="shared" si="2418"/>
        <v>0</v>
      </c>
      <c r="BY861" s="69">
        <f>IF($A861&lt;&gt;"",IF(BY860&lt;&gt;0,BY860,IF(BW861&lt;=$AW$2,"Stop Loss",0)),0)</f>
        <v>0</v>
      </c>
      <c r="BZ861" s="69">
        <f t="shared" si="2328"/>
        <v>0</v>
      </c>
      <c r="CA861" s="27" t="str">
        <f t="shared" si="2419"/>
        <v/>
      </c>
      <c r="CB861" s="27" t="str">
        <f t="shared" si="2420"/>
        <v/>
      </c>
      <c r="CC861" s="27" t="str">
        <f t="shared" si="2421"/>
        <v/>
      </c>
      <c r="CD861" s="27" t="str">
        <f t="shared" si="2422"/>
        <v/>
      </c>
      <c r="CE861" s="27" t="str">
        <f t="shared" si="2423"/>
        <v/>
      </c>
      <c r="CF861" s="27" t="str">
        <f t="shared" si="2424"/>
        <v/>
      </c>
      <c r="CG861" s="86"/>
      <c r="CH861" s="86"/>
      <c r="CI861" s="45"/>
      <c r="CJ861" s="45"/>
      <c r="CK861" s="45"/>
      <c r="DB861" s="7"/>
      <c r="DI861" s="10">
        <f t="shared" ca="1" si="2393"/>
        <v>19</v>
      </c>
    </row>
    <row r="862" spans="1:113">
      <c r="A862" s="149"/>
      <c r="B862" s="82" t="str">
        <f t="shared" si="2394"/>
        <v/>
      </c>
      <c r="C862" s="7" t="str">
        <f t="shared" si="2395"/>
        <v/>
      </c>
      <c r="D862" s="81">
        <f t="shared" si="2396"/>
        <v>0</v>
      </c>
      <c r="E862" s="7" t="str">
        <f t="shared" si="2397"/>
        <v>18,</v>
      </c>
      <c r="F862" s="78"/>
      <c r="G862" s="86"/>
      <c r="H862" s="86"/>
      <c r="I862" s="86"/>
      <c r="J862" s="86"/>
      <c r="K862" s="86"/>
      <c r="L862" s="86"/>
      <c r="M862" s="86"/>
      <c r="N862" s="86"/>
      <c r="O862" s="78"/>
      <c r="P862" s="86"/>
      <c r="Q862" s="86"/>
      <c r="R862" s="86"/>
      <c r="S862" s="86"/>
      <c r="T862" s="86"/>
      <c r="U862" s="86"/>
      <c r="V862" s="86"/>
      <c r="W862" s="86"/>
      <c r="X862" s="123" t="str">
        <f t="shared" si="2398"/>
        <v/>
      </c>
      <c r="Y862" s="127">
        <f t="shared" si="2450"/>
        <v>0</v>
      </c>
      <c r="Z862" s="127">
        <f t="shared" si="2451"/>
        <v>0</v>
      </c>
      <c r="AA862" s="127">
        <f t="shared" si="2452"/>
        <v>0</v>
      </c>
      <c r="AB862" s="86">
        <f t="shared" ref="AB862:AC862" si="2531">AB861</f>
        <v>0</v>
      </c>
      <c r="AC862" s="86">
        <f t="shared" si="2531"/>
        <v>0</v>
      </c>
      <c r="AD862" s="90" t="str">
        <f t="shared" ref="AD862:AE862" si="2532">IF($A861&lt;&gt;"",AD861,"")</f>
        <v/>
      </c>
      <c r="AE862" s="54" t="str">
        <f t="shared" si="2532"/>
        <v/>
      </c>
      <c r="AF862" s="92" t="str">
        <f t="shared" si="2410"/>
        <v/>
      </c>
      <c r="AG862" s="82">
        <f t="shared" si="2401"/>
        <v>0</v>
      </c>
      <c r="AH862" s="71">
        <f t="shared" si="2264"/>
        <v>0</v>
      </c>
      <c r="AI862" s="78" t="str">
        <f t="shared" si="2402"/>
        <v/>
      </c>
      <c r="AJ862" s="132">
        <f t="shared" si="2455"/>
        <v>0</v>
      </c>
      <c r="AK862" s="132">
        <f t="shared" si="2456"/>
        <v>0</v>
      </c>
      <c r="AL862" s="132">
        <f t="shared" si="2457"/>
        <v>0</v>
      </c>
      <c r="AM862" s="86" t="str">
        <f t="shared" si="2458"/>
        <v/>
      </c>
      <c r="AN862" s="86" t="str">
        <f t="shared" si="2459"/>
        <v/>
      </c>
      <c r="AO862" s="90" t="str">
        <f t="shared" ref="AO862:AP862" si="2533">IF($A861&lt;&gt;"",AO861,"")</f>
        <v/>
      </c>
      <c r="AP862" s="54" t="str">
        <f t="shared" si="2533"/>
        <v/>
      </c>
      <c r="AQ862" s="92" t="str">
        <f t="shared" si="2412"/>
        <v/>
      </c>
      <c r="AR862" s="82">
        <f t="shared" si="2461"/>
        <v>0</v>
      </c>
      <c r="AS862" s="71">
        <f t="shared" si="2413"/>
        <v>0</v>
      </c>
      <c r="AT862" s="78" t="str">
        <f t="shared" si="2404"/>
        <v/>
      </c>
      <c r="AU862" s="137">
        <f t="shared" si="2462"/>
        <v>0</v>
      </c>
      <c r="AV862" s="137">
        <f t="shared" si="2463"/>
        <v>0</v>
      </c>
      <c r="AW862" s="137">
        <f t="shared" si="2464"/>
        <v>0</v>
      </c>
      <c r="AX862" s="86" t="str">
        <f t="shared" si="2465"/>
        <v/>
      </c>
      <c r="AY862" s="86" t="str">
        <f t="shared" si="2466"/>
        <v/>
      </c>
      <c r="AZ862" s="90" t="str">
        <f t="shared" ref="AZ862:BA862" si="2534">IF($A861&lt;&gt;"",AZ861,"")</f>
        <v/>
      </c>
      <c r="BA862" s="54" t="str">
        <f t="shared" si="2534"/>
        <v/>
      </c>
      <c r="BB862" s="92" t="str">
        <f t="shared" si="2415"/>
        <v/>
      </c>
      <c r="BC862" s="82">
        <f t="shared" si="2468"/>
        <v>0</v>
      </c>
      <c r="BD862" s="71">
        <f t="shared" si="2416"/>
        <v>0</v>
      </c>
      <c r="BE862" s="98">
        <f t="shared" si="2474"/>
        <v>18</v>
      </c>
      <c r="BF862" s="54" t="str">
        <f t="shared" ref="BF862:BF868" si="2535">IF($A861&lt;&gt;"",BF861,"")</f>
        <v/>
      </c>
      <c r="BG862" s="92" t="str">
        <f t="shared" si="2529"/>
        <v/>
      </c>
      <c r="BH862" s="82">
        <f t="shared" si="2447"/>
        <v>0</v>
      </c>
      <c r="BI862" s="71">
        <f t="shared" si="2448"/>
        <v>0</v>
      </c>
      <c r="BJ862" s="146"/>
      <c r="BK862" s="97">
        <v>1</v>
      </c>
      <c r="BL862" s="95" t="str">
        <f t="shared" ref="BL862:BP862" si="2536">IF(BL861&lt;&gt;"",BL861,"")</f>
        <v/>
      </c>
      <c r="BM862" s="95" t="str">
        <f t="shared" si="2536"/>
        <v/>
      </c>
      <c r="BN862" s="95" t="str">
        <f t="shared" si="2536"/>
        <v/>
      </c>
      <c r="BO862" s="95" t="str">
        <f t="shared" si="2536"/>
        <v/>
      </c>
      <c r="BP862" s="95" t="str">
        <f t="shared" si="2536"/>
        <v/>
      </c>
      <c r="BQ862" s="81">
        <f t="shared" si="2476"/>
        <v>0</v>
      </c>
      <c r="BR862" s="81">
        <f t="shared" si="2477"/>
        <v>0</v>
      </c>
      <c r="BS862" s="81">
        <f t="shared" si="2478"/>
        <v>0</v>
      </c>
      <c r="BT862" s="81">
        <f t="shared" si="2479"/>
        <v>0</v>
      </c>
      <c r="BU862" s="81">
        <f t="shared" si="2480"/>
        <v>0</v>
      </c>
      <c r="BV862" s="13">
        <f t="shared" si="2481"/>
        <v>0</v>
      </c>
      <c r="BW862" s="11">
        <f t="shared" si="2407"/>
        <v>0</v>
      </c>
      <c r="BX862" s="69">
        <f t="shared" si="2418"/>
        <v>0</v>
      </c>
      <c r="BY862" s="69">
        <f>IF($A862&lt;&gt;"",IF(BY861&lt;&gt;0,BY861,IF(BW862&lt;=$AW$2,"Stop Loss",0)),0)</f>
        <v>0</v>
      </c>
      <c r="BZ862" s="69">
        <f t="shared" si="2328"/>
        <v>0</v>
      </c>
      <c r="CA862" s="27" t="str">
        <f t="shared" si="2419"/>
        <v/>
      </c>
      <c r="CB862" s="27" t="str">
        <f t="shared" si="2420"/>
        <v/>
      </c>
      <c r="CC862" s="27" t="str">
        <f t="shared" si="2421"/>
        <v/>
      </c>
      <c r="CD862" s="27" t="str">
        <f t="shared" si="2422"/>
        <v/>
      </c>
      <c r="CE862" s="27" t="str">
        <f t="shared" si="2423"/>
        <v/>
      </c>
      <c r="CF862" s="27" t="str">
        <f t="shared" si="2424"/>
        <v/>
      </c>
      <c r="CG862" s="86"/>
      <c r="CH862" s="86"/>
      <c r="CI862" s="45"/>
      <c r="CJ862" s="45"/>
      <c r="CK862" s="45"/>
      <c r="DB862" s="7"/>
      <c r="DI862" s="10">
        <f t="shared" ca="1" si="2393"/>
        <v>19</v>
      </c>
    </row>
    <row r="863" spans="1:113">
      <c r="A863" s="149"/>
      <c r="B863" s="82" t="str">
        <f t="shared" si="2394"/>
        <v/>
      </c>
      <c r="C863" s="7" t="str">
        <f t="shared" si="2395"/>
        <v/>
      </c>
      <c r="D863" s="81">
        <f t="shared" si="2396"/>
        <v>0</v>
      </c>
      <c r="E863" s="7" t="str">
        <f t="shared" si="2397"/>
        <v>18,</v>
      </c>
      <c r="F863" s="78"/>
      <c r="G863" s="86"/>
      <c r="H863" s="86"/>
      <c r="I863" s="86"/>
      <c r="J863" s="86"/>
      <c r="K863" s="86"/>
      <c r="L863" s="86"/>
      <c r="M863" s="86"/>
      <c r="N863" s="86"/>
      <c r="O863" s="78"/>
      <c r="P863" s="86"/>
      <c r="Q863" s="86"/>
      <c r="R863" s="86"/>
      <c r="S863" s="86"/>
      <c r="T863" s="86"/>
      <c r="U863" s="86"/>
      <c r="V863" s="86"/>
      <c r="W863" s="86"/>
      <c r="X863" s="123" t="str">
        <f t="shared" si="2398"/>
        <v/>
      </c>
      <c r="Y863" s="127">
        <f t="shared" si="2450"/>
        <v>0</v>
      </c>
      <c r="Z863" s="127">
        <f t="shared" si="2451"/>
        <v>0</v>
      </c>
      <c r="AA863" s="127">
        <f t="shared" si="2452"/>
        <v>0</v>
      </c>
      <c r="AB863" s="86">
        <f t="shared" ref="AB863:AC863" si="2537">AB862</f>
        <v>0</v>
      </c>
      <c r="AC863" s="86">
        <f t="shared" si="2537"/>
        <v>0</v>
      </c>
      <c r="AD863" s="90" t="str">
        <f t="shared" ref="AD863:AE863" si="2538">IF($A862&lt;&gt;"",AD862,"")</f>
        <v/>
      </c>
      <c r="AE863" s="54" t="str">
        <f t="shared" si="2538"/>
        <v/>
      </c>
      <c r="AF863" s="92" t="str">
        <f t="shared" si="2410"/>
        <v/>
      </c>
      <c r="AG863" s="82">
        <f t="shared" si="2401"/>
        <v>0</v>
      </c>
      <c r="AH863" s="71">
        <f t="shared" si="2264"/>
        <v>0</v>
      </c>
      <c r="AI863" s="78" t="str">
        <f t="shared" si="2402"/>
        <v/>
      </c>
      <c r="AJ863" s="132">
        <f t="shared" si="2455"/>
        <v>0</v>
      </c>
      <c r="AK863" s="132">
        <f t="shared" si="2456"/>
        <v>0</v>
      </c>
      <c r="AL863" s="132">
        <f t="shared" si="2457"/>
        <v>0</v>
      </c>
      <c r="AM863" s="86" t="str">
        <f t="shared" si="2458"/>
        <v/>
      </c>
      <c r="AN863" s="86" t="str">
        <f t="shared" si="2459"/>
        <v/>
      </c>
      <c r="AO863" s="90" t="str">
        <f t="shared" ref="AO863:AP863" si="2539">IF($A862&lt;&gt;"",AO862,"")</f>
        <v/>
      </c>
      <c r="AP863" s="54" t="str">
        <f t="shared" si="2539"/>
        <v/>
      </c>
      <c r="AQ863" s="92" t="str">
        <f t="shared" si="2412"/>
        <v/>
      </c>
      <c r="AR863" s="82">
        <f t="shared" si="2461"/>
        <v>0</v>
      </c>
      <c r="AS863" s="71">
        <f t="shared" si="2413"/>
        <v>0</v>
      </c>
      <c r="AT863" s="78" t="str">
        <f t="shared" si="2404"/>
        <v/>
      </c>
      <c r="AU863" s="137">
        <f t="shared" si="2462"/>
        <v>0</v>
      </c>
      <c r="AV863" s="137">
        <f t="shared" si="2463"/>
        <v>0</v>
      </c>
      <c r="AW863" s="137">
        <f t="shared" si="2464"/>
        <v>0</v>
      </c>
      <c r="AX863" s="86" t="str">
        <f t="shared" si="2465"/>
        <v/>
      </c>
      <c r="AY863" s="86" t="str">
        <f t="shared" si="2466"/>
        <v/>
      </c>
      <c r="AZ863" s="90" t="str">
        <f t="shared" ref="AZ863:BA863" si="2540">IF($A862&lt;&gt;"",AZ862,"")</f>
        <v/>
      </c>
      <c r="BA863" s="54" t="str">
        <f t="shared" si="2540"/>
        <v/>
      </c>
      <c r="BB863" s="92" t="str">
        <f t="shared" si="2415"/>
        <v/>
      </c>
      <c r="BC863" s="82">
        <f t="shared" si="2468"/>
        <v>0</v>
      </c>
      <c r="BD863" s="71">
        <f t="shared" si="2416"/>
        <v>0</v>
      </c>
      <c r="BE863" s="98">
        <f t="shared" si="2474"/>
        <v>18</v>
      </c>
      <c r="BF863" s="54" t="str">
        <f t="shared" si="2535"/>
        <v/>
      </c>
      <c r="BG863" s="92" t="str">
        <f t="shared" si="2529"/>
        <v/>
      </c>
      <c r="BH863" s="82">
        <f t="shared" si="2447"/>
        <v>0</v>
      </c>
      <c r="BI863" s="71">
        <f t="shared" si="2448"/>
        <v>0</v>
      </c>
      <c r="BJ863" s="146"/>
      <c r="BK863" s="97">
        <v>1</v>
      </c>
      <c r="BL863" s="95" t="str">
        <f t="shared" ref="BL863:BP863" si="2541">IF(BL862&lt;&gt;"",BL862,"")</f>
        <v/>
      </c>
      <c r="BM863" s="95" t="str">
        <f t="shared" si="2541"/>
        <v/>
      </c>
      <c r="BN863" s="95" t="str">
        <f t="shared" si="2541"/>
        <v/>
      </c>
      <c r="BO863" s="95" t="str">
        <f t="shared" si="2541"/>
        <v/>
      </c>
      <c r="BP863" s="95" t="str">
        <f t="shared" si="2541"/>
        <v/>
      </c>
      <c r="BQ863" s="81">
        <f t="shared" si="2476"/>
        <v>0</v>
      </c>
      <c r="BR863" s="81">
        <f t="shared" si="2477"/>
        <v>0</v>
      </c>
      <c r="BS863" s="81">
        <f t="shared" si="2478"/>
        <v>0</v>
      </c>
      <c r="BT863" s="81">
        <f t="shared" si="2479"/>
        <v>0</v>
      </c>
      <c r="BU863" s="81">
        <f t="shared" si="2480"/>
        <v>0</v>
      </c>
      <c r="BV863" s="13">
        <f t="shared" si="2481"/>
        <v>0</v>
      </c>
      <c r="BW863" s="11">
        <f t="shared" si="2407"/>
        <v>0</v>
      </c>
      <c r="BX863" s="69">
        <f t="shared" si="2418"/>
        <v>0</v>
      </c>
      <c r="BY863" s="69">
        <f>IF($A863&lt;&gt;"",IF(BY862&lt;&gt;0,BY862,IF(BW863&lt;=$AW$2,"Stop Loss",0)),0)</f>
        <v>0</v>
      </c>
      <c r="BZ863" s="69">
        <f t="shared" si="2328"/>
        <v>0</v>
      </c>
      <c r="CA863" s="27" t="str">
        <f t="shared" si="2419"/>
        <v/>
      </c>
      <c r="CB863" s="27" t="str">
        <f t="shared" si="2420"/>
        <v/>
      </c>
      <c r="CC863" s="27" t="str">
        <f t="shared" si="2421"/>
        <v/>
      </c>
      <c r="CD863" s="27" t="str">
        <f t="shared" si="2422"/>
        <v/>
      </c>
      <c r="CE863" s="27" t="str">
        <f t="shared" si="2423"/>
        <v/>
      </c>
      <c r="CF863" s="27" t="str">
        <f t="shared" si="2424"/>
        <v/>
      </c>
      <c r="CG863" s="86"/>
      <c r="CH863" s="86"/>
      <c r="CI863" s="45"/>
      <c r="CJ863" s="45"/>
      <c r="CK863" s="45"/>
      <c r="DB863" s="7"/>
      <c r="DI863" s="10">
        <f t="shared" ca="1" si="2393"/>
        <v>28</v>
      </c>
    </row>
    <row r="864" spans="1:113">
      <c r="A864" s="149"/>
      <c r="B864" s="82" t="str">
        <f t="shared" si="2394"/>
        <v/>
      </c>
      <c r="C864" s="7" t="str">
        <f t="shared" si="2395"/>
        <v/>
      </c>
      <c r="D864" s="81">
        <f t="shared" si="2396"/>
        <v>0</v>
      </c>
      <c r="E864" s="7" t="str">
        <f t="shared" si="2397"/>
        <v>18,</v>
      </c>
      <c r="F864" s="78"/>
      <c r="G864" s="86"/>
      <c r="H864" s="86"/>
      <c r="I864" s="86"/>
      <c r="J864" s="86"/>
      <c r="K864" s="86"/>
      <c r="L864" s="86"/>
      <c r="M864" s="86"/>
      <c r="N864" s="86"/>
      <c r="O864" s="78"/>
      <c r="P864" s="86"/>
      <c r="Q864" s="86"/>
      <c r="R864" s="86"/>
      <c r="S864" s="86"/>
      <c r="T864" s="86"/>
      <c r="U864" s="86"/>
      <c r="V864" s="86"/>
      <c r="W864" s="86"/>
      <c r="X864" s="123" t="str">
        <f t="shared" si="2398"/>
        <v/>
      </c>
      <c r="Y864" s="127">
        <f t="shared" si="2450"/>
        <v>0</v>
      </c>
      <c r="Z864" s="127">
        <f t="shared" si="2451"/>
        <v>0</v>
      </c>
      <c r="AA864" s="127">
        <f t="shared" si="2452"/>
        <v>0</v>
      </c>
      <c r="AB864" s="86">
        <f t="shared" ref="AB864:AC864" si="2542">AB863</f>
        <v>0</v>
      </c>
      <c r="AC864" s="86">
        <f t="shared" si="2542"/>
        <v>0</v>
      </c>
      <c r="AD864" s="90" t="str">
        <f t="shared" ref="AD864:AE864" si="2543">IF($A863&lt;&gt;"",AD863,"")</f>
        <v/>
      </c>
      <c r="AE864" s="54" t="str">
        <f t="shared" si="2543"/>
        <v/>
      </c>
      <c r="AF864" s="92" t="str">
        <f t="shared" si="2410"/>
        <v/>
      </c>
      <c r="AG864" s="82">
        <f t="shared" si="2401"/>
        <v>0</v>
      </c>
      <c r="AH864" s="71">
        <f t="shared" si="2264"/>
        <v>0</v>
      </c>
      <c r="AI864" s="78" t="str">
        <f t="shared" si="2402"/>
        <v/>
      </c>
      <c r="AJ864" s="132">
        <f t="shared" si="2455"/>
        <v>0</v>
      </c>
      <c r="AK864" s="132">
        <f t="shared" si="2456"/>
        <v>0</v>
      </c>
      <c r="AL864" s="132">
        <f t="shared" si="2457"/>
        <v>0</v>
      </c>
      <c r="AM864" s="86" t="str">
        <f t="shared" si="2458"/>
        <v/>
      </c>
      <c r="AN864" s="86" t="str">
        <f t="shared" si="2459"/>
        <v/>
      </c>
      <c r="AO864" s="90" t="str">
        <f t="shared" ref="AO864:AP864" si="2544">IF($A863&lt;&gt;"",AO863,"")</f>
        <v/>
      </c>
      <c r="AP864" s="54" t="str">
        <f t="shared" si="2544"/>
        <v/>
      </c>
      <c r="AQ864" s="92" t="str">
        <f t="shared" si="2412"/>
        <v/>
      </c>
      <c r="AR864" s="82">
        <f t="shared" si="2461"/>
        <v>0</v>
      </c>
      <c r="AS864" s="71">
        <f t="shared" si="2413"/>
        <v>0</v>
      </c>
      <c r="AT864" s="78" t="str">
        <f t="shared" si="2404"/>
        <v/>
      </c>
      <c r="AU864" s="137">
        <f t="shared" si="2462"/>
        <v>0</v>
      </c>
      <c r="AV864" s="137">
        <f t="shared" si="2463"/>
        <v>0</v>
      </c>
      <c r="AW864" s="137">
        <f t="shared" si="2464"/>
        <v>0</v>
      </c>
      <c r="AX864" s="86" t="str">
        <f t="shared" si="2465"/>
        <v/>
      </c>
      <c r="AY864" s="86" t="str">
        <f t="shared" si="2466"/>
        <v/>
      </c>
      <c r="AZ864" s="90" t="str">
        <f t="shared" ref="AZ864:BA864" si="2545">IF($A863&lt;&gt;"",AZ863,"")</f>
        <v/>
      </c>
      <c r="BA864" s="54" t="str">
        <f t="shared" si="2545"/>
        <v/>
      </c>
      <c r="BB864" s="92" t="str">
        <f t="shared" si="2415"/>
        <v/>
      </c>
      <c r="BC864" s="82">
        <f t="shared" si="2468"/>
        <v>0</v>
      </c>
      <c r="BD864" s="71">
        <f t="shared" si="2416"/>
        <v>0</v>
      </c>
      <c r="BE864" s="98">
        <f t="shared" si="2474"/>
        <v>18</v>
      </c>
      <c r="BF864" s="54" t="str">
        <f t="shared" si="2535"/>
        <v/>
      </c>
      <c r="BG864" s="92" t="str">
        <f t="shared" si="2529"/>
        <v/>
      </c>
      <c r="BH864" s="82">
        <f t="shared" si="2447"/>
        <v>0</v>
      </c>
      <c r="BI864" s="71">
        <f t="shared" si="2448"/>
        <v>0</v>
      </c>
      <c r="BJ864" s="146"/>
      <c r="BK864" s="97">
        <v>1</v>
      </c>
      <c r="BL864" s="95" t="str">
        <f t="shared" ref="BL864:BP864" si="2546">IF(BL863&lt;&gt;"",BL863,"")</f>
        <v/>
      </c>
      <c r="BM864" s="95" t="str">
        <f t="shared" si="2546"/>
        <v/>
      </c>
      <c r="BN864" s="95" t="str">
        <f t="shared" si="2546"/>
        <v/>
      </c>
      <c r="BO864" s="95" t="str">
        <f t="shared" si="2546"/>
        <v/>
      </c>
      <c r="BP864" s="95" t="str">
        <f t="shared" si="2546"/>
        <v/>
      </c>
      <c r="BQ864" s="81">
        <f t="shared" si="2476"/>
        <v>0</v>
      </c>
      <c r="BR864" s="81">
        <f t="shared" si="2477"/>
        <v>0</v>
      </c>
      <c r="BS864" s="81">
        <f t="shared" si="2478"/>
        <v>0</v>
      </c>
      <c r="BT864" s="81">
        <f t="shared" si="2479"/>
        <v>0</v>
      </c>
      <c r="BU864" s="81">
        <f t="shared" si="2480"/>
        <v>0</v>
      </c>
      <c r="BV864" s="13">
        <f t="shared" si="2481"/>
        <v>0</v>
      </c>
      <c r="BW864" s="11">
        <f t="shared" si="2407"/>
        <v>0</v>
      </c>
      <c r="BX864" s="69">
        <f t="shared" si="2418"/>
        <v>0</v>
      </c>
      <c r="BY864" s="69">
        <f>IF($A864&lt;&gt;"",IF(BY863&lt;&gt;0,BY863,IF(BW864&lt;=$AW$2,"Stop Loss",0)),0)</f>
        <v>0</v>
      </c>
      <c r="BZ864" s="69">
        <f t="shared" si="2328"/>
        <v>0</v>
      </c>
      <c r="CA864" s="27" t="str">
        <f t="shared" si="2419"/>
        <v/>
      </c>
      <c r="CB864" s="27" t="str">
        <f t="shared" si="2420"/>
        <v/>
      </c>
      <c r="CC864" s="27" t="str">
        <f t="shared" si="2421"/>
        <v/>
      </c>
      <c r="CD864" s="27" t="str">
        <f t="shared" si="2422"/>
        <v/>
      </c>
      <c r="CE864" s="27" t="str">
        <f t="shared" si="2423"/>
        <v/>
      </c>
      <c r="CF864" s="27" t="str">
        <f t="shared" si="2424"/>
        <v/>
      </c>
      <c r="CG864" s="86"/>
      <c r="CH864" s="86"/>
      <c r="CI864" s="45"/>
      <c r="CJ864" s="45"/>
      <c r="CK864" s="45"/>
      <c r="DB864" s="7"/>
      <c r="DI864" s="10">
        <f t="shared" ca="1" si="2393"/>
        <v>7</v>
      </c>
    </row>
    <row r="865" spans="1:113">
      <c r="A865" s="149"/>
      <c r="B865" s="82" t="str">
        <f t="shared" si="2394"/>
        <v/>
      </c>
      <c r="C865" s="7" t="str">
        <f t="shared" si="2395"/>
        <v/>
      </c>
      <c r="D865" s="81">
        <f t="shared" si="2396"/>
        <v>0</v>
      </c>
      <c r="E865" s="7" t="str">
        <f t="shared" si="2397"/>
        <v>18,</v>
      </c>
      <c r="F865" s="78"/>
      <c r="G865" s="86"/>
      <c r="H865" s="86"/>
      <c r="I865" s="86"/>
      <c r="J865" s="86"/>
      <c r="K865" s="86"/>
      <c r="L865" s="86"/>
      <c r="M865" s="86"/>
      <c r="N865" s="86"/>
      <c r="O865" s="78"/>
      <c r="P865" s="86"/>
      <c r="Q865" s="86"/>
      <c r="R865" s="86"/>
      <c r="S865" s="86"/>
      <c r="T865" s="86"/>
      <c r="U865" s="86"/>
      <c r="V865" s="86"/>
      <c r="W865" s="86"/>
      <c r="X865" s="123" t="str">
        <f t="shared" si="2398"/>
        <v/>
      </c>
      <c r="Y865" s="127">
        <f t="shared" si="2450"/>
        <v>0</v>
      </c>
      <c r="Z865" s="127">
        <f t="shared" si="2451"/>
        <v>0</v>
      </c>
      <c r="AA865" s="127">
        <f t="shared" si="2452"/>
        <v>0</v>
      </c>
      <c r="AB865" s="86">
        <f t="shared" ref="AB865:AC865" si="2547">AB864</f>
        <v>0</v>
      </c>
      <c r="AC865" s="86">
        <f t="shared" si="2547"/>
        <v>0</v>
      </c>
      <c r="AD865" s="90" t="str">
        <f t="shared" ref="AD865:AE865" si="2548">IF($A864&lt;&gt;"",AD864,"")</f>
        <v/>
      </c>
      <c r="AE865" s="54" t="str">
        <f t="shared" si="2548"/>
        <v/>
      </c>
      <c r="AF865" s="92" t="str">
        <f t="shared" si="2410"/>
        <v/>
      </c>
      <c r="AG865" s="82">
        <f t="shared" si="2401"/>
        <v>0</v>
      </c>
      <c r="AH865" s="71">
        <f t="shared" si="2264"/>
        <v>0</v>
      </c>
      <c r="AI865" s="78" t="str">
        <f t="shared" si="2402"/>
        <v/>
      </c>
      <c r="AJ865" s="132">
        <f t="shared" si="2455"/>
        <v>0</v>
      </c>
      <c r="AK865" s="132">
        <f t="shared" si="2456"/>
        <v>0</v>
      </c>
      <c r="AL865" s="132">
        <f t="shared" si="2457"/>
        <v>0</v>
      </c>
      <c r="AM865" s="86" t="str">
        <f t="shared" si="2458"/>
        <v/>
      </c>
      <c r="AN865" s="86" t="str">
        <f t="shared" si="2459"/>
        <v/>
      </c>
      <c r="AO865" s="90" t="str">
        <f t="shared" ref="AO865:AP865" si="2549">IF($A864&lt;&gt;"",AO864,"")</f>
        <v/>
      </c>
      <c r="AP865" s="54" t="str">
        <f t="shared" si="2549"/>
        <v/>
      </c>
      <c r="AQ865" s="92" t="str">
        <f t="shared" si="2412"/>
        <v/>
      </c>
      <c r="AR865" s="82">
        <f t="shared" si="2461"/>
        <v>0</v>
      </c>
      <c r="AS865" s="71">
        <f t="shared" si="2413"/>
        <v>0</v>
      </c>
      <c r="AT865" s="78" t="str">
        <f t="shared" si="2404"/>
        <v/>
      </c>
      <c r="AU865" s="137">
        <f t="shared" si="2462"/>
        <v>0</v>
      </c>
      <c r="AV865" s="137">
        <f t="shared" si="2463"/>
        <v>0</v>
      </c>
      <c r="AW865" s="137">
        <f t="shared" si="2464"/>
        <v>0</v>
      </c>
      <c r="AX865" s="86" t="str">
        <f t="shared" si="2465"/>
        <v/>
      </c>
      <c r="AY865" s="86" t="str">
        <f t="shared" si="2466"/>
        <v/>
      </c>
      <c r="AZ865" s="90" t="str">
        <f t="shared" ref="AZ865:BA865" si="2550">IF($A864&lt;&gt;"",AZ864,"")</f>
        <v/>
      </c>
      <c r="BA865" s="54" t="str">
        <f t="shared" si="2550"/>
        <v/>
      </c>
      <c r="BB865" s="92" t="str">
        <f t="shared" si="2415"/>
        <v/>
      </c>
      <c r="BC865" s="82">
        <f t="shared" si="2468"/>
        <v>0</v>
      </c>
      <c r="BD865" s="71">
        <f t="shared" si="2416"/>
        <v>0</v>
      </c>
      <c r="BE865" s="98">
        <f t="shared" si="2474"/>
        <v>18</v>
      </c>
      <c r="BF865" s="54" t="str">
        <f t="shared" si="2535"/>
        <v/>
      </c>
      <c r="BG865" s="92" t="str">
        <f t="shared" si="2529"/>
        <v/>
      </c>
      <c r="BH865" s="82">
        <f t="shared" si="2447"/>
        <v>0</v>
      </c>
      <c r="BI865" s="71">
        <f t="shared" si="2448"/>
        <v>0</v>
      </c>
      <c r="BJ865" s="146"/>
      <c r="BK865" s="97">
        <v>1</v>
      </c>
      <c r="BL865" s="95" t="str">
        <f t="shared" ref="BL865:BP865" si="2551">IF(BL864&lt;&gt;"",BL864,"")</f>
        <v/>
      </c>
      <c r="BM865" s="95" t="str">
        <f t="shared" si="2551"/>
        <v/>
      </c>
      <c r="BN865" s="95" t="str">
        <f t="shared" si="2551"/>
        <v/>
      </c>
      <c r="BO865" s="95" t="str">
        <f t="shared" si="2551"/>
        <v/>
      </c>
      <c r="BP865" s="95" t="str">
        <f t="shared" si="2551"/>
        <v/>
      </c>
      <c r="BQ865" s="81">
        <f t="shared" si="2476"/>
        <v>0</v>
      </c>
      <c r="BR865" s="81">
        <f t="shared" si="2477"/>
        <v>0</v>
      </c>
      <c r="BS865" s="81">
        <f t="shared" si="2478"/>
        <v>0</v>
      </c>
      <c r="BT865" s="81">
        <f t="shared" si="2479"/>
        <v>0</v>
      </c>
      <c r="BU865" s="81">
        <f t="shared" si="2480"/>
        <v>0</v>
      </c>
      <c r="BV865" s="13">
        <f t="shared" si="2481"/>
        <v>0</v>
      </c>
      <c r="BW865" s="11">
        <f t="shared" si="2407"/>
        <v>0</v>
      </c>
      <c r="BX865" s="69">
        <f t="shared" si="2418"/>
        <v>0</v>
      </c>
      <c r="BY865" s="69">
        <f>IF($A865&lt;&gt;"",IF(BY864&lt;&gt;0,BY864,IF(BW865&lt;=$AW$2,"Stop Loss",0)),0)</f>
        <v>0</v>
      </c>
      <c r="BZ865" s="69">
        <f t="shared" si="2328"/>
        <v>0</v>
      </c>
      <c r="CA865" s="27" t="str">
        <f t="shared" si="2419"/>
        <v/>
      </c>
      <c r="CB865" s="27" t="str">
        <f t="shared" si="2420"/>
        <v/>
      </c>
      <c r="CC865" s="27" t="str">
        <f t="shared" si="2421"/>
        <v/>
      </c>
      <c r="CD865" s="27" t="str">
        <f t="shared" si="2422"/>
        <v/>
      </c>
      <c r="CE865" s="27" t="str">
        <f t="shared" si="2423"/>
        <v/>
      </c>
      <c r="CF865" s="27" t="str">
        <f t="shared" si="2424"/>
        <v/>
      </c>
      <c r="CG865" s="86"/>
      <c r="CH865" s="86"/>
      <c r="CI865" s="45"/>
      <c r="CJ865" s="45"/>
      <c r="CK865" s="45"/>
      <c r="DB865" s="7"/>
      <c r="DI865" s="10">
        <f t="shared" ca="1" si="2393"/>
        <v>22</v>
      </c>
    </row>
    <row r="866" spans="1:113">
      <c r="A866" s="149"/>
      <c r="B866" s="82" t="str">
        <f t="shared" si="2394"/>
        <v/>
      </c>
      <c r="C866" s="7" t="str">
        <f t="shared" si="2395"/>
        <v/>
      </c>
      <c r="D866" s="81">
        <f t="shared" si="2396"/>
        <v>0</v>
      </c>
      <c r="E866" s="7" t="str">
        <f t="shared" si="2397"/>
        <v>18,</v>
      </c>
      <c r="F866" s="78"/>
      <c r="G866" s="86"/>
      <c r="H866" s="86"/>
      <c r="I866" s="86"/>
      <c r="J866" s="86"/>
      <c r="K866" s="86"/>
      <c r="L866" s="86"/>
      <c r="M866" s="86"/>
      <c r="N866" s="86"/>
      <c r="O866" s="78"/>
      <c r="P866" s="86"/>
      <c r="Q866" s="86"/>
      <c r="R866" s="86"/>
      <c r="S866" s="86"/>
      <c r="T866" s="86"/>
      <c r="U866" s="86"/>
      <c r="V866" s="86"/>
      <c r="W866" s="86"/>
      <c r="X866" s="123" t="str">
        <f t="shared" si="2398"/>
        <v/>
      </c>
      <c r="Y866" s="127">
        <f t="shared" si="2450"/>
        <v>0</v>
      </c>
      <c r="Z866" s="127">
        <f t="shared" si="2451"/>
        <v>0</v>
      </c>
      <c r="AA866" s="127">
        <f t="shared" si="2452"/>
        <v>0</v>
      </c>
      <c r="AB866" s="86">
        <f t="shared" ref="AB866:AC866" si="2552">AB865</f>
        <v>0</v>
      </c>
      <c r="AC866" s="86">
        <f t="shared" si="2552"/>
        <v>0</v>
      </c>
      <c r="AD866" s="90" t="str">
        <f t="shared" ref="AD866:AE866" si="2553">IF($A865&lt;&gt;"",AD865,"")</f>
        <v/>
      </c>
      <c r="AE866" s="54" t="str">
        <f t="shared" si="2553"/>
        <v/>
      </c>
      <c r="AF866" s="92" t="str">
        <f t="shared" si="2410"/>
        <v/>
      </c>
      <c r="AG866" s="82">
        <f t="shared" si="2401"/>
        <v>0</v>
      </c>
      <c r="AH866" s="71">
        <f t="shared" si="2264"/>
        <v>0</v>
      </c>
      <c r="AI866" s="78" t="str">
        <f t="shared" si="2402"/>
        <v/>
      </c>
      <c r="AJ866" s="132">
        <f t="shared" si="2455"/>
        <v>0</v>
      </c>
      <c r="AK866" s="132">
        <f t="shared" si="2456"/>
        <v>0</v>
      </c>
      <c r="AL866" s="132">
        <f t="shared" si="2457"/>
        <v>0</v>
      </c>
      <c r="AM866" s="86" t="str">
        <f t="shared" si="2458"/>
        <v/>
      </c>
      <c r="AN866" s="86" t="str">
        <f t="shared" si="2459"/>
        <v/>
      </c>
      <c r="AO866" s="90" t="str">
        <f t="shared" ref="AO866:AP866" si="2554">IF($A865&lt;&gt;"",AO865,"")</f>
        <v/>
      </c>
      <c r="AP866" s="54" t="str">
        <f t="shared" si="2554"/>
        <v/>
      </c>
      <c r="AQ866" s="92" t="str">
        <f t="shared" si="2412"/>
        <v/>
      </c>
      <c r="AR866" s="82">
        <f t="shared" si="2461"/>
        <v>0</v>
      </c>
      <c r="AS866" s="71">
        <f t="shared" si="2413"/>
        <v>0</v>
      </c>
      <c r="AT866" s="78" t="str">
        <f t="shared" si="2404"/>
        <v/>
      </c>
      <c r="AU866" s="137">
        <f t="shared" si="2462"/>
        <v>0</v>
      </c>
      <c r="AV866" s="137">
        <f t="shared" si="2463"/>
        <v>0</v>
      </c>
      <c r="AW866" s="137">
        <f t="shared" si="2464"/>
        <v>0</v>
      </c>
      <c r="AX866" s="86" t="str">
        <f t="shared" si="2465"/>
        <v/>
      </c>
      <c r="AY866" s="86" t="str">
        <f t="shared" si="2466"/>
        <v/>
      </c>
      <c r="AZ866" s="90" t="str">
        <f t="shared" ref="AZ866:BA866" si="2555">IF($A865&lt;&gt;"",AZ865,"")</f>
        <v/>
      </c>
      <c r="BA866" s="54" t="str">
        <f t="shared" si="2555"/>
        <v/>
      </c>
      <c r="BB866" s="92" t="str">
        <f t="shared" si="2415"/>
        <v/>
      </c>
      <c r="BC866" s="82">
        <f t="shared" si="2468"/>
        <v>0</v>
      </c>
      <c r="BD866" s="71">
        <f t="shared" si="2416"/>
        <v>0</v>
      </c>
      <c r="BE866" s="98">
        <f t="shared" si="2474"/>
        <v>18</v>
      </c>
      <c r="BF866" s="54" t="str">
        <f t="shared" si="2535"/>
        <v/>
      </c>
      <c r="BG866" s="92" t="str">
        <f t="shared" si="2529"/>
        <v/>
      </c>
      <c r="BH866" s="82">
        <f t="shared" si="2447"/>
        <v>0</v>
      </c>
      <c r="BI866" s="71">
        <f t="shared" si="2448"/>
        <v>0</v>
      </c>
      <c r="BJ866" s="146"/>
      <c r="BK866" s="97">
        <v>1</v>
      </c>
      <c r="BL866" s="95" t="str">
        <f t="shared" ref="BL866:BP866" si="2556">IF(BL865&lt;&gt;"",BL865,"")</f>
        <v/>
      </c>
      <c r="BM866" s="95" t="str">
        <f t="shared" si="2556"/>
        <v/>
      </c>
      <c r="BN866" s="95" t="str">
        <f t="shared" si="2556"/>
        <v/>
      </c>
      <c r="BO866" s="95" t="str">
        <f t="shared" si="2556"/>
        <v/>
      </c>
      <c r="BP866" s="95" t="str">
        <f t="shared" si="2556"/>
        <v/>
      </c>
      <c r="BQ866" s="81">
        <f t="shared" si="2476"/>
        <v>0</v>
      </c>
      <c r="BR866" s="81">
        <f t="shared" si="2477"/>
        <v>0</v>
      </c>
      <c r="BS866" s="81">
        <f t="shared" si="2478"/>
        <v>0</v>
      </c>
      <c r="BT866" s="81">
        <f t="shared" si="2479"/>
        <v>0</v>
      </c>
      <c r="BU866" s="81">
        <f t="shared" si="2480"/>
        <v>0</v>
      </c>
      <c r="BV866" s="13">
        <f t="shared" si="2481"/>
        <v>0</v>
      </c>
      <c r="BW866" s="11">
        <f t="shared" si="2407"/>
        <v>0</v>
      </c>
      <c r="BX866" s="69">
        <f t="shared" si="2418"/>
        <v>0</v>
      </c>
      <c r="BY866" s="69">
        <f>IF($A866&lt;&gt;"",IF(BY865&lt;&gt;0,BY865,IF(BW866&lt;=$AW$2,"Stop Loss",0)),0)</f>
        <v>0</v>
      </c>
      <c r="BZ866" s="69">
        <f t="shared" si="2328"/>
        <v>0</v>
      </c>
      <c r="CA866" s="27" t="str">
        <f t="shared" si="2419"/>
        <v/>
      </c>
      <c r="CB866" s="27" t="str">
        <f t="shared" si="2420"/>
        <v/>
      </c>
      <c r="CC866" s="27" t="str">
        <f t="shared" si="2421"/>
        <v/>
      </c>
      <c r="CD866" s="27" t="str">
        <f t="shared" si="2422"/>
        <v/>
      </c>
      <c r="CE866" s="27" t="str">
        <f t="shared" si="2423"/>
        <v/>
      </c>
      <c r="CF866" s="27" t="str">
        <f t="shared" si="2424"/>
        <v/>
      </c>
      <c r="CG866" s="86"/>
      <c r="CH866" s="86"/>
      <c r="CI866" s="45"/>
      <c r="CJ866" s="45"/>
      <c r="CK866" s="45"/>
      <c r="DB866" s="7"/>
      <c r="DI866" s="10">
        <f t="shared" ca="1" si="2393"/>
        <v>4</v>
      </c>
    </row>
    <row r="867" spans="1:113">
      <c r="A867" s="149"/>
      <c r="B867" s="82" t="str">
        <f t="shared" si="2394"/>
        <v/>
      </c>
      <c r="C867" s="7" t="str">
        <f t="shared" si="2395"/>
        <v/>
      </c>
      <c r="D867" s="81">
        <f t="shared" si="2396"/>
        <v>0</v>
      </c>
      <c r="E867" s="7" t="str">
        <f t="shared" si="2397"/>
        <v>18,</v>
      </c>
      <c r="F867" s="78"/>
      <c r="G867" s="86"/>
      <c r="H867" s="86"/>
      <c r="I867" s="86"/>
      <c r="J867" s="86"/>
      <c r="K867" s="86"/>
      <c r="L867" s="86"/>
      <c r="M867" s="86"/>
      <c r="N867" s="86"/>
      <c r="O867" s="78"/>
      <c r="P867" s="86"/>
      <c r="Q867" s="86"/>
      <c r="R867" s="86"/>
      <c r="S867" s="86"/>
      <c r="T867" s="86"/>
      <c r="U867" s="86"/>
      <c r="V867" s="86"/>
      <c r="W867" s="86"/>
      <c r="X867" s="123" t="str">
        <f t="shared" si="2398"/>
        <v/>
      </c>
      <c r="Y867" s="127">
        <f t="shared" si="2450"/>
        <v>0</v>
      </c>
      <c r="Z867" s="127">
        <f t="shared" si="2451"/>
        <v>0</v>
      </c>
      <c r="AA867" s="127">
        <f t="shared" si="2452"/>
        <v>0</v>
      </c>
      <c r="AB867" s="86">
        <f t="shared" ref="AB867:AC867" si="2557">AB866</f>
        <v>0</v>
      </c>
      <c r="AC867" s="86">
        <f t="shared" si="2557"/>
        <v>0</v>
      </c>
      <c r="AD867" s="90" t="str">
        <f t="shared" ref="AD867:AE867" si="2558">IF($A866&lt;&gt;"",AD866,"")</f>
        <v/>
      </c>
      <c r="AE867" s="54" t="str">
        <f t="shared" si="2558"/>
        <v/>
      </c>
      <c r="AF867" s="92" t="str">
        <f t="shared" si="2410"/>
        <v/>
      </c>
      <c r="AG867" s="82">
        <f t="shared" si="2401"/>
        <v>0</v>
      </c>
      <c r="AH867" s="71">
        <f t="shared" si="2264"/>
        <v>0</v>
      </c>
      <c r="AI867" s="78" t="str">
        <f t="shared" si="2402"/>
        <v/>
      </c>
      <c r="AJ867" s="132">
        <f t="shared" si="2455"/>
        <v>0</v>
      </c>
      <c r="AK867" s="132">
        <f t="shared" si="2456"/>
        <v>0</v>
      </c>
      <c r="AL867" s="132">
        <f t="shared" si="2457"/>
        <v>0</v>
      </c>
      <c r="AM867" s="86" t="str">
        <f t="shared" si="2458"/>
        <v/>
      </c>
      <c r="AN867" s="86" t="str">
        <f t="shared" si="2459"/>
        <v/>
      </c>
      <c r="AO867" s="90" t="str">
        <f t="shared" ref="AO867:AP867" si="2559">IF($A866&lt;&gt;"",AO866,"")</f>
        <v/>
      </c>
      <c r="AP867" s="54" t="str">
        <f t="shared" si="2559"/>
        <v/>
      </c>
      <c r="AQ867" s="92" t="str">
        <f t="shared" si="2412"/>
        <v/>
      </c>
      <c r="AR867" s="82">
        <f t="shared" si="2461"/>
        <v>0</v>
      </c>
      <c r="AS867" s="71">
        <f t="shared" si="2413"/>
        <v>0</v>
      </c>
      <c r="AT867" s="78" t="str">
        <f t="shared" si="2404"/>
        <v/>
      </c>
      <c r="AU867" s="137">
        <f t="shared" si="2462"/>
        <v>0</v>
      </c>
      <c r="AV867" s="137">
        <f t="shared" si="2463"/>
        <v>0</v>
      </c>
      <c r="AW867" s="137">
        <f t="shared" si="2464"/>
        <v>0</v>
      </c>
      <c r="AX867" s="86" t="str">
        <f t="shared" si="2465"/>
        <v/>
      </c>
      <c r="AY867" s="86" t="str">
        <f t="shared" si="2466"/>
        <v/>
      </c>
      <c r="AZ867" s="90" t="str">
        <f t="shared" ref="AZ867:BA867" si="2560">IF($A866&lt;&gt;"",AZ866,"")</f>
        <v/>
      </c>
      <c r="BA867" s="54" t="str">
        <f t="shared" si="2560"/>
        <v/>
      </c>
      <c r="BB867" s="92" t="str">
        <f t="shared" si="2415"/>
        <v/>
      </c>
      <c r="BC867" s="82">
        <f t="shared" si="2468"/>
        <v>0</v>
      </c>
      <c r="BD867" s="71">
        <f t="shared" si="2416"/>
        <v>0</v>
      </c>
      <c r="BE867" s="98">
        <f t="shared" si="2474"/>
        <v>18</v>
      </c>
      <c r="BF867" s="54" t="str">
        <f t="shared" si="2535"/>
        <v/>
      </c>
      <c r="BG867" s="92" t="str">
        <f t="shared" si="2529"/>
        <v/>
      </c>
      <c r="BH867" s="82">
        <f t="shared" si="2447"/>
        <v>0</v>
      </c>
      <c r="BI867" s="71">
        <f t="shared" si="2448"/>
        <v>0</v>
      </c>
      <c r="BJ867" s="146"/>
      <c r="BK867" s="97">
        <v>1</v>
      </c>
      <c r="BL867" s="95" t="str">
        <f t="shared" ref="BL867:BP867" si="2561">IF(BL866&lt;&gt;"",BL866,"")</f>
        <v/>
      </c>
      <c r="BM867" s="95" t="str">
        <f t="shared" si="2561"/>
        <v/>
      </c>
      <c r="BN867" s="95" t="str">
        <f t="shared" si="2561"/>
        <v/>
      </c>
      <c r="BO867" s="95" t="str">
        <f t="shared" si="2561"/>
        <v/>
      </c>
      <c r="BP867" s="95" t="str">
        <f t="shared" si="2561"/>
        <v/>
      </c>
      <c r="BQ867" s="81">
        <f t="shared" si="2476"/>
        <v>0</v>
      </c>
      <c r="BR867" s="81">
        <f t="shared" si="2477"/>
        <v>0</v>
      </c>
      <c r="BS867" s="81">
        <f t="shared" si="2478"/>
        <v>0</v>
      </c>
      <c r="BT867" s="81">
        <f t="shared" si="2479"/>
        <v>0</v>
      </c>
      <c r="BU867" s="81">
        <f t="shared" si="2480"/>
        <v>0</v>
      </c>
      <c r="BV867" s="13">
        <f t="shared" si="2481"/>
        <v>0</v>
      </c>
      <c r="BW867" s="11">
        <f t="shared" si="2407"/>
        <v>0</v>
      </c>
      <c r="BX867" s="69">
        <f t="shared" si="2418"/>
        <v>0</v>
      </c>
      <c r="BY867" s="69">
        <f>IF($A867&lt;&gt;"",IF(BY866&lt;&gt;0,BY866,IF(BW867&lt;=$AW$2,"Stop Loss",0)),0)</f>
        <v>0</v>
      </c>
      <c r="BZ867" s="69">
        <f t="shared" si="2328"/>
        <v>0</v>
      </c>
      <c r="CA867" s="27" t="str">
        <f t="shared" si="2419"/>
        <v/>
      </c>
      <c r="CB867" s="27" t="str">
        <f t="shared" si="2420"/>
        <v/>
      </c>
      <c r="CC867" s="27" t="str">
        <f t="shared" si="2421"/>
        <v/>
      </c>
      <c r="CD867" s="27" t="str">
        <f t="shared" si="2422"/>
        <v/>
      </c>
      <c r="CE867" s="27" t="str">
        <f t="shared" si="2423"/>
        <v/>
      </c>
      <c r="CF867" s="27" t="str">
        <f t="shared" si="2424"/>
        <v/>
      </c>
      <c r="CG867" s="86"/>
      <c r="CH867" s="86"/>
      <c r="CI867" s="45"/>
      <c r="CJ867" s="45"/>
      <c r="CK867" s="45"/>
      <c r="DB867" s="7"/>
      <c r="DI867" s="10">
        <f t="shared" ca="1" si="2393"/>
        <v>6</v>
      </c>
    </row>
    <row r="868" spans="1:113">
      <c r="A868" s="149"/>
      <c r="B868" s="82" t="str">
        <f t="shared" si="2394"/>
        <v/>
      </c>
      <c r="C868" s="7" t="str">
        <f t="shared" si="2395"/>
        <v/>
      </c>
      <c r="D868" s="81">
        <f t="shared" si="2396"/>
        <v>0</v>
      </c>
      <c r="E868" s="7" t="str">
        <f t="shared" si="2397"/>
        <v>18,</v>
      </c>
      <c r="F868" s="78"/>
      <c r="G868" s="86"/>
      <c r="H868" s="86"/>
      <c r="I868" s="86"/>
      <c r="J868" s="86"/>
      <c r="K868" s="86"/>
      <c r="L868" s="86"/>
      <c r="M868" s="86"/>
      <c r="N868" s="86"/>
      <c r="O868" s="78"/>
      <c r="P868" s="86"/>
      <c r="Q868" s="86"/>
      <c r="R868" s="86"/>
      <c r="S868" s="86"/>
      <c r="T868" s="86"/>
      <c r="U868" s="86"/>
      <c r="V868" s="86"/>
      <c r="W868" s="86"/>
      <c r="X868" s="123" t="str">
        <f t="shared" si="2398"/>
        <v/>
      </c>
      <c r="Y868" s="127">
        <f t="shared" si="2450"/>
        <v>0</v>
      </c>
      <c r="Z868" s="127">
        <f t="shared" si="2451"/>
        <v>0</v>
      </c>
      <c r="AA868" s="127">
        <f t="shared" si="2452"/>
        <v>0</v>
      </c>
      <c r="AB868" s="86">
        <f>IF($Y868&gt;$Z868,$Y868-$Z868+AB867,AB867)</f>
        <v>0</v>
      </c>
      <c r="AC868" s="86">
        <f>IF($Z868&gt;$Y868,$Z868-$Y868+AC867,AC867)</f>
        <v>0</v>
      </c>
      <c r="AD868" s="90" t="str">
        <f t="shared" ref="AD868:AE868" si="2562">IF($A867&lt;&gt;"",AD867,"")</f>
        <v/>
      </c>
      <c r="AE868" s="54" t="str">
        <f t="shared" si="2562"/>
        <v/>
      </c>
      <c r="AF868" s="92" t="str">
        <f t="shared" si="2410"/>
        <v/>
      </c>
      <c r="AG868" s="82">
        <f t="shared" si="2401"/>
        <v>0</v>
      </c>
      <c r="AH868" s="71">
        <f t="shared" si="2264"/>
        <v>0</v>
      </c>
      <c r="AI868" s="78" t="str">
        <f t="shared" si="2402"/>
        <v/>
      </c>
      <c r="AJ868" s="132">
        <f t="shared" si="2455"/>
        <v>0</v>
      </c>
      <c r="AK868" s="132">
        <f t="shared" si="2456"/>
        <v>0</v>
      </c>
      <c r="AL868" s="132">
        <f t="shared" si="2457"/>
        <v>0</v>
      </c>
      <c r="AM868" s="86" t="str">
        <f t="shared" si="2458"/>
        <v/>
      </c>
      <c r="AN868" s="86" t="str">
        <f t="shared" si="2459"/>
        <v/>
      </c>
      <c r="AO868" s="90" t="str">
        <f t="shared" ref="AO868:AP868" si="2563">IF($A867&lt;&gt;"",AO867,"")</f>
        <v/>
      </c>
      <c r="AP868" s="54" t="str">
        <f t="shared" si="2563"/>
        <v/>
      </c>
      <c r="AQ868" s="92" t="str">
        <f t="shared" si="2412"/>
        <v/>
      </c>
      <c r="AR868" s="82">
        <f t="shared" si="2461"/>
        <v>0</v>
      </c>
      <c r="AS868" s="71">
        <f t="shared" si="2413"/>
        <v>0</v>
      </c>
      <c r="AT868" s="78" t="str">
        <f t="shared" si="2404"/>
        <v/>
      </c>
      <c r="AU868" s="137">
        <f t="shared" si="2462"/>
        <v>0</v>
      </c>
      <c r="AV868" s="137">
        <f t="shared" si="2463"/>
        <v>0</v>
      </c>
      <c r="AW868" s="137">
        <f t="shared" si="2464"/>
        <v>0</v>
      </c>
      <c r="AX868" s="86" t="str">
        <f t="shared" si="2465"/>
        <v/>
      </c>
      <c r="AY868" s="86" t="str">
        <f t="shared" si="2466"/>
        <v/>
      </c>
      <c r="AZ868" s="90" t="str">
        <f t="shared" ref="AZ868:BA868" si="2564">IF($A867&lt;&gt;"",AZ867,"")</f>
        <v/>
      </c>
      <c r="BA868" s="54" t="str">
        <f t="shared" si="2564"/>
        <v/>
      </c>
      <c r="BB868" s="92" t="str">
        <f t="shared" si="2415"/>
        <v/>
      </c>
      <c r="BC868" s="82">
        <f t="shared" si="2468"/>
        <v>0</v>
      </c>
      <c r="BD868" s="71">
        <f t="shared" si="2416"/>
        <v>0</v>
      </c>
      <c r="BE868" s="98">
        <f t="shared" si="2474"/>
        <v>18</v>
      </c>
      <c r="BF868" s="54" t="str">
        <f t="shared" si="2535"/>
        <v/>
      </c>
      <c r="BG868" s="92" t="str">
        <f t="shared" si="2529"/>
        <v/>
      </c>
      <c r="BH868" s="82">
        <f t="shared" si="2447"/>
        <v>0</v>
      </c>
      <c r="BI868" s="71">
        <f t="shared" si="2448"/>
        <v>0</v>
      </c>
      <c r="BJ868" s="146"/>
      <c r="BK868" s="97">
        <v>1</v>
      </c>
      <c r="BL868" s="95" t="str">
        <f t="shared" ref="BL868:BP868" si="2565">IF(BL867&lt;&gt;"",BL867,"")</f>
        <v/>
      </c>
      <c r="BM868" s="95" t="str">
        <f t="shared" si="2565"/>
        <v/>
      </c>
      <c r="BN868" s="95" t="str">
        <f t="shared" si="2565"/>
        <v/>
      </c>
      <c r="BO868" s="95" t="str">
        <f t="shared" si="2565"/>
        <v/>
      </c>
      <c r="BP868" s="95" t="str">
        <f t="shared" si="2565"/>
        <v/>
      </c>
      <c r="BQ868" s="81">
        <f t="shared" si="2476"/>
        <v>0</v>
      </c>
      <c r="BR868" s="81">
        <f t="shared" si="2477"/>
        <v>0</v>
      </c>
      <c r="BS868" s="81">
        <f t="shared" si="2478"/>
        <v>0</v>
      </c>
      <c r="BT868" s="81">
        <f t="shared" si="2479"/>
        <v>0</v>
      </c>
      <c r="BU868" s="81">
        <f t="shared" si="2480"/>
        <v>0</v>
      </c>
      <c r="BV868" s="13">
        <f t="shared" si="2481"/>
        <v>0</v>
      </c>
      <c r="BW868" s="11">
        <f t="shared" si="2407"/>
        <v>0</v>
      </c>
      <c r="BX868" s="69">
        <f t="shared" si="2418"/>
        <v>0</v>
      </c>
      <c r="BY868" s="69">
        <f>IF($A868&lt;&gt;"",IF(BY867&lt;&gt;0,BY867,IF(BW868&lt;=$AW$2,"Stop Loss",0)),0)</f>
        <v>0</v>
      </c>
      <c r="BZ868" s="69">
        <f t="shared" si="2328"/>
        <v>0</v>
      </c>
      <c r="CA868" s="27" t="str">
        <f t="shared" si="2419"/>
        <v/>
      </c>
      <c r="CB868" s="27" t="str">
        <f t="shared" si="2420"/>
        <v/>
      </c>
      <c r="CC868" s="27" t="str">
        <f t="shared" si="2421"/>
        <v/>
      </c>
      <c r="CD868" s="27" t="str">
        <f t="shared" si="2422"/>
        <v/>
      </c>
      <c r="CE868" s="27" t="str">
        <f t="shared" si="2423"/>
        <v/>
      </c>
      <c r="CF868" s="27" t="str">
        <f t="shared" si="2424"/>
        <v/>
      </c>
      <c r="CG868" s="86"/>
      <c r="CH868" s="86"/>
      <c r="CI868" s="45"/>
      <c r="CJ868" s="45"/>
      <c r="CK868" s="45"/>
      <c r="DB868" s="7"/>
      <c r="DI868" s="10">
        <f t="shared" ca="1" si="2393"/>
        <v>11</v>
      </c>
    </row>
    <row r="869" spans="1:113">
      <c r="A869" s="149"/>
      <c r="B869" s="82" t="str">
        <f t="shared" si="2394"/>
        <v/>
      </c>
      <c r="C869" s="7" t="str">
        <f t="shared" si="2395"/>
        <v/>
      </c>
      <c r="D869" s="81">
        <f t="shared" si="2396"/>
        <v>0</v>
      </c>
      <c r="E869" s="7" t="str">
        <f t="shared" si="2397"/>
        <v>18,</v>
      </c>
      <c r="F869" s="78"/>
      <c r="G869" s="86"/>
      <c r="H869" s="86"/>
      <c r="I869" s="86"/>
      <c r="J869" s="86"/>
      <c r="K869" s="86"/>
      <c r="L869" s="86"/>
      <c r="M869" s="86"/>
      <c r="N869" s="86"/>
      <c r="O869" s="78"/>
      <c r="P869" s="86"/>
      <c r="Q869" s="86"/>
      <c r="R869" s="86"/>
      <c r="S869" s="86"/>
      <c r="T869" s="86"/>
      <c r="U869" s="86"/>
      <c r="V869" s="86"/>
      <c r="W869" s="86"/>
      <c r="X869" s="123" t="str">
        <f t="shared" si="2398"/>
        <v/>
      </c>
      <c r="Y869" s="127">
        <f t="shared" si="2450"/>
        <v>0</v>
      </c>
      <c r="Z869" s="127">
        <f t="shared" si="2451"/>
        <v>0</v>
      </c>
      <c r="AA869" s="127">
        <f t="shared" si="2452"/>
        <v>0</v>
      </c>
      <c r="AB869" s="86">
        <f>AB868</f>
        <v>0</v>
      </c>
      <c r="AC869" s="86">
        <f>AC868</f>
        <v>0</v>
      </c>
      <c r="AD869" s="90" t="str">
        <f>IF($A868&lt;&gt;"",AA868,"")</f>
        <v/>
      </c>
      <c r="AE869" s="92" t="str">
        <f>IF($A868&lt;&gt;"",IF(Y868&gt;Z868,"L","H"),"")</f>
        <v/>
      </c>
      <c r="AF869" s="92" t="str">
        <f t="shared" si="2410"/>
        <v/>
      </c>
      <c r="AG869" s="82">
        <f t="shared" si="2401"/>
        <v>0</v>
      </c>
      <c r="AH869" s="71">
        <f t="shared" si="2264"/>
        <v>0</v>
      </c>
      <c r="AI869" s="78" t="str">
        <f t="shared" si="2402"/>
        <v/>
      </c>
      <c r="AJ869" s="132">
        <f t="shared" si="2455"/>
        <v>0</v>
      </c>
      <c r="AK869" s="132">
        <f t="shared" si="2456"/>
        <v>0</v>
      </c>
      <c r="AL869" s="132">
        <f t="shared" si="2457"/>
        <v>0</v>
      </c>
      <c r="AM869" s="86" t="str">
        <f t="shared" si="2458"/>
        <v/>
      </c>
      <c r="AN869" s="86" t="str">
        <f t="shared" si="2459"/>
        <v/>
      </c>
      <c r="AO869" s="90" t="str">
        <f>IF($A868&lt;&gt;"",AL868,"")</f>
        <v/>
      </c>
      <c r="AP869" s="92" t="str">
        <f>IF($A868&lt;&gt;"",IF(AM868&lt;&gt;"","O","E"),"")</f>
        <v/>
      </c>
      <c r="AQ869" s="92" t="str">
        <f t="shared" si="2412"/>
        <v/>
      </c>
      <c r="AR869" s="82">
        <f t="shared" si="2461"/>
        <v>0</v>
      </c>
      <c r="AS869" s="71">
        <f t="shared" si="2413"/>
        <v>0</v>
      </c>
      <c r="AT869" s="78" t="str">
        <f t="shared" si="2404"/>
        <v/>
      </c>
      <c r="AU869" s="137">
        <f t="shared" si="2462"/>
        <v>0</v>
      </c>
      <c r="AV869" s="137">
        <f t="shared" si="2463"/>
        <v>0</v>
      </c>
      <c r="AW869" s="137">
        <f t="shared" si="2464"/>
        <v>0</v>
      </c>
      <c r="AX869" s="86" t="str">
        <f t="shared" si="2465"/>
        <v/>
      </c>
      <c r="AY869" s="86" t="str">
        <f t="shared" si="2466"/>
        <v/>
      </c>
      <c r="AZ869" s="90" t="str">
        <f>IF($A868&lt;&gt;"",AW868,"")</f>
        <v/>
      </c>
      <c r="BA869" s="92" t="str">
        <f>IF($A868&lt;&gt;"",IF(AX868&lt;&gt;"","B","R"),"")</f>
        <v/>
      </c>
      <c r="BB869" s="92" t="str">
        <f t="shared" si="2415"/>
        <v/>
      </c>
      <c r="BC869" s="82">
        <f t="shared" si="2468"/>
        <v>0</v>
      </c>
      <c r="BD869" s="71">
        <f t="shared" si="2416"/>
        <v>0</v>
      </c>
      <c r="BE869" s="98">
        <f t="shared" si="2474"/>
        <v>18</v>
      </c>
      <c r="BF869" s="92" t="str">
        <f>IF($A868&lt;&gt;"",IF($Y868&gt;$Z868,"H",IF($Z868&gt;$Y868,"L",BF868)),"")</f>
        <v/>
      </c>
      <c r="BG869" s="92" t="str">
        <f>IF($A869&lt;&gt;"",IF($A869=0,"L",IF(BF869&lt;&gt;"",IF(BF869=X869,"W","L"))),"")</f>
        <v/>
      </c>
      <c r="BH869" s="82">
        <f t="shared" si="2447"/>
        <v>0</v>
      </c>
      <c r="BI869" s="71">
        <f t="shared" si="2448"/>
        <v>0</v>
      </c>
      <c r="BJ869" s="146" t="str">
        <f>AE869&amp;AP869&amp;BA869</f>
        <v/>
      </c>
      <c r="BK869" s="97">
        <v>1</v>
      </c>
      <c r="BL869" s="95" t="str">
        <f>IF($A868&lt;&gt;"",IF($BJ869="LER","11,",IF($BJ869="LOR","02,",IF($BJ869="LEB","01,",IF($BJ869="LOB","12,",IF($BJ869="HER","29,",IF($BJ869="HOR","20,",IF($BJ869="HEB","19,",IF($BJ869="HOB","30,","")))))))),"")</f>
        <v/>
      </c>
      <c r="BM869" s="95" t="str">
        <f>IF($A868&lt;&gt;"",IF($BJ869="LER","13,",IF($BJ869="LOR","04,",IF($BJ869="LEB","03,",IF($BJ869="LOB","14,",IF($BJ869="HER","31,",IF($BJ869="HOR","22,",IF($BJ869="HEB","21,",IF($BJ869="HOB","32,","")))))))),"")</f>
        <v/>
      </c>
      <c r="BN869" s="95" t="str">
        <f>IF($A868&lt;&gt;"",IF($BJ869="LER","15,",IF($BJ869="LOR","06,",IF($BJ869="LEB","05,",IF($BJ869="LOB","16,",IF($BJ869="HER","33,",IF($BJ869="HOR","24,",IF($BJ869="HEB","23,",IF($BJ869="HOB","34,","")))))))),"")</f>
        <v/>
      </c>
      <c r="BO869" s="95" t="str">
        <f>IF($A868&lt;&gt;"",IF($BJ869="LER","17,",IF($BJ869="LOR","08,",IF($BJ869="LEB","07,",IF($BJ869="LOB","18,",IF($BJ869="HER","35,",IF($BJ869="HOR","26,",IF($BJ869="HEB","25,",IF($BJ869="HOB","36,","")))))))),"")</f>
        <v/>
      </c>
      <c r="BP869" s="95" t="str">
        <f>IF($A868&lt;&gt;"",IF($BJ869="LER","",IF($BJ869="LOR","10,",IF($BJ869="LEB","09,",IF($BJ869="LOB","",IF($BJ869="HER","",IF($BJ869="HOR","28,",IF($BJ869="HEB","27,",IF($BJ869="HOB","","")))))))),"")</f>
        <v/>
      </c>
      <c r="BQ869" s="81">
        <f t="shared" si="2476"/>
        <v>0</v>
      </c>
      <c r="BR869" s="81">
        <f t="shared" si="2477"/>
        <v>0</v>
      </c>
      <c r="BS869" s="81">
        <f t="shared" si="2478"/>
        <v>0</v>
      </c>
      <c r="BT869" s="81">
        <f t="shared" si="2479"/>
        <v>0</v>
      </c>
      <c r="BU869" s="81">
        <f t="shared" si="2480"/>
        <v>0</v>
      </c>
      <c r="BV869" s="13">
        <f t="shared" si="2481"/>
        <v>0</v>
      </c>
      <c r="BW869" s="11">
        <f t="shared" si="2407"/>
        <v>0</v>
      </c>
      <c r="BX869" s="69">
        <f t="shared" si="2418"/>
        <v>0</v>
      </c>
      <c r="BY869" s="69">
        <f>IF($A869&lt;&gt;"",IF(BY868&lt;&gt;0,BY868,IF(BW869&lt;=$AW$2,"Stop Loss",0)),0)</f>
        <v>0</v>
      </c>
      <c r="BZ869" s="69">
        <f t="shared" si="2328"/>
        <v>0</v>
      </c>
      <c r="CA869" s="27" t="str">
        <f t="shared" si="2419"/>
        <v/>
      </c>
      <c r="CB869" s="27" t="str">
        <f t="shared" si="2420"/>
        <v/>
      </c>
      <c r="CC869" s="27" t="str">
        <f t="shared" si="2421"/>
        <v/>
      </c>
      <c r="CD869" s="27" t="str">
        <f t="shared" si="2422"/>
        <v/>
      </c>
      <c r="CE869" s="27" t="str">
        <f t="shared" si="2423"/>
        <v/>
      </c>
      <c r="CF869" s="27" t="str">
        <f t="shared" si="2424"/>
        <v/>
      </c>
      <c r="CG869" s="86"/>
      <c r="CH869" s="86"/>
      <c r="CI869" s="45"/>
      <c r="CJ869" s="45"/>
      <c r="CK869" s="45"/>
      <c r="DB869" s="7"/>
      <c r="DI869" s="10">
        <f t="shared" ca="1" si="2393"/>
        <v>26</v>
      </c>
    </row>
    <row r="870" spans="1:113">
      <c r="A870" s="149"/>
      <c r="B870" s="82" t="str">
        <f t="shared" si="2394"/>
        <v/>
      </c>
      <c r="C870" s="7" t="str">
        <f t="shared" si="2395"/>
        <v/>
      </c>
      <c r="D870" s="81">
        <f t="shared" si="2396"/>
        <v>0</v>
      </c>
      <c r="E870" s="7" t="str">
        <f t="shared" si="2397"/>
        <v>18,</v>
      </c>
      <c r="F870" s="78"/>
      <c r="G870" s="86"/>
      <c r="H870" s="86"/>
      <c r="I870" s="86"/>
      <c r="J870" s="86"/>
      <c r="K870" s="86"/>
      <c r="L870" s="86"/>
      <c r="M870" s="86"/>
      <c r="N870" s="86"/>
      <c r="O870" s="78"/>
      <c r="P870" s="86"/>
      <c r="Q870" s="86"/>
      <c r="R870" s="86"/>
      <c r="S870" s="86"/>
      <c r="T870" s="86"/>
      <c r="U870" s="86"/>
      <c r="V870" s="86"/>
      <c r="W870" s="86"/>
      <c r="X870" s="123" t="str">
        <f t="shared" si="2398"/>
        <v/>
      </c>
      <c r="Y870" s="127">
        <f t="shared" si="2450"/>
        <v>0</v>
      </c>
      <c r="Z870" s="127">
        <f t="shared" si="2451"/>
        <v>0</v>
      </c>
      <c r="AA870" s="127">
        <f t="shared" si="2452"/>
        <v>0</v>
      </c>
      <c r="AB870" s="86">
        <f t="shared" ref="AB870:AC870" si="2566">AB869</f>
        <v>0</v>
      </c>
      <c r="AC870" s="86">
        <f t="shared" si="2566"/>
        <v>0</v>
      </c>
      <c r="AD870" s="90" t="str">
        <f>IF($A869&lt;&gt;"",AD869,"")</f>
        <v/>
      </c>
      <c r="AE870" s="54" t="str">
        <f>IF($A869&lt;&gt;"",AE869,"")</f>
        <v/>
      </c>
      <c r="AF870" s="92" t="str">
        <f t="shared" si="2410"/>
        <v/>
      </c>
      <c r="AG870" s="82">
        <f t="shared" si="2401"/>
        <v>0</v>
      </c>
      <c r="AH870" s="71">
        <f t="shared" ref="AH870:AH933" si="2567">IF($A870&lt;&gt;"",AG870+AH869,0)</f>
        <v>0</v>
      </c>
      <c r="AI870" s="78" t="str">
        <f t="shared" si="2402"/>
        <v/>
      </c>
      <c r="AJ870" s="132">
        <f t="shared" si="2455"/>
        <v>0</v>
      </c>
      <c r="AK870" s="132">
        <f t="shared" si="2456"/>
        <v>0</v>
      </c>
      <c r="AL870" s="132">
        <f t="shared" si="2457"/>
        <v>0</v>
      </c>
      <c r="AM870" s="86" t="str">
        <f t="shared" si="2458"/>
        <v/>
      </c>
      <c r="AN870" s="86" t="str">
        <f t="shared" si="2459"/>
        <v/>
      </c>
      <c r="AO870" s="90" t="str">
        <f>IF($A869&lt;&gt;"",AO869,"")</f>
        <v/>
      </c>
      <c r="AP870" s="54" t="str">
        <f>IF($A869&lt;&gt;"",AP869,"")</f>
        <v/>
      </c>
      <c r="AQ870" s="92" t="str">
        <f t="shared" si="2412"/>
        <v/>
      </c>
      <c r="AR870" s="82">
        <f t="shared" si="2461"/>
        <v>0</v>
      </c>
      <c r="AS870" s="71">
        <f t="shared" si="2413"/>
        <v>0</v>
      </c>
      <c r="AT870" s="78" t="str">
        <f t="shared" si="2404"/>
        <v/>
      </c>
      <c r="AU870" s="137">
        <f t="shared" si="2462"/>
        <v>0</v>
      </c>
      <c r="AV870" s="137">
        <f t="shared" si="2463"/>
        <v>0</v>
      </c>
      <c r="AW870" s="137">
        <f t="shared" si="2464"/>
        <v>0</v>
      </c>
      <c r="AX870" s="86" t="str">
        <f t="shared" si="2465"/>
        <v/>
      </c>
      <c r="AY870" s="86" t="str">
        <f t="shared" si="2466"/>
        <v/>
      </c>
      <c r="AZ870" s="90" t="str">
        <f>IF($A869&lt;&gt;"",AZ869,"")</f>
        <v/>
      </c>
      <c r="BA870" s="54" t="str">
        <f>IF($A869&lt;&gt;"",BA869,"")</f>
        <v/>
      </c>
      <c r="BB870" s="92" t="str">
        <f t="shared" si="2415"/>
        <v/>
      </c>
      <c r="BC870" s="82">
        <f t="shared" si="2468"/>
        <v>0</v>
      </c>
      <c r="BD870" s="71">
        <f t="shared" si="2416"/>
        <v>0</v>
      </c>
      <c r="BE870" s="98">
        <f t="shared" si="2474"/>
        <v>18</v>
      </c>
      <c r="BF870" s="54" t="str">
        <f>IF($A869&lt;&gt;"",BF869,"")</f>
        <v/>
      </c>
      <c r="BG870" s="92" t="str">
        <f t="shared" ref="BG870:BG886" si="2568">IF($A870&lt;&gt;"",IF($A870=0,"L",IF(BF870&lt;&gt;"",IF(BF870=X870,"W","L"))),"")</f>
        <v/>
      </c>
      <c r="BH870" s="82">
        <f t="shared" si="2447"/>
        <v>0</v>
      </c>
      <c r="BI870" s="71">
        <f t="shared" si="2448"/>
        <v>0</v>
      </c>
      <c r="BJ870" s="146"/>
      <c r="BK870" s="97">
        <v>1</v>
      </c>
      <c r="BL870" s="95" t="str">
        <f>IF(BL869&lt;&gt;"",BL869,"")</f>
        <v/>
      </c>
      <c r="BM870" s="95" t="str">
        <f t="shared" ref="BM870:BP870" si="2569">IF(BM869&lt;&gt;"",BM869,"")</f>
        <v/>
      </c>
      <c r="BN870" s="95" t="str">
        <f t="shared" si="2569"/>
        <v/>
      </c>
      <c r="BO870" s="95" t="str">
        <f t="shared" si="2569"/>
        <v/>
      </c>
      <c r="BP870" s="95" t="str">
        <f t="shared" si="2569"/>
        <v/>
      </c>
      <c r="BQ870" s="81">
        <f t="shared" si="2476"/>
        <v>0</v>
      </c>
      <c r="BR870" s="81">
        <f t="shared" si="2477"/>
        <v>0</v>
      </c>
      <c r="BS870" s="81">
        <f t="shared" si="2478"/>
        <v>0</v>
      </c>
      <c r="BT870" s="81">
        <f t="shared" si="2479"/>
        <v>0</v>
      </c>
      <c r="BU870" s="81">
        <f t="shared" si="2480"/>
        <v>0</v>
      </c>
      <c r="BV870" s="13">
        <f t="shared" si="2481"/>
        <v>0</v>
      </c>
      <c r="BW870" s="11">
        <f t="shared" si="2407"/>
        <v>0</v>
      </c>
      <c r="BX870" s="69">
        <f t="shared" si="2418"/>
        <v>0</v>
      </c>
      <c r="BY870" s="69">
        <f>IF($A870&lt;&gt;"",IF(BY869&lt;&gt;0,BY869,IF(BW870&lt;=$AW$2,"Stop Loss",0)),0)</f>
        <v>0</v>
      </c>
      <c r="BZ870" s="69">
        <f t="shared" si="2328"/>
        <v>0</v>
      </c>
      <c r="CA870" s="27" t="str">
        <f t="shared" si="2419"/>
        <v/>
      </c>
      <c r="CB870" s="27" t="str">
        <f t="shared" si="2420"/>
        <v/>
      </c>
      <c r="CC870" s="27" t="str">
        <f t="shared" si="2421"/>
        <v/>
      </c>
      <c r="CD870" s="27" t="str">
        <f t="shared" si="2422"/>
        <v/>
      </c>
      <c r="CE870" s="27" t="str">
        <f t="shared" si="2423"/>
        <v/>
      </c>
      <c r="CF870" s="27" t="str">
        <f t="shared" si="2424"/>
        <v/>
      </c>
      <c r="CG870" s="86"/>
      <c r="CH870" s="86"/>
      <c r="CI870" s="45"/>
      <c r="CJ870" s="45"/>
      <c r="CK870" s="45"/>
      <c r="DB870" s="7"/>
      <c r="DI870" s="10">
        <f t="shared" ca="1" si="2393"/>
        <v>28</v>
      </c>
    </row>
    <row r="871" spans="1:113">
      <c r="A871" s="149"/>
      <c r="B871" s="82" t="str">
        <f t="shared" si="2394"/>
        <v/>
      </c>
      <c r="C871" s="7" t="str">
        <f t="shared" si="2395"/>
        <v/>
      </c>
      <c r="D871" s="81">
        <f t="shared" si="2396"/>
        <v>0</v>
      </c>
      <c r="E871" s="7" t="str">
        <f t="shared" si="2397"/>
        <v>18,</v>
      </c>
      <c r="F871" s="78"/>
      <c r="G871" s="86"/>
      <c r="H871" s="86"/>
      <c r="I871" s="86"/>
      <c r="J871" s="86"/>
      <c r="K871" s="86"/>
      <c r="L871" s="86"/>
      <c r="M871" s="86"/>
      <c r="N871" s="86"/>
      <c r="O871" s="78"/>
      <c r="P871" s="86"/>
      <c r="Q871" s="86"/>
      <c r="R871" s="86"/>
      <c r="S871" s="86"/>
      <c r="T871" s="86"/>
      <c r="U871" s="86"/>
      <c r="V871" s="86"/>
      <c r="W871" s="86"/>
      <c r="X871" s="123" t="str">
        <f t="shared" si="2398"/>
        <v/>
      </c>
      <c r="Y871" s="127">
        <f t="shared" si="2450"/>
        <v>0</v>
      </c>
      <c r="Z871" s="127">
        <f t="shared" si="2451"/>
        <v>0</v>
      </c>
      <c r="AA871" s="127">
        <f t="shared" si="2452"/>
        <v>0</v>
      </c>
      <c r="AB871" s="86">
        <f t="shared" ref="AB871:AC871" si="2570">AB870</f>
        <v>0</v>
      </c>
      <c r="AC871" s="86">
        <f t="shared" si="2570"/>
        <v>0</v>
      </c>
      <c r="AD871" s="90" t="str">
        <f t="shared" ref="AD871:AE871" si="2571">IF($A870&lt;&gt;"",AD870,"")</f>
        <v/>
      </c>
      <c r="AE871" s="54" t="str">
        <f t="shared" si="2571"/>
        <v/>
      </c>
      <c r="AF871" s="92" t="str">
        <f t="shared" si="2410"/>
        <v/>
      </c>
      <c r="AG871" s="82">
        <f t="shared" si="2401"/>
        <v>0</v>
      </c>
      <c r="AH871" s="71">
        <f t="shared" si="2567"/>
        <v>0</v>
      </c>
      <c r="AI871" s="78" t="str">
        <f t="shared" si="2402"/>
        <v/>
      </c>
      <c r="AJ871" s="132">
        <f t="shared" si="2455"/>
        <v>0</v>
      </c>
      <c r="AK871" s="132">
        <f t="shared" si="2456"/>
        <v>0</v>
      </c>
      <c r="AL871" s="132">
        <f t="shared" si="2457"/>
        <v>0</v>
      </c>
      <c r="AM871" s="86" t="str">
        <f t="shared" si="2458"/>
        <v/>
      </c>
      <c r="AN871" s="86" t="str">
        <f t="shared" si="2459"/>
        <v/>
      </c>
      <c r="AO871" s="90" t="str">
        <f t="shared" ref="AO871:AP871" si="2572">IF($A870&lt;&gt;"",AO870,"")</f>
        <v/>
      </c>
      <c r="AP871" s="54" t="str">
        <f t="shared" si="2572"/>
        <v/>
      </c>
      <c r="AQ871" s="92" t="str">
        <f t="shared" si="2412"/>
        <v/>
      </c>
      <c r="AR871" s="82">
        <f t="shared" si="2461"/>
        <v>0</v>
      </c>
      <c r="AS871" s="71">
        <f t="shared" si="2413"/>
        <v>0</v>
      </c>
      <c r="AT871" s="78" t="str">
        <f t="shared" si="2404"/>
        <v/>
      </c>
      <c r="AU871" s="137">
        <f t="shared" si="2462"/>
        <v>0</v>
      </c>
      <c r="AV871" s="137">
        <f t="shared" si="2463"/>
        <v>0</v>
      </c>
      <c r="AW871" s="137">
        <f t="shared" si="2464"/>
        <v>0</v>
      </c>
      <c r="AX871" s="86" t="str">
        <f t="shared" si="2465"/>
        <v/>
      </c>
      <c r="AY871" s="86" t="str">
        <f t="shared" si="2466"/>
        <v/>
      </c>
      <c r="AZ871" s="90" t="str">
        <f t="shared" ref="AZ871:BA871" si="2573">IF($A870&lt;&gt;"",AZ870,"")</f>
        <v/>
      </c>
      <c r="BA871" s="54" t="str">
        <f t="shared" si="2573"/>
        <v/>
      </c>
      <c r="BB871" s="92" t="str">
        <f t="shared" si="2415"/>
        <v/>
      </c>
      <c r="BC871" s="82">
        <f t="shared" si="2468"/>
        <v>0</v>
      </c>
      <c r="BD871" s="71">
        <f t="shared" si="2416"/>
        <v>0</v>
      </c>
      <c r="BE871" s="98">
        <f t="shared" si="2474"/>
        <v>18</v>
      </c>
      <c r="BF871" s="54" t="str">
        <f t="shared" ref="BF871:BF877" si="2574">IF($A870&lt;&gt;"",BF870,"")</f>
        <v/>
      </c>
      <c r="BG871" s="92" t="str">
        <f t="shared" si="2568"/>
        <v/>
      </c>
      <c r="BH871" s="82">
        <f t="shared" si="2447"/>
        <v>0</v>
      </c>
      <c r="BI871" s="71">
        <f t="shared" si="2448"/>
        <v>0</v>
      </c>
      <c r="BJ871" s="146"/>
      <c r="BK871" s="97">
        <v>1</v>
      </c>
      <c r="BL871" s="95" t="str">
        <f t="shared" ref="BL871:BP871" si="2575">IF(BL870&lt;&gt;"",BL870,"")</f>
        <v/>
      </c>
      <c r="BM871" s="95" t="str">
        <f t="shared" si="2575"/>
        <v/>
      </c>
      <c r="BN871" s="95" t="str">
        <f t="shared" si="2575"/>
        <v/>
      </c>
      <c r="BO871" s="95" t="str">
        <f t="shared" si="2575"/>
        <v/>
      </c>
      <c r="BP871" s="95" t="str">
        <f t="shared" si="2575"/>
        <v/>
      </c>
      <c r="BQ871" s="81">
        <f t="shared" si="2476"/>
        <v>0</v>
      </c>
      <c r="BR871" s="81">
        <f t="shared" si="2477"/>
        <v>0</v>
      </c>
      <c r="BS871" s="81">
        <f t="shared" si="2478"/>
        <v>0</v>
      </c>
      <c r="BT871" s="81">
        <f t="shared" si="2479"/>
        <v>0</v>
      </c>
      <c r="BU871" s="81">
        <f t="shared" si="2480"/>
        <v>0</v>
      </c>
      <c r="BV871" s="13">
        <f t="shared" si="2481"/>
        <v>0</v>
      </c>
      <c r="BW871" s="11">
        <f t="shared" si="2407"/>
        <v>0</v>
      </c>
      <c r="BX871" s="69">
        <f t="shared" si="2418"/>
        <v>0</v>
      </c>
      <c r="BY871" s="69">
        <f>IF($A871&lt;&gt;"",IF(BY870&lt;&gt;0,BY870,IF(BW871&lt;=$AW$2,"Stop Loss",0)),0)</f>
        <v>0</v>
      </c>
      <c r="BZ871" s="69">
        <f t="shared" si="2328"/>
        <v>0</v>
      </c>
      <c r="CA871" s="27" t="str">
        <f t="shared" si="2419"/>
        <v/>
      </c>
      <c r="CB871" s="27" t="str">
        <f t="shared" si="2420"/>
        <v/>
      </c>
      <c r="CC871" s="27" t="str">
        <f t="shared" si="2421"/>
        <v/>
      </c>
      <c r="CD871" s="27" t="str">
        <f t="shared" si="2422"/>
        <v/>
      </c>
      <c r="CE871" s="27" t="str">
        <f t="shared" si="2423"/>
        <v/>
      </c>
      <c r="CF871" s="27" t="str">
        <f t="shared" si="2424"/>
        <v/>
      </c>
      <c r="CG871" s="86"/>
      <c r="CH871" s="86"/>
      <c r="CI871" s="45"/>
      <c r="CJ871" s="45"/>
      <c r="CK871" s="45"/>
      <c r="DB871" s="7"/>
      <c r="DI871" s="10">
        <f t="shared" ca="1" si="2393"/>
        <v>8</v>
      </c>
    </row>
    <row r="872" spans="1:113">
      <c r="A872" s="149"/>
      <c r="B872" s="82" t="str">
        <f t="shared" si="2394"/>
        <v/>
      </c>
      <c r="C872" s="7" t="str">
        <f t="shared" si="2395"/>
        <v/>
      </c>
      <c r="D872" s="81">
        <f t="shared" si="2396"/>
        <v>0</v>
      </c>
      <c r="E872" s="7" t="str">
        <f t="shared" si="2397"/>
        <v>18,</v>
      </c>
      <c r="F872" s="78"/>
      <c r="G872" s="86"/>
      <c r="H872" s="86"/>
      <c r="I872" s="86"/>
      <c r="J872" s="86"/>
      <c r="K872" s="86"/>
      <c r="L872" s="86"/>
      <c r="M872" s="86"/>
      <c r="N872" s="86"/>
      <c r="O872" s="78"/>
      <c r="P872" s="86"/>
      <c r="Q872" s="86"/>
      <c r="R872" s="86"/>
      <c r="S872" s="86"/>
      <c r="T872" s="86"/>
      <c r="U872" s="86"/>
      <c r="V872" s="86"/>
      <c r="W872" s="86"/>
      <c r="X872" s="123" t="str">
        <f t="shared" si="2398"/>
        <v/>
      </c>
      <c r="Y872" s="127">
        <f t="shared" si="2450"/>
        <v>0</v>
      </c>
      <c r="Z872" s="127">
        <f t="shared" si="2451"/>
        <v>0</v>
      </c>
      <c r="AA872" s="127">
        <f t="shared" si="2452"/>
        <v>0</v>
      </c>
      <c r="AB872" s="86">
        <f t="shared" ref="AB872:AC872" si="2576">AB871</f>
        <v>0</v>
      </c>
      <c r="AC872" s="86">
        <f t="shared" si="2576"/>
        <v>0</v>
      </c>
      <c r="AD872" s="90" t="str">
        <f t="shared" ref="AD872:AE872" si="2577">IF($A871&lt;&gt;"",AD871,"")</f>
        <v/>
      </c>
      <c r="AE872" s="54" t="str">
        <f t="shared" si="2577"/>
        <v/>
      </c>
      <c r="AF872" s="92" t="str">
        <f t="shared" si="2410"/>
        <v/>
      </c>
      <c r="AG872" s="82">
        <f t="shared" si="2401"/>
        <v>0</v>
      </c>
      <c r="AH872" s="71">
        <f t="shared" si="2567"/>
        <v>0</v>
      </c>
      <c r="AI872" s="78" t="str">
        <f t="shared" si="2402"/>
        <v/>
      </c>
      <c r="AJ872" s="132">
        <f t="shared" si="2455"/>
        <v>0</v>
      </c>
      <c r="AK872" s="132">
        <f t="shared" si="2456"/>
        <v>0</v>
      </c>
      <c r="AL872" s="132">
        <f t="shared" si="2457"/>
        <v>0</v>
      </c>
      <c r="AM872" s="86" t="str">
        <f t="shared" si="2458"/>
        <v/>
      </c>
      <c r="AN872" s="86" t="str">
        <f t="shared" si="2459"/>
        <v/>
      </c>
      <c r="AO872" s="90" t="str">
        <f t="shared" ref="AO872:AP872" si="2578">IF($A871&lt;&gt;"",AO871,"")</f>
        <v/>
      </c>
      <c r="AP872" s="54" t="str">
        <f t="shared" si="2578"/>
        <v/>
      </c>
      <c r="AQ872" s="92" t="str">
        <f t="shared" si="2412"/>
        <v/>
      </c>
      <c r="AR872" s="82">
        <f t="shared" si="2461"/>
        <v>0</v>
      </c>
      <c r="AS872" s="71">
        <f t="shared" si="2413"/>
        <v>0</v>
      </c>
      <c r="AT872" s="78" t="str">
        <f t="shared" si="2404"/>
        <v/>
      </c>
      <c r="AU872" s="137">
        <f t="shared" si="2462"/>
        <v>0</v>
      </c>
      <c r="AV872" s="137">
        <f t="shared" si="2463"/>
        <v>0</v>
      </c>
      <c r="AW872" s="137">
        <f t="shared" si="2464"/>
        <v>0</v>
      </c>
      <c r="AX872" s="86" t="str">
        <f t="shared" si="2465"/>
        <v/>
      </c>
      <c r="AY872" s="86" t="str">
        <f t="shared" si="2466"/>
        <v/>
      </c>
      <c r="AZ872" s="90" t="str">
        <f t="shared" ref="AZ872:BA872" si="2579">IF($A871&lt;&gt;"",AZ871,"")</f>
        <v/>
      </c>
      <c r="BA872" s="54" t="str">
        <f t="shared" si="2579"/>
        <v/>
      </c>
      <c r="BB872" s="92" t="str">
        <f t="shared" si="2415"/>
        <v/>
      </c>
      <c r="BC872" s="82">
        <f t="shared" si="2468"/>
        <v>0</v>
      </c>
      <c r="BD872" s="71">
        <f t="shared" si="2416"/>
        <v>0</v>
      </c>
      <c r="BE872" s="98">
        <f t="shared" si="2474"/>
        <v>18</v>
      </c>
      <c r="BF872" s="54" t="str">
        <f t="shared" si="2574"/>
        <v/>
      </c>
      <c r="BG872" s="92" t="str">
        <f t="shared" si="2568"/>
        <v/>
      </c>
      <c r="BH872" s="82">
        <f t="shared" si="2447"/>
        <v>0</v>
      </c>
      <c r="BI872" s="71">
        <f t="shared" si="2448"/>
        <v>0</v>
      </c>
      <c r="BJ872" s="146"/>
      <c r="BK872" s="97">
        <v>1</v>
      </c>
      <c r="BL872" s="95" t="str">
        <f t="shared" ref="BL872:BP872" si="2580">IF(BL871&lt;&gt;"",BL871,"")</f>
        <v/>
      </c>
      <c r="BM872" s="95" t="str">
        <f t="shared" si="2580"/>
        <v/>
      </c>
      <c r="BN872" s="95" t="str">
        <f t="shared" si="2580"/>
        <v/>
      </c>
      <c r="BO872" s="95" t="str">
        <f t="shared" si="2580"/>
        <v/>
      </c>
      <c r="BP872" s="95" t="str">
        <f t="shared" si="2580"/>
        <v/>
      </c>
      <c r="BQ872" s="81">
        <f t="shared" si="2476"/>
        <v>0</v>
      </c>
      <c r="BR872" s="81">
        <f t="shared" si="2477"/>
        <v>0</v>
      </c>
      <c r="BS872" s="81">
        <f t="shared" si="2478"/>
        <v>0</v>
      </c>
      <c r="BT872" s="81">
        <f t="shared" si="2479"/>
        <v>0</v>
      </c>
      <c r="BU872" s="81">
        <f t="shared" si="2480"/>
        <v>0</v>
      </c>
      <c r="BV872" s="13">
        <f t="shared" si="2481"/>
        <v>0</v>
      </c>
      <c r="BW872" s="11">
        <f t="shared" si="2407"/>
        <v>0</v>
      </c>
      <c r="BX872" s="69">
        <f t="shared" si="2418"/>
        <v>0</v>
      </c>
      <c r="BY872" s="69">
        <f>IF($A872&lt;&gt;"",IF(BY871&lt;&gt;0,BY871,IF(BW872&lt;=$AW$2,"Stop Loss",0)),0)</f>
        <v>0</v>
      </c>
      <c r="BZ872" s="69">
        <f t="shared" si="2328"/>
        <v>0</v>
      </c>
      <c r="CA872" s="27" t="str">
        <f t="shared" si="2419"/>
        <v/>
      </c>
      <c r="CB872" s="27" t="str">
        <f t="shared" si="2420"/>
        <v/>
      </c>
      <c r="CC872" s="27" t="str">
        <f t="shared" si="2421"/>
        <v/>
      </c>
      <c r="CD872" s="27" t="str">
        <f t="shared" si="2422"/>
        <v/>
      </c>
      <c r="CE872" s="27" t="str">
        <f t="shared" si="2423"/>
        <v/>
      </c>
      <c r="CF872" s="27" t="str">
        <f t="shared" si="2424"/>
        <v/>
      </c>
      <c r="CG872" s="86"/>
      <c r="CH872" s="86"/>
      <c r="CI872" s="45"/>
      <c r="CJ872" s="45"/>
      <c r="CK872" s="45"/>
      <c r="DB872" s="7"/>
      <c r="DI872" s="10">
        <f t="shared" ca="1" si="2393"/>
        <v>12</v>
      </c>
    </row>
    <row r="873" spans="1:113">
      <c r="A873" s="149"/>
      <c r="B873" s="82" t="str">
        <f t="shared" si="2394"/>
        <v/>
      </c>
      <c r="C873" s="7" t="str">
        <f t="shared" si="2395"/>
        <v/>
      </c>
      <c r="D873" s="81">
        <f t="shared" si="2396"/>
        <v>0</v>
      </c>
      <c r="E873" s="7" t="str">
        <f t="shared" si="2397"/>
        <v>18,</v>
      </c>
      <c r="F873" s="78"/>
      <c r="G873" s="86"/>
      <c r="H873" s="86"/>
      <c r="I873" s="86"/>
      <c r="J873" s="86"/>
      <c r="K873" s="86"/>
      <c r="L873" s="86"/>
      <c r="M873" s="86"/>
      <c r="N873" s="86"/>
      <c r="O873" s="78"/>
      <c r="P873" s="86"/>
      <c r="Q873" s="86"/>
      <c r="R873" s="86"/>
      <c r="S873" s="86"/>
      <c r="T873" s="86"/>
      <c r="U873" s="86"/>
      <c r="V873" s="86"/>
      <c r="W873" s="86"/>
      <c r="X873" s="123" t="str">
        <f t="shared" si="2398"/>
        <v/>
      </c>
      <c r="Y873" s="127">
        <f t="shared" si="2450"/>
        <v>0</v>
      </c>
      <c r="Z873" s="127">
        <f t="shared" si="2451"/>
        <v>0</v>
      </c>
      <c r="AA873" s="127">
        <f t="shared" si="2452"/>
        <v>0</v>
      </c>
      <c r="AB873" s="86">
        <f t="shared" ref="AB873:AC873" si="2581">AB872</f>
        <v>0</v>
      </c>
      <c r="AC873" s="86">
        <f t="shared" si="2581"/>
        <v>0</v>
      </c>
      <c r="AD873" s="90" t="str">
        <f t="shared" ref="AD873:AE873" si="2582">IF($A872&lt;&gt;"",AD872,"")</f>
        <v/>
      </c>
      <c r="AE873" s="54" t="str">
        <f t="shared" si="2582"/>
        <v/>
      </c>
      <c r="AF873" s="92" t="str">
        <f t="shared" si="2410"/>
        <v/>
      </c>
      <c r="AG873" s="82">
        <f t="shared" si="2401"/>
        <v>0</v>
      </c>
      <c r="AH873" s="71">
        <f t="shared" si="2567"/>
        <v>0</v>
      </c>
      <c r="AI873" s="78" t="str">
        <f t="shared" si="2402"/>
        <v/>
      </c>
      <c r="AJ873" s="132">
        <f t="shared" si="2455"/>
        <v>0</v>
      </c>
      <c r="AK873" s="132">
        <f t="shared" si="2456"/>
        <v>0</v>
      </c>
      <c r="AL873" s="132">
        <f t="shared" si="2457"/>
        <v>0</v>
      </c>
      <c r="AM873" s="86" t="str">
        <f t="shared" si="2458"/>
        <v/>
      </c>
      <c r="AN873" s="86" t="str">
        <f t="shared" si="2459"/>
        <v/>
      </c>
      <c r="AO873" s="90" t="str">
        <f t="shared" ref="AO873:AP873" si="2583">IF($A872&lt;&gt;"",AO872,"")</f>
        <v/>
      </c>
      <c r="AP873" s="54" t="str">
        <f t="shared" si="2583"/>
        <v/>
      </c>
      <c r="AQ873" s="92" t="str">
        <f t="shared" si="2412"/>
        <v/>
      </c>
      <c r="AR873" s="82">
        <f t="shared" si="2461"/>
        <v>0</v>
      </c>
      <c r="AS873" s="71">
        <f t="shared" si="2413"/>
        <v>0</v>
      </c>
      <c r="AT873" s="78" t="str">
        <f t="shared" si="2404"/>
        <v/>
      </c>
      <c r="AU873" s="137">
        <f t="shared" si="2462"/>
        <v>0</v>
      </c>
      <c r="AV873" s="137">
        <f t="shared" si="2463"/>
        <v>0</v>
      </c>
      <c r="AW873" s="137">
        <f t="shared" si="2464"/>
        <v>0</v>
      </c>
      <c r="AX873" s="86" t="str">
        <f t="shared" si="2465"/>
        <v/>
      </c>
      <c r="AY873" s="86" t="str">
        <f t="shared" si="2466"/>
        <v/>
      </c>
      <c r="AZ873" s="90" t="str">
        <f t="shared" ref="AZ873:BA873" si="2584">IF($A872&lt;&gt;"",AZ872,"")</f>
        <v/>
      </c>
      <c r="BA873" s="54" t="str">
        <f t="shared" si="2584"/>
        <v/>
      </c>
      <c r="BB873" s="92" t="str">
        <f t="shared" si="2415"/>
        <v/>
      </c>
      <c r="BC873" s="82">
        <f t="shared" si="2468"/>
        <v>0</v>
      </c>
      <c r="BD873" s="71">
        <f t="shared" si="2416"/>
        <v>0</v>
      </c>
      <c r="BE873" s="98">
        <f t="shared" si="2474"/>
        <v>18</v>
      </c>
      <c r="BF873" s="54" t="str">
        <f t="shared" si="2574"/>
        <v/>
      </c>
      <c r="BG873" s="92" t="str">
        <f t="shared" si="2568"/>
        <v/>
      </c>
      <c r="BH873" s="82">
        <f t="shared" si="2447"/>
        <v>0</v>
      </c>
      <c r="BI873" s="71">
        <f t="shared" si="2448"/>
        <v>0</v>
      </c>
      <c r="BJ873" s="146"/>
      <c r="BK873" s="97">
        <v>1</v>
      </c>
      <c r="BL873" s="95" t="str">
        <f t="shared" ref="BL873:BP873" si="2585">IF(BL872&lt;&gt;"",BL872,"")</f>
        <v/>
      </c>
      <c r="BM873" s="95" t="str">
        <f t="shared" si="2585"/>
        <v/>
      </c>
      <c r="BN873" s="95" t="str">
        <f t="shared" si="2585"/>
        <v/>
      </c>
      <c r="BO873" s="95" t="str">
        <f t="shared" si="2585"/>
        <v/>
      </c>
      <c r="BP873" s="95" t="str">
        <f t="shared" si="2585"/>
        <v/>
      </c>
      <c r="BQ873" s="81">
        <f t="shared" si="2476"/>
        <v>0</v>
      </c>
      <c r="BR873" s="81">
        <f t="shared" si="2477"/>
        <v>0</v>
      </c>
      <c r="BS873" s="81">
        <f t="shared" si="2478"/>
        <v>0</v>
      </c>
      <c r="BT873" s="81">
        <f t="shared" si="2479"/>
        <v>0</v>
      </c>
      <c r="BU873" s="81">
        <f t="shared" si="2480"/>
        <v>0</v>
      </c>
      <c r="BV873" s="13">
        <f t="shared" si="2481"/>
        <v>0</v>
      </c>
      <c r="BW873" s="11">
        <f t="shared" si="2407"/>
        <v>0</v>
      </c>
      <c r="BX873" s="69">
        <f t="shared" si="2418"/>
        <v>0</v>
      </c>
      <c r="BY873" s="69">
        <f>IF($A873&lt;&gt;"",IF(BY872&lt;&gt;0,BY872,IF(BW873&lt;=$AW$2,"Stop Loss",0)),0)</f>
        <v>0</v>
      </c>
      <c r="BZ873" s="69">
        <f t="shared" si="2328"/>
        <v>0</v>
      </c>
      <c r="CA873" s="27" t="str">
        <f t="shared" si="2419"/>
        <v/>
      </c>
      <c r="CB873" s="27" t="str">
        <f t="shared" si="2420"/>
        <v/>
      </c>
      <c r="CC873" s="27" t="str">
        <f t="shared" si="2421"/>
        <v/>
      </c>
      <c r="CD873" s="27" t="str">
        <f t="shared" si="2422"/>
        <v/>
      </c>
      <c r="CE873" s="27" t="str">
        <f t="shared" si="2423"/>
        <v/>
      </c>
      <c r="CF873" s="27" t="str">
        <f t="shared" si="2424"/>
        <v/>
      </c>
      <c r="CG873" s="86"/>
      <c r="CH873" s="86"/>
      <c r="CI873" s="45"/>
      <c r="CJ873" s="45"/>
      <c r="CK873" s="45"/>
      <c r="DB873" s="7"/>
      <c r="DI873" s="10">
        <f t="shared" ca="1" si="2393"/>
        <v>17</v>
      </c>
    </row>
    <row r="874" spans="1:113">
      <c r="A874" s="149"/>
      <c r="B874" s="82" t="str">
        <f t="shared" si="2394"/>
        <v/>
      </c>
      <c r="C874" s="7" t="str">
        <f t="shared" si="2395"/>
        <v/>
      </c>
      <c r="D874" s="81">
        <f t="shared" si="2396"/>
        <v>0</v>
      </c>
      <c r="E874" s="7" t="str">
        <f t="shared" si="2397"/>
        <v>18,</v>
      </c>
      <c r="F874" s="78"/>
      <c r="G874" s="86"/>
      <c r="H874" s="86"/>
      <c r="I874" s="86"/>
      <c r="J874" s="86"/>
      <c r="K874" s="86"/>
      <c r="L874" s="86"/>
      <c r="M874" s="86"/>
      <c r="N874" s="86"/>
      <c r="O874" s="78"/>
      <c r="P874" s="86"/>
      <c r="Q874" s="86"/>
      <c r="R874" s="86"/>
      <c r="S874" s="86"/>
      <c r="T874" s="86"/>
      <c r="U874" s="86"/>
      <c r="V874" s="86"/>
      <c r="W874" s="86"/>
      <c r="X874" s="123" t="str">
        <f t="shared" si="2398"/>
        <v/>
      </c>
      <c r="Y874" s="127">
        <f t="shared" si="2450"/>
        <v>0</v>
      </c>
      <c r="Z874" s="127">
        <f t="shared" si="2451"/>
        <v>0</v>
      </c>
      <c r="AA874" s="127">
        <f t="shared" si="2452"/>
        <v>0</v>
      </c>
      <c r="AB874" s="86">
        <f t="shared" ref="AB874:AC874" si="2586">AB873</f>
        <v>0</v>
      </c>
      <c r="AC874" s="86">
        <f t="shared" si="2586"/>
        <v>0</v>
      </c>
      <c r="AD874" s="90" t="str">
        <f t="shared" ref="AD874:AE874" si="2587">IF($A873&lt;&gt;"",AD873,"")</f>
        <v/>
      </c>
      <c r="AE874" s="54" t="str">
        <f t="shared" si="2587"/>
        <v/>
      </c>
      <c r="AF874" s="92" t="str">
        <f t="shared" si="2410"/>
        <v/>
      </c>
      <c r="AG874" s="82">
        <f t="shared" si="2401"/>
        <v>0</v>
      </c>
      <c r="AH874" s="71">
        <f t="shared" si="2567"/>
        <v>0</v>
      </c>
      <c r="AI874" s="78" t="str">
        <f t="shared" si="2402"/>
        <v/>
      </c>
      <c r="AJ874" s="132">
        <f t="shared" si="2455"/>
        <v>0</v>
      </c>
      <c r="AK874" s="132">
        <f t="shared" si="2456"/>
        <v>0</v>
      </c>
      <c r="AL874" s="132">
        <f t="shared" si="2457"/>
        <v>0</v>
      </c>
      <c r="AM874" s="86" t="str">
        <f t="shared" si="2458"/>
        <v/>
      </c>
      <c r="AN874" s="86" t="str">
        <f t="shared" si="2459"/>
        <v/>
      </c>
      <c r="AO874" s="90" t="str">
        <f t="shared" ref="AO874:AP874" si="2588">IF($A873&lt;&gt;"",AO873,"")</f>
        <v/>
      </c>
      <c r="AP874" s="54" t="str">
        <f t="shared" si="2588"/>
        <v/>
      </c>
      <c r="AQ874" s="92" t="str">
        <f t="shared" si="2412"/>
        <v/>
      </c>
      <c r="AR874" s="82">
        <f t="shared" si="2461"/>
        <v>0</v>
      </c>
      <c r="AS874" s="71">
        <f t="shared" si="2413"/>
        <v>0</v>
      </c>
      <c r="AT874" s="78" t="str">
        <f t="shared" si="2404"/>
        <v/>
      </c>
      <c r="AU874" s="137">
        <f t="shared" si="2462"/>
        <v>0</v>
      </c>
      <c r="AV874" s="137">
        <f t="shared" si="2463"/>
        <v>0</v>
      </c>
      <c r="AW874" s="137">
        <f t="shared" si="2464"/>
        <v>0</v>
      </c>
      <c r="AX874" s="86" t="str">
        <f t="shared" si="2465"/>
        <v/>
      </c>
      <c r="AY874" s="86" t="str">
        <f t="shared" si="2466"/>
        <v/>
      </c>
      <c r="AZ874" s="90" t="str">
        <f t="shared" ref="AZ874:BA874" si="2589">IF($A873&lt;&gt;"",AZ873,"")</f>
        <v/>
      </c>
      <c r="BA874" s="54" t="str">
        <f t="shared" si="2589"/>
        <v/>
      </c>
      <c r="BB874" s="92" t="str">
        <f t="shared" si="2415"/>
        <v/>
      </c>
      <c r="BC874" s="82">
        <f t="shared" si="2468"/>
        <v>0</v>
      </c>
      <c r="BD874" s="71">
        <f t="shared" si="2416"/>
        <v>0</v>
      </c>
      <c r="BE874" s="98">
        <f t="shared" si="2474"/>
        <v>18</v>
      </c>
      <c r="BF874" s="54" t="str">
        <f t="shared" si="2574"/>
        <v/>
      </c>
      <c r="BG874" s="92" t="str">
        <f t="shared" si="2568"/>
        <v/>
      </c>
      <c r="BH874" s="82">
        <f t="shared" si="2447"/>
        <v>0</v>
      </c>
      <c r="BI874" s="71">
        <f t="shared" si="2448"/>
        <v>0</v>
      </c>
      <c r="BJ874" s="146"/>
      <c r="BK874" s="97">
        <v>1</v>
      </c>
      <c r="BL874" s="95" t="str">
        <f t="shared" ref="BL874:BP874" si="2590">IF(BL873&lt;&gt;"",BL873,"")</f>
        <v/>
      </c>
      <c r="BM874" s="95" t="str">
        <f t="shared" si="2590"/>
        <v/>
      </c>
      <c r="BN874" s="95" t="str">
        <f t="shared" si="2590"/>
        <v/>
      </c>
      <c r="BO874" s="95" t="str">
        <f t="shared" si="2590"/>
        <v/>
      </c>
      <c r="BP874" s="95" t="str">
        <f t="shared" si="2590"/>
        <v/>
      </c>
      <c r="BQ874" s="81">
        <f t="shared" si="2476"/>
        <v>0</v>
      </c>
      <c r="BR874" s="81">
        <f t="shared" si="2477"/>
        <v>0</v>
      </c>
      <c r="BS874" s="81">
        <f t="shared" si="2478"/>
        <v>0</v>
      </c>
      <c r="BT874" s="81">
        <f t="shared" si="2479"/>
        <v>0</v>
      </c>
      <c r="BU874" s="81">
        <f t="shared" si="2480"/>
        <v>0</v>
      </c>
      <c r="BV874" s="13">
        <f t="shared" si="2481"/>
        <v>0</v>
      </c>
      <c r="BW874" s="11">
        <f t="shared" si="2407"/>
        <v>0</v>
      </c>
      <c r="BX874" s="69">
        <f t="shared" si="2418"/>
        <v>0</v>
      </c>
      <c r="BY874" s="69">
        <f>IF($A874&lt;&gt;"",IF(BY873&lt;&gt;0,BY873,IF(BW874&lt;=$AW$2,"Stop Loss",0)),0)</f>
        <v>0</v>
      </c>
      <c r="BZ874" s="69">
        <f t="shared" si="2328"/>
        <v>0</v>
      </c>
      <c r="CA874" s="27" t="str">
        <f t="shared" si="2419"/>
        <v/>
      </c>
      <c r="CB874" s="27" t="str">
        <f t="shared" si="2420"/>
        <v/>
      </c>
      <c r="CC874" s="27" t="str">
        <f t="shared" si="2421"/>
        <v/>
      </c>
      <c r="CD874" s="27" t="str">
        <f t="shared" si="2422"/>
        <v/>
      </c>
      <c r="CE874" s="27" t="str">
        <f t="shared" si="2423"/>
        <v/>
      </c>
      <c r="CF874" s="27" t="str">
        <f t="shared" si="2424"/>
        <v/>
      </c>
      <c r="CG874" s="86"/>
      <c r="CH874" s="86"/>
      <c r="CI874" s="45"/>
      <c r="CJ874" s="45"/>
      <c r="CK874" s="45"/>
      <c r="DB874" s="7"/>
      <c r="DI874" s="10">
        <f t="shared" ca="1" si="2393"/>
        <v>7</v>
      </c>
    </row>
    <row r="875" spans="1:113">
      <c r="A875" s="149"/>
      <c r="B875" s="82" t="str">
        <f t="shared" si="2394"/>
        <v/>
      </c>
      <c r="C875" s="7" t="str">
        <f t="shared" si="2395"/>
        <v/>
      </c>
      <c r="D875" s="81">
        <f t="shared" si="2396"/>
        <v>0</v>
      </c>
      <c r="E875" s="7" t="str">
        <f t="shared" si="2397"/>
        <v>18,</v>
      </c>
      <c r="F875" s="78"/>
      <c r="G875" s="86"/>
      <c r="H875" s="86"/>
      <c r="I875" s="86"/>
      <c r="J875" s="86"/>
      <c r="K875" s="86"/>
      <c r="L875" s="86"/>
      <c r="M875" s="86"/>
      <c r="N875" s="86"/>
      <c r="O875" s="78"/>
      <c r="P875" s="86"/>
      <c r="Q875" s="86"/>
      <c r="R875" s="86"/>
      <c r="S875" s="86"/>
      <c r="T875" s="86"/>
      <c r="U875" s="86"/>
      <c r="V875" s="86"/>
      <c r="W875" s="86"/>
      <c r="X875" s="123" t="str">
        <f t="shared" si="2398"/>
        <v/>
      </c>
      <c r="Y875" s="127">
        <f t="shared" si="2450"/>
        <v>0</v>
      </c>
      <c r="Z875" s="127">
        <f t="shared" si="2451"/>
        <v>0</v>
      </c>
      <c r="AA875" s="127">
        <f t="shared" si="2452"/>
        <v>0</v>
      </c>
      <c r="AB875" s="86">
        <f t="shared" ref="AB875:AC875" si="2591">AB874</f>
        <v>0</v>
      </c>
      <c r="AC875" s="86">
        <f t="shared" si="2591"/>
        <v>0</v>
      </c>
      <c r="AD875" s="90" t="str">
        <f t="shared" ref="AD875:AE875" si="2592">IF($A874&lt;&gt;"",AD874,"")</f>
        <v/>
      </c>
      <c r="AE875" s="54" t="str">
        <f t="shared" si="2592"/>
        <v/>
      </c>
      <c r="AF875" s="92" t="str">
        <f t="shared" si="2410"/>
        <v/>
      </c>
      <c r="AG875" s="82">
        <f t="shared" si="2401"/>
        <v>0</v>
      </c>
      <c r="AH875" s="71">
        <f t="shared" si="2567"/>
        <v>0</v>
      </c>
      <c r="AI875" s="78" t="str">
        <f t="shared" si="2402"/>
        <v/>
      </c>
      <c r="AJ875" s="132">
        <f t="shared" si="2455"/>
        <v>0</v>
      </c>
      <c r="AK875" s="132">
        <f t="shared" si="2456"/>
        <v>0</v>
      </c>
      <c r="AL875" s="132">
        <f t="shared" si="2457"/>
        <v>0</v>
      </c>
      <c r="AM875" s="86" t="str">
        <f t="shared" si="2458"/>
        <v/>
      </c>
      <c r="AN875" s="86" t="str">
        <f t="shared" si="2459"/>
        <v/>
      </c>
      <c r="AO875" s="90" t="str">
        <f t="shared" ref="AO875:AP875" si="2593">IF($A874&lt;&gt;"",AO874,"")</f>
        <v/>
      </c>
      <c r="AP875" s="54" t="str">
        <f t="shared" si="2593"/>
        <v/>
      </c>
      <c r="AQ875" s="92" t="str">
        <f t="shared" si="2412"/>
        <v/>
      </c>
      <c r="AR875" s="82">
        <f t="shared" si="2461"/>
        <v>0</v>
      </c>
      <c r="AS875" s="71">
        <f t="shared" si="2413"/>
        <v>0</v>
      </c>
      <c r="AT875" s="78" t="str">
        <f t="shared" si="2404"/>
        <v/>
      </c>
      <c r="AU875" s="137">
        <f t="shared" si="2462"/>
        <v>0</v>
      </c>
      <c r="AV875" s="137">
        <f t="shared" si="2463"/>
        <v>0</v>
      </c>
      <c r="AW875" s="137">
        <f t="shared" si="2464"/>
        <v>0</v>
      </c>
      <c r="AX875" s="86" t="str">
        <f t="shared" si="2465"/>
        <v/>
      </c>
      <c r="AY875" s="86" t="str">
        <f t="shared" si="2466"/>
        <v/>
      </c>
      <c r="AZ875" s="90" t="str">
        <f t="shared" ref="AZ875:BA875" si="2594">IF($A874&lt;&gt;"",AZ874,"")</f>
        <v/>
      </c>
      <c r="BA875" s="54" t="str">
        <f t="shared" si="2594"/>
        <v/>
      </c>
      <c r="BB875" s="92" t="str">
        <f t="shared" si="2415"/>
        <v/>
      </c>
      <c r="BC875" s="82">
        <f t="shared" si="2468"/>
        <v>0</v>
      </c>
      <c r="BD875" s="71">
        <f t="shared" si="2416"/>
        <v>0</v>
      </c>
      <c r="BE875" s="98">
        <f t="shared" si="2474"/>
        <v>18</v>
      </c>
      <c r="BF875" s="54" t="str">
        <f t="shared" si="2574"/>
        <v/>
      </c>
      <c r="BG875" s="92" t="str">
        <f t="shared" si="2568"/>
        <v/>
      </c>
      <c r="BH875" s="82">
        <f t="shared" si="2447"/>
        <v>0</v>
      </c>
      <c r="BI875" s="71">
        <f t="shared" si="2448"/>
        <v>0</v>
      </c>
      <c r="BJ875" s="146"/>
      <c r="BK875" s="97">
        <v>1</v>
      </c>
      <c r="BL875" s="95" t="str">
        <f t="shared" ref="BL875:BP875" si="2595">IF(BL874&lt;&gt;"",BL874,"")</f>
        <v/>
      </c>
      <c r="BM875" s="95" t="str">
        <f t="shared" si="2595"/>
        <v/>
      </c>
      <c r="BN875" s="95" t="str">
        <f t="shared" si="2595"/>
        <v/>
      </c>
      <c r="BO875" s="95" t="str">
        <f t="shared" si="2595"/>
        <v/>
      </c>
      <c r="BP875" s="95" t="str">
        <f t="shared" si="2595"/>
        <v/>
      </c>
      <c r="BQ875" s="81">
        <f t="shared" si="2476"/>
        <v>0</v>
      </c>
      <c r="BR875" s="81">
        <f t="shared" si="2477"/>
        <v>0</v>
      </c>
      <c r="BS875" s="81">
        <f t="shared" si="2478"/>
        <v>0</v>
      </c>
      <c r="BT875" s="81">
        <f t="shared" si="2479"/>
        <v>0</v>
      </c>
      <c r="BU875" s="81">
        <f t="shared" si="2480"/>
        <v>0</v>
      </c>
      <c r="BV875" s="13">
        <f t="shared" si="2481"/>
        <v>0</v>
      </c>
      <c r="BW875" s="11">
        <f t="shared" si="2407"/>
        <v>0</v>
      </c>
      <c r="BX875" s="69">
        <f t="shared" si="2418"/>
        <v>0</v>
      </c>
      <c r="BY875" s="69">
        <f>IF($A875&lt;&gt;"",IF(BY874&lt;&gt;0,BY874,IF(BW875&lt;=$AW$2,"Stop Loss",0)),0)</f>
        <v>0</v>
      </c>
      <c r="BZ875" s="69">
        <f t="shared" si="2328"/>
        <v>0</v>
      </c>
      <c r="CA875" s="27" t="str">
        <f t="shared" si="2419"/>
        <v/>
      </c>
      <c r="CB875" s="27" t="str">
        <f t="shared" si="2420"/>
        <v/>
      </c>
      <c r="CC875" s="27" t="str">
        <f t="shared" si="2421"/>
        <v/>
      </c>
      <c r="CD875" s="27" t="str">
        <f t="shared" si="2422"/>
        <v/>
      </c>
      <c r="CE875" s="27" t="str">
        <f t="shared" si="2423"/>
        <v/>
      </c>
      <c r="CF875" s="27" t="str">
        <f t="shared" si="2424"/>
        <v/>
      </c>
      <c r="CG875" s="86"/>
      <c r="CH875" s="86"/>
      <c r="CI875" s="45"/>
      <c r="CJ875" s="45"/>
      <c r="CK875" s="45"/>
      <c r="DB875" s="7"/>
      <c r="DI875" s="10">
        <f t="shared" ca="1" si="2393"/>
        <v>1</v>
      </c>
    </row>
    <row r="876" spans="1:113">
      <c r="A876" s="149"/>
      <c r="B876" s="82" t="str">
        <f t="shared" si="2394"/>
        <v/>
      </c>
      <c r="C876" s="7" t="str">
        <f t="shared" si="2395"/>
        <v/>
      </c>
      <c r="D876" s="81">
        <f t="shared" si="2396"/>
        <v>0</v>
      </c>
      <c r="E876" s="7" t="str">
        <f t="shared" si="2397"/>
        <v>18,</v>
      </c>
      <c r="F876" s="78"/>
      <c r="G876" s="86"/>
      <c r="H876" s="86"/>
      <c r="I876" s="86"/>
      <c r="J876" s="86"/>
      <c r="K876" s="86"/>
      <c r="L876" s="86"/>
      <c r="M876" s="86"/>
      <c r="N876" s="86"/>
      <c r="O876" s="78"/>
      <c r="P876" s="86"/>
      <c r="Q876" s="86"/>
      <c r="R876" s="86"/>
      <c r="S876" s="86"/>
      <c r="T876" s="86"/>
      <c r="U876" s="86"/>
      <c r="V876" s="86"/>
      <c r="W876" s="86"/>
      <c r="X876" s="123" t="str">
        <f t="shared" si="2398"/>
        <v/>
      </c>
      <c r="Y876" s="127">
        <f t="shared" si="2450"/>
        <v>0</v>
      </c>
      <c r="Z876" s="127">
        <f t="shared" si="2451"/>
        <v>0</v>
      </c>
      <c r="AA876" s="127">
        <f t="shared" si="2452"/>
        <v>0</v>
      </c>
      <c r="AB876" s="86">
        <f t="shared" ref="AB876:AC876" si="2596">AB875</f>
        <v>0</v>
      </c>
      <c r="AC876" s="86">
        <f t="shared" si="2596"/>
        <v>0</v>
      </c>
      <c r="AD876" s="90" t="str">
        <f t="shared" ref="AD876:AE876" si="2597">IF($A875&lt;&gt;"",AD875,"")</f>
        <v/>
      </c>
      <c r="AE876" s="54" t="str">
        <f t="shared" si="2597"/>
        <v/>
      </c>
      <c r="AF876" s="92" t="str">
        <f t="shared" si="2410"/>
        <v/>
      </c>
      <c r="AG876" s="82">
        <f t="shared" si="2401"/>
        <v>0</v>
      </c>
      <c r="AH876" s="71">
        <f t="shared" si="2567"/>
        <v>0</v>
      </c>
      <c r="AI876" s="78" t="str">
        <f t="shared" si="2402"/>
        <v/>
      </c>
      <c r="AJ876" s="132">
        <f t="shared" si="2455"/>
        <v>0</v>
      </c>
      <c r="AK876" s="132">
        <f t="shared" si="2456"/>
        <v>0</v>
      </c>
      <c r="AL876" s="132">
        <f t="shared" si="2457"/>
        <v>0</v>
      </c>
      <c r="AM876" s="86" t="str">
        <f t="shared" si="2458"/>
        <v/>
      </c>
      <c r="AN876" s="86" t="str">
        <f t="shared" si="2459"/>
        <v/>
      </c>
      <c r="AO876" s="90" t="str">
        <f t="shared" ref="AO876:AP876" si="2598">IF($A875&lt;&gt;"",AO875,"")</f>
        <v/>
      </c>
      <c r="AP876" s="54" t="str">
        <f t="shared" si="2598"/>
        <v/>
      </c>
      <c r="AQ876" s="92" t="str">
        <f t="shared" si="2412"/>
        <v/>
      </c>
      <c r="AR876" s="82">
        <f t="shared" si="2461"/>
        <v>0</v>
      </c>
      <c r="AS876" s="71">
        <f t="shared" si="2413"/>
        <v>0</v>
      </c>
      <c r="AT876" s="78" t="str">
        <f t="shared" si="2404"/>
        <v/>
      </c>
      <c r="AU876" s="137">
        <f t="shared" si="2462"/>
        <v>0</v>
      </c>
      <c r="AV876" s="137">
        <f t="shared" si="2463"/>
        <v>0</v>
      </c>
      <c r="AW876" s="137">
        <f t="shared" si="2464"/>
        <v>0</v>
      </c>
      <c r="AX876" s="86" t="str">
        <f t="shared" si="2465"/>
        <v/>
      </c>
      <c r="AY876" s="86" t="str">
        <f t="shared" si="2466"/>
        <v/>
      </c>
      <c r="AZ876" s="90" t="str">
        <f t="shared" ref="AZ876:BA876" si="2599">IF($A875&lt;&gt;"",AZ875,"")</f>
        <v/>
      </c>
      <c r="BA876" s="54" t="str">
        <f t="shared" si="2599"/>
        <v/>
      </c>
      <c r="BB876" s="92" t="str">
        <f t="shared" si="2415"/>
        <v/>
      </c>
      <c r="BC876" s="82">
        <f t="shared" si="2468"/>
        <v>0</v>
      </c>
      <c r="BD876" s="71">
        <f t="shared" si="2416"/>
        <v>0</v>
      </c>
      <c r="BE876" s="98">
        <f t="shared" si="2474"/>
        <v>18</v>
      </c>
      <c r="BF876" s="54" t="str">
        <f t="shared" si="2574"/>
        <v/>
      </c>
      <c r="BG876" s="92" t="str">
        <f t="shared" si="2568"/>
        <v/>
      </c>
      <c r="BH876" s="82">
        <f t="shared" si="2447"/>
        <v>0</v>
      </c>
      <c r="BI876" s="71">
        <f t="shared" si="2448"/>
        <v>0</v>
      </c>
      <c r="BJ876" s="146"/>
      <c r="BK876" s="97">
        <v>1</v>
      </c>
      <c r="BL876" s="95" t="str">
        <f t="shared" ref="BL876:BP876" si="2600">IF(BL875&lt;&gt;"",BL875,"")</f>
        <v/>
      </c>
      <c r="BM876" s="95" t="str">
        <f t="shared" si="2600"/>
        <v/>
      </c>
      <c r="BN876" s="95" t="str">
        <f t="shared" si="2600"/>
        <v/>
      </c>
      <c r="BO876" s="95" t="str">
        <f t="shared" si="2600"/>
        <v/>
      </c>
      <c r="BP876" s="95" t="str">
        <f t="shared" si="2600"/>
        <v/>
      </c>
      <c r="BQ876" s="81">
        <f t="shared" si="2476"/>
        <v>0</v>
      </c>
      <c r="BR876" s="81">
        <f t="shared" si="2477"/>
        <v>0</v>
      </c>
      <c r="BS876" s="81">
        <f t="shared" si="2478"/>
        <v>0</v>
      </c>
      <c r="BT876" s="81">
        <f t="shared" si="2479"/>
        <v>0</v>
      </c>
      <c r="BU876" s="81">
        <f t="shared" si="2480"/>
        <v>0</v>
      </c>
      <c r="BV876" s="13">
        <f t="shared" si="2481"/>
        <v>0</v>
      </c>
      <c r="BW876" s="11">
        <f t="shared" si="2407"/>
        <v>0</v>
      </c>
      <c r="BX876" s="69">
        <f t="shared" si="2418"/>
        <v>0</v>
      </c>
      <c r="BY876" s="69">
        <f>IF($A876&lt;&gt;"",IF(BY875&lt;&gt;0,BY875,IF(BW876&lt;=$AW$2,"Stop Loss",0)),0)</f>
        <v>0</v>
      </c>
      <c r="BZ876" s="69">
        <f t="shared" si="2328"/>
        <v>0</v>
      </c>
      <c r="CA876" s="27" t="str">
        <f t="shared" si="2419"/>
        <v/>
      </c>
      <c r="CB876" s="27" t="str">
        <f t="shared" si="2420"/>
        <v/>
      </c>
      <c r="CC876" s="27" t="str">
        <f t="shared" si="2421"/>
        <v/>
      </c>
      <c r="CD876" s="27" t="str">
        <f t="shared" si="2422"/>
        <v/>
      </c>
      <c r="CE876" s="27" t="str">
        <f t="shared" si="2423"/>
        <v/>
      </c>
      <c r="CF876" s="27" t="str">
        <f t="shared" si="2424"/>
        <v/>
      </c>
      <c r="CG876" s="86"/>
      <c r="CH876" s="86"/>
      <c r="CI876" s="45"/>
      <c r="CJ876" s="45"/>
      <c r="CK876" s="45"/>
      <c r="DB876" s="7"/>
      <c r="DI876" s="10">
        <f t="shared" ca="1" si="2393"/>
        <v>34</v>
      </c>
    </row>
    <row r="877" spans="1:113">
      <c r="A877" s="149"/>
      <c r="B877" s="82" t="str">
        <f t="shared" si="2394"/>
        <v/>
      </c>
      <c r="C877" s="7" t="str">
        <f t="shared" si="2395"/>
        <v/>
      </c>
      <c r="D877" s="81">
        <f t="shared" si="2396"/>
        <v>0</v>
      </c>
      <c r="E877" s="7" t="str">
        <f t="shared" si="2397"/>
        <v>18,</v>
      </c>
      <c r="F877" s="78"/>
      <c r="G877" s="86"/>
      <c r="H877" s="86"/>
      <c r="I877" s="86"/>
      <c r="J877" s="86"/>
      <c r="K877" s="86"/>
      <c r="L877" s="86"/>
      <c r="M877" s="86"/>
      <c r="N877" s="86"/>
      <c r="O877" s="78"/>
      <c r="P877" s="86"/>
      <c r="Q877" s="86"/>
      <c r="R877" s="86"/>
      <c r="S877" s="86"/>
      <c r="T877" s="86"/>
      <c r="U877" s="86"/>
      <c r="V877" s="86"/>
      <c r="W877" s="86"/>
      <c r="X877" s="123" t="str">
        <f t="shared" si="2398"/>
        <v/>
      </c>
      <c r="Y877" s="127">
        <f t="shared" si="2450"/>
        <v>0</v>
      </c>
      <c r="Z877" s="127">
        <f t="shared" si="2451"/>
        <v>0</v>
      </c>
      <c r="AA877" s="127">
        <f t="shared" si="2452"/>
        <v>0</v>
      </c>
      <c r="AB877" s="86">
        <f>IF($Y877&gt;$Z877,$Y877-$Z877+AB876,AB876)</f>
        <v>0</v>
      </c>
      <c r="AC877" s="86">
        <f>IF($Z877&gt;$Y877,$Z877-$Y877+AC876,AC876)</f>
        <v>0</v>
      </c>
      <c r="AD877" s="90" t="str">
        <f t="shared" ref="AD877:AE877" si="2601">IF($A876&lt;&gt;"",AD876,"")</f>
        <v/>
      </c>
      <c r="AE877" s="54" t="str">
        <f t="shared" si="2601"/>
        <v/>
      </c>
      <c r="AF877" s="92" t="str">
        <f t="shared" si="2410"/>
        <v/>
      </c>
      <c r="AG877" s="82">
        <f t="shared" si="2401"/>
        <v>0</v>
      </c>
      <c r="AH877" s="71">
        <f t="shared" si="2567"/>
        <v>0</v>
      </c>
      <c r="AI877" s="78" t="str">
        <f t="shared" si="2402"/>
        <v/>
      </c>
      <c r="AJ877" s="132">
        <f t="shared" si="2455"/>
        <v>0</v>
      </c>
      <c r="AK877" s="132">
        <f t="shared" si="2456"/>
        <v>0</v>
      </c>
      <c r="AL877" s="132">
        <f t="shared" si="2457"/>
        <v>0</v>
      </c>
      <c r="AM877" s="86" t="str">
        <f t="shared" si="2458"/>
        <v/>
      </c>
      <c r="AN877" s="86" t="str">
        <f t="shared" si="2459"/>
        <v/>
      </c>
      <c r="AO877" s="90" t="str">
        <f t="shared" ref="AO877:AP877" si="2602">IF($A876&lt;&gt;"",AO876,"")</f>
        <v/>
      </c>
      <c r="AP877" s="54" t="str">
        <f t="shared" si="2602"/>
        <v/>
      </c>
      <c r="AQ877" s="92" t="str">
        <f t="shared" si="2412"/>
        <v/>
      </c>
      <c r="AR877" s="82">
        <f t="shared" si="2461"/>
        <v>0</v>
      </c>
      <c r="AS877" s="71">
        <f t="shared" si="2413"/>
        <v>0</v>
      </c>
      <c r="AT877" s="78" t="str">
        <f t="shared" si="2404"/>
        <v/>
      </c>
      <c r="AU877" s="137">
        <f t="shared" si="2462"/>
        <v>0</v>
      </c>
      <c r="AV877" s="137">
        <f t="shared" si="2463"/>
        <v>0</v>
      </c>
      <c r="AW877" s="137">
        <f t="shared" si="2464"/>
        <v>0</v>
      </c>
      <c r="AX877" s="86" t="str">
        <f t="shared" si="2465"/>
        <v/>
      </c>
      <c r="AY877" s="86" t="str">
        <f t="shared" si="2466"/>
        <v/>
      </c>
      <c r="AZ877" s="90" t="str">
        <f t="shared" ref="AZ877:BA877" si="2603">IF($A876&lt;&gt;"",AZ876,"")</f>
        <v/>
      </c>
      <c r="BA877" s="54" t="str">
        <f t="shared" si="2603"/>
        <v/>
      </c>
      <c r="BB877" s="92" t="str">
        <f t="shared" si="2415"/>
        <v/>
      </c>
      <c r="BC877" s="82">
        <f t="shared" si="2468"/>
        <v>0</v>
      </c>
      <c r="BD877" s="71">
        <f t="shared" si="2416"/>
        <v>0</v>
      </c>
      <c r="BE877" s="98">
        <f t="shared" si="2474"/>
        <v>18</v>
      </c>
      <c r="BF877" s="54" t="str">
        <f t="shared" si="2574"/>
        <v/>
      </c>
      <c r="BG877" s="92" t="str">
        <f t="shared" si="2568"/>
        <v/>
      </c>
      <c r="BH877" s="82">
        <f t="shared" si="2447"/>
        <v>0</v>
      </c>
      <c r="BI877" s="71">
        <f t="shared" si="2448"/>
        <v>0</v>
      </c>
      <c r="BJ877" s="146"/>
      <c r="BK877" s="97">
        <v>1</v>
      </c>
      <c r="BL877" s="95" t="str">
        <f t="shared" ref="BL877:BP877" si="2604">IF(BL876&lt;&gt;"",BL876,"")</f>
        <v/>
      </c>
      <c r="BM877" s="95" t="str">
        <f t="shared" si="2604"/>
        <v/>
      </c>
      <c r="BN877" s="95" t="str">
        <f t="shared" si="2604"/>
        <v/>
      </c>
      <c r="BO877" s="95" t="str">
        <f t="shared" si="2604"/>
        <v/>
      </c>
      <c r="BP877" s="95" t="str">
        <f t="shared" si="2604"/>
        <v/>
      </c>
      <c r="BQ877" s="81">
        <f t="shared" si="2476"/>
        <v>0</v>
      </c>
      <c r="BR877" s="81">
        <f t="shared" si="2477"/>
        <v>0</v>
      </c>
      <c r="BS877" s="81">
        <f t="shared" si="2478"/>
        <v>0</v>
      </c>
      <c r="BT877" s="81">
        <f t="shared" si="2479"/>
        <v>0</v>
      </c>
      <c r="BU877" s="81">
        <f t="shared" si="2480"/>
        <v>0</v>
      </c>
      <c r="BV877" s="13">
        <f t="shared" si="2481"/>
        <v>0</v>
      </c>
      <c r="BW877" s="11">
        <f t="shared" si="2407"/>
        <v>0</v>
      </c>
      <c r="BX877" s="69">
        <f t="shared" si="2418"/>
        <v>0</v>
      </c>
      <c r="BY877" s="69">
        <f>IF($A877&lt;&gt;"",IF(BY876&lt;&gt;0,BY876,IF(BW877&lt;=$AW$2,"Stop Loss",0)),0)</f>
        <v>0</v>
      </c>
      <c r="BZ877" s="69">
        <f t="shared" si="2328"/>
        <v>0</v>
      </c>
      <c r="CA877" s="27" t="str">
        <f t="shared" si="2419"/>
        <v/>
      </c>
      <c r="CB877" s="27" t="str">
        <f t="shared" si="2420"/>
        <v/>
      </c>
      <c r="CC877" s="27" t="str">
        <f t="shared" si="2421"/>
        <v/>
      </c>
      <c r="CD877" s="27" t="str">
        <f t="shared" si="2422"/>
        <v/>
      </c>
      <c r="CE877" s="27" t="str">
        <f t="shared" si="2423"/>
        <v/>
      </c>
      <c r="CF877" s="27" t="str">
        <f t="shared" si="2424"/>
        <v/>
      </c>
      <c r="CG877" s="86"/>
      <c r="CH877" s="86"/>
      <c r="CI877" s="45"/>
      <c r="CJ877" s="45"/>
      <c r="CK877" s="45"/>
      <c r="DB877" s="7"/>
      <c r="DI877" s="10">
        <f t="shared" ca="1" si="2393"/>
        <v>34</v>
      </c>
    </row>
    <row r="878" spans="1:113">
      <c r="A878" s="149"/>
      <c r="B878" s="82" t="str">
        <f t="shared" si="2394"/>
        <v/>
      </c>
      <c r="C878" s="7" t="str">
        <f t="shared" si="2395"/>
        <v/>
      </c>
      <c r="D878" s="81">
        <f t="shared" si="2396"/>
        <v>0</v>
      </c>
      <c r="E878" s="7" t="str">
        <f t="shared" si="2397"/>
        <v>18,</v>
      </c>
      <c r="F878" s="78"/>
      <c r="G878" s="86"/>
      <c r="H878" s="86"/>
      <c r="I878" s="86"/>
      <c r="J878" s="86"/>
      <c r="K878" s="86"/>
      <c r="L878" s="86"/>
      <c r="M878" s="86"/>
      <c r="N878" s="86"/>
      <c r="O878" s="78"/>
      <c r="P878" s="86"/>
      <c r="Q878" s="86"/>
      <c r="R878" s="86"/>
      <c r="S878" s="86"/>
      <c r="T878" s="86"/>
      <c r="U878" s="86"/>
      <c r="V878" s="86"/>
      <c r="W878" s="86"/>
      <c r="X878" s="123" t="str">
        <f t="shared" si="2398"/>
        <v/>
      </c>
      <c r="Y878" s="127">
        <f t="shared" si="2450"/>
        <v>0</v>
      </c>
      <c r="Z878" s="127">
        <f t="shared" si="2451"/>
        <v>0</v>
      </c>
      <c r="AA878" s="127">
        <f t="shared" si="2452"/>
        <v>0</v>
      </c>
      <c r="AB878" s="86">
        <f>AB877</f>
        <v>0</v>
      </c>
      <c r="AC878" s="86">
        <f>AC877</f>
        <v>0</v>
      </c>
      <c r="AD878" s="90" t="str">
        <f>IF($A877&lt;&gt;"",AA877,"")</f>
        <v/>
      </c>
      <c r="AE878" s="92" t="str">
        <f>IF($A877&lt;&gt;"",IF(Y877&gt;Z877,"L","H"),"")</f>
        <v/>
      </c>
      <c r="AF878" s="92" t="str">
        <f t="shared" si="2410"/>
        <v/>
      </c>
      <c r="AG878" s="82">
        <f t="shared" si="2401"/>
        <v>0</v>
      </c>
      <c r="AH878" s="71">
        <f t="shared" si="2567"/>
        <v>0</v>
      </c>
      <c r="AI878" s="78" t="str">
        <f t="shared" si="2402"/>
        <v/>
      </c>
      <c r="AJ878" s="132">
        <f t="shared" si="2455"/>
        <v>0</v>
      </c>
      <c r="AK878" s="132">
        <f t="shared" si="2456"/>
        <v>0</v>
      </c>
      <c r="AL878" s="132">
        <f t="shared" si="2457"/>
        <v>0</v>
      </c>
      <c r="AM878" s="86" t="str">
        <f t="shared" si="2458"/>
        <v/>
      </c>
      <c r="AN878" s="86" t="str">
        <f t="shared" si="2459"/>
        <v/>
      </c>
      <c r="AO878" s="90" t="str">
        <f>IF($A877&lt;&gt;"",AL877,"")</f>
        <v/>
      </c>
      <c r="AP878" s="92" t="str">
        <f>IF($A877&lt;&gt;"",IF(AM877&lt;&gt;"","O","E"),"")</f>
        <v/>
      </c>
      <c r="AQ878" s="92" t="str">
        <f t="shared" si="2412"/>
        <v/>
      </c>
      <c r="AR878" s="82">
        <f t="shared" si="2461"/>
        <v>0</v>
      </c>
      <c r="AS878" s="71">
        <f t="shared" si="2413"/>
        <v>0</v>
      </c>
      <c r="AT878" s="78" t="str">
        <f t="shared" si="2404"/>
        <v/>
      </c>
      <c r="AU878" s="137">
        <f t="shared" si="2462"/>
        <v>0</v>
      </c>
      <c r="AV878" s="137">
        <f t="shared" si="2463"/>
        <v>0</v>
      </c>
      <c r="AW878" s="137">
        <f t="shared" si="2464"/>
        <v>0</v>
      </c>
      <c r="AX878" s="86" t="str">
        <f t="shared" si="2465"/>
        <v/>
      </c>
      <c r="AY878" s="86" t="str">
        <f t="shared" si="2466"/>
        <v/>
      </c>
      <c r="AZ878" s="90" t="str">
        <f>IF($A877&lt;&gt;"",AW877,"")</f>
        <v/>
      </c>
      <c r="BA878" s="92" t="str">
        <f>IF($A877&lt;&gt;"",IF(AX877&lt;&gt;"","B","R"),"")</f>
        <v/>
      </c>
      <c r="BB878" s="92" t="str">
        <f t="shared" si="2415"/>
        <v/>
      </c>
      <c r="BC878" s="82">
        <f t="shared" si="2468"/>
        <v>0</v>
      </c>
      <c r="BD878" s="71">
        <f t="shared" si="2416"/>
        <v>0</v>
      </c>
      <c r="BE878" s="98">
        <f t="shared" si="2474"/>
        <v>18</v>
      </c>
      <c r="BF878" s="92" t="str">
        <f>IF($A877&lt;&gt;"",IF($Y877&gt;$Z877,"H",IF($Z877&gt;$Y877,"L",BF877)),"")</f>
        <v/>
      </c>
      <c r="BG878" s="92" t="str">
        <f>IF($A878&lt;&gt;"",IF($A878=0,"L",IF(BF878&lt;&gt;"",IF(BF878=X878,"W","L"))),"")</f>
        <v/>
      </c>
      <c r="BH878" s="82">
        <f t="shared" si="2447"/>
        <v>0</v>
      </c>
      <c r="BI878" s="71">
        <f t="shared" si="2448"/>
        <v>0</v>
      </c>
      <c r="BJ878" s="146" t="str">
        <f>AE878&amp;AP878&amp;BA878</f>
        <v/>
      </c>
      <c r="BK878" s="97">
        <v>1</v>
      </c>
      <c r="BL878" s="95" t="str">
        <f>IF($A877&lt;&gt;"",IF($BJ878="LER","11,",IF($BJ878="LOR","02,",IF($BJ878="LEB","01,",IF($BJ878="LOB","12,",IF($BJ878="HER","29,",IF($BJ878="HOR","20,",IF($BJ878="HEB","19,",IF($BJ878="HOB","30,","")))))))),"")</f>
        <v/>
      </c>
      <c r="BM878" s="95" t="str">
        <f>IF($A877&lt;&gt;"",IF($BJ878="LER","13,",IF($BJ878="LOR","04,",IF($BJ878="LEB","03,",IF($BJ878="LOB","14,",IF($BJ878="HER","31,",IF($BJ878="HOR","22,",IF($BJ878="HEB","21,",IF($BJ878="HOB","32,","")))))))),"")</f>
        <v/>
      </c>
      <c r="BN878" s="95" t="str">
        <f>IF($A877&lt;&gt;"",IF($BJ878="LER","15,",IF($BJ878="LOR","06,",IF($BJ878="LEB","05,",IF($BJ878="LOB","16,",IF($BJ878="HER","33,",IF($BJ878="HOR","24,",IF($BJ878="HEB","23,",IF($BJ878="HOB","34,","")))))))),"")</f>
        <v/>
      </c>
      <c r="BO878" s="95" t="str">
        <f>IF($A877&lt;&gt;"",IF($BJ878="LER","17,",IF($BJ878="LOR","08,",IF($BJ878="LEB","07,",IF($BJ878="LOB","18,",IF($BJ878="HER","35,",IF($BJ878="HOR","26,",IF($BJ878="HEB","25,",IF($BJ878="HOB","36,","")))))))),"")</f>
        <v/>
      </c>
      <c r="BP878" s="95" t="str">
        <f>IF($A877&lt;&gt;"",IF($BJ878="LER","",IF($BJ878="LOR","10,",IF($BJ878="LEB","09,",IF($BJ878="LOB","",IF($BJ878="HER","",IF($BJ878="HOR","28,",IF($BJ878="HEB","27,",IF($BJ878="HOB","","")))))))),"")</f>
        <v/>
      </c>
      <c r="BQ878" s="81">
        <f t="shared" si="2476"/>
        <v>0</v>
      </c>
      <c r="BR878" s="81">
        <f t="shared" si="2477"/>
        <v>0</v>
      </c>
      <c r="BS878" s="81">
        <f t="shared" si="2478"/>
        <v>0</v>
      </c>
      <c r="BT878" s="81">
        <f t="shared" si="2479"/>
        <v>0</v>
      </c>
      <c r="BU878" s="81">
        <f t="shared" si="2480"/>
        <v>0</v>
      </c>
      <c r="BV878" s="13">
        <f t="shared" si="2481"/>
        <v>0</v>
      </c>
      <c r="BW878" s="11">
        <f t="shared" si="2407"/>
        <v>0</v>
      </c>
      <c r="BX878" s="69">
        <f t="shared" si="2418"/>
        <v>0</v>
      </c>
      <c r="BY878" s="69">
        <f>IF($A878&lt;&gt;"",IF(BY877&lt;&gt;0,BY877,IF(BW878&lt;=$AW$2,"Stop Loss",0)),0)</f>
        <v>0</v>
      </c>
      <c r="BZ878" s="69">
        <f t="shared" si="2328"/>
        <v>0</v>
      </c>
      <c r="CA878" s="27" t="str">
        <f t="shared" si="2419"/>
        <v/>
      </c>
      <c r="CB878" s="27" t="str">
        <f t="shared" si="2420"/>
        <v/>
      </c>
      <c r="CC878" s="27" t="str">
        <f t="shared" si="2421"/>
        <v/>
      </c>
      <c r="CD878" s="27" t="str">
        <f t="shared" si="2422"/>
        <v/>
      </c>
      <c r="CE878" s="27" t="str">
        <f t="shared" si="2423"/>
        <v/>
      </c>
      <c r="CF878" s="27" t="str">
        <f t="shared" si="2424"/>
        <v/>
      </c>
      <c r="CG878" s="86"/>
      <c r="CH878" s="86"/>
      <c r="CI878" s="45"/>
      <c r="CJ878" s="45"/>
      <c r="CK878" s="45"/>
      <c r="DB878" s="7"/>
      <c r="DI878" s="10">
        <f t="shared" ca="1" si="2393"/>
        <v>8</v>
      </c>
    </row>
    <row r="879" spans="1:113">
      <c r="A879" s="149"/>
      <c r="B879" s="82" t="str">
        <f t="shared" si="2394"/>
        <v/>
      </c>
      <c r="C879" s="7" t="str">
        <f t="shared" si="2395"/>
        <v/>
      </c>
      <c r="D879" s="81">
        <f t="shared" si="2396"/>
        <v>0</v>
      </c>
      <c r="E879" s="7" t="str">
        <f t="shared" si="2397"/>
        <v>18,</v>
      </c>
      <c r="F879" s="78"/>
      <c r="G879" s="86"/>
      <c r="H879" s="86"/>
      <c r="I879" s="86"/>
      <c r="J879" s="86"/>
      <c r="K879" s="86"/>
      <c r="L879" s="86"/>
      <c r="M879" s="86"/>
      <c r="N879" s="86"/>
      <c r="O879" s="78"/>
      <c r="P879" s="86"/>
      <c r="Q879" s="86"/>
      <c r="R879" s="86"/>
      <c r="S879" s="86"/>
      <c r="T879" s="86"/>
      <c r="U879" s="86"/>
      <c r="V879" s="86"/>
      <c r="W879" s="86"/>
      <c r="X879" s="123" t="str">
        <f t="shared" si="2398"/>
        <v/>
      </c>
      <c r="Y879" s="127">
        <f t="shared" si="2450"/>
        <v>0</v>
      </c>
      <c r="Z879" s="127">
        <f t="shared" si="2451"/>
        <v>0</v>
      </c>
      <c r="AA879" s="127">
        <f t="shared" si="2452"/>
        <v>0</v>
      </c>
      <c r="AB879" s="86">
        <f t="shared" ref="AB879:AC879" si="2605">AB878</f>
        <v>0</v>
      </c>
      <c r="AC879" s="86">
        <f t="shared" si="2605"/>
        <v>0</v>
      </c>
      <c r="AD879" s="90" t="str">
        <f>IF($A878&lt;&gt;"",AD878,"")</f>
        <v/>
      </c>
      <c r="AE879" s="54" t="str">
        <f>IF($A878&lt;&gt;"",AE878,"")</f>
        <v/>
      </c>
      <c r="AF879" s="92" t="str">
        <f t="shared" si="2410"/>
        <v/>
      </c>
      <c r="AG879" s="82">
        <f t="shared" si="2401"/>
        <v>0</v>
      </c>
      <c r="AH879" s="71">
        <f t="shared" si="2567"/>
        <v>0</v>
      </c>
      <c r="AI879" s="78" t="str">
        <f t="shared" si="2402"/>
        <v/>
      </c>
      <c r="AJ879" s="132">
        <f t="shared" si="2455"/>
        <v>0</v>
      </c>
      <c r="AK879" s="132">
        <f t="shared" si="2456"/>
        <v>0</v>
      </c>
      <c r="AL879" s="132">
        <f t="shared" si="2457"/>
        <v>0</v>
      </c>
      <c r="AM879" s="86" t="str">
        <f t="shared" si="2458"/>
        <v/>
      </c>
      <c r="AN879" s="86" t="str">
        <f t="shared" si="2459"/>
        <v/>
      </c>
      <c r="AO879" s="90" t="str">
        <f>IF($A878&lt;&gt;"",AO878,"")</f>
        <v/>
      </c>
      <c r="AP879" s="54" t="str">
        <f>IF($A878&lt;&gt;"",AP878,"")</f>
        <v/>
      </c>
      <c r="AQ879" s="92" t="str">
        <f t="shared" si="2412"/>
        <v/>
      </c>
      <c r="AR879" s="82">
        <f t="shared" si="2461"/>
        <v>0</v>
      </c>
      <c r="AS879" s="71">
        <f t="shared" si="2413"/>
        <v>0</v>
      </c>
      <c r="AT879" s="78" t="str">
        <f t="shared" si="2404"/>
        <v/>
      </c>
      <c r="AU879" s="137">
        <f t="shared" si="2462"/>
        <v>0</v>
      </c>
      <c r="AV879" s="137">
        <f t="shared" si="2463"/>
        <v>0</v>
      </c>
      <c r="AW879" s="137">
        <f t="shared" si="2464"/>
        <v>0</v>
      </c>
      <c r="AX879" s="86" t="str">
        <f t="shared" si="2465"/>
        <v/>
      </c>
      <c r="AY879" s="86" t="str">
        <f t="shared" si="2466"/>
        <v/>
      </c>
      <c r="AZ879" s="90" t="str">
        <f>IF($A878&lt;&gt;"",AZ878,"")</f>
        <v/>
      </c>
      <c r="BA879" s="54" t="str">
        <f>IF($A878&lt;&gt;"",BA878,"")</f>
        <v/>
      </c>
      <c r="BB879" s="92" t="str">
        <f t="shared" si="2415"/>
        <v/>
      </c>
      <c r="BC879" s="82">
        <f t="shared" si="2468"/>
        <v>0</v>
      </c>
      <c r="BD879" s="71">
        <f t="shared" si="2416"/>
        <v>0</v>
      </c>
      <c r="BE879" s="98">
        <f t="shared" si="2474"/>
        <v>18</v>
      </c>
      <c r="BF879" s="54" t="str">
        <f>IF($A878&lt;&gt;"",BF878,"")</f>
        <v/>
      </c>
      <c r="BG879" s="92" t="str">
        <f t="shared" ref="BG879:BG886" si="2606">IF($A879&lt;&gt;"",IF($A879=0,"L",IF(BF879&lt;&gt;"",IF(BF879=X879,"W","L"))),"")</f>
        <v/>
      </c>
      <c r="BH879" s="82">
        <f t="shared" si="2447"/>
        <v>0</v>
      </c>
      <c r="BI879" s="71">
        <f t="shared" si="2448"/>
        <v>0</v>
      </c>
      <c r="BJ879" s="146"/>
      <c r="BK879" s="97">
        <v>1</v>
      </c>
      <c r="BL879" s="95" t="str">
        <f>IF(BL878&lt;&gt;"",BL878,"")</f>
        <v/>
      </c>
      <c r="BM879" s="95" t="str">
        <f t="shared" ref="BM879:BP879" si="2607">IF(BM878&lt;&gt;"",BM878,"")</f>
        <v/>
      </c>
      <c r="BN879" s="95" t="str">
        <f t="shared" si="2607"/>
        <v/>
      </c>
      <c r="BO879" s="95" t="str">
        <f t="shared" si="2607"/>
        <v/>
      </c>
      <c r="BP879" s="95" t="str">
        <f t="shared" si="2607"/>
        <v/>
      </c>
      <c r="BQ879" s="81">
        <f t="shared" si="2476"/>
        <v>0</v>
      </c>
      <c r="BR879" s="81">
        <f t="shared" si="2477"/>
        <v>0</v>
      </c>
      <c r="BS879" s="81">
        <f t="shared" si="2478"/>
        <v>0</v>
      </c>
      <c r="BT879" s="81">
        <f t="shared" si="2479"/>
        <v>0</v>
      </c>
      <c r="BU879" s="81">
        <f t="shared" si="2480"/>
        <v>0</v>
      </c>
      <c r="BV879" s="13">
        <f t="shared" si="2481"/>
        <v>0</v>
      </c>
      <c r="BW879" s="11">
        <f t="shared" si="2407"/>
        <v>0</v>
      </c>
      <c r="BX879" s="69">
        <f t="shared" si="2418"/>
        <v>0</v>
      </c>
      <c r="BY879" s="69">
        <f>IF($A879&lt;&gt;"",IF(BY878&lt;&gt;0,BY878,IF(BW879&lt;=$AW$2,"Stop Loss",0)),0)</f>
        <v>0</v>
      </c>
      <c r="BZ879" s="69">
        <f t="shared" si="2328"/>
        <v>0</v>
      </c>
      <c r="CA879" s="27" t="str">
        <f t="shared" si="2419"/>
        <v/>
      </c>
      <c r="CB879" s="27" t="str">
        <f t="shared" si="2420"/>
        <v/>
      </c>
      <c r="CC879" s="27" t="str">
        <f t="shared" si="2421"/>
        <v/>
      </c>
      <c r="CD879" s="27" t="str">
        <f t="shared" si="2422"/>
        <v/>
      </c>
      <c r="CE879" s="27" t="str">
        <f t="shared" si="2423"/>
        <v/>
      </c>
      <c r="CF879" s="27" t="str">
        <f t="shared" si="2424"/>
        <v/>
      </c>
      <c r="CG879" s="86"/>
      <c r="CH879" s="86"/>
      <c r="CI879" s="45"/>
      <c r="CJ879" s="45"/>
      <c r="CK879" s="45"/>
      <c r="DB879" s="7"/>
      <c r="DI879" s="10">
        <f t="shared" ca="1" si="2393"/>
        <v>15</v>
      </c>
    </row>
    <row r="880" spans="1:113">
      <c r="A880" s="149"/>
      <c r="B880" s="82" t="str">
        <f t="shared" si="2394"/>
        <v/>
      </c>
      <c r="C880" s="7" t="str">
        <f t="shared" si="2395"/>
        <v/>
      </c>
      <c r="D880" s="81">
        <f t="shared" si="2396"/>
        <v>0</v>
      </c>
      <c r="E880" s="7" t="str">
        <f t="shared" si="2397"/>
        <v>18,</v>
      </c>
      <c r="F880" s="78"/>
      <c r="G880" s="86"/>
      <c r="H880" s="86"/>
      <c r="I880" s="86"/>
      <c r="J880" s="86"/>
      <c r="K880" s="86"/>
      <c r="L880" s="86"/>
      <c r="M880" s="86"/>
      <c r="N880" s="86"/>
      <c r="O880" s="78"/>
      <c r="P880" s="86"/>
      <c r="Q880" s="86"/>
      <c r="R880" s="86"/>
      <c r="S880" s="86"/>
      <c r="T880" s="86"/>
      <c r="U880" s="86"/>
      <c r="V880" s="86"/>
      <c r="W880" s="86"/>
      <c r="X880" s="123" t="str">
        <f t="shared" si="2398"/>
        <v/>
      </c>
      <c r="Y880" s="127">
        <f t="shared" si="2450"/>
        <v>0</v>
      </c>
      <c r="Z880" s="127">
        <f t="shared" si="2451"/>
        <v>0</v>
      </c>
      <c r="AA880" s="127">
        <f t="shared" si="2452"/>
        <v>0</v>
      </c>
      <c r="AB880" s="86">
        <f t="shared" ref="AB880:AC880" si="2608">AB879</f>
        <v>0</v>
      </c>
      <c r="AC880" s="86">
        <f t="shared" si="2608"/>
        <v>0</v>
      </c>
      <c r="AD880" s="90" t="str">
        <f t="shared" ref="AD880:AE880" si="2609">IF($A879&lt;&gt;"",AD879,"")</f>
        <v/>
      </c>
      <c r="AE880" s="54" t="str">
        <f t="shared" si="2609"/>
        <v/>
      </c>
      <c r="AF880" s="92" t="str">
        <f t="shared" si="2410"/>
        <v/>
      </c>
      <c r="AG880" s="82">
        <f t="shared" si="2401"/>
        <v>0</v>
      </c>
      <c r="AH880" s="71">
        <f t="shared" si="2567"/>
        <v>0</v>
      </c>
      <c r="AI880" s="78" t="str">
        <f t="shared" si="2402"/>
        <v/>
      </c>
      <c r="AJ880" s="132">
        <f t="shared" si="2455"/>
        <v>0</v>
      </c>
      <c r="AK880" s="132">
        <f t="shared" si="2456"/>
        <v>0</v>
      </c>
      <c r="AL880" s="132">
        <f t="shared" si="2457"/>
        <v>0</v>
      </c>
      <c r="AM880" s="86" t="str">
        <f t="shared" si="2458"/>
        <v/>
      </c>
      <c r="AN880" s="86" t="str">
        <f t="shared" si="2459"/>
        <v/>
      </c>
      <c r="AO880" s="90" t="str">
        <f t="shared" ref="AO880:AP880" si="2610">IF($A879&lt;&gt;"",AO879,"")</f>
        <v/>
      </c>
      <c r="AP880" s="54" t="str">
        <f t="shared" si="2610"/>
        <v/>
      </c>
      <c r="AQ880" s="92" t="str">
        <f t="shared" si="2412"/>
        <v/>
      </c>
      <c r="AR880" s="82">
        <f t="shared" si="2461"/>
        <v>0</v>
      </c>
      <c r="AS880" s="71">
        <f t="shared" si="2413"/>
        <v>0</v>
      </c>
      <c r="AT880" s="78" t="str">
        <f t="shared" si="2404"/>
        <v/>
      </c>
      <c r="AU880" s="137">
        <f t="shared" si="2462"/>
        <v>0</v>
      </c>
      <c r="AV880" s="137">
        <f t="shared" si="2463"/>
        <v>0</v>
      </c>
      <c r="AW880" s="137">
        <f t="shared" si="2464"/>
        <v>0</v>
      </c>
      <c r="AX880" s="86" t="str">
        <f t="shared" si="2465"/>
        <v/>
      </c>
      <c r="AY880" s="86" t="str">
        <f t="shared" si="2466"/>
        <v/>
      </c>
      <c r="AZ880" s="90" t="str">
        <f t="shared" ref="AZ880:BA880" si="2611">IF($A879&lt;&gt;"",AZ879,"")</f>
        <v/>
      </c>
      <c r="BA880" s="54" t="str">
        <f t="shared" si="2611"/>
        <v/>
      </c>
      <c r="BB880" s="92" t="str">
        <f t="shared" si="2415"/>
        <v/>
      </c>
      <c r="BC880" s="82">
        <f t="shared" si="2468"/>
        <v>0</v>
      </c>
      <c r="BD880" s="71">
        <f t="shared" si="2416"/>
        <v>0</v>
      </c>
      <c r="BE880" s="98">
        <f t="shared" si="2474"/>
        <v>18</v>
      </c>
      <c r="BF880" s="54" t="str">
        <f t="shared" ref="BF880:BF886" si="2612">IF($A879&lt;&gt;"",BF879,"")</f>
        <v/>
      </c>
      <c r="BG880" s="92" t="str">
        <f t="shared" si="2606"/>
        <v/>
      </c>
      <c r="BH880" s="82">
        <f t="shared" si="2447"/>
        <v>0</v>
      </c>
      <c r="BI880" s="71">
        <f t="shared" si="2448"/>
        <v>0</v>
      </c>
      <c r="BJ880" s="146"/>
      <c r="BK880" s="97">
        <v>1</v>
      </c>
      <c r="BL880" s="95" t="str">
        <f t="shared" ref="BL880:BP880" si="2613">IF(BL879&lt;&gt;"",BL879,"")</f>
        <v/>
      </c>
      <c r="BM880" s="95" t="str">
        <f t="shared" si="2613"/>
        <v/>
      </c>
      <c r="BN880" s="95" t="str">
        <f t="shared" si="2613"/>
        <v/>
      </c>
      <c r="BO880" s="95" t="str">
        <f t="shared" si="2613"/>
        <v/>
      </c>
      <c r="BP880" s="95" t="str">
        <f t="shared" si="2613"/>
        <v/>
      </c>
      <c r="BQ880" s="81">
        <f t="shared" si="2476"/>
        <v>0</v>
      </c>
      <c r="BR880" s="81">
        <f t="shared" si="2477"/>
        <v>0</v>
      </c>
      <c r="BS880" s="81">
        <f t="shared" si="2478"/>
        <v>0</v>
      </c>
      <c r="BT880" s="81">
        <f t="shared" si="2479"/>
        <v>0</v>
      </c>
      <c r="BU880" s="81">
        <f t="shared" si="2480"/>
        <v>0</v>
      </c>
      <c r="BV880" s="13">
        <f t="shared" si="2481"/>
        <v>0</v>
      </c>
      <c r="BW880" s="11">
        <f t="shared" si="2407"/>
        <v>0</v>
      </c>
      <c r="BX880" s="69">
        <f t="shared" si="2418"/>
        <v>0</v>
      </c>
      <c r="BY880" s="69">
        <f>IF($A880&lt;&gt;"",IF(BY879&lt;&gt;0,BY879,IF(BW880&lt;=$AW$2,"Stop Loss",0)),0)</f>
        <v>0</v>
      </c>
      <c r="BZ880" s="69">
        <f t="shared" si="2328"/>
        <v>0</v>
      </c>
      <c r="CA880" s="27" t="str">
        <f t="shared" si="2419"/>
        <v/>
      </c>
      <c r="CB880" s="27" t="str">
        <f t="shared" si="2420"/>
        <v/>
      </c>
      <c r="CC880" s="27" t="str">
        <f t="shared" si="2421"/>
        <v/>
      </c>
      <c r="CD880" s="27" t="str">
        <f t="shared" si="2422"/>
        <v/>
      </c>
      <c r="CE880" s="27" t="str">
        <f t="shared" si="2423"/>
        <v/>
      </c>
      <c r="CF880" s="27" t="str">
        <f t="shared" si="2424"/>
        <v/>
      </c>
      <c r="CG880" s="86"/>
      <c r="CH880" s="86"/>
      <c r="CI880" s="45"/>
      <c r="CJ880" s="45"/>
      <c r="CK880" s="45"/>
      <c r="DB880" s="7"/>
      <c r="DI880" s="10">
        <f t="shared" ca="1" si="2393"/>
        <v>7</v>
      </c>
    </row>
    <row r="881" spans="1:113">
      <c r="A881" s="149"/>
      <c r="B881" s="82" t="str">
        <f t="shared" si="2394"/>
        <v/>
      </c>
      <c r="C881" s="7" t="str">
        <f t="shared" si="2395"/>
        <v/>
      </c>
      <c r="D881" s="81">
        <f t="shared" si="2396"/>
        <v>0</v>
      </c>
      <c r="E881" s="7" t="str">
        <f t="shared" si="2397"/>
        <v>18,</v>
      </c>
      <c r="F881" s="78"/>
      <c r="G881" s="86"/>
      <c r="H881" s="86"/>
      <c r="I881" s="86"/>
      <c r="J881" s="86"/>
      <c r="K881" s="86"/>
      <c r="L881" s="86"/>
      <c r="M881" s="86"/>
      <c r="N881" s="86"/>
      <c r="O881" s="78"/>
      <c r="P881" s="86"/>
      <c r="Q881" s="86"/>
      <c r="R881" s="86"/>
      <c r="S881" s="86"/>
      <c r="T881" s="86"/>
      <c r="U881" s="86"/>
      <c r="V881" s="86"/>
      <c r="W881" s="86"/>
      <c r="X881" s="123" t="str">
        <f t="shared" si="2398"/>
        <v/>
      </c>
      <c r="Y881" s="127">
        <f t="shared" si="2450"/>
        <v>0</v>
      </c>
      <c r="Z881" s="127">
        <f t="shared" si="2451"/>
        <v>0</v>
      </c>
      <c r="AA881" s="127">
        <f t="shared" si="2452"/>
        <v>0</v>
      </c>
      <c r="AB881" s="86">
        <f t="shared" ref="AB881:AC881" si="2614">AB880</f>
        <v>0</v>
      </c>
      <c r="AC881" s="86">
        <f t="shared" si="2614"/>
        <v>0</v>
      </c>
      <c r="AD881" s="90" t="str">
        <f t="shared" ref="AD881:AE881" si="2615">IF($A880&lt;&gt;"",AD880,"")</f>
        <v/>
      </c>
      <c r="AE881" s="54" t="str">
        <f t="shared" si="2615"/>
        <v/>
      </c>
      <c r="AF881" s="92" t="str">
        <f t="shared" si="2410"/>
        <v/>
      </c>
      <c r="AG881" s="82">
        <f t="shared" si="2401"/>
        <v>0</v>
      </c>
      <c r="AH881" s="71">
        <f t="shared" si="2567"/>
        <v>0</v>
      </c>
      <c r="AI881" s="78" t="str">
        <f t="shared" si="2402"/>
        <v/>
      </c>
      <c r="AJ881" s="132">
        <f t="shared" si="2455"/>
        <v>0</v>
      </c>
      <c r="AK881" s="132">
        <f t="shared" si="2456"/>
        <v>0</v>
      </c>
      <c r="AL881" s="132">
        <f t="shared" si="2457"/>
        <v>0</v>
      </c>
      <c r="AM881" s="86" t="str">
        <f t="shared" si="2458"/>
        <v/>
      </c>
      <c r="AN881" s="86" t="str">
        <f t="shared" si="2459"/>
        <v/>
      </c>
      <c r="AO881" s="90" t="str">
        <f t="shared" ref="AO881:AP881" si="2616">IF($A880&lt;&gt;"",AO880,"")</f>
        <v/>
      </c>
      <c r="AP881" s="54" t="str">
        <f t="shared" si="2616"/>
        <v/>
      </c>
      <c r="AQ881" s="92" t="str">
        <f t="shared" si="2412"/>
        <v/>
      </c>
      <c r="AR881" s="82">
        <f t="shared" si="2461"/>
        <v>0</v>
      </c>
      <c r="AS881" s="71">
        <f t="shared" si="2413"/>
        <v>0</v>
      </c>
      <c r="AT881" s="78" t="str">
        <f t="shared" si="2404"/>
        <v/>
      </c>
      <c r="AU881" s="137">
        <f t="shared" si="2462"/>
        <v>0</v>
      </c>
      <c r="AV881" s="137">
        <f t="shared" si="2463"/>
        <v>0</v>
      </c>
      <c r="AW881" s="137">
        <f t="shared" si="2464"/>
        <v>0</v>
      </c>
      <c r="AX881" s="86" t="str">
        <f t="shared" si="2465"/>
        <v/>
      </c>
      <c r="AY881" s="86" t="str">
        <f t="shared" si="2466"/>
        <v/>
      </c>
      <c r="AZ881" s="90" t="str">
        <f t="shared" ref="AZ881:BA881" si="2617">IF($A880&lt;&gt;"",AZ880,"")</f>
        <v/>
      </c>
      <c r="BA881" s="54" t="str">
        <f t="shared" si="2617"/>
        <v/>
      </c>
      <c r="BB881" s="92" t="str">
        <f t="shared" si="2415"/>
        <v/>
      </c>
      <c r="BC881" s="82">
        <f t="shared" si="2468"/>
        <v>0</v>
      </c>
      <c r="BD881" s="71">
        <f t="shared" si="2416"/>
        <v>0</v>
      </c>
      <c r="BE881" s="98">
        <f t="shared" si="2474"/>
        <v>18</v>
      </c>
      <c r="BF881" s="54" t="str">
        <f t="shared" si="2612"/>
        <v/>
      </c>
      <c r="BG881" s="92" t="str">
        <f t="shared" si="2606"/>
        <v/>
      </c>
      <c r="BH881" s="82">
        <f t="shared" si="2447"/>
        <v>0</v>
      </c>
      <c r="BI881" s="71">
        <f t="shared" si="2448"/>
        <v>0</v>
      </c>
      <c r="BJ881" s="146"/>
      <c r="BK881" s="97">
        <v>1</v>
      </c>
      <c r="BL881" s="95" t="str">
        <f t="shared" ref="BL881:BP881" si="2618">IF(BL880&lt;&gt;"",BL880,"")</f>
        <v/>
      </c>
      <c r="BM881" s="95" t="str">
        <f t="shared" si="2618"/>
        <v/>
      </c>
      <c r="BN881" s="95" t="str">
        <f t="shared" si="2618"/>
        <v/>
      </c>
      <c r="BO881" s="95" t="str">
        <f t="shared" si="2618"/>
        <v/>
      </c>
      <c r="BP881" s="95" t="str">
        <f t="shared" si="2618"/>
        <v/>
      </c>
      <c r="BQ881" s="81">
        <f t="shared" si="2476"/>
        <v>0</v>
      </c>
      <c r="BR881" s="81">
        <f t="shared" si="2477"/>
        <v>0</v>
      </c>
      <c r="BS881" s="81">
        <f t="shared" si="2478"/>
        <v>0</v>
      </c>
      <c r="BT881" s="81">
        <f t="shared" si="2479"/>
        <v>0</v>
      </c>
      <c r="BU881" s="81">
        <f t="shared" si="2480"/>
        <v>0</v>
      </c>
      <c r="BV881" s="13">
        <f t="shared" si="2481"/>
        <v>0</v>
      </c>
      <c r="BW881" s="11">
        <f t="shared" si="2407"/>
        <v>0</v>
      </c>
      <c r="BX881" s="69">
        <f t="shared" si="2418"/>
        <v>0</v>
      </c>
      <c r="BY881" s="69">
        <f>IF($A881&lt;&gt;"",IF(BY880&lt;&gt;0,BY880,IF(BW881&lt;=$AW$2,"Stop Loss",0)),0)</f>
        <v>0</v>
      </c>
      <c r="BZ881" s="69">
        <f t="shared" si="2328"/>
        <v>0</v>
      </c>
      <c r="CA881" s="27" t="str">
        <f t="shared" si="2419"/>
        <v/>
      </c>
      <c r="CB881" s="27" t="str">
        <f t="shared" si="2420"/>
        <v/>
      </c>
      <c r="CC881" s="27" t="str">
        <f t="shared" si="2421"/>
        <v/>
      </c>
      <c r="CD881" s="27" t="str">
        <f t="shared" si="2422"/>
        <v/>
      </c>
      <c r="CE881" s="27" t="str">
        <f t="shared" si="2423"/>
        <v/>
      </c>
      <c r="CF881" s="27" t="str">
        <f t="shared" si="2424"/>
        <v/>
      </c>
      <c r="CG881" s="86"/>
      <c r="CH881" s="86"/>
      <c r="CI881" s="45"/>
      <c r="CJ881" s="45"/>
      <c r="CK881" s="45"/>
      <c r="DB881" s="7"/>
      <c r="DI881" s="10">
        <f t="shared" ca="1" si="2393"/>
        <v>34</v>
      </c>
    </row>
    <row r="882" spans="1:113">
      <c r="A882" s="149"/>
      <c r="B882" s="82" t="str">
        <f t="shared" si="2394"/>
        <v/>
      </c>
      <c r="C882" s="7" t="str">
        <f t="shared" si="2395"/>
        <v/>
      </c>
      <c r="D882" s="81">
        <f t="shared" si="2396"/>
        <v>0</v>
      </c>
      <c r="E882" s="7" t="str">
        <f t="shared" si="2397"/>
        <v>18,</v>
      </c>
      <c r="F882" s="78"/>
      <c r="G882" s="86"/>
      <c r="H882" s="86"/>
      <c r="I882" s="86"/>
      <c r="J882" s="86"/>
      <c r="K882" s="86"/>
      <c r="L882" s="86"/>
      <c r="M882" s="86"/>
      <c r="N882" s="86"/>
      <c r="O882" s="78"/>
      <c r="P882" s="86"/>
      <c r="Q882" s="86"/>
      <c r="R882" s="86"/>
      <c r="S882" s="86"/>
      <c r="T882" s="86"/>
      <c r="U882" s="86"/>
      <c r="V882" s="86"/>
      <c r="W882" s="86"/>
      <c r="X882" s="123" t="str">
        <f t="shared" si="2398"/>
        <v/>
      </c>
      <c r="Y882" s="127">
        <f t="shared" si="2450"/>
        <v>0</v>
      </c>
      <c r="Z882" s="127">
        <f t="shared" si="2451"/>
        <v>0</v>
      </c>
      <c r="AA882" s="127">
        <f t="shared" si="2452"/>
        <v>0</v>
      </c>
      <c r="AB882" s="86">
        <f t="shared" ref="AB882:AC882" si="2619">AB881</f>
        <v>0</v>
      </c>
      <c r="AC882" s="86">
        <f t="shared" si="2619"/>
        <v>0</v>
      </c>
      <c r="AD882" s="90" t="str">
        <f t="shared" ref="AD882:AE882" si="2620">IF($A881&lt;&gt;"",AD881,"")</f>
        <v/>
      </c>
      <c r="AE882" s="54" t="str">
        <f t="shared" si="2620"/>
        <v/>
      </c>
      <c r="AF882" s="92" t="str">
        <f t="shared" si="2410"/>
        <v/>
      </c>
      <c r="AG882" s="82">
        <f t="shared" si="2401"/>
        <v>0</v>
      </c>
      <c r="AH882" s="71">
        <f t="shared" si="2567"/>
        <v>0</v>
      </c>
      <c r="AI882" s="78" t="str">
        <f t="shared" si="2402"/>
        <v/>
      </c>
      <c r="AJ882" s="132">
        <f t="shared" si="2455"/>
        <v>0</v>
      </c>
      <c r="AK882" s="132">
        <f t="shared" si="2456"/>
        <v>0</v>
      </c>
      <c r="AL882" s="132">
        <f t="shared" si="2457"/>
        <v>0</v>
      </c>
      <c r="AM882" s="86" t="str">
        <f t="shared" si="2458"/>
        <v/>
      </c>
      <c r="AN882" s="86" t="str">
        <f t="shared" si="2459"/>
        <v/>
      </c>
      <c r="AO882" s="90" t="str">
        <f t="shared" ref="AO882:AP882" si="2621">IF($A881&lt;&gt;"",AO881,"")</f>
        <v/>
      </c>
      <c r="AP882" s="54" t="str">
        <f t="shared" si="2621"/>
        <v/>
      </c>
      <c r="AQ882" s="92" t="str">
        <f t="shared" si="2412"/>
        <v/>
      </c>
      <c r="AR882" s="82">
        <f t="shared" si="2461"/>
        <v>0</v>
      </c>
      <c r="AS882" s="71">
        <f t="shared" si="2413"/>
        <v>0</v>
      </c>
      <c r="AT882" s="78" t="str">
        <f t="shared" si="2404"/>
        <v/>
      </c>
      <c r="AU882" s="137">
        <f t="shared" si="2462"/>
        <v>0</v>
      </c>
      <c r="AV882" s="137">
        <f t="shared" si="2463"/>
        <v>0</v>
      </c>
      <c r="AW882" s="137">
        <f t="shared" si="2464"/>
        <v>0</v>
      </c>
      <c r="AX882" s="86" t="str">
        <f t="shared" si="2465"/>
        <v/>
      </c>
      <c r="AY882" s="86" t="str">
        <f t="shared" si="2466"/>
        <v/>
      </c>
      <c r="AZ882" s="90" t="str">
        <f t="shared" ref="AZ882:BA882" si="2622">IF($A881&lt;&gt;"",AZ881,"")</f>
        <v/>
      </c>
      <c r="BA882" s="54" t="str">
        <f t="shared" si="2622"/>
        <v/>
      </c>
      <c r="BB882" s="92" t="str">
        <f t="shared" si="2415"/>
        <v/>
      </c>
      <c r="BC882" s="82">
        <f t="shared" si="2468"/>
        <v>0</v>
      </c>
      <c r="BD882" s="71">
        <f t="shared" si="2416"/>
        <v>0</v>
      </c>
      <c r="BE882" s="98">
        <f t="shared" si="2474"/>
        <v>18</v>
      </c>
      <c r="BF882" s="54" t="str">
        <f t="shared" si="2612"/>
        <v/>
      </c>
      <c r="BG882" s="92" t="str">
        <f t="shared" si="2606"/>
        <v/>
      </c>
      <c r="BH882" s="82">
        <f t="shared" si="2447"/>
        <v>0</v>
      </c>
      <c r="BI882" s="71">
        <f t="shared" si="2448"/>
        <v>0</v>
      </c>
      <c r="BJ882" s="146"/>
      <c r="BK882" s="97">
        <v>1</v>
      </c>
      <c r="BL882" s="95" t="str">
        <f t="shared" ref="BL882:BP882" si="2623">IF(BL881&lt;&gt;"",BL881,"")</f>
        <v/>
      </c>
      <c r="BM882" s="95" t="str">
        <f t="shared" si="2623"/>
        <v/>
      </c>
      <c r="BN882" s="95" t="str">
        <f t="shared" si="2623"/>
        <v/>
      </c>
      <c r="BO882" s="95" t="str">
        <f t="shared" si="2623"/>
        <v/>
      </c>
      <c r="BP882" s="95" t="str">
        <f t="shared" si="2623"/>
        <v/>
      </c>
      <c r="BQ882" s="81">
        <f t="shared" si="2476"/>
        <v>0</v>
      </c>
      <c r="BR882" s="81">
        <f t="shared" si="2477"/>
        <v>0</v>
      </c>
      <c r="BS882" s="81">
        <f t="shared" si="2478"/>
        <v>0</v>
      </c>
      <c r="BT882" s="81">
        <f t="shared" si="2479"/>
        <v>0</v>
      </c>
      <c r="BU882" s="81">
        <f t="shared" si="2480"/>
        <v>0</v>
      </c>
      <c r="BV882" s="13">
        <f t="shared" si="2481"/>
        <v>0</v>
      </c>
      <c r="BW882" s="11">
        <f t="shared" si="2407"/>
        <v>0</v>
      </c>
      <c r="BX882" s="69">
        <f t="shared" si="2418"/>
        <v>0</v>
      </c>
      <c r="BY882" s="69">
        <f>IF($A882&lt;&gt;"",IF(BY881&lt;&gt;0,BY881,IF(BW882&lt;=$AW$2,"Stop Loss",0)),0)</f>
        <v>0</v>
      </c>
      <c r="BZ882" s="69">
        <f t="shared" si="2328"/>
        <v>0</v>
      </c>
      <c r="CA882" s="27" t="str">
        <f t="shared" si="2419"/>
        <v/>
      </c>
      <c r="CB882" s="27" t="str">
        <f t="shared" si="2420"/>
        <v/>
      </c>
      <c r="CC882" s="27" t="str">
        <f t="shared" si="2421"/>
        <v/>
      </c>
      <c r="CD882" s="27" t="str">
        <f t="shared" si="2422"/>
        <v/>
      </c>
      <c r="CE882" s="27" t="str">
        <f t="shared" si="2423"/>
        <v/>
      </c>
      <c r="CF882" s="27" t="str">
        <f t="shared" si="2424"/>
        <v/>
      </c>
      <c r="CG882" s="86"/>
      <c r="CH882" s="86"/>
      <c r="CI882" s="45"/>
      <c r="CJ882" s="45"/>
      <c r="CK882" s="45"/>
      <c r="DB882" s="7"/>
      <c r="DI882" s="10">
        <f t="shared" ca="1" si="2393"/>
        <v>29</v>
      </c>
    </row>
    <row r="883" spans="1:113">
      <c r="A883" s="149"/>
      <c r="B883" s="82" t="str">
        <f t="shared" si="2394"/>
        <v/>
      </c>
      <c r="C883" s="7" t="str">
        <f t="shared" si="2395"/>
        <v/>
      </c>
      <c r="D883" s="81">
        <f t="shared" si="2396"/>
        <v>0</v>
      </c>
      <c r="E883" s="7" t="str">
        <f t="shared" si="2397"/>
        <v>18,</v>
      </c>
      <c r="F883" s="78"/>
      <c r="G883" s="86"/>
      <c r="H883" s="86"/>
      <c r="I883" s="86"/>
      <c r="J883" s="86"/>
      <c r="K883" s="86"/>
      <c r="L883" s="86"/>
      <c r="M883" s="86"/>
      <c r="N883" s="86"/>
      <c r="O883" s="78"/>
      <c r="P883" s="86"/>
      <c r="Q883" s="86"/>
      <c r="R883" s="86"/>
      <c r="S883" s="86"/>
      <c r="T883" s="86"/>
      <c r="U883" s="86"/>
      <c r="V883" s="86"/>
      <c r="W883" s="86"/>
      <c r="X883" s="123" t="str">
        <f t="shared" si="2398"/>
        <v/>
      </c>
      <c r="Y883" s="127">
        <f t="shared" si="2450"/>
        <v>0</v>
      </c>
      <c r="Z883" s="127">
        <f t="shared" si="2451"/>
        <v>0</v>
      </c>
      <c r="AA883" s="127">
        <f t="shared" si="2452"/>
        <v>0</v>
      </c>
      <c r="AB883" s="86">
        <f t="shared" ref="AB883:AC883" si="2624">AB882</f>
        <v>0</v>
      </c>
      <c r="AC883" s="86">
        <f t="shared" si="2624"/>
        <v>0</v>
      </c>
      <c r="AD883" s="90" t="str">
        <f t="shared" ref="AD883:AE883" si="2625">IF($A882&lt;&gt;"",AD882,"")</f>
        <v/>
      </c>
      <c r="AE883" s="54" t="str">
        <f t="shared" si="2625"/>
        <v/>
      </c>
      <c r="AF883" s="92" t="str">
        <f t="shared" si="2410"/>
        <v/>
      </c>
      <c r="AG883" s="82">
        <f t="shared" si="2401"/>
        <v>0</v>
      </c>
      <c r="AH883" s="71">
        <f t="shared" si="2567"/>
        <v>0</v>
      </c>
      <c r="AI883" s="78" t="str">
        <f t="shared" si="2402"/>
        <v/>
      </c>
      <c r="AJ883" s="132">
        <f t="shared" si="2455"/>
        <v>0</v>
      </c>
      <c r="AK883" s="132">
        <f t="shared" si="2456"/>
        <v>0</v>
      </c>
      <c r="AL883" s="132">
        <f t="shared" si="2457"/>
        <v>0</v>
      </c>
      <c r="AM883" s="86" t="str">
        <f t="shared" si="2458"/>
        <v/>
      </c>
      <c r="AN883" s="86" t="str">
        <f t="shared" si="2459"/>
        <v/>
      </c>
      <c r="AO883" s="90" t="str">
        <f t="shared" ref="AO883:AP883" si="2626">IF($A882&lt;&gt;"",AO882,"")</f>
        <v/>
      </c>
      <c r="AP883" s="54" t="str">
        <f t="shared" si="2626"/>
        <v/>
      </c>
      <c r="AQ883" s="92" t="str">
        <f t="shared" si="2412"/>
        <v/>
      </c>
      <c r="AR883" s="82">
        <f t="shared" si="2461"/>
        <v>0</v>
      </c>
      <c r="AS883" s="71">
        <f t="shared" si="2413"/>
        <v>0</v>
      </c>
      <c r="AT883" s="78" t="str">
        <f t="shared" si="2404"/>
        <v/>
      </c>
      <c r="AU883" s="137">
        <f t="shared" si="2462"/>
        <v>0</v>
      </c>
      <c r="AV883" s="137">
        <f t="shared" si="2463"/>
        <v>0</v>
      </c>
      <c r="AW883" s="137">
        <f t="shared" si="2464"/>
        <v>0</v>
      </c>
      <c r="AX883" s="86" t="str">
        <f t="shared" si="2465"/>
        <v/>
      </c>
      <c r="AY883" s="86" t="str">
        <f t="shared" si="2466"/>
        <v/>
      </c>
      <c r="AZ883" s="90" t="str">
        <f t="shared" ref="AZ883:BA883" si="2627">IF($A882&lt;&gt;"",AZ882,"")</f>
        <v/>
      </c>
      <c r="BA883" s="54" t="str">
        <f t="shared" si="2627"/>
        <v/>
      </c>
      <c r="BB883" s="92" t="str">
        <f t="shared" si="2415"/>
        <v/>
      </c>
      <c r="BC883" s="82">
        <f t="shared" si="2468"/>
        <v>0</v>
      </c>
      <c r="BD883" s="71">
        <f t="shared" si="2416"/>
        <v>0</v>
      </c>
      <c r="BE883" s="98">
        <f t="shared" si="2474"/>
        <v>18</v>
      </c>
      <c r="BF883" s="54" t="str">
        <f t="shared" si="2612"/>
        <v/>
      </c>
      <c r="BG883" s="92" t="str">
        <f t="shared" si="2606"/>
        <v/>
      </c>
      <c r="BH883" s="82">
        <f t="shared" si="2447"/>
        <v>0</v>
      </c>
      <c r="BI883" s="71">
        <f t="shared" si="2448"/>
        <v>0</v>
      </c>
      <c r="BJ883" s="146"/>
      <c r="BK883" s="97">
        <v>1</v>
      </c>
      <c r="BL883" s="95" t="str">
        <f t="shared" ref="BL883:BP883" si="2628">IF(BL882&lt;&gt;"",BL882,"")</f>
        <v/>
      </c>
      <c r="BM883" s="95" t="str">
        <f t="shared" si="2628"/>
        <v/>
      </c>
      <c r="BN883" s="95" t="str">
        <f t="shared" si="2628"/>
        <v/>
      </c>
      <c r="BO883" s="95" t="str">
        <f t="shared" si="2628"/>
        <v/>
      </c>
      <c r="BP883" s="95" t="str">
        <f t="shared" si="2628"/>
        <v/>
      </c>
      <c r="BQ883" s="81">
        <f t="shared" si="2476"/>
        <v>0</v>
      </c>
      <c r="BR883" s="81">
        <f t="shared" si="2477"/>
        <v>0</v>
      </c>
      <c r="BS883" s="81">
        <f t="shared" si="2478"/>
        <v>0</v>
      </c>
      <c r="BT883" s="81">
        <f t="shared" si="2479"/>
        <v>0</v>
      </c>
      <c r="BU883" s="81">
        <f t="shared" si="2480"/>
        <v>0</v>
      </c>
      <c r="BV883" s="13">
        <f t="shared" si="2481"/>
        <v>0</v>
      </c>
      <c r="BW883" s="11">
        <f t="shared" si="2407"/>
        <v>0</v>
      </c>
      <c r="BX883" s="69">
        <f t="shared" si="2418"/>
        <v>0</v>
      </c>
      <c r="BY883" s="69">
        <f>IF($A883&lt;&gt;"",IF(BY882&lt;&gt;0,BY882,IF(BW883&lt;=$AW$2,"Stop Loss",0)),0)</f>
        <v>0</v>
      </c>
      <c r="BZ883" s="69">
        <f t="shared" si="2328"/>
        <v>0</v>
      </c>
      <c r="CA883" s="27" t="str">
        <f t="shared" si="2419"/>
        <v/>
      </c>
      <c r="CB883" s="27" t="str">
        <f t="shared" si="2420"/>
        <v/>
      </c>
      <c r="CC883" s="27" t="str">
        <f t="shared" si="2421"/>
        <v/>
      </c>
      <c r="CD883" s="27" t="str">
        <f t="shared" si="2422"/>
        <v/>
      </c>
      <c r="CE883" s="27" t="str">
        <f t="shared" si="2423"/>
        <v/>
      </c>
      <c r="CF883" s="27" t="str">
        <f t="shared" si="2424"/>
        <v/>
      </c>
      <c r="CG883" s="86"/>
      <c r="CH883" s="86"/>
      <c r="CI883" s="45"/>
      <c r="CJ883" s="45"/>
      <c r="CK883" s="45"/>
      <c r="DB883" s="7"/>
      <c r="DI883" s="10">
        <f t="shared" ca="1" si="2393"/>
        <v>31</v>
      </c>
    </row>
    <row r="884" spans="1:113">
      <c r="A884" s="149"/>
      <c r="B884" s="82" t="str">
        <f t="shared" si="2394"/>
        <v/>
      </c>
      <c r="C884" s="7" t="str">
        <f t="shared" si="2395"/>
        <v/>
      </c>
      <c r="D884" s="81">
        <f t="shared" si="2396"/>
        <v>0</v>
      </c>
      <c r="E884" s="7" t="str">
        <f t="shared" si="2397"/>
        <v>18,</v>
      </c>
      <c r="F884" s="78"/>
      <c r="G884" s="86"/>
      <c r="H884" s="86"/>
      <c r="I884" s="86"/>
      <c r="J884" s="86"/>
      <c r="K884" s="86"/>
      <c r="L884" s="86"/>
      <c r="M884" s="86"/>
      <c r="N884" s="86"/>
      <c r="O884" s="78"/>
      <c r="P884" s="86"/>
      <c r="Q884" s="86"/>
      <c r="R884" s="86"/>
      <c r="S884" s="86"/>
      <c r="T884" s="86"/>
      <c r="U884" s="86"/>
      <c r="V884" s="86"/>
      <c r="W884" s="86"/>
      <c r="X884" s="123" t="str">
        <f t="shared" si="2398"/>
        <v/>
      </c>
      <c r="Y884" s="127">
        <f t="shared" si="2450"/>
        <v>0</v>
      </c>
      <c r="Z884" s="127">
        <f t="shared" si="2451"/>
        <v>0</v>
      </c>
      <c r="AA884" s="127">
        <f t="shared" si="2452"/>
        <v>0</v>
      </c>
      <c r="AB884" s="86">
        <f t="shared" ref="AB884:AC884" si="2629">AB883</f>
        <v>0</v>
      </c>
      <c r="AC884" s="86">
        <f t="shared" si="2629"/>
        <v>0</v>
      </c>
      <c r="AD884" s="90" t="str">
        <f t="shared" ref="AD884:AE884" si="2630">IF($A883&lt;&gt;"",AD883,"")</f>
        <v/>
      </c>
      <c r="AE884" s="54" t="str">
        <f t="shared" si="2630"/>
        <v/>
      </c>
      <c r="AF884" s="92" t="str">
        <f t="shared" si="2410"/>
        <v/>
      </c>
      <c r="AG884" s="82">
        <f t="shared" si="2401"/>
        <v>0</v>
      </c>
      <c r="AH884" s="71">
        <f t="shared" si="2567"/>
        <v>0</v>
      </c>
      <c r="AI884" s="78" t="str">
        <f t="shared" si="2402"/>
        <v/>
      </c>
      <c r="AJ884" s="132">
        <f t="shared" si="2455"/>
        <v>0</v>
      </c>
      <c r="AK884" s="132">
        <f t="shared" si="2456"/>
        <v>0</v>
      </c>
      <c r="AL884" s="132">
        <f t="shared" si="2457"/>
        <v>0</v>
      </c>
      <c r="AM884" s="86" t="str">
        <f t="shared" si="2458"/>
        <v/>
      </c>
      <c r="AN884" s="86" t="str">
        <f t="shared" si="2459"/>
        <v/>
      </c>
      <c r="AO884" s="90" t="str">
        <f t="shared" ref="AO884:AP884" si="2631">IF($A883&lt;&gt;"",AO883,"")</f>
        <v/>
      </c>
      <c r="AP884" s="54" t="str">
        <f t="shared" si="2631"/>
        <v/>
      </c>
      <c r="AQ884" s="92" t="str">
        <f t="shared" si="2412"/>
        <v/>
      </c>
      <c r="AR884" s="82">
        <f t="shared" si="2461"/>
        <v>0</v>
      </c>
      <c r="AS884" s="71">
        <f t="shared" si="2413"/>
        <v>0</v>
      </c>
      <c r="AT884" s="78" t="str">
        <f t="shared" si="2404"/>
        <v/>
      </c>
      <c r="AU884" s="137">
        <f t="shared" si="2462"/>
        <v>0</v>
      </c>
      <c r="AV884" s="137">
        <f t="shared" si="2463"/>
        <v>0</v>
      </c>
      <c r="AW884" s="137">
        <f t="shared" si="2464"/>
        <v>0</v>
      </c>
      <c r="AX884" s="86" t="str">
        <f t="shared" si="2465"/>
        <v/>
      </c>
      <c r="AY884" s="86" t="str">
        <f t="shared" si="2466"/>
        <v/>
      </c>
      <c r="AZ884" s="90" t="str">
        <f t="shared" ref="AZ884:BA884" si="2632">IF($A883&lt;&gt;"",AZ883,"")</f>
        <v/>
      </c>
      <c r="BA884" s="54" t="str">
        <f t="shared" si="2632"/>
        <v/>
      </c>
      <c r="BB884" s="92" t="str">
        <f t="shared" si="2415"/>
        <v/>
      </c>
      <c r="BC884" s="82">
        <f t="shared" si="2468"/>
        <v>0</v>
      </c>
      <c r="BD884" s="71">
        <f t="shared" si="2416"/>
        <v>0</v>
      </c>
      <c r="BE884" s="98">
        <f t="shared" si="2474"/>
        <v>18</v>
      </c>
      <c r="BF884" s="54" t="str">
        <f t="shared" si="2612"/>
        <v/>
      </c>
      <c r="BG884" s="92" t="str">
        <f t="shared" si="2606"/>
        <v/>
      </c>
      <c r="BH884" s="82">
        <f t="shared" si="2447"/>
        <v>0</v>
      </c>
      <c r="BI884" s="71">
        <f t="shared" si="2448"/>
        <v>0</v>
      </c>
      <c r="BJ884" s="146"/>
      <c r="BK884" s="97">
        <v>1</v>
      </c>
      <c r="BL884" s="95" t="str">
        <f t="shared" ref="BL884:BP884" si="2633">IF(BL883&lt;&gt;"",BL883,"")</f>
        <v/>
      </c>
      <c r="BM884" s="95" t="str">
        <f t="shared" si="2633"/>
        <v/>
      </c>
      <c r="BN884" s="95" t="str">
        <f t="shared" si="2633"/>
        <v/>
      </c>
      <c r="BO884" s="95" t="str">
        <f t="shared" si="2633"/>
        <v/>
      </c>
      <c r="BP884" s="95" t="str">
        <f t="shared" si="2633"/>
        <v/>
      </c>
      <c r="BQ884" s="81">
        <f t="shared" si="2476"/>
        <v>0</v>
      </c>
      <c r="BR884" s="81">
        <f t="shared" si="2477"/>
        <v>0</v>
      </c>
      <c r="BS884" s="81">
        <f t="shared" si="2478"/>
        <v>0</v>
      </c>
      <c r="BT884" s="81">
        <f t="shared" si="2479"/>
        <v>0</v>
      </c>
      <c r="BU884" s="81">
        <f t="shared" si="2480"/>
        <v>0</v>
      </c>
      <c r="BV884" s="13">
        <f t="shared" si="2481"/>
        <v>0</v>
      </c>
      <c r="BW884" s="11">
        <f t="shared" si="2407"/>
        <v>0</v>
      </c>
      <c r="BX884" s="69">
        <f t="shared" si="2418"/>
        <v>0</v>
      </c>
      <c r="BY884" s="69">
        <f>IF($A884&lt;&gt;"",IF(BY883&lt;&gt;0,BY883,IF(BW884&lt;=$AW$2,"Stop Loss",0)),0)</f>
        <v>0</v>
      </c>
      <c r="BZ884" s="69">
        <f t="shared" si="2328"/>
        <v>0</v>
      </c>
      <c r="CA884" s="27" t="str">
        <f t="shared" si="2419"/>
        <v/>
      </c>
      <c r="CB884" s="27" t="str">
        <f t="shared" si="2420"/>
        <v/>
      </c>
      <c r="CC884" s="27" t="str">
        <f t="shared" si="2421"/>
        <v/>
      </c>
      <c r="CD884" s="27" t="str">
        <f t="shared" si="2422"/>
        <v/>
      </c>
      <c r="CE884" s="27" t="str">
        <f t="shared" si="2423"/>
        <v/>
      </c>
      <c r="CF884" s="27" t="str">
        <f t="shared" si="2424"/>
        <v/>
      </c>
      <c r="CG884" s="86"/>
      <c r="CH884" s="86"/>
      <c r="CI884" s="45"/>
      <c r="CJ884" s="45"/>
      <c r="CK884" s="45"/>
      <c r="DB884" s="7"/>
      <c r="DI884" s="10">
        <f t="shared" ca="1" si="2393"/>
        <v>29</v>
      </c>
    </row>
    <row r="885" spans="1:113">
      <c r="A885" s="149"/>
      <c r="B885" s="82" t="str">
        <f t="shared" si="2394"/>
        <v/>
      </c>
      <c r="C885" s="7" t="str">
        <f t="shared" si="2395"/>
        <v/>
      </c>
      <c r="D885" s="81">
        <f t="shared" si="2396"/>
        <v>0</v>
      </c>
      <c r="E885" s="7" t="str">
        <f t="shared" si="2397"/>
        <v>18,</v>
      </c>
      <c r="F885" s="78"/>
      <c r="G885" s="86"/>
      <c r="H885" s="86"/>
      <c r="I885" s="86"/>
      <c r="J885" s="86"/>
      <c r="K885" s="86"/>
      <c r="L885" s="86"/>
      <c r="M885" s="86"/>
      <c r="N885" s="86"/>
      <c r="O885" s="78"/>
      <c r="P885" s="86"/>
      <c r="Q885" s="86"/>
      <c r="R885" s="86"/>
      <c r="S885" s="86"/>
      <c r="T885" s="86"/>
      <c r="U885" s="86"/>
      <c r="V885" s="86"/>
      <c r="W885" s="86"/>
      <c r="X885" s="123" t="str">
        <f t="shared" si="2398"/>
        <v/>
      </c>
      <c r="Y885" s="127">
        <f t="shared" si="2450"/>
        <v>0</v>
      </c>
      <c r="Z885" s="127">
        <f t="shared" si="2451"/>
        <v>0</v>
      </c>
      <c r="AA885" s="127">
        <f t="shared" si="2452"/>
        <v>0</v>
      </c>
      <c r="AB885" s="86">
        <f t="shared" ref="AB885:AC885" si="2634">AB884</f>
        <v>0</v>
      </c>
      <c r="AC885" s="86">
        <f t="shared" si="2634"/>
        <v>0</v>
      </c>
      <c r="AD885" s="90" t="str">
        <f t="shared" ref="AD885:AE885" si="2635">IF($A884&lt;&gt;"",AD884,"")</f>
        <v/>
      </c>
      <c r="AE885" s="54" t="str">
        <f t="shared" si="2635"/>
        <v/>
      </c>
      <c r="AF885" s="92" t="str">
        <f t="shared" si="2410"/>
        <v/>
      </c>
      <c r="AG885" s="82">
        <f t="shared" si="2401"/>
        <v>0</v>
      </c>
      <c r="AH885" s="71">
        <f t="shared" si="2567"/>
        <v>0</v>
      </c>
      <c r="AI885" s="78" t="str">
        <f t="shared" si="2402"/>
        <v/>
      </c>
      <c r="AJ885" s="132">
        <f t="shared" si="2455"/>
        <v>0</v>
      </c>
      <c r="AK885" s="132">
        <f t="shared" si="2456"/>
        <v>0</v>
      </c>
      <c r="AL885" s="132">
        <f t="shared" si="2457"/>
        <v>0</v>
      </c>
      <c r="AM885" s="86" t="str">
        <f t="shared" si="2458"/>
        <v/>
      </c>
      <c r="AN885" s="86" t="str">
        <f t="shared" si="2459"/>
        <v/>
      </c>
      <c r="AO885" s="90" t="str">
        <f t="shared" ref="AO885:AP885" si="2636">IF($A884&lt;&gt;"",AO884,"")</f>
        <v/>
      </c>
      <c r="AP885" s="54" t="str">
        <f t="shared" si="2636"/>
        <v/>
      </c>
      <c r="AQ885" s="92" t="str">
        <f t="shared" si="2412"/>
        <v/>
      </c>
      <c r="AR885" s="82">
        <f t="shared" si="2461"/>
        <v>0</v>
      </c>
      <c r="AS885" s="71">
        <f t="shared" si="2413"/>
        <v>0</v>
      </c>
      <c r="AT885" s="78" t="str">
        <f t="shared" si="2404"/>
        <v/>
      </c>
      <c r="AU885" s="137">
        <f t="shared" si="2462"/>
        <v>0</v>
      </c>
      <c r="AV885" s="137">
        <f t="shared" si="2463"/>
        <v>0</v>
      </c>
      <c r="AW885" s="137">
        <f t="shared" si="2464"/>
        <v>0</v>
      </c>
      <c r="AX885" s="86" t="str">
        <f t="shared" si="2465"/>
        <v/>
      </c>
      <c r="AY885" s="86" t="str">
        <f t="shared" si="2466"/>
        <v/>
      </c>
      <c r="AZ885" s="90" t="str">
        <f t="shared" ref="AZ885:BA885" si="2637">IF($A884&lt;&gt;"",AZ884,"")</f>
        <v/>
      </c>
      <c r="BA885" s="54" t="str">
        <f t="shared" si="2637"/>
        <v/>
      </c>
      <c r="BB885" s="92" t="str">
        <f t="shared" si="2415"/>
        <v/>
      </c>
      <c r="BC885" s="82">
        <f t="shared" si="2468"/>
        <v>0</v>
      </c>
      <c r="BD885" s="71">
        <f t="shared" si="2416"/>
        <v>0</v>
      </c>
      <c r="BE885" s="98">
        <f t="shared" si="2474"/>
        <v>18</v>
      </c>
      <c r="BF885" s="54" t="str">
        <f t="shared" si="2612"/>
        <v/>
      </c>
      <c r="BG885" s="92" t="str">
        <f t="shared" si="2606"/>
        <v/>
      </c>
      <c r="BH885" s="82">
        <f t="shared" si="2447"/>
        <v>0</v>
      </c>
      <c r="BI885" s="71">
        <f t="shared" si="2448"/>
        <v>0</v>
      </c>
      <c r="BJ885" s="146"/>
      <c r="BK885" s="97">
        <v>1</v>
      </c>
      <c r="BL885" s="95" t="str">
        <f t="shared" ref="BL885:BP885" si="2638">IF(BL884&lt;&gt;"",BL884,"")</f>
        <v/>
      </c>
      <c r="BM885" s="95" t="str">
        <f t="shared" si="2638"/>
        <v/>
      </c>
      <c r="BN885" s="95" t="str">
        <f t="shared" si="2638"/>
        <v/>
      </c>
      <c r="BO885" s="95" t="str">
        <f t="shared" si="2638"/>
        <v/>
      </c>
      <c r="BP885" s="95" t="str">
        <f t="shared" si="2638"/>
        <v/>
      </c>
      <c r="BQ885" s="81">
        <f t="shared" si="2476"/>
        <v>0</v>
      </c>
      <c r="BR885" s="81">
        <f t="shared" si="2477"/>
        <v>0</v>
      </c>
      <c r="BS885" s="81">
        <f t="shared" si="2478"/>
        <v>0</v>
      </c>
      <c r="BT885" s="81">
        <f t="shared" si="2479"/>
        <v>0</v>
      </c>
      <c r="BU885" s="81">
        <f t="shared" si="2480"/>
        <v>0</v>
      </c>
      <c r="BV885" s="13">
        <f t="shared" si="2481"/>
        <v>0</v>
      </c>
      <c r="BW885" s="11">
        <f t="shared" si="2407"/>
        <v>0</v>
      </c>
      <c r="BX885" s="69">
        <f t="shared" si="2418"/>
        <v>0</v>
      </c>
      <c r="BY885" s="69">
        <f>IF($A885&lt;&gt;"",IF(BY884&lt;&gt;0,BY884,IF(BW885&lt;=$AW$2,"Stop Loss",0)),0)</f>
        <v>0</v>
      </c>
      <c r="BZ885" s="69">
        <f t="shared" ref="BZ885:BZ948" si="2639">IF(BW885&gt;BZ884,BW885,BZ884)</f>
        <v>0</v>
      </c>
      <c r="CA885" s="27" t="str">
        <f t="shared" si="2419"/>
        <v/>
      </c>
      <c r="CB885" s="27" t="str">
        <f t="shared" si="2420"/>
        <v/>
      </c>
      <c r="CC885" s="27" t="str">
        <f t="shared" si="2421"/>
        <v/>
      </c>
      <c r="CD885" s="27" t="str">
        <f t="shared" si="2422"/>
        <v/>
      </c>
      <c r="CE885" s="27" t="str">
        <f t="shared" si="2423"/>
        <v/>
      </c>
      <c r="CF885" s="27" t="str">
        <f t="shared" si="2424"/>
        <v/>
      </c>
      <c r="CG885" s="86"/>
      <c r="CH885" s="86"/>
      <c r="CI885" s="45"/>
      <c r="CJ885" s="45"/>
      <c r="CK885" s="45"/>
      <c r="DB885" s="7"/>
      <c r="DI885" s="10">
        <f t="shared" ca="1" si="2393"/>
        <v>13</v>
      </c>
    </row>
    <row r="886" spans="1:113">
      <c r="A886" s="149"/>
      <c r="B886" s="82" t="str">
        <f t="shared" si="2394"/>
        <v/>
      </c>
      <c r="C886" s="7" t="str">
        <f t="shared" si="2395"/>
        <v/>
      </c>
      <c r="D886" s="81">
        <f t="shared" si="2396"/>
        <v>0</v>
      </c>
      <c r="E886" s="7" t="str">
        <f t="shared" si="2397"/>
        <v>18,</v>
      </c>
      <c r="F886" s="78"/>
      <c r="G886" s="86"/>
      <c r="H886" s="86"/>
      <c r="I886" s="86"/>
      <c r="J886" s="86"/>
      <c r="K886" s="86"/>
      <c r="L886" s="86"/>
      <c r="M886" s="86"/>
      <c r="N886" s="86"/>
      <c r="O886" s="78"/>
      <c r="P886" s="86"/>
      <c r="Q886" s="86"/>
      <c r="R886" s="86"/>
      <c r="S886" s="86"/>
      <c r="T886" s="86"/>
      <c r="U886" s="86"/>
      <c r="V886" s="86"/>
      <c r="W886" s="86"/>
      <c r="X886" s="123" t="str">
        <f t="shared" si="2398"/>
        <v/>
      </c>
      <c r="Y886" s="127">
        <f t="shared" si="2450"/>
        <v>0</v>
      </c>
      <c r="Z886" s="127">
        <f t="shared" si="2451"/>
        <v>0</v>
      </c>
      <c r="AA886" s="127">
        <f t="shared" si="2452"/>
        <v>0</v>
      </c>
      <c r="AB886" s="86">
        <f>IF($Y886&gt;$Z886,$Y886-$Z886+AB885,AB885)</f>
        <v>0</v>
      </c>
      <c r="AC886" s="86">
        <f>IF($Z886&gt;$Y886,$Z886-$Y886+AC885,AC885)</f>
        <v>0</v>
      </c>
      <c r="AD886" s="90" t="str">
        <f t="shared" ref="AD886:AE886" si="2640">IF($A885&lt;&gt;"",AD885,"")</f>
        <v/>
      </c>
      <c r="AE886" s="54" t="str">
        <f t="shared" si="2640"/>
        <v/>
      </c>
      <c r="AF886" s="92" t="str">
        <f t="shared" si="2410"/>
        <v/>
      </c>
      <c r="AG886" s="82">
        <f t="shared" si="2401"/>
        <v>0</v>
      </c>
      <c r="AH886" s="71">
        <f t="shared" si="2567"/>
        <v>0</v>
      </c>
      <c r="AI886" s="78" t="str">
        <f t="shared" si="2402"/>
        <v/>
      </c>
      <c r="AJ886" s="132">
        <f t="shared" si="2455"/>
        <v>0</v>
      </c>
      <c r="AK886" s="132">
        <f t="shared" si="2456"/>
        <v>0</v>
      </c>
      <c r="AL886" s="132">
        <f t="shared" si="2457"/>
        <v>0</v>
      </c>
      <c r="AM886" s="86" t="str">
        <f t="shared" si="2458"/>
        <v/>
      </c>
      <c r="AN886" s="86" t="str">
        <f t="shared" si="2459"/>
        <v/>
      </c>
      <c r="AO886" s="90" t="str">
        <f t="shared" ref="AO886:AP886" si="2641">IF($A885&lt;&gt;"",AO885,"")</f>
        <v/>
      </c>
      <c r="AP886" s="54" t="str">
        <f t="shared" si="2641"/>
        <v/>
      </c>
      <c r="AQ886" s="92" t="str">
        <f t="shared" si="2412"/>
        <v/>
      </c>
      <c r="AR886" s="82">
        <f t="shared" si="2461"/>
        <v>0</v>
      </c>
      <c r="AS886" s="71">
        <f t="shared" si="2413"/>
        <v>0</v>
      </c>
      <c r="AT886" s="78" t="str">
        <f t="shared" si="2404"/>
        <v/>
      </c>
      <c r="AU886" s="137">
        <f t="shared" si="2462"/>
        <v>0</v>
      </c>
      <c r="AV886" s="137">
        <f t="shared" si="2463"/>
        <v>0</v>
      </c>
      <c r="AW886" s="137">
        <f t="shared" si="2464"/>
        <v>0</v>
      </c>
      <c r="AX886" s="86" t="str">
        <f t="shared" si="2465"/>
        <v/>
      </c>
      <c r="AY886" s="86" t="str">
        <f t="shared" si="2466"/>
        <v/>
      </c>
      <c r="AZ886" s="90" t="str">
        <f t="shared" ref="AZ886:BA886" si="2642">IF($A885&lt;&gt;"",AZ885,"")</f>
        <v/>
      </c>
      <c r="BA886" s="54" t="str">
        <f t="shared" si="2642"/>
        <v/>
      </c>
      <c r="BB886" s="92" t="str">
        <f t="shared" si="2415"/>
        <v/>
      </c>
      <c r="BC886" s="82">
        <f t="shared" si="2468"/>
        <v>0</v>
      </c>
      <c r="BD886" s="71">
        <f t="shared" si="2416"/>
        <v>0</v>
      </c>
      <c r="BE886" s="98">
        <f t="shared" si="2474"/>
        <v>18</v>
      </c>
      <c r="BF886" s="54" t="str">
        <f t="shared" si="2612"/>
        <v/>
      </c>
      <c r="BG886" s="92" t="str">
        <f t="shared" si="2606"/>
        <v/>
      </c>
      <c r="BH886" s="82">
        <f t="shared" si="2447"/>
        <v>0</v>
      </c>
      <c r="BI886" s="71">
        <f t="shared" si="2448"/>
        <v>0</v>
      </c>
      <c r="BJ886" s="146"/>
      <c r="BK886" s="97">
        <v>1</v>
      </c>
      <c r="BL886" s="95" t="str">
        <f t="shared" ref="BL886:BP886" si="2643">IF(BL885&lt;&gt;"",BL885,"")</f>
        <v/>
      </c>
      <c r="BM886" s="95" t="str">
        <f t="shared" si="2643"/>
        <v/>
      </c>
      <c r="BN886" s="95" t="str">
        <f t="shared" si="2643"/>
        <v/>
      </c>
      <c r="BO886" s="95" t="str">
        <f t="shared" si="2643"/>
        <v/>
      </c>
      <c r="BP886" s="95" t="str">
        <f t="shared" si="2643"/>
        <v/>
      </c>
      <c r="BQ886" s="81">
        <f t="shared" si="2476"/>
        <v>0</v>
      </c>
      <c r="BR886" s="81">
        <f t="shared" si="2477"/>
        <v>0</v>
      </c>
      <c r="BS886" s="81">
        <f t="shared" si="2478"/>
        <v>0</v>
      </c>
      <c r="BT886" s="81">
        <f t="shared" si="2479"/>
        <v>0</v>
      </c>
      <c r="BU886" s="81">
        <f t="shared" si="2480"/>
        <v>0</v>
      </c>
      <c r="BV886" s="13">
        <f t="shared" si="2481"/>
        <v>0</v>
      </c>
      <c r="BW886" s="11">
        <f t="shared" si="2407"/>
        <v>0</v>
      </c>
      <c r="BX886" s="69">
        <f t="shared" si="2418"/>
        <v>0</v>
      </c>
      <c r="BY886" s="69">
        <f>IF($A886&lt;&gt;"",IF(BY885&lt;&gt;0,BY885,IF(BW886&lt;=$AW$2,"Stop Loss",0)),0)</f>
        <v>0</v>
      </c>
      <c r="BZ886" s="69">
        <f t="shared" si="2639"/>
        <v>0</v>
      </c>
      <c r="CA886" s="27" t="str">
        <f t="shared" si="2419"/>
        <v/>
      </c>
      <c r="CB886" s="27" t="str">
        <f t="shared" si="2420"/>
        <v/>
      </c>
      <c r="CC886" s="27" t="str">
        <f t="shared" si="2421"/>
        <v/>
      </c>
      <c r="CD886" s="27" t="str">
        <f t="shared" si="2422"/>
        <v/>
      </c>
      <c r="CE886" s="27" t="str">
        <f t="shared" si="2423"/>
        <v/>
      </c>
      <c r="CF886" s="27" t="str">
        <f t="shared" si="2424"/>
        <v/>
      </c>
      <c r="CG886" s="86"/>
      <c r="CH886" s="86"/>
      <c r="CI886" s="45"/>
      <c r="CJ886" s="45"/>
      <c r="CK886" s="45"/>
      <c r="DB886" s="7"/>
      <c r="DI886" s="10">
        <f t="shared" ca="1" si="2393"/>
        <v>24</v>
      </c>
    </row>
    <row r="887" spans="1:113">
      <c r="A887" s="149"/>
      <c r="B887" s="82" t="str">
        <f t="shared" si="2394"/>
        <v/>
      </c>
      <c r="C887" s="7" t="str">
        <f t="shared" si="2395"/>
        <v/>
      </c>
      <c r="D887" s="81">
        <f t="shared" si="2396"/>
        <v>0</v>
      </c>
      <c r="E887" s="7" t="str">
        <f t="shared" si="2397"/>
        <v>18,</v>
      </c>
      <c r="F887" s="78"/>
      <c r="G887" s="86"/>
      <c r="H887" s="86"/>
      <c r="I887" s="86"/>
      <c r="J887" s="86"/>
      <c r="K887" s="86"/>
      <c r="L887" s="86"/>
      <c r="M887" s="86"/>
      <c r="N887" s="86"/>
      <c r="O887" s="78"/>
      <c r="P887" s="86"/>
      <c r="Q887" s="86"/>
      <c r="R887" s="86"/>
      <c r="S887" s="86"/>
      <c r="T887" s="86"/>
      <c r="U887" s="86"/>
      <c r="V887" s="86"/>
      <c r="W887" s="86"/>
      <c r="X887" s="123" t="str">
        <f t="shared" si="2398"/>
        <v/>
      </c>
      <c r="Y887" s="127">
        <f t="shared" si="2450"/>
        <v>0</v>
      </c>
      <c r="Z887" s="127">
        <f t="shared" si="2451"/>
        <v>0</v>
      </c>
      <c r="AA887" s="127">
        <f t="shared" si="2452"/>
        <v>0</v>
      </c>
      <c r="AB887" s="86">
        <f>AB886</f>
        <v>0</v>
      </c>
      <c r="AC887" s="86">
        <f>AC886</f>
        <v>0</v>
      </c>
      <c r="AD887" s="90" t="str">
        <f>IF($A886&lt;&gt;"",AA886,"")</f>
        <v/>
      </c>
      <c r="AE887" s="92" t="str">
        <f>IF($A886&lt;&gt;"",IF(Y886&gt;Z886,"L","H"),"")</f>
        <v/>
      </c>
      <c r="AF887" s="92" t="str">
        <f t="shared" si="2410"/>
        <v/>
      </c>
      <c r="AG887" s="82">
        <f t="shared" si="2401"/>
        <v>0</v>
      </c>
      <c r="AH887" s="71">
        <f t="shared" si="2567"/>
        <v>0</v>
      </c>
      <c r="AI887" s="78" t="str">
        <f t="shared" si="2402"/>
        <v/>
      </c>
      <c r="AJ887" s="132">
        <f t="shared" si="2455"/>
        <v>0</v>
      </c>
      <c r="AK887" s="132">
        <f t="shared" si="2456"/>
        <v>0</v>
      </c>
      <c r="AL887" s="132">
        <f t="shared" si="2457"/>
        <v>0</v>
      </c>
      <c r="AM887" s="86" t="str">
        <f t="shared" si="2458"/>
        <v/>
      </c>
      <c r="AN887" s="86" t="str">
        <f t="shared" si="2459"/>
        <v/>
      </c>
      <c r="AO887" s="90" t="str">
        <f>IF($A886&lt;&gt;"",AL886,"")</f>
        <v/>
      </c>
      <c r="AP887" s="92" t="str">
        <f>IF($A886&lt;&gt;"",IF(AM886&lt;&gt;"","O","E"),"")</f>
        <v/>
      </c>
      <c r="AQ887" s="92" t="str">
        <f t="shared" si="2412"/>
        <v/>
      </c>
      <c r="AR887" s="82">
        <f t="shared" si="2461"/>
        <v>0</v>
      </c>
      <c r="AS887" s="71">
        <f t="shared" si="2413"/>
        <v>0</v>
      </c>
      <c r="AT887" s="78" t="str">
        <f t="shared" si="2404"/>
        <v/>
      </c>
      <c r="AU887" s="137">
        <f t="shared" si="2462"/>
        <v>0</v>
      </c>
      <c r="AV887" s="137">
        <f t="shared" si="2463"/>
        <v>0</v>
      </c>
      <c r="AW887" s="137">
        <f t="shared" si="2464"/>
        <v>0</v>
      </c>
      <c r="AX887" s="86" t="str">
        <f t="shared" si="2465"/>
        <v/>
      </c>
      <c r="AY887" s="86" t="str">
        <f t="shared" si="2466"/>
        <v/>
      </c>
      <c r="AZ887" s="90" t="str">
        <f>IF($A886&lt;&gt;"",AW886,"")</f>
        <v/>
      </c>
      <c r="BA887" s="92" t="str">
        <f>IF($A886&lt;&gt;"",IF(AX886&lt;&gt;"","B","R"),"")</f>
        <v/>
      </c>
      <c r="BB887" s="92" t="str">
        <f t="shared" si="2415"/>
        <v/>
      </c>
      <c r="BC887" s="82">
        <f t="shared" si="2468"/>
        <v>0</v>
      </c>
      <c r="BD887" s="71">
        <f t="shared" si="2416"/>
        <v>0</v>
      </c>
      <c r="BE887" s="98">
        <f t="shared" si="2474"/>
        <v>18</v>
      </c>
      <c r="BF887" s="92" t="str">
        <f>IF($A886&lt;&gt;"",IF($Y886&gt;$Z886,"H",IF($Z886&gt;$Y886,"L",BF886)),"")</f>
        <v/>
      </c>
      <c r="BG887" s="92" t="str">
        <f>IF($A887&lt;&gt;"",IF($A887=0,"L",IF(BF887&lt;&gt;"",IF(BF887=X887,"W","L"))),"")</f>
        <v/>
      </c>
      <c r="BH887" s="82">
        <f t="shared" si="2447"/>
        <v>0</v>
      </c>
      <c r="BI887" s="71">
        <f t="shared" si="2448"/>
        <v>0</v>
      </c>
      <c r="BJ887" s="146" t="str">
        <f>AE887&amp;AP887&amp;BA887</f>
        <v/>
      </c>
      <c r="BK887" s="97">
        <v>1</v>
      </c>
      <c r="BL887" s="95" t="str">
        <f>IF($A886&lt;&gt;"",IF($BJ887="LER","11,",IF($BJ887="LOR","02,",IF($BJ887="LEB","01,",IF($BJ887="LOB","12,",IF($BJ887="HER","29,",IF($BJ887="HOR","20,",IF($BJ887="HEB","19,",IF($BJ887="HOB","30,","")))))))),"")</f>
        <v/>
      </c>
      <c r="BM887" s="95" t="str">
        <f>IF($A886&lt;&gt;"",IF($BJ887="LER","13,",IF($BJ887="LOR","04,",IF($BJ887="LEB","03,",IF($BJ887="LOB","14,",IF($BJ887="HER","31,",IF($BJ887="HOR","22,",IF($BJ887="HEB","21,",IF($BJ887="HOB","32,","")))))))),"")</f>
        <v/>
      </c>
      <c r="BN887" s="95" t="str">
        <f>IF($A886&lt;&gt;"",IF($BJ887="LER","15,",IF($BJ887="LOR","06,",IF($BJ887="LEB","05,",IF($BJ887="LOB","16,",IF($BJ887="HER","33,",IF($BJ887="HOR","24,",IF($BJ887="HEB","23,",IF($BJ887="HOB","34,","")))))))),"")</f>
        <v/>
      </c>
      <c r="BO887" s="95" t="str">
        <f>IF($A886&lt;&gt;"",IF($BJ887="LER","17,",IF($BJ887="LOR","08,",IF($BJ887="LEB","07,",IF($BJ887="LOB","18,",IF($BJ887="HER","35,",IF($BJ887="HOR","26,",IF($BJ887="HEB","25,",IF($BJ887="HOB","36,","")))))))),"")</f>
        <v/>
      </c>
      <c r="BP887" s="95" t="str">
        <f>IF($A886&lt;&gt;"",IF($BJ887="LER","",IF($BJ887="LOR","10,",IF($BJ887="LEB","09,",IF($BJ887="LOB","",IF($BJ887="HER","",IF($BJ887="HOR","28,",IF($BJ887="HEB","27,",IF($BJ887="HOB","","")))))))),"")</f>
        <v/>
      </c>
      <c r="BQ887" s="81">
        <f t="shared" si="2476"/>
        <v>0</v>
      </c>
      <c r="BR887" s="81">
        <f t="shared" si="2477"/>
        <v>0</v>
      </c>
      <c r="BS887" s="81">
        <f t="shared" si="2478"/>
        <v>0</v>
      </c>
      <c r="BT887" s="81">
        <f t="shared" si="2479"/>
        <v>0</v>
      </c>
      <c r="BU887" s="81">
        <f t="shared" si="2480"/>
        <v>0</v>
      </c>
      <c r="BV887" s="13">
        <f t="shared" si="2481"/>
        <v>0</v>
      </c>
      <c r="BW887" s="11">
        <f t="shared" si="2407"/>
        <v>0</v>
      </c>
      <c r="BX887" s="69">
        <f t="shared" si="2418"/>
        <v>0</v>
      </c>
      <c r="BY887" s="69">
        <f>IF($A887&lt;&gt;"",IF(BY886&lt;&gt;0,BY886,IF(BW887&lt;=$AW$2,"Stop Loss",0)),0)</f>
        <v>0</v>
      </c>
      <c r="BZ887" s="69">
        <f t="shared" si="2639"/>
        <v>0</v>
      </c>
      <c r="CA887" s="27" t="str">
        <f t="shared" si="2419"/>
        <v/>
      </c>
      <c r="CB887" s="27" t="str">
        <f t="shared" si="2420"/>
        <v/>
      </c>
      <c r="CC887" s="27" t="str">
        <f t="shared" si="2421"/>
        <v/>
      </c>
      <c r="CD887" s="27" t="str">
        <f t="shared" si="2422"/>
        <v/>
      </c>
      <c r="CE887" s="27" t="str">
        <f t="shared" si="2423"/>
        <v/>
      </c>
      <c r="CF887" s="27" t="str">
        <f t="shared" si="2424"/>
        <v/>
      </c>
      <c r="CG887" s="86"/>
      <c r="CH887" s="86"/>
      <c r="CI887" s="45"/>
      <c r="CJ887" s="45"/>
      <c r="CK887" s="45"/>
      <c r="DB887" s="7"/>
      <c r="DI887" s="10">
        <f t="shared" ca="1" si="2393"/>
        <v>17</v>
      </c>
    </row>
    <row r="888" spans="1:113">
      <c r="A888" s="149"/>
      <c r="B888" s="82" t="str">
        <f t="shared" si="2394"/>
        <v/>
      </c>
      <c r="C888" s="7" t="str">
        <f t="shared" si="2395"/>
        <v/>
      </c>
      <c r="D888" s="81">
        <f t="shared" si="2396"/>
        <v>0</v>
      </c>
      <c r="E888" s="7" t="str">
        <f t="shared" si="2397"/>
        <v>18,</v>
      </c>
      <c r="F888" s="78"/>
      <c r="G888" s="86"/>
      <c r="H888" s="86"/>
      <c r="I888" s="86"/>
      <c r="J888" s="86"/>
      <c r="K888" s="86"/>
      <c r="L888" s="86"/>
      <c r="M888" s="86"/>
      <c r="N888" s="86"/>
      <c r="O888" s="78"/>
      <c r="P888" s="86"/>
      <c r="Q888" s="86"/>
      <c r="R888" s="86"/>
      <c r="S888" s="86"/>
      <c r="T888" s="86"/>
      <c r="U888" s="86"/>
      <c r="V888" s="86"/>
      <c r="W888" s="86"/>
      <c r="X888" s="123" t="str">
        <f t="shared" si="2398"/>
        <v/>
      </c>
      <c r="Y888" s="127">
        <f t="shared" si="2450"/>
        <v>0</v>
      </c>
      <c r="Z888" s="127">
        <f t="shared" si="2451"/>
        <v>0</v>
      </c>
      <c r="AA888" s="127">
        <f t="shared" si="2452"/>
        <v>0</v>
      </c>
      <c r="AB888" s="86">
        <f t="shared" ref="AB888:AC888" si="2644">AB887</f>
        <v>0</v>
      </c>
      <c r="AC888" s="86">
        <f t="shared" si="2644"/>
        <v>0</v>
      </c>
      <c r="AD888" s="90" t="str">
        <f>IF($A887&lt;&gt;"",AD887,"")</f>
        <v/>
      </c>
      <c r="AE888" s="54" t="str">
        <f>IF($A887&lt;&gt;"",AE887,"")</f>
        <v/>
      </c>
      <c r="AF888" s="92" t="str">
        <f t="shared" si="2410"/>
        <v/>
      </c>
      <c r="AG888" s="82">
        <f t="shared" si="2401"/>
        <v>0</v>
      </c>
      <c r="AH888" s="71">
        <f t="shared" si="2567"/>
        <v>0</v>
      </c>
      <c r="AI888" s="78" t="str">
        <f t="shared" si="2402"/>
        <v/>
      </c>
      <c r="AJ888" s="132">
        <f t="shared" si="2455"/>
        <v>0</v>
      </c>
      <c r="AK888" s="132">
        <f t="shared" si="2456"/>
        <v>0</v>
      </c>
      <c r="AL888" s="132">
        <f t="shared" si="2457"/>
        <v>0</v>
      </c>
      <c r="AM888" s="86" t="str">
        <f t="shared" si="2458"/>
        <v/>
      </c>
      <c r="AN888" s="86" t="str">
        <f t="shared" si="2459"/>
        <v/>
      </c>
      <c r="AO888" s="90" t="str">
        <f>IF($A887&lt;&gt;"",AO887,"")</f>
        <v/>
      </c>
      <c r="AP888" s="54" t="str">
        <f>IF($A887&lt;&gt;"",AP887,"")</f>
        <v/>
      </c>
      <c r="AQ888" s="92" t="str">
        <f t="shared" si="2412"/>
        <v/>
      </c>
      <c r="AR888" s="82">
        <f t="shared" si="2461"/>
        <v>0</v>
      </c>
      <c r="AS888" s="71">
        <f t="shared" si="2413"/>
        <v>0</v>
      </c>
      <c r="AT888" s="78" t="str">
        <f t="shared" si="2404"/>
        <v/>
      </c>
      <c r="AU888" s="137">
        <f t="shared" si="2462"/>
        <v>0</v>
      </c>
      <c r="AV888" s="137">
        <f t="shared" si="2463"/>
        <v>0</v>
      </c>
      <c r="AW888" s="137">
        <f t="shared" si="2464"/>
        <v>0</v>
      </c>
      <c r="AX888" s="86" t="str">
        <f t="shared" si="2465"/>
        <v/>
      </c>
      <c r="AY888" s="86" t="str">
        <f t="shared" si="2466"/>
        <v/>
      </c>
      <c r="AZ888" s="90" t="str">
        <f>IF($A887&lt;&gt;"",AZ887,"")</f>
        <v/>
      </c>
      <c r="BA888" s="54" t="str">
        <f>IF($A887&lt;&gt;"",BA887,"")</f>
        <v/>
      </c>
      <c r="BB888" s="92" t="str">
        <f t="shared" si="2415"/>
        <v/>
      </c>
      <c r="BC888" s="82">
        <f t="shared" si="2468"/>
        <v>0</v>
      </c>
      <c r="BD888" s="71">
        <f t="shared" si="2416"/>
        <v>0</v>
      </c>
      <c r="BE888" s="98">
        <f t="shared" si="2474"/>
        <v>18</v>
      </c>
      <c r="BF888" s="54" t="str">
        <f>IF($A887&lt;&gt;"",BF887,"")</f>
        <v/>
      </c>
      <c r="BG888" s="92" t="str">
        <f t="shared" ref="BG888:BG922" si="2645">IF($A888&lt;&gt;"",IF($A888=0,"L",IF(BF888&lt;&gt;"",IF(BF888=X888,"W","L"))),"")</f>
        <v/>
      </c>
      <c r="BH888" s="82">
        <f t="shared" si="2447"/>
        <v>0</v>
      </c>
      <c r="BI888" s="71">
        <f t="shared" si="2448"/>
        <v>0</v>
      </c>
      <c r="BJ888" s="146"/>
      <c r="BK888" s="97">
        <v>1</v>
      </c>
      <c r="BL888" s="95" t="str">
        <f>IF(BL887&lt;&gt;"",BL887,"")</f>
        <v/>
      </c>
      <c r="BM888" s="95" t="str">
        <f t="shared" ref="BM888:BP888" si="2646">IF(BM887&lt;&gt;"",BM887,"")</f>
        <v/>
      </c>
      <c r="BN888" s="95" t="str">
        <f t="shared" si="2646"/>
        <v/>
      </c>
      <c r="BO888" s="95" t="str">
        <f t="shared" si="2646"/>
        <v/>
      </c>
      <c r="BP888" s="95" t="str">
        <f t="shared" si="2646"/>
        <v/>
      </c>
      <c r="BQ888" s="81">
        <f t="shared" si="2476"/>
        <v>0</v>
      </c>
      <c r="BR888" s="81">
        <f t="shared" si="2477"/>
        <v>0</v>
      </c>
      <c r="BS888" s="81">
        <f t="shared" si="2478"/>
        <v>0</v>
      </c>
      <c r="BT888" s="81">
        <f t="shared" si="2479"/>
        <v>0</v>
      </c>
      <c r="BU888" s="81">
        <f t="shared" si="2480"/>
        <v>0</v>
      </c>
      <c r="BV888" s="13">
        <f t="shared" si="2481"/>
        <v>0</v>
      </c>
      <c r="BW888" s="11">
        <f t="shared" si="2407"/>
        <v>0</v>
      </c>
      <c r="BX888" s="69">
        <f t="shared" si="2418"/>
        <v>0</v>
      </c>
      <c r="BY888" s="69">
        <f>IF($A888&lt;&gt;"",IF(BY887&lt;&gt;0,BY887,IF(BW888&lt;=$AW$2,"Stop Loss",0)),0)</f>
        <v>0</v>
      </c>
      <c r="BZ888" s="69">
        <f t="shared" si="2639"/>
        <v>0</v>
      </c>
      <c r="CA888" s="27" t="str">
        <f t="shared" si="2419"/>
        <v/>
      </c>
      <c r="CB888" s="27" t="str">
        <f t="shared" si="2420"/>
        <v/>
      </c>
      <c r="CC888" s="27" t="str">
        <f t="shared" si="2421"/>
        <v/>
      </c>
      <c r="CD888" s="27" t="str">
        <f t="shared" si="2422"/>
        <v/>
      </c>
      <c r="CE888" s="27" t="str">
        <f t="shared" si="2423"/>
        <v/>
      </c>
      <c r="CF888" s="27" t="str">
        <f t="shared" si="2424"/>
        <v/>
      </c>
      <c r="CG888" s="86"/>
      <c r="CH888" s="86"/>
      <c r="CI888" s="45"/>
      <c r="CJ888" s="45"/>
      <c r="CK888" s="45"/>
      <c r="DB888" s="7"/>
      <c r="DI888" s="10">
        <f t="shared" ca="1" si="2393"/>
        <v>20</v>
      </c>
    </row>
    <row r="889" spans="1:113">
      <c r="A889" s="149"/>
      <c r="B889" s="82" t="str">
        <f t="shared" si="2394"/>
        <v/>
      </c>
      <c r="C889" s="7" t="str">
        <f t="shared" si="2395"/>
        <v/>
      </c>
      <c r="D889" s="81">
        <f t="shared" si="2396"/>
        <v>0</v>
      </c>
      <c r="E889" s="7" t="str">
        <f t="shared" si="2397"/>
        <v>18,</v>
      </c>
      <c r="F889" s="78"/>
      <c r="G889" s="86"/>
      <c r="H889" s="86"/>
      <c r="I889" s="86"/>
      <c r="J889" s="86"/>
      <c r="K889" s="86"/>
      <c r="L889" s="86"/>
      <c r="M889" s="86"/>
      <c r="N889" s="86"/>
      <c r="O889" s="78"/>
      <c r="P889" s="86"/>
      <c r="Q889" s="86"/>
      <c r="R889" s="86"/>
      <c r="S889" s="86"/>
      <c r="T889" s="86"/>
      <c r="U889" s="86"/>
      <c r="V889" s="86"/>
      <c r="W889" s="86"/>
      <c r="X889" s="123" t="str">
        <f t="shared" si="2398"/>
        <v/>
      </c>
      <c r="Y889" s="127">
        <f t="shared" si="2450"/>
        <v>0</v>
      </c>
      <c r="Z889" s="127">
        <f t="shared" si="2451"/>
        <v>0</v>
      </c>
      <c r="AA889" s="127">
        <f t="shared" si="2452"/>
        <v>0</v>
      </c>
      <c r="AB889" s="86">
        <f t="shared" ref="AB889:AC889" si="2647">AB888</f>
        <v>0</v>
      </c>
      <c r="AC889" s="86">
        <f t="shared" si="2647"/>
        <v>0</v>
      </c>
      <c r="AD889" s="90" t="str">
        <f t="shared" ref="AD889:AE889" si="2648">IF($A888&lt;&gt;"",AD888,"")</f>
        <v/>
      </c>
      <c r="AE889" s="54" t="str">
        <f t="shared" si="2648"/>
        <v/>
      </c>
      <c r="AF889" s="92" t="str">
        <f t="shared" si="2410"/>
        <v/>
      </c>
      <c r="AG889" s="82">
        <f t="shared" si="2401"/>
        <v>0</v>
      </c>
      <c r="AH889" s="71">
        <f t="shared" si="2567"/>
        <v>0</v>
      </c>
      <c r="AI889" s="78" t="str">
        <f t="shared" si="2402"/>
        <v/>
      </c>
      <c r="AJ889" s="132">
        <f t="shared" si="2455"/>
        <v>0</v>
      </c>
      <c r="AK889" s="132">
        <f t="shared" si="2456"/>
        <v>0</v>
      </c>
      <c r="AL889" s="132">
        <f t="shared" si="2457"/>
        <v>0</v>
      </c>
      <c r="AM889" s="86" t="str">
        <f t="shared" si="2458"/>
        <v/>
      </c>
      <c r="AN889" s="86" t="str">
        <f t="shared" si="2459"/>
        <v/>
      </c>
      <c r="AO889" s="90" t="str">
        <f t="shared" ref="AO889:AP889" si="2649">IF($A888&lt;&gt;"",AO888,"")</f>
        <v/>
      </c>
      <c r="AP889" s="54" t="str">
        <f t="shared" si="2649"/>
        <v/>
      </c>
      <c r="AQ889" s="92" t="str">
        <f t="shared" si="2412"/>
        <v/>
      </c>
      <c r="AR889" s="82">
        <f t="shared" si="2461"/>
        <v>0</v>
      </c>
      <c r="AS889" s="71">
        <f t="shared" si="2413"/>
        <v>0</v>
      </c>
      <c r="AT889" s="78" t="str">
        <f t="shared" si="2404"/>
        <v/>
      </c>
      <c r="AU889" s="137">
        <f t="shared" si="2462"/>
        <v>0</v>
      </c>
      <c r="AV889" s="137">
        <f t="shared" si="2463"/>
        <v>0</v>
      </c>
      <c r="AW889" s="137">
        <f t="shared" si="2464"/>
        <v>0</v>
      </c>
      <c r="AX889" s="86" t="str">
        <f t="shared" si="2465"/>
        <v/>
      </c>
      <c r="AY889" s="86" t="str">
        <f t="shared" si="2466"/>
        <v/>
      </c>
      <c r="AZ889" s="90" t="str">
        <f t="shared" ref="AZ889:BA889" si="2650">IF($A888&lt;&gt;"",AZ888,"")</f>
        <v/>
      </c>
      <c r="BA889" s="54" t="str">
        <f t="shared" si="2650"/>
        <v/>
      </c>
      <c r="BB889" s="92" t="str">
        <f t="shared" si="2415"/>
        <v/>
      </c>
      <c r="BC889" s="82">
        <f t="shared" si="2468"/>
        <v>0</v>
      </c>
      <c r="BD889" s="71">
        <f t="shared" si="2416"/>
        <v>0</v>
      </c>
      <c r="BE889" s="98">
        <f t="shared" si="2474"/>
        <v>18</v>
      </c>
      <c r="BF889" s="54" t="str">
        <f t="shared" ref="BF889:BF895" si="2651">IF($A888&lt;&gt;"",BF888,"")</f>
        <v/>
      </c>
      <c r="BG889" s="92" t="str">
        <f t="shared" si="2645"/>
        <v/>
      </c>
      <c r="BH889" s="82">
        <f t="shared" si="2447"/>
        <v>0</v>
      </c>
      <c r="BI889" s="71">
        <f t="shared" si="2448"/>
        <v>0</v>
      </c>
      <c r="BJ889" s="146"/>
      <c r="BK889" s="97">
        <v>1</v>
      </c>
      <c r="BL889" s="95" t="str">
        <f t="shared" ref="BL889:BP895" si="2652">IF(BL888&lt;&gt;"",BL888,"")</f>
        <v/>
      </c>
      <c r="BM889" s="95" t="str">
        <f t="shared" si="2652"/>
        <v/>
      </c>
      <c r="BN889" s="95" t="str">
        <f t="shared" si="2652"/>
        <v/>
      </c>
      <c r="BO889" s="95" t="str">
        <f t="shared" si="2652"/>
        <v/>
      </c>
      <c r="BP889" s="95" t="str">
        <f t="shared" si="2652"/>
        <v/>
      </c>
      <c r="BQ889" s="81">
        <f t="shared" si="2476"/>
        <v>0</v>
      </c>
      <c r="BR889" s="81">
        <f t="shared" si="2477"/>
        <v>0</v>
      </c>
      <c r="BS889" s="81">
        <f t="shared" si="2478"/>
        <v>0</v>
      </c>
      <c r="BT889" s="81">
        <f t="shared" si="2479"/>
        <v>0</v>
      </c>
      <c r="BU889" s="81">
        <f t="shared" si="2480"/>
        <v>0</v>
      </c>
      <c r="BV889" s="13">
        <f t="shared" si="2481"/>
        <v>0</v>
      </c>
      <c r="BW889" s="11">
        <f t="shared" si="2407"/>
        <v>0</v>
      </c>
      <c r="BX889" s="69">
        <f t="shared" si="2418"/>
        <v>0</v>
      </c>
      <c r="BY889" s="69">
        <f>IF($A889&lt;&gt;"",IF(BY888&lt;&gt;0,BY888,IF(BW889&lt;=$AW$2,"Stop Loss",0)),0)</f>
        <v>0</v>
      </c>
      <c r="BZ889" s="69">
        <f t="shared" si="2639"/>
        <v>0</v>
      </c>
      <c r="CA889" s="27" t="str">
        <f t="shared" si="2419"/>
        <v/>
      </c>
      <c r="CB889" s="27" t="str">
        <f t="shared" si="2420"/>
        <v/>
      </c>
      <c r="CC889" s="27" t="str">
        <f t="shared" si="2421"/>
        <v/>
      </c>
      <c r="CD889" s="27" t="str">
        <f t="shared" si="2422"/>
        <v/>
      </c>
      <c r="CE889" s="27" t="str">
        <f t="shared" si="2423"/>
        <v/>
      </c>
      <c r="CF889" s="27" t="str">
        <f t="shared" si="2424"/>
        <v/>
      </c>
      <c r="CG889" s="86"/>
      <c r="CH889" s="86"/>
      <c r="CI889" s="45"/>
      <c r="CJ889" s="45"/>
      <c r="CK889" s="45"/>
      <c r="DB889" s="7"/>
      <c r="DI889" s="10">
        <f t="shared" ca="1" si="2393"/>
        <v>21</v>
      </c>
    </row>
    <row r="890" spans="1:113">
      <c r="A890" s="149"/>
      <c r="B890" s="82" t="str">
        <f t="shared" si="2394"/>
        <v/>
      </c>
      <c r="C890" s="7" t="str">
        <f t="shared" si="2395"/>
        <v/>
      </c>
      <c r="D890" s="81">
        <f t="shared" si="2396"/>
        <v>0</v>
      </c>
      <c r="E890" s="7" t="str">
        <f t="shared" si="2397"/>
        <v>18,</v>
      </c>
      <c r="F890" s="78"/>
      <c r="G890" s="86"/>
      <c r="H890" s="86"/>
      <c r="I890" s="86"/>
      <c r="J890" s="86"/>
      <c r="K890" s="86"/>
      <c r="L890" s="86"/>
      <c r="M890" s="86"/>
      <c r="N890" s="86"/>
      <c r="O890" s="78"/>
      <c r="P890" s="86"/>
      <c r="Q890" s="86"/>
      <c r="R890" s="86"/>
      <c r="S890" s="86"/>
      <c r="T890" s="86"/>
      <c r="U890" s="86"/>
      <c r="V890" s="86"/>
      <c r="W890" s="86"/>
      <c r="X890" s="123" t="str">
        <f t="shared" si="2398"/>
        <v/>
      </c>
      <c r="Y890" s="127">
        <f t="shared" si="2450"/>
        <v>0</v>
      </c>
      <c r="Z890" s="127">
        <f t="shared" si="2451"/>
        <v>0</v>
      </c>
      <c r="AA890" s="127">
        <f t="shared" si="2452"/>
        <v>0</v>
      </c>
      <c r="AB890" s="86">
        <f t="shared" ref="AB890:AC890" si="2653">AB889</f>
        <v>0</v>
      </c>
      <c r="AC890" s="86">
        <f t="shared" si="2653"/>
        <v>0</v>
      </c>
      <c r="AD890" s="90" t="str">
        <f t="shared" ref="AD890:AE890" si="2654">IF($A889&lt;&gt;"",AD889,"")</f>
        <v/>
      </c>
      <c r="AE890" s="54" t="str">
        <f t="shared" si="2654"/>
        <v/>
      </c>
      <c r="AF890" s="92" t="str">
        <f t="shared" si="2410"/>
        <v/>
      </c>
      <c r="AG890" s="82">
        <f t="shared" si="2401"/>
        <v>0</v>
      </c>
      <c r="AH890" s="71">
        <f t="shared" si="2567"/>
        <v>0</v>
      </c>
      <c r="AI890" s="78" t="str">
        <f t="shared" si="2402"/>
        <v/>
      </c>
      <c r="AJ890" s="132">
        <f t="shared" si="2455"/>
        <v>0</v>
      </c>
      <c r="AK890" s="132">
        <f t="shared" si="2456"/>
        <v>0</v>
      </c>
      <c r="AL890" s="132">
        <f t="shared" si="2457"/>
        <v>0</v>
      </c>
      <c r="AM890" s="86" t="str">
        <f t="shared" si="2458"/>
        <v/>
      </c>
      <c r="AN890" s="86" t="str">
        <f t="shared" si="2459"/>
        <v/>
      </c>
      <c r="AO890" s="90" t="str">
        <f t="shared" ref="AO890:AP890" si="2655">IF($A889&lt;&gt;"",AO889,"")</f>
        <v/>
      </c>
      <c r="AP890" s="54" t="str">
        <f t="shared" si="2655"/>
        <v/>
      </c>
      <c r="AQ890" s="92" t="str">
        <f t="shared" si="2412"/>
        <v/>
      </c>
      <c r="AR890" s="82">
        <f t="shared" si="2461"/>
        <v>0</v>
      </c>
      <c r="AS890" s="71">
        <f t="shared" si="2413"/>
        <v>0</v>
      </c>
      <c r="AT890" s="78" t="str">
        <f t="shared" si="2404"/>
        <v/>
      </c>
      <c r="AU890" s="137">
        <f t="shared" si="2462"/>
        <v>0</v>
      </c>
      <c r="AV890" s="137">
        <f t="shared" si="2463"/>
        <v>0</v>
      </c>
      <c r="AW890" s="137">
        <f t="shared" si="2464"/>
        <v>0</v>
      </c>
      <c r="AX890" s="86" t="str">
        <f t="shared" si="2465"/>
        <v/>
      </c>
      <c r="AY890" s="86" t="str">
        <f t="shared" si="2466"/>
        <v/>
      </c>
      <c r="AZ890" s="90" t="str">
        <f t="shared" ref="AZ890:BA890" si="2656">IF($A889&lt;&gt;"",AZ889,"")</f>
        <v/>
      </c>
      <c r="BA890" s="54" t="str">
        <f t="shared" si="2656"/>
        <v/>
      </c>
      <c r="BB890" s="92" t="str">
        <f t="shared" si="2415"/>
        <v/>
      </c>
      <c r="BC890" s="82">
        <f t="shared" si="2468"/>
        <v>0</v>
      </c>
      <c r="BD890" s="71">
        <f t="shared" si="2416"/>
        <v>0</v>
      </c>
      <c r="BE890" s="98">
        <f t="shared" si="2474"/>
        <v>18</v>
      </c>
      <c r="BF890" s="54" t="str">
        <f t="shared" si="2651"/>
        <v/>
      </c>
      <c r="BG890" s="92" t="str">
        <f t="shared" si="2645"/>
        <v/>
      </c>
      <c r="BH890" s="82">
        <f t="shared" si="2447"/>
        <v>0</v>
      </c>
      <c r="BI890" s="71">
        <f t="shared" si="2448"/>
        <v>0</v>
      </c>
      <c r="BJ890" s="146"/>
      <c r="BK890" s="97">
        <v>1</v>
      </c>
      <c r="BL890" s="95" t="str">
        <f t="shared" si="2652"/>
        <v/>
      </c>
      <c r="BM890" s="95" t="str">
        <f t="shared" si="2652"/>
        <v/>
      </c>
      <c r="BN890" s="95" t="str">
        <f t="shared" si="2652"/>
        <v/>
      </c>
      <c r="BO890" s="95" t="str">
        <f t="shared" si="2652"/>
        <v/>
      </c>
      <c r="BP890" s="95" t="str">
        <f t="shared" si="2652"/>
        <v/>
      </c>
      <c r="BQ890" s="81">
        <f t="shared" si="2476"/>
        <v>0</v>
      </c>
      <c r="BR890" s="81">
        <f t="shared" si="2477"/>
        <v>0</v>
      </c>
      <c r="BS890" s="81">
        <f t="shared" si="2478"/>
        <v>0</v>
      </c>
      <c r="BT890" s="81">
        <f t="shared" si="2479"/>
        <v>0</v>
      </c>
      <c r="BU890" s="81">
        <f t="shared" si="2480"/>
        <v>0</v>
      </c>
      <c r="BV890" s="13">
        <f t="shared" si="2481"/>
        <v>0</v>
      </c>
      <c r="BW890" s="11">
        <f t="shared" si="2407"/>
        <v>0</v>
      </c>
      <c r="BX890" s="69">
        <f t="shared" si="2418"/>
        <v>0</v>
      </c>
      <c r="BY890" s="69">
        <f>IF($A890&lt;&gt;"",IF(BY889&lt;&gt;0,BY889,IF(BW890&lt;=$AW$2,"Stop Loss",0)),0)</f>
        <v>0</v>
      </c>
      <c r="BZ890" s="69">
        <f t="shared" si="2639"/>
        <v>0</v>
      </c>
      <c r="CA890" s="27" t="str">
        <f t="shared" si="2419"/>
        <v/>
      </c>
      <c r="CB890" s="27" t="str">
        <f t="shared" si="2420"/>
        <v/>
      </c>
      <c r="CC890" s="27" t="str">
        <f t="shared" si="2421"/>
        <v/>
      </c>
      <c r="CD890" s="27" t="str">
        <f t="shared" si="2422"/>
        <v/>
      </c>
      <c r="CE890" s="27" t="str">
        <f t="shared" si="2423"/>
        <v/>
      </c>
      <c r="CF890" s="27" t="str">
        <f t="shared" si="2424"/>
        <v/>
      </c>
      <c r="CG890" s="86"/>
      <c r="CH890" s="86"/>
      <c r="CI890" s="45"/>
      <c r="CJ890" s="45"/>
      <c r="CK890" s="45"/>
      <c r="DB890" s="7"/>
      <c r="DI890" s="10">
        <f t="shared" ca="1" si="2393"/>
        <v>33</v>
      </c>
    </row>
    <row r="891" spans="1:113">
      <c r="A891" s="149"/>
      <c r="B891" s="82" t="str">
        <f t="shared" si="2394"/>
        <v/>
      </c>
      <c r="C891" s="7" t="str">
        <f t="shared" si="2395"/>
        <v/>
      </c>
      <c r="D891" s="81">
        <f t="shared" si="2396"/>
        <v>0</v>
      </c>
      <c r="E891" s="7" t="str">
        <f t="shared" si="2397"/>
        <v>18,</v>
      </c>
      <c r="F891" s="78"/>
      <c r="G891" s="86"/>
      <c r="H891" s="86"/>
      <c r="I891" s="86"/>
      <c r="J891" s="86"/>
      <c r="K891" s="86"/>
      <c r="L891" s="86"/>
      <c r="M891" s="86"/>
      <c r="N891" s="86"/>
      <c r="O891" s="78"/>
      <c r="P891" s="86"/>
      <c r="Q891" s="86"/>
      <c r="R891" s="86"/>
      <c r="S891" s="86"/>
      <c r="T891" s="86"/>
      <c r="U891" s="86"/>
      <c r="V891" s="86"/>
      <c r="W891" s="86"/>
      <c r="X891" s="123" t="str">
        <f t="shared" si="2398"/>
        <v/>
      </c>
      <c r="Y891" s="127">
        <f t="shared" si="2450"/>
        <v>0</v>
      </c>
      <c r="Z891" s="127">
        <f t="shared" si="2451"/>
        <v>0</v>
      </c>
      <c r="AA891" s="127">
        <f t="shared" si="2452"/>
        <v>0</v>
      </c>
      <c r="AB891" s="86">
        <f t="shared" ref="AB891:AC891" si="2657">AB890</f>
        <v>0</v>
      </c>
      <c r="AC891" s="86">
        <f t="shared" si="2657"/>
        <v>0</v>
      </c>
      <c r="AD891" s="90" t="str">
        <f t="shared" ref="AD891:AE891" si="2658">IF($A890&lt;&gt;"",AD890,"")</f>
        <v/>
      </c>
      <c r="AE891" s="54" t="str">
        <f t="shared" si="2658"/>
        <v/>
      </c>
      <c r="AF891" s="92" t="str">
        <f t="shared" si="2410"/>
        <v/>
      </c>
      <c r="AG891" s="82">
        <f t="shared" si="2401"/>
        <v>0</v>
      </c>
      <c r="AH891" s="71">
        <f t="shared" si="2567"/>
        <v>0</v>
      </c>
      <c r="AI891" s="78" t="str">
        <f t="shared" si="2402"/>
        <v/>
      </c>
      <c r="AJ891" s="132">
        <f t="shared" si="2455"/>
        <v>0</v>
      </c>
      <c r="AK891" s="132">
        <f t="shared" si="2456"/>
        <v>0</v>
      </c>
      <c r="AL891" s="132">
        <f t="shared" si="2457"/>
        <v>0</v>
      </c>
      <c r="AM891" s="86" t="str">
        <f t="shared" si="2458"/>
        <v/>
      </c>
      <c r="AN891" s="86" t="str">
        <f t="shared" si="2459"/>
        <v/>
      </c>
      <c r="AO891" s="90" t="str">
        <f t="shared" ref="AO891:AP891" si="2659">IF($A890&lt;&gt;"",AO890,"")</f>
        <v/>
      </c>
      <c r="AP891" s="54" t="str">
        <f t="shared" si="2659"/>
        <v/>
      </c>
      <c r="AQ891" s="92" t="str">
        <f t="shared" si="2412"/>
        <v/>
      </c>
      <c r="AR891" s="82">
        <f t="shared" si="2461"/>
        <v>0</v>
      </c>
      <c r="AS891" s="71">
        <f t="shared" si="2413"/>
        <v>0</v>
      </c>
      <c r="AT891" s="78" t="str">
        <f t="shared" si="2404"/>
        <v/>
      </c>
      <c r="AU891" s="137">
        <f t="shared" si="2462"/>
        <v>0</v>
      </c>
      <c r="AV891" s="137">
        <f t="shared" si="2463"/>
        <v>0</v>
      </c>
      <c r="AW891" s="137">
        <f t="shared" si="2464"/>
        <v>0</v>
      </c>
      <c r="AX891" s="86" t="str">
        <f t="shared" si="2465"/>
        <v/>
      </c>
      <c r="AY891" s="86" t="str">
        <f t="shared" si="2466"/>
        <v/>
      </c>
      <c r="AZ891" s="90" t="str">
        <f t="shared" ref="AZ891:BA891" si="2660">IF($A890&lt;&gt;"",AZ890,"")</f>
        <v/>
      </c>
      <c r="BA891" s="54" t="str">
        <f t="shared" si="2660"/>
        <v/>
      </c>
      <c r="BB891" s="92" t="str">
        <f t="shared" si="2415"/>
        <v/>
      </c>
      <c r="BC891" s="82">
        <f t="shared" si="2468"/>
        <v>0</v>
      </c>
      <c r="BD891" s="71">
        <f t="shared" si="2416"/>
        <v>0</v>
      </c>
      <c r="BE891" s="98">
        <f t="shared" si="2474"/>
        <v>18</v>
      </c>
      <c r="BF891" s="54" t="str">
        <f t="shared" si="2651"/>
        <v/>
      </c>
      <c r="BG891" s="92" t="str">
        <f t="shared" si="2645"/>
        <v/>
      </c>
      <c r="BH891" s="82">
        <f t="shared" si="2447"/>
        <v>0</v>
      </c>
      <c r="BI891" s="71">
        <f t="shared" si="2448"/>
        <v>0</v>
      </c>
      <c r="BJ891" s="146"/>
      <c r="BK891" s="97">
        <v>1</v>
      </c>
      <c r="BL891" s="95" t="str">
        <f t="shared" si="2652"/>
        <v/>
      </c>
      <c r="BM891" s="95" t="str">
        <f t="shared" si="2652"/>
        <v/>
      </c>
      <c r="BN891" s="95" t="str">
        <f t="shared" si="2652"/>
        <v/>
      </c>
      <c r="BO891" s="95" t="str">
        <f t="shared" si="2652"/>
        <v/>
      </c>
      <c r="BP891" s="95" t="str">
        <f t="shared" si="2652"/>
        <v/>
      </c>
      <c r="BQ891" s="81">
        <f t="shared" si="2476"/>
        <v>0</v>
      </c>
      <c r="BR891" s="81">
        <f t="shared" si="2477"/>
        <v>0</v>
      </c>
      <c r="BS891" s="81">
        <f t="shared" si="2478"/>
        <v>0</v>
      </c>
      <c r="BT891" s="81">
        <f t="shared" si="2479"/>
        <v>0</v>
      </c>
      <c r="BU891" s="81">
        <f t="shared" si="2480"/>
        <v>0</v>
      </c>
      <c r="BV891" s="13">
        <f t="shared" si="2481"/>
        <v>0</v>
      </c>
      <c r="BW891" s="11">
        <f t="shared" si="2407"/>
        <v>0</v>
      </c>
      <c r="BX891" s="69">
        <f t="shared" si="2418"/>
        <v>0</v>
      </c>
      <c r="BY891" s="69">
        <f>IF($A891&lt;&gt;"",IF(BY890&lt;&gt;0,BY890,IF(BW891&lt;=$AW$2,"Stop Loss",0)),0)</f>
        <v>0</v>
      </c>
      <c r="BZ891" s="69">
        <f t="shared" si="2639"/>
        <v>0</v>
      </c>
      <c r="CA891" s="27" t="str">
        <f t="shared" si="2419"/>
        <v/>
      </c>
      <c r="CB891" s="27" t="str">
        <f t="shared" si="2420"/>
        <v/>
      </c>
      <c r="CC891" s="27" t="str">
        <f t="shared" si="2421"/>
        <v/>
      </c>
      <c r="CD891" s="27" t="str">
        <f t="shared" si="2422"/>
        <v/>
      </c>
      <c r="CE891" s="27" t="str">
        <f t="shared" si="2423"/>
        <v/>
      </c>
      <c r="CF891" s="27" t="str">
        <f t="shared" si="2424"/>
        <v/>
      </c>
      <c r="CG891" s="86"/>
      <c r="CH891" s="86"/>
      <c r="CI891" s="45"/>
      <c r="CJ891" s="45"/>
      <c r="CK891" s="45"/>
      <c r="DB891" s="7"/>
      <c r="DI891" s="10">
        <f t="shared" ca="1" si="2393"/>
        <v>22</v>
      </c>
    </row>
    <row r="892" spans="1:113">
      <c r="A892" s="149"/>
      <c r="B892" s="82" t="str">
        <f t="shared" si="2394"/>
        <v/>
      </c>
      <c r="C892" s="7" t="str">
        <f t="shared" si="2395"/>
        <v/>
      </c>
      <c r="D892" s="81">
        <f t="shared" si="2396"/>
        <v>0</v>
      </c>
      <c r="E892" s="7" t="str">
        <f t="shared" si="2397"/>
        <v>18,</v>
      </c>
      <c r="F892" s="78"/>
      <c r="G892" s="86"/>
      <c r="H892" s="86"/>
      <c r="I892" s="86"/>
      <c r="J892" s="86"/>
      <c r="K892" s="86"/>
      <c r="L892" s="86"/>
      <c r="M892" s="86"/>
      <c r="N892" s="86"/>
      <c r="O892" s="78"/>
      <c r="P892" s="86"/>
      <c r="Q892" s="86"/>
      <c r="R892" s="86"/>
      <c r="S892" s="86"/>
      <c r="T892" s="86"/>
      <c r="U892" s="86"/>
      <c r="V892" s="86"/>
      <c r="W892" s="86"/>
      <c r="X892" s="123" t="str">
        <f t="shared" si="2398"/>
        <v/>
      </c>
      <c r="Y892" s="127">
        <f t="shared" si="2450"/>
        <v>0</v>
      </c>
      <c r="Z892" s="127">
        <f t="shared" si="2451"/>
        <v>0</v>
      </c>
      <c r="AA892" s="127">
        <f t="shared" si="2452"/>
        <v>0</v>
      </c>
      <c r="AB892" s="86">
        <f t="shared" ref="AB892:AC892" si="2661">AB891</f>
        <v>0</v>
      </c>
      <c r="AC892" s="86">
        <f t="shared" si="2661"/>
        <v>0</v>
      </c>
      <c r="AD892" s="90" t="str">
        <f t="shared" ref="AD892:AE892" si="2662">IF($A891&lt;&gt;"",AD891,"")</f>
        <v/>
      </c>
      <c r="AE892" s="54" t="str">
        <f t="shared" si="2662"/>
        <v/>
      </c>
      <c r="AF892" s="92" t="str">
        <f t="shared" si="2410"/>
        <v/>
      </c>
      <c r="AG892" s="82">
        <f t="shared" si="2401"/>
        <v>0</v>
      </c>
      <c r="AH892" s="71">
        <f t="shared" si="2567"/>
        <v>0</v>
      </c>
      <c r="AI892" s="78" t="str">
        <f t="shared" si="2402"/>
        <v/>
      </c>
      <c r="AJ892" s="132">
        <f t="shared" si="2455"/>
        <v>0</v>
      </c>
      <c r="AK892" s="132">
        <f t="shared" si="2456"/>
        <v>0</v>
      </c>
      <c r="AL892" s="132">
        <f t="shared" si="2457"/>
        <v>0</v>
      </c>
      <c r="AM892" s="86" t="str">
        <f t="shared" si="2458"/>
        <v/>
      </c>
      <c r="AN892" s="86" t="str">
        <f t="shared" si="2459"/>
        <v/>
      </c>
      <c r="AO892" s="90" t="str">
        <f t="shared" ref="AO892:AP892" si="2663">IF($A891&lt;&gt;"",AO891,"")</f>
        <v/>
      </c>
      <c r="AP892" s="54" t="str">
        <f t="shared" si="2663"/>
        <v/>
      </c>
      <c r="AQ892" s="92" t="str">
        <f t="shared" si="2412"/>
        <v/>
      </c>
      <c r="AR892" s="82">
        <f t="shared" si="2461"/>
        <v>0</v>
      </c>
      <c r="AS892" s="71">
        <f t="shared" si="2413"/>
        <v>0</v>
      </c>
      <c r="AT892" s="78" t="str">
        <f t="shared" si="2404"/>
        <v/>
      </c>
      <c r="AU892" s="137">
        <f t="shared" si="2462"/>
        <v>0</v>
      </c>
      <c r="AV892" s="137">
        <f t="shared" si="2463"/>
        <v>0</v>
      </c>
      <c r="AW892" s="137">
        <f t="shared" si="2464"/>
        <v>0</v>
      </c>
      <c r="AX892" s="86" t="str">
        <f t="shared" si="2465"/>
        <v/>
      </c>
      <c r="AY892" s="86" t="str">
        <f t="shared" si="2466"/>
        <v/>
      </c>
      <c r="AZ892" s="90" t="str">
        <f t="shared" ref="AZ892:BA892" si="2664">IF($A891&lt;&gt;"",AZ891,"")</f>
        <v/>
      </c>
      <c r="BA892" s="54" t="str">
        <f t="shared" si="2664"/>
        <v/>
      </c>
      <c r="BB892" s="92" t="str">
        <f t="shared" si="2415"/>
        <v/>
      </c>
      <c r="BC892" s="82">
        <f t="shared" si="2468"/>
        <v>0</v>
      </c>
      <c r="BD892" s="71">
        <f t="shared" si="2416"/>
        <v>0</v>
      </c>
      <c r="BE892" s="98">
        <f t="shared" si="2474"/>
        <v>18</v>
      </c>
      <c r="BF892" s="54" t="str">
        <f t="shared" si="2651"/>
        <v/>
      </c>
      <c r="BG892" s="92" t="str">
        <f t="shared" si="2645"/>
        <v/>
      </c>
      <c r="BH892" s="82">
        <f t="shared" si="2447"/>
        <v>0</v>
      </c>
      <c r="BI892" s="71">
        <f t="shared" si="2448"/>
        <v>0</v>
      </c>
      <c r="BJ892" s="146"/>
      <c r="BK892" s="97">
        <v>1</v>
      </c>
      <c r="BL892" s="95" t="str">
        <f t="shared" si="2652"/>
        <v/>
      </c>
      <c r="BM892" s="95" t="str">
        <f t="shared" si="2652"/>
        <v/>
      </c>
      <c r="BN892" s="95" t="str">
        <f t="shared" si="2652"/>
        <v/>
      </c>
      <c r="BO892" s="95" t="str">
        <f t="shared" si="2652"/>
        <v/>
      </c>
      <c r="BP892" s="95" t="str">
        <f t="shared" si="2652"/>
        <v/>
      </c>
      <c r="BQ892" s="81">
        <f t="shared" si="2476"/>
        <v>0</v>
      </c>
      <c r="BR892" s="81">
        <f t="shared" si="2477"/>
        <v>0</v>
      </c>
      <c r="BS892" s="81">
        <f t="shared" si="2478"/>
        <v>0</v>
      </c>
      <c r="BT892" s="81">
        <f t="shared" si="2479"/>
        <v>0</v>
      </c>
      <c r="BU892" s="81">
        <f t="shared" si="2480"/>
        <v>0</v>
      </c>
      <c r="BV892" s="13">
        <f t="shared" si="2481"/>
        <v>0</v>
      </c>
      <c r="BW892" s="11">
        <f t="shared" si="2407"/>
        <v>0</v>
      </c>
      <c r="BX892" s="69">
        <f t="shared" si="2418"/>
        <v>0</v>
      </c>
      <c r="BY892" s="69">
        <f>IF($A892&lt;&gt;"",IF(BY891&lt;&gt;0,BY891,IF(BW892&lt;=$AW$2,"Stop Loss",0)),0)</f>
        <v>0</v>
      </c>
      <c r="BZ892" s="69">
        <f t="shared" si="2639"/>
        <v>0</v>
      </c>
      <c r="CA892" s="27" t="str">
        <f t="shared" si="2419"/>
        <v/>
      </c>
      <c r="CB892" s="27" t="str">
        <f t="shared" si="2420"/>
        <v/>
      </c>
      <c r="CC892" s="27" t="str">
        <f t="shared" si="2421"/>
        <v/>
      </c>
      <c r="CD892" s="27" t="str">
        <f t="shared" si="2422"/>
        <v/>
      </c>
      <c r="CE892" s="27" t="str">
        <f t="shared" si="2423"/>
        <v/>
      </c>
      <c r="CF892" s="27" t="str">
        <f t="shared" si="2424"/>
        <v/>
      </c>
      <c r="CG892" s="86"/>
      <c r="CH892" s="86"/>
      <c r="CI892" s="45"/>
      <c r="CJ892" s="45"/>
      <c r="CK892" s="45"/>
      <c r="DB892" s="7"/>
      <c r="DI892" s="10">
        <f t="shared" ca="1" si="2393"/>
        <v>22</v>
      </c>
    </row>
    <row r="893" spans="1:113">
      <c r="A893" s="149"/>
      <c r="B893" s="82" t="str">
        <f t="shared" si="2394"/>
        <v/>
      </c>
      <c r="C893" s="7" t="str">
        <f t="shared" si="2395"/>
        <v/>
      </c>
      <c r="D893" s="81">
        <f t="shared" si="2396"/>
        <v>0</v>
      </c>
      <c r="E893" s="7" t="str">
        <f t="shared" si="2397"/>
        <v>18,</v>
      </c>
      <c r="F893" s="78"/>
      <c r="G893" s="86"/>
      <c r="H893" s="86"/>
      <c r="I893" s="86"/>
      <c r="J893" s="86"/>
      <c r="K893" s="86"/>
      <c r="L893" s="86"/>
      <c r="M893" s="86"/>
      <c r="N893" s="86"/>
      <c r="O893" s="78"/>
      <c r="P893" s="86"/>
      <c r="Q893" s="86"/>
      <c r="R893" s="86"/>
      <c r="S893" s="86"/>
      <c r="T893" s="86"/>
      <c r="U893" s="86"/>
      <c r="V893" s="86"/>
      <c r="W893" s="86"/>
      <c r="X893" s="123" t="str">
        <f t="shared" si="2398"/>
        <v/>
      </c>
      <c r="Y893" s="127">
        <f t="shared" si="2450"/>
        <v>0</v>
      </c>
      <c r="Z893" s="127">
        <f t="shared" si="2451"/>
        <v>0</v>
      </c>
      <c r="AA893" s="127">
        <f t="shared" si="2452"/>
        <v>0</v>
      </c>
      <c r="AB893" s="86">
        <f t="shared" ref="AB893:AC893" si="2665">AB892</f>
        <v>0</v>
      </c>
      <c r="AC893" s="86">
        <f t="shared" si="2665"/>
        <v>0</v>
      </c>
      <c r="AD893" s="90" t="str">
        <f t="shared" ref="AD893:AE893" si="2666">IF($A892&lt;&gt;"",AD892,"")</f>
        <v/>
      </c>
      <c r="AE893" s="54" t="str">
        <f t="shared" si="2666"/>
        <v/>
      </c>
      <c r="AF893" s="92" t="str">
        <f t="shared" si="2410"/>
        <v/>
      </c>
      <c r="AG893" s="82">
        <f t="shared" si="2401"/>
        <v>0</v>
      </c>
      <c r="AH893" s="71">
        <f t="shared" si="2567"/>
        <v>0</v>
      </c>
      <c r="AI893" s="78" t="str">
        <f t="shared" si="2402"/>
        <v/>
      </c>
      <c r="AJ893" s="132">
        <f t="shared" si="2455"/>
        <v>0</v>
      </c>
      <c r="AK893" s="132">
        <f t="shared" si="2456"/>
        <v>0</v>
      </c>
      <c r="AL893" s="132">
        <f t="shared" si="2457"/>
        <v>0</v>
      </c>
      <c r="AM893" s="86" t="str">
        <f t="shared" si="2458"/>
        <v/>
      </c>
      <c r="AN893" s="86" t="str">
        <f t="shared" si="2459"/>
        <v/>
      </c>
      <c r="AO893" s="90" t="str">
        <f t="shared" ref="AO893:AP893" si="2667">IF($A892&lt;&gt;"",AO892,"")</f>
        <v/>
      </c>
      <c r="AP893" s="54" t="str">
        <f t="shared" si="2667"/>
        <v/>
      </c>
      <c r="AQ893" s="92" t="str">
        <f t="shared" si="2412"/>
        <v/>
      </c>
      <c r="AR893" s="82">
        <f t="shared" si="2461"/>
        <v>0</v>
      </c>
      <c r="AS893" s="71">
        <f t="shared" si="2413"/>
        <v>0</v>
      </c>
      <c r="AT893" s="78" t="str">
        <f t="shared" si="2404"/>
        <v/>
      </c>
      <c r="AU893" s="137">
        <f t="shared" si="2462"/>
        <v>0</v>
      </c>
      <c r="AV893" s="137">
        <f t="shared" si="2463"/>
        <v>0</v>
      </c>
      <c r="AW893" s="137">
        <f t="shared" si="2464"/>
        <v>0</v>
      </c>
      <c r="AX893" s="86" t="str">
        <f t="shared" si="2465"/>
        <v/>
      </c>
      <c r="AY893" s="86" t="str">
        <f t="shared" si="2466"/>
        <v/>
      </c>
      <c r="AZ893" s="90" t="str">
        <f t="shared" ref="AZ893:BA893" si="2668">IF($A892&lt;&gt;"",AZ892,"")</f>
        <v/>
      </c>
      <c r="BA893" s="54" t="str">
        <f t="shared" si="2668"/>
        <v/>
      </c>
      <c r="BB893" s="92" t="str">
        <f t="shared" si="2415"/>
        <v/>
      </c>
      <c r="BC893" s="82">
        <f t="shared" si="2468"/>
        <v>0</v>
      </c>
      <c r="BD893" s="71">
        <f t="shared" si="2416"/>
        <v>0</v>
      </c>
      <c r="BE893" s="98">
        <f t="shared" si="2474"/>
        <v>18</v>
      </c>
      <c r="BF893" s="54" t="str">
        <f t="shared" si="2651"/>
        <v/>
      </c>
      <c r="BG893" s="92" t="str">
        <f t="shared" si="2645"/>
        <v/>
      </c>
      <c r="BH893" s="82">
        <f t="shared" si="2447"/>
        <v>0</v>
      </c>
      <c r="BI893" s="71">
        <f t="shared" si="2448"/>
        <v>0</v>
      </c>
      <c r="BJ893" s="146"/>
      <c r="BK893" s="97">
        <v>1</v>
      </c>
      <c r="BL893" s="95" t="str">
        <f t="shared" si="2652"/>
        <v/>
      </c>
      <c r="BM893" s="95" t="str">
        <f t="shared" si="2652"/>
        <v/>
      </c>
      <c r="BN893" s="95" t="str">
        <f t="shared" si="2652"/>
        <v/>
      </c>
      <c r="BO893" s="95" t="str">
        <f t="shared" si="2652"/>
        <v/>
      </c>
      <c r="BP893" s="95" t="str">
        <f t="shared" si="2652"/>
        <v/>
      </c>
      <c r="BQ893" s="81">
        <f t="shared" si="2476"/>
        <v>0</v>
      </c>
      <c r="BR893" s="81">
        <f t="shared" si="2477"/>
        <v>0</v>
      </c>
      <c r="BS893" s="81">
        <f t="shared" si="2478"/>
        <v>0</v>
      </c>
      <c r="BT893" s="81">
        <f t="shared" si="2479"/>
        <v>0</v>
      </c>
      <c r="BU893" s="81">
        <f t="shared" si="2480"/>
        <v>0</v>
      </c>
      <c r="BV893" s="13">
        <f t="shared" si="2481"/>
        <v>0</v>
      </c>
      <c r="BW893" s="11">
        <f t="shared" si="2407"/>
        <v>0</v>
      </c>
      <c r="BX893" s="69">
        <f t="shared" si="2418"/>
        <v>0</v>
      </c>
      <c r="BY893" s="69">
        <f>IF($A893&lt;&gt;"",IF(BY892&lt;&gt;0,BY892,IF(BW893&lt;=$AW$2,"Stop Loss",0)),0)</f>
        <v>0</v>
      </c>
      <c r="BZ893" s="69">
        <f t="shared" si="2639"/>
        <v>0</v>
      </c>
      <c r="CA893" s="27" t="str">
        <f t="shared" si="2419"/>
        <v/>
      </c>
      <c r="CB893" s="27" t="str">
        <f t="shared" si="2420"/>
        <v/>
      </c>
      <c r="CC893" s="27" t="str">
        <f t="shared" si="2421"/>
        <v/>
      </c>
      <c r="CD893" s="27" t="str">
        <f t="shared" si="2422"/>
        <v/>
      </c>
      <c r="CE893" s="27" t="str">
        <f t="shared" si="2423"/>
        <v/>
      </c>
      <c r="CF893" s="27" t="str">
        <f t="shared" si="2424"/>
        <v/>
      </c>
      <c r="CG893" s="86"/>
      <c r="CH893" s="86"/>
      <c r="CI893" s="45"/>
      <c r="CJ893" s="45"/>
      <c r="CK893" s="45"/>
      <c r="DB893" s="7"/>
      <c r="DI893" s="10">
        <f t="shared" ca="1" si="2393"/>
        <v>19</v>
      </c>
    </row>
    <row r="894" spans="1:113">
      <c r="A894" s="149"/>
      <c r="B894" s="82" t="str">
        <f t="shared" si="2394"/>
        <v/>
      </c>
      <c r="C894" s="7" t="str">
        <f t="shared" si="2395"/>
        <v/>
      </c>
      <c r="D894" s="81">
        <f t="shared" si="2396"/>
        <v>0</v>
      </c>
      <c r="E894" s="7" t="str">
        <f t="shared" si="2397"/>
        <v>18,</v>
      </c>
      <c r="F894" s="78"/>
      <c r="G894" s="86"/>
      <c r="H894" s="86"/>
      <c r="I894" s="86"/>
      <c r="J894" s="86"/>
      <c r="K894" s="86"/>
      <c r="L894" s="86"/>
      <c r="M894" s="86"/>
      <c r="N894" s="86"/>
      <c r="O894" s="78"/>
      <c r="P894" s="86"/>
      <c r="Q894" s="86"/>
      <c r="R894" s="86"/>
      <c r="S894" s="86"/>
      <c r="T894" s="86"/>
      <c r="U894" s="86"/>
      <c r="V894" s="86"/>
      <c r="W894" s="86"/>
      <c r="X894" s="123" t="str">
        <f t="shared" si="2398"/>
        <v/>
      </c>
      <c r="Y894" s="127">
        <f t="shared" si="2450"/>
        <v>0</v>
      </c>
      <c r="Z894" s="127">
        <f t="shared" si="2451"/>
        <v>0</v>
      </c>
      <c r="AA894" s="127">
        <f t="shared" si="2452"/>
        <v>0</v>
      </c>
      <c r="AB894" s="86">
        <f t="shared" ref="AB894:AC894" si="2669">AB893</f>
        <v>0</v>
      </c>
      <c r="AC894" s="86">
        <f t="shared" si="2669"/>
        <v>0</v>
      </c>
      <c r="AD894" s="90" t="str">
        <f t="shared" ref="AD894:AE894" si="2670">IF($A893&lt;&gt;"",AD893,"")</f>
        <v/>
      </c>
      <c r="AE894" s="54" t="str">
        <f t="shared" si="2670"/>
        <v/>
      </c>
      <c r="AF894" s="92" t="str">
        <f t="shared" si="2410"/>
        <v/>
      </c>
      <c r="AG894" s="82">
        <f t="shared" si="2401"/>
        <v>0</v>
      </c>
      <c r="AH894" s="71">
        <f t="shared" si="2567"/>
        <v>0</v>
      </c>
      <c r="AI894" s="78" t="str">
        <f t="shared" si="2402"/>
        <v/>
      </c>
      <c r="AJ894" s="132">
        <f t="shared" si="2455"/>
        <v>0</v>
      </c>
      <c r="AK894" s="132">
        <f t="shared" si="2456"/>
        <v>0</v>
      </c>
      <c r="AL894" s="132">
        <f t="shared" si="2457"/>
        <v>0</v>
      </c>
      <c r="AM894" s="86" t="str">
        <f t="shared" si="2458"/>
        <v/>
      </c>
      <c r="AN894" s="86" t="str">
        <f t="shared" si="2459"/>
        <v/>
      </c>
      <c r="AO894" s="90" t="str">
        <f t="shared" ref="AO894:AP894" si="2671">IF($A893&lt;&gt;"",AO893,"")</f>
        <v/>
      </c>
      <c r="AP894" s="54" t="str">
        <f t="shared" si="2671"/>
        <v/>
      </c>
      <c r="AQ894" s="92" t="str">
        <f t="shared" si="2412"/>
        <v/>
      </c>
      <c r="AR894" s="82">
        <f t="shared" si="2461"/>
        <v>0</v>
      </c>
      <c r="AS894" s="71">
        <f t="shared" si="2413"/>
        <v>0</v>
      </c>
      <c r="AT894" s="78" t="str">
        <f t="shared" si="2404"/>
        <v/>
      </c>
      <c r="AU894" s="137">
        <f t="shared" si="2462"/>
        <v>0</v>
      </c>
      <c r="AV894" s="137">
        <f t="shared" si="2463"/>
        <v>0</v>
      </c>
      <c r="AW894" s="137">
        <f t="shared" si="2464"/>
        <v>0</v>
      </c>
      <c r="AX894" s="86" t="str">
        <f t="shared" si="2465"/>
        <v/>
      </c>
      <c r="AY894" s="86" t="str">
        <f t="shared" si="2466"/>
        <v/>
      </c>
      <c r="AZ894" s="90" t="str">
        <f t="shared" ref="AZ894:BA894" si="2672">IF($A893&lt;&gt;"",AZ893,"")</f>
        <v/>
      </c>
      <c r="BA894" s="54" t="str">
        <f t="shared" si="2672"/>
        <v/>
      </c>
      <c r="BB894" s="92" t="str">
        <f t="shared" si="2415"/>
        <v/>
      </c>
      <c r="BC894" s="82">
        <f t="shared" si="2468"/>
        <v>0</v>
      </c>
      <c r="BD894" s="71">
        <f t="shared" si="2416"/>
        <v>0</v>
      </c>
      <c r="BE894" s="98">
        <f t="shared" si="2474"/>
        <v>18</v>
      </c>
      <c r="BF894" s="54" t="str">
        <f t="shared" si="2651"/>
        <v/>
      </c>
      <c r="BG894" s="92" t="str">
        <f t="shared" si="2645"/>
        <v/>
      </c>
      <c r="BH894" s="82">
        <f t="shared" si="2447"/>
        <v>0</v>
      </c>
      <c r="BI894" s="71">
        <f t="shared" si="2448"/>
        <v>0</v>
      </c>
      <c r="BJ894" s="146"/>
      <c r="BK894" s="97">
        <v>1</v>
      </c>
      <c r="BL894" s="95" t="str">
        <f t="shared" si="2652"/>
        <v/>
      </c>
      <c r="BM894" s="95" t="str">
        <f t="shared" si="2652"/>
        <v/>
      </c>
      <c r="BN894" s="95" t="str">
        <f t="shared" si="2652"/>
        <v/>
      </c>
      <c r="BO894" s="95" t="str">
        <f t="shared" si="2652"/>
        <v/>
      </c>
      <c r="BP894" s="95" t="str">
        <f t="shared" si="2652"/>
        <v/>
      </c>
      <c r="BQ894" s="81">
        <f t="shared" si="2476"/>
        <v>0</v>
      </c>
      <c r="BR894" s="81">
        <f t="shared" si="2477"/>
        <v>0</v>
      </c>
      <c r="BS894" s="81">
        <f t="shared" si="2478"/>
        <v>0</v>
      </c>
      <c r="BT894" s="81">
        <f t="shared" si="2479"/>
        <v>0</v>
      </c>
      <c r="BU894" s="81">
        <f t="shared" si="2480"/>
        <v>0</v>
      </c>
      <c r="BV894" s="13">
        <f t="shared" si="2481"/>
        <v>0</v>
      </c>
      <c r="BW894" s="11">
        <f t="shared" si="2407"/>
        <v>0</v>
      </c>
      <c r="BX894" s="69">
        <f t="shared" si="2418"/>
        <v>0</v>
      </c>
      <c r="BY894" s="69">
        <f>IF($A894&lt;&gt;"",IF(BY893&lt;&gt;0,BY893,IF(BW894&lt;=$AW$2,"Stop Loss",0)),0)</f>
        <v>0</v>
      </c>
      <c r="BZ894" s="69">
        <f t="shared" si="2639"/>
        <v>0</v>
      </c>
      <c r="CA894" s="27" t="str">
        <f t="shared" si="2419"/>
        <v/>
      </c>
      <c r="CB894" s="27" t="str">
        <f t="shared" si="2420"/>
        <v/>
      </c>
      <c r="CC894" s="27" t="str">
        <f t="shared" si="2421"/>
        <v/>
      </c>
      <c r="CD894" s="27" t="str">
        <f t="shared" si="2422"/>
        <v/>
      </c>
      <c r="CE894" s="27" t="str">
        <f t="shared" si="2423"/>
        <v/>
      </c>
      <c r="CF894" s="27" t="str">
        <f t="shared" si="2424"/>
        <v/>
      </c>
      <c r="CG894" s="86"/>
      <c r="CH894" s="86"/>
      <c r="CI894" s="45"/>
      <c r="CJ894" s="45"/>
      <c r="CK894" s="45"/>
      <c r="DB894" s="7"/>
      <c r="DI894" s="10">
        <f t="shared" ca="1" si="2393"/>
        <v>33</v>
      </c>
    </row>
    <row r="895" spans="1:113">
      <c r="A895" s="149"/>
      <c r="B895" s="82" t="str">
        <f t="shared" si="2394"/>
        <v/>
      </c>
      <c r="C895" s="7" t="str">
        <f t="shared" si="2395"/>
        <v/>
      </c>
      <c r="D895" s="81">
        <f t="shared" si="2396"/>
        <v>0</v>
      </c>
      <c r="E895" s="7" t="str">
        <f t="shared" si="2397"/>
        <v>18,</v>
      </c>
      <c r="F895" s="78"/>
      <c r="G895" s="86"/>
      <c r="H895" s="86"/>
      <c r="I895" s="86"/>
      <c r="J895" s="86"/>
      <c r="K895" s="86"/>
      <c r="L895" s="86"/>
      <c r="M895" s="86"/>
      <c r="N895" s="86"/>
      <c r="O895" s="78"/>
      <c r="P895" s="86"/>
      <c r="Q895" s="86"/>
      <c r="R895" s="86"/>
      <c r="S895" s="86"/>
      <c r="T895" s="86"/>
      <c r="U895" s="86"/>
      <c r="V895" s="86"/>
      <c r="W895" s="86"/>
      <c r="X895" s="123" t="str">
        <f t="shared" si="2398"/>
        <v/>
      </c>
      <c r="Y895" s="127">
        <f t="shared" si="2450"/>
        <v>0</v>
      </c>
      <c r="Z895" s="127">
        <f t="shared" si="2451"/>
        <v>0</v>
      </c>
      <c r="AA895" s="127">
        <f t="shared" si="2452"/>
        <v>0</v>
      </c>
      <c r="AB895" s="86">
        <f>IF($Y895&gt;$Z895,$Y895-$Z895+AB894,AB894)</f>
        <v>0</v>
      </c>
      <c r="AC895" s="86">
        <f>IF($Z895&gt;$Y895,$Z895-$Y895+AC894,AC894)</f>
        <v>0</v>
      </c>
      <c r="AD895" s="90" t="str">
        <f t="shared" ref="AD895:AE895" si="2673">IF($A894&lt;&gt;"",AD894,"")</f>
        <v/>
      </c>
      <c r="AE895" s="54" t="str">
        <f t="shared" si="2673"/>
        <v/>
      </c>
      <c r="AF895" s="92" t="str">
        <f t="shared" si="2410"/>
        <v/>
      </c>
      <c r="AG895" s="82">
        <f t="shared" si="2401"/>
        <v>0</v>
      </c>
      <c r="AH895" s="71">
        <f t="shared" si="2567"/>
        <v>0</v>
      </c>
      <c r="AI895" s="78" t="str">
        <f t="shared" si="2402"/>
        <v/>
      </c>
      <c r="AJ895" s="132">
        <f t="shared" si="2455"/>
        <v>0</v>
      </c>
      <c r="AK895" s="132">
        <f t="shared" si="2456"/>
        <v>0</v>
      </c>
      <c r="AL895" s="132">
        <f t="shared" si="2457"/>
        <v>0</v>
      </c>
      <c r="AM895" s="86" t="str">
        <f t="shared" si="2458"/>
        <v/>
      </c>
      <c r="AN895" s="86" t="str">
        <f t="shared" si="2459"/>
        <v/>
      </c>
      <c r="AO895" s="90" t="str">
        <f t="shared" ref="AO895:AP895" si="2674">IF($A894&lt;&gt;"",AO894,"")</f>
        <v/>
      </c>
      <c r="AP895" s="54" t="str">
        <f t="shared" si="2674"/>
        <v/>
      </c>
      <c r="AQ895" s="92" t="str">
        <f t="shared" si="2412"/>
        <v/>
      </c>
      <c r="AR895" s="82">
        <f t="shared" si="2461"/>
        <v>0</v>
      </c>
      <c r="AS895" s="71">
        <f t="shared" si="2413"/>
        <v>0</v>
      </c>
      <c r="AT895" s="78" t="str">
        <f t="shared" si="2404"/>
        <v/>
      </c>
      <c r="AU895" s="137">
        <f t="shared" si="2462"/>
        <v>0</v>
      </c>
      <c r="AV895" s="137">
        <f t="shared" si="2463"/>
        <v>0</v>
      </c>
      <c r="AW895" s="137">
        <f t="shared" si="2464"/>
        <v>0</v>
      </c>
      <c r="AX895" s="86" t="str">
        <f t="shared" si="2465"/>
        <v/>
      </c>
      <c r="AY895" s="86" t="str">
        <f t="shared" si="2466"/>
        <v/>
      </c>
      <c r="AZ895" s="90" t="str">
        <f t="shared" ref="AZ895:BA895" si="2675">IF($A894&lt;&gt;"",AZ894,"")</f>
        <v/>
      </c>
      <c r="BA895" s="54" t="str">
        <f t="shared" si="2675"/>
        <v/>
      </c>
      <c r="BB895" s="92" t="str">
        <f t="shared" si="2415"/>
        <v/>
      </c>
      <c r="BC895" s="82">
        <f t="shared" si="2468"/>
        <v>0</v>
      </c>
      <c r="BD895" s="71">
        <f t="shared" si="2416"/>
        <v>0</v>
      </c>
      <c r="BE895" s="98">
        <f t="shared" si="2474"/>
        <v>18</v>
      </c>
      <c r="BF895" s="54" t="str">
        <f t="shared" si="2651"/>
        <v/>
      </c>
      <c r="BG895" s="92" t="str">
        <f t="shared" si="2645"/>
        <v/>
      </c>
      <c r="BH895" s="82">
        <f t="shared" si="2447"/>
        <v>0</v>
      </c>
      <c r="BI895" s="71">
        <f t="shared" si="2448"/>
        <v>0</v>
      </c>
      <c r="BJ895" s="146"/>
      <c r="BK895" s="97">
        <v>1</v>
      </c>
      <c r="BL895" s="95" t="str">
        <f t="shared" si="2652"/>
        <v/>
      </c>
      <c r="BM895" s="95" t="str">
        <f t="shared" si="2652"/>
        <v/>
      </c>
      <c r="BN895" s="95" t="str">
        <f t="shared" si="2652"/>
        <v/>
      </c>
      <c r="BO895" s="95" t="str">
        <f t="shared" si="2652"/>
        <v/>
      </c>
      <c r="BP895" s="95" t="str">
        <f t="shared" si="2652"/>
        <v/>
      </c>
      <c r="BQ895" s="81">
        <f t="shared" si="2476"/>
        <v>0</v>
      </c>
      <c r="BR895" s="81">
        <f t="shared" si="2477"/>
        <v>0</v>
      </c>
      <c r="BS895" s="81">
        <f t="shared" si="2478"/>
        <v>0</v>
      </c>
      <c r="BT895" s="81">
        <f t="shared" si="2479"/>
        <v>0</v>
      </c>
      <c r="BU895" s="81">
        <f t="shared" si="2480"/>
        <v>0</v>
      </c>
      <c r="BV895" s="13">
        <f t="shared" si="2481"/>
        <v>0</v>
      </c>
      <c r="BW895" s="11">
        <f t="shared" si="2407"/>
        <v>0</v>
      </c>
      <c r="BX895" s="69">
        <f t="shared" si="2418"/>
        <v>0</v>
      </c>
      <c r="BY895" s="69">
        <f>IF($A895&lt;&gt;"",IF(BY894&lt;&gt;0,BY894,IF(BW895&lt;=$AW$2,"Stop Loss",0)),0)</f>
        <v>0</v>
      </c>
      <c r="BZ895" s="69">
        <f t="shared" si="2639"/>
        <v>0</v>
      </c>
      <c r="CA895" s="27" t="str">
        <f t="shared" si="2419"/>
        <v/>
      </c>
      <c r="CB895" s="27" t="str">
        <f t="shared" si="2420"/>
        <v/>
      </c>
      <c r="CC895" s="27" t="str">
        <f t="shared" si="2421"/>
        <v/>
      </c>
      <c r="CD895" s="27" t="str">
        <f t="shared" si="2422"/>
        <v/>
      </c>
      <c r="CE895" s="27" t="str">
        <f t="shared" si="2423"/>
        <v/>
      </c>
      <c r="CF895" s="27" t="str">
        <f t="shared" si="2424"/>
        <v/>
      </c>
      <c r="CG895" s="86"/>
      <c r="CH895" s="86"/>
      <c r="CI895" s="45"/>
      <c r="CJ895" s="45"/>
      <c r="CK895" s="45"/>
      <c r="DB895" s="7"/>
      <c r="DI895" s="10">
        <f t="shared" ca="1" si="2393"/>
        <v>27</v>
      </c>
    </row>
    <row r="896" spans="1:113">
      <c r="A896" s="149"/>
      <c r="B896" s="82" t="str">
        <f t="shared" si="2394"/>
        <v/>
      </c>
      <c r="C896" s="7" t="str">
        <f t="shared" si="2395"/>
        <v/>
      </c>
      <c r="D896" s="81">
        <f t="shared" si="2396"/>
        <v>0</v>
      </c>
      <c r="E896" s="7" t="str">
        <f t="shared" si="2397"/>
        <v>18,</v>
      </c>
      <c r="F896" s="78"/>
      <c r="G896" s="86"/>
      <c r="H896" s="86"/>
      <c r="I896" s="86"/>
      <c r="J896" s="86"/>
      <c r="K896" s="86"/>
      <c r="L896" s="86"/>
      <c r="M896" s="86"/>
      <c r="N896" s="86"/>
      <c r="O896" s="78"/>
      <c r="P896" s="86"/>
      <c r="Q896" s="86"/>
      <c r="R896" s="86"/>
      <c r="S896" s="86"/>
      <c r="T896" s="86"/>
      <c r="U896" s="86"/>
      <c r="V896" s="86"/>
      <c r="W896" s="86"/>
      <c r="X896" s="123" t="str">
        <f t="shared" si="2398"/>
        <v/>
      </c>
      <c r="Y896" s="127">
        <f t="shared" si="2450"/>
        <v>0</v>
      </c>
      <c r="Z896" s="127">
        <f t="shared" si="2451"/>
        <v>0</v>
      </c>
      <c r="AA896" s="127">
        <f t="shared" si="2452"/>
        <v>0</v>
      </c>
      <c r="AB896" s="86">
        <f>AB895</f>
        <v>0</v>
      </c>
      <c r="AC896" s="86">
        <f>AC895</f>
        <v>0</v>
      </c>
      <c r="AD896" s="90" t="str">
        <f>IF($A895&lt;&gt;"",AA895,"")</f>
        <v/>
      </c>
      <c r="AE896" s="92" t="str">
        <f>IF($A895&lt;&gt;"",IF(Y895&gt;Z895,"L","H"),"")</f>
        <v/>
      </c>
      <c r="AF896" s="92" t="str">
        <f t="shared" si="2410"/>
        <v/>
      </c>
      <c r="AG896" s="82">
        <f t="shared" si="2401"/>
        <v>0</v>
      </c>
      <c r="AH896" s="71">
        <f t="shared" si="2567"/>
        <v>0</v>
      </c>
      <c r="AI896" s="78" t="str">
        <f t="shared" si="2402"/>
        <v/>
      </c>
      <c r="AJ896" s="132">
        <f t="shared" si="2455"/>
        <v>0</v>
      </c>
      <c r="AK896" s="132">
        <f t="shared" si="2456"/>
        <v>0</v>
      </c>
      <c r="AL896" s="132">
        <f t="shared" si="2457"/>
        <v>0</v>
      </c>
      <c r="AM896" s="86" t="str">
        <f t="shared" si="2458"/>
        <v/>
      </c>
      <c r="AN896" s="86" t="str">
        <f t="shared" si="2459"/>
        <v/>
      </c>
      <c r="AO896" s="90" t="str">
        <f>IF($A895&lt;&gt;"",AL895,"")</f>
        <v/>
      </c>
      <c r="AP896" s="92" t="str">
        <f>IF($A895&lt;&gt;"",IF(AM895&lt;&gt;"","O","E"),"")</f>
        <v/>
      </c>
      <c r="AQ896" s="92" t="str">
        <f t="shared" si="2412"/>
        <v/>
      </c>
      <c r="AR896" s="82">
        <f t="shared" si="2461"/>
        <v>0</v>
      </c>
      <c r="AS896" s="71">
        <f t="shared" si="2413"/>
        <v>0</v>
      </c>
      <c r="AT896" s="78" t="str">
        <f t="shared" si="2404"/>
        <v/>
      </c>
      <c r="AU896" s="137">
        <f t="shared" si="2462"/>
        <v>0</v>
      </c>
      <c r="AV896" s="137">
        <f t="shared" si="2463"/>
        <v>0</v>
      </c>
      <c r="AW896" s="137">
        <f t="shared" si="2464"/>
        <v>0</v>
      </c>
      <c r="AX896" s="86" t="str">
        <f t="shared" si="2465"/>
        <v/>
      </c>
      <c r="AY896" s="86" t="str">
        <f t="shared" si="2466"/>
        <v/>
      </c>
      <c r="AZ896" s="90" t="str">
        <f>IF($A895&lt;&gt;"",AW895,"")</f>
        <v/>
      </c>
      <c r="BA896" s="92" t="str">
        <f>IF($A895&lt;&gt;"",IF(AX895&lt;&gt;"","B","R"),"")</f>
        <v/>
      </c>
      <c r="BB896" s="92" t="str">
        <f t="shared" si="2415"/>
        <v/>
      </c>
      <c r="BC896" s="82">
        <f t="shared" si="2468"/>
        <v>0</v>
      </c>
      <c r="BD896" s="71">
        <f t="shared" si="2416"/>
        <v>0</v>
      </c>
      <c r="BE896" s="98">
        <f t="shared" si="2474"/>
        <v>18</v>
      </c>
      <c r="BF896" s="92" t="str">
        <f>IF($A895&lt;&gt;"",IF($Y895&gt;$Z895,"H",IF($Z895&gt;$Y895,"L",BF895)),"")</f>
        <v/>
      </c>
      <c r="BG896" s="92" t="str">
        <f>IF($A896&lt;&gt;"",IF($A896=0,"L",IF(BF896&lt;&gt;"",IF(BF896=X896,"W","L"))),"")</f>
        <v/>
      </c>
      <c r="BH896" s="82">
        <f t="shared" si="2447"/>
        <v>0</v>
      </c>
      <c r="BI896" s="71">
        <f t="shared" si="2448"/>
        <v>0</v>
      </c>
      <c r="BJ896" s="146" t="str">
        <f>AE896&amp;AP896&amp;BA896</f>
        <v/>
      </c>
      <c r="BK896" s="97">
        <v>1</v>
      </c>
      <c r="BL896" s="95" t="str">
        <f>IF($A895&lt;&gt;"",IF($BJ896="LER","11,",IF($BJ896="LOR","02,",IF($BJ896="LEB","01,",IF($BJ896="LOB","12,",IF($BJ896="HER","29,",IF($BJ896="HOR","20,",IF($BJ896="HEB","19,",IF($BJ896="HOB","30,","")))))))),"")</f>
        <v/>
      </c>
      <c r="BM896" s="95" t="str">
        <f>IF($A895&lt;&gt;"",IF($BJ896="LER","13,",IF($BJ896="LOR","04,",IF($BJ896="LEB","03,",IF($BJ896="LOB","14,",IF($BJ896="HER","31,",IF($BJ896="HOR","22,",IF($BJ896="HEB","21,",IF($BJ896="HOB","32,","")))))))),"")</f>
        <v/>
      </c>
      <c r="BN896" s="95" t="str">
        <f>IF($A895&lt;&gt;"",IF($BJ896="LER","15,",IF($BJ896="LOR","06,",IF($BJ896="LEB","05,",IF($BJ896="LOB","16,",IF($BJ896="HER","33,",IF($BJ896="HOR","24,",IF($BJ896="HEB","23,",IF($BJ896="HOB","34,","")))))))),"")</f>
        <v/>
      </c>
      <c r="BO896" s="95" t="str">
        <f>IF($A895&lt;&gt;"",IF($BJ896="LER","17,",IF($BJ896="LOR","08,",IF($BJ896="LEB","07,",IF($BJ896="LOB","18,",IF($BJ896="HER","35,",IF($BJ896="HOR","26,",IF($BJ896="HEB","25,",IF($BJ896="HOB","36,","")))))))),"")</f>
        <v/>
      </c>
      <c r="BP896" s="95" t="str">
        <f>IF($A895&lt;&gt;"",IF($BJ896="LER","",IF($BJ896="LOR","10,",IF($BJ896="LEB","09,",IF($BJ896="LOB","",IF($BJ896="HER","",IF($BJ896="HOR","28,",IF($BJ896="HEB","27,",IF($BJ896="HOB","","")))))))),"")</f>
        <v/>
      </c>
      <c r="BQ896" s="81">
        <f t="shared" si="2476"/>
        <v>0</v>
      </c>
      <c r="BR896" s="81">
        <f t="shared" si="2477"/>
        <v>0</v>
      </c>
      <c r="BS896" s="81">
        <f t="shared" si="2478"/>
        <v>0</v>
      </c>
      <c r="BT896" s="81">
        <f t="shared" si="2479"/>
        <v>0</v>
      </c>
      <c r="BU896" s="81">
        <f t="shared" si="2480"/>
        <v>0</v>
      </c>
      <c r="BV896" s="13">
        <f t="shared" si="2481"/>
        <v>0</v>
      </c>
      <c r="BW896" s="11">
        <f t="shared" si="2407"/>
        <v>0</v>
      </c>
      <c r="BX896" s="69">
        <f t="shared" si="2418"/>
        <v>0</v>
      </c>
      <c r="BY896" s="69">
        <f>IF($A896&lt;&gt;"",IF(BY895&lt;&gt;0,BY895,IF(BW896&lt;=$AW$2,"Stop Loss",0)),0)</f>
        <v>0</v>
      </c>
      <c r="BZ896" s="69">
        <f t="shared" si="2639"/>
        <v>0</v>
      </c>
      <c r="CA896" s="27" t="str">
        <f t="shared" si="2419"/>
        <v/>
      </c>
      <c r="CB896" s="27" t="str">
        <f t="shared" si="2420"/>
        <v/>
      </c>
      <c r="CC896" s="27" t="str">
        <f t="shared" si="2421"/>
        <v/>
      </c>
      <c r="CD896" s="27" t="str">
        <f t="shared" si="2422"/>
        <v/>
      </c>
      <c r="CE896" s="27" t="str">
        <f t="shared" si="2423"/>
        <v/>
      </c>
      <c r="CF896" s="27" t="str">
        <f t="shared" si="2424"/>
        <v/>
      </c>
      <c r="CG896" s="86"/>
      <c r="CH896" s="86"/>
      <c r="CI896" s="45"/>
      <c r="CJ896" s="45"/>
      <c r="CK896" s="45"/>
      <c r="DB896" s="7"/>
      <c r="DI896" s="10">
        <f t="shared" ca="1" si="2393"/>
        <v>22</v>
      </c>
    </row>
    <row r="897" spans="1:113">
      <c r="A897" s="149"/>
      <c r="B897" s="82" t="str">
        <f t="shared" si="2394"/>
        <v/>
      </c>
      <c r="C897" s="7" t="str">
        <f t="shared" si="2395"/>
        <v/>
      </c>
      <c r="D897" s="81">
        <f t="shared" si="2396"/>
        <v>0</v>
      </c>
      <c r="E897" s="7" t="str">
        <f t="shared" si="2397"/>
        <v>18,</v>
      </c>
      <c r="F897" s="78"/>
      <c r="G897" s="86"/>
      <c r="H897" s="86"/>
      <c r="I897" s="86"/>
      <c r="J897" s="86"/>
      <c r="K897" s="86"/>
      <c r="L897" s="86"/>
      <c r="M897" s="86"/>
      <c r="N897" s="86"/>
      <c r="O897" s="78"/>
      <c r="P897" s="86"/>
      <c r="Q897" s="86"/>
      <c r="R897" s="86"/>
      <c r="S897" s="86"/>
      <c r="T897" s="86"/>
      <c r="U897" s="86"/>
      <c r="V897" s="86"/>
      <c r="W897" s="86"/>
      <c r="X897" s="123" t="str">
        <f t="shared" si="2398"/>
        <v/>
      </c>
      <c r="Y897" s="127">
        <f t="shared" si="2450"/>
        <v>0</v>
      </c>
      <c r="Z897" s="127">
        <f t="shared" si="2451"/>
        <v>0</v>
      </c>
      <c r="AA897" s="127">
        <f t="shared" si="2452"/>
        <v>0</v>
      </c>
      <c r="AB897" s="86">
        <f t="shared" ref="AB897:AC897" si="2676">AB896</f>
        <v>0</v>
      </c>
      <c r="AC897" s="86">
        <f t="shared" si="2676"/>
        <v>0</v>
      </c>
      <c r="AD897" s="90" t="str">
        <f>IF($A896&lt;&gt;"",AD896,"")</f>
        <v/>
      </c>
      <c r="AE897" s="54" t="str">
        <f>IF($A896&lt;&gt;"",AE896,"")</f>
        <v/>
      </c>
      <c r="AF897" s="92" t="str">
        <f t="shared" si="2410"/>
        <v/>
      </c>
      <c r="AG897" s="82">
        <f t="shared" si="2401"/>
        <v>0</v>
      </c>
      <c r="AH897" s="71">
        <f t="shared" si="2567"/>
        <v>0</v>
      </c>
      <c r="AI897" s="78" t="str">
        <f t="shared" si="2402"/>
        <v/>
      </c>
      <c r="AJ897" s="132">
        <f t="shared" si="2455"/>
        <v>0</v>
      </c>
      <c r="AK897" s="132">
        <f t="shared" si="2456"/>
        <v>0</v>
      </c>
      <c r="AL897" s="132">
        <f t="shared" si="2457"/>
        <v>0</v>
      </c>
      <c r="AM897" s="86" t="str">
        <f t="shared" si="2458"/>
        <v/>
      </c>
      <c r="AN897" s="86" t="str">
        <f t="shared" si="2459"/>
        <v/>
      </c>
      <c r="AO897" s="90" t="str">
        <f>IF($A896&lt;&gt;"",AO896,"")</f>
        <v/>
      </c>
      <c r="AP897" s="54" t="str">
        <f>IF($A896&lt;&gt;"",AP896,"")</f>
        <v/>
      </c>
      <c r="AQ897" s="92" t="str">
        <f t="shared" si="2412"/>
        <v/>
      </c>
      <c r="AR897" s="82">
        <f t="shared" si="2461"/>
        <v>0</v>
      </c>
      <c r="AS897" s="71">
        <f t="shared" si="2413"/>
        <v>0</v>
      </c>
      <c r="AT897" s="78" t="str">
        <f t="shared" si="2404"/>
        <v/>
      </c>
      <c r="AU897" s="137">
        <f t="shared" si="2462"/>
        <v>0</v>
      </c>
      <c r="AV897" s="137">
        <f t="shared" si="2463"/>
        <v>0</v>
      </c>
      <c r="AW897" s="137">
        <f t="shared" si="2464"/>
        <v>0</v>
      </c>
      <c r="AX897" s="86" t="str">
        <f t="shared" si="2465"/>
        <v/>
      </c>
      <c r="AY897" s="86" t="str">
        <f t="shared" si="2466"/>
        <v/>
      </c>
      <c r="AZ897" s="90" t="str">
        <f>IF($A896&lt;&gt;"",AZ896,"")</f>
        <v/>
      </c>
      <c r="BA897" s="54" t="str">
        <f>IF($A896&lt;&gt;"",BA896,"")</f>
        <v/>
      </c>
      <c r="BB897" s="92" t="str">
        <f t="shared" si="2415"/>
        <v/>
      </c>
      <c r="BC897" s="82">
        <f t="shared" si="2468"/>
        <v>0</v>
      </c>
      <c r="BD897" s="71">
        <f t="shared" si="2416"/>
        <v>0</v>
      </c>
      <c r="BE897" s="98">
        <f t="shared" si="2474"/>
        <v>18</v>
      </c>
      <c r="BF897" s="54" t="str">
        <f>IF($A896&lt;&gt;"",BF896,"")</f>
        <v/>
      </c>
      <c r="BG897" s="92" t="str">
        <f t="shared" ref="BG897:BG904" si="2677">IF($A897&lt;&gt;"",IF($A897=0,"L",IF(BF897&lt;&gt;"",IF(BF897=X897,"W","L"))),"")</f>
        <v/>
      </c>
      <c r="BH897" s="82">
        <f t="shared" si="2447"/>
        <v>0</v>
      </c>
      <c r="BI897" s="71">
        <f t="shared" si="2448"/>
        <v>0</v>
      </c>
      <c r="BJ897" s="146"/>
      <c r="BK897" s="97">
        <v>1</v>
      </c>
      <c r="BL897" s="95" t="str">
        <f>IF(BL896&lt;&gt;"",BL896,"")</f>
        <v/>
      </c>
      <c r="BM897" s="95" t="str">
        <f t="shared" ref="BM897:BP897" si="2678">IF(BM896&lt;&gt;"",BM896,"")</f>
        <v/>
      </c>
      <c r="BN897" s="95" t="str">
        <f t="shared" si="2678"/>
        <v/>
      </c>
      <c r="BO897" s="95" t="str">
        <f t="shared" si="2678"/>
        <v/>
      </c>
      <c r="BP897" s="95" t="str">
        <f t="shared" si="2678"/>
        <v/>
      </c>
      <c r="BQ897" s="81">
        <f t="shared" si="2476"/>
        <v>0</v>
      </c>
      <c r="BR897" s="81">
        <f t="shared" si="2477"/>
        <v>0</v>
      </c>
      <c r="BS897" s="81">
        <f t="shared" si="2478"/>
        <v>0</v>
      </c>
      <c r="BT897" s="81">
        <f t="shared" si="2479"/>
        <v>0</v>
      </c>
      <c r="BU897" s="81">
        <f t="shared" si="2480"/>
        <v>0</v>
      </c>
      <c r="BV897" s="13">
        <f t="shared" si="2481"/>
        <v>0</v>
      </c>
      <c r="BW897" s="11">
        <f t="shared" si="2407"/>
        <v>0</v>
      </c>
      <c r="BX897" s="69">
        <f t="shared" si="2418"/>
        <v>0</v>
      </c>
      <c r="BY897" s="69">
        <f>IF($A897&lt;&gt;"",IF(BY896&lt;&gt;0,BY896,IF(BW897&lt;=$AW$2,"Stop Loss",0)),0)</f>
        <v>0</v>
      </c>
      <c r="BZ897" s="69">
        <f t="shared" si="2639"/>
        <v>0</v>
      </c>
      <c r="CA897" s="27" t="str">
        <f t="shared" si="2419"/>
        <v/>
      </c>
      <c r="CB897" s="27" t="str">
        <f t="shared" si="2420"/>
        <v/>
      </c>
      <c r="CC897" s="27" t="str">
        <f t="shared" si="2421"/>
        <v/>
      </c>
      <c r="CD897" s="27" t="str">
        <f t="shared" si="2422"/>
        <v/>
      </c>
      <c r="CE897" s="27" t="str">
        <f t="shared" si="2423"/>
        <v/>
      </c>
      <c r="CF897" s="27" t="str">
        <f t="shared" si="2424"/>
        <v/>
      </c>
      <c r="CG897" s="86"/>
      <c r="CH897" s="86"/>
      <c r="CI897" s="45"/>
      <c r="CJ897" s="45"/>
      <c r="CK897" s="45"/>
      <c r="DB897" s="7"/>
      <c r="DI897" s="10">
        <f t="shared" ca="1" si="2393"/>
        <v>16</v>
      </c>
    </row>
    <row r="898" spans="1:113">
      <c r="A898" s="149"/>
      <c r="B898" s="82" t="str">
        <f t="shared" si="2394"/>
        <v/>
      </c>
      <c r="C898" s="7" t="str">
        <f t="shared" si="2395"/>
        <v/>
      </c>
      <c r="D898" s="81">
        <f t="shared" si="2396"/>
        <v>0</v>
      </c>
      <c r="E898" s="7" t="str">
        <f t="shared" si="2397"/>
        <v>18,</v>
      </c>
      <c r="F898" s="78"/>
      <c r="G898" s="86"/>
      <c r="H898" s="86"/>
      <c r="I898" s="86"/>
      <c r="J898" s="86"/>
      <c r="K898" s="86"/>
      <c r="L898" s="86"/>
      <c r="M898" s="86"/>
      <c r="N898" s="86"/>
      <c r="O898" s="78"/>
      <c r="P898" s="86"/>
      <c r="Q898" s="86"/>
      <c r="R898" s="86"/>
      <c r="S898" s="86"/>
      <c r="T898" s="86"/>
      <c r="U898" s="86"/>
      <c r="V898" s="86"/>
      <c r="W898" s="86"/>
      <c r="X898" s="123" t="str">
        <f t="shared" si="2398"/>
        <v/>
      </c>
      <c r="Y898" s="127">
        <f t="shared" si="2450"/>
        <v>0</v>
      </c>
      <c r="Z898" s="127">
        <f t="shared" si="2451"/>
        <v>0</v>
      </c>
      <c r="AA898" s="127">
        <f t="shared" si="2452"/>
        <v>0</v>
      </c>
      <c r="AB898" s="86">
        <f t="shared" ref="AB898:AC898" si="2679">AB897</f>
        <v>0</v>
      </c>
      <c r="AC898" s="86">
        <f t="shared" si="2679"/>
        <v>0</v>
      </c>
      <c r="AD898" s="90" t="str">
        <f t="shared" ref="AD898:AE898" si="2680">IF($A897&lt;&gt;"",AD897,"")</f>
        <v/>
      </c>
      <c r="AE898" s="54" t="str">
        <f t="shared" si="2680"/>
        <v/>
      </c>
      <c r="AF898" s="92" t="str">
        <f t="shared" si="2410"/>
        <v/>
      </c>
      <c r="AG898" s="82">
        <f t="shared" si="2401"/>
        <v>0</v>
      </c>
      <c r="AH898" s="71">
        <f t="shared" si="2567"/>
        <v>0</v>
      </c>
      <c r="AI898" s="78" t="str">
        <f t="shared" si="2402"/>
        <v/>
      </c>
      <c r="AJ898" s="132">
        <f t="shared" si="2455"/>
        <v>0</v>
      </c>
      <c r="AK898" s="132">
        <f t="shared" si="2456"/>
        <v>0</v>
      </c>
      <c r="AL898" s="132">
        <f t="shared" si="2457"/>
        <v>0</v>
      </c>
      <c r="AM898" s="86" t="str">
        <f t="shared" si="2458"/>
        <v/>
      </c>
      <c r="AN898" s="86" t="str">
        <f t="shared" si="2459"/>
        <v/>
      </c>
      <c r="AO898" s="90" t="str">
        <f t="shared" ref="AO898:AP898" si="2681">IF($A897&lt;&gt;"",AO897,"")</f>
        <v/>
      </c>
      <c r="AP898" s="54" t="str">
        <f t="shared" si="2681"/>
        <v/>
      </c>
      <c r="AQ898" s="92" t="str">
        <f t="shared" si="2412"/>
        <v/>
      </c>
      <c r="AR898" s="82">
        <f t="shared" si="2461"/>
        <v>0</v>
      </c>
      <c r="AS898" s="71">
        <f t="shared" si="2413"/>
        <v>0</v>
      </c>
      <c r="AT898" s="78" t="str">
        <f t="shared" si="2404"/>
        <v/>
      </c>
      <c r="AU898" s="137">
        <f t="shared" si="2462"/>
        <v>0</v>
      </c>
      <c r="AV898" s="137">
        <f t="shared" si="2463"/>
        <v>0</v>
      </c>
      <c r="AW898" s="137">
        <f t="shared" si="2464"/>
        <v>0</v>
      </c>
      <c r="AX898" s="86" t="str">
        <f t="shared" si="2465"/>
        <v/>
      </c>
      <c r="AY898" s="86" t="str">
        <f t="shared" si="2466"/>
        <v/>
      </c>
      <c r="AZ898" s="90" t="str">
        <f t="shared" ref="AZ898:BA898" si="2682">IF($A897&lt;&gt;"",AZ897,"")</f>
        <v/>
      </c>
      <c r="BA898" s="54" t="str">
        <f t="shared" si="2682"/>
        <v/>
      </c>
      <c r="BB898" s="92" t="str">
        <f t="shared" si="2415"/>
        <v/>
      </c>
      <c r="BC898" s="82">
        <f t="shared" si="2468"/>
        <v>0</v>
      </c>
      <c r="BD898" s="71">
        <f t="shared" si="2416"/>
        <v>0</v>
      </c>
      <c r="BE898" s="98">
        <f t="shared" si="2474"/>
        <v>18</v>
      </c>
      <c r="BF898" s="54" t="str">
        <f t="shared" ref="BF898:BF904" si="2683">IF($A897&lt;&gt;"",BF897,"")</f>
        <v/>
      </c>
      <c r="BG898" s="92" t="str">
        <f t="shared" si="2677"/>
        <v/>
      </c>
      <c r="BH898" s="82">
        <f t="shared" si="2447"/>
        <v>0</v>
      </c>
      <c r="BI898" s="71">
        <f t="shared" si="2448"/>
        <v>0</v>
      </c>
      <c r="BJ898" s="146"/>
      <c r="BK898" s="97">
        <v>1</v>
      </c>
      <c r="BL898" s="95" t="str">
        <f t="shared" ref="BL898:BP898" si="2684">IF(BL897&lt;&gt;"",BL897,"")</f>
        <v/>
      </c>
      <c r="BM898" s="95" t="str">
        <f t="shared" si="2684"/>
        <v/>
      </c>
      <c r="BN898" s="95" t="str">
        <f t="shared" si="2684"/>
        <v/>
      </c>
      <c r="BO898" s="95" t="str">
        <f t="shared" si="2684"/>
        <v/>
      </c>
      <c r="BP898" s="95" t="str">
        <f t="shared" si="2684"/>
        <v/>
      </c>
      <c r="BQ898" s="81">
        <f t="shared" si="2476"/>
        <v>0</v>
      </c>
      <c r="BR898" s="81">
        <f t="shared" si="2477"/>
        <v>0</v>
      </c>
      <c r="BS898" s="81">
        <f t="shared" si="2478"/>
        <v>0</v>
      </c>
      <c r="BT898" s="81">
        <f t="shared" si="2479"/>
        <v>0</v>
      </c>
      <c r="BU898" s="81">
        <f t="shared" si="2480"/>
        <v>0</v>
      </c>
      <c r="BV898" s="13">
        <f t="shared" si="2481"/>
        <v>0</v>
      </c>
      <c r="BW898" s="11">
        <f t="shared" si="2407"/>
        <v>0</v>
      </c>
      <c r="BX898" s="69">
        <f t="shared" si="2418"/>
        <v>0</v>
      </c>
      <c r="BY898" s="69">
        <f>IF($A898&lt;&gt;"",IF(BY897&lt;&gt;0,BY897,IF(BW898&lt;=$AW$2,"Stop Loss",0)),0)</f>
        <v>0</v>
      </c>
      <c r="BZ898" s="69">
        <f t="shared" si="2639"/>
        <v>0</v>
      </c>
      <c r="CA898" s="27" t="str">
        <f t="shared" si="2419"/>
        <v/>
      </c>
      <c r="CB898" s="27" t="str">
        <f t="shared" si="2420"/>
        <v/>
      </c>
      <c r="CC898" s="27" t="str">
        <f t="shared" si="2421"/>
        <v/>
      </c>
      <c r="CD898" s="27" t="str">
        <f t="shared" si="2422"/>
        <v/>
      </c>
      <c r="CE898" s="27" t="str">
        <f t="shared" si="2423"/>
        <v/>
      </c>
      <c r="CF898" s="27" t="str">
        <f t="shared" si="2424"/>
        <v/>
      </c>
      <c r="CG898" s="86"/>
      <c r="CH898" s="86"/>
      <c r="CI898" s="45"/>
      <c r="CJ898" s="45"/>
      <c r="CK898" s="45"/>
      <c r="DB898" s="7"/>
      <c r="DI898" s="10">
        <f t="shared" ca="1" si="2393"/>
        <v>35</v>
      </c>
    </row>
    <row r="899" spans="1:113">
      <c r="A899" s="149"/>
      <c r="B899" s="82" t="str">
        <f t="shared" si="2394"/>
        <v/>
      </c>
      <c r="C899" s="7" t="str">
        <f t="shared" si="2395"/>
        <v/>
      </c>
      <c r="D899" s="81">
        <f t="shared" si="2396"/>
        <v>0</v>
      </c>
      <c r="E899" s="7" t="str">
        <f t="shared" si="2397"/>
        <v>18,</v>
      </c>
      <c r="F899" s="78"/>
      <c r="G899" s="86"/>
      <c r="H899" s="86"/>
      <c r="I899" s="86"/>
      <c r="J899" s="86"/>
      <c r="K899" s="86"/>
      <c r="L899" s="86"/>
      <c r="M899" s="86"/>
      <c r="N899" s="86"/>
      <c r="O899" s="78"/>
      <c r="P899" s="86"/>
      <c r="Q899" s="86"/>
      <c r="R899" s="86"/>
      <c r="S899" s="86"/>
      <c r="T899" s="86"/>
      <c r="U899" s="86"/>
      <c r="V899" s="86"/>
      <c r="W899" s="86"/>
      <c r="X899" s="123" t="str">
        <f t="shared" si="2398"/>
        <v/>
      </c>
      <c r="Y899" s="127">
        <f t="shared" si="2450"/>
        <v>0</v>
      </c>
      <c r="Z899" s="127">
        <f t="shared" si="2451"/>
        <v>0</v>
      </c>
      <c r="AA899" s="127">
        <f t="shared" si="2452"/>
        <v>0</v>
      </c>
      <c r="AB899" s="86">
        <f t="shared" ref="AB899:AC899" si="2685">AB898</f>
        <v>0</v>
      </c>
      <c r="AC899" s="86">
        <f t="shared" si="2685"/>
        <v>0</v>
      </c>
      <c r="AD899" s="90" t="str">
        <f t="shared" ref="AD899:AE899" si="2686">IF($A898&lt;&gt;"",AD898,"")</f>
        <v/>
      </c>
      <c r="AE899" s="54" t="str">
        <f t="shared" si="2686"/>
        <v/>
      </c>
      <c r="AF899" s="92" t="str">
        <f t="shared" si="2410"/>
        <v/>
      </c>
      <c r="AG899" s="82">
        <f t="shared" si="2401"/>
        <v>0</v>
      </c>
      <c r="AH899" s="71">
        <f t="shared" si="2567"/>
        <v>0</v>
      </c>
      <c r="AI899" s="78" t="str">
        <f t="shared" si="2402"/>
        <v/>
      </c>
      <c r="AJ899" s="132">
        <f t="shared" si="2455"/>
        <v>0</v>
      </c>
      <c r="AK899" s="132">
        <f t="shared" si="2456"/>
        <v>0</v>
      </c>
      <c r="AL899" s="132">
        <f t="shared" si="2457"/>
        <v>0</v>
      </c>
      <c r="AM899" s="86" t="str">
        <f t="shared" si="2458"/>
        <v/>
      </c>
      <c r="AN899" s="86" t="str">
        <f t="shared" si="2459"/>
        <v/>
      </c>
      <c r="AO899" s="90" t="str">
        <f t="shared" ref="AO899:AP899" si="2687">IF($A898&lt;&gt;"",AO898,"")</f>
        <v/>
      </c>
      <c r="AP899" s="54" t="str">
        <f t="shared" si="2687"/>
        <v/>
      </c>
      <c r="AQ899" s="92" t="str">
        <f t="shared" si="2412"/>
        <v/>
      </c>
      <c r="AR899" s="82">
        <f t="shared" si="2461"/>
        <v>0</v>
      </c>
      <c r="AS899" s="71">
        <f t="shared" si="2413"/>
        <v>0</v>
      </c>
      <c r="AT899" s="78" t="str">
        <f t="shared" si="2404"/>
        <v/>
      </c>
      <c r="AU899" s="137">
        <f t="shared" si="2462"/>
        <v>0</v>
      </c>
      <c r="AV899" s="137">
        <f t="shared" si="2463"/>
        <v>0</v>
      </c>
      <c r="AW899" s="137">
        <f t="shared" si="2464"/>
        <v>0</v>
      </c>
      <c r="AX899" s="86" t="str">
        <f t="shared" si="2465"/>
        <v/>
      </c>
      <c r="AY899" s="86" t="str">
        <f t="shared" si="2466"/>
        <v/>
      </c>
      <c r="AZ899" s="90" t="str">
        <f t="shared" ref="AZ899:BA899" si="2688">IF($A898&lt;&gt;"",AZ898,"")</f>
        <v/>
      </c>
      <c r="BA899" s="54" t="str">
        <f t="shared" si="2688"/>
        <v/>
      </c>
      <c r="BB899" s="92" t="str">
        <f t="shared" si="2415"/>
        <v/>
      </c>
      <c r="BC899" s="82">
        <f t="shared" si="2468"/>
        <v>0</v>
      </c>
      <c r="BD899" s="71">
        <f t="shared" si="2416"/>
        <v>0</v>
      </c>
      <c r="BE899" s="98">
        <f t="shared" si="2474"/>
        <v>18</v>
      </c>
      <c r="BF899" s="54" t="str">
        <f t="shared" si="2683"/>
        <v/>
      </c>
      <c r="BG899" s="92" t="str">
        <f t="shared" si="2677"/>
        <v/>
      </c>
      <c r="BH899" s="82">
        <f t="shared" si="2447"/>
        <v>0</v>
      </c>
      <c r="BI899" s="71">
        <f t="shared" si="2448"/>
        <v>0</v>
      </c>
      <c r="BJ899" s="146"/>
      <c r="BK899" s="97">
        <v>1</v>
      </c>
      <c r="BL899" s="95" t="str">
        <f t="shared" ref="BL899:BP899" si="2689">IF(BL898&lt;&gt;"",BL898,"")</f>
        <v/>
      </c>
      <c r="BM899" s="95" t="str">
        <f t="shared" si="2689"/>
        <v/>
      </c>
      <c r="BN899" s="95" t="str">
        <f t="shared" si="2689"/>
        <v/>
      </c>
      <c r="BO899" s="95" t="str">
        <f t="shared" si="2689"/>
        <v/>
      </c>
      <c r="BP899" s="95" t="str">
        <f t="shared" si="2689"/>
        <v/>
      </c>
      <c r="BQ899" s="81">
        <f t="shared" si="2476"/>
        <v>0</v>
      </c>
      <c r="BR899" s="81">
        <f t="shared" si="2477"/>
        <v>0</v>
      </c>
      <c r="BS899" s="81">
        <f t="shared" si="2478"/>
        <v>0</v>
      </c>
      <c r="BT899" s="81">
        <f t="shared" si="2479"/>
        <v>0</v>
      </c>
      <c r="BU899" s="81">
        <f t="shared" si="2480"/>
        <v>0</v>
      </c>
      <c r="BV899" s="13">
        <f t="shared" si="2481"/>
        <v>0</v>
      </c>
      <c r="BW899" s="11">
        <f t="shared" si="2407"/>
        <v>0</v>
      </c>
      <c r="BX899" s="69">
        <f t="shared" si="2418"/>
        <v>0</v>
      </c>
      <c r="BY899" s="69">
        <f>IF($A899&lt;&gt;"",IF(BY898&lt;&gt;0,BY898,IF(BW899&lt;=$AW$2,"Stop Loss",0)),0)</f>
        <v>0</v>
      </c>
      <c r="BZ899" s="69">
        <f t="shared" si="2639"/>
        <v>0</v>
      </c>
      <c r="CA899" s="27" t="str">
        <f t="shared" si="2419"/>
        <v/>
      </c>
      <c r="CB899" s="27" t="str">
        <f t="shared" si="2420"/>
        <v/>
      </c>
      <c r="CC899" s="27" t="str">
        <f t="shared" si="2421"/>
        <v/>
      </c>
      <c r="CD899" s="27" t="str">
        <f t="shared" si="2422"/>
        <v/>
      </c>
      <c r="CE899" s="27" t="str">
        <f t="shared" si="2423"/>
        <v/>
      </c>
      <c r="CF899" s="27" t="str">
        <f t="shared" si="2424"/>
        <v/>
      </c>
      <c r="CG899" s="86"/>
      <c r="CH899" s="86"/>
      <c r="CI899" s="45"/>
      <c r="CJ899" s="45"/>
      <c r="CK899" s="45"/>
      <c r="DB899" s="7"/>
      <c r="DI899" s="10">
        <f t="shared" ca="1" si="2393"/>
        <v>3</v>
      </c>
    </row>
    <row r="900" spans="1:113">
      <c r="A900" s="149"/>
      <c r="B900" s="82" t="str">
        <f t="shared" si="2394"/>
        <v/>
      </c>
      <c r="C900" s="7" t="str">
        <f t="shared" si="2395"/>
        <v/>
      </c>
      <c r="D900" s="81">
        <f t="shared" si="2396"/>
        <v>0</v>
      </c>
      <c r="E900" s="7" t="str">
        <f t="shared" si="2397"/>
        <v>18,</v>
      </c>
      <c r="F900" s="78"/>
      <c r="G900" s="86"/>
      <c r="H900" s="86"/>
      <c r="I900" s="86"/>
      <c r="J900" s="86"/>
      <c r="K900" s="86"/>
      <c r="L900" s="86"/>
      <c r="M900" s="86"/>
      <c r="N900" s="86"/>
      <c r="O900" s="78"/>
      <c r="P900" s="86"/>
      <c r="Q900" s="86"/>
      <c r="R900" s="86"/>
      <c r="S900" s="86"/>
      <c r="T900" s="86"/>
      <c r="U900" s="86"/>
      <c r="V900" s="86"/>
      <c r="W900" s="86"/>
      <c r="X900" s="123" t="str">
        <f t="shared" si="2398"/>
        <v/>
      </c>
      <c r="Y900" s="127">
        <f t="shared" si="2450"/>
        <v>0</v>
      </c>
      <c r="Z900" s="127">
        <f t="shared" si="2451"/>
        <v>0</v>
      </c>
      <c r="AA900" s="127">
        <f t="shared" si="2452"/>
        <v>0</v>
      </c>
      <c r="AB900" s="86">
        <f t="shared" ref="AB900:AC900" si="2690">AB899</f>
        <v>0</v>
      </c>
      <c r="AC900" s="86">
        <f t="shared" si="2690"/>
        <v>0</v>
      </c>
      <c r="AD900" s="90" t="str">
        <f t="shared" ref="AD900:AE900" si="2691">IF($A899&lt;&gt;"",AD899,"")</f>
        <v/>
      </c>
      <c r="AE900" s="54" t="str">
        <f t="shared" si="2691"/>
        <v/>
      </c>
      <c r="AF900" s="92" t="str">
        <f t="shared" si="2410"/>
        <v/>
      </c>
      <c r="AG900" s="82">
        <f t="shared" si="2401"/>
        <v>0</v>
      </c>
      <c r="AH900" s="71">
        <f t="shared" si="2567"/>
        <v>0</v>
      </c>
      <c r="AI900" s="78" t="str">
        <f t="shared" si="2402"/>
        <v/>
      </c>
      <c r="AJ900" s="132">
        <f t="shared" si="2455"/>
        <v>0</v>
      </c>
      <c r="AK900" s="132">
        <f t="shared" si="2456"/>
        <v>0</v>
      </c>
      <c r="AL900" s="132">
        <f t="shared" si="2457"/>
        <v>0</v>
      </c>
      <c r="AM900" s="86" t="str">
        <f t="shared" si="2458"/>
        <v/>
      </c>
      <c r="AN900" s="86" t="str">
        <f t="shared" si="2459"/>
        <v/>
      </c>
      <c r="AO900" s="90" t="str">
        <f t="shared" ref="AO900:AP900" si="2692">IF($A899&lt;&gt;"",AO899,"")</f>
        <v/>
      </c>
      <c r="AP900" s="54" t="str">
        <f t="shared" si="2692"/>
        <v/>
      </c>
      <c r="AQ900" s="92" t="str">
        <f t="shared" si="2412"/>
        <v/>
      </c>
      <c r="AR900" s="82">
        <f t="shared" si="2461"/>
        <v>0</v>
      </c>
      <c r="AS900" s="71">
        <f t="shared" si="2413"/>
        <v>0</v>
      </c>
      <c r="AT900" s="78" t="str">
        <f t="shared" si="2404"/>
        <v/>
      </c>
      <c r="AU900" s="137">
        <f t="shared" si="2462"/>
        <v>0</v>
      </c>
      <c r="AV900" s="137">
        <f t="shared" si="2463"/>
        <v>0</v>
      </c>
      <c r="AW900" s="137">
        <f t="shared" si="2464"/>
        <v>0</v>
      </c>
      <c r="AX900" s="86" t="str">
        <f t="shared" si="2465"/>
        <v/>
      </c>
      <c r="AY900" s="86" t="str">
        <f t="shared" si="2466"/>
        <v/>
      </c>
      <c r="AZ900" s="90" t="str">
        <f t="shared" ref="AZ900:BA900" si="2693">IF($A899&lt;&gt;"",AZ899,"")</f>
        <v/>
      </c>
      <c r="BA900" s="54" t="str">
        <f t="shared" si="2693"/>
        <v/>
      </c>
      <c r="BB900" s="92" t="str">
        <f t="shared" si="2415"/>
        <v/>
      </c>
      <c r="BC900" s="82">
        <f t="shared" si="2468"/>
        <v>0</v>
      </c>
      <c r="BD900" s="71">
        <f t="shared" si="2416"/>
        <v>0</v>
      </c>
      <c r="BE900" s="98">
        <f t="shared" si="2474"/>
        <v>18</v>
      </c>
      <c r="BF900" s="54" t="str">
        <f t="shared" si="2683"/>
        <v/>
      </c>
      <c r="BG900" s="92" t="str">
        <f t="shared" si="2677"/>
        <v/>
      </c>
      <c r="BH900" s="82">
        <f t="shared" si="2447"/>
        <v>0</v>
      </c>
      <c r="BI900" s="71">
        <f t="shared" si="2448"/>
        <v>0</v>
      </c>
      <c r="BJ900" s="146"/>
      <c r="BK900" s="97">
        <v>1</v>
      </c>
      <c r="BL900" s="95" t="str">
        <f t="shared" ref="BL900:BP900" si="2694">IF(BL899&lt;&gt;"",BL899,"")</f>
        <v/>
      </c>
      <c r="BM900" s="95" t="str">
        <f t="shared" si="2694"/>
        <v/>
      </c>
      <c r="BN900" s="95" t="str">
        <f t="shared" si="2694"/>
        <v/>
      </c>
      <c r="BO900" s="95" t="str">
        <f t="shared" si="2694"/>
        <v/>
      </c>
      <c r="BP900" s="95" t="str">
        <f t="shared" si="2694"/>
        <v/>
      </c>
      <c r="BQ900" s="81">
        <f t="shared" si="2476"/>
        <v>0</v>
      </c>
      <c r="BR900" s="81">
        <f t="shared" si="2477"/>
        <v>0</v>
      </c>
      <c r="BS900" s="81">
        <f t="shared" si="2478"/>
        <v>0</v>
      </c>
      <c r="BT900" s="81">
        <f t="shared" si="2479"/>
        <v>0</v>
      </c>
      <c r="BU900" s="81">
        <f t="shared" si="2480"/>
        <v>0</v>
      </c>
      <c r="BV900" s="13">
        <f t="shared" si="2481"/>
        <v>0</v>
      </c>
      <c r="BW900" s="11">
        <f t="shared" si="2407"/>
        <v>0</v>
      </c>
      <c r="BX900" s="69">
        <f t="shared" si="2418"/>
        <v>0</v>
      </c>
      <c r="BY900" s="69">
        <f>IF($A900&lt;&gt;"",IF(BY899&lt;&gt;0,BY899,IF(BW900&lt;=$AW$2,"Stop Loss",0)),0)</f>
        <v>0</v>
      </c>
      <c r="BZ900" s="69">
        <f t="shared" si="2639"/>
        <v>0</v>
      </c>
      <c r="CA900" s="27" t="str">
        <f t="shared" si="2419"/>
        <v/>
      </c>
      <c r="CB900" s="27" t="str">
        <f t="shared" si="2420"/>
        <v/>
      </c>
      <c r="CC900" s="27" t="str">
        <f t="shared" si="2421"/>
        <v/>
      </c>
      <c r="CD900" s="27" t="str">
        <f t="shared" si="2422"/>
        <v/>
      </c>
      <c r="CE900" s="27" t="str">
        <f t="shared" si="2423"/>
        <v/>
      </c>
      <c r="CF900" s="27" t="str">
        <f t="shared" si="2424"/>
        <v/>
      </c>
      <c r="CG900" s="86"/>
      <c r="CH900" s="86"/>
      <c r="CI900" s="45"/>
      <c r="CJ900" s="45"/>
      <c r="CK900" s="45"/>
      <c r="DB900" s="7"/>
      <c r="DI900" s="10">
        <f t="shared" ca="1" si="2393"/>
        <v>17</v>
      </c>
    </row>
    <row r="901" spans="1:113">
      <c r="A901" s="149"/>
      <c r="B901" s="82" t="str">
        <f t="shared" si="2394"/>
        <v/>
      </c>
      <c r="C901" s="7" t="str">
        <f t="shared" si="2395"/>
        <v/>
      </c>
      <c r="D901" s="81">
        <f t="shared" si="2396"/>
        <v>0</v>
      </c>
      <c r="E901" s="7" t="str">
        <f t="shared" si="2397"/>
        <v>18,</v>
      </c>
      <c r="F901" s="78"/>
      <c r="G901" s="86"/>
      <c r="H901" s="86"/>
      <c r="I901" s="86"/>
      <c r="J901" s="86"/>
      <c r="K901" s="86"/>
      <c r="L901" s="86"/>
      <c r="M901" s="86"/>
      <c r="N901" s="86"/>
      <c r="O901" s="78"/>
      <c r="P901" s="86"/>
      <c r="Q901" s="86"/>
      <c r="R901" s="86"/>
      <c r="S901" s="86"/>
      <c r="T901" s="86"/>
      <c r="U901" s="86"/>
      <c r="V901" s="86"/>
      <c r="W901" s="86"/>
      <c r="X901" s="123" t="str">
        <f t="shared" si="2398"/>
        <v/>
      </c>
      <c r="Y901" s="127">
        <f t="shared" si="2450"/>
        <v>0</v>
      </c>
      <c r="Z901" s="127">
        <f t="shared" si="2451"/>
        <v>0</v>
      </c>
      <c r="AA901" s="127">
        <f t="shared" si="2452"/>
        <v>0</v>
      </c>
      <c r="AB901" s="86">
        <f t="shared" ref="AB901:AC901" si="2695">AB900</f>
        <v>0</v>
      </c>
      <c r="AC901" s="86">
        <f t="shared" si="2695"/>
        <v>0</v>
      </c>
      <c r="AD901" s="90" t="str">
        <f t="shared" ref="AD901:AE901" si="2696">IF($A900&lt;&gt;"",AD900,"")</f>
        <v/>
      </c>
      <c r="AE901" s="54" t="str">
        <f t="shared" si="2696"/>
        <v/>
      </c>
      <c r="AF901" s="92" t="str">
        <f t="shared" si="2410"/>
        <v/>
      </c>
      <c r="AG901" s="82">
        <f t="shared" si="2401"/>
        <v>0</v>
      </c>
      <c r="AH901" s="71">
        <f t="shared" si="2567"/>
        <v>0</v>
      </c>
      <c r="AI901" s="78" t="str">
        <f t="shared" si="2402"/>
        <v/>
      </c>
      <c r="AJ901" s="132">
        <f t="shared" si="2455"/>
        <v>0</v>
      </c>
      <c r="AK901" s="132">
        <f t="shared" si="2456"/>
        <v>0</v>
      </c>
      <c r="AL901" s="132">
        <f t="shared" si="2457"/>
        <v>0</v>
      </c>
      <c r="AM901" s="86" t="str">
        <f t="shared" si="2458"/>
        <v/>
      </c>
      <c r="AN901" s="86" t="str">
        <f t="shared" si="2459"/>
        <v/>
      </c>
      <c r="AO901" s="90" t="str">
        <f t="shared" ref="AO901:AP901" si="2697">IF($A900&lt;&gt;"",AO900,"")</f>
        <v/>
      </c>
      <c r="AP901" s="54" t="str">
        <f t="shared" si="2697"/>
        <v/>
      </c>
      <c r="AQ901" s="92" t="str">
        <f t="shared" si="2412"/>
        <v/>
      </c>
      <c r="AR901" s="82">
        <f t="shared" si="2461"/>
        <v>0</v>
      </c>
      <c r="AS901" s="71">
        <f t="shared" si="2413"/>
        <v>0</v>
      </c>
      <c r="AT901" s="78" t="str">
        <f t="shared" si="2404"/>
        <v/>
      </c>
      <c r="AU901" s="137">
        <f t="shared" si="2462"/>
        <v>0</v>
      </c>
      <c r="AV901" s="137">
        <f t="shared" si="2463"/>
        <v>0</v>
      </c>
      <c r="AW901" s="137">
        <f t="shared" si="2464"/>
        <v>0</v>
      </c>
      <c r="AX901" s="86" t="str">
        <f t="shared" si="2465"/>
        <v/>
      </c>
      <c r="AY901" s="86" t="str">
        <f t="shared" si="2466"/>
        <v/>
      </c>
      <c r="AZ901" s="90" t="str">
        <f t="shared" ref="AZ901:BA901" si="2698">IF($A900&lt;&gt;"",AZ900,"")</f>
        <v/>
      </c>
      <c r="BA901" s="54" t="str">
        <f t="shared" si="2698"/>
        <v/>
      </c>
      <c r="BB901" s="92" t="str">
        <f t="shared" si="2415"/>
        <v/>
      </c>
      <c r="BC901" s="82">
        <f t="shared" si="2468"/>
        <v>0</v>
      </c>
      <c r="BD901" s="71">
        <f t="shared" si="2416"/>
        <v>0</v>
      </c>
      <c r="BE901" s="98">
        <f t="shared" si="2474"/>
        <v>18</v>
      </c>
      <c r="BF901" s="54" t="str">
        <f t="shared" si="2683"/>
        <v/>
      </c>
      <c r="BG901" s="92" t="str">
        <f t="shared" si="2677"/>
        <v/>
      </c>
      <c r="BH901" s="82">
        <f t="shared" si="2447"/>
        <v>0</v>
      </c>
      <c r="BI901" s="71">
        <f t="shared" si="2448"/>
        <v>0</v>
      </c>
      <c r="BJ901" s="146"/>
      <c r="BK901" s="97">
        <v>1</v>
      </c>
      <c r="BL901" s="95" t="str">
        <f t="shared" ref="BL901:BP901" si="2699">IF(BL900&lt;&gt;"",BL900,"")</f>
        <v/>
      </c>
      <c r="BM901" s="95" t="str">
        <f t="shared" si="2699"/>
        <v/>
      </c>
      <c r="BN901" s="95" t="str">
        <f t="shared" si="2699"/>
        <v/>
      </c>
      <c r="BO901" s="95" t="str">
        <f t="shared" si="2699"/>
        <v/>
      </c>
      <c r="BP901" s="95" t="str">
        <f t="shared" si="2699"/>
        <v/>
      </c>
      <c r="BQ901" s="81">
        <f t="shared" si="2476"/>
        <v>0</v>
      </c>
      <c r="BR901" s="81">
        <f t="shared" si="2477"/>
        <v>0</v>
      </c>
      <c r="BS901" s="81">
        <f t="shared" si="2478"/>
        <v>0</v>
      </c>
      <c r="BT901" s="81">
        <f t="shared" si="2479"/>
        <v>0</v>
      </c>
      <c r="BU901" s="81">
        <f t="shared" si="2480"/>
        <v>0</v>
      </c>
      <c r="BV901" s="13">
        <f t="shared" si="2481"/>
        <v>0</v>
      </c>
      <c r="BW901" s="11">
        <f t="shared" si="2407"/>
        <v>0</v>
      </c>
      <c r="BX901" s="69">
        <f t="shared" si="2418"/>
        <v>0</v>
      </c>
      <c r="BY901" s="69">
        <f>IF($A901&lt;&gt;"",IF(BY900&lt;&gt;0,BY900,IF(BW901&lt;=$AW$2,"Stop Loss",0)),0)</f>
        <v>0</v>
      </c>
      <c r="BZ901" s="69">
        <f t="shared" si="2639"/>
        <v>0</v>
      </c>
      <c r="CA901" s="27" t="str">
        <f t="shared" si="2419"/>
        <v/>
      </c>
      <c r="CB901" s="27" t="str">
        <f t="shared" si="2420"/>
        <v/>
      </c>
      <c r="CC901" s="27" t="str">
        <f t="shared" si="2421"/>
        <v/>
      </c>
      <c r="CD901" s="27" t="str">
        <f t="shared" si="2422"/>
        <v/>
      </c>
      <c r="CE901" s="27" t="str">
        <f t="shared" si="2423"/>
        <v/>
      </c>
      <c r="CF901" s="27" t="str">
        <f t="shared" si="2424"/>
        <v/>
      </c>
      <c r="CG901" s="86"/>
      <c r="CH901" s="86"/>
      <c r="CI901" s="45"/>
      <c r="CJ901" s="45"/>
      <c r="CK901" s="45"/>
      <c r="DB901" s="7"/>
      <c r="DI901" s="10">
        <f t="shared" ref="DI901:DI964" ca="1" si="2700">IF($A$2="no",INT(RAND()*36+1),INT(RAND()*37))</f>
        <v>30</v>
      </c>
    </row>
    <row r="902" spans="1:113">
      <c r="A902" s="149"/>
      <c r="B902" s="82" t="str">
        <f t="shared" ref="B902:B965" si="2701">IF(A902="","",IF(BF903="","DB",BF903&amp;","&amp;BL903&amp;BM903&amp;BN903&amp;BO903&amp;BP903))</f>
        <v/>
      </c>
      <c r="C902" s="7" t="str">
        <f t="shared" ref="C902:C965" si="2702">IF(AND(BX902=0,BY902=0),"",IF(BX902="Profit Target","profit target",IF(BY902="Stop Loss","stop loss","")))</f>
        <v/>
      </c>
      <c r="D902" s="81">
        <f t="shared" ref="D902:D965" si="2703">BV902</f>
        <v>0</v>
      </c>
      <c r="E902" s="7" t="str">
        <f t="shared" ref="E902:E965" si="2704">IF(COUNTBLANK(BL903:BP903)=5,BE903&amp;",",IF(COUNTBLANK(BL903:BP903)=1,BE903&amp;","&amp;"1,1,1,1,",BE903&amp;","&amp;"1,1,1,1,1,"))</f>
        <v>18,</v>
      </c>
      <c r="F902" s="78"/>
      <c r="G902" s="86"/>
      <c r="H902" s="86"/>
      <c r="I902" s="86"/>
      <c r="J902" s="86"/>
      <c r="K902" s="86"/>
      <c r="L902" s="86"/>
      <c r="M902" s="86"/>
      <c r="N902" s="86"/>
      <c r="O902" s="78"/>
      <c r="P902" s="86"/>
      <c r="Q902" s="86"/>
      <c r="R902" s="86"/>
      <c r="S902" s="86"/>
      <c r="T902" s="86"/>
      <c r="U902" s="86"/>
      <c r="V902" s="86"/>
      <c r="W902" s="86"/>
      <c r="X902" s="123" t="str">
        <f t="shared" ref="X902:X965" si="2705">IF($A902&lt;&gt;"",VLOOKUP($A902,$CY$107:$DH$144,7),"")</f>
        <v/>
      </c>
      <c r="Y902" s="127">
        <f t="shared" si="2450"/>
        <v>0</v>
      </c>
      <c r="Z902" s="127">
        <f t="shared" si="2451"/>
        <v>0</v>
      </c>
      <c r="AA902" s="127">
        <f t="shared" si="2452"/>
        <v>0</v>
      </c>
      <c r="AB902" s="86">
        <f t="shared" ref="AB902:AC902" si="2706">AB901</f>
        <v>0</v>
      </c>
      <c r="AC902" s="86">
        <f t="shared" si="2706"/>
        <v>0</v>
      </c>
      <c r="AD902" s="90" t="str">
        <f t="shared" ref="AD902:AE902" si="2707">IF($A901&lt;&gt;"",AD901,"")</f>
        <v/>
      </c>
      <c r="AE902" s="54" t="str">
        <f t="shared" si="2707"/>
        <v/>
      </c>
      <c r="AF902" s="92" t="str">
        <f t="shared" si="2410"/>
        <v/>
      </c>
      <c r="AG902" s="82">
        <f t="shared" ref="AG902:AG965" si="2708">IF($A902&lt;&gt;"",IF(OR($BX901&lt;&gt;0,$BY901&lt;&gt;0),"0",IF(AE902&lt;&gt;"",IF(AF902="W",(1*AD902),(-1*AD902)),0)),0)</f>
        <v>0</v>
      </c>
      <c r="AH902" s="71">
        <f t="shared" si="2567"/>
        <v>0</v>
      </c>
      <c r="AI902" s="78" t="str">
        <f t="shared" ref="AI902:AI965" si="2709">IF($A902&lt;&gt;"",VLOOKUP($A902,$CY$107:$DH$144,9),"")</f>
        <v/>
      </c>
      <c r="AJ902" s="132">
        <f t="shared" si="2455"/>
        <v>0</v>
      </c>
      <c r="AK902" s="132">
        <f t="shared" si="2456"/>
        <v>0</v>
      </c>
      <c r="AL902" s="132">
        <f t="shared" si="2457"/>
        <v>0</v>
      </c>
      <c r="AM902" s="86" t="str">
        <f t="shared" si="2458"/>
        <v/>
      </c>
      <c r="AN902" s="86" t="str">
        <f t="shared" si="2459"/>
        <v/>
      </c>
      <c r="AO902" s="90" t="str">
        <f t="shared" ref="AO902:AP902" si="2710">IF($A901&lt;&gt;"",AO901,"")</f>
        <v/>
      </c>
      <c r="AP902" s="54" t="str">
        <f t="shared" si="2710"/>
        <v/>
      </c>
      <c r="AQ902" s="92" t="str">
        <f t="shared" si="2412"/>
        <v/>
      </c>
      <c r="AR902" s="82">
        <f t="shared" si="2461"/>
        <v>0</v>
      </c>
      <c r="AS902" s="71">
        <f t="shared" si="2413"/>
        <v>0</v>
      </c>
      <c r="AT902" s="78" t="str">
        <f t="shared" ref="AT902:AT965" si="2711">IF($A902&lt;&gt;"",VLOOKUP($A902,$CY$107:$DH$144,8),"")</f>
        <v/>
      </c>
      <c r="AU902" s="137">
        <f t="shared" si="2462"/>
        <v>0</v>
      </c>
      <c r="AV902" s="137">
        <f t="shared" si="2463"/>
        <v>0</v>
      </c>
      <c r="AW902" s="137">
        <f t="shared" si="2464"/>
        <v>0</v>
      </c>
      <c r="AX902" s="86" t="str">
        <f t="shared" si="2465"/>
        <v/>
      </c>
      <c r="AY902" s="86" t="str">
        <f t="shared" si="2466"/>
        <v/>
      </c>
      <c r="AZ902" s="90" t="str">
        <f t="shared" ref="AZ902:BA902" si="2712">IF($A901&lt;&gt;"",AZ901,"")</f>
        <v/>
      </c>
      <c r="BA902" s="54" t="str">
        <f t="shared" si="2712"/>
        <v/>
      </c>
      <c r="BB902" s="92" t="str">
        <f t="shared" si="2415"/>
        <v/>
      </c>
      <c r="BC902" s="82">
        <f t="shared" si="2468"/>
        <v>0</v>
      </c>
      <c r="BD902" s="71">
        <f t="shared" si="2416"/>
        <v>0</v>
      </c>
      <c r="BE902" s="98">
        <f t="shared" si="2474"/>
        <v>18</v>
      </c>
      <c r="BF902" s="54" t="str">
        <f t="shared" si="2683"/>
        <v/>
      </c>
      <c r="BG902" s="92" t="str">
        <f t="shared" si="2677"/>
        <v/>
      </c>
      <c r="BH902" s="82">
        <f t="shared" si="2447"/>
        <v>0</v>
      </c>
      <c r="BI902" s="71">
        <f t="shared" si="2448"/>
        <v>0</v>
      </c>
      <c r="BJ902" s="146"/>
      <c r="BK902" s="97">
        <v>1</v>
      </c>
      <c r="BL902" s="95" t="str">
        <f t="shared" ref="BL902:BP902" si="2713">IF(BL901&lt;&gt;"",BL901,"")</f>
        <v/>
      </c>
      <c r="BM902" s="95" t="str">
        <f t="shared" si="2713"/>
        <v/>
      </c>
      <c r="BN902" s="95" t="str">
        <f t="shared" si="2713"/>
        <v/>
      </c>
      <c r="BO902" s="95" t="str">
        <f t="shared" si="2713"/>
        <v/>
      </c>
      <c r="BP902" s="95" t="str">
        <f t="shared" si="2713"/>
        <v/>
      </c>
      <c r="BQ902" s="81">
        <f t="shared" si="2476"/>
        <v>0</v>
      </c>
      <c r="BR902" s="81">
        <f t="shared" si="2477"/>
        <v>0</v>
      </c>
      <c r="BS902" s="81">
        <f t="shared" si="2478"/>
        <v>0</v>
      </c>
      <c r="BT902" s="81">
        <f t="shared" si="2479"/>
        <v>0</v>
      </c>
      <c r="BU902" s="81">
        <f t="shared" si="2480"/>
        <v>0</v>
      </c>
      <c r="BV902" s="13">
        <f t="shared" si="2481"/>
        <v>0</v>
      </c>
      <c r="BW902" s="11">
        <f t="shared" ref="BW902:BW965" si="2714">IF(A902&lt;&gt;"",BV902+BW901,0)</f>
        <v>0</v>
      </c>
      <c r="BX902" s="69">
        <f t="shared" si="2418"/>
        <v>0</v>
      </c>
      <c r="BY902" s="69">
        <f>IF($A902&lt;&gt;"",IF(BY901&lt;&gt;0,BY901,IF(BW902&lt;=$AW$2,"Stop Loss",0)),0)</f>
        <v>0</v>
      </c>
      <c r="BZ902" s="69">
        <f t="shared" si="2639"/>
        <v>0</v>
      </c>
      <c r="CA902" s="27" t="str">
        <f t="shared" si="2419"/>
        <v/>
      </c>
      <c r="CB902" s="27" t="str">
        <f t="shared" si="2420"/>
        <v/>
      </c>
      <c r="CC902" s="27" t="str">
        <f t="shared" si="2421"/>
        <v/>
      </c>
      <c r="CD902" s="27" t="str">
        <f t="shared" si="2422"/>
        <v/>
      </c>
      <c r="CE902" s="27" t="str">
        <f t="shared" si="2423"/>
        <v/>
      </c>
      <c r="CF902" s="27" t="str">
        <f t="shared" si="2424"/>
        <v/>
      </c>
      <c r="CG902" s="86"/>
      <c r="CH902" s="86"/>
      <c r="CI902" s="45"/>
      <c r="CJ902" s="45"/>
      <c r="CK902" s="45"/>
      <c r="DB902" s="7"/>
      <c r="DI902" s="10">
        <f t="shared" ca="1" si="2700"/>
        <v>30</v>
      </c>
    </row>
    <row r="903" spans="1:113">
      <c r="A903" s="149"/>
      <c r="B903" s="82" t="str">
        <f t="shared" si="2701"/>
        <v/>
      </c>
      <c r="C903" s="7" t="str">
        <f t="shared" si="2702"/>
        <v/>
      </c>
      <c r="D903" s="81">
        <f t="shared" si="2703"/>
        <v>0</v>
      </c>
      <c r="E903" s="7" t="str">
        <f t="shared" si="2704"/>
        <v>18,</v>
      </c>
      <c r="F903" s="78"/>
      <c r="G903" s="86"/>
      <c r="H903" s="86"/>
      <c r="I903" s="86"/>
      <c r="J903" s="86"/>
      <c r="K903" s="86"/>
      <c r="L903" s="86"/>
      <c r="M903" s="86"/>
      <c r="N903" s="86"/>
      <c r="O903" s="78"/>
      <c r="P903" s="86"/>
      <c r="Q903" s="86"/>
      <c r="R903" s="86"/>
      <c r="S903" s="86"/>
      <c r="T903" s="86"/>
      <c r="U903" s="86"/>
      <c r="V903" s="86"/>
      <c r="W903" s="86"/>
      <c r="X903" s="123" t="str">
        <f t="shared" si="2705"/>
        <v/>
      </c>
      <c r="Y903" s="127">
        <f t="shared" si="2450"/>
        <v>0</v>
      </c>
      <c r="Z903" s="127">
        <f t="shared" si="2451"/>
        <v>0</v>
      </c>
      <c r="AA903" s="127">
        <f t="shared" si="2452"/>
        <v>0</v>
      </c>
      <c r="AB903" s="86">
        <f t="shared" ref="AB903:AC903" si="2715">AB902</f>
        <v>0</v>
      </c>
      <c r="AC903" s="86">
        <f t="shared" si="2715"/>
        <v>0</v>
      </c>
      <c r="AD903" s="90" t="str">
        <f t="shared" ref="AD903:AE903" si="2716">IF($A902&lt;&gt;"",AD902,"")</f>
        <v/>
      </c>
      <c r="AE903" s="54" t="str">
        <f t="shared" si="2716"/>
        <v/>
      </c>
      <c r="AF903" s="92" t="str">
        <f t="shared" ref="AF903:AF966" si="2717">IF($A903&lt;&gt;"",IF($A903=0,"L",IF(AE903&lt;&gt;"",IF(AE903=X903,"W","L"))),"")</f>
        <v/>
      </c>
      <c r="AG903" s="82">
        <f t="shared" si="2708"/>
        <v>0</v>
      </c>
      <c r="AH903" s="71">
        <f t="shared" si="2567"/>
        <v>0</v>
      </c>
      <c r="AI903" s="78" t="str">
        <f t="shared" si="2709"/>
        <v/>
      </c>
      <c r="AJ903" s="132">
        <f t="shared" si="2455"/>
        <v>0</v>
      </c>
      <c r="AK903" s="132">
        <f t="shared" si="2456"/>
        <v>0</v>
      </c>
      <c r="AL903" s="132">
        <f t="shared" si="2457"/>
        <v>0</v>
      </c>
      <c r="AM903" s="86" t="str">
        <f t="shared" si="2458"/>
        <v/>
      </c>
      <c r="AN903" s="86" t="str">
        <f t="shared" si="2459"/>
        <v/>
      </c>
      <c r="AO903" s="90" t="str">
        <f t="shared" ref="AO903:AP903" si="2718">IF($A902&lt;&gt;"",AO902,"")</f>
        <v/>
      </c>
      <c r="AP903" s="54" t="str">
        <f t="shared" si="2718"/>
        <v/>
      </c>
      <c r="AQ903" s="92" t="str">
        <f t="shared" ref="AQ903:AQ966" si="2719">IF($A903&lt;&gt;"",IF($A903=0,"L",IF(AP903&lt;&gt;"",IF(AP903=AI903,"W","L"))),"")</f>
        <v/>
      </c>
      <c r="AR903" s="82">
        <f t="shared" si="2461"/>
        <v>0</v>
      </c>
      <c r="AS903" s="71">
        <f t="shared" ref="AS903:AS966" si="2720">IF($A903&lt;&gt;"",AR903+AS902,0)</f>
        <v>0</v>
      </c>
      <c r="AT903" s="78" t="str">
        <f t="shared" si="2711"/>
        <v/>
      </c>
      <c r="AU903" s="137">
        <f t="shared" si="2462"/>
        <v>0</v>
      </c>
      <c r="AV903" s="137">
        <f t="shared" si="2463"/>
        <v>0</v>
      </c>
      <c r="AW903" s="137">
        <f t="shared" si="2464"/>
        <v>0</v>
      </c>
      <c r="AX903" s="86" t="str">
        <f t="shared" si="2465"/>
        <v/>
      </c>
      <c r="AY903" s="86" t="str">
        <f t="shared" si="2466"/>
        <v/>
      </c>
      <c r="AZ903" s="90" t="str">
        <f t="shared" ref="AZ903:BA903" si="2721">IF($A902&lt;&gt;"",AZ902,"")</f>
        <v/>
      </c>
      <c r="BA903" s="54" t="str">
        <f t="shared" si="2721"/>
        <v/>
      </c>
      <c r="BB903" s="92" t="str">
        <f t="shared" ref="BB903:BB966" si="2722">IF($A903&lt;&gt;"",IF($A903=0,"L",IF(BA903&lt;&gt;"",IF(BA903=AT903,"W","L"))),"")</f>
        <v/>
      </c>
      <c r="BC903" s="82">
        <f t="shared" si="2468"/>
        <v>0</v>
      </c>
      <c r="BD903" s="71">
        <f t="shared" ref="BD903:BD966" si="2723">IF($A903&lt;&gt;"",BC903+BD902,0)</f>
        <v>0</v>
      </c>
      <c r="BE903" s="98">
        <f t="shared" si="2474"/>
        <v>18</v>
      </c>
      <c r="BF903" s="54" t="str">
        <f t="shared" si="2683"/>
        <v/>
      </c>
      <c r="BG903" s="92" t="str">
        <f t="shared" si="2677"/>
        <v/>
      </c>
      <c r="BH903" s="82">
        <f t="shared" si="2447"/>
        <v>0</v>
      </c>
      <c r="BI903" s="71">
        <f t="shared" si="2448"/>
        <v>0</v>
      </c>
      <c r="BJ903" s="146"/>
      <c r="BK903" s="97">
        <v>1</v>
      </c>
      <c r="BL903" s="95" t="str">
        <f t="shared" ref="BL903:BP903" si="2724">IF(BL902&lt;&gt;"",BL902,"")</f>
        <v/>
      </c>
      <c r="BM903" s="95" t="str">
        <f t="shared" si="2724"/>
        <v/>
      </c>
      <c r="BN903" s="95" t="str">
        <f t="shared" si="2724"/>
        <v/>
      </c>
      <c r="BO903" s="95" t="str">
        <f t="shared" si="2724"/>
        <v/>
      </c>
      <c r="BP903" s="95" t="str">
        <f t="shared" si="2724"/>
        <v/>
      </c>
      <c r="BQ903" s="81">
        <f t="shared" si="2476"/>
        <v>0</v>
      </c>
      <c r="BR903" s="81">
        <f t="shared" si="2477"/>
        <v>0</v>
      </c>
      <c r="BS903" s="81">
        <f t="shared" si="2478"/>
        <v>0</v>
      </c>
      <c r="BT903" s="81">
        <f t="shared" si="2479"/>
        <v>0</v>
      </c>
      <c r="BU903" s="81">
        <f t="shared" si="2480"/>
        <v>0</v>
      </c>
      <c r="BV903" s="13">
        <f t="shared" si="2481"/>
        <v>0</v>
      </c>
      <c r="BW903" s="11">
        <f t="shared" si="2714"/>
        <v>0</v>
      </c>
      <c r="BX903" s="69">
        <f t="shared" ref="BX903:BX966" si="2725">IF($A903&lt;&gt;"",IF(BX902&gt;0,BX902,IF(BW903&gt;=$AW$1,"Profit Target",0)),0)</f>
        <v>0</v>
      </c>
      <c r="BY903" s="69">
        <f>IF($A903&lt;&gt;"",IF(BY902&lt;&gt;0,BY902,IF(BW903&lt;=$AW$2,"Stop Loss",0)),0)</f>
        <v>0</v>
      </c>
      <c r="BZ903" s="69">
        <f t="shared" si="2639"/>
        <v>0</v>
      </c>
      <c r="CA903" s="27" t="str">
        <f t="shared" ref="CA903:CA966" si="2726">IF(AE903&lt;&gt;"",AE903&amp;",","")</f>
        <v/>
      </c>
      <c r="CB903" s="27" t="str">
        <f t="shared" ref="CB903:CB966" si="2727">IF(AP903&lt;&gt;"",AP903&amp;",","")</f>
        <v/>
      </c>
      <c r="CC903" s="27" t="str">
        <f t="shared" ref="CC903:CC966" si="2728">IF(BA903&lt;&gt;"",BA903&amp;",","")</f>
        <v/>
      </c>
      <c r="CD903" s="27" t="str">
        <f t="shared" ref="CD903:CD966" si="2729">IF(AD903="","",CONCATENATE(AD903,","))</f>
        <v/>
      </c>
      <c r="CE903" s="27" t="str">
        <f t="shared" ref="CE903:CE966" si="2730">IF(AO903="","",CONCATENATE(AO903,","))</f>
        <v/>
      </c>
      <c r="CF903" s="27" t="str">
        <f t="shared" ref="CF903:CF966" si="2731">IF(AZ903="","",CONCATENATE(AZ903,","))</f>
        <v/>
      </c>
      <c r="CG903" s="86"/>
      <c r="CH903" s="86"/>
      <c r="CI903" s="45"/>
      <c r="CJ903" s="45"/>
      <c r="CK903" s="45"/>
      <c r="DB903" s="7"/>
      <c r="DI903" s="10">
        <f t="shared" ca="1" si="2700"/>
        <v>9</v>
      </c>
    </row>
    <row r="904" spans="1:113">
      <c r="A904" s="149"/>
      <c r="B904" s="82" t="str">
        <f t="shared" si="2701"/>
        <v/>
      </c>
      <c r="C904" s="7" t="str">
        <f t="shared" si="2702"/>
        <v/>
      </c>
      <c r="D904" s="81">
        <f t="shared" si="2703"/>
        <v>0</v>
      </c>
      <c r="E904" s="7" t="str">
        <f t="shared" si="2704"/>
        <v>18,</v>
      </c>
      <c r="F904" s="78"/>
      <c r="G904" s="86"/>
      <c r="H904" s="86"/>
      <c r="I904" s="86"/>
      <c r="J904" s="86"/>
      <c r="K904" s="86"/>
      <c r="L904" s="86"/>
      <c r="M904" s="86"/>
      <c r="N904" s="86"/>
      <c r="O904" s="78"/>
      <c r="P904" s="86"/>
      <c r="Q904" s="86"/>
      <c r="R904" s="86"/>
      <c r="S904" s="86"/>
      <c r="T904" s="86"/>
      <c r="U904" s="86"/>
      <c r="V904" s="86"/>
      <c r="W904" s="86"/>
      <c r="X904" s="123" t="str">
        <f t="shared" si="2705"/>
        <v/>
      </c>
      <c r="Y904" s="127">
        <f t="shared" si="2450"/>
        <v>0</v>
      </c>
      <c r="Z904" s="127">
        <f t="shared" si="2451"/>
        <v>0</v>
      </c>
      <c r="AA904" s="127">
        <f t="shared" si="2452"/>
        <v>0</v>
      </c>
      <c r="AB904" s="86">
        <f>IF($Y904&gt;$Z904,$Y904-$Z904+AB903,AB903)</f>
        <v>0</v>
      </c>
      <c r="AC904" s="86">
        <f>IF($Z904&gt;$Y904,$Z904-$Y904+AC903,AC903)</f>
        <v>0</v>
      </c>
      <c r="AD904" s="90" t="str">
        <f t="shared" ref="AD904:AE904" si="2732">IF($A903&lt;&gt;"",AD903,"")</f>
        <v/>
      </c>
      <c r="AE904" s="54" t="str">
        <f t="shared" si="2732"/>
        <v/>
      </c>
      <c r="AF904" s="92" t="str">
        <f t="shared" si="2717"/>
        <v/>
      </c>
      <c r="AG904" s="82">
        <f t="shared" si="2708"/>
        <v>0</v>
      </c>
      <c r="AH904" s="71">
        <f t="shared" si="2567"/>
        <v>0</v>
      </c>
      <c r="AI904" s="78" t="str">
        <f t="shared" si="2709"/>
        <v/>
      </c>
      <c r="AJ904" s="132">
        <f t="shared" si="2455"/>
        <v>0</v>
      </c>
      <c r="AK904" s="132">
        <f t="shared" si="2456"/>
        <v>0</v>
      </c>
      <c r="AL904" s="132">
        <f t="shared" si="2457"/>
        <v>0</v>
      </c>
      <c r="AM904" s="86" t="str">
        <f t="shared" si="2458"/>
        <v/>
      </c>
      <c r="AN904" s="86" t="str">
        <f t="shared" si="2459"/>
        <v/>
      </c>
      <c r="AO904" s="90" t="str">
        <f t="shared" ref="AO904:AP904" si="2733">IF($A903&lt;&gt;"",AO903,"")</f>
        <v/>
      </c>
      <c r="AP904" s="54" t="str">
        <f t="shared" si="2733"/>
        <v/>
      </c>
      <c r="AQ904" s="92" t="str">
        <f t="shared" si="2719"/>
        <v/>
      </c>
      <c r="AR904" s="82">
        <f t="shared" si="2461"/>
        <v>0</v>
      </c>
      <c r="AS904" s="71">
        <f t="shared" si="2720"/>
        <v>0</v>
      </c>
      <c r="AT904" s="78" t="str">
        <f t="shared" si="2711"/>
        <v/>
      </c>
      <c r="AU904" s="137">
        <f t="shared" si="2462"/>
        <v>0</v>
      </c>
      <c r="AV904" s="137">
        <f t="shared" si="2463"/>
        <v>0</v>
      </c>
      <c r="AW904" s="137">
        <f t="shared" si="2464"/>
        <v>0</v>
      </c>
      <c r="AX904" s="86" t="str">
        <f t="shared" si="2465"/>
        <v/>
      </c>
      <c r="AY904" s="86" t="str">
        <f t="shared" si="2466"/>
        <v/>
      </c>
      <c r="AZ904" s="90" t="str">
        <f t="shared" ref="AZ904:BA904" si="2734">IF($A903&lt;&gt;"",AZ903,"")</f>
        <v/>
      </c>
      <c r="BA904" s="54" t="str">
        <f t="shared" si="2734"/>
        <v/>
      </c>
      <c r="BB904" s="92" t="str">
        <f t="shared" si="2722"/>
        <v/>
      </c>
      <c r="BC904" s="82">
        <f t="shared" si="2468"/>
        <v>0</v>
      </c>
      <c r="BD904" s="71">
        <f t="shared" si="2723"/>
        <v>0</v>
      </c>
      <c r="BE904" s="98">
        <f t="shared" si="2474"/>
        <v>18</v>
      </c>
      <c r="BF904" s="54" t="str">
        <f t="shared" si="2683"/>
        <v/>
      </c>
      <c r="BG904" s="92" t="str">
        <f t="shared" si="2677"/>
        <v/>
      </c>
      <c r="BH904" s="82">
        <f t="shared" si="2447"/>
        <v>0</v>
      </c>
      <c r="BI904" s="71">
        <f t="shared" si="2448"/>
        <v>0</v>
      </c>
      <c r="BJ904" s="146"/>
      <c r="BK904" s="97">
        <v>1</v>
      </c>
      <c r="BL904" s="95" t="str">
        <f t="shared" ref="BL904:BP904" si="2735">IF(BL903&lt;&gt;"",BL903,"")</f>
        <v/>
      </c>
      <c r="BM904" s="95" t="str">
        <f t="shared" si="2735"/>
        <v/>
      </c>
      <c r="BN904" s="95" t="str">
        <f t="shared" si="2735"/>
        <v/>
      </c>
      <c r="BO904" s="95" t="str">
        <f t="shared" si="2735"/>
        <v/>
      </c>
      <c r="BP904" s="95" t="str">
        <f t="shared" si="2735"/>
        <v/>
      </c>
      <c r="BQ904" s="81">
        <f t="shared" si="2476"/>
        <v>0</v>
      </c>
      <c r="BR904" s="81">
        <f t="shared" si="2477"/>
        <v>0</v>
      </c>
      <c r="BS904" s="81">
        <f t="shared" si="2478"/>
        <v>0</v>
      </c>
      <c r="BT904" s="81">
        <f t="shared" si="2479"/>
        <v>0</v>
      </c>
      <c r="BU904" s="81">
        <f t="shared" si="2480"/>
        <v>0</v>
      </c>
      <c r="BV904" s="13">
        <f t="shared" si="2481"/>
        <v>0</v>
      </c>
      <c r="BW904" s="11">
        <f t="shared" si="2714"/>
        <v>0</v>
      </c>
      <c r="BX904" s="69">
        <f t="shared" si="2725"/>
        <v>0</v>
      </c>
      <c r="BY904" s="69">
        <f>IF($A904&lt;&gt;"",IF(BY903&lt;&gt;0,BY903,IF(BW904&lt;=$AW$2,"Stop Loss",0)),0)</f>
        <v>0</v>
      </c>
      <c r="BZ904" s="69">
        <f t="shared" si="2639"/>
        <v>0</v>
      </c>
      <c r="CA904" s="27" t="str">
        <f t="shared" si="2726"/>
        <v/>
      </c>
      <c r="CB904" s="27" t="str">
        <f t="shared" si="2727"/>
        <v/>
      </c>
      <c r="CC904" s="27" t="str">
        <f t="shared" si="2728"/>
        <v/>
      </c>
      <c r="CD904" s="27" t="str">
        <f t="shared" si="2729"/>
        <v/>
      </c>
      <c r="CE904" s="27" t="str">
        <f t="shared" si="2730"/>
        <v/>
      </c>
      <c r="CF904" s="27" t="str">
        <f t="shared" si="2731"/>
        <v/>
      </c>
      <c r="CG904" s="86"/>
      <c r="CH904" s="86"/>
      <c r="CI904" s="45"/>
      <c r="CJ904" s="45"/>
      <c r="CK904" s="45"/>
      <c r="DB904" s="7"/>
      <c r="DI904" s="10">
        <f t="shared" ca="1" si="2700"/>
        <v>29</v>
      </c>
    </row>
    <row r="905" spans="1:113">
      <c r="A905" s="149"/>
      <c r="B905" s="82" t="str">
        <f t="shared" si="2701"/>
        <v/>
      </c>
      <c r="C905" s="7" t="str">
        <f t="shared" si="2702"/>
        <v/>
      </c>
      <c r="D905" s="81">
        <f t="shared" si="2703"/>
        <v>0</v>
      </c>
      <c r="E905" s="7" t="str">
        <f t="shared" si="2704"/>
        <v>18,</v>
      </c>
      <c r="F905" s="78"/>
      <c r="G905" s="86"/>
      <c r="H905" s="86"/>
      <c r="I905" s="86"/>
      <c r="J905" s="86"/>
      <c r="K905" s="86"/>
      <c r="L905" s="86"/>
      <c r="M905" s="86"/>
      <c r="N905" s="86"/>
      <c r="O905" s="78"/>
      <c r="P905" s="86"/>
      <c r="Q905" s="86"/>
      <c r="R905" s="86"/>
      <c r="S905" s="86"/>
      <c r="T905" s="86"/>
      <c r="U905" s="86"/>
      <c r="V905" s="86"/>
      <c r="W905" s="86"/>
      <c r="X905" s="123" t="str">
        <f t="shared" si="2705"/>
        <v/>
      </c>
      <c r="Y905" s="127">
        <f t="shared" si="2450"/>
        <v>0</v>
      </c>
      <c r="Z905" s="127">
        <f t="shared" si="2451"/>
        <v>0</v>
      </c>
      <c r="AA905" s="127">
        <f t="shared" si="2452"/>
        <v>0</v>
      </c>
      <c r="AB905" s="86">
        <f>AB904</f>
        <v>0</v>
      </c>
      <c r="AC905" s="86">
        <f>AC904</f>
        <v>0</v>
      </c>
      <c r="AD905" s="90" t="str">
        <f>IF($A904&lt;&gt;"",AA904,"")</f>
        <v/>
      </c>
      <c r="AE905" s="92" t="str">
        <f>IF($A904&lt;&gt;"",IF(Y904&gt;Z904,"L","H"),"")</f>
        <v/>
      </c>
      <c r="AF905" s="92" t="str">
        <f t="shared" si="2717"/>
        <v/>
      </c>
      <c r="AG905" s="82">
        <f t="shared" si="2708"/>
        <v>0</v>
      </c>
      <c r="AH905" s="71">
        <f t="shared" si="2567"/>
        <v>0</v>
      </c>
      <c r="AI905" s="78" t="str">
        <f t="shared" si="2709"/>
        <v/>
      </c>
      <c r="AJ905" s="132">
        <f t="shared" si="2455"/>
        <v>0</v>
      </c>
      <c r="AK905" s="132">
        <f t="shared" si="2456"/>
        <v>0</v>
      </c>
      <c r="AL905" s="132">
        <f t="shared" si="2457"/>
        <v>0</v>
      </c>
      <c r="AM905" s="86" t="str">
        <f t="shared" si="2458"/>
        <v/>
      </c>
      <c r="AN905" s="86" t="str">
        <f t="shared" si="2459"/>
        <v/>
      </c>
      <c r="AO905" s="90" t="str">
        <f>IF($A904&lt;&gt;"",AL904,"")</f>
        <v/>
      </c>
      <c r="AP905" s="92" t="str">
        <f>IF($A904&lt;&gt;"",IF(AM904&lt;&gt;"","O","E"),"")</f>
        <v/>
      </c>
      <c r="AQ905" s="92" t="str">
        <f t="shared" si="2719"/>
        <v/>
      </c>
      <c r="AR905" s="82">
        <f t="shared" si="2461"/>
        <v>0</v>
      </c>
      <c r="AS905" s="71">
        <f t="shared" si="2720"/>
        <v>0</v>
      </c>
      <c r="AT905" s="78" t="str">
        <f t="shared" si="2711"/>
        <v/>
      </c>
      <c r="AU905" s="137">
        <f t="shared" si="2462"/>
        <v>0</v>
      </c>
      <c r="AV905" s="137">
        <f t="shared" si="2463"/>
        <v>0</v>
      </c>
      <c r="AW905" s="137">
        <f t="shared" si="2464"/>
        <v>0</v>
      </c>
      <c r="AX905" s="86" t="str">
        <f t="shared" si="2465"/>
        <v/>
      </c>
      <c r="AY905" s="86" t="str">
        <f t="shared" si="2466"/>
        <v/>
      </c>
      <c r="AZ905" s="90" t="str">
        <f>IF($A904&lt;&gt;"",AW904,"")</f>
        <v/>
      </c>
      <c r="BA905" s="92" t="str">
        <f>IF($A904&lt;&gt;"",IF(AX904&lt;&gt;"","B","R"),"")</f>
        <v/>
      </c>
      <c r="BB905" s="92" t="str">
        <f t="shared" si="2722"/>
        <v/>
      </c>
      <c r="BC905" s="82">
        <f t="shared" si="2468"/>
        <v>0</v>
      </c>
      <c r="BD905" s="71">
        <f t="shared" si="2723"/>
        <v>0</v>
      </c>
      <c r="BE905" s="98">
        <f t="shared" si="2474"/>
        <v>18</v>
      </c>
      <c r="BF905" s="92" t="str">
        <f>IF($A904&lt;&gt;"",IF($Y904&gt;$Z904,"H",IF($Z904&gt;$Y904,"L",BF904)),"")</f>
        <v/>
      </c>
      <c r="BG905" s="92" t="str">
        <f>IF($A905&lt;&gt;"",IF($A905=0,"L",IF(BF905&lt;&gt;"",IF(BF905=X905,"W","L"))),"")</f>
        <v/>
      </c>
      <c r="BH905" s="82">
        <f t="shared" si="2447"/>
        <v>0</v>
      </c>
      <c r="BI905" s="71">
        <f t="shared" si="2448"/>
        <v>0</v>
      </c>
      <c r="BJ905" s="146" t="str">
        <f>AE905&amp;AP905&amp;BA905</f>
        <v/>
      </c>
      <c r="BK905" s="97">
        <v>1</v>
      </c>
      <c r="BL905" s="95" t="str">
        <f>IF($A904&lt;&gt;"",IF($BJ905="LER","11,",IF($BJ905="LOR","02,",IF($BJ905="LEB","01,",IF($BJ905="LOB","12,",IF($BJ905="HER","29,",IF($BJ905="HOR","20,",IF($BJ905="HEB","19,",IF($BJ905="HOB","30,","")))))))),"")</f>
        <v/>
      </c>
      <c r="BM905" s="95" t="str">
        <f>IF($A904&lt;&gt;"",IF($BJ905="LER","13,",IF($BJ905="LOR","04,",IF($BJ905="LEB","03,",IF($BJ905="LOB","14,",IF($BJ905="HER","31,",IF($BJ905="HOR","22,",IF($BJ905="HEB","21,",IF($BJ905="HOB","32,","")))))))),"")</f>
        <v/>
      </c>
      <c r="BN905" s="95" t="str">
        <f>IF($A904&lt;&gt;"",IF($BJ905="LER","15,",IF($BJ905="LOR","06,",IF($BJ905="LEB","05,",IF($BJ905="LOB","16,",IF($BJ905="HER","33,",IF($BJ905="HOR","24,",IF($BJ905="HEB","23,",IF($BJ905="HOB","34,","")))))))),"")</f>
        <v/>
      </c>
      <c r="BO905" s="95" t="str">
        <f>IF($A904&lt;&gt;"",IF($BJ905="LER","17,",IF($BJ905="LOR","08,",IF($BJ905="LEB","07,",IF($BJ905="LOB","18,",IF($BJ905="HER","35,",IF($BJ905="HOR","26,",IF($BJ905="HEB","25,",IF($BJ905="HOB","36,","")))))))),"")</f>
        <v/>
      </c>
      <c r="BP905" s="95" t="str">
        <f>IF($A904&lt;&gt;"",IF($BJ905="LER","",IF($BJ905="LOR","10,",IF($BJ905="LEB","09,",IF($BJ905="LOB","",IF($BJ905="HER","",IF($BJ905="HOR","28,",IF($BJ905="HEB","27,",IF($BJ905="HOB","","")))))))),"")</f>
        <v/>
      </c>
      <c r="BQ905" s="81">
        <f t="shared" si="2476"/>
        <v>0</v>
      </c>
      <c r="BR905" s="81">
        <f t="shared" si="2477"/>
        <v>0</v>
      </c>
      <c r="BS905" s="81">
        <f t="shared" si="2478"/>
        <v>0</v>
      </c>
      <c r="BT905" s="81">
        <f t="shared" si="2479"/>
        <v>0</v>
      </c>
      <c r="BU905" s="81">
        <f t="shared" si="2480"/>
        <v>0</v>
      </c>
      <c r="BV905" s="13">
        <f t="shared" si="2481"/>
        <v>0</v>
      </c>
      <c r="BW905" s="11">
        <f t="shared" si="2714"/>
        <v>0</v>
      </c>
      <c r="BX905" s="69">
        <f t="shared" si="2725"/>
        <v>0</v>
      </c>
      <c r="BY905" s="69">
        <f>IF($A905&lt;&gt;"",IF(BY904&lt;&gt;0,BY904,IF(BW905&lt;=$AW$2,"Stop Loss",0)),0)</f>
        <v>0</v>
      </c>
      <c r="BZ905" s="69">
        <f t="shared" si="2639"/>
        <v>0</v>
      </c>
      <c r="CA905" s="27" t="str">
        <f t="shared" si="2726"/>
        <v/>
      </c>
      <c r="CB905" s="27" t="str">
        <f t="shared" si="2727"/>
        <v/>
      </c>
      <c r="CC905" s="27" t="str">
        <f t="shared" si="2728"/>
        <v/>
      </c>
      <c r="CD905" s="27" t="str">
        <f t="shared" si="2729"/>
        <v/>
      </c>
      <c r="CE905" s="27" t="str">
        <f t="shared" si="2730"/>
        <v/>
      </c>
      <c r="CF905" s="27" t="str">
        <f t="shared" si="2731"/>
        <v/>
      </c>
      <c r="CG905" s="86"/>
      <c r="CH905" s="86"/>
      <c r="CI905" s="45"/>
      <c r="CJ905" s="45"/>
      <c r="CK905" s="45"/>
      <c r="DB905" s="7"/>
      <c r="DI905" s="10">
        <f t="shared" ca="1" si="2700"/>
        <v>11</v>
      </c>
    </row>
    <row r="906" spans="1:113">
      <c r="A906" s="149"/>
      <c r="B906" s="82" t="str">
        <f t="shared" si="2701"/>
        <v/>
      </c>
      <c r="C906" s="7" t="str">
        <f t="shared" si="2702"/>
        <v/>
      </c>
      <c r="D906" s="81">
        <f t="shared" si="2703"/>
        <v>0</v>
      </c>
      <c r="E906" s="7" t="str">
        <f t="shared" si="2704"/>
        <v>18,</v>
      </c>
      <c r="F906" s="78"/>
      <c r="G906" s="86"/>
      <c r="H906" s="86"/>
      <c r="I906" s="86"/>
      <c r="J906" s="86"/>
      <c r="K906" s="86"/>
      <c r="L906" s="86"/>
      <c r="M906" s="86"/>
      <c r="N906" s="86"/>
      <c r="O906" s="78"/>
      <c r="P906" s="86"/>
      <c r="Q906" s="86"/>
      <c r="R906" s="86"/>
      <c r="S906" s="86"/>
      <c r="T906" s="86"/>
      <c r="U906" s="86"/>
      <c r="V906" s="86"/>
      <c r="W906" s="86"/>
      <c r="X906" s="123" t="str">
        <f t="shared" si="2705"/>
        <v/>
      </c>
      <c r="Y906" s="127">
        <f t="shared" si="2450"/>
        <v>0</v>
      </c>
      <c r="Z906" s="127">
        <f t="shared" si="2451"/>
        <v>0</v>
      </c>
      <c r="AA906" s="127">
        <f t="shared" si="2452"/>
        <v>0</v>
      </c>
      <c r="AB906" s="86">
        <f t="shared" ref="AB906:AC906" si="2736">AB905</f>
        <v>0</v>
      </c>
      <c r="AC906" s="86">
        <f t="shared" si="2736"/>
        <v>0</v>
      </c>
      <c r="AD906" s="90" t="str">
        <f>IF($A905&lt;&gt;"",AD905,"")</f>
        <v/>
      </c>
      <c r="AE906" s="54" t="str">
        <f>IF($A905&lt;&gt;"",AE905,"")</f>
        <v/>
      </c>
      <c r="AF906" s="92" t="str">
        <f t="shared" si="2717"/>
        <v/>
      </c>
      <c r="AG906" s="82">
        <f t="shared" si="2708"/>
        <v>0</v>
      </c>
      <c r="AH906" s="71">
        <f t="shared" si="2567"/>
        <v>0</v>
      </c>
      <c r="AI906" s="78" t="str">
        <f t="shared" si="2709"/>
        <v/>
      </c>
      <c r="AJ906" s="132">
        <f t="shared" si="2455"/>
        <v>0</v>
      </c>
      <c r="AK906" s="132">
        <f t="shared" si="2456"/>
        <v>0</v>
      </c>
      <c r="AL906" s="132">
        <f t="shared" si="2457"/>
        <v>0</v>
      </c>
      <c r="AM906" s="86" t="str">
        <f t="shared" si="2458"/>
        <v/>
      </c>
      <c r="AN906" s="86" t="str">
        <f t="shared" si="2459"/>
        <v/>
      </c>
      <c r="AO906" s="90" t="str">
        <f>IF($A905&lt;&gt;"",AO905,"")</f>
        <v/>
      </c>
      <c r="AP906" s="54" t="str">
        <f>IF($A905&lt;&gt;"",AP905,"")</f>
        <v/>
      </c>
      <c r="AQ906" s="92" t="str">
        <f t="shared" si="2719"/>
        <v/>
      </c>
      <c r="AR906" s="82">
        <f t="shared" si="2461"/>
        <v>0</v>
      </c>
      <c r="AS906" s="71">
        <f t="shared" si="2720"/>
        <v>0</v>
      </c>
      <c r="AT906" s="78" t="str">
        <f t="shared" si="2711"/>
        <v/>
      </c>
      <c r="AU906" s="137">
        <f t="shared" si="2462"/>
        <v>0</v>
      </c>
      <c r="AV906" s="137">
        <f t="shared" si="2463"/>
        <v>0</v>
      </c>
      <c r="AW906" s="137">
        <f t="shared" si="2464"/>
        <v>0</v>
      </c>
      <c r="AX906" s="86" t="str">
        <f t="shared" si="2465"/>
        <v/>
      </c>
      <c r="AY906" s="86" t="str">
        <f t="shared" si="2466"/>
        <v/>
      </c>
      <c r="AZ906" s="90" t="str">
        <f>IF($A905&lt;&gt;"",AZ905,"")</f>
        <v/>
      </c>
      <c r="BA906" s="54" t="str">
        <f>IF($A905&lt;&gt;"",BA905,"")</f>
        <v/>
      </c>
      <c r="BB906" s="92" t="str">
        <f t="shared" si="2722"/>
        <v/>
      </c>
      <c r="BC906" s="82">
        <f t="shared" si="2468"/>
        <v>0</v>
      </c>
      <c r="BD906" s="71">
        <f t="shared" si="2723"/>
        <v>0</v>
      </c>
      <c r="BE906" s="98">
        <f t="shared" si="2474"/>
        <v>18</v>
      </c>
      <c r="BF906" s="54" t="str">
        <f>IF($A905&lt;&gt;"",BF905,"")</f>
        <v/>
      </c>
      <c r="BG906" s="92" t="str">
        <f t="shared" ref="BG906:BG922" si="2737">IF($A906&lt;&gt;"",IF($A906=0,"L",IF(BF906&lt;&gt;"",IF(BF906=X906,"W","L"))),"")</f>
        <v/>
      </c>
      <c r="BH906" s="82">
        <f t="shared" si="2447"/>
        <v>0</v>
      </c>
      <c r="BI906" s="71">
        <f t="shared" si="2448"/>
        <v>0</v>
      </c>
      <c r="BJ906" s="146"/>
      <c r="BK906" s="97">
        <v>1</v>
      </c>
      <c r="BL906" s="95" t="str">
        <f>IF(BL905&lt;&gt;"",BL905,"")</f>
        <v/>
      </c>
      <c r="BM906" s="95" t="str">
        <f t="shared" ref="BM906:BP906" si="2738">IF(BM905&lt;&gt;"",BM905,"")</f>
        <v/>
      </c>
      <c r="BN906" s="95" t="str">
        <f t="shared" si="2738"/>
        <v/>
      </c>
      <c r="BO906" s="95" t="str">
        <f t="shared" si="2738"/>
        <v/>
      </c>
      <c r="BP906" s="95" t="str">
        <f t="shared" si="2738"/>
        <v/>
      </c>
      <c r="BQ906" s="81">
        <f t="shared" si="2476"/>
        <v>0</v>
      </c>
      <c r="BR906" s="81">
        <f t="shared" si="2477"/>
        <v>0</v>
      </c>
      <c r="BS906" s="81">
        <f t="shared" si="2478"/>
        <v>0</v>
      </c>
      <c r="BT906" s="81">
        <f t="shared" si="2479"/>
        <v>0</v>
      </c>
      <c r="BU906" s="81">
        <f t="shared" si="2480"/>
        <v>0</v>
      </c>
      <c r="BV906" s="13">
        <f t="shared" si="2481"/>
        <v>0</v>
      </c>
      <c r="BW906" s="11">
        <f t="shared" si="2714"/>
        <v>0</v>
      </c>
      <c r="BX906" s="69">
        <f t="shared" si="2725"/>
        <v>0</v>
      </c>
      <c r="BY906" s="69">
        <f>IF($A906&lt;&gt;"",IF(BY905&lt;&gt;0,BY905,IF(BW906&lt;=$AW$2,"Stop Loss",0)),0)</f>
        <v>0</v>
      </c>
      <c r="BZ906" s="69">
        <f t="shared" si="2639"/>
        <v>0</v>
      </c>
      <c r="CA906" s="27" t="str">
        <f t="shared" si="2726"/>
        <v/>
      </c>
      <c r="CB906" s="27" t="str">
        <f t="shared" si="2727"/>
        <v/>
      </c>
      <c r="CC906" s="27" t="str">
        <f t="shared" si="2728"/>
        <v/>
      </c>
      <c r="CD906" s="27" t="str">
        <f t="shared" si="2729"/>
        <v/>
      </c>
      <c r="CE906" s="27" t="str">
        <f t="shared" si="2730"/>
        <v/>
      </c>
      <c r="CF906" s="27" t="str">
        <f t="shared" si="2731"/>
        <v/>
      </c>
      <c r="CG906" s="86"/>
      <c r="CH906" s="86"/>
      <c r="CI906" s="45"/>
      <c r="CJ906" s="45"/>
      <c r="CK906" s="45"/>
      <c r="DB906" s="7"/>
      <c r="DI906" s="10">
        <f t="shared" ca="1" si="2700"/>
        <v>22</v>
      </c>
    </row>
    <row r="907" spans="1:113">
      <c r="A907" s="149"/>
      <c r="B907" s="82" t="str">
        <f t="shared" si="2701"/>
        <v/>
      </c>
      <c r="C907" s="7" t="str">
        <f t="shared" si="2702"/>
        <v/>
      </c>
      <c r="D907" s="81">
        <f t="shared" si="2703"/>
        <v>0</v>
      </c>
      <c r="E907" s="7" t="str">
        <f t="shared" si="2704"/>
        <v>18,</v>
      </c>
      <c r="F907" s="78"/>
      <c r="G907" s="86"/>
      <c r="H907" s="86"/>
      <c r="I907" s="86"/>
      <c r="J907" s="86"/>
      <c r="K907" s="86"/>
      <c r="L907" s="86"/>
      <c r="M907" s="86"/>
      <c r="N907" s="86"/>
      <c r="O907" s="78"/>
      <c r="P907" s="86"/>
      <c r="Q907" s="86"/>
      <c r="R907" s="86"/>
      <c r="S907" s="86"/>
      <c r="T907" s="86"/>
      <c r="U907" s="86"/>
      <c r="V907" s="86"/>
      <c r="W907" s="86"/>
      <c r="X907" s="123" t="str">
        <f t="shared" si="2705"/>
        <v/>
      </c>
      <c r="Y907" s="127">
        <f t="shared" si="2450"/>
        <v>0</v>
      </c>
      <c r="Z907" s="127">
        <f t="shared" si="2451"/>
        <v>0</v>
      </c>
      <c r="AA907" s="127">
        <f t="shared" si="2452"/>
        <v>0</v>
      </c>
      <c r="AB907" s="86">
        <f t="shared" ref="AB907:AC907" si="2739">AB906</f>
        <v>0</v>
      </c>
      <c r="AC907" s="86">
        <f t="shared" si="2739"/>
        <v>0</v>
      </c>
      <c r="AD907" s="90" t="str">
        <f t="shared" ref="AD907:AE907" si="2740">IF($A906&lt;&gt;"",AD906,"")</f>
        <v/>
      </c>
      <c r="AE907" s="54" t="str">
        <f t="shared" si="2740"/>
        <v/>
      </c>
      <c r="AF907" s="92" t="str">
        <f t="shared" si="2717"/>
        <v/>
      </c>
      <c r="AG907" s="82">
        <f t="shared" si="2708"/>
        <v>0</v>
      </c>
      <c r="AH907" s="71">
        <f t="shared" si="2567"/>
        <v>0</v>
      </c>
      <c r="AI907" s="78" t="str">
        <f t="shared" si="2709"/>
        <v/>
      </c>
      <c r="AJ907" s="132">
        <f t="shared" si="2455"/>
        <v>0</v>
      </c>
      <c r="AK907" s="132">
        <f t="shared" si="2456"/>
        <v>0</v>
      </c>
      <c r="AL907" s="132">
        <f t="shared" si="2457"/>
        <v>0</v>
      </c>
      <c r="AM907" s="86" t="str">
        <f t="shared" si="2458"/>
        <v/>
      </c>
      <c r="AN907" s="86" t="str">
        <f t="shared" si="2459"/>
        <v/>
      </c>
      <c r="AO907" s="90" t="str">
        <f t="shared" ref="AO907:AP907" si="2741">IF($A906&lt;&gt;"",AO906,"")</f>
        <v/>
      </c>
      <c r="AP907" s="54" t="str">
        <f t="shared" si="2741"/>
        <v/>
      </c>
      <c r="AQ907" s="92" t="str">
        <f t="shared" si="2719"/>
        <v/>
      </c>
      <c r="AR907" s="82">
        <f t="shared" si="2461"/>
        <v>0</v>
      </c>
      <c r="AS907" s="71">
        <f t="shared" si="2720"/>
        <v>0</v>
      </c>
      <c r="AT907" s="78" t="str">
        <f t="shared" si="2711"/>
        <v/>
      </c>
      <c r="AU907" s="137">
        <f t="shared" si="2462"/>
        <v>0</v>
      </c>
      <c r="AV907" s="137">
        <f t="shared" si="2463"/>
        <v>0</v>
      </c>
      <c r="AW907" s="137">
        <f t="shared" si="2464"/>
        <v>0</v>
      </c>
      <c r="AX907" s="86" t="str">
        <f t="shared" si="2465"/>
        <v/>
      </c>
      <c r="AY907" s="86" t="str">
        <f t="shared" si="2466"/>
        <v/>
      </c>
      <c r="AZ907" s="90" t="str">
        <f t="shared" ref="AZ907:BA907" si="2742">IF($A906&lt;&gt;"",AZ906,"")</f>
        <v/>
      </c>
      <c r="BA907" s="54" t="str">
        <f t="shared" si="2742"/>
        <v/>
      </c>
      <c r="BB907" s="92" t="str">
        <f t="shared" si="2722"/>
        <v/>
      </c>
      <c r="BC907" s="82">
        <f t="shared" si="2468"/>
        <v>0</v>
      </c>
      <c r="BD907" s="71">
        <f t="shared" si="2723"/>
        <v>0</v>
      </c>
      <c r="BE907" s="98">
        <f t="shared" si="2474"/>
        <v>18</v>
      </c>
      <c r="BF907" s="54" t="str">
        <f t="shared" ref="BF907:BF913" si="2743">IF($A906&lt;&gt;"",BF906,"")</f>
        <v/>
      </c>
      <c r="BG907" s="92" t="str">
        <f t="shared" si="2737"/>
        <v/>
      </c>
      <c r="BH907" s="82">
        <f t="shared" si="2447"/>
        <v>0</v>
      </c>
      <c r="BI907" s="71">
        <f t="shared" si="2448"/>
        <v>0</v>
      </c>
      <c r="BJ907" s="146"/>
      <c r="BK907" s="97">
        <v>1</v>
      </c>
      <c r="BL907" s="95" t="str">
        <f t="shared" ref="BL907:BP907" si="2744">IF(BL906&lt;&gt;"",BL906,"")</f>
        <v/>
      </c>
      <c r="BM907" s="95" t="str">
        <f t="shared" si="2744"/>
        <v/>
      </c>
      <c r="BN907" s="95" t="str">
        <f t="shared" si="2744"/>
        <v/>
      </c>
      <c r="BO907" s="95" t="str">
        <f t="shared" si="2744"/>
        <v/>
      </c>
      <c r="BP907" s="95" t="str">
        <f t="shared" si="2744"/>
        <v/>
      </c>
      <c r="BQ907" s="81">
        <f t="shared" si="2476"/>
        <v>0</v>
      </c>
      <c r="BR907" s="81">
        <f t="shared" si="2477"/>
        <v>0</v>
      </c>
      <c r="BS907" s="81">
        <f t="shared" si="2478"/>
        <v>0</v>
      </c>
      <c r="BT907" s="81">
        <f t="shared" si="2479"/>
        <v>0</v>
      </c>
      <c r="BU907" s="81">
        <f t="shared" si="2480"/>
        <v>0</v>
      </c>
      <c r="BV907" s="13">
        <f t="shared" si="2481"/>
        <v>0</v>
      </c>
      <c r="BW907" s="11">
        <f t="shared" si="2714"/>
        <v>0</v>
      </c>
      <c r="BX907" s="69">
        <f t="shared" si="2725"/>
        <v>0</v>
      </c>
      <c r="BY907" s="69">
        <f>IF($A907&lt;&gt;"",IF(BY906&lt;&gt;0,BY906,IF(BW907&lt;=$AW$2,"Stop Loss",0)),0)</f>
        <v>0</v>
      </c>
      <c r="BZ907" s="69">
        <f t="shared" si="2639"/>
        <v>0</v>
      </c>
      <c r="CA907" s="27" t="str">
        <f t="shared" si="2726"/>
        <v/>
      </c>
      <c r="CB907" s="27" t="str">
        <f t="shared" si="2727"/>
        <v/>
      </c>
      <c r="CC907" s="27" t="str">
        <f t="shared" si="2728"/>
        <v/>
      </c>
      <c r="CD907" s="27" t="str">
        <f t="shared" si="2729"/>
        <v/>
      </c>
      <c r="CE907" s="27" t="str">
        <f t="shared" si="2730"/>
        <v/>
      </c>
      <c r="CF907" s="27" t="str">
        <f t="shared" si="2731"/>
        <v/>
      </c>
      <c r="CG907" s="86"/>
      <c r="CH907" s="86"/>
      <c r="CI907" s="45"/>
      <c r="CJ907" s="45"/>
      <c r="CK907" s="45"/>
      <c r="DB907" s="7"/>
      <c r="DI907" s="10">
        <f t="shared" ca="1" si="2700"/>
        <v>21</v>
      </c>
    </row>
    <row r="908" spans="1:113">
      <c r="A908" s="149"/>
      <c r="B908" s="82" t="str">
        <f t="shared" si="2701"/>
        <v/>
      </c>
      <c r="C908" s="7" t="str">
        <f t="shared" si="2702"/>
        <v/>
      </c>
      <c r="D908" s="81">
        <f t="shared" si="2703"/>
        <v>0</v>
      </c>
      <c r="E908" s="7" t="str">
        <f t="shared" si="2704"/>
        <v>18,</v>
      </c>
      <c r="F908" s="78"/>
      <c r="G908" s="86"/>
      <c r="H908" s="86"/>
      <c r="I908" s="86"/>
      <c r="J908" s="86"/>
      <c r="K908" s="86"/>
      <c r="L908" s="86"/>
      <c r="M908" s="86"/>
      <c r="N908" s="86"/>
      <c r="O908" s="78"/>
      <c r="P908" s="86"/>
      <c r="Q908" s="86"/>
      <c r="R908" s="86"/>
      <c r="S908" s="86"/>
      <c r="T908" s="86"/>
      <c r="U908" s="86"/>
      <c r="V908" s="86"/>
      <c r="W908" s="86"/>
      <c r="X908" s="123" t="str">
        <f t="shared" si="2705"/>
        <v/>
      </c>
      <c r="Y908" s="127">
        <f t="shared" si="2450"/>
        <v>0</v>
      </c>
      <c r="Z908" s="127">
        <f t="shared" si="2451"/>
        <v>0</v>
      </c>
      <c r="AA908" s="127">
        <f t="shared" si="2452"/>
        <v>0</v>
      </c>
      <c r="AB908" s="86">
        <f t="shared" ref="AB908:AC908" si="2745">AB907</f>
        <v>0</v>
      </c>
      <c r="AC908" s="86">
        <f t="shared" si="2745"/>
        <v>0</v>
      </c>
      <c r="AD908" s="90" t="str">
        <f t="shared" ref="AD908:AE908" si="2746">IF($A907&lt;&gt;"",AD907,"")</f>
        <v/>
      </c>
      <c r="AE908" s="54" t="str">
        <f t="shared" si="2746"/>
        <v/>
      </c>
      <c r="AF908" s="92" t="str">
        <f t="shared" si="2717"/>
        <v/>
      </c>
      <c r="AG908" s="82">
        <f t="shared" si="2708"/>
        <v>0</v>
      </c>
      <c r="AH908" s="71">
        <f t="shared" si="2567"/>
        <v>0</v>
      </c>
      <c r="AI908" s="78" t="str">
        <f t="shared" si="2709"/>
        <v/>
      </c>
      <c r="AJ908" s="132">
        <f t="shared" si="2455"/>
        <v>0</v>
      </c>
      <c r="AK908" s="132">
        <f t="shared" si="2456"/>
        <v>0</v>
      </c>
      <c r="AL908" s="132">
        <f t="shared" si="2457"/>
        <v>0</v>
      </c>
      <c r="AM908" s="86" t="str">
        <f t="shared" si="2458"/>
        <v/>
      </c>
      <c r="AN908" s="86" t="str">
        <f t="shared" si="2459"/>
        <v/>
      </c>
      <c r="AO908" s="90" t="str">
        <f t="shared" ref="AO908:AP908" si="2747">IF($A907&lt;&gt;"",AO907,"")</f>
        <v/>
      </c>
      <c r="AP908" s="54" t="str">
        <f t="shared" si="2747"/>
        <v/>
      </c>
      <c r="AQ908" s="92" t="str">
        <f t="shared" si="2719"/>
        <v/>
      </c>
      <c r="AR908" s="82">
        <f t="shared" si="2461"/>
        <v>0</v>
      </c>
      <c r="AS908" s="71">
        <f t="shared" si="2720"/>
        <v>0</v>
      </c>
      <c r="AT908" s="78" t="str">
        <f t="shared" si="2711"/>
        <v/>
      </c>
      <c r="AU908" s="137">
        <f t="shared" si="2462"/>
        <v>0</v>
      </c>
      <c r="AV908" s="137">
        <f t="shared" si="2463"/>
        <v>0</v>
      </c>
      <c r="AW908" s="137">
        <f t="shared" si="2464"/>
        <v>0</v>
      </c>
      <c r="AX908" s="86" t="str">
        <f t="shared" si="2465"/>
        <v/>
      </c>
      <c r="AY908" s="86" t="str">
        <f t="shared" si="2466"/>
        <v/>
      </c>
      <c r="AZ908" s="90" t="str">
        <f t="shared" ref="AZ908:BA908" si="2748">IF($A907&lt;&gt;"",AZ907,"")</f>
        <v/>
      </c>
      <c r="BA908" s="54" t="str">
        <f t="shared" si="2748"/>
        <v/>
      </c>
      <c r="BB908" s="92" t="str">
        <f t="shared" si="2722"/>
        <v/>
      </c>
      <c r="BC908" s="82">
        <f t="shared" si="2468"/>
        <v>0</v>
      </c>
      <c r="BD908" s="71">
        <f t="shared" si="2723"/>
        <v>0</v>
      </c>
      <c r="BE908" s="98">
        <f t="shared" si="2474"/>
        <v>18</v>
      </c>
      <c r="BF908" s="54" t="str">
        <f t="shared" si="2743"/>
        <v/>
      </c>
      <c r="BG908" s="92" t="str">
        <f t="shared" si="2737"/>
        <v/>
      </c>
      <c r="BH908" s="82">
        <f t="shared" si="2447"/>
        <v>0</v>
      </c>
      <c r="BI908" s="71">
        <f t="shared" si="2448"/>
        <v>0</v>
      </c>
      <c r="BJ908" s="146"/>
      <c r="BK908" s="97">
        <v>1</v>
      </c>
      <c r="BL908" s="95" t="str">
        <f t="shared" ref="BL908:BP908" si="2749">IF(BL907&lt;&gt;"",BL907,"")</f>
        <v/>
      </c>
      <c r="BM908" s="95" t="str">
        <f t="shared" si="2749"/>
        <v/>
      </c>
      <c r="BN908" s="95" t="str">
        <f t="shared" si="2749"/>
        <v/>
      </c>
      <c r="BO908" s="95" t="str">
        <f t="shared" si="2749"/>
        <v/>
      </c>
      <c r="BP908" s="95" t="str">
        <f t="shared" si="2749"/>
        <v/>
      </c>
      <c r="BQ908" s="81">
        <f t="shared" si="2476"/>
        <v>0</v>
      </c>
      <c r="BR908" s="81">
        <f t="shared" si="2477"/>
        <v>0</v>
      </c>
      <c r="BS908" s="81">
        <f t="shared" si="2478"/>
        <v>0</v>
      </c>
      <c r="BT908" s="81">
        <f t="shared" si="2479"/>
        <v>0</v>
      </c>
      <c r="BU908" s="81">
        <f t="shared" si="2480"/>
        <v>0</v>
      </c>
      <c r="BV908" s="13">
        <f t="shared" si="2481"/>
        <v>0</v>
      </c>
      <c r="BW908" s="11">
        <f t="shared" si="2714"/>
        <v>0</v>
      </c>
      <c r="BX908" s="69">
        <f t="shared" si="2725"/>
        <v>0</v>
      </c>
      <c r="BY908" s="69">
        <f>IF($A908&lt;&gt;"",IF(BY907&lt;&gt;0,BY907,IF(BW908&lt;=$AW$2,"Stop Loss",0)),0)</f>
        <v>0</v>
      </c>
      <c r="BZ908" s="69">
        <f t="shared" si="2639"/>
        <v>0</v>
      </c>
      <c r="CA908" s="27" t="str">
        <f t="shared" si="2726"/>
        <v/>
      </c>
      <c r="CB908" s="27" t="str">
        <f t="shared" si="2727"/>
        <v/>
      </c>
      <c r="CC908" s="27" t="str">
        <f t="shared" si="2728"/>
        <v/>
      </c>
      <c r="CD908" s="27" t="str">
        <f t="shared" si="2729"/>
        <v/>
      </c>
      <c r="CE908" s="27" t="str">
        <f t="shared" si="2730"/>
        <v/>
      </c>
      <c r="CF908" s="27" t="str">
        <f t="shared" si="2731"/>
        <v/>
      </c>
      <c r="CG908" s="86"/>
      <c r="CH908" s="86"/>
      <c r="CI908" s="45"/>
      <c r="CJ908" s="45"/>
      <c r="CK908" s="45"/>
      <c r="DB908" s="7"/>
      <c r="DI908" s="10">
        <f t="shared" ca="1" si="2700"/>
        <v>27</v>
      </c>
    </row>
    <row r="909" spans="1:113">
      <c r="A909" s="149"/>
      <c r="B909" s="82" t="str">
        <f t="shared" si="2701"/>
        <v/>
      </c>
      <c r="C909" s="7" t="str">
        <f t="shared" si="2702"/>
        <v/>
      </c>
      <c r="D909" s="81">
        <f t="shared" si="2703"/>
        <v>0</v>
      </c>
      <c r="E909" s="7" t="str">
        <f t="shared" si="2704"/>
        <v>18,</v>
      </c>
      <c r="F909" s="78"/>
      <c r="G909" s="86"/>
      <c r="H909" s="86"/>
      <c r="I909" s="86"/>
      <c r="J909" s="86"/>
      <c r="K909" s="86"/>
      <c r="L909" s="86"/>
      <c r="M909" s="86"/>
      <c r="N909" s="86"/>
      <c r="O909" s="78"/>
      <c r="P909" s="86"/>
      <c r="Q909" s="86"/>
      <c r="R909" s="86"/>
      <c r="S909" s="86"/>
      <c r="T909" s="86"/>
      <c r="U909" s="86"/>
      <c r="V909" s="86"/>
      <c r="W909" s="86"/>
      <c r="X909" s="123" t="str">
        <f t="shared" si="2705"/>
        <v/>
      </c>
      <c r="Y909" s="127">
        <f t="shared" si="2450"/>
        <v>0</v>
      </c>
      <c r="Z909" s="127">
        <f t="shared" si="2451"/>
        <v>0</v>
      </c>
      <c r="AA909" s="127">
        <f t="shared" si="2452"/>
        <v>0</v>
      </c>
      <c r="AB909" s="86">
        <f t="shared" ref="AB909:AC909" si="2750">AB908</f>
        <v>0</v>
      </c>
      <c r="AC909" s="86">
        <f t="shared" si="2750"/>
        <v>0</v>
      </c>
      <c r="AD909" s="90" t="str">
        <f t="shared" ref="AD909:AE909" si="2751">IF($A908&lt;&gt;"",AD908,"")</f>
        <v/>
      </c>
      <c r="AE909" s="54" t="str">
        <f t="shared" si="2751"/>
        <v/>
      </c>
      <c r="AF909" s="92" t="str">
        <f t="shared" si="2717"/>
        <v/>
      </c>
      <c r="AG909" s="82">
        <f t="shared" si="2708"/>
        <v>0</v>
      </c>
      <c r="AH909" s="71">
        <f t="shared" si="2567"/>
        <v>0</v>
      </c>
      <c r="AI909" s="78" t="str">
        <f t="shared" si="2709"/>
        <v/>
      </c>
      <c r="AJ909" s="132">
        <f t="shared" si="2455"/>
        <v>0</v>
      </c>
      <c r="AK909" s="132">
        <f t="shared" si="2456"/>
        <v>0</v>
      </c>
      <c r="AL909" s="132">
        <f t="shared" si="2457"/>
        <v>0</v>
      </c>
      <c r="AM909" s="86" t="str">
        <f t="shared" si="2458"/>
        <v/>
      </c>
      <c r="AN909" s="86" t="str">
        <f t="shared" si="2459"/>
        <v/>
      </c>
      <c r="AO909" s="90" t="str">
        <f t="shared" ref="AO909:AP909" si="2752">IF($A908&lt;&gt;"",AO908,"")</f>
        <v/>
      </c>
      <c r="AP909" s="54" t="str">
        <f t="shared" si="2752"/>
        <v/>
      </c>
      <c r="AQ909" s="92" t="str">
        <f t="shared" si="2719"/>
        <v/>
      </c>
      <c r="AR909" s="82">
        <f t="shared" si="2461"/>
        <v>0</v>
      </c>
      <c r="AS909" s="71">
        <f t="shared" si="2720"/>
        <v>0</v>
      </c>
      <c r="AT909" s="78" t="str">
        <f t="shared" si="2711"/>
        <v/>
      </c>
      <c r="AU909" s="137">
        <f t="shared" si="2462"/>
        <v>0</v>
      </c>
      <c r="AV909" s="137">
        <f t="shared" si="2463"/>
        <v>0</v>
      </c>
      <c r="AW909" s="137">
        <f t="shared" si="2464"/>
        <v>0</v>
      </c>
      <c r="AX909" s="86" t="str">
        <f t="shared" si="2465"/>
        <v/>
      </c>
      <c r="AY909" s="86" t="str">
        <f t="shared" si="2466"/>
        <v/>
      </c>
      <c r="AZ909" s="90" t="str">
        <f t="shared" ref="AZ909:BA909" si="2753">IF($A908&lt;&gt;"",AZ908,"")</f>
        <v/>
      </c>
      <c r="BA909" s="54" t="str">
        <f t="shared" si="2753"/>
        <v/>
      </c>
      <c r="BB909" s="92" t="str">
        <f t="shared" si="2722"/>
        <v/>
      </c>
      <c r="BC909" s="82">
        <f t="shared" si="2468"/>
        <v>0</v>
      </c>
      <c r="BD909" s="71">
        <f t="shared" si="2723"/>
        <v>0</v>
      </c>
      <c r="BE909" s="98">
        <f t="shared" si="2474"/>
        <v>18</v>
      </c>
      <c r="BF909" s="54" t="str">
        <f t="shared" si="2743"/>
        <v/>
      </c>
      <c r="BG909" s="92" t="str">
        <f t="shared" si="2737"/>
        <v/>
      </c>
      <c r="BH909" s="82">
        <f t="shared" ref="BH909:BH972" si="2754">IF($A909&lt;&gt;"",IF(OR($BX908&lt;&gt;0,$BY908&lt;&gt;0),"0",IF(BF909&lt;&gt;"",IF(BG909="W",(1*BE909),(-1*BE909)),0)),0)</f>
        <v>0</v>
      </c>
      <c r="BI909" s="71">
        <f t="shared" ref="BI909:BI972" si="2755">IF($A909&lt;&gt;"",BH909+BI908,0)</f>
        <v>0</v>
      </c>
      <c r="BJ909" s="146"/>
      <c r="BK909" s="97">
        <v>1</v>
      </c>
      <c r="BL909" s="95" t="str">
        <f t="shared" ref="BL909:BP909" si="2756">IF(BL908&lt;&gt;"",BL908,"")</f>
        <v/>
      </c>
      <c r="BM909" s="95" t="str">
        <f t="shared" si="2756"/>
        <v/>
      </c>
      <c r="BN909" s="95" t="str">
        <f t="shared" si="2756"/>
        <v/>
      </c>
      <c r="BO909" s="95" t="str">
        <f t="shared" si="2756"/>
        <v/>
      </c>
      <c r="BP909" s="95" t="str">
        <f t="shared" si="2756"/>
        <v/>
      </c>
      <c r="BQ909" s="81">
        <f t="shared" si="2476"/>
        <v>0</v>
      </c>
      <c r="BR909" s="81">
        <f t="shared" si="2477"/>
        <v>0</v>
      </c>
      <c r="BS909" s="81">
        <f t="shared" si="2478"/>
        <v>0</v>
      </c>
      <c r="BT909" s="81">
        <f t="shared" si="2479"/>
        <v>0</v>
      </c>
      <c r="BU909" s="81">
        <f t="shared" si="2480"/>
        <v>0</v>
      </c>
      <c r="BV909" s="13">
        <f t="shared" si="2481"/>
        <v>0</v>
      </c>
      <c r="BW909" s="11">
        <f t="shared" si="2714"/>
        <v>0</v>
      </c>
      <c r="BX909" s="69">
        <f t="shared" si="2725"/>
        <v>0</v>
      </c>
      <c r="BY909" s="69">
        <f>IF($A909&lt;&gt;"",IF(BY908&lt;&gt;0,BY908,IF(BW909&lt;=$AW$2,"Stop Loss",0)),0)</f>
        <v>0</v>
      </c>
      <c r="BZ909" s="69">
        <f t="shared" si="2639"/>
        <v>0</v>
      </c>
      <c r="CA909" s="27" t="str">
        <f t="shared" si="2726"/>
        <v/>
      </c>
      <c r="CB909" s="27" t="str">
        <f t="shared" si="2727"/>
        <v/>
      </c>
      <c r="CC909" s="27" t="str">
        <f t="shared" si="2728"/>
        <v/>
      </c>
      <c r="CD909" s="27" t="str">
        <f t="shared" si="2729"/>
        <v/>
      </c>
      <c r="CE909" s="27" t="str">
        <f t="shared" si="2730"/>
        <v/>
      </c>
      <c r="CF909" s="27" t="str">
        <f t="shared" si="2731"/>
        <v/>
      </c>
      <c r="CG909" s="86"/>
      <c r="CH909" s="86"/>
      <c r="CI909" s="45"/>
      <c r="CJ909" s="45"/>
      <c r="CK909" s="45"/>
      <c r="DB909" s="7"/>
      <c r="DI909" s="10">
        <f t="shared" ca="1" si="2700"/>
        <v>22</v>
      </c>
    </row>
    <row r="910" spans="1:113">
      <c r="A910" s="149"/>
      <c r="B910" s="82" t="str">
        <f t="shared" si="2701"/>
        <v/>
      </c>
      <c r="C910" s="7" t="str">
        <f t="shared" si="2702"/>
        <v/>
      </c>
      <c r="D910" s="81">
        <f t="shared" si="2703"/>
        <v>0</v>
      </c>
      <c r="E910" s="7" t="str">
        <f t="shared" si="2704"/>
        <v>18,</v>
      </c>
      <c r="F910" s="78"/>
      <c r="G910" s="86"/>
      <c r="H910" s="86"/>
      <c r="I910" s="86"/>
      <c r="J910" s="86"/>
      <c r="K910" s="86"/>
      <c r="L910" s="86"/>
      <c r="M910" s="86"/>
      <c r="N910" s="86"/>
      <c r="O910" s="78"/>
      <c r="P910" s="86"/>
      <c r="Q910" s="86"/>
      <c r="R910" s="86"/>
      <c r="S910" s="86"/>
      <c r="T910" s="86"/>
      <c r="U910" s="86"/>
      <c r="V910" s="86"/>
      <c r="W910" s="86"/>
      <c r="X910" s="123" t="str">
        <f t="shared" si="2705"/>
        <v/>
      </c>
      <c r="Y910" s="127">
        <f t="shared" ref="Y910:Y973" si="2757">COUNTIF(X902:X910,"H")</f>
        <v>0</v>
      </c>
      <c r="Z910" s="127">
        <f t="shared" ref="Z910:Z973" si="2758">COUNTIF(X902:X910,"L")</f>
        <v>0</v>
      </c>
      <c r="AA910" s="127">
        <f t="shared" ref="AA910:AA973" si="2759">IF(Y910&gt;Z910,Y910-Z910,Z910-Y910)</f>
        <v>0</v>
      </c>
      <c r="AB910" s="86">
        <f t="shared" ref="AB910:AC910" si="2760">AB909</f>
        <v>0</v>
      </c>
      <c r="AC910" s="86">
        <f t="shared" si="2760"/>
        <v>0</v>
      </c>
      <c r="AD910" s="90" t="str">
        <f t="shared" ref="AD910:AE910" si="2761">IF($A909&lt;&gt;"",AD909,"")</f>
        <v/>
      </c>
      <c r="AE910" s="54" t="str">
        <f t="shared" si="2761"/>
        <v/>
      </c>
      <c r="AF910" s="92" t="str">
        <f t="shared" si="2717"/>
        <v/>
      </c>
      <c r="AG910" s="82">
        <f t="shared" si="2708"/>
        <v>0</v>
      </c>
      <c r="AH910" s="71">
        <f t="shared" si="2567"/>
        <v>0</v>
      </c>
      <c r="AI910" s="78" t="str">
        <f t="shared" si="2709"/>
        <v/>
      </c>
      <c r="AJ910" s="132">
        <f t="shared" ref="AJ910:AJ973" si="2762">COUNTIF(AI902:AI910,"E")</f>
        <v>0</v>
      </c>
      <c r="AK910" s="132">
        <f t="shared" ref="AK910:AK973" si="2763">COUNTIF(AI902:AI910,"O")</f>
        <v>0</v>
      </c>
      <c r="AL910" s="132">
        <f t="shared" ref="AL910:AL973" si="2764">IF(AJ910&gt;AK910,AJ910-AK910,AK910-AJ910)</f>
        <v>0</v>
      </c>
      <c r="AM910" s="86" t="str">
        <f t="shared" ref="AM910:AM973" si="2765">IF(AJ910&gt;AK910,AJ910-AK910,"")</f>
        <v/>
      </c>
      <c r="AN910" s="86" t="str">
        <f t="shared" ref="AN910:AN973" si="2766">IF(AK910&gt;AJ910,AK910-AJ910,"")</f>
        <v/>
      </c>
      <c r="AO910" s="90" t="str">
        <f t="shared" ref="AO910:AP910" si="2767">IF($A909&lt;&gt;"",AO909,"")</f>
        <v/>
      </c>
      <c r="AP910" s="54" t="str">
        <f t="shared" si="2767"/>
        <v/>
      </c>
      <c r="AQ910" s="92" t="str">
        <f t="shared" si="2719"/>
        <v/>
      </c>
      <c r="AR910" s="82">
        <f t="shared" ref="AR910:AR973" si="2768">IF(A910&lt;&gt;"",IF(OR($BX909&lt;&gt;0,$BY909&lt;&gt;0),"0",IF(AQ910&lt;&gt;"",IF(AQ910="W",(1*AO910),(-1*AO910)),0)),0)</f>
        <v>0</v>
      </c>
      <c r="AS910" s="71">
        <f t="shared" si="2720"/>
        <v>0</v>
      </c>
      <c r="AT910" s="78" t="str">
        <f t="shared" si="2711"/>
        <v/>
      </c>
      <c r="AU910" s="137">
        <f t="shared" ref="AU910:AU973" si="2769">COUNTIF(AT902:AT910,"R")</f>
        <v>0</v>
      </c>
      <c r="AV910" s="137">
        <f t="shared" ref="AV910:AV973" si="2770">COUNTIF(AT902:AT910,"B")</f>
        <v>0</v>
      </c>
      <c r="AW910" s="137">
        <f t="shared" ref="AW910:AW973" si="2771">IF(AU910&gt;AV910,AU910-AV910,AV910-AU910)</f>
        <v>0</v>
      </c>
      <c r="AX910" s="86" t="str">
        <f t="shared" ref="AX910:AX973" si="2772">IF(AU910&gt;AV910,AU910-AV910,"")</f>
        <v/>
      </c>
      <c r="AY910" s="86" t="str">
        <f t="shared" ref="AY910:AY973" si="2773">IF(AV910&gt;AU910,AV910-AU910,"")</f>
        <v/>
      </c>
      <c r="AZ910" s="90" t="str">
        <f t="shared" ref="AZ910:BA910" si="2774">IF($A909&lt;&gt;"",AZ909,"")</f>
        <v/>
      </c>
      <c r="BA910" s="54" t="str">
        <f t="shared" si="2774"/>
        <v/>
      </c>
      <c r="BB910" s="92" t="str">
        <f t="shared" si="2722"/>
        <v/>
      </c>
      <c r="BC910" s="82">
        <f t="shared" ref="BC910:BC973" si="2775">IF($A910&lt;&gt;"",IF(OR($BX909&lt;&gt;0,$BY909&lt;&gt;0),"0",IF(BB910&lt;&gt;"",IF(BB910="W",(1*AZ910),(-1*AZ910)),0)),0)</f>
        <v>0</v>
      </c>
      <c r="BD910" s="71">
        <f t="shared" si="2723"/>
        <v>0</v>
      </c>
      <c r="BE910" s="98">
        <f t="shared" si="2474"/>
        <v>18</v>
      </c>
      <c r="BF910" s="54" t="str">
        <f t="shared" si="2743"/>
        <v/>
      </c>
      <c r="BG910" s="92" t="str">
        <f t="shared" si="2737"/>
        <v/>
      </c>
      <c r="BH910" s="82">
        <f t="shared" si="2754"/>
        <v>0</v>
      </c>
      <c r="BI910" s="71">
        <f t="shared" si="2755"/>
        <v>0</v>
      </c>
      <c r="BJ910" s="146"/>
      <c r="BK910" s="97">
        <v>1</v>
      </c>
      <c r="BL910" s="95" t="str">
        <f t="shared" ref="BL910:BP910" si="2776">IF(BL909&lt;&gt;"",BL909,"")</f>
        <v/>
      </c>
      <c r="BM910" s="95" t="str">
        <f t="shared" si="2776"/>
        <v/>
      </c>
      <c r="BN910" s="95" t="str">
        <f t="shared" si="2776"/>
        <v/>
      </c>
      <c r="BO910" s="95" t="str">
        <f t="shared" si="2776"/>
        <v/>
      </c>
      <c r="BP910" s="95" t="str">
        <f t="shared" si="2776"/>
        <v/>
      </c>
      <c r="BQ910" s="81">
        <f t="shared" si="2476"/>
        <v>0</v>
      </c>
      <c r="BR910" s="81">
        <f t="shared" si="2477"/>
        <v>0</v>
      </c>
      <c r="BS910" s="81">
        <f t="shared" si="2478"/>
        <v>0</v>
      </c>
      <c r="BT910" s="81">
        <f t="shared" si="2479"/>
        <v>0</v>
      </c>
      <c r="BU910" s="81">
        <f t="shared" si="2480"/>
        <v>0</v>
      </c>
      <c r="BV910" s="13">
        <f t="shared" si="2481"/>
        <v>0</v>
      </c>
      <c r="BW910" s="11">
        <f t="shared" si="2714"/>
        <v>0</v>
      </c>
      <c r="BX910" s="69">
        <f t="shared" si="2725"/>
        <v>0</v>
      </c>
      <c r="BY910" s="69">
        <f>IF($A910&lt;&gt;"",IF(BY909&lt;&gt;0,BY909,IF(BW910&lt;=$AW$2,"Stop Loss",0)),0)</f>
        <v>0</v>
      </c>
      <c r="BZ910" s="69">
        <f t="shared" si="2639"/>
        <v>0</v>
      </c>
      <c r="CA910" s="27" t="str">
        <f t="shared" si="2726"/>
        <v/>
      </c>
      <c r="CB910" s="27" t="str">
        <f t="shared" si="2727"/>
        <v/>
      </c>
      <c r="CC910" s="27" t="str">
        <f t="shared" si="2728"/>
        <v/>
      </c>
      <c r="CD910" s="27" t="str">
        <f t="shared" si="2729"/>
        <v/>
      </c>
      <c r="CE910" s="27" t="str">
        <f t="shared" si="2730"/>
        <v/>
      </c>
      <c r="CF910" s="27" t="str">
        <f t="shared" si="2731"/>
        <v/>
      </c>
      <c r="CG910" s="86"/>
      <c r="CH910" s="86"/>
      <c r="CI910" s="45"/>
      <c r="CJ910" s="45"/>
      <c r="CK910" s="45"/>
      <c r="DB910" s="7"/>
      <c r="DI910" s="10">
        <f t="shared" ca="1" si="2700"/>
        <v>32</v>
      </c>
    </row>
    <row r="911" spans="1:113">
      <c r="A911" s="149"/>
      <c r="B911" s="82" t="str">
        <f t="shared" si="2701"/>
        <v/>
      </c>
      <c r="C911" s="7" t="str">
        <f t="shared" si="2702"/>
        <v/>
      </c>
      <c r="D911" s="81">
        <f t="shared" si="2703"/>
        <v>0</v>
      </c>
      <c r="E911" s="7" t="str">
        <f t="shared" si="2704"/>
        <v>18,</v>
      </c>
      <c r="F911" s="78"/>
      <c r="G911" s="86"/>
      <c r="H911" s="86"/>
      <c r="I911" s="86"/>
      <c r="J911" s="86"/>
      <c r="K911" s="86"/>
      <c r="L911" s="86"/>
      <c r="M911" s="86"/>
      <c r="N911" s="86"/>
      <c r="O911" s="78"/>
      <c r="P911" s="86"/>
      <c r="Q911" s="86"/>
      <c r="R911" s="86"/>
      <c r="S911" s="86"/>
      <c r="T911" s="86"/>
      <c r="U911" s="86"/>
      <c r="V911" s="86"/>
      <c r="W911" s="86"/>
      <c r="X911" s="123" t="str">
        <f t="shared" si="2705"/>
        <v/>
      </c>
      <c r="Y911" s="127">
        <f t="shared" si="2757"/>
        <v>0</v>
      </c>
      <c r="Z911" s="127">
        <f t="shared" si="2758"/>
        <v>0</v>
      </c>
      <c r="AA911" s="127">
        <f t="shared" si="2759"/>
        <v>0</v>
      </c>
      <c r="AB911" s="86">
        <f t="shared" ref="AB911:AC911" si="2777">AB910</f>
        <v>0</v>
      </c>
      <c r="AC911" s="86">
        <f t="shared" si="2777"/>
        <v>0</v>
      </c>
      <c r="AD911" s="90" t="str">
        <f t="shared" ref="AD911:AE911" si="2778">IF($A910&lt;&gt;"",AD910,"")</f>
        <v/>
      </c>
      <c r="AE911" s="54" t="str">
        <f t="shared" si="2778"/>
        <v/>
      </c>
      <c r="AF911" s="92" t="str">
        <f t="shared" si="2717"/>
        <v/>
      </c>
      <c r="AG911" s="82">
        <f t="shared" si="2708"/>
        <v>0</v>
      </c>
      <c r="AH911" s="71">
        <f t="shared" si="2567"/>
        <v>0</v>
      </c>
      <c r="AI911" s="78" t="str">
        <f t="shared" si="2709"/>
        <v/>
      </c>
      <c r="AJ911" s="132">
        <f t="shared" si="2762"/>
        <v>0</v>
      </c>
      <c r="AK911" s="132">
        <f t="shared" si="2763"/>
        <v>0</v>
      </c>
      <c r="AL911" s="132">
        <f t="shared" si="2764"/>
        <v>0</v>
      </c>
      <c r="AM911" s="86" t="str">
        <f t="shared" si="2765"/>
        <v/>
      </c>
      <c r="AN911" s="86" t="str">
        <f t="shared" si="2766"/>
        <v/>
      </c>
      <c r="AO911" s="90" t="str">
        <f t="shared" ref="AO911:AP911" si="2779">IF($A910&lt;&gt;"",AO910,"")</f>
        <v/>
      </c>
      <c r="AP911" s="54" t="str">
        <f t="shared" si="2779"/>
        <v/>
      </c>
      <c r="AQ911" s="92" t="str">
        <f t="shared" si="2719"/>
        <v/>
      </c>
      <c r="AR911" s="82">
        <f t="shared" si="2768"/>
        <v>0</v>
      </c>
      <c r="AS911" s="71">
        <f t="shared" si="2720"/>
        <v>0</v>
      </c>
      <c r="AT911" s="78" t="str">
        <f t="shared" si="2711"/>
        <v/>
      </c>
      <c r="AU911" s="137">
        <f t="shared" si="2769"/>
        <v>0</v>
      </c>
      <c r="AV911" s="137">
        <f t="shared" si="2770"/>
        <v>0</v>
      </c>
      <c r="AW911" s="137">
        <f t="shared" si="2771"/>
        <v>0</v>
      </c>
      <c r="AX911" s="86" t="str">
        <f t="shared" si="2772"/>
        <v/>
      </c>
      <c r="AY911" s="86" t="str">
        <f t="shared" si="2773"/>
        <v/>
      </c>
      <c r="AZ911" s="90" t="str">
        <f t="shared" ref="AZ911:BA911" si="2780">IF($A910&lt;&gt;"",AZ910,"")</f>
        <v/>
      </c>
      <c r="BA911" s="54" t="str">
        <f t="shared" si="2780"/>
        <v/>
      </c>
      <c r="BB911" s="92" t="str">
        <f t="shared" si="2722"/>
        <v/>
      </c>
      <c r="BC911" s="82">
        <f t="shared" si="2775"/>
        <v>0</v>
      </c>
      <c r="BD911" s="71">
        <f t="shared" si="2723"/>
        <v>0</v>
      </c>
      <c r="BE911" s="98">
        <f t="shared" ref="BE911:BE974" si="2781">$AW$3</f>
        <v>18</v>
      </c>
      <c r="BF911" s="54" t="str">
        <f t="shared" si="2743"/>
        <v/>
      </c>
      <c r="BG911" s="92" t="str">
        <f t="shared" si="2737"/>
        <v/>
      </c>
      <c r="BH911" s="82">
        <f t="shared" si="2754"/>
        <v>0</v>
      </c>
      <c r="BI911" s="71">
        <f t="shared" si="2755"/>
        <v>0</v>
      </c>
      <c r="BJ911" s="146"/>
      <c r="BK911" s="97">
        <v>1</v>
      </c>
      <c r="BL911" s="95" t="str">
        <f t="shared" ref="BL911:BP911" si="2782">IF(BL910&lt;&gt;"",BL910,"")</f>
        <v/>
      </c>
      <c r="BM911" s="95" t="str">
        <f t="shared" si="2782"/>
        <v/>
      </c>
      <c r="BN911" s="95" t="str">
        <f t="shared" si="2782"/>
        <v/>
      </c>
      <c r="BO911" s="95" t="str">
        <f t="shared" si="2782"/>
        <v/>
      </c>
      <c r="BP911" s="95" t="str">
        <f t="shared" si="2782"/>
        <v/>
      </c>
      <c r="BQ911" s="81">
        <f t="shared" ref="BQ911:BQ974" si="2783">IF($A911&lt;&gt;"",IF(ABS($A911)=ABS(LEFT(BL911,2)),35*$BK911,-1*$BK911),0)</f>
        <v>0</v>
      </c>
      <c r="BR911" s="81">
        <f t="shared" ref="BR911:BR974" si="2784">IF($A911&lt;&gt;"",IF(ABS($A911)=ABS(LEFT(BM911,2)),35*$BK911,-1*$BK911),0)</f>
        <v>0</v>
      </c>
      <c r="BS911" s="81">
        <f t="shared" ref="BS911:BS974" si="2785">IF($A911&lt;&gt;"",IF(ABS($A911)=ABS(LEFT(BN911,2)),35*$BK911,-1*$BK911),0)</f>
        <v>0</v>
      </c>
      <c r="BT911" s="81">
        <f t="shared" ref="BT911:BT974" si="2786">IF($A911&lt;&gt;"",IF(ABS($A911)=ABS(LEFT(BO911,2)),35*$BK911,-1*$BK911),0)</f>
        <v>0</v>
      </c>
      <c r="BU911" s="81">
        <f t="shared" ref="BU911:BU974" si="2787">IF(BP911&lt;&gt;"",IF(ABS($A911)=ABS(LEFT(BP911,2)),35*$BK911,-1*$BK911),0)</f>
        <v>0</v>
      </c>
      <c r="BV911" s="13">
        <f t="shared" ref="BV911:BV974" si="2788">IF(A911&lt;&gt;"",IF(OR(BX910&lt;&gt;0,BY910&lt;&gt;0),0,BH911+SUM(BQ911:BU911)),0)</f>
        <v>0</v>
      </c>
      <c r="BW911" s="11">
        <f t="shared" si="2714"/>
        <v>0</v>
      </c>
      <c r="BX911" s="69">
        <f t="shared" si="2725"/>
        <v>0</v>
      </c>
      <c r="BY911" s="69">
        <f>IF($A911&lt;&gt;"",IF(BY910&lt;&gt;0,BY910,IF(BW911&lt;=$AW$2,"Stop Loss",0)),0)</f>
        <v>0</v>
      </c>
      <c r="BZ911" s="69">
        <f t="shared" si="2639"/>
        <v>0</v>
      </c>
      <c r="CA911" s="27" t="str">
        <f t="shared" si="2726"/>
        <v/>
      </c>
      <c r="CB911" s="27" t="str">
        <f t="shared" si="2727"/>
        <v/>
      </c>
      <c r="CC911" s="27" t="str">
        <f t="shared" si="2728"/>
        <v/>
      </c>
      <c r="CD911" s="27" t="str">
        <f t="shared" si="2729"/>
        <v/>
      </c>
      <c r="CE911" s="27" t="str">
        <f t="shared" si="2730"/>
        <v/>
      </c>
      <c r="CF911" s="27" t="str">
        <f t="shared" si="2731"/>
        <v/>
      </c>
      <c r="CG911" s="86"/>
      <c r="CH911" s="86"/>
      <c r="CI911" s="45"/>
      <c r="CJ911" s="45"/>
      <c r="CK911" s="45"/>
      <c r="DB911" s="7"/>
      <c r="DI911" s="10">
        <f t="shared" ca="1" si="2700"/>
        <v>27</v>
      </c>
    </row>
    <row r="912" spans="1:113">
      <c r="A912" s="149"/>
      <c r="B912" s="82" t="str">
        <f t="shared" si="2701"/>
        <v/>
      </c>
      <c r="C912" s="7" t="str">
        <f t="shared" si="2702"/>
        <v/>
      </c>
      <c r="D912" s="81">
        <f t="shared" si="2703"/>
        <v>0</v>
      </c>
      <c r="E912" s="7" t="str">
        <f t="shared" si="2704"/>
        <v>18,</v>
      </c>
      <c r="F912" s="78"/>
      <c r="G912" s="86"/>
      <c r="H912" s="86"/>
      <c r="I912" s="86"/>
      <c r="J912" s="86"/>
      <c r="K912" s="86"/>
      <c r="L912" s="86"/>
      <c r="M912" s="86"/>
      <c r="N912" s="86"/>
      <c r="O912" s="78"/>
      <c r="P912" s="86"/>
      <c r="Q912" s="86"/>
      <c r="R912" s="86"/>
      <c r="S912" s="86"/>
      <c r="T912" s="86"/>
      <c r="U912" s="86"/>
      <c r="V912" s="86"/>
      <c r="W912" s="86"/>
      <c r="X912" s="123" t="str">
        <f t="shared" si="2705"/>
        <v/>
      </c>
      <c r="Y912" s="127">
        <f t="shared" si="2757"/>
        <v>0</v>
      </c>
      <c r="Z912" s="127">
        <f t="shared" si="2758"/>
        <v>0</v>
      </c>
      <c r="AA912" s="127">
        <f t="shared" si="2759"/>
        <v>0</v>
      </c>
      <c r="AB912" s="86">
        <f t="shared" ref="AB912:AC912" si="2789">AB911</f>
        <v>0</v>
      </c>
      <c r="AC912" s="86">
        <f t="shared" si="2789"/>
        <v>0</v>
      </c>
      <c r="AD912" s="90" t="str">
        <f t="shared" ref="AD912:AE912" si="2790">IF($A911&lt;&gt;"",AD911,"")</f>
        <v/>
      </c>
      <c r="AE912" s="54" t="str">
        <f t="shared" si="2790"/>
        <v/>
      </c>
      <c r="AF912" s="92" t="str">
        <f t="shared" si="2717"/>
        <v/>
      </c>
      <c r="AG912" s="82">
        <f t="shared" si="2708"/>
        <v>0</v>
      </c>
      <c r="AH912" s="71">
        <f t="shared" si="2567"/>
        <v>0</v>
      </c>
      <c r="AI912" s="78" t="str">
        <f t="shared" si="2709"/>
        <v/>
      </c>
      <c r="AJ912" s="132">
        <f t="shared" si="2762"/>
        <v>0</v>
      </c>
      <c r="AK912" s="132">
        <f t="shared" si="2763"/>
        <v>0</v>
      </c>
      <c r="AL912" s="132">
        <f t="shared" si="2764"/>
        <v>0</v>
      </c>
      <c r="AM912" s="86" t="str">
        <f t="shared" si="2765"/>
        <v/>
      </c>
      <c r="AN912" s="86" t="str">
        <f t="shared" si="2766"/>
        <v/>
      </c>
      <c r="AO912" s="90" t="str">
        <f t="shared" ref="AO912:AP912" si="2791">IF($A911&lt;&gt;"",AO911,"")</f>
        <v/>
      </c>
      <c r="AP912" s="54" t="str">
        <f t="shared" si="2791"/>
        <v/>
      </c>
      <c r="AQ912" s="92" t="str">
        <f t="shared" si="2719"/>
        <v/>
      </c>
      <c r="AR912" s="82">
        <f t="shared" si="2768"/>
        <v>0</v>
      </c>
      <c r="AS912" s="71">
        <f t="shared" si="2720"/>
        <v>0</v>
      </c>
      <c r="AT912" s="78" t="str">
        <f t="shared" si="2711"/>
        <v/>
      </c>
      <c r="AU912" s="137">
        <f t="shared" si="2769"/>
        <v>0</v>
      </c>
      <c r="AV912" s="137">
        <f t="shared" si="2770"/>
        <v>0</v>
      </c>
      <c r="AW912" s="137">
        <f t="shared" si="2771"/>
        <v>0</v>
      </c>
      <c r="AX912" s="86" t="str">
        <f t="shared" si="2772"/>
        <v/>
      </c>
      <c r="AY912" s="86" t="str">
        <f t="shared" si="2773"/>
        <v/>
      </c>
      <c r="AZ912" s="90" t="str">
        <f t="shared" ref="AZ912:BA912" si="2792">IF($A911&lt;&gt;"",AZ911,"")</f>
        <v/>
      </c>
      <c r="BA912" s="54" t="str">
        <f t="shared" si="2792"/>
        <v/>
      </c>
      <c r="BB912" s="92" t="str">
        <f t="shared" si="2722"/>
        <v/>
      </c>
      <c r="BC912" s="82">
        <f t="shared" si="2775"/>
        <v>0</v>
      </c>
      <c r="BD912" s="71">
        <f t="shared" si="2723"/>
        <v>0</v>
      </c>
      <c r="BE912" s="98">
        <f t="shared" si="2781"/>
        <v>18</v>
      </c>
      <c r="BF912" s="54" t="str">
        <f t="shared" si="2743"/>
        <v/>
      </c>
      <c r="BG912" s="92" t="str">
        <f t="shared" si="2737"/>
        <v/>
      </c>
      <c r="BH912" s="82">
        <f t="shared" si="2754"/>
        <v>0</v>
      </c>
      <c r="BI912" s="71">
        <f t="shared" si="2755"/>
        <v>0</v>
      </c>
      <c r="BJ912" s="146"/>
      <c r="BK912" s="97">
        <v>1</v>
      </c>
      <c r="BL912" s="95" t="str">
        <f t="shared" ref="BL912:BP912" si="2793">IF(BL911&lt;&gt;"",BL911,"")</f>
        <v/>
      </c>
      <c r="BM912" s="95" t="str">
        <f t="shared" si="2793"/>
        <v/>
      </c>
      <c r="BN912" s="95" t="str">
        <f t="shared" si="2793"/>
        <v/>
      </c>
      <c r="BO912" s="95" t="str">
        <f t="shared" si="2793"/>
        <v/>
      </c>
      <c r="BP912" s="95" t="str">
        <f t="shared" si="2793"/>
        <v/>
      </c>
      <c r="BQ912" s="81">
        <f t="shared" si="2783"/>
        <v>0</v>
      </c>
      <c r="BR912" s="81">
        <f t="shared" si="2784"/>
        <v>0</v>
      </c>
      <c r="BS912" s="81">
        <f t="shared" si="2785"/>
        <v>0</v>
      </c>
      <c r="BT912" s="81">
        <f t="shared" si="2786"/>
        <v>0</v>
      </c>
      <c r="BU912" s="81">
        <f t="shared" si="2787"/>
        <v>0</v>
      </c>
      <c r="BV912" s="13">
        <f t="shared" si="2788"/>
        <v>0</v>
      </c>
      <c r="BW912" s="11">
        <f t="shared" si="2714"/>
        <v>0</v>
      </c>
      <c r="BX912" s="69">
        <f t="shared" si="2725"/>
        <v>0</v>
      </c>
      <c r="BY912" s="69">
        <f>IF($A912&lt;&gt;"",IF(BY911&lt;&gt;0,BY911,IF(BW912&lt;=$AW$2,"Stop Loss",0)),0)</f>
        <v>0</v>
      </c>
      <c r="BZ912" s="69">
        <f t="shared" si="2639"/>
        <v>0</v>
      </c>
      <c r="CA912" s="27" t="str">
        <f t="shared" si="2726"/>
        <v/>
      </c>
      <c r="CB912" s="27" t="str">
        <f t="shared" si="2727"/>
        <v/>
      </c>
      <c r="CC912" s="27" t="str">
        <f t="shared" si="2728"/>
        <v/>
      </c>
      <c r="CD912" s="27" t="str">
        <f t="shared" si="2729"/>
        <v/>
      </c>
      <c r="CE912" s="27" t="str">
        <f t="shared" si="2730"/>
        <v/>
      </c>
      <c r="CF912" s="27" t="str">
        <f t="shared" si="2731"/>
        <v/>
      </c>
      <c r="CG912" s="86"/>
      <c r="CH912" s="86"/>
      <c r="CI912" s="45"/>
      <c r="CJ912" s="45"/>
      <c r="CK912" s="45"/>
      <c r="DB912" s="7"/>
      <c r="DI912" s="10">
        <f t="shared" ca="1" si="2700"/>
        <v>32</v>
      </c>
    </row>
    <row r="913" spans="1:113">
      <c r="A913" s="149"/>
      <c r="B913" s="82" t="str">
        <f t="shared" si="2701"/>
        <v/>
      </c>
      <c r="C913" s="7" t="str">
        <f t="shared" si="2702"/>
        <v/>
      </c>
      <c r="D913" s="81">
        <f t="shared" si="2703"/>
        <v>0</v>
      </c>
      <c r="E913" s="7" t="str">
        <f t="shared" si="2704"/>
        <v>18,</v>
      </c>
      <c r="F913" s="78"/>
      <c r="G913" s="86"/>
      <c r="H913" s="86"/>
      <c r="I913" s="86"/>
      <c r="J913" s="86"/>
      <c r="K913" s="86"/>
      <c r="L913" s="86"/>
      <c r="M913" s="86"/>
      <c r="N913" s="86"/>
      <c r="O913" s="78"/>
      <c r="P913" s="86"/>
      <c r="Q913" s="86"/>
      <c r="R913" s="86"/>
      <c r="S913" s="86"/>
      <c r="T913" s="86"/>
      <c r="U913" s="86"/>
      <c r="V913" s="86"/>
      <c r="W913" s="86"/>
      <c r="X913" s="123" t="str">
        <f t="shared" si="2705"/>
        <v/>
      </c>
      <c r="Y913" s="127">
        <f t="shared" si="2757"/>
        <v>0</v>
      </c>
      <c r="Z913" s="127">
        <f t="shared" si="2758"/>
        <v>0</v>
      </c>
      <c r="AA913" s="127">
        <f t="shared" si="2759"/>
        <v>0</v>
      </c>
      <c r="AB913" s="86">
        <f>IF($Y913&gt;$Z913,$Y913-$Z913+AB912,AB912)</f>
        <v>0</v>
      </c>
      <c r="AC913" s="86">
        <f>IF($Z913&gt;$Y913,$Z913-$Y913+AC912,AC912)</f>
        <v>0</v>
      </c>
      <c r="AD913" s="90" t="str">
        <f t="shared" ref="AD913:AE913" si="2794">IF($A912&lt;&gt;"",AD912,"")</f>
        <v/>
      </c>
      <c r="AE913" s="54" t="str">
        <f t="shared" si="2794"/>
        <v/>
      </c>
      <c r="AF913" s="92" t="str">
        <f t="shared" si="2717"/>
        <v/>
      </c>
      <c r="AG913" s="82">
        <f t="shared" si="2708"/>
        <v>0</v>
      </c>
      <c r="AH913" s="71">
        <f t="shared" si="2567"/>
        <v>0</v>
      </c>
      <c r="AI913" s="78" t="str">
        <f t="shared" si="2709"/>
        <v/>
      </c>
      <c r="AJ913" s="132">
        <f t="shared" si="2762"/>
        <v>0</v>
      </c>
      <c r="AK913" s="132">
        <f t="shared" si="2763"/>
        <v>0</v>
      </c>
      <c r="AL913" s="132">
        <f t="shared" si="2764"/>
        <v>0</v>
      </c>
      <c r="AM913" s="86" t="str">
        <f t="shared" si="2765"/>
        <v/>
      </c>
      <c r="AN913" s="86" t="str">
        <f t="shared" si="2766"/>
        <v/>
      </c>
      <c r="AO913" s="90" t="str">
        <f t="shared" ref="AO913:AP913" si="2795">IF($A912&lt;&gt;"",AO912,"")</f>
        <v/>
      </c>
      <c r="AP913" s="54" t="str">
        <f t="shared" si="2795"/>
        <v/>
      </c>
      <c r="AQ913" s="92" t="str">
        <f t="shared" si="2719"/>
        <v/>
      </c>
      <c r="AR913" s="82">
        <f t="shared" si="2768"/>
        <v>0</v>
      </c>
      <c r="AS913" s="71">
        <f t="shared" si="2720"/>
        <v>0</v>
      </c>
      <c r="AT913" s="78" t="str">
        <f t="shared" si="2711"/>
        <v/>
      </c>
      <c r="AU913" s="137">
        <f t="shared" si="2769"/>
        <v>0</v>
      </c>
      <c r="AV913" s="137">
        <f t="shared" si="2770"/>
        <v>0</v>
      </c>
      <c r="AW913" s="137">
        <f t="shared" si="2771"/>
        <v>0</v>
      </c>
      <c r="AX913" s="86" t="str">
        <f t="shared" si="2772"/>
        <v/>
      </c>
      <c r="AY913" s="86" t="str">
        <f t="shared" si="2773"/>
        <v/>
      </c>
      <c r="AZ913" s="90" t="str">
        <f t="shared" ref="AZ913:BA913" si="2796">IF($A912&lt;&gt;"",AZ912,"")</f>
        <v/>
      </c>
      <c r="BA913" s="54" t="str">
        <f t="shared" si="2796"/>
        <v/>
      </c>
      <c r="BB913" s="92" t="str">
        <f t="shared" si="2722"/>
        <v/>
      </c>
      <c r="BC913" s="82">
        <f t="shared" si="2775"/>
        <v>0</v>
      </c>
      <c r="BD913" s="71">
        <f t="shared" si="2723"/>
        <v>0</v>
      </c>
      <c r="BE913" s="98">
        <f t="shared" si="2781"/>
        <v>18</v>
      </c>
      <c r="BF913" s="54" t="str">
        <f t="shared" si="2743"/>
        <v/>
      </c>
      <c r="BG913" s="92" t="str">
        <f t="shared" si="2737"/>
        <v/>
      </c>
      <c r="BH913" s="82">
        <f t="shared" si="2754"/>
        <v>0</v>
      </c>
      <c r="BI913" s="71">
        <f t="shared" si="2755"/>
        <v>0</v>
      </c>
      <c r="BJ913" s="146"/>
      <c r="BK913" s="97">
        <v>1</v>
      </c>
      <c r="BL913" s="95" t="str">
        <f t="shared" ref="BL913:BP913" si="2797">IF(BL912&lt;&gt;"",BL912,"")</f>
        <v/>
      </c>
      <c r="BM913" s="95" t="str">
        <f t="shared" si="2797"/>
        <v/>
      </c>
      <c r="BN913" s="95" t="str">
        <f t="shared" si="2797"/>
        <v/>
      </c>
      <c r="BO913" s="95" t="str">
        <f t="shared" si="2797"/>
        <v/>
      </c>
      <c r="BP913" s="95" t="str">
        <f t="shared" si="2797"/>
        <v/>
      </c>
      <c r="BQ913" s="81">
        <f t="shared" si="2783"/>
        <v>0</v>
      </c>
      <c r="BR913" s="81">
        <f t="shared" si="2784"/>
        <v>0</v>
      </c>
      <c r="BS913" s="81">
        <f t="shared" si="2785"/>
        <v>0</v>
      </c>
      <c r="BT913" s="81">
        <f t="shared" si="2786"/>
        <v>0</v>
      </c>
      <c r="BU913" s="81">
        <f t="shared" si="2787"/>
        <v>0</v>
      </c>
      <c r="BV913" s="13">
        <f t="shared" si="2788"/>
        <v>0</v>
      </c>
      <c r="BW913" s="11">
        <f t="shared" si="2714"/>
        <v>0</v>
      </c>
      <c r="BX913" s="69">
        <f t="shared" si="2725"/>
        <v>0</v>
      </c>
      <c r="BY913" s="69">
        <f>IF($A913&lt;&gt;"",IF(BY912&lt;&gt;0,BY912,IF(BW913&lt;=$AW$2,"Stop Loss",0)),0)</f>
        <v>0</v>
      </c>
      <c r="BZ913" s="69">
        <f t="shared" si="2639"/>
        <v>0</v>
      </c>
      <c r="CA913" s="27" t="str">
        <f t="shared" si="2726"/>
        <v/>
      </c>
      <c r="CB913" s="27" t="str">
        <f t="shared" si="2727"/>
        <v/>
      </c>
      <c r="CC913" s="27" t="str">
        <f t="shared" si="2728"/>
        <v/>
      </c>
      <c r="CD913" s="27" t="str">
        <f t="shared" si="2729"/>
        <v/>
      </c>
      <c r="CE913" s="27" t="str">
        <f t="shared" si="2730"/>
        <v/>
      </c>
      <c r="CF913" s="27" t="str">
        <f t="shared" si="2731"/>
        <v/>
      </c>
      <c r="CG913" s="86"/>
      <c r="CH913" s="86"/>
      <c r="CI913" s="45"/>
      <c r="CJ913" s="45"/>
      <c r="CK913" s="45"/>
      <c r="DB913" s="7"/>
      <c r="DI913" s="10">
        <f t="shared" ca="1" si="2700"/>
        <v>13</v>
      </c>
    </row>
    <row r="914" spans="1:113">
      <c r="A914" s="149"/>
      <c r="B914" s="82" t="str">
        <f t="shared" si="2701"/>
        <v/>
      </c>
      <c r="C914" s="7" t="str">
        <f t="shared" si="2702"/>
        <v/>
      </c>
      <c r="D914" s="81">
        <f t="shared" si="2703"/>
        <v>0</v>
      </c>
      <c r="E914" s="7" t="str">
        <f t="shared" si="2704"/>
        <v>18,</v>
      </c>
      <c r="F914" s="78"/>
      <c r="G914" s="86"/>
      <c r="H914" s="86"/>
      <c r="I914" s="86"/>
      <c r="J914" s="86"/>
      <c r="K914" s="86"/>
      <c r="L914" s="86"/>
      <c r="M914" s="86"/>
      <c r="N914" s="86"/>
      <c r="O914" s="78"/>
      <c r="P914" s="86"/>
      <c r="Q914" s="86"/>
      <c r="R914" s="86"/>
      <c r="S914" s="86"/>
      <c r="T914" s="86"/>
      <c r="U914" s="86"/>
      <c r="V914" s="86"/>
      <c r="W914" s="86"/>
      <c r="X914" s="123" t="str">
        <f t="shared" si="2705"/>
        <v/>
      </c>
      <c r="Y914" s="127">
        <f t="shared" si="2757"/>
        <v>0</v>
      </c>
      <c r="Z914" s="127">
        <f t="shared" si="2758"/>
        <v>0</v>
      </c>
      <c r="AA914" s="127">
        <f t="shared" si="2759"/>
        <v>0</v>
      </c>
      <c r="AB914" s="86">
        <f>AB913</f>
        <v>0</v>
      </c>
      <c r="AC914" s="86">
        <f>AC913</f>
        <v>0</v>
      </c>
      <c r="AD914" s="90" t="str">
        <f>IF($A913&lt;&gt;"",AA913,"")</f>
        <v/>
      </c>
      <c r="AE914" s="92" t="str">
        <f>IF($A913&lt;&gt;"",IF(Y913&gt;Z913,"L","H"),"")</f>
        <v/>
      </c>
      <c r="AF914" s="92" t="str">
        <f t="shared" si="2717"/>
        <v/>
      </c>
      <c r="AG914" s="82">
        <f t="shared" si="2708"/>
        <v>0</v>
      </c>
      <c r="AH914" s="71">
        <f t="shared" si="2567"/>
        <v>0</v>
      </c>
      <c r="AI914" s="78" t="str">
        <f t="shared" si="2709"/>
        <v/>
      </c>
      <c r="AJ914" s="132">
        <f t="shared" si="2762"/>
        <v>0</v>
      </c>
      <c r="AK914" s="132">
        <f t="shared" si="2763"/>
        <v>0</v>
      </c>
      <c r="AL914" s="132">
        <f t="shared" si="2764"/>
        <v>0</v>
      </c>
      <c r="AM914" s="86" t="str">
        <f t="shared" si="2765"/>
        <v/>
      </c>
      <c r="AN914" s="86" t="str">
        <f t="shared" si="2766"/>
        <v/>
      </c>
      <c r="AO914" s="90" t="str">
        <f>IF($A913&lt;&gt;"",AL913,"")</f>
        <v/>
      </c>
      <c r="AP914" s="92" t="str">
        <f>IF($A913&lt;&gt;"",IF(AM913&lt;&gt;"","O","E"),"")</f>
        <v/>
      </c>
      <c r="AQ914" s="92" t="str">
        <f t="shared" si="2719"/>
        <v/>
      </c>
      <c r="AR914" s="82">
        <f t="shared" si="2768"/>
        <v>0</v>
      </c>
      <c r="AS914" s="71">
        <f t="shared" si="2720"/>
        <v>0</v>
      </c>
      <c r="AT914" s="78" t="str">
        <f t="shared" si="2711"/>
        <v/>
      </c>
      <c r="AU914" s="137">
        <f t="shared" si="2769"/>
        <v>0</v>
      </c>
      <c r="AV914" s="137">
        <f t="shared" si="2770"/>
        <v>0</v>
      </c>
      <c r="AW914" s="137">
        <f t="shared" si="2771"/>
        <v>0</v>
      </c>
      <c r="AX914" s="86" t="str">
        <f t="shared" si="2772"/>
        <v/>
      </c>
      <c r="AY914" s="86" t="str">
        <f t="shared" si="2773"/>
        <v/>
      </c>
      <c r="AZ914" s="90" t="str">
        <f>IF($A913&lt;&gt;"",AW913,"")</f>
        <v/>
      </c>
      <c r="BA914" s="92" t="str">
        <f>IF($A913&lt;&gt;"",IF(AX913&lt;&gt;"","B","R"),"")</f>
        <v/>
      </c>
      <c r="BB914" s="92" t="str">
        <f t="shared" si="2722"/>
        <v/>
      </c>
      <c r="BC914" s="82">
        <f t="shared" si="2775"/>
        <v>0</v>
      </c>
      <c r="BD914" s="71">
        <f t="shared" si="2723"/>
        <v>0</v>
      </c>
      <c r="BE914" s="98">
        <f t="shared" si="2781"/>
        <v>18</v>
      </c>
      <c r="BF914" s="92" t="str">
        <f>IF($A913&lt;&gt;"",IF($Y913&gt;$Z913,"H",IF($Z913&gt;$Y913,"L",BF913)),"")</f>
        <v/>
      </c>
      <c r="BG914" s="92" t="str">
        <f>IF($A914&lt;&gt;"",IF($A914=0,"L",IF(BF914&lt;&gt;"",IF(BF914=X914,"W","L"))),"")</f>
        <v/>
      </c>
      <c r="BH914" s="82">
        <f t="shared" si="2754"/>
        <v>0</v>
      </c>
      <c r="BI914" s="71">
        <f t="shared" si="2755"/>
        <v>0</v>
      </c>
      <c r="BJ914" s="146" t="str">
        <f>AE914&amp;AP914&amp;BA914</f>
        <v/>
      </c>
      <c r="BK914" s="97">
        <v>1</v>
      </c>
      <c r="BL914" s="95" t="str">
        <f>IF($A913&lt;&gt;"",IF($BJ914="LER","11,",IF($BJ914="LOR","02,",IF($BJ914="LEB","01,",IF($BJ914="LOB","12,",IF($BJ914="HER","29,",IF($BJ914="HOR","20,",IF($BJ914="HEB","19,",IF($BJ914="HOB","30,","")))))))),"")</f>
        <v/>
      </c>
      <c r="BM914" s="95" t="str">
        <f>IF($A913&lt;&gt;"",IF($BJ914="LER","13,",IF($BJ914="LOR","04,",IF($BJ914="LEB","03,",IF($BJ914="LOB","14,",IF($BJ914="HER","31,",IF($BJ914="HOR","22,",IF($BJ914="HEB","21,",IF($BJ914="HOB","32,","")))))))),"")</f>
        <v/>
      </c>
      <c r="BN914" s="95" t="str">
        <f>IF($A913&lt;&gt;"",IF($BJ914="LER","15,",IF($BJ914="LOR","06,",IF($BJ914="LEB","05,",IF($BJ914="LOB","16,",IF($BJ914="HER","33,",IF($BJ914="HOR","24,",IF($BJ914="HEB","23,",IF($BJ914="HOB","34,","")))))))),"")</f>
        <v/>
      </c>
      <c r="BO914" s="95" t="str">
        <f>IF($A913&lt;&gt;"",IF($BJ914="LER","17,",IF($BJ914="LOR","08,",IF($BJ914="LEB","07,",IF($BJ914="LOB","18,",IF($BJ914="HER","35,",IF($BJ914="HOR","26,",IF($BJ914="HEB","25,",IF($BJ914="HOB","36,","")))))))),"")</f>
        <v/>
      </c>
      <c r="BP914" s="95" t="str">
        <f>IF($A913&lt;&gt;"",IF($BJ914="LER","",IF($BJ914="LOR","10,",IF($BJ914="LEB","09,",IF($BJ914="LOB","",IF($BJ914="HER","",IF($BJ914="HOR","28,",IF($BJ914="HEB","27,",IF($BJ914="HOB","","")))))))),"")</f>
        <v/>
      </c>
      <c r="BQ914" s="81">
        <f t="shared" si="2783"/>
        <v>0</v>
      </c>
      <c r="BR914" s="81">
        <f t="shared" si="2784"/>
        <v>0</v>
      </c>
      <c r="BS914" s="81">
        <f t="shared" si="2785"/>
        <v>0</v>
      </c>
      <c r="BT914" s="81">
        <f t="shared" si="2786"/>
        <v>0</v>
      </c>
      <c r="BU914" s="81">
        <f t="shared" si="2787"/>
        <v>0</v>
      </c>
      <c r="BV914" s="13">
        <f t="shared" si="2788"/>
        <v>0</v>
      </c>
      <c r="BW914" s="11">
        <f t="shared" si="2714"/>
        <v>0</v>
      </c>
      <c r="BX914" s="69">
        <f t="shared" si="2725"/>
        <v>0</v>
      </c>
      <c r="BY914" s="69">
        <f>IF($A914&lt;&gt;"",IF(BY913&lt;&gt;0,BY913,IF(BW914&lt;=$AW$2,"Stop Loss",0)),0)</f>
        <v>0</v>
      </c>
      <c r="BZ914" s="69">
        <f t="shared" si="2639"/>
        <v>0</v>
      </c>
      <c r="CA914" s="27" t="str">
        <f t="shared" si="2726"/>
        <v/>
      </c>
      <c r="CB914" s="27" t="str">
        <f t="shared" si="2727"/>
        <v/>
      </c>
      <c r="CC914" s="27" t="str">
        <f t="shared" si="2728"/>
        <v/>
      </c>
      <c r="CD914" s="27" t="str">
        <f t="shared" si="2729"/>
        <v/>
      </c>
      <c r="CE914" s="27" t="str">
        <f t="shared" si="2730"/>
        <v/>
      </c>
      <c r="CF914" s="27" t="str">
        <f t="shared" si="2731"/>
        <v/>
      </c>
      <c r="CG914" s="86"/>
      <c r="CH914" s="86"/>
      <c r="CI914" s="45"/>
      <c r="CJ914" s="45"/>
      <c r="CK914" s="45"/>
      <c r="DB914" s="7"/>
      <c r="DI914" s="10">
        <f t="shared" ca="1" si="2700"/>
        <v>15</v>
      </c>
    </row>
    <row r="915" spans="1:113">
      <c r="A915" s="149"/>
      <c r="B915" s="82" t="str">
        <f t="shared" si="2701"/>
        <v/>
      </c>
      <c r="C915" s="7" t="str">
        <f t="shared" si="2702"/>
        <v/>
      </c>
      <c r="D915" s="81">
        <f t="shared" si="2703"/>
        <v>0</v>
      </c>
      <c r="E915" s="7" t="str">
        <f t="shared" si="2704"/>
        <v>18,</v>
      </c>
      <c r="F915" s="78"/>
      <c r="G915" s="86"/>
      <c r="H915" s="86"/>
      <c r="I915" s="86"/>
      <c r="J915" s="86"/>
      <c r="K915" s="86"/>
      <c r="L915" s="86"/>
      <c r="M915" s="86"/>
      <c r="N915" s="86"/>
      <c r="O915" s="78"/>
      <c r="P915" s="86"/>
      <c r="Q915" s="86"/>
      <c r="R915" s="86"/>
      <c r="S915" s="86"/>
      <c r="T915" s="86"/>
      <c r="U915" s="86"/>
      <c r="V915" s="86"/>
      <c r="W915" s="86"/>
      <c r="X915" s="123" t="str">
        <f t="shared" si="2705"/>
        <v/>
      </c>
      <c r="Y915" s="127">
        <f t="shared" si="2757"/>
        <v>0</v>
      </c>
      <c r="Z915" s="127">
        <f t="shared" si="2758"/>
        <v>0</v>
      </c>
      <c r="AA915" s="127">
        <f t="shared" si="2759"/>
        <v>0</v>
      </c>
      <c r="AB915" s="86">
        <f t="shared" ref="AB915:AC915" si="2798">AB914</f>
        <v>0</v>
      </c>
      <c r="AC915" s="86">
        <f t="shared" si="2798"/>
        <v>0</v>
      </c>
      <c r="AD915" s="90" t="str">
        <f>IF($A914&lt;&gt;"",AD914,"")</f>
        <v/>
      </c>
      <c r="AE915" s="54" t="str">
        <f>IF($A914&lt;&gt;"",AE914,"")</f>
        <v/>
      </c>
      <c r="AF915" s="92" t="str">
        <f t="shared" si="2717"/>
        <v/>
      </c>
      <c r="AG915" s="82">
        <f t="shared" si="2708"/>
        <v>0</v>
      </c>
      <c r="AH915" s="71">
        <f t="shared" si="2567"/>
        <v>0</v>
      </c>
      <c r="AI915" s="78" t="str">
        <f t="shared" si="2709"/>
        <v/>
      </c>
      <c r="AJ915" s="132">
        <f t="shared" si="2762"/>
        <v>0</v>
      </c>
      <c r="AK915" s="132">
        <f t="shared" si="2763"/>
        <v>0</v>
      </c>
      <c r="AL915" s="132">
        <f t="shared" si="2764"/>
        <v>0</v>
      </c>
      <c r="AM915" s="86" t="str">
        <f t="shared" si="2765"/>
        <v/>
      </c>
      <c r="AN915" s="86" t="str">
        <f t="shared" si="2766"/>
        <v/>
      </c>
      <c r="AO915" s="90" t="str">
        <f>IF($A914&lt;&gt;"",AO914,"")</f>
        <v/>
      </c>
      <c r="AP915" s="54" t="str">
        <f>IF($A914&lt;&gt;"",AP914,"")</f>
        <v/>
      </c>
      <c r="AQ915" s="92" t="str">
        <f t="shared" si="2719"/>
        <v/>
      </c>
      <c r="AR915" s="82">
        <f t="shared" si="2768"/>
        <v>0</v>
      </c>
      <c r="AS915" s="71">
        <f t="shared" si="2720"/>
        <v>0</v>
      </c>
      <c r="AT915" s="78" t="str">
        <f t="shared" si="2711"/>
        <v/>
      </c>
      <c r="AU915" s="137">
        <f t="shared" si="2769"/>
        <v>0</v>
      </c>
      <c r="AV915" s="137">
        <f t="shared" si="2770"/>
        <v>0</v>
      </c>
      <c r="AW915" s="137">
        <f t="shared" si="2771"/>
        <v>0</v>
      </c>
      <c r="AX915" s="86" t="str">
        <f t="shared" si="2772"/>
        <v/>
      </c>
      <c r="AY915" s="86" t="str">
        <f t="shared" si="2773"/>
        <v/>
      </c>
      <c r="AZ915" s="90" t="str">
        <f>IF($A914&lt;&gt;"",AZ914,"")</f>
        <v/>
      </c>
      <c r="BA915" s="54" t="str">
        <f>IF($A914&lt;&gt;"",BA914,"")</f>
        <v/>
      </c>
      <c r="BB915" s="92" t="str">
        <f t="shared" si="2722"/>
        <v/>
      </c>
      <c r="BC915" s="82">
        <f t="shared" si="2775"/>
        <v>0</v>
      </c>
      <c r="BD915" s="71">
        <f t="shared" si="2723"/>
        <v>0</v>
      </c>
      <c r="BE915" s="98">
        <f t="shared" si="2781"/>
        <v>18</v>
      </c>
      <c r="BF915" s="54" t="str">
        <f>IF($A914&lt;&gt;"",BF914,"")</f>
        <v/>
      </c>
      <c r="BG915" s="92" t="str">
        <f t="shared" ref="BG915:BG922" si="2799">IF($A915&lt;&gt;"",IF($A915=0,"L",IF(BF915&lt;&gt;"",IF(BF915=X915,"W","L"))),"")</f>
        <v/>
      </c>
      <c r="BH915" s="82">
        <f t="shared" si="2754"/>
        <v>0</v>
      </c>
      <c r="BI915" s="71">
        <f t="shared" si="2755"/>
        <v>0</v>
      </c>
      <c r="BJ915" s="146"/>
      <c r="BK915" s="97">
        <v>1</v>
      </c>
      <c r="BL915" s="95" t="str">
        <f>IF(BL914&lt;&gt;"",BL914,"")</f>
        <v/>
      </c>
      <c r="BM915" s="95" t="str">
        <f t="shared" ref="BM915:BP915" si="2800">IF(BM914&lt;&gt;"",BM914,"")</f>
        <v/>
      </c>
      <c r="BN915" s="95" t="str">
        <f t="shared" si="2800"/>
        <v/>
      </c>
      <c r="BO915" s="95" t="str">
        <f t="shared" si="2800"/>
        <v/>
      </c>
      <c r="BP915" s="95" t="str">
        <f t="shared" si="2800"/>
        <v/>
      </c>
      <c r="BQ915" s="81">
        <f t="shared" si="2783"/>
        <v>0</v>
      </c>
      <c r="BR915" s="81">
        <f t="shared" si="2784"/>
        <v>0</v>
      </c>
      <c r="BS915" s="81">
        <f t="shared" si="2785"/>
        <v>0</v>
      </c>
      <c r="BT915" s="81">
        <f t="shared" si="2786"/>
        <v>0</v>
      </c>
      <c r="BU915" s="81">
        <f t="shared" si="2787"/>
        <v>0</v>
      </c>
      <c r="BV915" s="13">
        <f t="shared" si="2788"/>
        <v>0</v>
      </c>
      <c r="BW915" s="11">
        <f t="shared" si="2714"/>
        <v>0</v>
      </c>
      <c r="BX915" s="69">
        <f t="shared" si="2725"/>
        <v>0</v>
      </c>
      <c r="BY915" s="69">
        <f>IF($A915&lt;&gt;"",IF(BY914&lt;&gt;0,BY914,IF(BW915&lt;=$AW$2,"Stop Loss",0)),0)</f>
        <v>0</v>
      </c>
      <c r="BZ915" s="69">
        <f t="shared" si="2639"/>
        <v>0</v>
      </c>
      <c r="CA915" s="27" t="str">
        <f t="shared" si="2726"/>
        <v/>
      </c>
      <c r="CB915" s="27" t="str">
        <f t="shared" si="2727"/>
        <v/>
      </c>
      <c r="CC915" s="27" t="str">
        <f t="shared" si="2728"/>
        <v/>
      </c>
      <c r="CD915" s="27" t="str">
        <f t="shared" si="2729"/>
        <v/>
      </c>
      <c r="CE915" s="27" t="str">
        <f t="shared" si="2730"/>
        <v/>
      </c>
      <c r="CF915" s="27" t="str">
        <f t="shared" si="2731"/>
        <v/>
      </c>
      <c r="CG915" s="86"/>
      <c r="CH915" s="86"/>
      <c r="CI915" s="45"/>
      <c r="CJ915" s="45"/>
      <c r="CK915" s="45"/>
      <c r="DB915" s="7"/>
      <c r="DI915" s="10">
        <f t="shared" ca="1" si="2700"/>
        <v>33</v>
      </c>
    </row>
    <row r="916" spans="1:113">
      <c r="A916" s="149"/>
      <c r="B916" s="82" t="str">
        <f t="shared" si="2701"/>
        <v/>
      </c>
      <c r="C916" s="7" t="str">
        <f t="shared" si="2702"/>
        <v/>
      </c>
      <c r="D916" s="81">
        <f t="shared" si="2703"/>
        <v>0</v>
      </c>
      <c r="E916" s="7" t="str">
        <f t="shared" si="2704"/>
        <v>18,</v>
      </c>
      <c r="F916" s="78"/>
      <c r="G916" s="86"/>
      <c r="H916" s="86"/>
      <c r="I916" s="86"/>
      <c r="J916" s="86"/>
      <c r="K916" s="86"/>
      <c r="L916" s="86"/>
      <c r="M916" s="86"/>
      <c r="N916" s="86"/>
      <c r="O916" s="78"/>
      <c r="P916" s="86"/>
      <c r="Q916" s="86"/>
      <c r="R916" s="86"/>
      <c r="S916" s="86"/>
      <c r="T916" s="86"/>
      <c r="U916" s="86"/>
      <c r="V916" s="86"/>
      <c r="W916" s="86"/>
      <c r="X916" s="123" t="str">
        <f t="shared" si="2705"/>
        <v/>
      </c>
      <c r="Y916" s="127">
        <f t="shared" si="2757"/>
        <v>0</v>
      </c>
      <c r="Z916" s="127">
        <f t="shared" si="2758"/>
        <v>0</v>
      </c>
      <c r="AA916" s="127">
        <f t="shared" si="2759"/>
        <v>0</v>
      </c>
      <c r="AB916" s="86">
        <f t="shared" ref="AB916:AC916" si="2801">AB915</f>
        <v>0</v>
      </c>
      <c r="AC916" s="86">
        <f t="shared" si="2801"/>
        <v>0</v>
      </c>
      <c r="AD916" s="90" t="str">
        <f t="shared" ref="AD916:AE916" si="2802">IF($A915&lt;&gt;"",AD915,"")</f>
        <v/>
      </c>
      <c r="AE916" s="54" t="str">
        <f t="shared" si="2802"/>
        <v/>
      </c>
      <c r="AF916" s="92" t="str">
        <f t="shared" si="2717"/>
        <v/>
      </c>
      <c r="AG916" s="82">
        <f t="shared" si="2708"/>
        <v>0</v>
      </c>
      <c r="AH916" s="71">
        <f t="shared" si="2567"/>
        <v>0</v>
      </c>
      <c r="AI916" s="78" t="str">
        <f t="shared" si="2709"/>
        <v/>
      </c>
      <c r="AJ916" s="132">
        <f t="shared" si="2762"/>
        <v>0</v>
      </c>
      <c r="AK916" s="132">
        <f t="shared" si="2763"/>
        <v>0</v>
      </c>
      <c r="AL916" s="132">
        <f t="shared" si="2764"/>
        <v>0</v>
      </c>
      <c r="AM916" s="86" t="str">
        <f t="shared" si="2765"/>
        <v/>
      </c>
      <c r="AN916" s="86" t="str">
        <f t="shared" si="2766"/>
        <v/>
      </c>
      <c r="AO916" s="90" t="str">
        <f t="shared" ref="AO916:AP916" si="2803">IF($A915&lt;&gt;"",AO915,"")</f>
        <v/>
      </c>
      <c r="AP916" s="54" t="str">
        <f t="shared" si="2803"/>
        <v/>
      </c>
      <c r="AQ916" s="92" t="str">
        <f t="shared" si="2719"/>
        <v/>
      </c>
      <c r="AR916" s="82">
        <f t="shared" si="2768"/>
        <v>0</v>
      </c>
      <c r="AS916" s="71">
        <f t="shared" si="2720"/>
        <v>0</v>
      </c>
      <c r="AT916" s="78" t="str">
        <f t="shared" si="2711"/>
        <v/>
      </c>
      <c r="AU916" s="137">
        <f t="shared" si="2769"/>
        <v>0</v>
      </c>
      <c r="AV916" s="137">
        <f t="shared" si="2770"/>
        <v>0</v>
      </c>
      <c r="AW916" s="137">
        <f t="shared" si="2771"/>
        <v>0</v>
      </c>
      <c r="AX916" s="86" t="str">
        <f t="shared" si="2772"/>
        <v/>
      </c>
      <c r="AY916" s="86" t="str">
        <f t="shared" si="2773"/>
        <v/>
      </c>
      <c r="AZ916" s="90" t="str">
        <f t="shared" ref="AZ916:BA916" si="2804">IF($A915&lt;&gt;"",AZ915,"")</f>
        <v/>
      </c>
      <c r="BA916" s="54" t="str">
        <f t="shared" si="2804"/>
        <v/>
      </c>
      <c r="BB916" s="92" t="str">
        <f t="shared" si="2722"/>
        <v/>
      </c>
      <c r="BC916" s="82">
        <f t="shared" si="2775"/>
        <v>0</v>
      </c>
      <c r="BD916" s="71">
        <f t="shared" si="2723"/>
        <v>0</v>
      </c>
      <c r="BE916" s="98">
        <f t="shared" si="2781"/>
        <v>18</v>
      </c>
      <c r="BF916" s="54" t="str">
        <f t="shared" ref="BF916:BF922" si="2805">IF($A915&lt;&gt;"",BF915,"")</f>
        <v/>
      </c>
      <c r="BG916" s="92" t="str">
        <f t="shared" si="2799"/>
        <v/>
      </c>
      <c r="BH916" s="82">
        <f t="shared" si="2754"/>
        <v>0</v>
      </c>
      <c r="BI916" s="71">
        <f t="shared" si="2755"/>
        <v>0</v>
      </c>
      <c r="BJ916" s="146"/>
      <c r="BK916" s="97">
        <v>1</v>
      </c>
      <c r="BL916" s="95" t="str">
        <f t="shared" ref="BL916:BP916" si="2806">IF(BL915&lt;&gt;"",BL915,"")</f>
        <v/>
      </c>
      <c r="BM916" s="95" t="str">
        <f t="shared" si="2806"/>
        <v/>
      </c>
      <c r="BN916" s="95" t="str">
        <f t="shared" si="2806"/>
        <v/>
      </c>
      <c r="BO916" s="95" t="str">
        <f t="shared" si="2806"/>
        <v/>
      </c>
      <c r="BP916" s="95" t="str">
        <f t="shared" si="2806"/>
        <v/>
      </c>
      <c r="BQ916" s="81">
        <f t="shared" si="2783"/>
        <v>0</v>
      </c>
      <c r="BR916" s="81">
        <f t="shared" si="2784"/>
        <v>0</v>
      </c>
      <c r="BS916" s="81">
        <f t="shared" si="2785"/>
        <v>0</v>
      </c>
      <c r="BT916" s="81">
        <f t="shared" si="2786"/>
        <v>0</v>
      </c>
      <c r="BU916" s="81">
        <f t="shared" si="2787"/>
        <v>0</v>
      </c>
      <c r="BV916" s="13">
        <f t="shared" si="2788"/>
        <v>0</v>
      </c>
      <c r="BW916" s="11">
        <f t="shared" si="2714"/>
        <v>0</v>
      </c>
      <c r="BX916" s="69">
        <f t="shared" si="2725"/>
        <v>0</v>
      </c>
      <c r="BY916" s="69">
        <f>IF($A916&lt;&gt;"",IF(BY915&lt;&gt;0,BY915,IF(BW916&lt;=$AW$2,"Stop Loss",0)),0)</f>
        <v>0</v>
      </c>
      <c r="BZ916" s="69">
        <f t="shared" si="2639"/>
        <v>0</v>
      </c>
      <c r="CA916" s="27" t="str">
        <f t="shared" si="2726"/>
        <v/>
      </c>
      <c r="CB916" s="27" t="str">
        <f t="shared" si="2727"/>
        <v/>
      </c>
      <c r="CC916" s="27" t="str">
        <f t="shared" si="2728"/>
        <v/>
      </c>
      <c r="CD916" s="27" t="str">
        <f t="shared" si="2729"/>
        <v/>
      </c>
      <c r="CE916" s="27" t="str">
        <f t="shared" si="2730"/>
        <v/>
      </c>
      <c r="CF916" s="27" t="str">
        <f t="shared" si="2731"/>
        <v/>
      </c>
      <c r="CG916" s="86"/>
      <c r="CH916" s="86"/>
      <c r="CI916" s="45"/>
      <c r="CJ916" s="45"/>
      <c r="CK916" s="45"/>
      <c r="DB916" s="7"/>
      <c r="DI916" s="10">
        <f t="shared" ca="1" si="2700"/>
        <v>10</v>
      </c>
    </row>
    <row r="917" spans="1:113">
      <c r="A917" s="149"/>
      <c r="B917" s="82" t="str">
        <f t="shared" si="2701"/>
        <v/>
      </c>
      <c r="C917" s="7" t="str">
        <f t="shared" si="2702"/>
        <v/>
      </c>
      <c r="D917" s="81">
        <f t="shared" si="2703"/>
        <v>0</v>
      </c>
      <c r="E917" s="7" t="str">
        <f t="shared" si="2704"/>
        <v>18,</v>
      </c>
      <c r="F917" s="78"/>
      <c r="G917" s="86"/>
      <c r="H917" s="86"/>
      <c r="I917" s="86"/>
      <c r="J917" s="86"/>
      <c r="K917" s="86"/>
      <c r="L917" s="86"/>
      <c r="M917" s="86"/>
      <c r="N917" s="86"/>
      <c r="O917" s="78"/>
      <c r="P917" s="86"/>
      <c r="Q917" s="86"/>
      <c r="R917" s="86"/>
      <c r="S917" s="86"/>
      <c r="T917" s="86"/>
      <c r="U917" s="86"/>
      <c r="V917" s="86"/>
      <c r="W917" s="86"/>
      <c r="X917" s="123" t="str">
        <f t="shared" si="2705"/>
        <v/>
      </c>
      <c r="Y917" s="127">
        <f t="shared" si="2757"/>
        <v>0</v>
      </c>
      <c r="Z917" s="127">
        <f t="shared" si="2758"/>
        <v>0</v>
      </c>
      <c r="AA917" s="127">
        <f t="shared" si="2759"/>
        <v>0</v>
      </c>
      <c r="AB917" s="86">
        <f t="shared" ref="AB917:AC917" si="2807">AB916</f>
        <v>0</v>
      </c>
      <c r="AC917" s="86">
        <f t="shared" si="2807"/>
        <v>0</v>
      </c>
      <c r="AD917" s="90" t="str">
        <f t="shared" ref="AD917:AE917" si="2808">IF($A916&lt;&gt;"",AD916,"")</f>
        <v/>
      </c>
      <c r="AE917" s="54" t="str">
        <f t="shared" si="2808"/>
        <v/>
      </c>
      <c r="AF917" s="92" t="str">
        <f t="shared" si="2717"/>
        <v/>
      </c>
      <c r="AG917" s="82">
        <f t="shared" si="2708"/>
        <v>0</v>
      </c>
      <c r="AH917" s="71">
        <f t="shared" si="2567"/>
        <v>0</v>
      </c>
      <c r="AI917" s="78" t="str">
        <f t="shared" si="2709"/>
        <v/>
      </c>
      <c r="AJ917" s="132">
        <f t="shared" si="2762"/>
        <v>0</v>
      </c>
      <c r="AK917" s="132">
        <f t="shared" si="2763"/>
        <v>0</v>
      </c>
      <c r="AL917" s="132">
        <f t="shared" si="2764"/>
        <v>0</v>
      </c>
      <c r="AM917" s="86" t="str">
        <f t="shared" si="2765"/>
        <v/>
      </c>
      <c r="AN917" s="86" t="str">
        <f t="shared" si="2766"/>
        <v/>
      </c>
      <c r="AO917" s="90" t="str">
        <f t="shared" ref="AO917:AP917" si="2809">IF($A916&lt;&gt;"",AO916,"")</f>
        <v/>
      </c>
      <c r="AP917" s="54" t="str">
        <f t="shared" si="2809"/>
        <v/>
      </c>
      <c r="AQ917" s="92" t="str">
        <f t="shared" si="2719"/>
        <v/>
      </c>
      <c r="AR917" s="82">
        <f t="shared" si="2768"/>
        <v>0</v>
      </c>
      <c r="AS917" s="71">
        <f t="shared" si="2720"/>
        <v>0</v>
      </c>
      <c r="AT917" s="78" t="str">
        <f t="shared" si="2711"/>
        <v/>
      </c>
      <c r="AU917" s="137">
        <f t="shared" si="2769"/>
        <v>0</v>
      </c>
      <c r="AV917" s="137">
        <f t="shared" si="2770"/>
        <v>0</v>
      </c>
      <c r="AW917" s="137">
        <f t="shared" si="2771"/>
        <v>0</v>
      </c>
      <c r="AX917" s="86" t="str">
        <f t="shared" si="2772"/>
        <v/>
      </c>
      <c r="AY917" s="86" t="str">
        <f t="shared" si="2773"/>
        <v/>
      </c>
      <c r="AZ917" s="90" t="str">
        <f t="shared" ref="AZ917:BA917" si="2810">IF($A916&lt;&gt;"",AZ916,"")</f>
        <v/>
      </c>
      <c r="BA917" s="54" t="str">
        <f t="shared" si="2810"/>
        <v/>
      </c>
      <c r="BB917" s="92" t="str">
        <f t="shared" si="2722"/>
        <v/>
      </c>
      <c r="BC917" s="82">
        <f t="shared" si="2775"/>
        <v>0</v>
      </c>
      <c r="BD917" s="71">
        <f t="shared" si="2723"/>
        <v>0</v>
      </c>
      <c r="BE917" s="98">
        <f t="shared" si="2781"/>
        <v>18</v>
      </c>
      <c r="BF917" s="54" t="str">
        <f t="shared" si="2805"/>
        <v/>
      </c>
      <c r="BG917" s="92" t="str">
        <f t="shared" si="2799"/>
        <v/>
      </c>
      <c r="BH917" s="82">
        <f t="shared" si="2754"/>
        <v>0</v>
      </c>
      <c r="BI917" s="71">
        <f t="shared" si="2755"/>
        <v>0</v>
      </c>
      <c r="BJ917" s="146"/>
      <c r="BK917" s="97">
        <v>1</v>
      </c>
      <c r="BL917" s="95" t="str">
        <f t="shared" ref="BL917:BP917" si="2811">IF(BL916&lt;&gt;"",BL916,"")</f>
        <v/>
      </c>
      <c r="BM917" s="95" t="str">
        <f t="shared" si="2811"/>
        <v/>
      </c>
      <c r="BN917" s="95" t="str">
        <f t="shared" si="2811"/>
        <v/>
      </c>
      <c r="BO917" s="95" t="str">
        <f t="shared" si="2811"/>
        <v/>
      </c>
      <c r="BP917" s="95" t="str">
        <f t="shared" si="2811"/>
        <v/>
      </c>
      <c r="BQ917" s="81">
        <f t="shared" si="2783"/>
        <v>0</v>
      </c>
      <c r="BR917" s="81">
        <f t="shared" si="2784"/>
        <v>0</v>
      </c>
      <c r="BS917" s="81">
        <f t="shared" si="2785"/>
        <v>0</v>
      </c>
      <c r="BT917" s="81">
        <f t="shared" si="2786"/>
        <v>0</v>
      </c>
      <c r="BU917" s="81">
        <f t="shared" si="2787"/>
        <v>0</v>
      </c>
      <c r="BV917" s="13">
        <f t="shared" si="2788"/>
        <v>0</v>
      </c>
      <c r="BW917" s="11">
        <f t="shared" si="2714"/>
        <v>0</v>
      </c>
      <c r="BX917" s="69">
        <f t="shared" si="2725"/>
        <v>0</v>
      </c>
      <c r="BY917" s="69">
        <f>IF($A917&lt;&gt;"",IF(BY916&lt;&gt;0,BY916,IF(BW917&lt;=$AW$2,"Stop Loss",0)),0)</f>
        <v>0</v>
      </c>
      <c r="BZ917" s="69">
        <f t="shared" si="2639"/>
        <v>0</v>
      </c>
      <c r="CA917" s="27" t="str">
        <f t="shared" si="2726"/>
        <v/>
      </c>
      <c r="CB917" s="27" t="str">
        <f t="shared" si="2727"/>
        <v/>
      </c>
      <c r="CC917" s="27" t="str">
        <f t="shared" si="2728"/>
        <v/>
      </c>
      <c r="CD917" s="27" t="str">
        <f t="shared" si="2729"/>
        <v/>
      </c>
      <c r="CE917" s="27" t="str">
        <f t="shared" si="2730"/>
        <v/>
      </c>
      <c r="CF917" s="27" t="str">
        <f t="shared" si="2731"/>
        <v/>
      </c>
      <c r="CG917" s="86"/>
      <c r="CH917" s="86"/>
      <c r="CI917" s="45"/>
      <c r="CJ917" s="45"/>
      <c r="CK917" s="45"/>
      <c r="DB917" s="7"/>
      <c r="DI917" s="10">
        <f t="shared" ca="1" si="2700"/>
        <v>19</v>
      </c>
    </row>
    <row r="918" spans="1:113">
      <c r="A918" s="149"/>
      <c r="B918" s="82" t="str">
        <f t="shared" si="2701"/>
        <v/>
      </c>
      <c r="C918" s="7" t="str">
        <f t="shared" si="2702"/>
        <v/>
      </c>
      <c r="D918" s="81">
        <f t="shared" si="2703"/>
        <v>0</v>
      </c>
      <c r="E918" s="7" t="str">
        <f t="shared" si="2704"/>
        <v>18,</v>
      </c>
      <c r="F918" s="78"/>
      <c r="G918" s="86"/>
      <c r="H918" s="86"/>
      <c r="I918" s="86"/>
      <c r="J918" s="86"/>
      <c r="K918" s="86"/>
      <c r="L918" s="86"/>
      <c r="M918" s="86"/>
      <c r="N918" s="86"/>
      <c r="O918" s="78"/>
      <c r="P918" s="86"/>
      <c r="Q918" s="86"/>
      <c r="R918" s="86"/>
      <c r="S918" s="86"/>
      <c r="T918" s="86"/>
      <c r="U918" s="86"/>
      <c r="V918" s="86"/>
      <c r="W918" s="86"/>
      <c r="X918" s="123" t="str">
        <f t="shared" si="2705"/>
        <v/>
      </c>
      <c r="Y918" s="127">
        <f t="shared" si="2757"/>
        <v>0</v>
      </c>
      <c r="Z918" s="127">
        <f t="shared" si="2758"/>
        <v>0</v>
      </c>
      <c r="AA918" s="127">
        <f t="shared" si="2759"/>
        <v>0</v>
      </c>
      <c r="AB918" s="86">
        <f t="shared" ref="AB918:AC918" si="2812">AB917</f>
        <v>0</v>
      </c>
      <c r="AC918" s="86">
        <f t="shared" si="2812"/>
        <v>0</v>
      </c>
      <c r="AD918" s="90" t="str">
        <f t="shared" ref="AD918:AE918" si="2813">IF($A917&lt;&gt;"",AD917,"")</f>
        <v/>
      </c>
      <c r="AE918" s="54" t="str">
        <f t="shared" si="2813"/>
        <v/>
      </c>
      <c r="AF918" s="92" t="str">
        <f t="shared" si="2717"/>
        <v/>
      </c>
      <c r="AG918" s="82">
        <f t="shared" si="2708"/>
        <v>0</v>
      </c>
      <c r="AH918" s="71">
        <f t="shared" si="2567"/>
        <v>0</v>
      </c>
      <c r="AI918" s="78" t="str">
        <f t="shared" si="2709"/>
        <v/>
      </c>
      <c r="AJ918" s="132">
        <f t="shared" si="2762"/>
        <v>0</v>
      </c>
      <c r="AK918" s="132">
        <f t="shared" si="2763"/>
        <v>0</v>
      </c>
      <c r="AL918" s="132">
        <f t="shared" si="2764"/>
        <v>0</v>
      </c>
      <c r="AM918" s="86" t="str">
        <f t="shared" si="2765"/>
        <v/>
      </c>
      <c r="AN918" s="86" t="str">
        <f t="shared" si="2766"/>
        <v/>
      </c>
      <c r="AO918" s="90" t="str">
        <f t="shared" ref="AO918:AP918" si="2814">IF($A917&lt;&gt;"",AO917,"")</f>
        <v/>
      </c>
      <c r="AP918" s="54" t="str">
        <f t="shared" si="2814"/>
        <v/>
      </c>
      <c r="AQ918" s="92" t="str">
        <f t="shared" si="2719"/>
        <v/>
      </c>
      <c r="AR918" s="82">
        <f t="shared" si="2768"/>
        <v>0</v>
      </c>
      <c r="AS918" s="71">
        <f t="shared" si="2720"/>
        <v>0</v>
      </c>
      <c r="AT918" s="78" t="str">
        <f t="shared" si="2711"/>
        <v/>
      </c>
      <c r="AU918" s="137">
        <f t="shared" si="2769"/>
        <v>0</v>
      </c>
      <c r="AV918" s="137">
        <f t="shared" si="2770"/>
        <v>0</v>
      </c>
      <c r="AW918" s="137">
        <f t="shared" si="2771"/>
        <v>0</v>
      </c>
      <c r="AX918" s="86" t="str">
        <f t="shared" si="2772"/>
        <v/>
      </c>
      <c r="AY918" s="86" t="str">
        <f t="shared" si="2773"/>
        <v/>
      </c>
      <c r="AZ918" s="90" t="str">
        <f t="shared" ref="AZ918:BA918" si="2815">IF($A917&lt;&gt;"",AZ917,"")</f>
        <v/>
      </c>
      <c r="BA918" s="54" t="str">
        <f t="shared" si="2815"/>
        <v/>
      </c>
      <c r="BB918" s="92" t="str">
        <f t="shared" si="2722"/>
        <v/>
      </c>
      <c r="BC918" s="82">
        <f t="shared" si="2775"/>
        <v>0</v>
      </c>
      <c r="BD918" s="71">
        <f t="shared" si="2723"/>
        <v>0</v>
      </c>
      <c r="BE918" s="98">
        <f t="shared" si="2781"/>
        <v>18</v>
      </c>
      <c r="BF918" s="54" t="str">
        <f t="shared" si="2805"/>
        <v/>
      </c>
      <c r="BG918" s="92" t="str">
        <f t="shared" si="2799"/>
        <v/>
      </c>
      <c r="BH918" s="82">
        <f t="shared" si="2754"/>
        <v>0</v>
      </c>
      <c r="BI918" s="71">
        <f t="shared" si="2755"/>
        <v>0</v>
      </c>
      <c r="BJ918" s="146"/>
      <c r="BK918" s="97">
        <v>1</v>
      </c>
      <c r="BL918" s="95" t="str">
        <f t="shared" ref="BL918:BP918" si="2816">IF(BL917&lt;&gt;"",BL917,"")</f>
        <v/>
      </c>
      <c r="BM918" s="95" t="str">
        <f t="shared" si="2816"/>
        <v/>
      </c>
      <c r="BN918" s="95" t="str">
        <f t="shared" si="2816"/>
        <v/>
      </c>
      <c r="BO918" s="95" t="str">
        <f t="shared" si="2816"/>
        <v/>
      </c>
      <c r="BP918" s="95" t="str">
        <f t="shared" si="2816"/>
        <v/>
      </c>
      <c r="BQ918" s="81">
        <f t="shared" si="2783"/>
        <v>0</v>
      </c>
      <c r="BR918" s="81">
        <f t="shared" si="2784"/>
        <v>0</v>
      </c>
      <c r="BS918" s="81">
        <f t="shared" si="2785"/>
        <v>0</v>
      </c>
      <c r="BT918" s="81">
        <f t="shared" si="2786"/>
        <v>0</v>
      </c>
      <c r="BU918" s="81">
        <f t="shared" si="2787"/>
        <v>0</v>
      </c>
      <c r="BV918" s="13">
        <f t="shared" si="2788"/>
        <v>0</v>
      </c>
      <c r="BW918" s="11">
        <f t="shared" si="2714"/>
        <v>0</v>
      </c>
      <c r="BX918" s="69">
        <f t="shared" si="2725"/>
        <v>0</v>
      </c>
      <c r="BY918" s="69">
        <f>IF($A918&lt;&gt;"",IF(BY917&lt;&gt;0,BY917,IF(BW918&lt;=$AW$2,"Stop Loss",0)),0)</f>
        <v>0</v>
      </c>
      <c r="BZ918" s="69">
        <f t="shared" si="2639"/>
        <v>0</v>
      </c>
      <c r="CA918" s="27" t="str">
        <f t="shared" si="2726"/>
        <v/>
      </c>
      <c r="CB918" s="27" t="str">
        <f t="shared" si="2727"/>
        <v/>
      </c>
      <c r="CC918" s="27" t="str">
        <f t="shared" si="2728"/>
        <v/>
      </c>
      <c r="CD918" s="27" t="str">
        <f t="shared" si="2729"/>
        <v/>
      </c>
      <c r="CE918" s="27" t="str">
        <f t="shared" si="2730"/>
        <v/>
      </c>
      <c r="CF918" s="27" t="str">
        <f t="shared" si="2731"/>
        <v/>
      </c>
      <c r="CG918" s="86"/>
      <c r="CH918" s="86"/>
      <c r="CI918" s="45"/>
      <c r="CJ918" s="45"/>
      <c r="CK918" s="45"/>
      <c r="DB918" s="7"/>
      <c r="DI918" s="10">
        <f t="shared" ca="1" si="2700"/>
        <v>10</v>
      </c>
    </row>
    <row r="919" spans="1:113">
      <c r="A919" s="149"/>
      <c r="B919" s="82" t="str">
        <f t="shared" si="2701"/>
        <v/>
      </c>
      <c r="C919" s="7" t="str">
        <f t="shared" si="2702"/>
        <v/>
      </c>
      <c r="D919" s="81">
        <f t="shared" si="2703"/>
        <v>0</v>
      </c>
      <c r="E919" s="7" t="str">
        <f t="shared" si="2704"/>
        <v>18,</v>
      </c>
      <c r="F919" s="78"/>
      <c r="G919" s="86"/>
      <c r="H919" s="86"/>
      <c r="I919" s="86"/>
      <c r="J919" s="86"/>
      <c r="K919" s="86"/>
      <c r="L919" s="86"/>
      <c r="M919" s="86"/>
      <c r="N919" s="86"/>
      <c r="O919" s="78"/>
      <c r="P919" s="86"/>
      <c r="Q919" s="86"/>
      <c r="R919" s="86"/>
      <c r="S919" s="86"/>
      <c r="T919" s="86"/>
      <c r="U919" s="86"/>
      <c r="V919" s="86"/>
      <c r="W919" s="86"/>
      <c r="X919" s="123" t="str">
        <f t="shared" si="2705"/>
        <v/>
      </c>
      <c r="Y919" s="127">
        <f t="shared" si="2757"/>
        <v>0</v>
      </c>
      <c r="Z919" s="127">
        <f t="shared" si="2758"/>
        <v>0</v>
      </c>
      <c r="AA919" s="127">
        <f t="shared" si="2759"/>
        <v>0</v>
      </c>
      <c r="AB919" s="86">
        <f t="shared" ref="AB919:AC919" si="2817">AB918</f>
        <v>0</v>
      </c>
      <c r="AC919" s="86">
        <f t="shared" si="2817"/>
        <v>0</v>
      </c>
      <c r="AD919" s="90" t="str">
        <f t="shared" ref="AD919:AE919" si="2818">IF($A918&lt;&gt;"",AD918,"")</f>
        <v/>
      </c>
      <c r="AE919" s="54" t="str">
        <f t="shared" si="2818"/>
        <v/>
      </c>
      <c r="AF919" s="92" t="str">
        <f t="shared" si="2717"/>
        <v/>
      </c>
      <c r="AG919" s="82">
        <f t="shared" si="2708"/>
        <v>0</v>
      </c>
      <c r="AH919" s="71">
        <f t="shared" si="2567"/>
        <v>0</v>
      </c>
      <c r="AI919" s="78" t="str">
        <f t="shared" si="2709"/>
        <v/>
      </c>
      <c r="AJ919" s="132">
        <f t="shared" si="2762"/>
        <v>0</v>
      </c>
      <c r="AK919" s="132">
        <f t="shared" si="2763"/>
        <v>0</v>
      </c>
      <c r="AL919" s="132">
        <f t="shared" si="2764"/>
        <v>0</v>
      </c>
      <c r="AM919" s="86" t="str">
        <f t="shared" si="2765"/>
        <v/>
      </c>
      <c r="AN919" s="86" t="str">
        <f t="shared" si="2766"/>
        <v/>
      </c>
      <c r="AO919" s="90" t="str">
        <f t="shared" ref="AO919:AP919" si="2819">IF($A918&lt;&gt;"",AO918,"")</f>
        <v/>
      </c>
      <c r="AP919" s="54" t="str">
        <f t="shared" si="2819"/>
        <v/>
      </c>
      <c r="AQ919" s="92" t="str">
        <f t="shared" si="2719"/>
        <v/>
      </c>
      <c r="AR919" s="82">
        <f t="shared" si="2768"/>
        <v>0</v>
      </c>
      <c r="AS919" s="71">
        <f t="shared" si="2720"/>
        <v>0</v>
      </c>
      <c r="AT919" s="78" t="str">
        <f t="shared" si="2711"/>
        <v/>
      </c>
      <c r="AU919" s="137">
        <f t="shared" si="2769"/>
        <v>0</v>
      </c>
      <c r="AV919" s="137">
        <f t="shared" si="2770"/>
        <v>0</v>
      </c>
      <c r="AW919" s="137">
        <f t="shared" si="2771"/>
        <v>0</v>
      </c>
      <c r="AX919" s="86" t="str">
        <f t="shared" si="2772"/>
        <v/>
      </c>
      <c r="AY919" s="86" t="str">
        <f t="shared" si="2773"/>
        <v/>
      </c>
      <c r="AZ919" s="90" t="str">
        <f t="shared" ref="AZ919:BA919" si="2820">IF($A918&lt;&gt;"",AZ918,"")</f>
        <v/>
      </c>
      <c r="BA919" s="54" t="str">
        <f t="shared" si="2820"/>
        <v/>
      </c>
      <c r="BB919" s="92" t="str">
        <f t="shared" si="2722"/>
        <v/>
      </c>
      <c r="BC919" s="82">
        <f t="shared" si="2775"/>
        <v>0</v>
      </c>
      <c r="BD919" s="71">
        <f t="shared" si="2723"/>
        <v>0</v>
      </c>
      <c r="BE919" s="98">
        <f t="shared" si="2781"/>
        <v>18</v>
      </c>
      <c r="BF919" s="54" t="str">
        <f t="shared" si="2805"/>
        <v/>
      </c>
      <c r="BG919" s="92" t="str">
        <f t="shared" si="2799"/>
        <v/>
      </c>
      <c r="BH919" s="82">
        <f t="shared" si="2754"/>
        <v>0</v>
      </c>
      <c r="BI919" s="71">
        <f t="shared" si="2755"/>
        <v>0</v>
      </c>
      <c r="BJ919" s="146"/>
      <c r="BK919" s="97">
        <v>1</v>
      </c>
      <c r="BL919" s="95" t="str">
        <f t="shared" ref="BL919:BP919" si="2821">IF(BL918&lt;&gt;"",BL918,"")</f>
        <v/>
      </c>
      <c r="BM919" s="95" t="str">
        <f t="shared" si="2821"/>
        <v/>
      </c>
      <c r="BN919" s="95" t="str">
        <f t="shared" si="2821"/>
        <v/>
      </c>
      <c r="BO919" s="95" t="str">
        <f t="shared" si="2821"/>
        <v/>
      </c>
      <c r="BP919" s="95" t="str">
        <f t="shared" si="2821"/>
        <v/>
      </c>
      <c r="BQ919" s="81">
        <f t="shared" si="2783"/>
        <v>0</v>
      </c>
      <c r="BR919" s="81">
        <f t="shared" si="2784"/>
        <v>0</v>
      </c>
      <c r="BS919" s="81">
        <f t="shared" si="2785"/>
        <v>0</v>
      </c>
      <c r="BT919" s="81">
        <f t="shared" si="2786"/>
        <v>0</v>
      </c>
      <c r="BU919" s="81">
        <f t="shared" si="2787"/>
        <v>0</v>
      </c>
      <c r="BV919" s="13">
        <f t="shared" si="2788"/>
        <v>0</v>
      </c>
      <c r="BW919" s="11">
        <f t="shared" si="2714"/>
        <v>0</v>
      </c>
      <c r="BX919" s="69">
        <f t="shared" si="2725"/>
        <v>0</v>
      </c>
      <c r="BY919" s="69">
        <f>IF($A919&lt;&gt;"",IF(BY918&lt;&gt;0,BY918,IF(BW919&lt;=$AW$2,"Stop Loss",0)),0)</f>
        <v>0</v>
      </c>
      <c r="BZ919" s="69">
        <f t="shared" si="2639"/>
        <v>0</v>
      </c>
      <c r="CA919" s="27" t="str">
        <f t="shared" si="2726"/>
        <v/>
      </c>
      <c r="CB919" s="27" t="str">
        <f t="shared" si="2727"/>
        <v/>
      </c>
      <c r="CC919" s="27" t="str">
        <f t="shared" si="2728"/>
        <v/>
      </c>
      <c r="CD919" s="27" t="str">
        <f t="shared" si="2729"/>
        <v/>
      </c>
      <c r="CE919" s="27" t="str">
        <f t="shared" si="2730"/>
        <v/>
      </c>
      <c r="CF919" s="27" t="str">
        <f t="shared" si="2731"/>
        <v/>
      </c>
      <c r="CG919" s="86"/>
      <c r="CH919" s="86"/>
      <c r="CI919" s="45"/>
      <c r="CJ919" s="45"/>
      <c r="CK919" s="45"/>
      <c r="DB919" s="7"/>
      <c r="DI919" s="10">
        <f t="shared" ca="1" si="2700"/>
        <v>28</v>
      </c>
    </row>
    <row r="920" spans="1:113">
      <c r="A920" s="149"/>
      <c r="B920" s="82" t="str">
        <f t="shared" si="2701"/>
        <v/>
      </c>
      <c r="C920" s="7" t="str">
        <f t="shared" si="2702"/>
        <v/>
      </c>
      <c r="D920" s="81">
        <f t="shared" si="2703"/>
        <v>0</v>
      </c>
      <c r="E920" s="7" t="str">
        <f t="shared" si="2704"/>
        <v>18,</v>
      </c>
      <c r="F920" s="78"/>
      <c r="G920" s="86"/>
      <c r="H920" s="86"/>
      <c r="I920" s="86"/>
      <c r="J920" s="86"/>
      <c r="K920" s="86"/>
      <c r="L920" s="86"/>
      <c r="M920" s="86"/>
      <c r="N920" s="86"/>
      <c r="O920" s="78"/>
      <c r="P920" s="86"/>
      <c r="Q920" s="86"/>
      <c r="R920" s="86"/>
      <c r="S920" s="86"/>
      <c r="T920" s="86"/>
      <c r="U920" s="86"/>
      <c r="V920" s="86"/>
      <c r="W920" s="86"/>
      <c r="X920" s="123" t="str">
        <f t="shared" si="2705"/>
        <v/>
      </c>
      <c r="Y920" s="127">
        <f t="shared" si="2757"/>
        <v>0</v>
      </c>
      <c r="Z920" s="127">
        <f t="shared" si="2758"/>
        <v>0</v>
      </c>
      <c r="AA920" s="127">
        <f t="shared" si="2759"/>
        <v>0</v>
      </c>
      <c r="AB920" s="86">
        <f t="shared" ref="AB920:AC920" si="2822">AB919</f>
        <v>0</v>
      </c>
      <c r="AC920" s="86">
        <f t="shared" si="2822"/>
        <v>0</v>
      </c>
      <c r="AD920" s="90" t="str">
        <f t="shared" ref="AD920:AE920" si="2823">IF($A919&lt;&gt;"",AD919,"")</f>
        <v/>
      </c>
      <c r="AE920" s="54" t="str">
        <f t="shared" si="2823"/>
        <v/>
      </c>
      <c r="AF920" s="92" t="str">
        <f t="shared" si="2717"/>
        <v/>
      </c>
      <c r="AG920" s="82">
        <f t="shared" si="2708"/>
        <v>0</v>
      </c>
      <c r="AH920" s="71">
        <f t="shared" si="2567"/>
        <v>0</v>
      </c>
      <c r="AI920" s="78" t="str">
        <f t="shared" si="2709"/>
        <v/>
      </c>
      <c r="AJ920" s="132">
        <f t="shared" si="2762"/>
        <v>0</v>
      </c>
      <c r="AK920" s="132">
        <f t="shared" si="2763"/>
        <v>0</v>
      </c>
      <c r="AL920" s="132">
        <f t="shared" si="2764"/>
        <v>0</v>
      </c>
      <c r="AM920" s="86" t="str">
        <f t="shared" si="2765"/>
        <v/>
      </c>
      <c r="AN920" s="86" t="str">
        <f t="shared" si="2766"/>
        <v/>
      </c>
      <c r="AO920" s="90" t="str">
        <f t="shared" ref="AO920:AP920" si="2824">IF($A919&lt;&gt;"",AO919,"")</f>
        <v/>
      </c>
      <c r="AP920" s="54" t="str">
        <f t="shared" si="2824"/>
        <v/>
      </c>
      <c r="AQ920" s="92" t="str">
        <f t="shared" si="2719"/>
        <v/>
      </c>
      <c r="AR920" s="82">
        <f t="shared" si="2768"/>
        <v>0</v>
      </c>
      <c r="AS920" s="71">
        <f t="shared" si="2720"/>
        <v>0</v>
      </c>
      <c r="AT920" s="78" t="str">
        <f t="shared" si="2711"/>
        <v/>
      </c>
      <c r="AU920" s="137">
        <f t="shared" si="2769"/>
        <v>0</v>
      </c>
      <c r="AV920" s="137">
        <f t="shared" si="2770"/>
        <v>0</v>
      </c>
      <c r="AW920" s="137">
        <f t="shared" si="2771"/>
        <v>0</v>
      </c>
      <c r="AX920" s="86" t="str">
        <f t="shared" si="2772"/>
        <v/>
      </c>
      <c r="AY920" s="86" t="str">
        <f t="shared" si="2773"/>
        <v/>
      </c>
      <c r="AZ920" s="90" t="str">
        <f t="shared" ref="AZ920:BA920" si="2825">IF($A919&lt;&gt;"",AZ919,"")</f>
        <v/>
      </c>
      <c r="BA920" s="54" t="str">
        <f t="shared" si="2825"/>
        <v/>
      </c>
      <c r="BB920" s="92" t="str">
        <f t="shared" si="2722"/>
        <v/>
      </c>
      <c r="BC920" s="82">
        <f t="shared" si="2775"/>
        <v>0</v>
      </c>
      <c r="BD920" s="71">
        <f t="shared" si="2723"/>
        <v>0</v>
      </c>
      <c r="BE920" s="98">
        <f t="shared" si="2781"/>
        <v>18</v>
      </c>
      <c r="BF920" s="54" t="str">
        <f t="shared" si="2805"/>
        <v/>
      </c>
      <c r="BG920" s="92" t="str">
        <f t="shared" si="2799"/>
        <v/>
      </c>
      <c r="BH920" s="82">
        <f t="shared" si="2754"/>
        <v>0</v>
      </c>
      <c r="BI920" s="71">
        <f t="shared" si="2755"/>
        <v>0</v>
      </c>
      <c r="BJ920" s="146"/>
      <c r="BK920" s="97">
        <v>1</v>
      </c>
      <c r="BL920" s="95" t="str">
        <f t="shared" ref="BL920:BP920" si="2826">IF(BL919&lt;&gt;"",BL919,"")</f>
        <v/>
      </c>
      <c r="BM920" s="95" t="str">
        <f t="shared" si="2826"/>
        <v/>
      </c>
      <c r="BN920" s="95" t="str">
        <f t="shared" si="2826"/>
        <v/>
      </c>
      <c r="BO920" s="95" t="str">
        <f t="shared" si="2826"/>
        <v/>
      </c>
      <c r="BP920" s="95" t="str">
        <f t="shared" si="2826"/>
        <v/>
      </c>
      <c r="BQ920" s="81">
        <f t="shared" si="2783"/>
        <v>0</v>
      </c>
      <c r="BR920" s="81">
        <f t="shared" si="2784"/>
        <v>0</v>
      </c>
      <c r="BS920" s="81">
        <f t="shared" si="2785"/>
        <v>0</v>
      </c>
      <c r="BT920" s="81">
        <f t="shared" si="2786"/>
        <v>0</v>
      </c>
      <c r="BU920" s="81">
        <f t="shared" si="2787"/>
        <v>0</v>
      </c>
      <c r="BV920" s="13">
        <f t="shared" si="2788"/>
        <v>0</v>
      </c>
      <c r="BW920" s="11">
        <f t="shared" si="2714"/>
        <v>0</v>
      </c>
      <c r="BX920" s="69">
        <f t="shared" si="2725"/>
        <v>0</v>
      </c>
      <c r="BY920" s="69">
        <f>IF($A920&lt;&gt;"",IF(BY919&lt;&gt;0,BY919,IF(BW920&lt;=$AW$2,"Stop Loss",0)),0)</f>
        <v>0</v>
      </c>
      <c r="BZ920" s="69">
        <f t="shared" si="2639"/>
        <v>0</v>
      </c>
      <c r="CA920" s="27" t="str">
        <f t="shared" si="2726"/>
        <v/>
      </c>
      <c r="CB920" s="27" t="str">
        <f t="shared" si="2727"/>
        <v/>
      </c>
      <c r="CC920" s="27" t="str">
        <f t="shared" si="2728"/>
        <v/>
      </c>
      <c r="CD920" s="27" t="str">
        <f t="shared" si="2729"/>
        <v/>
      </c>
      <c r="CE920" s="27" t="str">
        <f t="shared" si="2730"/>
        <v/>
      </c>
      <c r="CF920" s="27" t="str">
        <f t="shared" si="2731"/>
        <v/>
      </c>
      <c r="CG920" s="86"/>
      <c r="CH920" s="86"/>
      <c r="CI920" s="45"/>
      <c r="CJ920" s="45"/>
      <c r="CK920" s="45"/>
      <c r="DB920" s="7"/>
      <c r="DI920" s="10">
        <f t="shared" ca="1" si="2700"/>
        <v>30</v>
      </c>
    </row>
    <row r="921" spans="1:113">
      <c r="A921" s="149"/>
      <c r="B921" s="82" t="str">
        <f t="shared" si="2701"/>
        <v/>
      </c>
      <c r="C921" s="7" t="str">
        <f t="shared" si="2702"/>
        <v/>
      </c>
      <c r="D921" s="81">
        <f t="shared" si="2703"/>
        <v>0</v>
      </c>
      <c r="E921" s="7" t="str">
        <f t="shared" si="2704"/>
        <v>18,</v>
      </c>
      <c r="F921" s="78"/>
      <c r="G921" s="86"/>
      <c r="H921" s="86"/>
      <c r="I921" s="86"/>
      <c r="J921" s="86"/>
      <c r="K921" s="86"/>
      <c r="L921" s="86"/>
      <c r="M921" s="86"/>
      <c r="N921" s="86"/>
      <c r="O921" s="78"/>
      <c r="P921" s="86"/>
      <c r="Q921" s="86"/>
      <c r="R921" s="86"/>
      <c r="S921" s="86"/>
      <c r="T921" s="86"/>
      <c r="U921" s="86"/>
      <c r="V921" s="86"/>
      <c r="W921" s="86"/>
      <c r="X921" s="123" t="str">
        <f t="shared" si="2705"/>
        <v/>
      </c>
      <c r="Y921" s="127">
        <f t="shared" si="2757"/>
        <v>0</v>
      </c>
      <c r="Z921" s="127">
        <f t="shared" si="2758"/>
        <v>0</v>
      </c>
      <c r="AA921" s="127">
        <f t="shared" si="2759"/>
        <v>0</v>
      </c>
      <c r="AB921" s="86">
        <f t="shared" ref="AB921:AC921" si="2827">AB920</f>
        <v>0</v>
      </c>
      <c r="AC921" s="86">
        <f t="shared" si="2827"/>
        <v>0</v>
      </c>
      <c r="AD921" s="90" t="str">
        <f t="shared" ref="AD921:AE921" si="2828">IF($A920&lt;&gt;"",AD920,"")</f>
        <v/>
      </c>
      <c r="AE921" s="54" t="str">
        <f t="shared" si="2828"/>
        <v/>
      </c>
      <c r="AF921" s="92" t="str">
        <f t="shared" si="2717"/>
        <v/>
      </c>
      <c r="AG921" s="82">
        <f t="shared" si="2708"/>
        <v>0</v>
      </c>
      <c r="AH921" s="71">
        <f t="shared" si="2567"/>
        <v>0</v>
      </c>
      <c r="AI921" s="78" t="str">
        <f t="shared" si="2709"/>
        <v/>
      </c>
      <c r="AJ921" s="132">
        <f t="shared" si="2762"/>
        <v>0</v>
      </c>
      <c r="AK921" s="132">
        <f t="shared" si="2763"/>
        <v>0</v>
      </c>
      <c r="AL921" s="132">
        <f t="shared" si="2764"/>
        <v>0</v>
      </c>
      <c r="AM921" s="86" t="str">
        <f t="shared" si="2765"/>
        <v/>
      </c>
      <c r="AN921" s="86" t="str">
        <f t="shared" si="2766"/>
        <v/>
      </c>
      <c r="AO921" s="90" t="str">
        <f t="shared" ref="AO921:AP921" si="2829">IF($A920&lt;&gt;"",AO920,"")</f>
        <v/>
      </c>
      <c r="AP921" s="54" t="str">
        <f t="shared" si="2829"/>
        <v/>
      </c>
      <c r="AQ921" s="92" t="str">
        <f t="shared" si="2719"/>
        <v/>
      </c>
      <c r="AR921" s="82">
        <f t="shared" si="2768"/>
        <v>0</v>
      </c>
      <c r="AS921" s="71">
        <f t="shared" si="2720"/>
        <v>0</v>
      </c>
      <c r="AT921" s="78" t="str">
        <f t="shared" si="2711"/>
        <v/>
      </c>
      <c r="AU921" s="137">
        <f t="shared" si="2769"/>
        <v>0</v>
      </c>
      <c r="AV921" s="137">
        <f t="shared" si="2770"/>
        <v>0</v>
      </c>
      <c r="AW921" s="137">
        <f t="shared" si="2771"/>
        <v>0</v>
      </c>
      <c r="AX921" s="86" t="str">
        <f t="shared" si="2772"/>
        <v/>
      </c>
      <c r="AY921" s="86" t="str">
        <f t="shared" si="2773"/>
        <v/>
      </c>
      <c r="AZ921" s="90" t="str">
        <f t="shared" ref="AZ921:BA921" si="2830">IF($A920&lt;&gt;"",AZ920,"")</f>
        <v/>
      </c>
      <c r="BA921" s="54" t="str">
        <f t="shared" si="2830"/>
        <v/>
      </c>
      <c r="BB921" s="92" t="str">
        <f t="shared" si="2722"/>
        <v/>
      </c>
      <c r="BC921" s="82">
        <f t="shared" si="2775"/>
        <v>0</v>
      </c>
      <c r="BD921" s="71">
        <f t="shared" si="2723"/>
        <v>0</v>
      </c>
      <c r="BE921" s="98">
        <f t="shared" si="2781"/>
        <v>18</v>
      </c>
      <c r="BF921" s="54" t="str">
        <f t="shared" si="2805"/>
        <v/>
      </c>
      <c r="BG921" s="92" t="str">
        <f t="shared" si="2799"/>
        <v/>
      </c>
      <c r="BH921" s="82">
        <f t="shared" si="2754"/>
        <v>0</v>
      </c>
      <c r="BI921" s="71">
        <f t="shared" si="2755"/>
        <v>0</v>
      </c>
      <c r="BJ921" s="146"/>
      <c r="BK921" s="97">
        <v>1</v>
      </c>
      <c r="BL921" s="95" t="str">
        <f t="shared" ref="BL921:BP921" si="2831">IF(BL920&lt;&gt;"",BL920,"")</f>
        <v/>
      </c>
      <c r="BM921" s="95" t="str">
        <f t="shared" si="2831"/>
        <v/>
      </c>
      <c r="BN921" s="95" t="str">
        <f t="shared" si="2831"/>
        <v/>
      </c>
      <c r="BO921" s="95" t="str">
        <f t="shared" si="2831"/>
        <v/>
      </c>
      <c r="BP921" s="95" t="str">
        <f t="shared" si="2831"/>
        <v/>
      </c>
      <c r="BQ921" s="81">
        <f t="shared" si="2783"/>
        <v>0</v>
      </c>
      <c r="BR921" s="81">
        <f t="shared" si="2784"/>
        <v>0</v>
      </c>
      <c r="BS921" s="81">
        <f t="shared" si="2785"/>
        <v>0</v>
      </c>
      <c r="BT921" s="81">
        <f t="shared" si="2786"/>
        <v>0</v>
      </c>
      <c r="BU921" s="81">
        <f t="shared" si="2787"/>
        <v>0</v>
      </c>
      <c r="BV921" s="13">
        <f t="shared" si="2788"/>
        <v>0</v>
      </c>
      <c r="BW921" s="11">
        <f t="shared" si="2714"/>
        <v>0</v>
      </c>
      <c r="BX921" s="69">
        <f t="shared" si="2725"/>
        <v>0</v>
      </c>
      <c r="BY921" s="69">
        <f>IF($A921&lt;&gt;"",IF(BY920&lt;&gt;0,BY920,IF(BW921&lt;=$AW$2,"Stop Loss",0)),0)</f>
        <v>0</v>
      </c>
      <c r="BZ921" s="69">
        <f t="shared" si="2639"/>
        <v>0</v>
      </c>
      <c r="CA921" s="27" t="str">
        <f t="shared" si="2726"/>
        <v/>
      </c>
      <c r="CB921" s="27" t="str">
        <f t="shared" si="2727"/>
        <v/>
      </c>
      <c r="CC921" s="27" t="str">
        <f t="shared" si="2728"/>
        <v/>
      </c>
      <c r="CD921" s="27" t="str">
        <f t="shared" si="2729"/>
        <v/>
      </c>
      <c r="CE921" s="27" t="str">
        <f t="shared" si="2730"/>
        <v/>
      </c>
      <c r="CF921" s="27" t="str">
        <f t="shared" si="2731"/>
        <v/>
      </c>
      <c r="CG921" s="86"/>
      <c r="CH921" s="86"/>
      <c r="CI921" s="45"/>
      <c r="CJ921" s="45"/>
      <c r="CK921" s="45"/>
      <c r="DB921" s="7"/>
      <c r="DI921" s="10">
        <f t="shared" ca="1" si="2700"/>
        <v>7</v>
      </c>
    </row>
    <row r="922" spans="1:113">
      <c r="A922" s="149"/>
      <c r="B922" s="82" t="str">
        <f t="shared" si="2701"/>
        <v/>
      </c>
      <c r="C922" s="7" t="str">
        <f t="shared" si="2702"/>
        <v/>
      </c>
      <c r="D922" s="81">
        <f t="shared" si="2703"/>
        <v>0</v>
      </c>
      <c r="E922" s="7" t="str">
        <f t="shared" si="2704"/>
        <v>18,</v>
      </c>
      <c r="F922" s="78"/>
      <c r="G922" s="86"/>
      <c r="H922" s="86"/>
      <c r="I922" s="86"/>
      <c r="J922" s="86"/>
      <c r="K922" s="86"/>
      <c r="L922" s="86"/>
      <c r="M922" s="86"/>
      <c r="N922" s="86"/>
      <c r="O922" s="78"/>
      <c r="P922" s="86"/>
      <c r="Q922" s="86"/>
      <c r="R922" s="86"/>
      <c r="S922" s="86"/>
      <c r="T922" s="86"/>
      <c r="U922" s="86"/>
      <c r="V922" s="86"/>
      <c r="W922" s="86"/>
      <c r="X922" s="123" t="str">
        <f t="shared" si="2705"/>
        <v/>
      </c>
      <c r="Y922" s="127">
        <f t="shared" si="2757"/>
        <v>0</v>
      </c>
      <c r="Z922" s="127">
        <f t="shared" si="2758"/>
        <v>0</v>
      </c>
      <c r="AA922" s="127">
        <f t="shared" si="2759"/>
        <v>0</v>
      </c>
      <c r="AB922" s="86">
        <f>IF($Y922&gt;$Z922,$Y922-$Z922+AB921,AB921)</f>
        <v>0</v>
      </c>
      <c r="AC922" s="86">
        <f>IF($Z922&gt;$Y922,$Z922-$Y922+AC921,AC921)</f>
        <v>0</v>
      </c>
      <c r="AD922" s="90" t="str">
        <f t="shared" ref="AD922:AE922" si="2832">IF($A921&lt;&gt;"",AD921,"")</f>
        <v/>
      </c>
      <c r="AE922" s="54" t="str">
        <f t="shared" si="2832"/>
        <v/>
      </c>
      <c r="AF922" s="92" t="str">
        <f t="shared" si="2717"/>
        <v/>
      </c>
      <c r="AG922" s="82">
        <f t="shared" si="2708"/>
        <v>0</v>
      </c>
      <c r="AH922" s="71">
        <f t="shared" si="2567"/>
        <v>0</v>
      </c>
      <c r="AI922" s="78" t="str">
        <f t="shared" si="2709"/>
        <v/>
      </c>
      <c r="AJ922" s="132">
        <f t="shared" si="2762"/>
        <v>0</v>
      </c>
      <c r="AK922" s="132">
        <f t="shared" si="2763"/>
        <v>0</v>
      </c>
      <c r="AL922" s="132">
        <f t="shared" si="2764"/>
        <v>0</v>
      </c>
      <c r="AM922" s="86" t="str">
        <f t="shared" si="2765"/>
        <v/>
      </c>
      <c r="AN922" s="86" t="str">
        <f t="shared" si="2766"/>
        <v/>
      </c>
      <c r="AO922" s="90" t="str">
        <f t="shared" ref="AO922:AP922" si="2833">IF($A921&lt;&gt;"",AO921,"")</f>
        <v/>
      </c>
      <c r="AP922" s="54" t="str">
        <f t="shared" si="2833"/>
        <v/>
      </c>
      <c r="AQ922" s="92" t="str">
        <f t="shared" si="2719"/>
        <v/>
      </c>
      <c r="AR922" s="82">
        <f t="shared" si="2768"/>
        <v>0</v>
      </c>
      <c r="AS922" s="71">
        <f t="shared" si="2720"/>
        <v>0</v>
      </c>
      <c r="AT922" s="78" t="str">
        <f t="shared" si="2711"/>
        <v/>
      </c>
      <c r="AU922" s="137">
        <f t="shared" si="2769"/>
        <v>0</v>
      </c>
      <c r="AV922" s="137">
        <f t="shared" si="2770"/>
        <v>0</v>
      </c>
      <c r="AW922" s="137">
        <f t="shared" si="2771"/>
        <v>0</v>
      </c>
      <c r="AX922" s="86" t="str">
        <f t="shared" si="2772"/>
        <v/>
      </c>
      <c r="AY922" s="86" t="str">
        <f t="shared" si="2773"/>
        <v/>
      </c>
      <c r="AZ922" s="90" t="str">
        <f t="shared" ref="AZ922:BA922" si="2834">IF($A921&lt;&gt;"",AZ921,"")</f>
        <v/>
      </c>
      <c r="BA922" s="54" t="str">
        <f t="shared" si="2834"/>
        <v/>
      </c>
      <c r="BB922" s="92" t="str">
        <f t="shared" si="2722"/>
        <v/>
      </c>
      <c r="BC922" s="82">
        <f t="shared" si="2775"/>
        <v>0</v>
      </c>
      <c r="BD922" s="71">
        <f t="shared" si="2723"/>
        <v>0</v>
      </c>
      <c r="BE922" s="98">
        <f t="shared" si="2781"/>
        <v>18</v>
      </c>
      <c r="BF922" s="54" t="str">
        <f t="shared" si="2805"/>
        <v/>
      </c>
      <c r="BG922" s="92" t="str">
        <f t="shared" si="2799"/>
        <v/>
      </c>
      <c r="BH922" s="82">
        <f t="shared" si="2754"/>
        <v>0</v>
      </c>
      <c r="BI922" s="71">
        <f t="shared" si="2755"/>
        <v>0</v>
      </c>
      <c r="BJ922" s="146"/>
      <c r="BK922" s="97">
        <v>1</v>
      </c>
      <c r="BL922" s="95" t="str">
        <f t="shared" ref="BL922:BP922" si="2835">IF(BL921&lt;&gt;"",BL921,"")</f>
        <v/>
      </c>
      <c r="BM922" s="95" t="str">
        <f t="shared" si="2835"/>
        <v/>
      </c>
      <c r="BN922" s="95" t="str">
        <f t="shared" si="2835"/>
        <v/>
      </c>
      <c r="BO922" s="95" t="str">
        <f t="shared" si="2835"/>
        <v/>
      </c>
      <c r="BP922" s="95" t="str">
        <f t="shared" si="2835"/>
        <v/>
      </c>
      <c r="BQ922" s="81">
        <f t="shared" si="2783"/>
        <v>0</v>
      </c>
      <c r="BR922" s="81">
        <f t="shared" si="2784"/>
        <v>0</v>
      </c>
      <c r="BS922" s="81">
        <f t="shared" si="2785"/>
        <v>0</v>
      </c>
      <c r="BT922" s="81">
        <f t="shared" si="2786"/>
        <v>0</v>
      </c>
      <c r="BU922" s="81">
        <f t="shared" si="2787"/>
        <v>0</v>
      </c>
      <c r="BV922" s="13">
        <f t="shared" si="2788"/>
        <v>0</v>
      </c>
      <c r="BW922" s="11">
        <f t="shared" si="2714"/>
        <v>0</v>
      </c>
      <c r="BX922" s="69">
        <f t="shared" si="2725"/>
        <v>0</v>
      </c>
      <c r="BY922" s="69">
        <f>IF($A922&lt;&gt;"",IF(BY921&lt;&gt;0,BY921,IF(BW922&lt;=$AW$2,"Stop Loss",0)),0)</f>
        <v>0</v>
      </c>
      <c r="BZ922" s="69">
        <f t="shared" si="2639"/>
        <v>0</v>
      </c>
      <c r="CA922" s="27" t="str">
        <f t="shared" si="2726"/>
        <v/>
      </c>
      <c r="CB922" s="27" t="str">
        <f t="shared" si="2727"/>
        <v/>
      </c>
      <c r="CC922" s="27" t="str">
        <f t="shared" si="2728"/>
        <v/>
      </c>
      <c r="CD922" s="27" t="str">
        <f t="shared" si="2729"/>
        <v/>
      </c>
      <c r="CE922" s="27" t="str">
        <f t="shared" si="2730"/>
        <v/>
      </c>
      <c r="CF922" s="27" t="str">
        <f t="shared" si="2731"/>
        <v/>
      </c>
      <c r="CG922" s="86"/>
      <c r="CH922" s="86"/>
      <c r="CI922" s="45"/>
      <c r="CJ922" s="45"/>
      <c r="CK922" s="45"/>
      <c r="DB922" s="7"/>
      <c r="DI922" s="10">
        <f t="shared" ca="1" si="2700"/>
        <v>14</v>
      </c>
    </row>
    <row r="923" spans="1:113">
      <c r="A923" s="149"/>
      <c r="B923" s="82" t="str">
        <f t="shared" si="2701"/>
        <v/>
      </c>
      <c r="C923" s="7" t="str">
        <f t="shared" si="2702"/>
        <v/>
      </c>
      <c r="D923" s="81">
        <f t="shared" si="2703"/>
        <v>0</v>
      </c>
      <c r="E923" s="7" t="str">
        <f t="shared" si="2704"/>
        <v>18,</v>
      </c>
      <c r="F923" s="78"/>
      <c r="G923" s="86"/>
      <c r="H923" s="86"/>
      <c r="I923" s="86"/>
      <c r="J923" s="86"/>
      <c r="K923" s="86"/>
      <c r="L923" s="86"/>
      <c r="M923" s="86"/>
      <c r="N923" s="86"/>
      <c r="O923" s="78"/>
      <c r="P923" s="86"/>
      <c r="Q923" s="86"/>
      <c r="R923" s="86"/>
      <c r="S923" s="86"/>
      <c r="T923" s="86"/>
      <c r="U923" s="86"/>
      <c r="V923" s="86"/>
      <c r="W923" s="86"/>
      <c r="X923" s="123" t="str">
        <f t="shared" si="2705"/>
        <v/>
      </c>
      <c r="Y923" s="127">
        <f t="shared" si="2757"/>
        <v>0</v>
      </c>
      <c r="Z923" s="127">
        <f t="shared" si="2758"/>
        <v>0</v>
      </c>
      <c r="AA923" s="127">
        <f t="shared" si="2759"/>
        <v>0</v>
      </c>
      <c r="AB923" s="86">
        <f>AB922</f>
        <v>0</v>
      </c>
      <c r="AC923" s="86">
        <f>AC922</f>
        <v>0</v>
      </c>
      <c r="AD923" s="90" t="str">
        <f>IF($A922&lt;&gt;"",AA922,"")</f>
        <v/>
      </c>
      <c r="AE923" s="92" t="str">
        <f>IF($A922&lt;&gt;"",IF(Y922&gt;Z922,"L","H"),"")</f>
        <v/>
      </c>
      <c r="AF923" s="92" t="str">
        <f t="shared" si="2717"/>
        <v/>
      </c>
      <c r="AG923" s="82">
        <f t="shared" si="2708"/>
        <v>0</v>
      </c>
      <c r="AH923" s="71">
        <f t="shared" si="2567"/>
        <v>0</v>
      </c>
      <c r="AI923" s="78" t="str">
        <f t="shared" si="2709"/>
        <v/>
      </c>
      <c r="AJ923" s="132">
        <f t="shared" si="2762"/>
        <v>0</v>
      </c>
      <c r="AK923" s="132">
        <f t="shared" si="2763"/>
        <v>0</v>
      </c>
      <c r="AL923" s="132">
        <f t="shared" si="2764"/>
        <v>0</v>
      </c>
      <c r="AM923" s="86" t="str">
        <f t="shared" si="2765"/>
        <v/>
      </c>
      <c r="AN923" s="86" t="str">
        <f t="shared" si="2766"/>
        <v/>
      </c>
      <c r="AO923" s="90" t="str">
        <f>IF($A922&lt;&gt;"",AL922,"")</f>
        <v/>
      </c>
      <c r="AP923" s="92" t="str">
        <f>IF($A922&lt;&gt;"",IF(AM922&lt;&gt;"","O","E"),"")</f>
        <v/>
      </c>
      <c r="AQ923" s="92" t="str">
        <f t="shared" si="2719"/>
        <v/>
      </c>
      <c r="AR923" s="82">
        <f t="shared" si="2768"/>
        <v>0</v>
      </c>
      <c r="AS923" s="71">
        <f t="shared" si="2720"/>
        <v>0</v>
      </c>
      <c r="AT923" s="78" t="str">
        <f t="shared" si="2711"/>
        <v/>
      </c>
      <c r="AU923" s="137">
        <f t="shared" si="2769"/>
        <v>0</v>
      </c>
      <c r="AV923" s="137">
        <f t="shared" si="2770"/>
        <v>0</v>
      </c>
      <c r="AW923" s="137">
        <f t="shared" si="2771"/>
        <v>0</v>
      </c>
      <c r="AX923" s="86" t="str">
        <f t="shared" si="2772"/>
        <v/>
      </c>
      <c r="AY923" s="86" t="str">
        <f t="shared" si="2773"/>
        <v/>
      </c>
      <c r="AZ923" s="90" t="str">
        <f>IF($A922&lt;&gt;"",AW922,"")</f>
        <v/>
      </c>
      <c r="BA923" s="92" t="str">
        <f>IF($A922&lt;&gt;"",IF(AX922&lt;&gt;"","B","R"),"")</f>
        <v/>
      </c>
      <c r="BB923" s="92" t="str">
        <f t="shared" si="2722"/>
        <v/>
      </c>
      <c r="BC923" s="82">
        <f t="shared" si="2775"/>
        <v>0</v>
      </c>
      <c r="BD923" s="71">
        <f t="shared" si="2723"/>
        <v>0</v>
      </c>
      <c r="BE923" s="98">
        <f t="shared" si="2781"/>
        <v>18</v>
      </c>
      <c r="BF923" s="92" t="str">
        <f>IF($A922&lt;&gt;"",IF($Y922&gt;$Z922,"H",IF($Z922&gt;$Y922,"L",BF922)),"")</f>
        <v/>
      </c>
      <c r="BG923" s="92" t="str">
        <f>IF($A923&lt;&gt;"",IF($A923=0,"L",IF(BF923&lt;&gt;"",IF(BF923=X923,"W","L"))),"")</f>
        <v/>
      </c>
      <c r="BH923" s="82">
        <f t="shared" si="2754"/>
        <v>0</v>
      </c>
      <c r="BI923" s="71">
        <f t="shared" si="2755"/>
        <v>0</v>
      </c>
      <c r="BJ923" s="146" t="str">
        <f>AE923&amp;AP923&amp;BA923</f>
        <v/>
      </c>
      <c r="BK923" s="97">
        <v>1</v>
      </c>
      <c r="BL923" s="95" t="str">
        <f>IF($A922&lt;&gt;"",IF($BJ923="LER","11,",IF($BJ923="LOR","02,",IF($BJ923="LEB","01,",IF($BJ923="LOB","12,",IF($BJ923="HER","29,",IF($BJ923="HOR","20,",IF($BJ923="HEB","19,",IF($BJ923="HOB","30,","")))))))),"")</f>
        <v/>
      </c>
      <c r="BM923" s="95" t="str">
        <f>IF($A922&lt;&gt;"",IF($BJ923="LER","13,",IF($BJ923="LOR","04,",IF($BJ923="LEB","03,",IF($BJ923="LOB","14,",IF($BJ923="HER","31,",IF($BJ923="HOR","22,",IF($BJ923="HEB","21,",IF($BJ923="HOB","32,","")))))))),"")</f>
        <v/>
      </c>
      <c r="BN923" s="95" t="str">
        <f>IF($A922&lt;&gt;"",IF($BJ923="LER","15,",IF($BJ923="LOR","06,",IF($BJ923="LEB","05,",IF($BJ923="LOB","16,",IF($BJ923="HER","33,",IF($BJ923="HOR","24,",IF($BJ923="HEB","23,",IF($BJ923="HOB","34,","")))))))),"")</f>
        <v/>
      </c>
      <c r="BO923" s="95" t="str">
        <f>IF($A922&lt;&gt;"",IF($BJ923="LER","17,",IF($BJ923="LOR","08,",IF($BJ923="LEB","07,",IF($BJ923="LOB","18,",IF($BJ923="HER","35,",IF($BJ923="HOR","26,",IF($BJ923="HEB","25,",IF($BJ923="HOB","36,","")))))))),"")</f>
        <v/>
      </c>
      <c r="BP923" s="95" t="str">
        <f>IF($A922&lt;&gt;"",IF($BJ923="LER","",IF($BJ923="LOR","10,",IF($BJ923="LEB","09,",IF($BJ923="LOB","",IF($BJ923="HER","",IF($BJ923="HOR","28,",IF($BJ923="HEB","27,",IF($BJ923="HOB","","")))))))),"")</f>
        <v/>
      </c>
      <c r="BQ923" s="81">
        <f t="shared" si="2783"/>
        <v>0</v>
      </c>
      <c r="BR923" s="81">
        <f t="shared" si="2784"/>
        <v>0</v>
      </c>
      <c r="BS923" s="81">
        <f t="shared" si="2785"/>
        <v>0</v>
      </c>
      <c r="BT923" s="81">
        <f t="shared" si="2786"/>
        <v>0</v>
      </c>
      <c r="BU923" s="81">
        <f t="shared" si="2787"/>
        <v>0</v>
      </c>
      <c r="BV923" s="13">
        <f t="shared" si="2788"/>
        <v>0</v>
      </c>
      <c r="BW923" s="11">
        <f t="shared" si="2714"/>
        <v>0</v>
      </c>
      <c r="BX923" s="69">
        <f t="shared" si="2725"/>
        <v>0</v>
      </c>
      <c r="BY923" s="69">
        <f>IF($A923&lt;&gt;"",IF(BY922&lt;&gt;0,BY922,IF(BW923&lt;=$AW$2,"Stop Loss",0)),0)</f>
        <v>0</v>
      </c>
      <c r="BZ923" s="69">
        <f t="shared" si="2639"/>
        <v>0</v>
      </c>
      <c r="CA923" s="27" t="str">
        <f t="shared" si="2726"/>
        <v/>
      </c>
      <c r="CB923" s="27" t="str">
        <f t="shared" si="2727"/>
        <v/>
      </c>
      <c r="CC923" s="27" t="str">
        <f t="shared" si="2728"/>
        <v/>
      </c>
      <c r="CD923" s="27" t="str">
        <f t="shared" si="2729"/>
        <v/>
      </c>
      <c r="CE923" s="27" t="str">
        <f t="shared" si="2730"/>
        <v/>
      </c>
      <c r="CF923" s="27" t="str">
        <f t="shared" si="2731"/>
        <v/>
      </c>
      <c r="CG923" s="86"/>
      <c r="CH923" s="86"/>
      <c r="CI923" s="45"/>
      <c r="CJ923" s="45"/>
      <c r="CK923" s="45"/>
      <c r="DB923" s="7"/>
      <c r="DI923" s="10">
        <f t="shared" ca="1" si="2700"/>
        <v>12</v>
      </c>
    </row>
    <row r="924" spans="1:113">
      <c r="A924" s="149"/>
      <c r="B924" s="82" t="str">
        <f t="shared" si="2701"/>
        <v/>
      </c>
      <c r="C924" s="7" t="str">
        <f t="shared" si="2702"/>
        <v/>
      </c>
      <c r="D924" s="81">
        <f t="shared" si="2703"/>
        <v>0</v>
      </c>
      <c r="E924" s="7" t="str">
        <f t="shared" si="2704"/>
        <v>18,</v>
      </c>
      <c r="F924" s="78"/>
      <c r="G924" s="86"/>
      <c r="H924" s="86"/>
      <c r="I924" s="86"/>
      <c r="J924" s="86"/>
      <c r="K924" s="86"/>
      <c r="L924" s="86"/>
      <c r="M924" s="86"/>
      <c r="N924" s="86"/>
      <c r="O924" s="78"/>
      <c r="P924" s="86"/>
      <c r="Q924" s="86"/>
      <c r="R924" s="86"/>
      <c r="S924" s="86"/>
      <c r="T924" s="86"/>
      <c r="U924" s="86"/>
      <c r="V924" s="86"/>
      <c r="W924" s="86"/>
      <c r="X924" s="123" t="str">
        <f t="shared" si="2705"/>
        <v/>
      </c>
      <c r="Y924" s="127">
        <f t="shared" si="2757"/>
        <v>0</v>
      </c>
      <c r="Z924" s="127">
        <f t="shared" si="2758"/>
        <v>0</v>
      </c>
      <c r="AA924" s="127">
        <f t="shared" si="2759"/>
        <v>0</v>
      </c>
      <c r="AB924" s="86">
        <f t="shared" ref="AB924:AC924" si="2836">AB923</f>
        <v>0</v>
      </c>
      <c r="AC924" s="86">
        <f t="shared" si="2836"/>
        <v>0</v>
      </c>
      <c r="AD924" s="90" t="str">
        <f>IF($A923&lt;&gt;"",AD923,"")</f>
        <v/>
      </c>
      <c r="AE924" s="54" t="str">
        <f>IF($A923&lt;&gt;"",AE923,"")</f>
        <v/>
      </c>
      <c r="AF924" s="92" t="str">
        <f t="shared" si="2717"/>
        <v/>
      </c>
      <c r="AG924" s="82">
        <f t="shared" si="2708"/>
        <v>0</v>
      </c>
      <c r="AH924" s="71">
        <f t="shared" si="2567"/>
        <v>0</v>
      </c>
      <c r="AI924" s="78" t="str">
        <f t="shared" si="2709"/>
        <v/>
      </c>
      <c r="AJ924" s="132">
        <f t="shared" si="2762"/>
        <v>0</v>
      </c>
      <c r="AK924" s="132">
        <f t="shared" si="2763"/>
        <v>0</v>
      </c>
      <c r="AL924" s="132">
        <f t="shared" si="2764"/>
        <v>0</v>
      </c>
      <c r="AM924" s="86" t="str">
        <f t="shared" si="2765"/>
        <v/>
      </c>
      <c r="AN924" s="86" t="str">
        <f t="shared" si="2766"/>
        <v/>
      </c>
      <c r="AO924" s="90" t="str">
        <f>IF($A923&lt;&gt;"",AO923,"")</f>
        <v/>
      </c>
      <c r="AP924" s="54" t="str">
        <f>IF($A923&lt;&gt;"",AP923,"")</f>
        <v/>
      </c>
      <c r="AQ924" s="92" t="str">
        <f t="shared" si="2719"/>
        <v/>
      </c>
      <c r="AR924" s="82">
        <f t="shared" si="2768"/>
        <v>0</v>
      </c>
      <c r="AS924" s="71">
        <f t="shared" si="2720"/>
        <v>0</v>
      </c>
      <c r="AT924" s="78" t="str">
        <f t="shared" si="2711"/>
        <v/>
      </c>
      <c r="AU924" s="137">
        <f t="shared" si="2769"/>
        <v>0</v>
      </c>
      <c r="AV924" s="137">
        <f t="shared" si="2770"/>
        <v>0</v>
      </c>
      <c r="AW924" s="137">
        <f t="shared" si="2771"/>
        <v>0</v>
      </c>
      <c r="AX924" s="86" t="str">
        <f t="shared" si="2772"/>
        <v/>
      </c>
      <c r="AY924" s="86" t="str">
        <f t="shared" si="2773"/>
        <v/>
      </c>
      <c r="AZ924" s="90" t="str">
        <f>IF($A923&lt;&gt;"",AZ923,"")</f>
        <v/>
      </c>
      <c r="BA924" s="54" t="str">
        <f>IF($A923&lt;&gt;"",BA923,"")</f>
        <v/>
      </c>
      <c r="BB924" s="92" t="str">
        <f t="shared" si="2722"/>
        <v/>
      </c>
      <c r="BC924" s="82">
        <f t="shared" si="2775"/>
        <v>0</v>
      </c>
      <c r="BD924" s="71">
        <f t="shared" si="2723"/>
        <v>0</v>
      </c>
      <c r="BE924" s="98">
        <f t="shared" si="2781"/>
        <v>18</v>
      </c>
      <c r="BF924" s="54" t="str">
        <f>IF($A923&lt;&gt;"",BF923,"")</f>
        <v/>
      </c>
      <c r="BG924" s="92" t="str">
        <f t="shared" ref="BG924:BG958" si="2837">IF($A924&lt;&gt;"",IF($A924=0,"L",IF(BF924&lt;&gt;"",IF(BF924=X924,"W","L"))),"")</f>
        <v/>
      </c>
      <c r="BH924" s="82">
        <f t="shared" si="2754"/>
        <v>0</v>
      </c>
      <c r="BI924" s="71">
        <f t="shared" si="2755"/>
        <v>0</v>
      </c>
      <c r="BJ924" s="146"/>
      <c r="BK924" s="97">
        <v>1</v>
      </c>
      <c r="BL924" s="95" t="str">
        <f>IF(BL923&lt;&gt;"",BL923,"")</f>
        <v/>
      </c>
      <c r="BM924" s="95" t="str">
        <f t="shared" ref="BM924:BP924" si="2838">IF(BM923&lt;&gt;"",BM923,"")</f>
        <v/>
      </c>
      <c r="BN924" s="95" t="str">
        <f t="shared" si="2838"/>
        <v/>
      </c>
      <c r="BO924" s="95" t="str">
        <f t="shared" si="2838"/>
        <v/>
      </c>
      <c r="BP924" s="95" t="str">
        <f t="shared" si="2838"/>
        <v/>
      </c>
      <c r="BQ924" s="81">
        <f t="shared" si="2783"/>
        <v>0</v>
      </c>
      <c r="BR924" s="81">
        <f t="shared" si="2784"/>
        <v>0</v>
      </c>
      <c r="BS924" s="81">
        <f t="shared" si="2785"/>
        <v>0</v>
      </c>
      <c r="BT924" s="81">
        <f t="shared" si="2786"/>
        <v>0</v>
      </c>
      <c r="BU924" s="81">
        <f t="shared" si="2787"/>
        <v>0</v>
      </c>
      <c r="BV924" s="13">
        <f t="shared" si="2788"/>
        <v>0</v>
      </c>
      <c r="BW924" s="11">
        <f t="shared" si="2714"/>
        <v>0</v>
      </c>
      <c r="BX924" s="69">
        <f t="shared" si="2725"/>
        <v>0</v>
      </c>
      <c r="BY924" s="69">
        <f>IF($A924&lt;&gt;"",IF(BY923&lt;&gt;0,BY923,IF(BW924&lt;=$AW$2,"Stop Loss",0)),0)</f>
        <v>0</v>
      </c>
      <c r="BZ924" s="69">
        <f t="shared" si="2639"/>
        <v>0</v>
      </c>
      <c r="CA924" s="27" t="str">
        <f t="shared" si="2726"/>
        <v/>
      </c>
      <c r="CB924" s="27" t="str">
        <f t="shared" si="2727"/>
        <v/>
      </c>
      <c r="CC924" s="27" t="str">
        <f t="shared" si="2728"/>
        <v/>
      </c>
      <c r="CD924" s="27" t="str">
        <f t="shared" si="2729"/>
        <v/>
      </c>
      <c r="CE924" s="27" t="str">
        <f t="shared" si="2730"/>
        <v/>
      </c>
      <c r="CF924" s="27" t="str">
        <f t="shared" si="2731"/>
        <v/>
      </c>
      <c r="CG924" s="86"/>
      <c r="CH924" s="86"/>
      <c r="CI924" s="45"/>
      <c r="CJ924" s="45"/>
      <c r="CK924" s="45"/>
      <c r="DB924" s="7"/>
      <c r="DI924" s="10">
        <f t="shared" ca="1" si="2700"/>
        <v>23</v>
      </c>
    </row>
    <row r="925" spans="1:113">
      <c r="A925" s="149"/>
      <c r="B925" s="82" t="str">
        <f t="shared" si="2701"/>
        <v/>
      </c>
      <c r="C925" s="7" t="str">
        <f t="shared" si="2702"/>
        <v/>
      </c>
      <c r="D925" s="81">
        <f t="shared" si="2703"/>
        <v>0</v>
      </c>
      <c r="E925" s="7" t="str">
        <f t="shared" si="2704"/>
        <v>18,</v>
      </c>
      <c r="F925" s="78"/>
      <c r="G925" s="86"/>
      <c r="H925" s="86"/>
      <c r="I925" s="86"/>
      <c r="J925" s="86"/>
      <c r="K925" s="86"/>
      <c r="L925" s="86"/>
      <c r="M925" s="86"/>
      <c r="N925" s="86"/>
      <c r="O925" s="78"/>
      <c r="P925" s="86"/>
      <c r="Q925" s="86"/>
      <c r="R925" s="86"/>
      <c r="S925" s="86"/>
      <c r="T925" s="86"/>
      <c r="U925" s="86"/>
      <c r="V925" s="86"/>
      <c r="W925" s="86"/>
      <c r="X925" s="123" t="str">
        <f t="shared" si="2705"/>
        <v/>
      </c>
      <c r="Y925" s="127">
        <f t="shared" si="2757"/>
        <v>0</v>
      </c>
      <c r="Z925" s="127">
        <f t="shared" si="2758"/>
        <v>0</v>
      </c>
      <c r="AA925" s="127">
        <f t="shared" si="2759"/>
        <v>0</v>
      </c>
      <c r="AB925" s="86">
        <f t="shared" ref="AB925:AC925" si="2839">AB924</f>
        <v>0</v>
      </c>
      <c r="AC925" s="86">
        <f t="shared" si="2839"/>
        <v>0</v>
      </c>
      <c r="AD925" s="90" t="str">
        <f t="shared" ref="AD925:AE925" si="2840">IF($A924&lt;&gt;"",AD924,"")</f>
        <v/>
      </c>
      <c r="AE925" s="54" t="str">
        <f t="shared" si="2840"/>
        <v/>
      </c>
      <c r="AF925" s="92" t="str">
        <f t="shared" si="2717"/>
        <v/>
      </c>
      <c r="AG925" s="82">
        <f t="shared" si="2708"/>
        <v>0</v>
      </c>
      <c r="AH925" s="71">
        <f t="shared" si="2567"/>
        <v>0</v>
      </c>
      <c r="AI925" s="78" t="str">
        <f t="shared" si="2709"/>
        <v/>
      </c>
      <c r="AJ925" s="132">
        <f t="shared" si="2762"/>
        <v>0</v>
      </c>
      <c r="AK925" s="132">
        <f t="shared" si="2763"/>
        <v>0</v>
      </c>
      <c r="AL925" s="132">
        <f t="shared" si="2764"/>
        <v>0</v>
      </c>
      <c r="AM925" s="86" t="str">
        <f t="shared" si="2765"/>
        <v/>
      </c>
      <c r="AN925" s="86" t="str">
        <f t="shared" si="2766"/>
        <v/>
      </c>
      <c r="AO925" s="90" t="str">
        <f t="shared" ref="AO925:AP925" si="2841">IF($A924&lt;&gt;"",AO924,"")</f>
        <v/>
      </c>
      <c r="AP925" s="54" t="str">
        <f t="shared" si="2841"/>
        <v/>
      </c>
      <c r="AQ925" s="92" t="str">
        <f t="shared" si="2719"/>
        <v/>
      </c>
      <c r="AR925" s="82">
        <f t="shared" si="2768"/>
        <v>0</v>
      </c>
      <c r="AS925" s="71">
        <f t="shared" si="2720"/>
        <v>0</v>
      </c>
      <c r="AT925" s="78" t="str">
        <f t="shared" si="2711"/>
        <v/>
      </c>
      <c r="AU925" s="137">
        <f t="shared" si="2769"/>
        <v>0</v>
      </c>
      <c r="AV925" s="137">
        <f t="shared" si="2770"/>
        <v>0</v>
      </c>
      <c r="AW925" s="137">
        <f t="shared" si="2771"/>
        <v>0</v>
      </c>
      <c r="AX925" s="86" t="str">
        <f t="shared" si="2772"/>
        <v/>
      </c>
      <c r="AY925" s="86" t="str">
        <f t="shared" si="2773"/>
        <v/>
      </c>
      <c r="AZ925" s="90" t="str">
        <f t="shared" ref="AZ925:BA925" si="2842">IF($A924&lt;&gt;"",AZ924,"")</f>
        <v/>
      </c>
      <c r="BA925" s="54" t="str">
        <f t="shared" si="2842"/>
        <v/>
      </c>
      <c r="BB925" s="92" t="str">
        <f t="shared" si="2722"/>
        <v/>
      </c>
      <c r="BC925" s="82">
        <f t="shared" si="2775"/>
        <v>0</v>
      </c>
      <c r="BD925" s="71">
        <f t="shared" si="2723"/>
        <v>0</v>
      </c>
      <c r="BE925" s="98">
        <f t="shared" si="2781"/>
        <v>18</v>
      </c>
      <c r="BF925" s="54" t="str">
        <f t="shared" ref="BF925:BF931" si="2843">IF($A924&lt;&gt;"",BF924,"")</f>
        <v/>
      </c>
      <c r="BG925" s="92" t="str">
        <f t="shared" si="2837"/>
        <v/>
      </c>
      <c r="BH925" s="82">
        <f t="shared" si="2754"/>
        <v>0</v>
      </c>
      <c r="BI925" s="71">
        <f t="shared" si="2755"/>
        <v>0</v>
      </c>
      <c r="BJ925" s="146"/>
      <c r="BK925" s="97">
        <v>1</v>
      </c>
      <c r="BL925" s="95" t="str">
        <f t="shared" ref="BL925:BP931" si="2844">IF(BL924&lt;&gt;"",BL924,"")</f>
        <v/>
      </c>
      <c r="BM925" s="95" t="str">
        <f t="shared" si="2844"/>
        <v/>
      </c>
      <c r="BN925" s="95" t="str">
        <f t="shared" si="2844"/>
        <v/>
      </c>
      <c r="BO925" s="95" t="str">
        <f t="shared" si="2844"/>
        <v/>
      </c>
      <c r="BP925" s="95" t="str">
        <f t="shared" si="2844"/>
        <v/>
      </c>
      <c r="BQ925" s="81">
        <f t="shared" si="2783"/>
        <v>0</v>
      </c>
      <c r="BR925" s="81">
        <f t="shared" si="2784"/>
        <v>0</v>
      </c>
      <c r="BS925" s="81">
        <f t="shared" si="2785"/>
        <v>0</v>
      </c>
      <c r="BT925" s="81">
        <f t="shared" si="2786"/>
        <v>0</v>
      </c>
      <c r="BU925" s="81">
        <f t="shared" si="2787"/>
        <v>0</v>
      </c>
      <c r="BV925" s="13">
        <f t="shared" si="2788"/>
        <v>0</v>
      </c>
      <c r="BW925" s="11">
        <f t="shared" si="2714"/>
        <v>0</v>
      </c>
      <c r="BX925" s="69">
        <f t="shared" si="2725"/>
        <v>0</v>
      </c>
      <c r="BY925" s="69">
        <f>IF($A925&lt;&gt;"",IF(BY924&lt;&gt;0,BY924,IF(BW925&lt;=$AW$2,"Stop Loss",0)),0)</f>
        <v>0</v>
      </c>
      <c r="BZ925" s="69">
        <f t="shared" si="2639"/>
        <v>0</v>
      </c>
      <c r="CA925" s="27" t="str">
        <f t="shared" si="2726"/>
        <v/>
      </c>
      <c r="CB925" s="27" t="str">
        <f t="shared" si="2727"/>
        <v/>
      </c>
      <c r="CC925" s="27" t="str">
        <f t="shared" si="2728"/>
        <v/>
      </c>
      <c r="CD925" s="27" t="str">
        <f t="shared" si="2729"/>
        <v/>
      </c>
      <c r="CE925" s="27" t="str">
        <f t="shared" si="2730"/>
        <v/>
      </c>
      <c r="CF925" s="27" t="str">
        <f t="shared" si="2731"/>
        <v/>
      </c>
      <c r="CG925" s="86"/>
      <c r="CH925" s="86"/>
      <c r="CI925" s="45"/>
      <c r="CJ925" s="45"/>
      <c r="CK925" s="45"/>
      <c r="DB925" s="7"/>
      <c r="DI925" s="10">
        <f t="shared" ca="1" si="2700"/>
        <v>21</v>
      </c>
    </row>
    <row r="926" spans="1:113">
      <c r="A926" s="149"/>
      <c r="B926" s="82" t="str">
        <f t="shared" si="2701"/>
        <v/>
      </c>
      <c r="C926" s="7" t="str">
        <f t="shared" si="2702"/>
        <v/>
      </c>
      <c r="D926" s="81">
        <f t="shared" si="2703"/>
        <v>0</v>
      </c>
      <c r="E926" s="7" t="str">
        <f t="shared" si="2704"/>
        <v>18,</v>
      </c>
      <c r="F926" s="78"/>
      <c r="G926" s="86"/>
      <c r="H926" s="86"/>
      <c r="I926" s="86"/>
      <c r="J926" s="86"/>
      <c r="K926" s="86"/>
      <c r="L926" s="86"/>
      <c r="M926" s="86"/>
      <c r="N926" s="86"/>
      <c r="O926" s="78"/>
      <c r="P926" s="86"/>
      <c r="Q926" s="86"/>
      <c r="R926" s="86"/>
      <c r="S926" s="86"/>
      <c r="T926" s="86"/>
      <c r="U926" s="86"/>
      <c r="V926" s="86"/>
      <c r="W926" s="86"/>
      <c r="X926" s="123" t="str">
        <f t="shared" si="2705"/>
        <v/>
      </c>
      <c r="Y926" s="127">
        <f t="shared" si="2757"/>
        <v>0</v>
      </c>
      <c r="Z926" s="127">
        <f t="shared" si="2758"/>
        <v>0</v>
      </c>
      <c r="AA926" s="127">
        <f t="shared" si="2759"/>
        <v>0</v>
      </c>
      <c r="AB926" s="86">
        <f t="shared" ref="AB926:AC926" si="2845">AB925</f>
        <v>0</v>
      </c>
      <c r="AC926" s="86">
        <f t="shared" si="2845"/>
        <v>0</v>
      </c>
      <c r="AD926" s="90" t="str">
        <f t="shared" ref="AD926:AE926" si="2846">IF($A925&lt;&gt;"",AD925,"")</f>
        <v/>
      </c>
      <c r="AE926" s="54" t="str">
        <f t="shared" si="2846"/>
        <v/>
      </c>
      <c r="AF926" s="92" t="str">
        <f t="shared" si="2717"/>
        <v/>
      </c>
      <c r="AG926" s="82">
        <f t="shared" si="2708"/>
        <v>0</v>
      </c>
      <c r="AH926" s="71">
        <f t="shared" si="2567"/>
        <v>0</v>
      </c>
      <c r="AI926" s="78" t="str">
        <f t="shared" si="2709"/>
        <v/>
      </c>
      <c r="AJ926" s="132">
        <f t="shared" si="2762"/>
        <v>0</v>
      </c>
      <c r="AK926" s="132">
        <f t="shared" si="2763"/>
        <v>0</v>
      </c>
      <c r="AL926" s="132">
        <f t="shared" si="2764"/>
        <v>0</v>
      </c>
      <c r="AM926" s="86" t="str">
        <f t="shared" si="2765"/>
        <v/>
      </c>
      <c r="AN926" s="86" t="str">
        <f t="shared" si="2766"/>
        <v/>
      </c>
      <c r="AO926" s="90" t="str">
        <f t="shared" ref="AO926:AP926" si="2847">IF($A925&lt;&gt;"",AO925,"")</f>
        <v/>
      </c>
      <c r="AP926" s="54" t="str">
        <f t="shared" si="2847"/>
        <v/>
      </c>
      <c r="AQ926" s="92" t="str">
        <f t="shared" si="2719"/>
        <v/>
      </c>
      <c r="AR926" s="82">
        <f t="shared" si="2768"/>
        <v>0</v>
      </c>
      <c r="AS926" s="71">
        <f t="shared" si="2720"/>
        <v>0</v>
      </c>
      <c r="AT926" s="78" t="str">
        <f t="shared" si="2711"/>
        <v/>
      </c>
      <c r="AU926" s="137">
        <f t="shared" si="2769"/>
        <v>0</v>
      </c>
      <c r="AV926" s="137">
        <f t="shared" si="2770"/>
        <v>0</v>
      </c>
      <c r="AW926" s="137">
        <f t="shared" si="2771"/>
        <v>0</v>
      </c>
      <c r="AX926" s="86" t="str">
        <f t="shared" si="2772"/>
        <v/>
      </c>
      <c r="AY926" s="86" t="str">
        <f t="shared" si="2773"/>
        <v/>
      </c>
      <c r="AZ926" s="90" t="str">
        <f t="shared" ref="AZ926:BA926" si="2848">IF($A925&lt;&gt;"",AZ925,"")</f>
        <v/>
      </c>
      <c r="BA926" s="54" t="str">
        <f t="shared" si="2848"/>
        <v/>
      </c>
      <c r="BB926" s="92" t="str">
        <f t="shared" si="2722"/>
        <v/>
      </c>
      <c r="BC926" s="82">
        <f t="shared" si="2775"/>
        <v>0</v>
      </c>
      <c r="BD926" s="71">
        <f t="shared" si="2723"/>
        <v>0</v>
      </c>
      <c r="BE926" s="98">
        <f t="shared" si="2781"/>
        <v>18</v>
      </c>
      <c r="BF926" s="54" t="str">
        <f t="shared" si="2843"/>
        <v/>
      </c>
      <c r="BG926" s="92" t="str">
        <f t="shared" si="2837"/>
        <v/>
      </c>
      <c r="BH926" s="82">
        <f t="shared" si="2754"/>
        <v>0</v>
      </c>
      <c r="BI926" s="71">
        <f t="shared" si="2755"/>
        <v>0</v>
      </c>
      <c r="BJ926" s="146"/>
      <c r="BK926" s="97">
        <v>1</v>
      </c>
      <c r="BL926" s="95" t="str">
        <f t="shared" si="2844"/>
        <v/>
      </c>
      <c r="BM926" s="95" t="str">
        <f t="shared" si="2844"/>
        <v/>
      </c>
      <c r="BN926" s="95" t="str">
        <f t="shared" si="2844"/>
        <v/>
      </c>
      <c r="BO926" s="95" t="str">
        <f t="shared" si="2844"/>
        <v/>
      </c>
      <c r="BP926" s="95" t="str">
        <f t="shared" si="2844"/>
        <v/>
      </c>
      <c r="BQ926" s="81">
        <f t="shared" si="2783"/>
        <v>0</v>
      </c>
      <c r="BR926" s="81">
        <f t="shared" si="2784"/>
        <v>0</v>
      </c>
      <c r="BS926" s="81">
        <f t="shared" si="2785"/>
        <v>0</v>
      </c>
      <c r="BT926" s="81">
        <f t="shared" si="2786"/>
        <v>0</v>
      </c>
      <c r="BU926" s="81">
        <f t="shared" si="2787"/>
        <v>0</v>
      </c>
      <c r="BV926" s="13">
        <f t="shared" si="2788"/>
        <v>0</v>
      </c>
      <c r="BW926" s="11">
        <f t="shared" si="2714"/>
        <v>0</v>
      </c>
      <c r="BX926" s="69">
        <f t="shared" si="2725"/>
        <v>0</v>
      </c>
      <c r="BY926" s="69">
        <f>IF($A926&lt;&gt;"",IF(BY925&lt;&gt;0,BY925,IF(BW926&lt;=$AW$2,"Stop Loss",0)),0)</f>
        <v>0</v>
      </c>
      <c r="BZ926" s="69">
        <f t="shared" si="2639"/>
        <v>0</v>
      </c>
      <c r="CA926" s="27" t="str">
        <f t="shared" si="2726"/>
        <v/>
      </c>
      <c r="CB926" s="27" t="str">
        <f t="shared" si="2727"/>
        <v/>
      </c>
      <c r="CC926" s="27" t="str">
        <f t="shared" si="2728"/>
        <v/>
      </c>
      <c r="CD926" s="27" t="str">
        <f t="shared" si="2729"/>
        <v/>
      </c>
      <c r="CE926" s="27" t="str">
        <f t="shared" si="2730"/>
        <v/>
      </c>
      <c r="CF926" s="27" t="str">
        <f t="shared" si="2731"/>
        <v/>
      </c>
      <c r="CG926" s="86"/>
      <c r="CH926" s="86"/>
      <c r="CI926" s="45"/>
      <c r="CJ926" s="45"/>
      <c r="CK926" s="45"/>
      <c r="DB926" s="7"/>
      <c r="DI926" s="10">
        <f t="shared" ca="1" si="2700"/>
        <v>32</v>
      </c>
    </row>
    <row r="927" spans="1:113">
      <c r="A927" s="149"/>
      <c r="B927" s="82" t="str">
        <f t="shared" si="2701"/>
        <v/>
      </c>
      <c r="C927" s="7" t="str">
        <f t="shared" si="2702"/>
        <v/>
      </c>
      <c r="D927" s="81">
        <f t="shared" si="2703"/>
        <v>0</v>
      </c>
      <c r="E927" s="7" t="str">
        <f t="shared" si="2704"/>
        <v>18,</v>
      </c>
      <c r="F927" s="78"/>
      <c r="G927" s="86"/>
      <c r="H927" s="86"/>
      <c r="I927" s="86"/>
      <c r="J927" s="86"/>
      <c r="K927" s="86"/>
      <c r="L927" s="86"/>
      <c r="M927" s="86"/>
      <c r="N927" s="86"/>
      <c r="O927" s="78"/>
      <c r="P927" s="86"/>
      <c r="Q927" s="86"/>
      <c r="R927" s="86"/>
      <c r="S927" s="86"/>
      <c r="T927" s="86"/>
      <c r="U927" s="86"/>
      <c r="V927" s="86"/>
      <c r="W927" s="86"/>
      <c r="X927" s="123" t="str">
        <f t="shared" si="2705"/>
        <v/>
      </c>
      <c r="Y927" s="127">
        <f t="shared" si="2757"/>
        <v>0</v>
      </c>
      <c r="Z927" s="127">
        <f t="shared" si="2758"/>
        <v>0</v>
      </c>
      <c r="AA927" s="127">
        <f t="shared" si="2759"/>
        <v>0</v>
      </c>
      <c r="AB927" s="86">
        <f t="shared" ref="AB927:AC927" si="2849">AB926</f>
        <v>0</v>
      </c>
      <c r="AC927" s="86">
        <f t="shared" si="2849"/>
        <v>0</v>
      </c>
      <c r="AD927" s="90" t="str">
        <f t="shared" ref="AD927:AE927" si="2850">IF($A926&lt;&gt;"",AD926,"")</f>
        <v/>
      </c>
      <c r="AE927" s="54" t="str">
        <f t="shared" si="2850"/>
        <v/>
      </c>
      <c r="AF927" s="92" t="str">
        <f t="shared" si="2717"/>
        <v/>
      </c>
      <c r="AG927" s="82">
        <f t="shared" si="2708"/>
        <v>0</v>
      </c>
      <c r="AH927" s="71">
        <f t="shared" si="2567"/>
        <v>0</v>
      </c>
      <c r="AI927" s="78" t="str">
        <f t="shared" si="2709"/>
        <v/>
      </c>
      <c r="AJ927" s="132">
        <f t="shared" si="2762"/>
        <v>0</v>
      </c>
      <c r="AK927" s="132">
        <f t="shared" si="2763"/>
        <v>0</v>
      </c>
      <c r="AL927" s="132">
        <f t="shared" si="2764"/>
        <v>0</v>
      </c>
      <c r="AM927" s="86" t="str">
        <f t="shared" si="2765"/>
        <v/>
      </c>
      <c r="AN927" s="86" t="str">
        <f t="shared" si="2766"/>
        <v/>
      </c>
      <c r="AO927" s="90" t="str">
        <f t="shared" ref="AO927:AP927" si="2851">IF($A926&lt;&gt;"",AO926,"")</f>
        <v/>
      </c>
      <c r="AP927" s="54" t="str">
        <f t="shared" si="2851"/>
        <v/>
      </c>
      <c r="AQ927" s="92" t="str">
        <f t="shared" si="2719"/>
        <v/>
      </c>
      <c r="AR927" s="82">
        <f t="shared" si="2768"/>
        <v>0</v>
      </c>
      <c r="AS927" s="71">
        <f t="shared" si="2720"/>
        <v>0</v>
      </c>
      <c r="AT927" s="78" t="str">
        <f t="shared" si="2711"/>
        <v/>
      </c>
      <c r="AU927" s="137">
        <f t="shared" si="2769"/>
        <v>0</v>
      </c>
      <c r="AV927" s="137">
        <f t="shared" si="2770"/>
        <v>0</v>
      </c>
      <c r="AW927" s="137">
        <f t="shared" si="2771"/>
        <v>0</v>
      </c>
      <c r="AX927" s="86" t="str">
        <f t="shared" si="2772"/>
        <v/>
      </c>
      <c r="AY927" s="86" t="str">
        <f t="shared" si="2773"/>
        <v/>
      </c>
      <c r="AZ927" s="90" t="str">
        <f t="shared" ref="AZ927:BA927" si="2852">IF($A926&lt;&gt;"",AZ926,"")</f>
        <v/>
      </c>
      <c r="BA927" s="54" t="str">
        <f t="shared" si="2852"/>
        <v/>
      </c>
      <c r="BB927" s="92" t="str">
        <f t="shared" si="2722"/>
        <v/>
      </c>
      <c r="BC927" s="82">
        <f t="shared" si="2775"/>
        <v>0</v>
      </c>
      <c r="BD927" s="71">
        <f t="shared" si="2723"/>
        <v>0</v>
      </c>
      <c r="BE927" s="98">
        <f t="shared" si="2781"/>
        <v>18</v>
      </c>
      <c r="BF927" s="54" t="str">
        <f t="shared" si="2843"/>
        <v/>
      </c>
      <c r="BG927" s="92" t="str">
        <f t="shared" si="2837"/>
        <v/>
      </c>
      <c r="BH927" s="82">
        <f t="shared" si="2754"/>
        <v>0</v>
      </c>
      <c r="BI927" s="71">
        <f t="shared" si="2755"/>
        <v>0</v>
      </c>
      <c r="BJ927" s="146"/>
      <c r="BK927" s="97">
        <v>1</v>
      </c>
      <c r="BL927" s="95" t="str">
        <f t="shared" si="2844"/>
        <v/>
      </c>
      <c r="BM927" s="95" t="str">
        <f t="shared" si="2844"/>
        <v/>
      </c>
      <c r="BN927" s="95" t="str">
        <f t="shared" si="2844"/>
        <v/>
      </c>
      <c r="BO927" s="95" t="str">
        <f t="shared" si="2844"/>
        <v/>
      </c>
      <c r="BP927" s="95" t="str">
        <f t="shared" si="2844"/>
        <v/>
      </c>
      <c r="BQ927" s="81">
        <f t="shared" si="2783"/>
        <v>0</v>
      </c>
      <c r="BR927" s="81">
        <f t="shared" si="2784"/>
        <v>0</v>
      </c>
      <c r="BS927" s="81">
        <f t="shared" si="2785"/>
        <v>0</v>
      </c>
      <c r="BT927" s="81">
        <f t="shared" si="2786"/>
        <v>0</v>
      </c>
      <c r="BU927" s="81">
        <f t="shared" si="2787"/>
        <v>0</v>
      </c>
      <c r="BV927" s="13">
        <f t="shared" si="2788"/>
        <v>0</v>
      </c>
      <c r="BW927" s="11">
        <f t="shared" si="2714"/>
        <v>0</v>
      </c>
      <c r="BX927" s="69">
        <f t="shared" si="2725"/>
        <v>0</v>
      </c>
      <c r="BY927" s="69">
        <f>IF($A927&lt;&gt;"",IF(BY926&lt;&gt;0,BY926,IF(BW927&lt;=$AW$2,"Stop Loss",0)),0)</f>
        <v>0</v>
      </c>
      <c r="BZ927" s="69">
        <f t="shared" si="2639"/>
        <v>0</v>
      </c>
      <c r="CA927" s="27" t="str">
        <f t="shared" si="2726"/>
        <v/>
      </c>
      <c r="CB927" s="27" t="str">
        <f t="shared" si="2727"/>
        <v/>
      </c>
      <c r="CC927" s="27" t="str">
        <f t="shared" si="2728"/>
        <v/>
      </c>
      <c r="CD927" s="27" t="str">
        <f t="shared" si="2729"/>
        <v/>
      </c>
      <c r="CE927" s="27" t="str">
        <f t="shared" si="2730"/>
        <v/>
      </c>
      <c r="CF927" s="27" t="str">
        <f t="shared" si="2731"/>
        <v/>
      </c>
      <c r="CG927" s="86"/>
      <c r="CH927" s="86"/>
      <c r="CI927" s="45"/>
      <c r="CJ927" s="45"/>
      <c r="CK927" s="45"/>
      <c r="DB927" s="7"/>
      <c r="DI927" s="10">
        <f t="shared" ca="1" si="2700"/>
        <v>25</v>
      </c>
    </row>
    <row r="928" spans="1:113">
      <c r="A928" s="149"/>
      <c r="B928" s="82" t="str">
        <f t="shared" si="2701"/>
        <v/>
      </c>
      <c r="C928" s="7" t="str">
        <f t="shared" si="2702"/>
        <v/>
      </c>
      <c r="D928" s="81">
        <f t="shared" si="2703"/>
        <v>0</v>
      </c>
      <c r="E928" s="7" t="str">
        <f t="shared" si="2704"/>
        <v>18,</v>
      </c>
      <c r="F928" s="78"/>
      <c r="G928" s="86"/>
      <c r="H928" s="86"/>
      <c r="I928" s="86"/>
      <c r="J928" s="86"/>
      <c r="K928" s="86"/>
      <c r="L928" s="86"/>
      <c r="M928" s="86"/>
      <c r="N928" s="86"/>
      <c r="O928" s="78"/>
      <c r="P928" s="86"/>
      <c r="Q928" s="86"/>
      <c r="R928" s="86"/>
      <c r="S928" s="86"/>
      <c r="T928" s="86"/>
      <c r="U928" s="86"/>
      <c r="V928" s="86"/>
      <c r="W928" s="86"/>
      <c r="X928" s="123" t="str">
        <f t="shared" si="2705"/>
        <v/>
      </c>
      <c r="Y928" s="127">
        <f t="shared" si="2757"/>
        <v>0</v>
      </c>
      <c r="Z928" s="127">
        <f t="shared" si="2758"/>
        <v>0</v>
      </c>
      <c r="AA928" s="127">
        <f t="shared" si="2759"/>
        <v>0</v>
      </c>
      <c r="AB928" s="86">
        <f t="shared" ref="AB928:AC928" si="2853">AB927</f>
        <v>0</v>
      </c>
      <c r="AC928" s="86">
        <f t="shared" si="2853"/>
        <v>0</v>
      </c>
      <c r="AD928" s="90" t="str">
        <f t="shared" ref="AD928:AE928" si="2854">IF($A927&lt;&gt;"",AD927,"")</f>
        <v/>
      </c>
      <c r="AE928" s="54" t="str">
        <f t="shared" si="2854"/>
        <v/>
      </c>
      <c r="AF928" s="92" t="str">
        <f t="shared" si="2717"/>
        <v/>
      </c>
      <c r="AG928" s="82">
        <f t="shared" si="2708"/>
        <v>0</v>
      </c>
      <c r="AH928" s="71">
        <f t="shared" si="2567"/>
        <v>0</v>
      </c>
      <c r="AI928" s="78" t="str">
        <f t="shared" si="2709"/>
        <v/>
      </c>
      <c r="AJ928" s="132">
        <f t="shared" si="2762"/>
        <v>0</v>
      </c>
      <c r="AK928" s="132">
        <f t="shared" si="2763"/>
        <v>0</v>
      </c>
      <c r="AL928" s="132">
        <f t="shared" si="2764"/>
        <v>0</v>
      </c>
      <c r="AM928" s="86" t="str">
        <f t="shared" si="2765"/>
        <v/>
      </c>
      <c r="AN928" s="86" t="str">
        <f t="shared" si="2766"/>
        <v/>
      </c>
      <c r="AO928" s="90" t="str">
        <f t="shared" ref="AO928:AP928" si="2855">IF($A927&lt;&gt;"",AO927,"")</f>
        <v/>
      </c>
      <c r="AP928" s="54" t="str">
        <f t="shared" si="2855"/>
        <v/>
      </c>
      <c r="AQ928" s="92" t="str">
        <f t="shared" si="2719"/>
        <v/>
      </c>
      <c r="AR928" s="82">
        <f t="shared" si="2768"/>
        <v>0</v>
      </c>
      <c r="AS928" s="71">
        <f t="shared" si="2720"/>
        <v>0</v>
      </c>
      <c r="AT928" s="78" t="str">
        <f t="shared" si="2711"/>
        <v/>
      </c>
      <c r="AU928" s="137">
        <f t="shared" si="2769"/>
        <v>0</v>
      </c>
      <c r="AV928" s="137">
        <f t="shared" si="2770"/>
        <v>0</v>
      </c>
      <c r="AW928" s="137">
        <f t="shared" si="2771"/>
        <v>0</v>
      </c>
      <c r="AX928" s="86" t="str">
        <f t="shared" si="2772"/>
        <v/>
      </c>
      <c r="AY928" s="86" t="str">
        <f t="shared" si="2773"/>
        <v/>
      </c>
      <c r="AZ928" s="90" t="str">
        <f t="shared" ref="AZ928:BA928" si="2856">IF($A927&lt;&gt;"",AZ927,"")</f>
        <v/>
      </c>
      <c r="BA928" s="54" t="str">
        <f t="shared" si="2856"/>
        <v/>
      </c>
      <c r="BB928" s="92" t="str">
        <f t="shared" si="2722"/>
        <v/>
      </c>
      <c r="BC928" s="82">
        <f t="shared" si="2775"/>
        <v>0</v>
      </c>
      <c r="BD928" s="71">
        <f t="shared" si="2723"/>
        <v>0</v>
      </c>
      <c r="BE928" s="98">
        <f t="shared" si="2781"/>
        <v>18</v>
      </c>
      <c r="BF928" s="54" t="str">
        <f t="shared" si="2843"/>
        <v/>
      </c>
      <c r="BG928" s="92" t="str">
        <f t="shared" si="2837"/>
        <v/>
      </c>
      <c r="BH928" s="82">
        <f t="shared" si="2754"/>
        <v>0</v>
      </c>
      <c r="BI928" s="71">
        <f t="shared" si="2755"/>
        <v>0</v>
      </c>
      <c r="BJ928" s="146"/>
      <c r="BK928" s="97">
        <v>1</v>
      </c>
      <c r="BL928" s="95" t="str">
        <f t="shared" si="2844"/>
        <v/>
      </c>
      <c r="BM928" s="95" t="str">
        <f t="shared" si="2844"/>
        <v/>
      </c>
      <c r="BN928" s="95" t="str">
        <f t="shared" si="2844"/>
        <v/>
      </c>
      <c r="BO928" s="95" t="str">
        <f t="shared" si="2844"/>
        <v/>
      </c>
      <c r="BP928" s="95" t="str">
        <f t="shared" si="2844"/>
        <v/>
      </c>
      <c r="BQ928" s="81">
        <f t="shared" si="2783"/>
        <v>0</v>
      </c>
      <c r="BR928" s="81">
        <f t="shared" si="2784"/>
        <v>0</v>
      </c>
      <c r="BS928" s="81">
        <f t="shared" si="2785"/>
        <v>0</v>
      </c>
      <c r="BT928" s="81">
        <f t="shared" si="2786"/>
        <v>0</v>
      </c>
      <c r="BU928" s="81">
        <f t="shared" si="2787"/>
        <v>0</v>
      </c>
      <c r="BV928" s="13">
        <f t="shared" si="2788"/>
        <v>0</v>
      </c>
      <c r="BW928" s="11">
        <f t="shared" si="2714"/>
        <v>0</v>
      </c>
      <c r="BX928" s="69">
        <f t="shared" si="2725"/>
        <v>0</v>
      </c>
      <c r="BY928" s="69">
        <f>IF($A928&lt;&gt;"",IF(BY927&lt;&gt;0,BY927,IF(BW928&lt;=$AW$2,"Stop Loss",0)),0)</f>
        <v>0</v>
      </c>
      <c r="BZ928" s="69">
        <f t="shared" si="2639"/>
        <v>0</v>
      </c>
      <c r="CA928" s="27" t="str">
        <f t="shared" si="2726"/>
        <v/>
      </c>
      <c r="CB928" s="27" t="str">
        <f t="shared" si="2727"/>
        <v/>
      </c>
      <c r="CC928" s="27" t="str">
        <f t="shared" si="2728"/>
        <v/>
      </c>
      <c r="CD928" s="27" t="str">
        <f t="shared" si="2729"/>
        <v/>
      </c>
      <c r="CE928" s="27" t="str">
        <f t="shared" si="2730"/>
        <v/>
      </c>
      <c r="CF928" s="27" t="str">
        <f t="shared" si="2731"/>
        <v/>
      </c>
      <c r="CG928" s="86"/>
      <c r="CH928" s="86"/>
      <c r="CI928" s="45"/>
      <c r="CJ928" s="45"/>
      <c r="CK928" s="45"/>
      <c r="DB928" s="7"/>
      <c r="DI928" s="10">
        <f t="shared" ca="1" si="2700"/>
        <v>24</v>
      </c>
    </row>
    <row r="929" spans="1:113">
      <c r="A929" s="149"/>
      <c r="B929" s="82" t="str">
        <f t="shared" si="2701"/>
        <v/>
      </c>
      <c r="C929" s="7" t="str">
        <f t="shared" si="2702"/>
        <v/>
      </c>
      <c r="D929" s="81">
        <f t="shared" si="2703"/>
        <v>0</v>
      </c>
      <c r="E929" s="7" t="str">
        <f t="shared" si="2704"/>
        <v>18,</v>
      </c>
      <c r="F929" s="78"/>
      <c r="G929" s="86"/>
      <c r="H929" s="86"/>
      <c r="I929" s="86"/>
      <c r="J929" s="86"/>
      <c r="K929" s="86"/>
      <c r="L929" s="86"/>
      <c r="M929" s="86"/>
      <c r="N929" s="86"/>
      <c r="O929" s="78"/>
      <c r="P929" s="86"/>
      <c r="Q929" s="86"/>
      <c r="R929" s="86"/>
      <c r="S929" s="86"/>
      <c r="T929" s="86"/>
      <c r="U929" s="86"/>
      <c r="V929" s="86"/>
      <c r="W929" s="86"/>
      <c r="X929" s="123" t="str">
        <f t="shared" si="2705"/>
        <v/>
      </c>
      <c r="Y929" s="127">
        <f t="shared" si="2757"/>
        <v>0</v>
      </c>
      <c r="Z929" s="127">
        <f t="shared" si="2758"/>
        <v>0</v>
      </c>
      <c r="AA929" s="127">
        <f t="shared" si="2759"/>
        <v>0</v>
      </c>
      <c r="AB929" s="86">
        <f t="shared" ref="AB929:AC929" si="2857">AB928</f>
        <v>0</v>
      </c>
      <c r="AC929" s="86">
        <f t="shared" si="2857"/>
        <v>0</v>
      </c>
      <c r="AD929" s="90" t="str">
        <f t="shared" ref="AD929:AE929" si="2858">IF($A928&lt;&gt;"",AD928,"")</f>
        <v/>
      </c>
      <c r="AE929" s="54" t="str">
        <f t="shared" si="2858"/>
        <v/>
      </c>
      <c r="AF929" s="92" t="str">
        <f t="shared" si="2717"/>
        <v/>
      </c>
      <c r="AG929" s="82">
        <f t="shared" si="2708"/>
        <v>0</v>
      </c>
      <c r="AH929" s="71">
        <f t="shared" si="2567"/>
        <v>0</v>
      </c>
      <c r="AI929" s="78" t="str">
        <f t="shared" si="2709"/>
        <v/>
      </c>
      <c r="AJ929" s="132">
        <f t="shared" si="2762"/>
        <v>0</v>
      </c>
      <c r="AK929" s="132">
        <f t="shared" si="2763"/>
        <v>0</v>
      </c>
      <c r="AL929" s="132">
        <f t="shared" si="2764"/>
        <v>0</v>
      </c>
      <c r="AM929" s="86" t="str">
        <f t="shared" si="2765"/>
        <v/>
      </c>
      <c r="AN929" s="86" t="str">
        <f t="shared" si="2766"/>
        <v/>
      </c>
      <c r="AO929" s="90" t="str">
        <f t="shared" ref="AO929:AP929" si="2859">IF($A928&lt;&gt;"",AO928,"")</f>
        <v/>
      </c>
      <c r="AP929" s="54" t="str">
        <f t="shared" si="2859"/>
        <v/>
      </c>
      <c r="AQ929" s="92" t="str">
        <f t="shared" si="2719"/>
        <v/>
      </c>
      <c r="AR929" s="82">
        <f t="shared" si="2768"/>
        <v>0</v>
      </c>
      <c r="AS929" s="71">
        <f t="shared" si="2720"/>
        <v>0</v>
      </c>
      <c r="AT929" s="78" t="str">
        <f t="shared" si="2711"/>
        <v/>
      </c>
      <c r="AU929" s="137">
        <f t="shared" si="2769"/>
        <v>0</v>
      </c>
      <c r="AV929" s="137">
        <f t="shared" si="2770"/>
        <v>0</v>
      </c>
      <c r="AW929" s="137">
        <f t="shared" si="2771"/>
        <v>0</v>
      </c>
      <c r="AX929" s="86" t="str">
        <f t="shared" si="2772"/>
        <v/>
      </c>
      <c r="AY929" s="86" t="str">
        <f t="shared" si="2773"/>
        <v/>
      </c>
      <c r="AZ929" s="90" t="str">
        <f t="shared" ref="AZ929:BA929" si="2860">IF($A928&lt;&gt;"",AZ928,"")</f>
        <v/>
      </c>
      <c r="BA929" s="54" t="str">
        <f t="shared" si="2860"/>
        <v/>
      </c>
      <c r="BB929" s="92" t="str">
        <f t="shared" si="2722"/>
        <v/>
      </c>
      <c r="BC929" s="82">
        <f t="shared" si="2775"/>
        <v>0</v>
      </c>
      <c r="BD929" s="71">
        <f t="shared" si="2723"/>
        <v>0</v>
      </c>
      <c r="BE929" s="98">
        <f t="shared" si="2781"/>
        <v>18</v>
      </c>
      <c r="BF929" s="54" t="str">
        <f t="shared" si="2843"/>
        <v/>
      </c>
      <c r="BG929" s="92" t="str">
        <f t="shared" si="2837"/>
        <v/>
      </c>
      <c r="BH929" s="82">
        <f t="shared" si="2754"/>
        <v>0</v>
      </c>
      <c r="BI929" s="71">
        <f t="shared" si="2755"/>
        <v>0</v>
      </c>
      <c r="BJ929" s="146"/>
      <c r="BK929" s="97">
        <v>1</v>
      </c>
      <c r="BL929" s="95" t="str">
        <f t="shared" si="2844"/>
        <v/>
      </c>
      <c r="BM929" s="95" t="str">
        <f t="shared" si="2844"/>
        <v/>
      </c>
      <c r="BN929" s="95" t="str">
        <f t="shared" si="2844"/>
        <v/>
      </c>
      <c r="BO929" s="95" t="str">
        <f t="shared" si="2844"/>
        <v/>
      </c>
      <c r="BP929" s="95" t="str">
        <f t="shared" si="2844"/>
        <v/>
      </c>
      <c r="BQ929" s="81">
        <f t="shared" si="2783"/>
        <v>0</v>
      </c>
      <c r="BR929" s="81">
        <f t="shared" si="2784"/>
        <v>0</v>
      </c>
      <c r="BS929" s="81">
        <f t="shared" si="2785"/>
        <v>0</v>
      </c>
      <c r="BT929" s="81">
        <f t="shared" si="2786"/>
        <v>0</v>
      </c>
      <c r="BU929" s="81">
        <f t="shared" si="2787"/>
        <v>0</v>
      </c>
      <c r="BV929" s="13">
        <f t="shared" si="2788"/>
        <v>0</v>
      </c>
      <c r="BW929" s="11">
        <f t="shared" si="2714"/>
        <v>0</v>
      </c>
      <c r="BX929" s="69">
        <f t="shared" si="2725"/>
        <v>0</v>
      </c>
      <c r="BY929" s="69">
        <f>IF($A929&lt;&gt;"",IF(BY928&lt;&gt;0,BY928,IF(BW929&lt;=$AW$2,"Stop Loss",0)),0)</f>
        <v>0</v>
      </c>
      <c r="BZ929" s="69">
        <f t="shared" si="2639"/>
        <v>0</v>
      </c>
      <c r="CA929" s="27" t="str">
        <f t="shared" si="2726"/>
        <v/>
      </c>
      <c r="CB929" s="27" t="str">
        <f t="shared" si="2727"/>
        <v/>
      </c>
      <c r="CC929" s="27" t="str">
        <f t="shared" si="2728"/>
        <v/>
      </c>
      <c r="CD929" s="27" t="str">
        <f t="shared" si="2729"/>
        <v/>
      </c>
      <c r="CE929" s="27" t="str">
        <f t="shared" si="2730"/>
        <v/>
      </c>
      <c r="CF929" s="27" t="str">
        <f t="shared" si="2731"/>
        <v/>
      </c>
      <c r="CG929" s="86"/>
      <c r="CH929" s="86"/>
      <c r="CI929" s="45"/>
      <c r="CJ929" s="45"/>
      <c r="CK929" s="45"/>
      <c r="DB929" s="7"/>
      <c r="DI929" s="10">
        <f t="shared" ca="1" si="2700"/>
        <v>21</v>
      </c>
    </row>
    <row r="930" spans="1:113">
      <c r="A930" s="149"/>
      <c r="B930" s="82" t="str">
        <f t="shared" si="2701"/>
        <v/>
      </c>
      <c r="C930" s="7" t="str">
        <f t="shared" si="2702"/>
        <v/>
      </c>
      <c r="D930" s="81">
        <f t="shared" si="2703"/>
        <v>0</v>
      </c>
      <c r="E930" s="7" t="str">
        <f t="shared" si="2704"/>
        <v>18,</v>
      </c>
      <c r="F930" s="78"/>
      <c r="G930" s="86"/>
      <c r="H930" s="86"/>
      <c r="I930" s="86"/>
      <c r="J930" s="86"/>
      <c r="K930" s="86"/>
      <c r="L930" s="86"/>
      <c r="M930" s="86"/>
      <c r="N930" s="86"/>
      <c r="O930" s="78"/>
      <c r="P930" s="86"/>
      <c r="Q930" s="86"/>
      <c r="R930" s="86"/>
      <c r="S930" s="86"/>
      <c r="T930" s="86"/>
      <c r="U930" s="86"/>
      <c r="V930" s="86"/>
      <c r="W930" s="86"/>
      <c r="X930" s="123" t="str">
        <f t="shared" si="2705"/>
        <v/>
      </c>
      <c r="Y930" s="127">
        <f t="shared" si="2757"/>
        <v>0</v>
      </c>
      <c r="Z930" s="127">
        <f t="shared" si="2758"/>
        <v>0</v>
      </c>
      <c r="AA930" s="127">
        <f t="shared" si="2759"/>
        <v>0</v>
      </c>
      <c r="AB930" s="86">
        <f t="shared" ref="AB930:AC930" si="2861">AB929</f>
        <v>0</v>
      </c>
      <c r="AC930" s="86">
        <f t="shared" si="2861"/>
        <v>0</v>
      </c>
      <c r="AD930" s="90" t="str">
        <f t="shared" ref="AD930:AE930" si="2862">IF($A929&lt;&gt;"",AD929,"")</f>
        <v/>
      </c>
      <c r="AE930" s="54" t="str">
        <f t="shared" si="2862"/>
        <v/>
      </c>
      <c r="AF930" s="92" t="str">
        <f t="shared" si="2717"/>
        <v/>
      </c>
      <c r="AG930" s="82">
        <f t="shared" si="2708"/>
        <v>0</v>
      </c>
      <c r="AH930" s="71">
        <f t="shared" si="2567"/>
        <v>0</v>
      </c>
      <c r="AI930" s="78" t="str">
        <f t="shared" si="2709"/>
        <v/>
      </c>
      <c r="AJ930" s="132">
        <f t="shared" si="2762"/>
        <v>0</v>
      </c>
      <c r="AK930" s="132">
        <f t="shared" si="2763"/>
        <v>0</v>
      </c>
      <c r="AL930" s="132">
        <f t="shared" si="2764"/>
        <v>0</v>
      </c>
      <c r="AM930" s="86" t="str">
        <f t="shared" si="2765"/>
        <v/>
      </c>
      <c r="AN930" s="86" t="str">
        <f t="shared" si="2766"/>
        <v/>
      </c>
      <c r="AO930" s="90" t="str">
        <f t="shared" ref="AO930:AP930" si="2863">IF($A929&lt;&gt;"",AO929,"")</f>
        <v/>
      </c>
      <c r="AP930" s="54" t="str">
        <f t="shared" si="2863"/>
        <v/>
      </c>
      <c r="AQ930" s="92" t="str">
        <f t="shared" si="2719"/>
        <v/>
      </c>
      <c r="AR930" s="82">
        <f t="shared" si="2768"/>
        <v>0</v>
      </c>
      <c r="AS930" s="71">
        <f t="shared" si="2720"/>
        <v>0</v>
      </c>
      <c r="AT930" s="78" t="str">
        <f t="shared" si="2711"/>
        <v/>
      </c>
      <c r="AU930" s="137">
        <f t="shared" si="2769"/>
        <v>0</v>
      </c>
      <c r="AV930" s="137">
        <f t="shared" si="2770"/>
        <v>0</v>
      </c>
      <c r="AW930" s="137">
        <f t="shared" si="2771"/>
        <v>0</v>
      </c>
      <c r="AX930" s="86" t="str">
        <f t="shared" si="2772"/>
        <v/>
      </c>
      <c r="AY930" s="86" t="str">
        <f t="shared" si="2773"/>
        <v/>
      </c>
      <c r="AZ930" s="90" t="str">
        <f t="shared" ref="AZ930:BA930" si="2864">IF($A929&lt;&gt;"",AZ929,"")</f>
        <v/>
      </c>
      <c r="BA930" s="54" t="str">
        <f t="shared" si="2864"/>
        <v/>
      </c>
      <c r="BB930" s="92" t="str">
        <f t="shared" si="2722"/>
        <v/>
      </c>
      <c r="BC930" s="82">
        <f t="shared" si="2775"/>
        <v>0</v>
      </c>
      <c r="BD930" s="71">
        <f t="shared" si="2723"/>
        <v>0</v>
      </c>
      <c r="BE930" s="98">
        <f t="shared" si="2781"/>
        <v>18</v>
      </c>
      <c r="BF930" s="54" t="str">
        <f t="shared" si="2843"/>
        <v/>
      </c>
      <c r="BG930" s="92" t="str">
        <f t="shared" si="2837"/>
        <v/>
      </c>
      <c r="BH930" s="82">
        <f t="shared" si="2754"/>
        <v>0</v>
      </c>
      <c r="BI930" s="71">
        <f t="shared" si="2755"/>
        <v>0</v>
      </c>
      <c r="BJ930" s="146"/>
      <c r="BK930" s="97">
        <v>1</v>
      </c>
      <c r="BL930" s="95" t="str">
        <f t="shared" si="2844"/>
        <v/>
      </c>
      <c r="BM930" s="95" t="str">
        <f t="shared" si="2844"/>
        <v/>
      </c>
      <c r="BN930" s="95" t="str">
        <f t="shared" si="2844"/>
        <v/>
      </c>
      <c r="BO930" s="95" t="str">
        <f t="shared" si="2844"/>
        <v/>
      </c>
      <c r="BP930" s="95" t="str">
        <f t="shared" si="2844"/>
        <v/>
      </c>
      <c r="BQ930" s="81">
        <f t="shared" si="2783"/>
        <v>0</v>
      </c>
      <c r="BR930" s="81">
        <f t="shared" si="2784"/>
        <v>0</v>
      </c>
      <c r="BS930" s="81">
        <f t="shared" si="2785"/>
        <v>0</v>
      </c>
      <c r="BT930" s="81">
        <f t="shared" si="2786"/>
        <v>0</v>
      </c>
      <c r="BU930" s="81">
        <f t="shared" si="2787"/>
        <v>0</v>
      </c>
      <c r="BV930" s="13">
        <f t="shared" si="2788"/>
        <v>0</v>
      </c>
      <c r="BW930" s="11">
        <f t="shared" si="2714"/>
        <v>0</v>
      </c>
      <c r="BX930" s="69">
        <f t="shared" si="2725"/>
        <v>0</v>
      </c>
      <c r="BY930" s="69">
        <f>IF($A930&lt;&gt;"",IF(BY929&lt;&gt;0,BY929,IF(BW930&lt;=$AW$2,"Stop Loss",0)),0)</f>
        <v>0</v>
      </c>
      <c r="BZ930" s="69">
        <f t="shared" si="2639"/>
        <v>0</v>
      </c>
      <c r="CA930" s="27" t="str">
        <f t="shared" si="2726"/>
        <v/>
      </c>
      <c r="CB930" s="27" t="str">
        <f t="shared" si="2727"/>
        <v/>
      </c>
      <c r="CC930" s="27" t="str">
        <f t="shared" si="2728"/>
        <v/>
      </c>
      <c r="CD930" s="27" t="str">
        <f t="shared" si="2729"/>
        <v/>
      </c>
      <c r="CE930" s="27" t="str">
        <f t="shared" si="2730"/>
        <v/>
      </c>
      <c r="CF930" s="27" t="str">
        <f t="shared" si="2731"/>
        <v/>
      </c>
      <c r="CG930" s="86"/>
      <c r="CH930" s="86"/>
      <c r="CI930" s="45"/>
      <c r="CJ930" s="45"/>
      <c r="CK930" s="45"/>
      <c r="DB930" s="7"/>
      <c r="DI930" s="10">
        <f t="shared" ca="1" si="2700"/>
        <v>18</v>
      </c>
    </row>
    <row r="931" spans="1:113">
      <c r="A931" s="149"/>
      <c r="B931" s="82" t="str">
        <f t="shared" si="2701"/>
        <v/>
      </c>
      <c r="C931" s="7" t="str">
        <f t="shared" si="2702"/>
        <v/>
      </c>
      <c r="D931" s="81">
        <f t="shared" si="2703"/>
        <v>0</v>
      </c>
      <c r="E931" s="7" t="str">
        <f t="shared" si="2704"/>
        <v>18,</v>
      </c>
      <c r="F931" s="78"/>
      <c r="G931" s="86"/>
      <c r="H931" s="86"/>
      <c r="I931" s="86"/>
      <c r="J931" s="86"/>
      <c r="K931" s="86"/>
      <c r="L931" s="86"/>
      <c r="M931" s="86"/>
      <c r="N931" s="86"/>
      <c r="O931" s="78"/>
      <c r="P931" s="86"/>
      <c r="Q931" s="86"/>
      <c r="R931" s="86"/>
      <c r="S931" s="86"/>
      <c r="T931" s="86"/>
      <c r="U931" s="86"/>
      <c r="V931" s="86"/>
      <c r="W931" s="86"/>
      <c r="X931" s="123" t="str">
        <f t="shared" si="2705"/>
        <v/>
      </c>
      <c r="Y931" s="127">
        <f t="shared" si="2757"/>
        <v>0</v>
      </c>
      <c r="Z931" s="127">
        <f t="shared" si="2758"/>
        <v>0</v>
      </c>
      <c r="AA931" s="127">
        <f t="shared" si="2759"/>
        <v>0</v>
      </c>
      <c r="AB931" s="86">
        <f>IF($Y931&gt;$Z931,$Y931-$Z931+AB930,AB930)</f>
        <v>0</v>
      </c>
      <c r="AC931" s="86">
        <f>IF($Z931&gt;$Y931,$Z931-$Y931+AC930,AC930)</f>
        <v>0</v>
      </c>
      <c r="AD931" s="90" t="str">
        <f t="shared" ref="AD931:AE931" si="2865">IF($A930&lt;&gt;"",AD930,"")</f>
        <v/>
      </c>
      <c r="AE931" s="54" t="str">
        <f t="shared" si="2865"/>
        <v/>
      </c>
      <c r="AF931" s="92" t="str">
        <f t="shared" si="2717"/>
        <v/>
      </c>
      <c r="AG931" s="82">
        <f t="shared" si="2708"/>
        <v>0</v>
      </c>
      <c r="AH931" s="71">
        <f t="shared" si="2567"/>
        <v>0</v>
      </c>
      <c r="AI931" s="78" t="str">
        <f t="shared" si="2709"/>
        <v/>
      </c>
      <c r="AJ931" s="132">
        <f t="shared" si="2762"/>
        <v>0</v>
      </c>
      <c r="AK931" s="132">
        <f t="shared" si="2763"/>
        <v>0</v>
      </c>
      <c r="AL931" s="132">
        <f t="shared" si="2764"/>
        <v>0</v>
      </c>
      <c r="AM931" s="86" t="str">
        <f t="shared" si="2765"/>
        <v/>
      </c>
      <c r="AN931" s="86" t="str">
        <f t="shared" si="2766"/>
        <v/>
      </c>
      <c r="AO931" s="90" t="str">
        <f t="shared" ref="AO931:AP931" si="2866">IF($A930&lt;&gt;"",AO930,"")</f>
        <v/>
      </c>
      <c r="AP931" s="54" t="str">
        <f t="shared" si="2866"/>
        <v/>
      </c>
      <c r="AQ931" s="92" t="str">
        <f t="shared" si="2719"/>
        <v/>
      </c>
      <c r="AR931" s="82">
        <f t="shared" si="2768"/>
        <v>0</v>
      </c>
      <c r="AS931" s="71">
        <f t="shared" si="2720"/>
        <v>0</v>
      </c>
      <c r="AT931" s="78" t="str">
        <f t="shared" si="2711"/>
        <v/>
      </c>
      <c r="AU931" s="137">
        <f t="shared" si="2769"/>
        <v>0</v>
      </c>
      <c r="AV931" s="137">
        <f t="shared" si="2770"/>
        <v>0</v>
      </c>
      <c r="AW931" s="137">
        <f t="shared" si="2771"/>
        <v>0</v>
      </c>
      <c r="AX931" s="86" t="str">
        <f t="shared" si="2772"/>
        <v/>
      </c>
      <c r="AY931" s="86" t="str">
        <f t="shared" si="2773"/>
        <v/>
      </c>
      <c r="AZ931" s="90" t="str">
        <f t="shared" ref="AZ931:BA931" si="2867">IF($A930&lt;&gt;"",AZ930,"")</f>
        <v/>
      </c>
      <c r="BA931" s="54" t="str">
        <f t="shared" si="2867"/>
        <v/>
      </c>
      <c r="BB931" s="92" t="str">
        <f t="shared" si="2722"/>
        <v/>
      </c>
      <c r="BC931" s="82">
        <f t="shared" si="2775"/>
        <v>0</v>
      </c>
      <c r="BD931" s="71">
        <f t="shared" si="2723"/>
        <v>0</v>
      </c>
      <c r="BE931" s="98">
        <f t="shared" si="2781"/>
        <v>18</v>
      </c>
      <c r="BF931" s="54" t="str">
        <f t="shared" si="2843"/>
        <v/>
      </c>
      <c r="BG931" s="92" t="str">
        <f t="shared" si="2837"/>
        <v/>
      </c>
      <c r="BH931" s="82">
        <f t="shared" si="2754"/>
        <v>0</v>
      </c>
      <c r="BI931" s="71">
        <f t="shared" si="2755"/>
        <v>0</v>
      </c>
      <c r="BJ931" s="146"/>
      <c r="BK931" s="97">
        <v>1</v>
      </c>
      <c r="BL931" s="95" t="str">
        <f t="shared" si="2844"/>
        <v/>
      </c>
      <c r="BM931" s="95" t="str">
        <f t="shared" si="2844"/>
        <v/>
      </c>
      <c r="BN931" s="95" t="str">
        <f t="shared" si="2844"/>
        <v/>
      </c>
      <c r="BO931" s="95" t="str">
        <f t="shared" si="2844"/>
        <v/>
      </c>
      <c r="BP931" s="95" t="str">
        <f t="shared" si="2844"/>
        <v/>
      </c>
      <c r="BQ931" s="81">
        <f t="shared" si="2783"/>
        <v>0</v>
      </c>
      <c r="BR931" s="81">
        <f t="shared" si="2784"/>
        <v>0</v>
      </c>
      <c r="BS931" s="81">
        <f t="shared" si="2785"/>
        <v>0</v>
      </c>
      <c r="BT931" s="81">
        <f t="shared" si="2786"/>
        <v>0</v>
      </c>
      <c r="BU931" s="81">
        <f t="shared" si="2787"/>
        <v>0</v>
      </c>
      <c r="BV931" s="13">
        <f t="shared" si="2788"/>
        <v>0</v>
      </c>
      <c r="BW931" s="11">
        <f t="shared" si="2714"/>
        <v>0</v>
      </c>
      <c r="BX931" s="69">
        <f t="shared" si="2725"/>
        <v>0</v>
      </c>
      <c r="BY931" s="69">
        <f>IF($A931&lt;&gt;"",IF(BY930&lt;&gt;0,BY930,IF(BW931&lt;=$AW$2,"Stop Loss",0)),0)</f>
        <v>0</v>
      </c>
      <c r="BZ931" s="69">
        <f t="shared" si="2639"/>
        <v>0</v>
      </c>
      <c r="CA931" s="27" t="str">
        <f t="shared" si="2726"/>
        <v/>
      </c>
      <c r="CB931" s="27" t="str">
        <f t="shared" si="2727"/>
        <v/>
      </c>
      <c r="CC931" s="27" t="str">
        <f t="shared" si="2728"/>
        <v/>
      </c>
      <c r="CD931" s="27" t="str">
        <f t="shared" si="2729"/>
        <v/>
      </c>
      <c r="CE931" s="27" t="str">
        <f t="shared" si="2730"/>
        <v/>
      </c>
      <c r="CF931" s="27" t="str">
        <f t="shared" si="2731"/>
        <v/>
      </c>
      <c r="CG931" s="86"/>
      <c r="CH931" s="86"/>
      <c r="CI931" s="45"/>
      <c r="CJ931" s="45"/>
      <c r="CK931" s="45"/>
      <c r="DB931" s="7"/>
      <c r="DI931" s="10">
        <f t="shared" ca="1" si="2700"/>
        <v>5</v>
      </c>
    </row>
    <row r="932" spans="1:113">
      <c r="A932" s="149"/>
      <c r="B932" s="82" t="str">
        <f t="shared" si="2701"/>
        <v/>
      </c>
      <c r="C932" s="7" t="str">
        <f t="shared" si="2702"/>
        <v/>
      </c>
      <c r="D932" s="81">
        <f t="shared" si="2703"/>
        <v>0</v>
      </c>
      <c r="E932" s="7" t="str">
        <f t="shared" si="2704"/>
        <v>18,</v>
      </c>
      <c r="F932" s="78"/>
      <c r="G932" s="86"/>
      <c r="H932" s="86"/>
      <c r="I932" s="86"/>
      <c r="J932" s="86"/>
      <c r="K932" s="86"/>
      <c r="L932" s="86"/>
      <c r="M932" s="86"/>
      <c r="N932" s="86"/>
      <c r="O932" s="78"/>
      <c r="P932" s="86"/>
      <c r="Q932" s="86"/>
      <c r="R932" s="86"/>
      <c r="S932" s="86"/>
      <c r="T932" s="86"/>
      <c r="U932" s="86"/>
      <c r="V932" s="86"/>
      <c r="W932" s="86"/>
      <c r="X932" s="123" t="str">
        <f t="shared" si="2705"/>
        <v/>
      </c>
      <c r="Y932" s="127">
        <f t="shared" si="2757"/>
        <v>0</v>
      </c>
      <c r="Z932" s="127">
        <f t="shared" si="2758"/>
        <v>0</v>
      </c>
      <c r="AA932" s="127">
        <f t="shared" si="2759"/>
        <v>0</v>
      </c>
      <c r="AB932" s="86">
        <f>AB931</f>
        <v>0</v>
      </c>
      <c r="AC932" s="86">
        <f>AC931</f>
        <v>0</v>
      </c>
      <c r="AD932" s="90" t="str">
        <f>IF($A931&lt;&gt;"",AA931,"")</f>
        <v/>
      </c>
      <c r="AE932" s="92" t="str">
        <f>IF($A931&lt;&gt;"",IF(Y931&gt;Z931,"L","H"),"")</f>
        <v/>
      </c>
      <c r="AF932" s="92" t="str">
        <f t="shared" si="2717"/>
        <v/>
      </c>
      <c r="AG932" s="82">
        <f t="shared" si="2708"/>
        <v>0</v>
      </c>
      <c r="AH932" s="71">
        <f t="shared" si="2567"/>
        <v>0</v>
      </c>
      <c r="AI932" s="78" t="str">
        <f t="shared" si="2709"/>
        <v/>
      </c>
      <c r="AJ932" s="132">
        <f t="shared" si="2762"/>
        <v>0</v>
      </c>
      <c r="AK932" s="132">
        <f t="shared" si="2763"/>
        <v>0</v>
      </c>
      <c r="AL932" s="132">
        <f t="shared" si="2764"/>
        <v>0</v>
      </c>
      <c r="AM932" s="86" t="str">
        <f t="shared" si="2765"/>
        <v/>
      </c>
      <c r="AN932" s="86" t="str">
        <f t="shared" si="2766"/>
        <v/>
      </c>
      <c r="AO932" s="90" t="str">
        <f>IF($A931&lt;&gt;"",AL931,"")</f>
        <v/>
      </c>
      <c r="AP932" s="92" t="str">
        <f>IF($A931&lt;&gt;"",IF(AM931&lt;&gt;"","O","E"),"")</f>
        <v/>
      </c>
      <c r="AQ932" s="92" t="str">
        <f t="shared" si="2719"/>
        <v/>
      </c>
      <c r="AR932" s="82">
        <f t="shared" si="2768"/>
        <v>0</v>
      </c>
      <c r="AS932" s="71">
        <f t="shared" si="2720"/>
        <v>0</v>
      </c>
      <c r="AT932" s="78" t="str">
        <f t="shared" si="2711"/>
        <v/>
      </c>
      <c r="AU932" s="137">
        <f t="shared" si="2769"/>
        <v>0</v>
      </c>
      <c r="AV932" s="137">
        <f t="shared" si="2770"/>
        <v>0</v>
      </c>
      <c r="AW932" s="137">
        <f t="shared" si="2771"/>
        <v>0</v>
      </c>
      <c r="AX932" s="86" t="str">
        <f t="shared" si="2772"/>
        <v/>
      </c>
      <c r="AY932" s="86" t="str">
        <f t="shared" si="2773"/>
        <v/>
      </c>
      <c r="AZ932" s="90" t="str">
        <f>IF($A931&lt;&gt;"",AW931,"")</f>
        <v/>
      </c>
      <c r="BA932" s="92" t="str">
        <f>IF($A931&lt;&gt;"",IF(AX931&lt;&gt;"","B","R"),"")</f>
        <v/>
      </c>
      <c r="BB932" s="92" t="str">
        <f t="shared" si="2722"/>
        <v/>
      </c>
      <c r="BC932" s="82">
        <f t="shared" si="2775"/>
        <v>0</v>
      </c>
      <c r="BD932" s="71">
        <f t="shared" si="2723"/>
        <v>0</v>
      </c>
      <c r="BE932" s="98">
        <f t="shared" si="2781"/>
        <v>18</v>
      </c>
      <c r="BF932" s="92" t="str">
        <f>IF($A931&lt;&gt;"",IF($Y931&gt;$Z931,"H",IF($Z931&gt;$Y931,"L",BF931)),"")</f>
        <v/>
      </c>
      <c r="BG932" s="92" t="str">
        <f>IF($A932&lt;&gt;"",IF($A932=0,"L",IF(BF932&lt;&gt;"",IF(BF932=X932,"W","L"))),"")</f>
        <v/>
      </c>
      <c r="BH932" s="82">
        <f t="shared" si="2754"/>
        <v>0</v>
      </c>
      <c r="BI932" s="71">
        <f t="shared" si="2755"/>
        <v>0</v>
      </c>
      <c r="BJ932" s="146" t="str">
        <f>AE932&amp;AP932&amp;BA932</f>
        <v/>
      </c>
      <c r="BK932" s="97">
        <v>1</v>
      </c>
      <c r="BL932" s="95" t="str">
        <f>IF($A931&lt;&gt;"",IF($BJ932="LER","11,",IF($BJ932="LOR","02,",IF($BJ932="LEB","01,",IF($BJ932="LOB","12,",IF($BJ932="HER","29,",IF($BJ932="HOR","20,",IF($BJ932="HEB","19,",IF($BJ932="HOB","30,","")))))))),"")</f>
        <v/>
      </c>
      <c r="BM932" s="95" t="str">
        <f>IF($A931&lt;&gt;"",IF($BJ932="LER","13,",IF($BJ932="LOR","04,",IF($BJ932="LEB","03,",IF($BJ932="LOB","14,",IF($BJ932="HER","31,",IF($BJ932="HOR","22,",IF($BJ932="HEB","21,",IF($BJ932="HOB","32,","")))))))),"")</f>
        <v/>
      </c>
      <c r="BN932" s="95" t="str">
        <f>IF($A931&lt;&gt;"",IF($BJ932="LER","15,",IF($BJ932="LOR","06,",IF($BJ932="LEB","05,",IF($BJ932="LOB","16,",IF($BJ932="HER","33,",IF($BJ932="HOR","24,",IF($BJ932="HEB","23,",IF($BJ932="HOB","34,","")))))))),"")</f>
        <v/>
      </c>
      <c r="BO932" s="95" t="str">
        <f>IF($A931&lt;&gt;"",IF($BJ932="LER","17,",IF($BJ932="LOR","08,",IF($BJ932="LEB","07,",IF($BJ932="LOB","18,",IF($BJ932="HER","35,",IF($BJ932="HOR","26,",IF($BJ932="HEB","25,",IF($BJ932="HOB","36,","")))))))),"")</f>
        <v/>
      </c>
      <c r="BP932" s="95" t="str">
        <f>IF($A931&lt;&gt;"",IF($BJ932="LER","",IF($BJ932="LOR","10,",IF($BJ932="LEB","09,",IF($BJ932="LOB","",IF($BJ932="HER","",IF($BJ932="HOR","28,",IF($BJ932="HEB","27,",IF($BJ932="HOB","","")))))))),"")</f>
        <v/>
      </c>
      <c r="BQ932" s="81">
        <f t="shared" si="2783"/>
        <v>0</v>
      </c>
      <c r="BR932" s="81">
        <f t="shared" si="2784"/>
        <v>0</v>
      </c>
      <c r="BS932" s="81">
        <f t="shared" si="2785"/>
        <v>0</v>
      </c>
      <c r="BT932" s="81">
        <f t="shared" si="2786"/>
        <v>0</v>
      </c>
      <c r="BU932" s="81">
        <f t="shared" si="2787"/>
        <v>0</v>
      </c>
      <c r="BV932" s="13">
        <f t="shared" si="2788"/>
        <v>0</v>
      </c>
      <c r="BW932" s="11">
        <f t="shared" si="2714"/>
        <v>0</v>
      </c>
      <c r="BX932" s="69">
        <f t="shared" si="2725"/>
        <v>0</v>
      </c>
      <c r="BY932" s="69">
        <f>IF($A932&lt;&gt;"",IF(BY931&lt;&gt;0,BY931,IF(BW932&lt;=$AW$2,"Stop Loss",0)),0)</f>
        <v>0</v>
      </c>
      <c r="BZ932" s="69">
        <f t="shared" si="2639"/>
        <v>0</v>
      </c>
      <c r="CA932" s="27" t="str">
        <f t="shared" si="2726"/>
        <v/>
      </c>
      <c r="CB932" s="27" t="str">
        <f t="shared" si="2727"/>
        <v/>
      </c>
      <c r="CC932" s="27" t="str">
        <f t="shared" si="2728"/>
        <v/>
      </c>
      <c r="CD932" s="27" t="str">
        <f t="shared" si="2729"/>
        <v/>
      </c>
      <c r="CE932" s="27" t="str">
        <f t="shared" si="2730"/>
        <v/>
      </c>
      <c r="CF932" s="27" t="str">
        <f t="shared" si="2731"/>
        <v/>
      </c>
      <c r="CG932" s="86"/>
      <c r="CH932" s="86"/>
      <c r="CI932" s="45"/>
      <c r="CJ932" s="45"/>
      <c r="CK932" s="45"/>
      <c r="DB932" s="7"/>
      <c r="DI932" s="10">
        <f t="shared" ca="1" si="2700"/>
        <v>11</v>
      </c>
    </row>
    <row r="933" spans="1:113">
      <c r="A933" s="149"/>
      <c r="B933" s="82" t="str">
        <f t="shared" si="2701"/>
        <v/>
      </c>
      <c r="C933" s="7" t="str">
        <f t="shared" si="2702"/>
        <v/>
      </c>
      <c r="D933" s="81">
        <f t="shared" si="2703"/>
        <v>0</v>
      </c>
      <c r="E933" s="7" t="str">
        <f t="shared" si="2704"/>
        <v>18,</v>
      </c>
      <c r="F933" s="78"/>
      <c r="G933" s="86"/>
      <c r="H933" s="86"/>
      <c r="I933" s="86"/>
      <c r="J933" s="86"/>
      <c r="K933" s="86"/>
      <c r="L933" s="86"/>
      <c r="M933" s="86"/>
      <c r="N933" s="86"/>
      <c r="O933" s="78"/>
      <c r="P933" s="86"/>
      <c r="Q933" s="86"/>
      <c r="R933" s="86"/>
      <c r="S933" s="86"/>
      <c r="T933" s="86"/>
      <c r="U933" s="86"/>
      <c r="V933" s="86"/>
      <c r="W933" s="86"/>
      <c r="X933" s="123" t="str">
        <f t="shared" si="2705"/>
        <v/>
      </c>
      <c r="Y933" s="127">
        <f t="shared" si="2757"/>
        <v>0</v>
      </c>
      <c r="Z933" s="127">
        <f t="shared" si="2758"/>
        <v>0</v>
      </c>
      <c r="AA933" s="127">
        <f t="shared" si="2759"/>
        <v>0</v>
      </c>
      <c r="AB933" s="86">
        <f t="shared" ref="AB933:AC933" si="2868">AB932</f>
        <v>0</v>
      </c>
      <c r="AC933" s="86">
        <f t="shared" si="2868"/>
        <v>0</v>
      </c>
      <c r="AD933" s="90" t="str">
        <f>IF($A932&lt;&gt;"",AD932,"")</f>
        <v/>
      </c>
      <c r="AE933" s="54" t="str">
        <f>IF($A932&lt;&gt;"",AE932,"")</f>
        <v/>
      </c>
      <c r="AF933" s="92" t="str">
        <f t="shared" si="2717"/>
        <v/>
      </c>
      <c r="AG933" s="82">
        <f t="shared" si="2708"/>
        <v>0</v>
      </c>
      <c r="AH933" s="71">
        <f t="shared" si="2567"/>
        <v>0</v>
      </c>
      <c r="AI933" s="78" t="str">
        <f t="shared" si="2709"/>
        <v/>
      </c>
      <c r="AJ933" s="132">
        <f t="shared" si="2762"/>
        <v>0</v>
      </c>
      <c r="AK933" s="132">
        <f t="shared" si="2763"/>
        <v>0</v>
      </c>
      <c r="AL933" s="132">
        <f t="shared" si="2764"/>
        <v>0</v>
      </c>
      <c r="AM933" s="86" t="str">
        <f t="shared" si="2765"/>
        <v/>
      </c>
      <c r="AN933" s="86" t="str">
        <f t="shared" si="2766"/>
        <v/>
      </c>
      <c r="AO933" s="90" t="str">
        <f>IF($A932&lt;&gt;"",AO932,"")</f>
        <v/>
      </c>
      <c r="AP933" s="54" t="str">
        <f>IF($A932&lt;&gt;"",AP932,"")</f>
        <v/>
      </c>
      <c r="AQ933" s="92" t="str">
        <f t="shared" si="2719"/>
        <v/>
      </c>
      <c r="AR933" s="82">
        <f t="shared" si="2768"/>
        <v>0</v>
      </c>
      <c r="AS933" s="71">
        <f t="shared" si="2720"/>
        <v>0</v>
      </c>
      <c r="AT933" s="78" t="str">
        <f t="shared" si="2711"/>
        <v/>
      </c>
      <c r="AU933" s="137">
        <f t="shared" si="2769"/>
        <v>0</v>
      </c>
      <c r="AV933" s="137">
        <f t="shared" si="2770"/>
        <v>0</v>
      </c>
      <c r="AW933" s="137">
        <f t="shared" si="2771"/>
        <v>0</v>
      </c>
      <c r="AX933" s="86" t="str">
        <f t="shared" si="2772"/>
        <v/>
      </c>
      <c r="AY933" s="86" t="str">
        <f t="shared" si="2773"/>
        <v/>
      </c>
      <c r="AZ933" s="90" t="str">
        <f>IF($A932&lt;&gt;"",AZ932,"")</f>
        <v/>
      </c>
      <c r="BA933" s="54" t="str">
        <f>IF($A932&lt;&gt;"",BA932,"")</f>
        <v/>
      </c>
      <c r="BB933" s="92" t="str">
        <f t="shared" si="2722"/>
        <v/>
      </c>
      <c r="BC933" s="82">
        <f t="shared" si="2775"/>
        <v>0</v>
      </c>
      <c r="BD933" s="71">
        <f t="shared" si="2723"/>
        <v>0</v>
      </c>
      <c r="BE933" s="98">
        <f t="shared" si="2781"/>
        <v>18</v>
      </c>
      <c r="BF933" s="54" t="str">
        <f>IF($A932&lt;&gt;"",BF932,"")</f>
        <v/>
      </c>
      <c r="BG933" s="92" t="str">
        <f t="shared" ref="BG933:BG940" si="2869">IF($A933&lt;&gt;"",IF($A933=0,"L",IF(BF933&lt;&gt;"",IF(BF933=X933,"W","L"))),"")</f>
        <v/>
      </c>
      <c r="BH933" s="82">
        <f t="shared" si="2754"/>
        <v>0</v>
      </c>
      <c r="BI933" s="71">
        <f t="shared" si="2755"/>
        <v>0</v>
      </c>
      <c r="BJ933" s="146"/>
      <c r="BK933" s="97">
        <v>1</v>
      </c>
      <c r="BL933" s="95" t="str">
        <f>IF(BL932&lt;&gt;"",BL932,"")</f>
        <v/>
      </c>
      <c r="BM933" s="95" t="str">
        <f t="shared" ref="BM933:BP933" si="2870">IF(BM932&lt;&gt;"",BM932,"")</f>
        <v/>
      </c>
      <c r="BN933" s="95" t="str">
        <f t="shared" si="2870"/>
        <v/>
      </c>
      <c r="BO933" s="95" t="str">
        <f t="shared" si="2870"/>
        <v/>
      </c>
      <c r="BP933" s="95" t="str">
        <f t="shared" si="2870"/>
        <v/>
      </c>
      <c r="BQ933" s="81">
        <f t="shared" si="2783"/>
        <v>0</v>
      </c>
      <c r="BR933" s="81">
        <f t="shared" si="2784"/>
        <v>0</v>
      </c>
      <c r="BS933" s="81">
        <f t="shared" si="2785"/>
        <v>0</v>
      </c>
      <c r="BT933" s="81">
        <f t="shared" si="2786"/>
        <v>0</v>
      </c>
      <c r="BU933" s="81">
        <f t="shared" si="2787"/>
        <v>0</v>
      </c>
      <c r="BV933" s="13">
        <f t="shared" si="2788"/>
        <v>0</v>
      </c>
      <c r="BW933" s="11">
        <f t="shared" si="2714"/>
        <v>0</v>
      </c>
      <c r="BX933" s="69">
        <f t="shared" si="2725"/>
        <v>0</v>
      </c>
      <c r="BY933" s="69">
        <f>IF($A933&lt;&gt;"",IF(BY932&lt;&gt;0,BY932,IF(BW933&lt;=$AW$2,"Stop Loss",0)),0)</f>
        <v>0</v>
      </c>
      <c r="BZ933" s="69">
        <f t="shared" si="2639"/>
        <v>0</v>
      </c>
      <c r="CA933" s="27" t="str">
        <f t="shared" si="2726"/>
        <v/>
      </c>
      <c r="CB933" s="27" t="str">
        <f t="shared" si="2727"/>
        <v/>
      </c>
      <c r="CC933" s="27" t="str">
        <f t="shared" si="2728"/>
        <v/>
      </c>
      <c r="CD933" s="27" t="str">
        <f t="shared" si="2729"/>
        <v/>
      </c>
      <c r="CE933" s="27" t="str">
        <f t="shared" si="2730"/>
        <v/>
      </c>
      <c r="CF933" s="27" t="str">
        <f t="shared" si="2731"/>
        <v/>
      </c>
      <c r="CG933" s="86"/>
      <c r="CH933" s="86"/>
      <c r="CI933" s="45"/>
      <c r="CJ933" s="45"/>
      <c r="CK933" s="45"/>
      <c r="DB933" s="7"/>
      <c r="DI933" s="10">
        <f t="shared" ca="1" si="2700"/>
        <v>3</v>
      </c>
    </row>
    <row r="934" spans="1:113">
      <c r="A934" s="149"/>
      <c r="B934" s="82" t="str">
        <f t="shared" si="2701"/>
        <v/>
      </c>
      <c r="C934" s="7" t="str">
        <f t="shared" si="2702"/>
        <v/>
      </c>
      <c r="D934" s="81">
        <f t="shared" si="2703"/>
        <v>0</v>
      </c>
      <c r="E934" s="7" t="str">
        <f t="shared" si="2704"/>
        <v>18,</v>
      </c>
      <c r="F934" s="78"/>
      <c r="G934" s="86"/>
      <c r="H934" s="86"/>
      <c r="I934" s="86"/>
      <c r="J934" s="86"/>
      <c r="K934" s="86"/>
      <c r="L934" s="86"/>
      <c r="M934" s="86"/>
      <c r="N934" s="86"/>
      <c r="O934" s="78"/>
      <c r="P934" s="86"/>
      <c r="Q934" s="86"/>
      <c r="R934" s="86"/>
      <c r="S934" s="86"/>
      <c r="T934" s="86"/>
      <c r="U934" s="86"/>
      <c r="V934" s="86"/>
      <c r="W934" s="86"/>
      <c r="X934" s="123" t="str">
        <f t="shared" si="2705"/>
        <v/>
      </c>
      <c r="Y934" s="127">
        <f t="shared" si="2757"/>
        <v>0</v>
      </c>
      <c r="Z934" s="127">
        <f t="shared" si="2758"/>
        <v>0</v>
      </c>
      <c r="AA934" s="127">
        <f t="shared" si="2759"/>
        <v>0</v>
      </c>
      <c r="AB934" s="86">
        <f t="shared" ref="AB934:AC934" si="2871">AB933</f>
        <v>0</v>
      </c>
      <c r="AC934" s="86">
        <f t="shared" si="2871"/>
        <v>0</v>
      </c>
      <c r="AD934" s="90" t="str">
        <f t="shared" ref="AD934:AE934" si="2872">IF($A933&lt;&gt;"",AD933,"")</f>
        <v/>
      </c>
      <c r="AE934" s="54" t="str">
        <f t="shared" si="2872"/>
        <v/>
      </c>
      <c r="AF934" s="92" t="str">
        <f t="shared" si="2717"/>
        <v/>
      </c>
      <c r="AG934" s="82">
        <f t="shared" si="2708"/>
        <v>0</v>
      </c>
      <c r="AH934" s="71">
        <f t="shared" ref="AH934:AH997" si="2873">IF($A934&lt;&gt;"",AG934+AH933,0)</f>
        <v>0</v>
      </c>
      <c r="AI934" s="78" t="str">
        <f t="shared" si="2709"/>
        <v/>
      </c>
      <c r="AJ934" s="132">
        <f t="shared" si="2762"/>
        <v>0</v>
      </c>
      <c r="AK934" s="132">
        <f t="shared" si="2763"/>
        <v>0</v>
      </c>
      <c r="AL934" s="132">
        <f t="shared" si="2764"/>
        <v>0</v>
      </c>
      <c r="AM934" s="86" t="str">
        <f t="shared" si="2765"/>
        <v/>
      </c>
      <c r="AN934" s="86" t="str">
        <f t="shared" si="2766"/>
        <v/>
      </c>
      <c r="AO934" s="90" t="str">
        <f t="shared" ref="AO934:AP934" si="2874">IF($A933&lt;&gt;"",AO933,"")</f>
        <v/>
      </c>
      <c r="AP934" s="54" t="str">
        <f t="shared" si="2874"/>
        <v/>
      </c>
      <c r="AQ934" s="92" t="str">
        <f t="shared" si="2719"/>
        <v/>
      </c>
      <c r="AR934" s="82">
        <f t="shared" si="2768"/>
        <v>0</v>
      </c>
      <c r="AS934" s="71">
        <f t="shared" si="2720"/>
        <v>0</v>
      </c>
      <c r="AT934" s="78" t="str">
        <f t="shared" si="2711"/>
        <v/>
      </c>
      <c r="AU934" s="137">
        <f t="shared" si="2769"/>
        <v>0</v>
      </c>
      <c r="AV934" s="137">
        <f t="shared" si="2770"/>
        <v>0</v>
      </c>
      <c r="AW934" s="137">
        <f t="shared" si="2771"/>
        <v>0</v>
      </c>
      <c r="AX934" s="86" t="str">
        <f t="shared" si="2772"/>
        <v/>
      </c>
      <c r="AY934" s="86" t="str">
        <f t="shared" si="2773"/>
        <v/>
      </c>
      <c r="AZ934" s="90" t="str">
        <f t="shared" ref="AZ934:BA934" si="2875">IF($A933&lt;&gt;"",AZ933,"")</f>
        <v/>
      </c>
      <c r="BA934" s="54" t="str">
        <f t="shared" si="2875"/>
        <v/>
      </c>
      <c r="BB934" s="92" t="str">
        <f t="shared" si="2722"/>
        <v/>
      </c>
      <c r="BC934" s="82">
        <f t="shared" si="2775"/>
        <v>0</v>
      </c>
      <c r="BD934" s="71">
        <f t="shared" si="2723"/>
        <v>0</v>
      </c>
      <c r="BE934" s="98">
        <f t="shared" si="2781"/>
        <v>18</v>
      </c>
      <c r="BF934" s="54" t="str">
        <f t="shared" ref="BF934:BF940" si="2876">IF($A933&lt;&gt;"",BF933,"")</f>
        <v/>
      </c>
      <c r="BG934" s="92" t="str">
        <f t="shared" si="2869"/>
        <v/>
      </c>
      <c r="BH934" s="82">
        <f t="shared" si="2754"/>
        <v>0</v>
      </c>
      <c r="BI934" s="71">
        <f t="shared" si="2755"/>
        <v>0</v>
      </c>
      <c r="BJ934" s="146"/>
      <c r="BK934" s="97">
        <v>1</v>
      </c>
      <c r="BL934" s="95" t="str">
        <f t="shared" ref="BL934:BP934" si="2877">IF(BL933&lt;&gt;"",BL933,"")</f>
        <v/>
      </c>
      <c r="BM934" s="95" t="str">
        <f t="shared" si="2877"/>
        <v/>
      </c>
      <c r="BN934" s="95" t="str">
        <f t="shared" si="2877"/>
        <v/>
      </c>
      <c r="BO934" s="95" t="str">
        <f t="shared" si="2877"/>
        <v/>
      </c>
      <c r="BP934" s="95" t="str">
        <f t="shared" si="2877"/>
        <v/>
      </c>
      <c r="BQ934" s="81">
        <f t="shared" si="2783"/>
        <v>0</v>
      </c>
      <c r="BR934" s="81">
        <f t="shared" si="2784"/>
        <v>0</v>
      </c>
      <c r="BS934" s="81">
        <f t="shared" si="2785"/>
        <v>0</v>
      </c>
      <c r="BT934" s="81">
        <f t="shared" si="2786"/>
        <v>0</v>
      </c>
      <c r="BU934" s="81">
        <f t="shared" si="2787"/>
        <v>0</v>
      </c>
      <c r="BV934" s="13">
        <f t="shared" si="2788"/>
        <v>0</v>
      </c>
      <c r="BW934" s="11">
        <f t="shared" si="2714"/>
        <v>0</v>
      </c>
      <c r="BX934" s="69">
        <f t="shared" si="2725"/>
        <v>0</v>
      </c>
      <c r="BY934" s="69">
        <f>IF($A934&lt;&gt;"",IF(BY933&lt;&gt;0,BY933,IF(BW934&lt;=$AW$2,"Stop Loss",0)),0)</f>
        <v>0</v>
      </c>
      <c r="BZ934" s="69">
        <f t="shared" si="2639"/>
        <v>0</v>
      </c>
      <c r="CA934" s="27" t="str">
        <f t="shared" si="2726"/>
        <v/>
      </c>
      <c r="CB934" s="27" t="str">
        <f t="shared" si="2727"/>
        <v/>
      </c>
      <c r="CC934" s="27" t="str">
        <f t="shared" si="2728"/>
        <v/>
      </c>
      <c r="CD934" s="27" t="str">
        <f t="shared" si="2729"/>
        <v/>
      </c>
      <c r="CE934" s="27" t="str">
        <f t="shared" si="2730"/>
        <v/>
      </c>
      <c r="CF934" s="27" t="str">
        <f t="shared" si="2731"/>
        <v/>
      </c>
      <c r="CG934" s="86"/>
      <c r="CH934" s="86"/>
      <c r="CI934" s="45"/>
      <c r="CJ934" s="45"/>
      <c r="CK934" s="45"/>
      <c r="DB934" s="7"/>
      <c r="DI934" s="10">
        <f t="shared" ca="1" si="2700"/>
        <v>5</v>
      </c>
    </row>
    <row r="935" spans="1:113">
      <c r="A935" s="149"/>
      <c r="B935" s="82" t="str">
        <f t="shared" si="2701"/>
        <v/>
      </c>
      <c r="C935" s="7" t="str">
        <f t="shared" si="2702"/>
        <v/>
      </c>
      <c r="D935" s="81">
        <f t="shared" si="2703"/>
        <v>0</v>
      </c>
      <c r="E935" s="7" t="str">
        <f t="shared" si="2704"/>
        <v>18,</v>
      </c>
      <c r="F935" s="78"/>
      <c r="G935" s="86"/>
      <c r="H935" s="86"/>
      <c r="I935" s="86"/>
      <c r="J935" s="86"/>
      <c r="K935" s="86"/>
      <c r="L935" s="86"/>
      <c r="M935" s="86"/>
      <c r="N935" s="86"/>
      <c r="O935" s="78"/>
      <c r="P935" s="86"/>
      <c r="Q935" s="86"/>
      <c r="R935" s="86"/>
      <c r="S935" s="86"/>
      <c r="T935" s="86"/>
      <c r="U935" s="86"/>
      <c r="V935" s="86"/>
      <c r="W935" s="86"/>
      <c r="X935" s="123" t="str">
        <f t="shared" si="2705"/>
        <v/>
      </c>
      <c r="Y935" s="127">
        <f t="shared" si="2757"/>
        <v>0</v>
      </c>
      <c r="Z935" s="127">
        <f t="shared" si="2758"/>
        <v>0</v>
      </c>
      <c r="AA935" s="127">
        <f t="shared" si="2759"/>
        <v>0</v>
      </c>
      <c r="AB935" s="86">
        <f t="shared" ref="AB935:AC935" si="2878">AB934</f>
        <v>0</v>
      </c>
      <c r="AC935" s="86">
        <f t="shared" si="2878"/>
        <v>0</v>
      </c>
      <c r="AD935" s="90" t="str">
        <f t="shared" ref="AD935:AE935" si="2879">IF($A934&lt;&gt;"",AD934,"")</f>
        <v/>
      </c>
      <c r="AE935" s="54" t="str">
        <f t="shared" si="2879"/>
        <v/>
      </c>
      <c r="AF935" s="92" t="str">
        <f t="shared" si="2717"/>
        <v/>
      </c>
      <c r="AG935" s="82">
        <f t="shared" si="2708"/>
        <v>0</v>
      </c>
      <c r="AH935" s="71">
        <f t="shared" si="2873"/>
        <v>0</v>
      </c>
      <c r="AI935" s="78" t="str">
        <f t="shared" si="2709"/>
        <v/>
      </c>
      <c r="AJ935" s="132">
        <f t="shared" si="2762"/>
        <v>0</v>
      </c>
      <c r="AK935" s="132">
        <f t="shared" si="2763"/>
        <v>0</v>
      </c>
      <c r="AL935" s="132">
        <f t="shared" si="2764"/>
        <v>0</v>
      </c>
      <c r="AM935" s="86" t="str">
        <f t="shared" si="2765"/>
        <v/>
      </c>
      <c r="AN935" s="86" t="str">
        <f t="shared" si="2766"/>
        <v/>
      </c>
      <c r="AO935" s="90" t="str">
        <f t="shared" ref="AO935:AP935" si="2880">IF($A934&lt;&gt;"",AO934,"")</f>
        <v/>
      </c>
      <c r="AP935" s="54" t="str">
        <f t="shared" si="2880"/>
        <v/>
      </c>
      <c r="AQ935" s="92" t="str">
        <f t="shared" si="2719"/>
        <v/>
      </c>
      <c r="AR935" s="82">
        <f t="shared" si="2768"/>
        <v>0</v>
      </c>
      <c r="AS935" s="71">
        <f t="shared" si="2720"/>
        <v>0</v>
      </c>
      <c r="AT935" s="78" t="str">
        <f t="shared" si="2711"/>
        <v/>
      </c>
      <c r="AU935" s="137">
        <f t="shared" si="2769"/>
        <v>0</v>
      </c>
      <c r="AV935" s="137">
        <f t="shared" si="2770"/>
        <v>0</v>
      </c>
      <c r="AW935" s="137">
        <f t="shared" si="2771"/>
        <v>0</v>
      </c>
      <c r="AX935" s="86" t="str">
        <f t="shared" si="2772"/>
        <v/>
      </c>
      <c r="AY935" s="86" t="str">
        <f t="shared" si="2773"/>
        <v/>
      </c>
      <c r="AZ935" s="90" t="str">
        <f t="shared" ref="AZ935:BA935" si="2881">IF($A934&lt;&gt;"",AZ934,"")</f>
        <v/>
      </c>
      <c r="BA935" s="54" t="str">
        <f t="shared" si="2881"/>
        <v/>
      </c>
      <c r="BB935" s="92" t="str">
        <f t="shared" si="2722"/>
        <v/>
      </c>
      <c r="BC935" s="82">
        <f t="shared" si="2775"/>
        <v>0</v>
      </c>
      <c r="BD935" s="71">
        <f t="shared" si="2723"/>
        <v>0</v>
      </c>
      <c r="BE935" s="98">
        <f t="shared" si="2781"/>
        <v>18</v>
      </c>
      <c r="BF935" s="54" t="str">
        <f t="shared" si="2876"/>
        <v/>
      </c>
      <c r="BG935" s="92" t="str">
        <f t="shared" si="2869"/>
        <v/>
      </c>
      <c r="BH935" s="82">
        <f t="shared" si="2754"/>
        <v>0</v>
      </c>
      <c r="BI935" s="71">
        <f t="shared" si="2755"/>
        <v>0</v>
      </c>
      <c r="BJ935" s="146"/>
      <c r="BK935" s="97">
        <v>1</v>
      </c>
      <c r="BL935" s="95" t="str">
        <f t="shared" ref="BL935:BP935" si="2882">IF(BL934&lt;&gt;"",BL934,"")</f>
        <v/>
      </c>
      <c r="BM935" s="95" t="str">
        <f t="shared" si="2882"/>
        <v/>
      </c>
      <c r="BN935" s="95" t="str">
        <f t="shared" si="2882"/>
        <v/>
      </c>
      <c r="BO935" s="95" t="str">
        <f t="shared" si="2882"/>
        <v/>
      </c>
      <c r="BP935" s="95" t="str">
        <f t="shared" si="2882"/>
        <v/>
      </c>
      <c r="BQ935" s="81">
        <f t="shared" si="2783"/>
        <v>0</v>
      </c>
      <c r="BR935" s="81">
        <f t="shared" si="2784"/>
        <v>0</v>
      </c>
      <c r="BS935" s="81">
        <f t="shared" si="2785"/>
        <v>0</v>
      </c>
      <c r="BT935" s="81">
        <f t="shared" si="2786"/>
        <v>0</v>
      </c>
      <c r="BU935" s="81">
        <f t="shared" si="2787"/>
        <v>0</v>
      </c>
      <c r="BV935" s="13">
        <f t="shared" si="2788"/>
        <v>0</v>
      </c>
      <c r="BW935" s="11">
        <f t="shared" si="2714"/>
        <v>0</v>
      </c>
      <c r="BX935" s="69">
        <f t="shared" si="2725"/>
        <v>0</v>
      </c>
      <c r="BY935" s="69">
        <f>IF($A935&lt;&gt;"",IF(BY934&lt;&gt;0,BY934,IF(BW935&lt;=$AW$2,"Stop Loss",0)),0)</f>
        <v>0</v>
      </c>
      <c r="BZ935" s="69">
        <f t="shared" si="2639"/>
        <v>0</v>
      </c>
      <c r="CA935" s="27" t="str">
        <f t="shared" si="2726"/>
        <v/>
      </c>
      <c r="CB935" s="27" t="str">
        <f t="shared" si="2727"/>
        <v/>
      </c>
      <c r="CC935" s="27" t="str">
        <f t="shared" si="2728"/>
        <v/>
      </c>
      <c r="CD935" s="27" t="str">
        <f t="shared" si="2729"/>
        <v/>
      </c>
      <c r="CE935" s="27" t="str">
        <f t="shared" si="2730"/>
        <v/>
      </c>
      <c r="CF935" s="27" t="str">
        <f t="shared" si="2731"/>
        <v/>
      </c>
      <c r="CG935" s="86"/>
      <c r="CH935" s="86"/>
      <c r="CI935" s="45"/>
      <c r="CJ935" s="45"/>
      <c r="CK935" s="45"/>
      <c r="DB935" s="7"/>
      <c r="DI935" s="10">
        <f t="shared" ca="1" si="2700"/>
        <v>3</v>
      </c>
    </row>
    <row r="936" spans="1:113">
      <c r="A936" s="149"/>
      <c r="B936" s="82" t="str">
        <f t="shared" si="2701"/>
        <v/>
      </c>
      <c r="C936" s="7" t="str">
        <f t="shared" si="2702"/>
        <v/>
      </c>
      <c r="D936" s="81">
        <f t="shared" si="2703"/>
        <v>0</v>
      </c>
      <c r="E936" s="7" t="str">
        <f t="shared" si="2704"/>
        <v>18,</v>
      </c>
      <c r="F936" s="78"/>
      <c r="G936" s="86"/>
      <c r="H936" s="86"/>
      <c r="I936" s="86"/>
      <c r="J936" s="86"/>
      <c r="K936" s="86"/>
      <c r="L936" s="86"/>
      <c r="M936" s="86"/>
      <c r="N936" s="86"/>
      <c r="O936" s="78"/>
      <c r="P936" s="86"/>
      <c r="Q936" s="86"/>
      <c r="R936" s="86"/>
      <c r="S936" s="86"/>
      <c r="T936" s="86"/>
      <c r="U936" s="86"/>
      <c r="V936" s="86"/>
      <c r="W936" s="86"/>
      <c r="X936" s="123" t="str">
        <f t="shared" si="2705"/>
        <v/>
      </c>
      <c r="Y936" s="127">
        <f t="shared" si="2757"/>
        <v>0</v>
      </c>
      <c r="Z936" s="127">
        <f t="shared" si="2758"/>
        <v>0</v>
      </c>
      <c r="AA936" s="127">
        <f t="shared" si="2759"/>
        <v>0</v>
      </c>
      <c r="AB936" s="86">
        <f t="shared" ref="AB936:AC936" si="2883">AB935</f>
        <v>0</v>
      </c>
      <c r="AC936" s="86">
        <f t="shared" si="2883"/>
        <v>0</v>
      </c>
      <c r="AD936" s="90" t="str">
        <f t="shared" ref="AD936:AE936" si="2884">IF($A935&lt;&gt;"",AD935,"")</f>
        <v/>
      </c>
      <c r="AE936" s="54" t="str">
        <f t="shared" si="2884"/>
        <v/>
      </c>
      <c r="AF936" s="92" t="str">
        <f t="shared" si="2717"/>
        <v/>
      </c>
      <c r="AG936" s="82">
        <f t="shared" si="2708"/>
        <v>0</v>
      </c>
      <c r="AH936" s="71">
        <f t="shared" si="2873"/>
        <v>0</v>
      </c>
      <c r="AI936" s="78" t="str">
        <f t="shared" si="2709"/>
        <v/>
      </c>
      <c r="AJ936" s="132">
        <f t="shared" si="2762"/>
        <v>0</v>
      </c>
      <c r="AK936" s="132">
        <f t="shared" si="2763"/>
        <v>0</v>
      </c>
      <c r="AL936" s="132">
        <f t="shared" si="2764"/>
        <v>0</v>
      </c>
      <c r="AM936" s="86" t="str">
        <f t="shared" si="2765"/>
        <v/>
      </c>
      <c r="AN936" s="86" t="str">
        <f t="shared" si="2766"/>
        <v/>
      </c>
      <c r="AO936" s="90" t="str">
        <f t="shared" ref="AO936:AP936" si="2885">IF($A935&lt;&gt;"",AO935,"")</f>
        <v/>
      </c>
      <c r="AP936" s="54" t="str">
        <f t="shared" si="2885"/>
        <v/>
      </c>
      <c r="AQ936" s="92" t="str">
        <f t="shared" si="2719"/>
        <v/>
      </c>
      <c r="AR936" s="82">
        <f t="shared" si="2768"/>
        <v>0</v>
      </c>
      <c r="AS936" s="71">
        <f t="shared" si="2720"/>
        <v>0</v>
      </c>
      <c r="AT936" s="78" t="str">
        <f t="shared" si="2711"/>
        <v/>
      </c>
      <c r="AU936" s="137">
        <f t="shared" si="2769"/>
        <v>0</v>
      </c>
      <c r="AV936" s="137">
        <f t="shared" si="2770"/>
        <v>0</v>
      </c>
      <c r="AW936" s="137">
        <f t="shared" si="2771"/>
        <v>0</v>
      </c>
      <c r="AX936" s="86" t="str">
        <f t="shared" si="2772"/>
        <v/>
      </c>
      <c r="AY936" s="86" t="str">
        <f t="shared" si="2773"/>
        <v/>
      </c>
      <c r="AZ936" s="90" t="str">
        <f t="shared" ref="AZ936:BA936" si="2886">IF($A935&lt;&gt;"",AZ935,"")</f>
        <v/>
      </c>
      <c r="BA936" s="54" t="str">
        <f t="shared" si="2886"/>
        <v/>
      </c>
      <c r="BB936" s="92" t="str">
        <f t="shared" si="2722"/>
        <v/>
      </c>
      <c r="BC936" s="82">
        <f t="shared" si="2775"/>
        <v>0</v>
      </c>
      <c r="BD936" s="71">
        <f t="shared" si="2723"/>
        <v>0</v>
      </c>
      <c r="BE936" s="98">
        <f t="shared" si="2781"/>
        <v>18</v>
      </c>
      <c r="BF936" s="54" t="str">
        <f t="shared" si="2876"/>
        <v/>
      </c>
      <c r="BG936" s="92" t="str">
        <f t="shared" si="2869"/>
        <v/>
      </c>
      <c r="BH936" s="82">
        <f t="shared" si="2754"/>
        <v>0</v>
      </c>
      <c r="BI936" s="71">
        <f t="shared" si="2755"/>
        <v>0</v>
      </c>
      <c r="BJ936" s="146"/>
      <c r="BK936" s="97">
        <v>1</v>
      </c>
      <c r="BL936" s="95" t="str">
        <f t="shared" ref="BL936:BP936" si="2887">IF(BL935&lt;&gt;"",BL935,"")</f>
        <v/>
      </c>
      <c r="BM936" s="95" t="str">
        <f t="shared" si="2887"/>
        <v/>
      </c>
      <c r="BN936" s="95" t="str">
        <f t="shared" si="2887"/>
        <v/>
      </c>
      <c r="BO936" s="95" t="str">
        <f t="shared" si="2887"/>
        <v/>
      </c>
      <c r="BP936" s="95" t="str">
        <f t="shared" si="2887"/>
        <v/>
      </c>
      <c r="BQ936" s="81">
        <f t="shared" si="2783"/>
        <v>0</v>
      </c>
      <c r="BR936" s="81">
        <f t="shared" si="2784"/>
        <v>0</v>
      </c>
      <c r="BS936" s="81">
        <f t="shared" si="2785"/>
        <v>0</v>
      </c>
      <c r="BT936" s="81">
        <f t="shared" si="2786"/>
        <v>0</v>
      </c>
      <c r="BU936" s="81">
        <f t="shared" si="2787"/>
        <v>0</v>
      </c>
      <c r="BV936" s="13">
        <f t="shared" si="2788"/>
        <v>0</v>
      </c>
      <c r="BW936" s="11">
        <f t="shared" si="2714"/>
        <v>0</v>
      </c>
      <c r="BX936" s="69">
        <f t="shared" si="2725"/>
        <v>0</v>
      </c>
      <c r="BY936" s="69">
        <f>IF($A936&lt;&gt;"",IF(BY935&lt;&gt;0,BY935,IF(BW936&lt;=$AW$2,"Stop Loss",0)),0)</f>
        <v>0</v>
      </c>
      <c r="BZ936" s="69">
        <f t="shared" si="2639"/>
        <v>0</v>
      </c>
      <c r="CA936" s="27" t="str">
        <f t="shared" si="2726"/>
        <v/>
      </c>
      <c r="CB936" s="27" t="str">
        <f t="shared" si="2727"/>
        <v/>
      </c>
      <c r="CC936" s="27" t="str">
        <f t="shared" si="2728"/>
        <v/>
      </c>
      <c r="CD936" s="27" t="str">
        <f t="shared" si="2729"/>
        <v/>
      </c>
      <c r="CE936" s="27" t="str">
        <f t="shared" si="2730"/>
        <v/>
      </c>
      <c r="CF936" s="27" t="str">
        <f t="shared" si="2731"/>
        <v/>
      </c>
      <c r="CG936" s="86"/>
      <c r="CH936" s="86"/>
      <c r="CI936" s="45"/>
      <c r="CJ936" s="45"/>
      <c r="CK936" s="45"/>
      <c r="DB936" s="7"/>
      <c r="DI936" s="10">
        <f t="shared" ca="1" si="2700"/>
        <v>4</v>
      </c>
    </row>
    <row r="937" spans="1:113">
      <c r="A937" s="149"/>
      <c r="B937" s="82" t="str">
        <f t="shared" si="2701"/>
        <v/>
      </c>
      <c r="C937" s="7" t="str">
        <f t="shared" si="2702"/>
        <v/>
      </c>
      <c r="D937" s="81">
        <f t="shared" si="2703"/>
        <v>0</v>
      </c>
      <c r="E937" s="7" t="str">
        <f t="shared" si="2704"/>
        <v>18,</v>
      </c>
      <c r="F937" s="78"/>
      <c r="G937" s="86"/>
      <c r="H937" s="86"/>
      <c r="I937" s="86"/>
      <c r="J937" s="86"/>
      <c r="K937" s="86"/>
      <c r="L937" s="86"/>
      <c r="M937" s="86"/>
      <c r="N937" s="86"/>
      <c r="O937" s="78"/>
      <c r="P937" s="86"/>
      <c r="Q937" s="86"/>
      <c r="R937" s="86"/>
      <c r="S937" s="86"/>
      <c r="T937" s="86"/>
      <c r="U937" s="86"/>
      <c r="V937" s="86"/>
      <c r="W937" s="86"/>
      <c r="X937" s="123" t="str">
        <f t="shared" si="2705"/>
        <v/>
      </c>
      <c r="Y937" s="127">
        <f t="shared" si="2757"/>
        <v>0</v>
      </c>
      <c r="Z937" s="127">
        <f t="shared" si="2758"/>
        <v>0</v>
      </c>
      <c r="AA937" s="127">
        <f t="shared" si="2759"/>
        <v>0</v>
      </c>
      <c r="AB937" s="86">
        <f t="shared" ref="AB937:AC937" si="2888">AB936</f>
        <v>0</v>
      </c>
      <c r="AC937" s="86">
        <f t="shared" si="2888"/>
        <v>0</v>
      </c>
      <c r="AD937" s="90" t="str">
        <f t="shared" ref="AD937:AE937" si="2889">IF($A936&lt;&gt;"",AD936,"")</f>
        <v/>
      </c>
      <c r="AE937" s="54" t="str">
        <f t="shared" si="2889"/>
        <v/>
      </c>
      <c r="AF937" s="92" t="str">
        <f t="shared" si="2717"/>
        <v/>
      </c>
      <c r="AG937" s="82">
        <f t="shared" si="2708"/>
        <v>0</v>
      </c>
      <c r="AH937" s="71">
        <f t="shared" si="2873"/>
        <v>0</v>
      </c>
      <c r="AI937" s="78" t="str">
        <f t="shared" si="2709"/>
        <v/>
      </c>
      <c r="AJ937" s="132">
        <f t="shared" si="2762"/>
        <v>0</v>
      </c>
      <c r="AK937" s="132">
        <f t="shared" si="2763"/>
        <v>0</v>
      </c>
      <c r="AL937" s="132">
        <f t="shared" si="2764"/>
        <v>0</v>
      </c>
      <c r="AM937" s="86" t="str">
        <f t="shared" si="2765"/>
        <v/>
      </c>
      <c r="AN937" s="86" t="str">
        <f t="shared" si="2766"/>
        <v/>
      </c>
      <c r="AO937" s="90" t="str">
        <f t="shared" ref="AO937:AP937" si="2890">IF($A936&lt;&gt;"",AO936,"")</f>
        <v/>
      </c>
      <c r="AP937" s="54" t="str">
        <f t="shared" si="2890"/>
        <v/>
      </c>
      <c r="AQ937" s="92" t="str">
        <f t="shared" si="2719"/>
        <v/>
      </c>
      <c r="AR937" s="82">
        <f t="shared" si="2768"/>
        <v>0</v>
      </c>
      <c r="AS937" s="71">
        <f t="shared" si="2720"/>
        <v>0</v>
      </c>
      <c r="AT937" s="78" t="str">
        <f t="shared" si="2711"/>
        <v/>
      </c>
      <c r="AU937" s="137">
        <f t="shared" si="2769"/>
        <v>0</v>
      </c>
      <c r="AV937" s="137">
        <f t="shared" si="2770"/>
        <v>0</v>
      </c>
      <c r="AW937" s="137">
        <f t="shared" si="2771"/>
        <v>0</v>
      </c>
      <c r="AX937" s="86" t="str">
        <f t="shared" si="2772"/>
        <v/>
      </c>
      <c r="AY937" s="86" t="str">
        <f t="shared" si="2773"/>
        <v/>
      </c>
      <c r="AZ937" s="90" t="str">
        <f t="shared" ref="AZ937:BA937" si="2891">IF($A936&lt;&gt;"",AZ936,"")</f>
        <v/>
      </c>
      <c r="BA937" s="54" t="str">
        <f t="shared" si="2891"/>
        <v/>
      </c>
      <c r="BB937" s="92" t="str">
        <f t="shared" si="2722"/>
        <v/>
      </c>
      <c r="BC937" s="82">
        <f t="shared" si="2775"/>
        <v>0</v>
      </c>
      <c r="BD937" s="71">
        <f t="shared" si="2723"/>
        <v>0</v>
      </c>
      <c r="BE937" s="98">
        <f t="shared" si="2781"/>
        <v>18</v>
      </c>
      <c r="BF937" s="54" t="str">
        <f t="shared" si="2876"/>
        <v/>
      </c>
      <c r="BG937" s="92" t="str">
        <f t="shared" si="2869"/>
        <v/>
      </c>
      <c r="BH937" s="82">
        <f t="shared" si="2754"/>
        <v>0</v>
      </c>
      <c r="BI937" s="71">
        <f t="shared" si="2755"/>
        <v>0</v>
      </c>
      <c r="BJ937" s="146"/>
      <c r="BK937" s="97">
        <v>1</v>
      </c>
      <c r="BL937" s="95" t="str">
        <f t="shared" ref="BL937:BP937" si="2892">IF(BL936&lt;&gt;"",BL936,"")</f>
        <v/>
      </c>
      <c r="BM937" s="95" t="str">
        <f t="shared" si="2892"/>
        <v/>
      </c>
      <c r="BN937" s="95" t="str">
        <f t="shared" si="2892"/>
        <v/>
      </c>
      <c r="BO937" s="95" t="str">
        <f t="shared" si="2892"/>
        <v/>
      </c>
      <c r="BP937" s="95" t="str">
        <f t="shared" si="2892"/>
        <v/>
      </c>
      <c r="BQ937" s="81">
        <f t="shared" si="2783"/>
        <v>0</v>
      </c>
      <c r="BR937" s="81">
        <f t="shared" si="2784"/>
        <v>0</v>
      </c>
      <c r="BS937" s="81">
        <f t="shared" si="2785"/>
        <v>0</v>
      </c>
      <c r="BT937" s="81">
        <f t="shared" si="2786"/>
        <v>0</v>
      </c>
      <c r="BU937" s="81">
        <f t="shared" si="2787"/>
        <v>0</v>
      </c>
      <c r="BV937" s="13">
        <f t="shared" si="2788"/>
        <v>0</v>
      </c>
      <c r="BW937" s="11">
        <f t="shared" si="2714"/>
        <v>0</v>
      </c>
      <c r="BX937" s="69">
        <f t="shared" si="2725"/>
        <v>0</v>
      </c>
      <c r="BY937" s="69">
        <f>IF($A937&lt;&gt;"",IF(BY936&lt;&gt;0,BY936,IF(BW937&lt;=$AW$2,"Stop Loss",0)),0)</f>
        <v>0</v>
      </c>
      <c r="BZ937" s="69">
        <f t="shared" si="2639"/>
        <v>0</v>
      </c>
      <c r="CA937" s="27" t="str">
        <f t="shared" si="2726"/>
        <v/>
      </c>
      <c r="CB937" s="27" t="str">
        <f t="shared" si="2727"/>
        <v/>
      </c>
      <c r="CC937" s="27" t="str">
        <f t="shared" si="2728"/>
        <v/>
      </c>
      <c r="CD937" s="27" t="str">
        <f t="shared" si="2729"/>
        <v/>
      </c>
      <c r="CE937" s="27" t="str">
        <f t="shared" si="2730"/>
        <v/>
      </c>
      <c r="CF937" s="27" t="str">
        <f t="shared" si="2731"/>
        <v/>
      </c>
      <c r="CG937" s="86"/>
      <c r="CH937" s="86"/>
      <c r="CI937" s="45"/>
      <c r="CJ937" s="45"/>
      <c r="CK937" s="45"/>
      <c r="DB937" s="7"/>
      <c r="DI937" s="10">
        <f t="shared" ca="1" si="2700"/>
        <v>6</v>
      </c>
    </row>
    <row r="938" spans="1:113">
      <c r="A938" s="149"/>
      <c r="B938" s="82" t="str">
        <f t="shared" si="2701"/>
        <v/>
      </c>
      <c r="C938" s="7" t="str">
        <f t="shared" si="2702"/>
        <v/>
      </c>
      <c r="D938" s="81">
        <f t="shared" si="2703"/>
        <v>0</v>
      </c>
      <c r="E938" s="7" t="str">
        <f t="shared" si="2704"/>
        <v>18,</v>
      </c>
      <c r="F938" s="78"/>
      <c r="G938" s="86"/>
      <c r="H938" s="86"/>
      <c r="I938" s="86"/>
      <c r="J938" s="86"/>
      <c r="K938" s="86"/>
      <c r="L938" s="86"/>
      <c r="M938" s="86"/>
      <c r="N938" s="86"/>
      <c r="O938" s="78"/>
      <c r="P938" s="86"/>
      <c r="Q938" s="86"/>
      <c r="R938" s="86"/>
      <c r="S938" s="86"/>
      <c r="T938" s="86"/>
      <c r="U938" s="86"/>
      <c r="V938" s="86"/>
      <c r="W938" s="86"/>
      <c r="X938" s="123" t="str">
        <f t="shared" si="2705"/>
        <v/>
      </c>
      <c r="Y938" s="127">
        <f t="shared" si="2757"/>
        <v>0</v>
      </c>
      <c r="Z938" s="127">
        <f t="shared" si="2758"/>
        <v>0</v>
      </c>
      <c r="AA938" s="127">
        <f t="shared" si="2759"/>
        <v>0</v>
      </c>
      <c r="AB938" s="86">
        <f t="shared" ref="AB938:AC938" si="2893">AB937</f>
        <v>0</v>
      </c>
      <c r="AC938" s="86">
        <f t="shared" si="2893"/>
        <v>0</v>
      </c>
      <c r="AD938" s="90" t="str">
        <f t="shared" ref="AD938:AE938" si="2894">IF($A937&lt;&gt;"",AD937,"")</f>
        <v/>
      </c>
      <c r="AE938" s="54" t="str">
        <f t="shared" si="2894"/>
        <v/>
      </c>
      <c r="AF938" s="92" t="str">
        <f t="shared" si="2717"/>
        <v/>
      </c>
      <c r="AG938" s="82">
        <f t="shared" si="2708"/>
        <v>0</v>
      </c>
      <c r="AH938" s="71">
        <f t="shared" si="2873"/>
        <v>0</v>
      </c>
      <c r="AI938" s="78" t="str">
        <f t="shared" si="2709"/>
        <v/>
      </c>
      <c r="AJ938" s="132">
        <f t="shared" si="2762"/>
        <v>0</v>
      </c>
      <c r="AK938" s="132">
        <f t="shared" si="2763"/>
        <v>0</v>
      </c>
      <c r="AL938" s="132">
        <f t="shared" si="2764"/>
        <v>0</v>
      </c>
      <c r="AM938" s="86" t="str">
        <f t="shared" si="2765"/>
        <v/>
      </c>
      <c r="AN938" s="86" t="str">
        <f t="shared" si="2766"/>
        <v/>
      </c>
      <c r="AO938" s="90" t="str">
        <f t="shared" ref="AO938:AP938" si="2895">IF($A937&lt;&gt;"",AO937,"")</f>
        <v/>
      </c>
      <c r="AP938" s="54" t="str">
        <f t="shared" si="2895"/>
        <v/>
      </c>
      <c r="AQ938" s="92" t="str">
        <f t="shared" si="2719"/>
        <v/>
      </c>
      <c r="AR938" s="82">
        <f t="shared" si="2768"/>
        <v>0</v>
      </c>
      <c r="AS938" s="71">
        <f t="shared" si="2720"/>
        <v>0</v>
      </c>
      <c r="AT938" s="78" t="str">
        <f t="shared" si="2711"/>
        <v/>
      </c>
      <c r="AU938" s="137">
        <f t="shared" si="2769"/>
        <v>0</v>
      </c>
      <c r="AV938" s="137">
        <f t="shared" si="2770"/>
        <v>0</v>
      </c>
      <c r="AW938" s="137">
        <f t="shared" si="2771"/>
        <v>0</v>
      </c>
      <c r="AX938" s="86" t="str">
        <f t="shared" si="2772"/>
        <v/>
      </c>
      <c r="AY938" s="86" t="str">
        <f t="shared" si="2773"/>
        <v/>
      </c>
      <c r="AZ938" s="90" t="str">
        <f t="shared" ref="AZ938:BA938" si="2896">IF($A937&lt;&gt;"",AZ937,"")</f>
        <v/>
      </c>
      <c r="BA938" s="54" t="str">
        <f t="shared" si="2896"/>
        <v/>
      </c>
      <c r="BB938" s="92" t="str">
        <f t="shared" si="2722"/>
        <v/>
      </c>
      <c r="BC938" s="82">
        <f t="shared" si="2775"/>
        <v>0</v>
      </c>
      <c r="BD938" s="71">
        <f t="shared" si="2723"/>
        <v>0</v>
      </c>
      <c r="BE938" s="98">
        <f t="shared" si="2781"/>
        <v>18</v>
      </c>
      <c r="BF938" s="54" t="str">
        <f t="shared" si="2876"/>
        <v/>
      </c>
      <c r="BG938" s="92" t="str">
        <f t="shared" si="2869"/>
        <v/>
      </c>
      <c r="BH938" s="82">
        <f t="shared" si="2754"/>
        <v>0</v>
      </c>
      <c r="BI938" s="71">
        <f t="shared" si="2755"/>
        <v>0</v>
      </c>
      <c r="BJ938" s="146"/>
      <c r="BK938" s="97">
        <v>1</v>
      </c>
      <c r="BL938" s="95" t="str">
        <f t="shared" ref="BL938:BP938" si="2897">IF(BL937&lt;&gt;"",BL937,"")</f>
        <v/>
      </c>
      <c r="BM938" s="95" t="str">
        <f t="shared" si="2897"/>
        <v/>
      </c>
      <c r="BN938" s="95" t="str">
        <f t="shared" si="2897"/>
        <v/>
      </c>
      <c r="BO938" s="95" t="str">
        <f t="shared" si="2897"/>
        <v/>
      </c>
      <c r="BP938" s="95" t="str">
        <f t="shared" si="2897"/>
        <v/>
      </c>
      <c r="BQ938" s="81">
        <f t="shared" si="2783"/>
        <v>0</v>
      </c>
      <c r="BR938" s="81">
        <f t="shared" si="2784"/>
        <v>0</v>
      </c>
      <c r="BS938" s="81">
        <f t="shared" si="2785"/>
        <v>0</v>
      </c>
      <c r="BT938" s="81">
        <f t="shared" si="2786"/>
        <v>0</v>
      </c>
      <c r="BU938" s="81">
        <f t="shared" si="2787"/>
        <v>0</v>
      </c>
      <c r="BV938" s="13">
        <f t="shared" si="2788"/>
        <v>0</v>
      </c>
      <c r="BW938" s="11">
        <f t="shared" si="2714"/>
        <v>0</v>
      </c>
      <c r="BX938" s="69">
        <f t="shared" si="2725"/>
        <v>0</v>
      </c>
      <c r="BY938" s="69">
        <f>IF($A938&lt;&gt;"",IF(BY937&lt;&gt;0,BY937,IF(BW938&lt;=$AW$2,"Stop Loss",0)),0)</f>
        <v>0</v>
      </c>
      <c r="BZ938" s="69">
        <f t="shared" si="2639"/>
        <v>0</v>
      </c>
      <c r="CA938" s="27" t="str">
        <f t="shared" si="2726"/>
        <v/>
      </c>
      <c r="CB938" s="27" t="str">
        <f t="shared" si="2727"/>
        <v/>
      </c>
      <c r="CC938" s="27" t="str">
        <f t="shared" si="2728"/>
        <v/>
      </c>
      <c r="CD938" s="27" t="str">
        <f t="shared" si="2729"/>
        <v/>
      </c>
      <c r="CE938" s="27" t="str">
        <f t="shared" si="2730"/>
        <v/>
      </c>
      <c r="CF938" s="27" t="str">
        <f t="shared" si="2731"/>
        <v/>
      </c>
      <c r="CG938" s="86"/>
      <c r="CH938" s="86"/>
      <c r="CI938" s="45"/>
      <c r="CJ938" s="45"/>
      <c r="CK938" s="45"/>
      <c r="DB938" s="7"/>
      <c r="DI938" s="10">
        <f t="shared" ca="1" si="2700"/>
        <v>26</v>
      </c>
    </row>
    <row r="939" spans="1:113">
      <c r="A939" s="149"/>
      <c r="B939" s="82" t="str">
        <f t="shared" si="2701"/>
        <v/>
      </c>
      <c r="C939" s="7" t="str">
        <f t="shared" si="2702"/>
        <v/>
      </c>
      <c r="D939" s="81">
        <f t="shared" si="2703"/>
        <v>0</v>
      </c>
      <c r="E939" s="7" t="str">
        <f t="shared" si="2704"/>
        <v>18,</v>
      </c>
      <c r="F939" s="78"/>
      <c r="G939" s="86"/>
      <c r="H939" s="86"/>
      <c r="I939" s="86"/>
      <c r="J939" s="86"/>
      <c r="K939" s="86"/>
      <c r="L939" s="86"/>
      <c r="M939" s="86"/>
      <c r="N939" s="86"/>
      <c r="O939" s="78"/>
      <c r="P939" s="86"/>
      <c r="Q939" s="86"/>
      <c r="R939" s="86"/>
      <c r="S939" s="86"/>
      <c r="T939" s="86"/>
      <c r="U939" s="86"/>
      <c r="V939" s="86"/>
      <c r="W939" s="86"/>
      <c r="X939" s="123" t="str">
        <f t="shared" si="2705"/>
        <v/>
      </c>
      <c r="Y939" s="127">
        <f t="shared" si="2757"/>
        <v>0</v>
      </c>
      <c r="Z939" s="127">
        <f t="shared" si="2758"/>
        <v>0</v>
      </c>
      <c r="AA939" s="127">
        <f t="shared" si="2759"/>
        <v>0</v>
      </c>
      <c r="AB939" s="86">
        <f t="shared" ref="AB939:AC939" si="2898">AB938</f>
        <v>0</v>
      </c>
      <c r="AC939" s="86">
        <f t="shared" si="2898"/>
        <v>0</v>
      </c>
      <c r="AD939" s="90" t="str">
        <f t="shared" ref="AD939:AE939" si="2899">IF($A938&lt;&gt;"",AD938,"")</f>
        <v/>
      </c>
      <c r="AE939" s="54" t="str">
        <f t="shared" si="2899"/>
        <v/>
      </c>
      <c r="AF939" s="92" t="str">
        <f t="shared" si="2717"/>
        <v/>
      </c>
      <c r="AG939" s="82">
        <f t="shared" si="2708"/>
        <v>0</v>
      </c>
      <c r="AH939" s="71">
        <f t="shared" si="2873"/>
        <v>0</v>
      </c>
      <c r="AI939" s="78" t="str">
        <f t="shared" si="2709"/>
        <v/>
      </c>
      <c r="AJ939" s="132">
        <f t="shared" si="2762"/>
        <v>0</v>
      </c>
      <c r="AK939" s="132">
        <f t="shared" si="2763"/>
        <v>0</v>
      </c>
      <c r="AL939" s="132">
        <f t="shared" si="2764"/>
        <v>0</v>
      </c>
      <c r="AM939" s="86" t="str">
        <f t="shared" si="2765"/>
        <v/>
      </c>
      <c r="AN939" s="86" t="str">
        <f t="shared" si="2766"/>
        <v/>
      </c>
      <c r="AO939" s="90" t="str">
        <f t="shared" ref="AO939:AP939" si="2900">IF($A938&lt;&gt;"",AO938,"")</f>
        <v/>
      </c>
      <c r="AP939" s="54" t="str">
        <f t="shared" si="2900"/>
        <v/>
      </c>
      <c r="AQ939" s="92" t="str">
        <f t="shared" si="2719"/>
        <v/>
      </c>
      <c r="AR939" s="82">
        <f t="shared" si="2768"/>
        <v>0</v>
      </c>
      <c r="AS939" s="71">
        <f t="shared" si="2720"/>
        <v>0</v>
      </c>
      <c r="AT939" s="78" t="str">
        <f t="shared" si="2711"/>
        <v/>
      </c>
      <c r="AU939" s="137">
        <f t="shared" si="2769"/>
        <v>0</v>
      </c>
      <c r="AV939" s="137">
        <f t="shared" si="2770"/>
        <v>0</v>
      </c>
      <c r="AW939" s="137">
        <f t="shared" si="2771"/>
        <v>0</v>
      </c>
      <c r="AX939" s="86" t="str">
        <f t="shared" si="2772"/>
        <v/>
      </c>
      <c r="AY939" s="86" t="str">
        <f t="shared" si="2773"/>
        <v/>
      </c>
      <c r="AZ939" s="90" t="str">
        <f t="shared" ref="AZ939:BA939" si="2901">IF($A938&lt;&gt;"",AZ938,"")</f>
        <v/>
      </c>
      <c r="BA939" s="54" t="str">
        <f t="shared" si="2901"/>
        <v/>
      </c>
      <c r="BB939" s="92" t="str">
        <f t="shared" si="2722"/>
        <v/>
      </c>
      <c r="BC939" s="82">
        <f t="shared" si="2775"/>
        <v>0</v>
      </c>
      <c r="BD939" s="71">
        <f t="shared" si="2723"/>
        <v>0</v>
      </c>
      <c r="BE939" s="98">
        <f t="shared" si="2781"/>
        <v>18</v>
      </c>
      <c r="BF939" s="54" t="str">
        <f t="shared" si="2876"/>
        <v/>
      </c>
      <c r="BG939" s="92" t="str">
        <f t="shared" si="2869"/>
        <v/>
      </c>
      <c r="BH939" s="82">
        <f t="shared" si="2754"/>
        <v>0</v>
      </c>
      <c r="BI939" s="71">
        <f t="shared" si="2755"/>
        <v>0</v>
      </c>
      <c r="BJ939" s="146"/>
      <c r="BK939" s="97">
        <v>1</v>
      </c>
      <c r="BL939" s="95" t="str">
        <f t="shared" ref="BL939:BP939" si="2902">IF(BL938&lt;&gt;"",BL938,"")</f>
        <v/>
      </c>
      <c r="BM939" s="95" t="str">
        <f t="shared" si="2902"/>
        <v/>
      </c>
      <c r="BN939" s="95" t="str">
        <f t="shared" si="2902"/>
        <v/>
      </c>
      <c r="BO939" s="95" t="str">
        <f t="shared" si="2902"/>
        <v/>
      </c>
      <c r="BP939" s="95" t="str">
        <f t="shared" si="2902"/>
        <v/>
      </c>
      <c r="BQ939" s="81">
        <f t="shared" si="2783"/>
        <v>0</v>
      </c>
      <c r="BR939" s="81">
        <f t="shared" si="2784"/>
        <v>0</v>
      </c>
      <c r="BS939" s="81">
        <f t="shared" si="2785"/>
        <v>0</v>
      </c>
      <c r="BT939" s="81">
        <f t="shared" si="2786"/>
        <v>0</v>
      </c>
      <c r="BU939" s="81">
        <f t="shared" si="2787"/>
        <v>0</v>
      </c>
      <c r="BV939" s="13">
        <f t="shared" si="2788"/>
        <v>0</v>
      </c>
      <c r="BW939" s="11">
        <f t="shared" si="2714"/>
        <v>0</v>
      </c>
      <c r="BX939" s="69">
        <f t="shared" si="2725"/>
        <v>0</v>
      </c>
      <c r="BY939" s="69">
        <f>IF($A939&lt;&gt;"",IF(BY938&lt;&gt;0,BY938,IF(BW939&lt;=$AW$2,"Stop Loss",0)),0)</f>
        <v>0</v>
      </c>
      <c r="BZ939" s="69">
        <f t="shared" si="2639"/>
        <v>0</v>
      </c>
      <c r="CA939" s="27" t="str">
        <f t="shared" si="2726"/>
        <v/>
      </c>
      <c r="CB939" s="27" t="str">
        <f t="shared" si="2727"/>
        <v/>
      </c>
      <c r="CC939" s="27" t="str">
        <f t="shared" si="2728"/>
        <v/>
      </c>
      <c r="CD939" s="27" t="str">
        <f t="shared" si="2729"/>
        <v/>
      </c>
      <c r="CE939" s="27" t="str">
        <f t="shared" si="2730"/>
        <v/>
      </c>
      <c r="CF939" s="27" t="str">
        <f t="shared" si="2731"/>
        <v/>
      </c>
      <c r="CG939" s="86"/>
      <c r="CH939" s="86"/>
      <c r="CI939" s="45"/>
      <c r="CJ939" s="45"/>
      <c r="CK939" s="45"/>
      <c r="DB939" s="7"/>
      <c r="DI939" s="10">
        <f t="shared" ca="1" si="2700"/>
        <v>27</v>
      </c>
    </row>
    <row r="940" spans="1:113">
      <c r="A940" s="149"/>
      <c r="B940" s="82" t="str">
        <f t="shared" si="2701"/>
        <v/>
      </c>
      <c r="C940" s="7" t="str">
        <f t="shared" si="2702"/>
        <v/>
      </c>
      <c r="D940" s="81">
        <f t="shared" si="2703"/>
        <v>0</v>
      </c>
      <c r="E940" s="7" t="str">
        <f t="shared" si="2704"/>
        <v>18,</v>
      </c>
      <c r="F940" s="78"/>
      <c r="G940" s="86"/>
      <c r="H940" s="86"/>
      <c r="I940" s="86"/>
      <c r="J940" s="86"/>
      <c r="K940" s="86"/>
      <c r="L940" s="86"/>
      <c r="M940" s="86"/>
      <c r="N940" s="86"/>
      <c r="O940" s="78"/>
      <c r="P940" s="86"/>
      <c r="Q940" s="86"/>
      <c r="R940" s="86"/>
      <c r="S940" s="86"/>
      <c r="T940" s="86"/>
      <c r="U940" s="86"/>
      <c r="V940" s="86"/>
      <c r="W940" s="86"/>
      <c r="X940" s="123" t="str">
        <f t="shared" si="2705"/>
        <v/>
      </c>
      <c r="Y940" s="127">
        <f t="shared" si="2757"/>
        <v>0</v>
      </c>
      <c r="Z940" s="127">
        <f t="shared" si="2758"/>
        <v>0</v>
      </c>
      <c r="AA940" s="127">
        <f t="shared" si="2759"/>
        <v>0</v>
      </c>
      <c r="AB940" s="86">
        <f>IF($Y940&gt;$Z940,$Y940-$Z940+AB939,AB939)</f>
        <v>0</v>
      </c>
      <c r="AC940" s="86">
        <f>IF($Z940&gt;$Y940,$Z940-$Y940+AC939,AC939)</f>
        <v>0</v>
      </c>
      <c r="AD940" s="90" t="str">
        <f t="shared" ref="AD940:AE940" si="2903">IF($A939&lt;&gt;"",AD939,"")</f>
        <v/>
      </c>
      <c r="AE940" s="54" t="str">
        <f t="shared" si="2903"/>
        <v/>
      </c>
      <c r="AF940" s="92" t="str">
        <f t="shared" si="2717"/>
        <v/>
      </c>
      <c r="AG940" s="82">
        <f t="shared" si="2708"/>
        <v>0</v>
      </c>
      <c r="AH940" s="71">
        <f t="shared" si="2873"/>
        <v>0</v>
      </c>
      <c r="AI940" s="78" t="str">
        <f t="shared" si="2709"/>
        <v/>
      </c>
      <c r="AJ940" s="132">
        <f t="shared" si="2762"/>
        <v>0</v>
      </c>
      <c r="AK940" s="132">
        <f t="shared" si="2763"/>
        <v>0</v>
      </c>
      <c r="AL940" s="132">
        <f t="shared" si="2764"/>
        <v>0</v>
      </c>
      <c r="AM940" s="86" t="str">
        <f t="shared" si="2765"/>
        <v/>
      </c>
      <c r="AN940" s="86" t="str">
        <f t="shared" si="2766"/>
        <v/>
      </c>
      <c r="AO940" s="90" t="str">
        <f t="shared" ref="AO940:AP940" si="2904">IF($A939&lt;&gt;"",AO939,"")</f>
        <v/>
      </c>
      <c r="AP940" s="54" t="str">
        <f t="shared" si="2904"/>
        <v/>
      </c>
      <c r="AQ940" s="92" t="str">
        <f t="shared" si="2719"/>
        <v/>
      </c>
      <c r="AR940" s="82">
        <f t="shared" si="2768"/>
        <v>0</v>
      </c>
      <c r="AS940" s="71">
        <f t="shared" si="2720"/>
        <v>0</v>
      </c>
      <c r="AT940" s="78" t="str">
        <f t="shared" si="2711"/>
        <v/>
      </c>
      <c r="AU940" s="137">
        <f t="shared" si="2769"/>
        <v>0</v>
      </c>
      <c r="AV940" s="137">
        <f t="shared" si="2770"/>
        <v>0</v>
      </c>
      <c r="AW940" s="137">
        <f t="shared" si="2771"/>
        <v>0</v>
      </c>
      <c r="AX940" s="86" t="str">
        <f t="shared" si="2772"/>
        <v/>
      </c>
      <c r="AY940" s="86" t="str">
        <f t="shared" si="2773"/>
        <v/>
      </c>
      <c r="AZ940" s="90" t="str">
        <f t="shared" ref="AZ940:BA940" si="2905">IF($A939&lt;&gt;"",AZ939,"")</f>
        <v/>
      </c>
      <c r="BA940" s="54" t="str">
        <f t="shared" si="2905"/>
        <v/>
      </c>
      <c r="BB940" s="92" t="str">
        <f t="shared" si="2722"/>
        <v/>
      </c>
      <c r="BC940" s="82">
        <f t="shared" si="2775"/>
        <v>0</v>
      </c>
      <c r="BD940" s="71">
        <f t="shared" si="2723"/>
        <v>0</v>
      </c>
      <c r="BE940" s="98">
        <f t="shared" si="2781"/>
        <v>18</v>
      </c>
      <c r="BF940" s="54" t="str">
        <f t="shared" si="2876"/>
        <v/>
      </c>
      <c r="BG940" s="92" t="str">
        <f t="shared" si="2869"/>
        <v/>
      </c>
      <c r="BH940" s="82">
        <f t="shared" si="2754"/>
        <v>0</v>
      </c>
      <c r="BI940" s="71">
        <f t="shared" si="2755"/>
        <v>0</v>
      </c>
      <c r="BJ940" s="146"/>
      <c r="BK940" s="97">
        <v>1</v>
      </c>
      <c r="BL940" s="95" t="str">
        <f t="shared" ref="BL940:BP940" si="2906">IF(BL939&lt;&gt;"",BL939,"")</f>
        <v/>
      </c>
      <c r="BM940" s="95" t="str">
        <f t="shared" si="2906"/>
        <v/>
      </c>
      <c r="BN940" s="95" t="str">
        <f t="shared" si="2906"/>
        <v/>
      </c>
      <c r="BO940" s="95" t="str">
        <f t="shared" si="2906"/>
        <v/>
      </c>
      <c r="BP940" s="95" t="str">
        <f t="shared" si="2906"/>
        <v/>
      </c>
      <c r="BQ940" s="81">
        <f t="shared" si="2783"/>
        <v>0</v>
      </c>
      <c r="BR940" s="81">
        <f t="shared" si="2784"/>
        <v>0</v>
      </c>
      <c r="BS940" s="81">
        <f t="shared" si="2785"/>
        <v>0</v>
      </c>
      <c r="BT940" s="81">
        <f t="shared" si="2786"/>
        <v>0</v>
      </c>
      <c r="BU940" s="81">
        <f t="shared" si="2787"/>
        <v>0</v>
      </c>
      <c r="BV940" s="13">
        <f t="shared" si="2788"/>
        <v>0</v>
      </c>
      <c r="BW940" s="11">
        <f t="shared" si="2714"/>
        <v>0</v>
      </c>
      <c r="BX940" s="69">
        <f t="shared" si="2725"/>
        <v>0</v>
      </c>
      <c r="BY940" s="69">
        <f>IF($A940&lt;&gt;"",IF(BY939&lt;&gt;0,BY939,IF(BW940&lt;=$AW$2,"Stop Loss",0)),0)</f>
        <v>0</v>
      </c>
      <c r="BZ940" s="69">
        <f t="shared" si="2639"/>
        <v>0</v>
      </c>
      <c r="CA940" s="27" t="str">
        <f t="shared" si="2726"/>
        <v/>
      </c>
      <c r="CB940" s="27" t="str">
        <f t="shared" si="2727"/>
        <v/>
      </c>
      <c r="CC940" s="27" t="str">
        <f t="shared" si="2728"/>
        <v/>
      </c>
      <c r="CD940" s="27" t="str">
        <f t="shared" si="2729"/>
        <v/>
      </c>
      <c r="CE940" s="27" t="str">
        <f t="shared" si="2730"/>
        <v/>
      </c>
      <c r="CF940" s="27" t="str">
        <f t="shared" si="2731"/>
        <v/>
      </c>
      <c r="CG940" s="86"/>
      <c r="CH940" s="86"/>
      <c r="CI940" s="45"/>
      <c r="CJ940" s="45"/>
      <c r="CK940" s="45"/>
      <c r="DB940" s="7"/>
      <c r="DI940" s="10">
        <f t="shared" ca="1" si="2700"/>
        <v>25</v>
      </c>
    </row>
    <row r="941" spans="1:113">
      <c r="A941" s="149"/>
      <c r="B941" s="82" t="str">
        <f t="shared" si="2701"/>
        <v/>
      </c>
      <c r="C941" s="7" t="str">
        <f t="shared" si="2702"/>
        <v/>
      </c>
      <c r="D941" s="81">
        <f t="shared" si="2703"/>
        <v>0</v>
      </c>
      <c r="E941" s="7" t="str">
        <f t="shared" si="2704"/>
        <v>18,</v>
      </c>
      <c r="F941" s="78"/>
      <c r="G941" s="86"/>
      <c r="H941" s="86"/>
      <c r="I941" s="86"/>
      <c r="J941" s="86"/>
      <c r="K941" s="86"/>
      <c r="L941" s="86"/>
      <c r="M941" s="86"/>
      <c r="N941" s="86"/>
      <c r="O941" s="78"/>
      <c r="P941" s="86"/>
      <c r="Q941" s="86"/>
      <c r="R941" s="86"/>
      <c r="S941" s="86"/>
      <c r="T941" s="86"/>
      <c r="U941" s="86"/>
      <c r="V941" s="86"/>
      <c r="W941" s="86"/>
      <c r="X941" s="123" t="str">
        <f t="shared" si="2705"/>
        <v/>
      </c>
      <c r="Y941" s="127">
        <f t="shared" si="2757"/>
        <v>0</v>
      </c>
      <c r="Z941" s="127">
        <f t="shared" si="2758"/>
        <v>0</v>
      </c>
      <c r="AA941" s="127">
        <f t="shared" si="2759"/>
        <v>0</v>
      </c>
      <c r="AB941" s="86">
        <f>AB940</f>
        <v>0</v>
      </c>
      <c r="AC941" s="86">
        <f>AC940</f>
        <v>0</v>
      </c>
      <c r="AD941" s="90" t="str">
        <f>IF($A940&lt;&gt;"",AA940,"")</f>
        <v/>
      </c>
      <c r="AE941" s="92" t="str">
        <f>IF($A940&lt;&gt;"",IF(Y940&gt;Z940,"L","H"),"")</f>
        <v/>
      </c>
      <c r="AF941" s="92" t="str">
        <f t="shared" si="2717"/>
        <v/>
      </c>
      <c r="AG941" s="82">
        <f t="shared" si="2708"/>
        <v>0</v>
      </c>
      <c r="AH941" s="71">
        <f t="shared" si="2873"/>
        <v>0</v>
      </c>
      <c r="AI941" s="78" t="str">
        <f t="shared" si="2709"/>
        <v/>
      </c>
      <c r="AJ941" s="132">
        <f t="shared" si="2762"/>
        <v>0</v>
      </c>
      <c r="AK941" s="132">
        <f t="shared" si="2763"/>
        <v>0</v>
      </c>
      <c r="AL941" s="132">
        <f t="shared" si="2764"/>
        <v>0</v>
      </c>
      <c r="AM941" s="86" t="str">
        <f t="shared" si="2765"/>
        <v/>
      </c>
      <c r="AN941" s="86" t="str">
        <f t="shared" si="2766"/>
        <v/>
      </c>
      <c r="AO941" s="90" t="str">
        <f>IF($A940&lt;&gt;"",AL940,"")</f>
        <v/>
      </c>
      <c r="AP941" s="92" t="str">
        <f>IF($A940&lt;&gt;"",IF(AM940&lt;&gt;"","O","E"),"")</f>
        <v/>
      </c>
      <c r="AQ941" s="92" t="str">
        <f t="shared" si="2719"/>
        <v/>
      </c>
      <c r="AR941" s="82">
        <f t="shared" si="2768"/>
        <v>0</v>
      </c>
      <c r="AS941" s="71">
        <f t="shared" si="2720"/>
        <v>0</v>
      </c>
      <c r="AT941" s="78" t="str">
        <f t="shared" si="2711"/>
        <v/>
      </c>
      <c r="AU941" s="137">
        <f t="shared" si="2769"/>
        <v>0</v>
      </c>
      <c r="AV941" s="137">
        <f t="shared" si="2770"/>
        <v>0</v>
      </c>
      <c r="AW941" s="137">
        <f t="shared" si="2771"/>
        <v>0</v>
      </c>
      <c r="AX941" s="86" t="str">
        <f t="shared" si="2772"/>
        <v/>
      </c>
      <c r="AY941" s="86" t="str">
        <f t="shared" si="2773"/>
        <v/>
      </c>
      <c r="AZ941" s="90" t="str">
        <f>IF($A940&lt;&gt;"",AW940,"")</f>
        <v/>
      </c>
      <c r="BA941" s="92" t="str">
        <f>IF($A940&lt;&gt;"",IF(AX940&lt;&gt;"","B","R"),"")</f>
        <v/>
      </c>
      <c r="BB941" s="92" t="str">
        <f t="shared" si="2722"/>
        <v/>
      </c>
      <c r="BC941" s="82">
        <f t="shared" si="2775"/>
        <v>0</v>
      </c>
      <c r="BD941" s="71">
        <f t="shared" si="2723"/>
        <v>0</v>
      </c>
      <c r="BE941" s="98">
        <f t="shared" si="2781"/>
        <v>18</v>
      </c>
      <c r="BF941" s="92" t="str">
        <f>IF($A940&lt;&gt;"",IF($Y940&gt;$Z940,"H",IF($Z940&gt;$Y940,"L",BF940)),"")</f>
        <v/>
      </c>
      <c r="BG941" s="92" t="str">
        <f>IF($A941&lt;&gt;"",IF($A941=0,"L",IF(BF941&lt;&gt;"",IF(BF941=X941,"W","L"))),"")</f>
        <v/>
      </c>
      <c r="BH941" s="82">
        <f t="shared" si="2754"/>
        <v>0</v>
      </c>
      <c r="BI941" s="71">
        <f t="shared" si="2755"/>
        <v>0</v>
      </c>
      <c r="BJ941" s="146" t="str">
        <f>AE941&amp;AP941&amp;BA941</f>
        <v/>
      </c>
      <c r="BK941" s="97">
        <v>1</v>
      </c>
      <c r="BL941" s="95" t="str">
        <f>IF($A940&lt;&gt;"",IF($BJ941="LER","11,",IF($BJ941="LOR","02,",IF($BJ941="LEB","01,",IF($BJ941="LOB","12,",IF($BJ941="HER","29,",IF($BJ941="HOR","20,",IF($BJ941="HEB","19,",IF($BJ941="HOB","30,","")))))))),"")</f>
        <v/>
      </c>
      <c r="BM941" s="95" t="str">
        <f>IF($A940&lt;&gt;"",IF($BJ941="LER","13,",IF($BJ941="LOR","04,",IF($BJ941="LEB","03,",IF($BJ941="LOB","14,",IF($BJ941="HER","31,",IF($BJ941="HOR","22,",IF($BJ941="HEB","21,",IF($BJ941="HOB","32,","")))))))),"")</f>
        <v/>
      </c>
      <c r="BN941" s="95" t="str">
        <f>IF($A940&lt;&gt;"",IF($BJ941="LER","15,",IF($BJ941="LOR","06,",IF($BJ941="LEB","05,",IF($BJ941="LOB","16,",IF($BJ941="HER","33,",IF($BJ941="HOR","24,",IF($BJ941="HEB","23,",IF($BJ941="HOB","34,","")))))))),"")</f>
        <v/>
      </c>
      <c r="BO941" s="95" t="str">
        <f>IF($A940&lt;&gt;"",IF($BJ941="LER","17,",IF($BJ941="LOR","08,",IF($BJ941="LEB","07,",IF($BJ941="LOB","18,",IF($BJ941="HER","35,",IF($BJ941="HOR","26,",IF($BJ941="HEB","25,",IF($BJ941="HOB","36,","")))))))),"")</f>
        <v/>
      </c>
      <c r="BP941" s="95" t="str">
        <f>IF($A940&lt;&gt;"",IF($BJ941="LER","",IF($BJ941="LOR","10,",IF($BJ941="LEB","09,",IF($BJ941="LOB","",IF($BJ941="HER","",IF($BJ941="HOR","28,",IF($BJ941="HEB","27,",IF($BJ941="HOB","","")))))))),"")</f>
        <v/>
      </c>
      <c r="BQ941" s="81">
        <f t="shared" si="2783"/>
        <v>0</v>
      </c>
      <c r="BR941" s="81">
        <f t="shared" si="2784"/>
        <v>0</v>
      </c>
      <c r="BS941" s="81">
        <f t="shared" si="2785"/>
        <v>0</v>
      </c>
      <c r="BT941" s="81">
        <f t="shared" si="2786"/>
        <v>0</v>
      </c>
      <c r="BU941" s="81">
        <f t="shared" si="2787"/>
        <v>0</v>
      </c>
      <c r="BV941" s="13">
        <f t="shared" si="2788"/>
        <v>0</v>
      </c>
      <c r="BW941" s="11">
        <f t="shared" si="2714"/>
        <v>0</v>
      </c>
      <c r="BX941" s="69">
        <f t="shared" si="2725"/>
        <v>0</v>
      </c>
      <c r="BY941" s="69">
        <f>IF($A941&lt;&gt;"",IF(BY940&lt;&gt;0,BY940,IF(BW941&lt;=$AW$2,"Stop Loss",0)),0)</f>
        <v>0</v>
      </c>
      <c r="BZ941" s="69">
        <f t="shared" si="2639"/>
        <v>0</v>
      </c>
      <c r="CA941" s="27" t="str">
        <f t="shared" si="2726"/>
        <v/>
      </c>
      <c r="CB941" s="27" t="str">
        <f t="shared" si="2727"/>
        <v/>
      </c>
      <c r="CC941" s="27" t="str">
        <f t="shared" si="2728"/>
        <v/>
      </c>
      <c r="CD941" s="27" t="str">
        <f t="shared" si="2729"/>
        <v/>
      </c>
      <c r="CE941" s="27" t="str">
        <f t="shared" si="2730"/>
        <v/>
      </c>
      <c r="CF941" s="27" t="str">
        <f t="shared" si="2731"/>
        <v/>
      </c>
      <c r="CG941" s="86"/>
      <c r="CH941" s="86"/>
      <c r="CI941" s="45"/>
      <c r="CJ941" s="45"/>
      <c r="CK941" s="45"/>
      <c r="DB941" s="7"/>
      <c r="DI941" s="10">
        <f t="shared" ca="1" si="2700"/>
        <v>30</v>
      </c>
    </row>
    <row r="942" spans="1:113">
      <c r="A942" s="149"/>
      <c r="B942" s="82" t="str">
        <f t="shared" si="2701"/>
        <v/>
      </c>
      <c r="C942" s="7" t="str">
        <f t="shared" si="2702"/>
        <v/>
      </c>
      <c r="D942" s="81">
        <f t="shared" si="2703"/>
        <v>0</v>
      </c>
      <c r="E942" s="7" t="str">
        <f t="shared" si="2704"/>
        <v>18,</v>
      </c>
      <c r="F942" s="78"/>
      <c r="G942" s="86"/>
      <c r="H942" s="86"/>
      <c r="I942" s="86"/>
      <c r="J942" s="86"/>
      <c r="K942" s="86"/>
      <c r="L942" s="86"/>
      <c r="M942" s="86"/>
      <c r="N942" s="86"/>
      <c r="O942" s="78"/>
      <c r="P942" s="86"/>
      <c r="Q942" s="86"/>
      <c r="R942" s="86"/>
      <c r="S942" s="86"/>
      <c r="T942" s="86"/>
      <c r="U942" s="86"/>
      <c r="V942" s="86"/>
      <c r="W942" s="86"/>
      <c r="X942" s="123" t="str">
        <f t="shared" si="2705"/>
        <v/>
      </c>
      <c r="Y942" s="127">
        <f t="shared" si="2757"/>
        <v>0</v>
      </c>
      <c r="Z942" s="127">
        <f t="shared" si="2758"/>
        <v>0</v>
      </c>
      <c r="AA942" s="127">
        <f t="shared" si="2759"/>
        <v>0</v>
      </c>
      <c r="AB942" s="86">
        <f t="shared" ref="AB942:AC942" si="2907">AB941</f>
        <v>0</v>
      </c>
      <c r="AC942" s="86">
        <f t="shared" si="2907"/>
        <v>0</v>
      </c>
      <c r="AD942" s="90" t="str">
        <f>IF($A941&lt;&gt;"",AD941,"")</f>
        <v/>
      </c>
      <c r="AE942" s="54" t="str">
        <f>IF($A941&lt;&gt;"",AE941,"")</f>
        <v/>
      </c>
      <c r="AF942" s="92" t="str">
        <f t="shared" si="2717"/>
        <v/>
      </c>
      <c r="AG942" s="82">
        <f t="shared" si="2708"/>
        <v>0</v>
      </c>
      <c r="AH942" s="71">
        <f t="shared" si="2873"/>
        <v>0</v>
      </c>
      <c r="AI942" s="78" t="str">
        <f t="shared" si="2709"/>
        <v/>
      </c>
      <c r="AJ942" s="132">
        <f t="shared" si="2762"/>
        <v>0</v>
      </c>
      <c r="AK942" s="132">
        <f t="shared" si="2763"/>
        <v>0</v>
      </c>
      <c r="AL942" s="132">
        <f t="shared" si="2764"/>
        <v>0</v>
      </c>
      <c r="AM942" s="86" t="str">
        <f t="shared" si="2765"/>
        <v/>
      </c>
      <c r="AN942" s="86" t="str">
        <f t="shared" si="2766"/>
        <v/>
      </c>
      <c r="AO942" s="90" t="str">
        <f>IF($A941&lt;&gt;"",AO941,"")</f>
        <v/>
      </c>
      <c r="AP942" s="54" t="str">
        <f>IF($A941&lt;&gt;"",AP941,"")</f>
        <v/>
      </c>
      <c r="AQ942" s="92" t="str">
        <f t="shared" si="2719"/>
        <v/>
      </c>
      <c r="AR942" s="82">
        <f t="shared" si="2768"/>
        <v>0</v>
      </c>
      <c r="AS942" s="71">
        <f t="shared" si="2720"/>
        <v>0</v>
      </c>
      <c r="AT942" s="78" t="str">
        <f t="shared" si="2711"/>
        <v/>
      </c>
      <c r="AU942" s="137">
        <f t="shared" si="2769"/>
        <v>0</v>
      </c>
      <c r="AV942" s="137">
        <f t="shared" si="2770"/>
        <v>0</v>
      </c>
      <c r="AW942" s="137">
        <f t="shared" si="2771"/>
        <v>0</v>
      </c>
      <c r="AX942" s="86" t="str">
        <f t="shared" si="2772"/>
        <v/>
      </c>
      <c r="AY942" s="86" t="str">
        <f t="shared" si="2773"/>
        <v/>
      </c>
      <c r="AZ942" s="90" t="str">
        <f>IF($A941&lt;&gt;"",AZ941,"")</f>
        <v/>
      </c>
      <c r="BA942" s="54" t="str">
        <f>IF($A941&lt;&gt;"",BA941,"")</f>
        <v/>
      </c>
      <c r="BB942" s="92" t="str">
        <f t="shared" si="2722"/>
        <v/>
      </c>
      <c r="BC942" s="82">
        <f t="shared" si="2775"/>
        <v>0</v>
      </c>
      <c r="BD942" s="71">
        <f t="shared" si="2723"/>
        <v>0</v>
      </c>
      <c r="BE942" s="98">
        <f t="shared" si="2781"/>
        <v>18</v>
      </c>
      <c r="BF942" s="54" t="str">
        <f>IF($A941&lt;&gt;"",BF941,"")</f>
        <v/>
      </c>
      <c r="BG942" s="92" t="str">
        <f t="shared" ref="BG942:BG958" si="2908">IF($A942&lt;&gt;"",IF($A942=0,"L",IF(BF942&lt;&gt;"",IF(BF942=X942,"W","L"))),"")</f>
        <v/>
      </c>
      <c r="BH942" s="82">
        <f t="shared" si="2754"/>
        <v>0</v>
      </c>
      <c r="BI942" s="71">
        <f t="shared" si="2755"/>
        <v>0</v>
      </c>
      <c r="BJ942" s="146"/>
      <c r="BK942" s="97">
        <v>1</v>
      </c>
      <c r="BL942" s="95" t="str">
        <f>IF(BL941&lt;&gt;"",BL941,"")</f>
        <v/>
      </c>
      <c r="BM942" s="95" t="str">
        <f t="shared" ref="BM942:BP942" si="2909">IF(BM941&lt;&gt;"",BM941,"")</f>
        <v/>
      </c>
      <c r="BN942" s="95" t="str">
        <f t="shared" si="2909"/>
        <v/>
      </c>
      <c r="BO942" s="95" t="str">
        <f t="shared" si="2909"/>
        <v/>
      </c>
      <c r="BP942" s="95" t="str">
        <f t="shared" si="2909"/>
        <v/>
      </c>
      <c r="BQ942" s="81">
        <f t="shared" si="2783"/>
        <v>0</v>
      </c>
      <c r="BR942" s="81">
        <f t="shared" si="2784"/>
        <v>0</v>
      </c>
      <c r="BS942" s="81">
        <f t="shared" si="2785"/>
        <v>0</v>
      </c>
      <c r="BT942" s="81">
        <f t="shared" si="2786"/>
        <v>0</v>
      </c>
      <c r="BU942" s="81">
        <f t="shared" si="2787"/>
        <v>0</v>
      </c>
      <c r="BV942" s="13">
        <f t="shared" si="2788"/>
        <v>0</v>
      </c>
      <c r="BW942" s="11">
        <f t="shared" si="2714"/>
        <v>0</v>
      </c>
      <c r="BX942" s="69">
        <f t="shared" si="2725"/>
        <v>0</v>
      </c>
      <c r="BY942" s="69">
        <f>IF($A942&lt;&gt;"",IF(BY941&lt;&gt;0,BY941,IF(BW942&lt;=$AW$2,"Stop Loss",0)),0)</f>
        <v>0</v>
      </c>
      <c r="BZ942" s="69">
        <f t="shared" si="2639"/>
        <v>0</v>
      </c>
      <c r="CA942" s="27" t="str">
        <f t="shared" si="2726"/>
        <v/>
      </c>
      <c r="CB942" s="27" t="str">
        <f t="shared" si="2727"/>
        <v/>
      </c>
      <c r="CC942" s="27" t="str">
        <f t="shared" si="2728"/>
        <v/>
      </c>
      <c r="CD942" s="27" t="str">
        <f t="shared" si="2729"/>
        <v/>
      </c>
      <c r="CE942" s="27" t="str">
        <f t="shared" si="2730"/>
        <v/>
      </c>
      <c r="CF942" s="27" t="str">
        <f t="shared" si="2731"/>
        <v/>
      </c>
      <c r="CG942" s="86"/>
      <c r="CH942" s="86"/>
      <c r="CI942" s="45"/>
      <c r="CJ942" s="45"/>
      <c r="CK942" s="45"/>
      <c r="DB942" s="7"/>
      <c r="DI942" s="10">
        <f t="shared" ca="1" si="2700"/>
        <v>14</v>
      </c>
    </row>
    <row r="943" spans="1:113">
      <c r="A943" s="149"/>
      <c r="B943" s="82" t="str">
        <f t="shared" si="2701"/>
        <v/>
      </c>
      <c r="C943" s="7" t="str">
        <f t="shared" si="2702"/>
        <v/>
      </c>
      <c r="D943" s="81">
        <f t="shared" si="2703"/>
        <v>0</v>
      </c>
      <c r="E943" s="7" t="str">
        <f t="shared" si="2704"/>
        <v>18,</v>
      </c>
      <c r="F943" s="78"/>
      <c r="G943" s="86"/>
      <c r="H943" s="86"/>
      <c r="I943" s="86"/>
      <c r="J943" s="86"/>
      <c r="K943" s="86"/>
      <c r="L943" s="86"/>
      <c r="M943" s="86"/>
      <c r="N943" s="86"/>
      <c r="O943" s="78"/>
      <c r="P943" s="86"/>
      <c r="Q943" s="86"/>
      <c r="R943" s="86"/>
      <c r="S943" s="86"/>
      <c r="T943" s="86"/>
      <c r="U943" s="86"/>
      <c r="V943" s="86"/>
      <c r="W943" s="86"/>
      <c r="X943" s="123" t="str">
        <f t="shared" si="2705"/>
        <v/>
      </c>
      <c r="Y943" s="127">
        <f t="shared" si="2757"/>
        <v>0</v>
      </c>
      <c r="Z943" s="127">
        <f t="shared" si="2758"/>
        <v>0</v>
      </c>
      <c r="AA943" s="127">
        <f t="shared" si="2759"/>
        <v>0</v>
      </c>
      <c r="AB943" s="86">
        <f t="shared" ref="AB943:AC943" si="2910">AB942</f>
        <v>0</v>
      </c>
      <c r="AC943" s="86">
        <f t="shared" si="2910"/>
        <v>0</v>
      </c>
      <c r="AD943" s="90" t="str">
        <f t="shared" ref="AD943:AE943" si="2911">IF($A942&lt;&gt;"",AD942,"")</f>
        <v/>
      </c>
      <c r="AE943" s="54" t="str">
        <f t="shared" si="2911"/>
        <v/>
      </c>
      <c r="AF943" s="92" t="str">
        <f t="shared" si="2717"/>
        <v/>
      </c>
      <c r="AG943" s="82">
        <f t="shared" si="2708"/>
        <v>0</v>
      </c>
      <c r="AH943" s="71">
        <f t="shared" si="2873"/>
        <v>0</v>
      </c>
      <c r="AI943" s="78" t="str">
        <f t="shared" si="2709"/>
        <v/>
      </c>
      <c r="AJ943" s="132">
        <f t="shared" si="2762"/>
        <v>0</v>
      </c>
      <c r="AK943" s="132">
        <f t="shared" si="2763"/>
        <v>0</v>
      </c>
      <c r="AL943" s="132">
        <f t="shared" si="2764"/>
        <v>0</v>
      </c>
      <c r="AM943" s="86" t="str">
        <f t="shared" si="2765"/>
        <v/>
      </c>
      <c r="AN943" s="86" t="str">
        <f t="shared" si="2766"/>
        <v/>
      </c>
      <c r="AO943" s="90" t="str">
        <f t="shared" ref="AO943:AP943" si="2912">IF($A942&lt;&gt;"",AO942,"")</f>
        <v/>
      </c>
      <c r="AP943" s="54" t="str">
        <f t="shared" si="2912"/>
        <v/>
      </c>
      <c r="AQ943" s="92" t="str">
        <f t="shared" si="2719"/>
        <v/>
      </c>
      <c r="AR943" s="82">
        <f t="shared" si="2768"/>
        <v>0</v>
      </c>
      <c r="AS943" s="71">
        <f t="shared" si="2720"/>
        <v>0</v>
      </c>
      <c r="AT943" s="78" t="str">
        <f t="shared" si="2711"/>
        <v/>
      </c>
      <c r="AU943" s="137">
        <f t="shared" si="2769"/>
        <v>0</v>
      </c>
      <c r="AV943" s="137">
        <f t="shared" si="2770"/>
        <v>0</v>
      </c>
      <c r="AW943" s="137">
        <f t="shared" si="2771"/>
        <v>0</v>
      </c>
      <c r="AX943" s="86" t="str">
        <f t="shared" si="2772"/>
        <v/>
      </c>
      <c r="AY943" s="86" t="str">
        <f t="shared" si="2773"/>
        <v/>
      </c>
      <c r="AZ943" s="90" t="str">
        <f t="shared" ref="AZ943:BA943" si="2913">IF($A942&lt;&gt;"",AZ942,"")</f>
        <v/>
      </c>
      <c r="BA943" s="54" t="str">
        <f t="shared" si="2913"/>
        <v/>
      </c>
      <c r="BB943" s="92" t="str">
        <f t="shared" si="2722"/>
        <v/>
      </c>
      <c r="BC943" s="82">
        <f t="shared" si="2775"/>
        <v>0</v>
      </c>
      <c r="BD943" s="71">
        <f t="shared" si="2723"/>
        <v>0</v>
      </c>
      <c r="BE943" s="98">
        <f t="shared" si="2781"/>
        <v>18</v>
      </c>
      <c r="BF943" s="54" t="str">
        <f t="shared" ref="BF943:BF949" si="2914">IF($A942&lt;&gt;"",BF942,"")</f>
        <v/>
      </c>
      <c r="BG943" s="92" t="str">
        <f t="shared" si="2908"/>
        <v/>
      </c>
      <c r="BH943" s="82">
        <f t="shared" si="2754"/>
        <v>0</v>
      </c>
      <c r="BI943" s="71">
        <f t="shared" si="2755"/>
        <v>0</v>
      </c>
      <c r="BJ943" s="146"/>
      <c r="BK943" s="97">
        <v>1</v>
      </c>
      <c r="BL943" s="95" t="str">
        <f t="shared" ref="BL943:BP943" si="2915">IF(BL942&lt;&gt;"",BL942,"")</f>
        <v/>
      </c>
      <c r="BM943" s="95" t="str">
        <f t="shared" si="2915"/>
        <v/>
      </c>
      <c r="BN943" s="95" t="str">
        <f t="shared" si="2915"/>
        <v/>
      </c>
      <c r="BO943" s="95" t="str">
        <f t="shared" si="2915"/>
        <v/>
      </c>
      <c r="BP943" s="95" t="str">
        <f t="shared" si="2915"/>
        <v/>
      </c>
      <c r="BQ943" s="81">
        <f t="shared" si="2783"/>
        <v>0</v>
      </c>
      <c r="BR943" s="81">
        <f t="shared" si="2784"/>
        <v>0</v>
      </c>
      <c r="BS943" s="81">
        <f t="shared" si="2785"/>
        <v>0</v>
      </c>
      <c r="BT943" s="81">
        <f t="shared" si="2786"/>
        <v>0</v>
      </c>
      <c r="BU943" s="81">
        <f t="shared" si="2787"/>
        <v>0</v>
      </c>
      <c r="BV943" s="13">
        <f t="shared" si="2788"/>
        <v>0</v>
      </c>
      <c r="BW943" s="11">
        <f t="shared" si="2714"/>
        <v>0</v>
      </c>
      <c r="BX943" s="69">
        <f t="shared" si="2725"/>
        <v>0</v>
      </c>
      <c r="BY943" s="69">
        <f>IF($A943&lt;&gt;"",IF(BY942&lt;&gt;0,BY942,IF(BW943&lt;=$AW$2,"Stop Loss",0)),0)</f>
        <v>0</v>
      </c>
      <c r="BZ943" s="69">
        <f t="shared" si="2639"/>
        <v>0</v>
      </c>
      <c r="CA943" s="27" t="str">
        <f t="shared" si="2726"/>
        <v/>
      </c>
      <c r="CB943" s="27" t="str">
        <f t="shared" si="2727"/>
        <v/>
      </c>
      <c r="CC943" s="27" t="str">
        <f t="shared" si="2728"/>
        <v/>
      </c>
      <c r="CD943" s="27" t="str">
        <f t="shared" si="2729"/>
        <v/>
      </c>
      <c r="CE943" s="27" t="str">
        <f t="shared" si="2730"/>
        <v/>
      </c>
      <c r="CF943" s="27" t="str">
        <f t="shared" si="2731"/>
        <v/>
      </c>
      <c r="CG943" s="86"/>
      <c r="CH943" s="86"/>
      <c r="CI943" s="45"/>
      <c r="CJ943" s="45"/>
      <c r="CK943" s="45"/>
      <c r="DB943" s="7"/>
      <c r="DI943" s="10">
        <f t="shared" ca="1" si="2700"/>
        <v>11</v>
      </c>
    </row>
    <row r="944" spans="1:113">
      <c r="A944" s="149"/>
      <c r="B944" s="82" t="str">
        <f t="shared" si="2701"/>
        <v/>
      </c>
      <c r="C944" s="7" t="str">
        <f t="shared" si="2702"/>
        <v/>
      </c>
      <c r="D944" s="81">
        <f t="shared" si="2703"/>
        <v>0</v>
      </c>
      <c r="E944" s="7" t="str">
        <f t="shared" si="2704"/>
        <v>18,</v>
      </c>
      <c r="F944" s="78"/>
      <c r="G944" s="86"/>
      <c r="H944" s="86"/>
      <c r="I944" s="86"/>
      <c r="J944" s="86"/>
      <c r="K944" s="86"/>
      <c r="L944" s="86"/>
      <c r="M944" s="86"/>
      <c r="N944" s="86"/>
      <c r="O944" s="78"/>
      <c r="P944" s="86"/>
      <c r="Q944" s="86"/>
      <c r="R944" s="86"/>
      <c r="S944" s="86"/>
      <c r="T944" s="86"/>
      <c r="U944" s="86"/>
      <c r="V944" s="86"/>
      <c r="W944" s="86"/>
      <c r="X944" s="123" t="str">
        <f t="shared" si="2705"/>
        <v/>
      </c>
      <c r="Y944" s="127">
        <f t="shared" si="2757"/>
        <v>0</v>
      </c>
      <c r="Z944" s="127">
        <f t="shared" si="2758"/>
        <v>0</v>
      </c>
      <c r="AA944" s="127">
        <f t="shared" si="2759"/>
        <v>0</v>
      </c>
      <c r="AB944" s="86">
        <f t="shared" ref="AB944:AC944" si="2916">AB943</f>
        <v>0</v>
      </c>
      <c r="AC944" s="86">
        <f t="shared" si="2916"/>
        <v>0</v>
      </c>
      <c r="AD944" s="90" t="str">
        <f t="shared" ref="AD944:AE944" si="2917">IF($A943&lt;&gt;"",AD943,"")</f>
        <v/>
      </c>
      <c r="AE944" s="54" t="str">
        <f t="shared" si="2917"/>
        <v/>
      </c>
      <c r="AF944" s="92" t="str">
        <f t="shared" si="2717"/>
        <v/>
      </c>
      <c r="AG944" s="82">
        <f t="shared" si="2708"/>
        <v>0</v>
      </c>
      <c r="AH944" s="71">
        <f t="shared" si="2873"/>
        <v>0</v>
      </c>
      <c r="AI944" s="78" t="str">
        <f t="shared" si="2709"/>
        <v/>
      </c>
      <c r="AJ944" s="132">
        <f t="shared" si="2762"/>
        <v>0</v>
      </c>
      <c r="AK944" s="132">
        <f t="shared" si="2763"/>
        <v>0</v>
      </c>
      <c r="AL944" s="132">
        <f t="shared" si="2764"/>
        <v>0</v>
      </c>
      <c r="AM944" s="86" t="str">
        <f t="shared" si="2765"/>
        <v/>
      </c>
      <c r="AN944" s="86" t="str">
        <f t="shared" si="2766"/>
        <v/>
      </c>
      <c r="AO944" s="90" t="str">
        <f t="shared" ref="AO944:AP944" si="2918">IF($A943&lt;&gt;"",AO943,"")</f>
        <v/>
      </c>
      <c r="AP944" s="54" t="str">
        <f t="shared" si="2918"/>
        <v/>
      </c>
      <c r="AQ944" s="92" t="str">
        <f t="shared" si="2719"/>
        <v/>
      </c>
      <c r="AR944" s="82">
        <f t="shared" si="2768"/>
        <v>0</v>
      </c>
      <c r="AS944" s="71">
        <f t="shared" si="2720"/>
        <v>0</v>
      </c>
      <c r="AT944" s="78" t="str">
        <f t="shared" si="2711"/>
        <v/>
      </c>
      <c r="AU944" s="137">
        <f t="shared" si="2769"/>
        <v>0</v>
      </c>
      <c r="AV944" s="137">
        <f t="shared" si="2770"/>
        <v>0</v>
      </c>
      <c r="AW944" s="137">
        <f t="shared" si="2771"/>
        <v>0</v>
      </c>
      <c r="AX944" s="86" t="str">
        <f t="shared" si="2772"/>
        <v/>
      </c>
      <c r="AY944" s="86" t="str">
        <f t="shared" si="2773"/>
        <v/>
      </c>
      <c r="AZ944" s="90" t="str">
        <f t="shared" ref="AZ944:BA944" si="2919">IF($A943&lt;&gt;"",AZ943,"")</f>
        <v/>
      </c>
      <c r="BA944" s="54" t="str">
        <f t="shared" si="2919"/>
        <v/>
      </c>
      <c r="BB944" s="92" t="str">
        <f t="shared" si="2722"/>
        <v/>
      </c>
      <c r="BC944" s="82">
        <f t="shared" si="2775"/>
        <v>0</v>
      </c>
      <c r="BD944" s="71">
        <f t="shared" si="2723"/>
        <v>0</v>
      </c>
      <c r="BE944" s="98">
        <f t="shared" si="2781"/>
        <v>18</v>
      </c>
      <c r="BF944" s="54" t="str">
        <f t="shared" si="2914"/>
        <v/>
      </c>
      <c r="BG944" s="92" t="str">
        <f t="shared" si="2908"/>
        <v/>
      </c>
      <c r="BH944" s="82">
        <f t="shared" si="2754"/>
        <v>0</v>
      </c>
      <c r="BI944" s="71">
        <f t="shared" si="2755"/>
        <v>0</v>
      </c>
      <c r="BJ944" s="146"/>
      <c r="BK944" s="97">
        <v>1</v>
      </c>
      <c r="BL944" s="95" t="str">
        <f t="shared" ref="BL944:BP944" si="2920">IF(BL943&lt;&gt;"",BL943,"")</f>
        <v/>
      </c>
      <c r="BM944" s="95" t="str">
        <f t="shared" si="2920"/>
        <v/>
      </c>
      <c r="BN944" s="95" t="str">
        <f t="shared" si="2920"/>
        <v/>
      </c>
      <c r="BO944" s="95" t="str">
        <f t="shared" si="2920"/>
        <v/>
      </c>
      <c r="BP944" s="95" t="str">
        <f t="shared" si="2920"/>
        <v/>
      </c>
      <c r="BQ944" s="81">
        <f t="shared" si="2783"/>
        <v>0</v>
      </c>
      <c r="BR944" s="81">
        <f t="shared" si="2784"/>
        <v>0</v>
      </c>
      <c r="BS944" s="81">
        <f t="shared" si="2785"/>
        <v>0</v>
      </c>
      <c r="BT944" s="81">
        <f t="shared" si="2786"/>
        <v>0</v>
      </c>
      <c r="BU944" s="81">
        <f t="shared" si="2787"/>
        <v>0</v>
      </c>
      <c r="BV944" s="13">
        <f t="shared" si="2788"/>
        <v>0</v>
      </c>
      <c r="BW944" s="11">
        <f t="shared" si="2714"/>
        <v>0</v>
      </c>
      <c r="BX944" s="69">
        <f t="shared" si="2725"/>
        <v>0</v>
      </c>
      <c r="BY944" s="69">
        <f>IF($A944&lt;&gt;"",IF(BY943&lt;&gt;0,BY943,IF(BW944&lt;=$AW$2,"Stop Loss",0)),0)</f>
        <v>0</v>
      </c>
      <c r="BZ944" s="69">
        <f t="shared" si="2639"/>
        <v>0</v>
      </c>
      <c r="CA944" s="27" t="str">
        <f t="shared" si="2726"/>
        <v/>
      </c>
      <c r="CB944" s="27" t="str">
        <f t="shared" si="2727"/>
        <v/>
      </c>
      <c r="CC944" s="27" t="str">
        <f t="shared" si="2728"/>
        <v/>
      </c>
      <c r="CD944" s="27" t="str">
        <f t="shared" si="2729"/>
        <v/>
      </c>
      <c r="CE944" s="27" t="str">
        <f t="shared" si="2730"/>
        <v/>
      </c>
      <c r="CF944" s="27" t="str">
        <f t="shared" si="2731"/>
        <v/>
      </c>
      <c r="CG944" s="86"/>
      <c r="CH944" s="86"/>
      <c r="CI944" s="45"/>
      <c r="CJ944" s="45"/>
      <c r="CK944" s="45"/>
      <c r="DB944" s="7"/>
      <c r="DI944" s="10">
        <f t="shared" ca="1" si="2700"/>
        <v>5</v>
      </c>
    </row>
    <row r="945" spans="1:113">
      <c r="A945" s="149"/>
      <c r="B945" s="82" t="str">
        <f t="shared" si="2701"/>
        <v/>
      </c>
      <c r="C945" s="7" t="str">
        <f t="shared" si="2702"/>
        <v/>
      </c>
      <c r="D945" s="81">
        <f t="shared" si="2703"/>
        <v>0</v>
      </c>
      <c r="E945" s="7" t="str">
        <f t="shared" si="2704"/>
        <v>18,</v>
      </c>
      <c r="F945" s="78"/>
      <c r="G945" s="86"/>
      <c r="H945" s="86"/>
      <c r="I945" s="86"/>
      <c r="J945" s="86"/>
      <c r="K945" s="86"/>
      <c r="L945" s="86"/>
      <c r="M945" s="86"/>
      <c r="N945" s="86"/>
      <c r="O945" s="78"/>
      <c r="P945" s="86"/>
      <c r="Q945" s="86"/>
      <c r="R945" s="86"/>
      <c r="S945" s="86"/>
      <c r="T945" s="86"/>
      <c r="U945" s="86"/>
      <c r="V945" s="86"/>
      <c r="W945" s="86"/>
      <c r="X945" s="123" t="str">
        <f t="shared" si="2705"/>
        <v/>
      </c>
      <c r="Y945" s="127">
        <f t="shared" si="2757"/>
        <v>0</v>
      </c>
      <c r="Z945" s="127">
        <f t="shared" si="2758"/>
        <v>0</v>
      </c>
      <c r="AA945" s="127">
        <f t="shared" si="2759"/>
        <v>0</v>
      </c>
      <c r="AB945" s="86">
        <f t="shared" ref="AB945:AC945" si="2921">AB944</f>
        <v>0</v>
      </c>
      <c r="AC945" s="86">
        <f t="shared" si="2921"/>
        <v>0</v>
      </c>
      <c r="AD945" s="90" t="str">
        <f t="shared" ref="AD945:AE945" si="2922">IF($A944&lt;&gt;"",AD944,"")</f>
        <v/>
      </c>
      <c r="AE945" s="54" t="str">
        <f t="shared" si="2922"/>
        <v/>
      </c>
      <c r="AF945" s="92" t="str">
        <f t="shared" si="2717"/>
        <v/>
      </c>
      <c r="AG945" s="82">
        <f t="shared" si="2708"/>
        <v>0</v>
      </c>
      <c r="AH945" s="71">
        <f t="shared" si="2873"/>
        <v>0</v>
      </c>
      <c r="AI945" s="78" t="str">
        <f t="shared" si="2709"/>
        <v/>
      </c>
      <c r="AJ945" s="132">
        <f t="shared" si="2762"/>
        <v>0</v>
      </c>
      <c r="AK945" s="132">
        <f t="shared" si="2763"/>
        <v>0</v>
      </c>
      <c r="AL945" s="132">
        <f t="shared" si="2764"/>
        <v>0</v>
      </c>
      <c r="AM945" s="86" t="str">
        <f t="shared" si="2765"/>
        <v/>
      </c>
      <c r="AN945" s="86" t="str">
        <f t="shared" si="2766"/>
        <v/>
      </c>
      <c r="AO945" s="90" t="str">
        <f t="shared" ref="AO945:AP945" si="2923">IF($A944&lt;&gt;"",AO944,"")</f>
        <v/>
      </c>
      <c r="AP945" s="54" t="str">
        <f t="shared" si="2923"/>
        <v/>
      </c>
      <c r="AQ945" s="92" t="str">
        <f t="shared" si="2719"/>
        <v/>
      </c>
      <c r="AR945" s="82">
        <f t="shared" si="2768"/>
        <v>0</v>
      </c>
      <c r="AS945" s="71">
        <f t="shared" si="2720"/>
        <v>0</v>
      </c>
      <c r="AT945" s="78" t="str">
        <f t="shared" si="2711"/>
        <v/>
      </c>
      <c r="AU945" s="137">
        <f t="shared" si="2769"/>
        <v>0</v>
      </c>
      <c r="AV945" s="137">
        <f t="shared" si="2770"/>
        <v>0</v>
      </c>
      <c r="AW945" s="137">
        <f t="shared" si="2771"/>
        <v>0</v>
      </c>
      <c r="AX945" s="86" t="str">
        <f t="shared" si="2772"/>
        <v/>
      </c>
      <c r="AY945" s="86" t="str">
        <f t="shared" si="2773"/>
        <v/>
      </c>
      <c r="AZ945" s="90" t="str">
        <f t="shared" ref="AZ945:BA945" si="2924">IF($A944&lt;&gt;"",AZ944,"")</f>
        <v/>
      </c>
      <c r="BA945" s="54" t="str">
        <f t="shared" si="2924"/>
        <v/>
      </c>
      <c r="BB945" s="92" t="str">
        <f t="shared" si="2722"/>
        <v/>
      </c>
      <c r="BC945" s="82">
        <f t="shared" si="2775"/>
        <v>0</v>
      </c>
      <c r="BD945" s="71">
        <f t="shared" si="2723"/>
        <v>0</v>
      </c>
      <c r="BE945" s="98">
        <f t="shared" si="2781"/>
        <v>18</v>
      </c>
      <c r="BF945" s="54" t="str">
        <f t="shared" si="2914"/>
        <v/>
      </c>
      <c r="BG945" s="92" t="str">
        <f t="shared" si="2908"/>
        <v/>
      </c>
      <c r="BH945" s="82">
        <f t="shared" si="2754"/>
        <v>0</v>
      </c>
      <c r="BI945" s="71">
        <f t="shared" si="2755"/>
        <v>0</v>
      </c>
      <c r="BJ945" s="146"/>
      <c r="BK945" s="97">
        <v>1</v>
      </c>
      <c r="BL945" s="95" t="str">
        <f t="shared" ref="BL945:BP945" si="2925">IF(BL944&lt;&gt;"",BL944,"")</f>
        <v/>
      </c>
      <c r="BM945" s="95" t="str">
        <f t="shared" si="2925"/>
        <v/>
      </c>
      <c r="BN945" s="95" t="str">
        <f t="shared" si="2925"/>
        <v/>
      </c>
      <c r="BO945" s="95" t="str">
        <f t="shared" si="2925"/>
        <v/>
      </c>
      <c r="BP945" s="95" t="str">
        <f t="shared" si="2925"/>
        <v/>
      </c>
      <c r="BQ945" s="81">
        <f t="shared" si="2783"/>
        <v>0</v>
      </c>
      <c r="BR945" s="81">
        <f t="shared" si="2784"/>
        <v>0</v>
      </c>
      <c r="BS945" s="81">
        <f t="shared" si="2785"/>
        <v>0</v>
      </c>
      <c r="BT945" s="81">
        <f t="shared" si="2786"/>
        <v>0</v>
      </c>
      <c r="BU945" s="81">
        <f t="shared" si="2787"/>
        <v>0</v>
      </c>
      <c r="BV945" s="13">
        <f t="shared" si="2788"/>
        <v>0</v>
      </c>
      <c r="BW945" s="11">
        <f t="shared" si="2714"/>
        <v>0</v>
      </c>
      <c r="BX945" s="69">
        <f t="shared" si="2725"/>
        <v>0</v>
      </c>
      <c r="BY945" s="69">
        <f>IF($A945&lt;&gt;"",IF(BY944&lt;&gt;0,BY944,IF(BW945&lt;=$AW$2,"Stop Loss",0)),0)</f>
        <v>0</v>
      </c>
      <c r="BZ945" s="69">
        <f t="shared" si="2639"/>
        <v>0</v>
      </c>
      <c r="CA945" s="27" t="str">
        <f t="shared" si="2726"/>
        <v/>
      </c>
      <c r="CB945" s="27" t="str">
        <f t="shared" si="2727"/>
        <v/>
      </c>
      <c r="CC945" s="27" t="str">
        <f t="shared" si="2728"/>
        <v/>
      </c>
      <c r="CD945" s="27" t="str">
        <f t="shared" si="2729"/>
        <v/>
      </c>
      <c r="CE945" s="27" t="str">
        <f t="shared" si="2730"/>
        <v/>
      </c>
      <c r="CF945" s="27" t="str">
        <f t="shared" si="2731"/>
        <v/>
      </c>
      <c r="CG945" s="86"/>
      <c r="CH945" s="86"/>
      <c r="CI945" s="45"/>
      <c r="CJ945" s="45"/>
      <c r="CK945" s="45"/>
      <c r="DB945" s="7"/>
      <c r="DI945" s="10">
        <f t="shared" ca="1" si="2700"/>
        <v>3</v>
      </c>
    </row>
    <row r="946" spans="1:113">
      <c r="A946" s="149"/>
      <c r="B946" s="82" t="str">
        <f t="shared" si="2701"/>
        <v/>
      </c>
      <c r="C946" s="7" t="str">
        <f t="shared" si="2702"/>
        <v/>
      </c>
      <c r="D946" s="81">
        <f t="shared" si="2703"/>
        <v>0</v>
      </c>
      <c r="E946" s="7" t="str">
        <f t="shared" si="2704"/>
        <v>18,</v>
      </c>
      <c r="F946" s="78"/>
      <c r="G946" s="86"/>
      <c r="H946" s="86"/>
      <c r="I946" s="86"/>
      <c r="J946" s="86"/>
      <c r="K946" s="86"/>
      <c r="L946" s="86"/>
      <c r="M946" s="86"/>
      <c r="N946" s="86"/>
      <c r="O946" s="78"/>
      <c r="P946" s="86"/>
      <c r="Q946" s="86"/>
      <c r="R946" s="86"/>
      <c r="S946" s="86"/>
      <c r="T946" s="86"/>
      <c r="U946" s="86"/>
      <c r="V946" s="86"/>
      <c r="W946" s="86"/>
      <c r="X946" s="123" t="str">
        <f t="shared" si="2705"/>
        <v/>
      </c>
      <c r="Y946" s="127">
        <f t="shared" si="2757"/>
        <v>0</v>
      </c>
      <c r="Z946" s="127">
        <f t="shared" si="2758"/>
        <v>0</v>
      </c>
      <c r="AA946" s="127">
        <f t="shared" si="2759"/>
        <v>0</v>
      </c>
      <c r="AB946" s="86">
        <f t="shared" ref="AB946:AC946" si="2926">AB945</f>
        <v>0</v>
      </c>
      <c r="AC946" s="86">
        <f t="shared" si="2926"/>
        <v>0</v>
      </c>
      <c r="AD946" s="90" t="str">
        <f t="shared" ref="AD946:AE946" si="2927">IF($A945&lt;&gt;"",AD945,"")</f>
        <v/>
      </c>
      <c r="AE946" s="54" t="str">
        <f t="shared" si="2927"/>
        <v/>
      </c>
      <c r="AF946" s="92" t="str">
        <f t="shared" si="2717"/>
        <v/>
      </c>
      <c r="AG946" s="82">
        <f t="shared" si="2708"/>
        <v>0</v>
      </c>
      <c r="AH946" s="71">
        <f t="shared" si="2873"/>
        <v>0</v>
      </c>
      <c r="AI946" s="78" t="str">
        <f t="shared" si="2709"/>
        <v/>
      </c>
      <c r="AJ946" s="132">
        <f t="shared" si="2762"/>
        <v>0</v>
      </c>
      <c r="AK946" s="132">
        <f t="shared" si="2763"/>
        <v>0</v>
      </c>
      <c r="AL946" s="132">
        <f t="shared" si="2764"/>
        <v>0</v>
      </c>
      <c r="AM946" s="86" t="str">
        <f t="shared" si="2765"/>
        <v/>
      </c>
      <c r="AN946" s="86" t="str">
        <f t="shared" si="2766"/>
        <v/>
      </c>
      <c r="AO946" s="90" t="str">
        <f t="shared" ref="AO946:AP946" si="2928">IF($A945&lt;&gt;"",AO945,"")</f>
        <v/>
      </c>
      <c r="AP946" s="54" t="str">
        <f t="shared" si="2928"/>
        <v/>
      </c>
      <c r="AQ946" s="92" t="str">
        <f t="shared" si="2719"/>
        <v/>
      </c>
      <c r="AR946" s="82">
        <f t="shared" si="2768"/>
        <v>0</v>
      </c>
      <c r="AS946" s="71">
        <f t="shared" si="2720"/>
        <v>0</v>
      </c>
      <c r="AT946" s="78" t="str">
        <f t="shared" si="2711"/>
        <v/>
      </c>
      <c r="AU946" s="137">
        <f t="shared" si="2769"/>
        <v>0</v>
      </c>
      <c r="AV946" s="137">
        <f t="shared" si="2770"/>
        <v>0</v>
      </c>
      <c r="AW946" s="137">
        <f t="shared" si="2771"/>
        <v>0</v>
      </c>
      <c r="AX946" s="86" t="str">
        <f t="shared" si="2772"/>
        <v/>
      </c>
      <c r="AY946" s="86" t="str">
        <f t="shared" si="2773"/>
        <v/>
      </c>
      <c r="AZ946" s="90" t="str">
        <f t="shared" ref="AZ946:BA946" si="2929">IF($A945&lt;&gt;"",AZ945,"")</f>
        <v/>
      </c>
      <c r="BA946" s="54" t="str">
        <f t="shared" si="2929"/>
        <v/>
      </c>
      <c r="BB946" s="92" t="str">
        <f t="shared" si="2722"/>
        <v/>
      </c>
      <c r="BC946" s="82">
        <f t="shared" si="2775"/>
        <v>0</v>
      </c>
      <c r="BD946" s="71">
        <f t="shared" si="2723"/>
        <v>0</v>
      </c>
      <c r="BE946" s="98">
        <f t="shared" si="2781"/>
        <v>18</v>
      </c>
      <c r="BF946" s="54" t="str">
        <f t="shared" si="2914"/>
        <v/>
      </c>
      <c r="BG946" s="92" t="str">
        <f t="shared" si="2908"/>
        <v/>
      </c>
      <c r="BH946" s="82">
        <f t="shared" si="2754"/>
        <v>0</v>
      </c>
      <c r="BI946" s="71">
        <f t="shared" si="2755"/>
        <v>0</v>
      </c>
      <c r="BJ946" s="146"/>
      <c r="BK946" s="97">
        <v>1</v>
      </c>
      <c r="BL946" s="95" t="str">
        <f t="shared" ref="BL946:BP946" si="2930">IF(BL945&lt;&gt;"",BL945,"")</f>
        <v/>
      </c>
      <c r="BM946" s="95" t="str">
        <f t="shared" si="2930"/>
        <v/>
      </c>
      <c r="BN946" s="95" t="str">
        <f t="shared" si="2930"/>
        <v/>
      </c>
      <c r="BO946" s="95" t="str">
        <f t="shared" si="2930"/>
        <v/>
      </c>
      <c r="BP946" s="95" t="str">
        <f t="shared" si="2930"/>
        <v/>
      </c>
      <c r="BQ946" s="81">
        <f t="shared" si="2783"/>
        <v>0</v>
      </c>
      <c r="BR946" s="81">
        <f t="shared" si="2784"/>
        <v>0</v>
      </c>
      <c r="BS946" s="81">
        <f t="shared" si="2785"/>
        <v>0</v>
      </c>
      <c r="BT946" s="81">
        <f t="shared" si="2786"/>
        <v>0</v>
      </c>
      <c r="BU946" s="81">
        <f t="shared" si="2787"/>
        <v>0</v>
      </c>
      <c r="BV946" s="13">
        <f t="shared" si="2788"/>
        <v>0</v>
      </c>
      <c r="BW946" s="11">
        <f t="shared" si="2714"/>
        <v>0</v>
      </c>
      <c r="BX946" s="69">
        <f t="shared" si="2725"/>
        <v>0</v>
      </c>
      <c r="BY946" s="69">
        <f>IF($A946&lt;&gt;"",IF(BY945&lt;&gt;0,BY945,IF(BW946&lt;=$AW$2,"Stop Loss",0)),0)</f>
        <v>0</v>
      </c>
      <c r="BZ946" s="69">
        <f t="shared" si="2639"/>
        <v>0</v>
      </c>
      <c r="CA946" s="27" t="str">
        <f t="shared" si="2726"/>
        <v/>
      </c>
      <c r="CB946" s="27" t="str">
        <f t="shared" si="2727"/>
        <v/>
      </c>
      <c r="CC946" s="27" t="str">
        <f t="shared" si="2728"/>
        <v/>
      </c>
      <c r="CD946" s="27" t="str">
        <f t="shared" si="2729"/>
        <v/>
      </c>
      <c r="CE946" s="27" t="str">
        <f t="shared" si="2730"/>
        <v/>
      </c>
      <c r="CF946" s="27" t="str">
        <f t="shared" si="2731"/>
        <v/>
      </c>
      <c r="CG946" s="86"/>
      <c r="CH946" s="86"/>
      <c r="CI946" s="45"/>
      <c r="CJ946" s="45"/>
      <c r="CK946" s="45"/>
      <c r="DB946" s="7"/>
      <c r="DI946" s="10">
        <f t="shared" ca="1" si="2700"/>
        <v>28</v>
      </c>
    </row>
    <row r="947" spans="1:113">
      <c r="A947" s="149"/>
      <c r="B947" s="82" t="str">
        <f t="shared" si="2701"/>
        <v/>
      </c>
      <c r="C947" s="7" t="str">
        <f t="shared" si="2702"/>
        <v/>
      </c>
      <c r="D947" s="81">
        <f t="shared" si="2703"/>
        <v>0</v>
      </c>
      <c r="E947" s="7" t="str">
        <f t="shared" si="2704"/>
        <v>18,</v>
      </c>
      <c r="F947" s="78"/>
      <c r="G947" s="86"/>
      <c r="H947" s="86"/>
      <c r="I947" s="86"/>
      <c r="J947" s="86"/>
      <c r="K947" s="86"/>
      <c r="L947" s="86"/>
      <c r="M947" s="86"/>
      <c r="N947" s="86"/>
      <c r="O947" s="78"/>
      <c r="P947" s="86"/>
      <c r="Q947" s="86"/>
      <c r="R947" s="86"/>
      <c r="S947" s="86"/>
      <c r="T947" s="86"/>
      <c r="U947" s="86"/>
      <c r="V947" s="86"/>
      <c r="W947" s="86"/>
      <c r="X947" s="123" t="str">
        <f t="shared" si="2705"/>
        <v/>
      </c>
      <c r="Y947" s="127">
        <f t="shared" si="2757"/>
        <v>0</v>
      </c>
      <c r="Z947" s="127">
        <f t="shared" si="2758"/>
        <v>0</v>
      </c>
      <c r="AA947" s="127">
        <f t="shared" si="2759"/>
        <v>0</v>
      </c>
      <c r="AB947" s="86">
        <f t="shared" ref="AB947:AC947" si="2931">AB946</f>
        <v>0</v>
      </c>
      <c r="AC947" s="86">
        <f t="shared" si="2931"/>
        <v>0</v>
      </c>
      <c r="AD947" s="90" t="str">
        <f t="shared" ref="AD947:AE947" si="2932">IF($A946&lt;&gt;"",AD946,"")</f>
        <v/>
      </c>
      <c r="AE947" s="54" t="str">
        <f t="shared" si="2932"/>
        <v/>
      </c>
      <c r="AF947" s="92" t="str">
        <f t="shared" si="2717"/>
        <v/>
      </c>
      <c r="AG947" s="82">
        <f t="shared" si="2708"/>
        <v>0</v>
      </c>
      <c r="AH947" s="71">
        <f t="shared" si="2873"/>
        <v>0</v>
      </c>
      <c r="AI947" s="78" t="str">
        <f t="shared" si="2709"/>
        <v/>
      </c>
      <c r="AJ947" s="132">
        <f t="shared" si="2762"/>
        <v>0</v>
      </c>
      <c r="AK947" s="132">
        <f t="shared" si="2763"/>
        <v>0</v>
      </c>
      <c r="AL947" s="132">
        <f t="shared" si="2764"/>
        <v>0</v>
      </c>
      <c r="AM947" s="86" t="str">
        <f t="shared" si="2765"/>
        <v/>
      </c>
      <c r="AN947" s="86" t="str">
        <f t="shared" si="2766"/>
        <v/>
      </c>
      <c r="AO947" s="90" t="str">
        <f t="shared" ref="AO947:AP947" si="2933">IF($A946&lt;&gt;"",AO946,"")</f>
        <v/>
      </c>
      <c r="AP947" s="54" t="str">
        <f t="shared" si="2933"/>
        <v/>
      </c>
      <c r="AQ947" s="92" t="str">
        <f t="shared" si="2719"/>
        <v/>
      </c>
      <c r="AR947" s="82">
        <f t="shared" si="2768"/>
        <v>0</v>
      </c>
      <c r="AS947" s="71">
        <f t="shared" si="2720"/>
        <v>0</v>
      </c>
      <c r="AT947" s="78" t="str">
        <f t="shared" si="2711"/>
        <v/>
      </c>
      <c r="AU947" s="137">
        <f t="shared" si="2769"/>
        <v>0</v>
      </c>
      <c r="AV947" s="137">
        <f t="shared" si="2770"/>
        <v>0</v>
      </c>
      <c r="AW947" s="137">
        <f t="shared" si="2771"/>
        <v>0</v>
      </c>
      <c r="AX947" s="86" t="str">
        <f t="shared" si="2772"/>
        <v/>
      </c>
      <c r="AY947" s="86" t="str">
        <f t="shared" si="2773"/>
        <v/>
      </c>
      <c r="AZ947" s="90" t="str">
        <f t="shared" ref="AZ947:BA947" si="2934">IF($A946&lt;&gt;"",AZ946,"")</f>
        <v/>
      </c>
      <c r="BA947" s="54" t="str">
        <f t="shared" si="2934"/>
        <v/>
      </c>
      <c r="BB947" s="92" t="str">
        <f t="shared" si="2722"/>
        <v/>
      </c>
      <c r="BC947" s="82">
        <f t="shared" si="2775"/>
        <v>0</v>
      </c>
      <c r="BD947" s="71">
        <f t="shared" si="2723"/>
        <v>0</v>
      </c>
      <c r="BE947" s="98">
        <f t="shared" si="2781"/>
        <v>18</v>
      </c>
      <c r="BF947" s="54" t="str">
        <f t="shared" si="2914"/>
        <v/>
      </c>
      <c r="BG947" s="92" t="str">
        <f t="shared" si="2908"/>
        <v/>
      </c>
      <c r="BH947" s="82">
        <f t="shared" si="2754"/>
        <v>0</v>
      </c>
      <c r="BI947" s="71">
        <f t="shared" si="2755"/>
        <v>0</v>
      </c>
      <c r="BJ947" s="146"/>
      <c r="BK947" s="97">
        <v>1</v>
      </c>
      <c r="BL947" s="95" t="str">
        <f t="shared" ref="BL947:BP947" si="2935">IF(BL946&lt;&gt;"",BL946,"")</f>
        <v/>
      </c>
      <c r="BM947" s="95" t="str">
        <f t="shared" si="2935"/>
        <v/>
      </c>
      <c r="BN947" s="95" t="str">
        <f t="shared" si="2935"/>
        <v/>
      </c>
      <c r="BO947" s="95" t="str">
        <f t="shared" si="2935"/>
        <v/>
      </c>
      <c r="BP947" s="95" t="str">
        <f t="shared" si="2935"/>
        <v/>
      </c>
      <c r="BQ947" s="81">
        <f t="shared" si="2783"/>
        <v>0</v>
      </c>
      <c r="BR947" s="81">
        <f t="shared" si="2784"/>
        <v>0</v>
      </c>
      <c r="BS947" s="81">
        <f t="shared" si="2785"/>
        <v>0</v>
      </c>
      <c r="BT947" s="81">
        <f t="shared" si="2786"/>
        <v>0</v>
      </c>
      <c r="BU947" s="81">
        <f t="shared" si="2787"/>
        <v>0</v>
      </c>
      <c r="BV947" s="13">
        <f t="shared" si="2788"/>
        <v>0</v>
      </c>
      <c r="BW947" s="11">
        <f t="shared" si="2714"/>
        <v>0</v>
      </c>
      <c r="BX947" s="69">
        <f t="shared" si="2725"/>
        <v>0</v>
      </c>
      <c r="BY947" s="69">
        <f>IF($A947&lt;&gt;"",IF(BY946&lt;&gt;0,BY946,IF(BW947&lt;=$AW$2,"Stop Loss",0)),0)</f>
        <v>0</v>
      </c>
      <c r="BZ947" s="69">
        <f t="shared" si="2639"/>
        <v>0</v>
      </c>
      <c r="CA947" s="27" t="str">
        <f t="shared" si="2726"/>
        <v/>
      </c>
      <c r="CB947" s="27" t="str">
        <f t="shared" si="2727"/>
        <v/>
      </c>
      <c r="CC947" s="27" t="str">
        <f t="shared" si="2728"/>
        <v/>
      </c>
      <c r="CD947" s="27" t="str">
        <f t="shared" si="2729"/>
        <v/>
      </c>
      <c r="CE947" s="27" t="str">
        <f t="shared" si="2730"/>
        <v/>
      </c>
      <c r="CF947" s="27" t="str">
        <f t="shared" si="2731"/>
        <v/>
      </c>
      <c r="CG947" s="86"/>
      <c r="CH947" s="86"/>
      <c r="CI947" s="45"/>
      <c r="CJ947" s="45"/>
      <c r="CK947" s="45"/>
      <c r="DB947" s="7"/>
      <c r="DI947" s="10">
        <f t="shared" ca="1" si="2700"/>
        <v>11</v>
      </c>
    </row>
    <row r="948" spans="1:113">
      <c r="A948" s="149"/>
      <c r="B948" s="82" t="str">
        <f t="shared" si="2701"/>
        <v/>
      </c>
      <c r="C948" s="7" t="str">
        <f t="shared" si="2702"/>
        <v/>
      </c>
      <c r="D948" s="81">
        <f t="shared" si="2703"/>
        <v>0</v>
      </c>
      <c r="E948" s="7" t="str">
        <f t="shared" si="2704"/>
        <v>18,</v>
      </c>
      <c r="F948" s="78"/>
      <c r="G948" s="86"/>
      <c r="H948" s="86"/>
      <c r="I948" s="86"/>
      <c r="J948" s="86"/>
      <c r="K948" s="86"/>
      <c r="L948" s="86"/>
      <c r="M948" s="86"/>
      <c r="N948" s="86"/>
      <c r="O948" s="78"/>
      <c r="P948" s="86"/>
      <c r="Q948" s="86"/>
      <c r="R948" s="86"/>
      <c r="S948" s="86"/>
      <c r="T948" s="86"/>
      <c r="U948" s="86"/>
      <c r="V948" s="86"/>
      <c r="W948" s="86"/>
      <c r="X948" s="123" t="str">
        <f t="shared" si="2705"/>
        <v/>
      </c>
      <c r="Y948" s="127">
        <f t="shared" si="2757"/>
        <v>0</v>
      </c>
      <c r="Z948" s="127">
        <f t="shared" si="2758"/>
        <v>0</v>
      </c>
      <c r="AA948" s="127">
        <f t="shared" si="2759"/>
        <v>0</v>
      </c>
      <c r="AB948" s="86">
        <f t="shared" ref="AB948:AC948" si="2936">AB947</f>
        <v>0</v>
      </c>
      <c r="AC948" s="86">
        <f t="shared" si="2936"/>
        <v>0</v>
      </c>
      <c r="AD948" s="90" t="str">
        <f t="shared" ref="AD948:AE948" si="2937">IF($A947&lt;&gt;"",AD947,"")</f>
        <v/>
      </c>
      <c r="AE948" s="54" t="str">
        <f t="shared" si="2937"/>
        <v/>
      </c>
      <c r="AF948" s="92" t="str">
        <f t="shared" si="2717"/>
        <v/>
      </c>
      <c r="AG948" s="82">
        <f t="shared" si="2708"/>
        <v>0</v>
      </c>
      <c r="AH948" s="71">
        <f t="shared" si="2873"/>
        <v>0</v>
      </c>
      <c r="AI948" s="78" t="str">
        <f t="shared" si="2709"/>
        <v/>
      </c>
      <c r="AJ948" s="132">
        <f t="shared" si="2762"/>
        <v>0</v>
      </c>
      <c r="AK948" s="132">
        <f t="shared" si="2763"/>
        <v>0</v>
      </c>
      <c r="AL948" s="132">
        <f t="shared" si="2764"/>
        <v>0</v>
      </c>
      <c r="AM948" s="86" t="str">
        <f t="shared" si="2765"/>
        <v/>
      </c>
      <c r="AN948" s="86" t="str">
        <f t="shared" si="2766"/>
        <v/>
      </c>
      <c r="AO948" s="90" t="str">
        <f t="shared" ref="AO948:AP948" si="2938">IF($A947&lt;&gt;"",AO947,"")</f>
        <v/>
      </c>
      <c r="AP948" s="54" t="str">
        <f t="shared" si="2938"/>
        <v/>
      </c>
      <c r="AQ948" s="92" t="str">
        <f t="shared" si="2719"/>
        <v/>
      </c>
      <c r="AR948" s="82">
        <f t="shared" si="2768"/>
        <v>0</v>
      </c>
      <c r="AS948" s="71">
        <f t="shared" si="2720"/>
        <v>0</v>
      </c>
      <c r="AT948" s="78" t="str">
        <f t="shared" si="2711"/>
        <v/>
      </c>
      <c r="AU948" s="137">
        <f t="shared" si="2769"/>
        <v>0</v>
      </c>
      <c r="AV948" s="137">
        <f t="shared" si="2770"/>
        <v>0</v>
      </c>
      <c r="AW948" s="137">
        <f t="shared" si="2771"/>
        <v>0</v>
      </c>
      <c r="AX948" s="86" t="str">
        <f t="shared" si="2772"/>
        <v/>
      </c>
      <c r="AY948" s="86" t="str">
        <f t="shared" si="2773"/>
        <v/>
      </c>
      <c r="AZ948" s="90" t="str">
        <f t="shared" ref="AZ948:BA948" si="2939">IF($A947&lt;&gt;"",AZ947,"")</f>
        <v/>
      </c>
      <c r="BA948" s="54" t="str">
        <f t="shared" si="2939"/>
        <v/>
      </c>
      <c r="BB948" s="92" t="str">
        <f t="shared" si="2722"/>
        <v/>
      </c>
      <c r="BC948" s="82">
        <f t="shared" si="2775"/>
        <v>0</v>
      </c>
      <c r="BD948" s="71">
        <f t="shared" si="2723"/>
        <v>0</v>
      </c>
      <c r="BE948" s="98">
        <f t="shared" si="2781"/>
        <v>18</v>
      </c>
      <c r="BF948" s="54" t="str">
        <f t="shared" si="2914"/>
        <v/>
      </c>
      <c r="BG948" s="92" t="str">
        <f t="shared" si="2908"/>
        <v/>
      </c>
      <c r="BH948" s="82">
        <f t="shared" si="2754"/>
        <v>0</v>
      </c>
      <c r="BI948" s="71">
        <f t="shared" si="2755"/>
        <v>0</v>
      </c>
      <c r="BJ948" s="146"/>
      <c r="BK948" s="97">
        <v>1</v>
      </c>
      <c r="BL948" s="95" t="str">
        <f t="shared" ref="BL948:BP948" si="2940">IF(BL947&lt;&gt;"",BL947,"")</f>
        <v/>
      </c>
      <c r="BM948" s="95" t="str">
        <f t="shared" si="2940"/>
        <v/>
      </c>
      <c r="BN948" s="95" t="str">
        <f t="shared" si="2940"/>
        <v/>
      </c>
      <c r="BO948" s="95" t="str">
        <f t="shared" si="2940"/>
        <v/>
      </c>
      <c r="BP948" s="95" t="str">
        <f t="shared" si="2940"/>
        <v/>
      </c>
      <c r="BQ948" s="81">
        <f t="shared" si="2783"/>
        <v>0</v>
      </c>
      <c r="BR948" s="81">
        <f t="shared" si="2784"/>
        <v>0</v>
      </c>
      <c r="BS948" s="81">
        <f t="shared" si="2785"/>
        <v>0</v>
      </c>
      <c r="BT948" s="81">
        <f t="shared" si="2786"/>
        <v>0</v>
      </c>
      <c r="BU948" s="81">
        <f t="shared" si="2787"/>
        <v>0</v>
      </c>
      <c r="BV948" s="13">
        <f t="shared" si="2788"/>
        <v>0</v>
      </c>
      <c r="BW948" s="11">
        <f t="shared" si="2714"/>
        <v>0</v>
      </c>
      <c r="BX948" s="69">
        <f t="shared" si="2725"/>
        <v>0</v>
      </c>
      <c r="BY948" s="69">
        <f>IF($A948&lt;&gt;"",IF(BY947&lt;&gt;0,BY947,IF(BW948&lt;=$AW$2,"Stop Loss",0)),0)</f>
        <v>0</v>
      </c>
      <c r="BZ948" s="69">
        <f t="shared" si="2639"/>
        <v>0</v>
      </c>
      <c r="CA948" s="27" t="str">
        <f t="shared" si="2726"/>
        <v/>
      </c>
      <c r="CB948" s="27" t="str">
        <f t="shared" si="2727"/>
        <v/>
      </c>
      <c r="CC948" s="27" t="str">
        <f t="shared" si="2728"/>
        <v/>
      </c>
      <c r="CD948" s="27" t="str">
        <f t="shared" si="2729"/>
        <v/>
      </c>
      <c r="CE948" s="27" t="str">
        <f t="shared" si="2730"/>
        <v/>
      </c>
      <c r="CF948" s="27" t="str">
        <f t="shared" si="2731"/>
        <v/>
      </c>
      <c r="CG948" s="86"/>
      <c r="CH948" s="86"/>
      <c r="CI948" s="45"/>
      <c r="CJ948" s="45"/>
      <c r="CK948" s="45"/>
      <c r="DB948" s="7"/>
      <c r="DI948" s="10">
        <f t="shared" ca="1" si="2700"/>
        <v>35</v>
      </c>
    </row>
    <row r="949" spans="1:113">
      <c r="A949" s="149"/>
      <c r="B949" s="82" t="str">
        <f t="shared" si="2701"/>
        <v/>
      </c>
      <c r="C949" s="7" t="str">
        <f t="shared" si="2702"/>
        <v/>
      </c>
      <c r="D949" s="81">
        <f t="shared" si="2703"/>
        <v>0</v>
      </c>
      <c r="E949" s="7" t="str">
        <f t="shared" si="2704"/>
        <v>18,</v>
      </c>
      <c r="F949" s="78"/>
      <c r="G949" s="86"/>
      <c r="H949" s="86"/>
      <c r="I949" s="86"/>
      <c r="J949" s="86"/>
      <c r="K949" s="86"/>
      <c r="L949" s="86"/>
      <c r="M949" s="86"/>
      <c r="N949" s="86"/>
      <c r="O949" s="78"/>
      <c r="P949" s="86"/>
      <c r="Q949" s="86"/>
      <c r="R949" s="86"/>
      <c r="S949" s="86"/>
      <c r="T949" s="86"/>
      <c r="U949" s="86"/>
      <c r="V949" s="86"/>
      <c r="W949" s="86"/>
      <c r="X949" s="123" t="str">
        <f t="shared" si="2705"/>
        <v/>
      </c>
      <c r="Y949" s="127">
        <f t="shared" si="2757"/>
        <v>0</v>
      </c>
      <c r="Z949" s="127">
        <f t="shared" si="2758"/>
        <v>0</v>
      </c>
      <c r="AA949" s="127">
        <f t="shared" si="2759"/>
        <v>0</v>
      </c>
      <c r="AB949" s="86">
        <f>IF($Y949&gt;$Z949,$Y949-$Z949+AB948,AB948)</f>
        <v>0</v>
      </c>
      <c r="AC949" s="86">
        <f>IF($Z949&gt;$Y949,$Z949-$Y949+AC948,AC948)</f>
        <v>0</v>
      </c>
      <c r="AD949" s="90" t="str">
        <f t="shared" ref="AD949:AE949" si="2941">IF($A948&lt;&gt;"",AD948,"")</f>
        <v/>
      </c>
      <c r="AE949" s="54" t="str">
        <f t="shared" si="2941"/>
        <v/>
      </c>
      <c r="AF949" s="92" t="str">
        <f t="shared" si="2717"/>
        <v/>
      </c>
      <c r="AG949" s="82">
        <f t="shared" si="2708"/>
        <v>0</v>
      </c>
      <c r="AH949" s="71">
        <f t="shared" si="2873"/>
        <v>0</v>
      </c>
      <c r="AI949" s="78" t="str">
        <f t="shared" si="2709"/>
        <v/>
      </c>
      <c r="AJ949" s="132">
        <f t="shared" si="2762"/>
        <v>0</v>
      </c>
      <c r="AK949" s="132">
        <f t="shared" si="2763"/>
        <v>0</v>
      </c>
      <c r="AL949" s="132">
        <f t="shared" si="2764"/>
        <v>0</v>
      </c>
      <c r="AM949" s="86" t="str">
        <f t="shared" si="2765"/>
        <v/>
      </c>
      <c r="AN949" s="86" t="str">
        <f t="shared" si="2766"/>
        <v/>
      </c>
      <c r="AO949" s="90" t="str">
        <f t="shared" ref="AO949:AP949" si="2942">IF($A948&lt;&gt;"",AO948,"")</f>
        <v/>
      </c>
      <c r="AP949" s="54" t="str">
        <f t="shared" si="2942"/>
        <v/>
      </c>
      <c r="AQ949" s="92" t="str">
        <f t="shared" si="2719"/>
        <v/>
      </c>
      <c r="AR949" s="82">
        <f t="shared" si="2768"/>
        <v>0</v>
      </c>
      <c r="AS949" s="71">
        <f t="shared" si="2720"/>
        <v>0</v>
      </c>
      <c r="AT949" s="78" t="str">
        <f t="shared" si="2711"/>
        <v/>
      </c>
      <c r="AU949" s="137">
        <f t="shared" si="2769"/>
        <v>0</v>
      </c>
      <c r="AV949" s="137">
        <f t="shared" si="2770"/>
        <v>0</v>
      </c>
      <c r="AW949" s="137">
        <f t="shared" si="2771"/>
        <v>0</v>
      </c>
      <c r="AX949" s="86" t="str">
        <f t="shared" si="2772"/>
        <v/>
      </c>
      <c r="AY949" s="86" t="str">
        <f t="shared" si="2773"/>
        <v/>
      </c>
      <c r="AZ949" s="90" t="str">
        <f t="shared" ref="AZ949:BA949" si="2943">IF($A948&lt;&gt;"",AZ948,"")</f>
        <v/>
      </c>
      <c r="BA949" s="54" t="str">
        <f t="shared" si="2943"/>
        <v/>
      </c>
      <c r="BB949" s="92" t="str">
        <f t="shared" si="2722"/>
        <v/>
      </c>
      <c r="BC949" s="82">
        <f t="shared" si="2775"/>
        <v>0</v>
      </c>
      <c r="BD949" s="71">
        <f t="shared" si="2723"/>
        <v>0</v>
      </c>
      <c r="BE949" s="98">
        <f t="shared" si="2781"/>
        <v>18</v>
      </c>
      <c r="BF949" s="54" t="str">
        <f t="shared" si="2914"/>
        <v/>
      </c>
      <c r="BG949" s="92" t="str">
        <f t="shared" si="2908"/>
        <v/>
      </c>
      <c r="BH949" s="82">
        <f t="shared" si="2754"/>
        <v>0</v>
      </c>
      <c r="BI949" s="71">
        <f t="shared" si="2755"/>
        <v>0</v>
      </c>
      <c r="BJ949" s="146"/>
      <c r="BK949" s="97">
        <v>1</v>
      </c>
      <c r="BL949" s="95" t="str">
        <f t="shared" ref="BL949:BP949" si="2944">IF(BL948&lt;&gt;"",BL948,"")</f>
        <v/>
      </c>
      <c r="BM949" s="95" t="str">
        <f t="shared" si="2944"/>
        <v/>
      </c>
      <c r="BN949" s="95" t="str">
        <f t="shared" si="2944"/>
        <v/>
      </c>
      <c r="BO949" s="95" t="str">
        <f t="shared" si="2944"/>
        <v/>
      </c>
      <c r="BP949" s="95" t="str">
        <f t="shared" si="2944"/>
        <v/>
      </c>
      <c r="BQ949" s="81">
        <f t="shared" si="2783"/>
        <v>0</v>
      </c>
      <c r="BR949" s="81">
        <f t="shared" si="2784"/>
        <v>0</v>
      </c>
      <c r="BS949" s="81">
        <f t="shared" si="2785"/>
        <v>0</v>
      </c>
      <c r="BT949" s="81">
        <f t="shared" si="2786"/>
        <v>0</v>
      </c>
      <c r="BU949" s="81">
        <f t="shared" si="2787"/>
        <v>0</v>
      </c>
      <c r="BV949" s="13">
        <f t="shared" si="2788"/>
        <v>0</v>
      </c>
      <c r="BW949" s="11">
        <f t="shared" si="2714"/>
        <v>0</v>
      </c>
      <c r="BX949" s="69">
        <f t="shared" si="2725"/>
        <v>0</v>
      </c>
      <c r="BY949" s="69">
        <f>IF($A949&lt;&gt;"",IF(BY948&lt;&gt;0,BY948,IF(BW949&lt;=$AW$2,"Stop Loss",0)),0)</f>
        <v>0</v>
      </c>
      <c r="BZ949" s="69">
        <f t="shared" ref="BZ949:BZ1012" si="2945">IF(BW949&gt;BZ948,BW949,BZ948)</f>
        <v>0</v>
      </c>
      <c r="CA949" s="27" t="str">
        <f t="shared" si="2726"/>
        <v/>
      </c>
      <c r="CB949" s="27" t="str">
        <f t="shared" si="2727"/>
        <v/>
      </c>
      <c r="CC949" s="27" t="str">
        <f t="shared" si="2728"/>
        <v/>
      </c>
      <c r="CD949" s="27" t="str">
        <f t="shared" si="2729"/>
        <v/>
      </c>
      <c r="CE949" s="27" t="str">
        <f t="shared" si="2730"/>
        <v/>
      </c>
      <c r="CF949" s="27" t="str">
        <f t="shared" si="2731"/>
        <v/>
      </c>
      <c r="CG949" s="86"/>
      <c r="CH949" s="86"/>
      <c r="CI949" s="45"/>
      <c r="CJ949" s="45"/>
      <c r="CK949" s="45"/>
      <c r="DB949" s="7"/>
      <c r="DI949" s="10">
        <f t="shared" ca="1" si="2700"/>
        <v>23</v>
      </c>
    </row>
    <row r="950" spans="1:113">
      <c r="A950" s="149"/>
      <c r="B950" s="82" t="str">
        <f t="shared" si="2701"/>
        <v/>
      </c>
      <c r="C950" s="7" t="str">
        <f t="shared" si="2702"/>
        <v/>
      </c>
      <c r="D950" s="81">
        <f t="shared" si="2703"/>
        <v>0</v>
      </c>
      <c r="E950" s="7" t="str">
        <f t="shared" si="2704"/>
        <v>18,</v>
      </c>
      <c r="F950" s="78"/>
      <c r="G950" s="86"/>
      <c r="H950" s="86"/>
      <c r="I950" s="86"/>
      <c r="J950" s="86"/>
      <c r="K950" s="86"/>
      <c r="L950" s="86"/>
      <c r="M950" s="86"/>
      <c r="N950" s="86"/>
      <c r="O950" s="78"/>
      <c r="P950" s="86"/>
      <c r="Q950" s="86"/>
      <c r="R950" s="86"/>
      <c r="S950" s="86"/>
      <c r="T950" s="86"/>
      <c r="U950" s="86"/>
      <c r="V950" s="86"/>
      <c r="W950" s="86"/>
      <c r="X950" s="123" t="str">
        <f t="shared" si="2705"/>
        <v/>
      </c>
      <c r="Y950" s="127">
        <f t="shared" si="2757"/>
        <v>0</v>
      </c>
      <c r="Z950" s="127">
        <f t="shared" si="2758"/>
        <v>0</v>
      </c>
      <c r="AA950" s="127">
        <f t="shared" si="2759"/>
        <v>0</v>
      </c>
      <c r="AB950" s="86">
        <f>AB949</f>
        <v>0</v>
      </c>
      <c r="AC950" s="86">
        <f>AC949</f>
        <v>0</v>
      </c>
      <c r="AD950" s="90" t="str">
        <f>IF($A949&lt;&gt;"",AA949,"")</f>
        <v/>
      </c>
      <c r="AE950" s="92" t="str">
        <f>IF($A949&lt;&gt;"",IF(Y949&gt;Z949,"L","H"),"")</f>
        <v/>
      </c>
      <c r="AF950" s="92" t="str">
        <f t="shared" si="2717"/>
        <v/>
      </c>
      <c r="AG950" s="82">
        <f t="shared" si="2708"/>
        <v>0</v>
      </c>
      <c r="AH950" s="71">
        <f t="shared" si="2873"/>
        <v>0</v>
      </c>
      <c r="AI950" s="78" t="str">
        <f t="shared" si="2709"/>
        <v/>
      </c>
      <c r="AJ950" s="132">
        <f t="shared" si="2762"/>
        <v>0</v>
      </c>
      <c r="AK950" s="132">
        <f t="shared" si="2763"/>
        <v>0</v>
      </c>
      <c r="AL950" s="132">
        <f t="shared" si="2764"/>
        <v>0</v>
      </c>
      <c r="AM950" s="86" t="str">
        <f t="shared" si="2765"/>
        <v/>
      </c>
      <c r="AN950" s="86" t="str">
        <f t="shared" si="2766"/>
        <v/>
      </c>
      <c r="AO950" s="90" t="str">
        <f>IF($A949&lt;&gt;"",AL949,"")</f>
        <v/>
      </c>
      <c r="AP950" s="92" t="str">
        <f>IF($A949&lt;&gt;"",IF(AM949&lt;&gt;"","O","E"),"")</f>
        <v/>
      </c>
      <c r="AQ950" s="92" t="str">
        <f t="shared" si="2719"/>
        <v/>
      </c>
      <c r="AR950" s="82">
        <f t="shared" si="2768"/>
        <v>0</v>
      </c>
      <c r="AS950" s="71">
        <f t="shared" si="2720"/>
        <v>0</v>
      </c>
      <c r="AT950" s="78" t="str">
        <f t="shared" si="2711"/>
        <v/>
      </c>
      <c r="AU950" s="137">
        <f t="shared" si="2769"/>
        <v>0</v>
      </c>
      <c r="AV950" s="137">
        <f t="shared" si="2770"/>
        <v>0</v>
      </c>
      <c r="AW950" s="137">
        <f t="shared" si="2771"/>
        <v>0</v>
      </c>
      <c r="AX950" s="86" t="str">
        <f t="shared" si="2772"/>
        <v/>
      </c>
      <c r="AY950" s="86" t="str">
        <f t="shared" si="2773"/>
        <v/>
      </c>
      <c r="AZ950" s="90" t="str">
        <f>IF($A949&lt;&gt;"",AW949,"")</f>
        <v/>
      </c>
      <c r="BA950" s="92" t="str">
        <f>IF($A949&lt;&gt;"",IF(AX949&lt;&gt;"","B","R"),"")</f>
        <v/>
      </c>
      <c r="BB950" s="92" t="str">
        <f t="shared" si="2722"/>
        <v/>
      </c>
      <c r="BC950" s="82">
        <f t="shared" si="2775"/>
        <v>0</v>
      </c>
      <c r="BD950" s="71">
        <f t="shared" si="2723"/>
        <v>0</v>
      </c>
      <c r="BE950" s="98">
        <f t="shared" si="2781"/>
        <v>18</v>
      </c>
      <c r="BF950" s="92" t="str">
        <f>IF($A949&lt;&gt;"",IF($Y949&gt;$Z949,"H",IF($Z949&gt;$Y949,"L",BF949)),"")</f>
        <v/>
      </c>
      <c r="BG950" s="92" t="str">
        <f>IF($A950&lt;&gt;"",IF($A950=0,"L",IF(BF950&lt;&gt;"",IF(BF950=X950,"W","L"))),"")</f>
        <v/>
      </c>
      <c r="BH950" s="82">
        <f t="shared" si="2754"/>
        <v>0</v>
      </c>
      <c r="BI950" s="71">
        <f t="shared" si="2755"/>
        <v>0</v>
      </c>
      <c r="BJ950" s="146" t="str">
        <f>AE950&amp;AP950&amp;BA950</f>
        <v/>
      </c>
      <c r="BK950" s="97">
        <v>1</v>
      </c>
      <c r="BL950" s="95" t="str">
        <f>IF($A949&lt;&gt;"",IF($BJ950="LER","11,",IF($BJ950="LOR","02,",IF($BJ950="LEB","01,",IF($BJ950="LOB","12,",IF($BJ950="HER","29,",IF($BJ950="HOR","20,",IF($BJ950="HEB","19,",IF($BJ950="HOB","30,","")))))))),"")</f>
        <v/>
      </c>
      <c r="BM950" s="95" t="str">
        <f>IF($A949&lt;&gt;"",IF($BJ950="LER","13,",IF($BJ950="LOR","04,",IF($BJ950="LEB","03,",IF($BJ950="LOB","14,",IF($BJ950="HER","31,",IF($BJ950="HOR","22,",IF($BJ950="HEB","21,",IF($BJ950="HOB","32,","")))))))),"")</f>
        <v/>
      </c>
      <c r="BN950" s="95" t="str">
        <f>IF($A949&lt;&gt;"",IF($BJ950="LER","15,",IF($BJ950="LOR","06,",IF($BJ950="LEB","05,",IF($BJ950="LOB","16,",IF($BJ950="HER","33,",IF($BJ950="HOR","24,",IF($BJ950="HEB","23,",IF($BJ950="HOB","34,","")))))))),"")</f>
        <v/>
      </c>
      <c r="BO950" s="95" t="str">
        <f>IF($A949&lt;&gt;"",IF($BJ950="LER","17,",IF($BJ950="LOR","08,",IF($BJ950="LEB","07,",IF($BJ950="LOB","18,",IF($BJ950="HER","35,",IF($BJ950="HOR","26,",IF($BJ950="HEB","25,",IF($BJ950="HOB","36,","")))))))),"")</f>
        <v/>
      </c>
      <c r="BP950" s="95" t="str">
        <f>IF($A949&lt;&gt;"",IF($BJ950="LER","",IF($BJ950="LOR","10,",IF($BJ950="LEB","09,",IF($BJ950="LOB","",IF($BJ950="HER","",IF($BJ950="HOR","28,",IF($BJ950="HEB","27,",IF($BJ950="HOB","","")))))))),"")</f>
        <v/>
      </c>
      <c r="BQ950" s="81">
        <f t="shared" si="2783"/>
        <v>0</v>
      </c>
      <c r="BR950" s="81">
        <f t="shared" si="2784"/>
        <v>0</v>
      </c>
      <c r="BS950" s="81">
        <f t="shared" si="2785"/>
        <v>0</v>
      </c>
      <c r="BT950" s="81">
        <f t="shared" si="2786"/>
        <v>0</v>
      </c>
      <c r="BU950" s="81">
        <f t="shared" si="2787"/>
        <v>0</v>
      </c>
      <c r="BV950" s="13">
        <f t="shared" si="2788"/>
        <v>0</v>
      </c>
      <c r="BW950" s="11">
        <f t="shared" si="2714"/>
        <v>0</v>
      </c>
      <c r="BX950" s="69">
        <f t="shared" si="2725"/>
        <v>0</v>
      </c>
      <c r="BY950" s="69">
        <f>IF($A950&lt;&gt;"",IF(BY949&lt;&gt;0,BY949,IF(BW950&lt;=$AW$2,"Stop Loss",0)),0)</f>
        <v>0</v>
      </c>
      <c r="BZ950" s="69">
        <f t="shared" si="2945"/>
        <v>0</v>
      </c>
      <c r="CA950" s="27" t="str">
        <f t="shared" si="2726"/>
        <v/>
      </c>
      <c r="CB950" s="27" t="str">
        <f t="shared" si="2727"/>
        <v/>
      </c>
      <c r="CC950" s="27" t="str">
        <f t="shared" si="2728"/>
        <v/>
      </c>
      <c r="CD950" s="27" t="str">
        <f t="shared" si="2729"/>
        <v/>
      </c>
      <c r="CE950" s="27" t="str">
        <f t="shared" si="2730"/>
        <v/>
      </c>
      <c r="CF950" s="27" t="str">
        <f t="shared" si="2731"/>
        <v/>
      </c>
      <c r="CG950" s="86"/>
      <c r="CH950" s="86"/>
      <c r="CI950" s="45"/>
      <c r="CJ950" s="45"/>
      <c r="CK950" s="45"/>
      <c r="DB950" s="7"/>
      <c r="DI950" s="10">
        <f t="shared" ca="1" si="2700"/>
        <v>34</v>
      </c>
    </row>
    <row r="951" spans="1:113">
      <c r="A951" s="149"/>
      <c r="B951" s="82" t="str">
        <f t="shared" si="2701"/>
        <v/>
      </c>
      <c r="C951" s="7" t="str">
        <f t="shared" si="2702"/>
        <v/>
      </c>
      <c r="D951" s="81">
        <f t="shared" si="2703"/>
        <v>0</v>
      </c>
      <c r="E951" s="7" t="str">
        <f t="shared" si="2704"/>
        <v>18,</v>
      </c>
      <c r="F951" s="78"/>
      <c r="G951" s="86"/>
      <c r="H951" s="86"/>
      <c r="I951" s="86"/>
      <c r="J951" s="86"/>
      <c r="K951" s="86"/>
      <c r="L951" s="86"/>
      <c r="M951" s="86"/>
      <c r="N951" s="86"/>
      <c r="O951" s="78"/>
      <c r="P951" s="86"/>
      <c r="Q951" s="86"/>
      <c r="R951" s="86"/>
      <c r="S951" s="86"/>
      <c r="T951" s="86"/>
      <c r="U951" s="86"/>
      <c r="V951" s="86"/>
      <c r="W951" s="86"/>
      <c r="X951" s="123" t="str">
        <f t="shared" si="2705"/>
        <v/>
      </c>
      <c r="Y951" s="127">
        <f t="shared" si="2757"/>
        <v>0</v>
      </c>
      <c r="Z951" s="127">
        <f t="shared" si="2758"/>
        <v>0</v>
      </c>
      <c r="AA951" s="127">
        <f t="shared" si="2759"/>
        <v>0</v>
      </c>
      <c r="AB951" s="86">
        <f t="shared" ref="AB951:AC951" si="2946">AB950</f>
        <v>0</v>
      </c>
      <c r="AC951" s="86">
        <f t="shared" si="2946"/>
        <v>0</v>
      </c>
      <c r="AD951" s="90" t="str">
        <f>IF($A950&lt;&gt;"",AD950,"")</f>
        <v/>
      </c>
      <c r="AE951" s="54" t="str">
        <f>IF($A950&lt;&gt;"",AE950,"")</f>
        <v/>
      </c>
      <c r="AF951" s="92" t="str">
        <f t="shared" si="2717"/>
        <v/>
      </c>
      <c r="AG951" s="82">
        <f t="shared" si="2708"/>
        <v>0</v>
      </c>
      <c r="AH951" s="71">
        <f t="shared" si="2873"/>
        <v>0</v>
      </c>
      <c r="AI951" s="78" t="str">
        <f t="shared" si="2709"/>
        <v/>
      </c>
      <c r="AJ951" s="132">
        <f t="shared" si="2762"/>
        <v>0</v>
      </c>
      <c r="AK951" s="132">
        <f t="shared" si="2763"/>
        <v>0</v>
      </c>
      <c r="AL951" s="132">
        <f t="shared" si="2764"/>
        <v>0</v>
      </c>
      <c r="AM951" s="86" t="str">
        <f t="shared" si="2765"/>
        <v/>
      </c>
      <c r="AN951" s="86" t="str">
        <f t="shared" si="2766"/>
        <v/>
      </c>
      <c r="AO951" s="90" t="str">
        <f>IF($A950&lt;&gt;"",AO950,"")</f>
        <v/>
      </c>
      <c r="AP951" s="54" t="str">
        <f>IF($A950&lt;&gt;"",AP950,"")</f>
        <v/>
      </c>
      <c r="AQ951" s="92" t="str">
        <f t="shared" si="2719"/>
        <v/>
      </c>
      <c r="AR951" s="82">
        <f t="shared" si="2768"/>
        <v>0</v>
      </c>
      <c r="AS951" s="71">
        <f t="shared" si="2720"/>
        <v>0</v>
      </c>
      <c r="AT951" s="78" t="str">
        <f t="shared" si="2711"/>
        <v/>
      </c>
      <c r="AU951" s="137">
        <f t="shared" si="2769"/>
        <v>0</v>
      </c>
      <c r="AV951" s="137">
        <f t="shared" si="2770"/>
        <v>0</v>
      </c>
      <c r="AW951" s="137">
        <f t="shared" si="2771"/>
        <v>0</v>
      </c>
      <c r="AX951" s="86" t="str">
        <f t="shared" si="2772"/>
        <v/>
      </c>
      <c r="AY951" s="86" t="str">
        <f t="shared" si="2773"/>
        <v/>
      </c>
      <c r="AZ951" s="90" t="str">
        <f>IF($A950&lt;&gt;"",AZ950,"")</f>
        <v/>
      </c>
      <c r="BA951" s="54" t="str">
        <f>IF($A950&lt;&gt;"",BA950,"")</f>
        <v/>
      </c>
      <c r="BB951" s="92" t="str">
        <f t="shared" si="2722"/>
        <v/>
      </c>
      <c r="BC951" s="82">
        <f t="shared" si="2775"/>
        <v>0</v>
      </c>
      <c r="BD951" s="71">
        <f t="shared" si="2723"/>
        <v>0</v>
      </c>
      <c r="BE951" s="98">
        <f t="shared" si="2781"/>
        <v>18</v>
      </c>
      <c r="BF951" s="54" t="str">
        <f>IF($A950&lt;&gt;"",BF950,"")</f>
        <v/>
      </c>
      <c r="BG951" s="92" t="str">
        <f t="shared" ref="BG951:BG958" si="2947">IF($A951&lt;&gt;"",IF($A951=0,"L",IF(BF951&lt;&gt;"",IF(BF951=X951,"W","L"))),"")</f>
        <v/>
      </c>
      <c r="BH951" s="82">
        <f t="shared" si="2754"/>
        <v>0</v>
      </c>
      <c r="BI951" s="71">
        <f t="shared" si="2755"/>
        <v>0</v>
      </c>
      <c r="BJ951" s="146"/>
      <c r="BK951" s="97">
        <v>1</v>
      </c>
      <c r="BL951" s="95" t="str">
        <f>IF(BL950&lt;&gt;"",BL950,"")</f>
        <v/>
      </c>
      <c r="BM951" s="95" t="str">
        <f t="shared" ref="BM951:BP951" si="2948">IF(BM950&lt;&gt;"",BM950,"")</f>
        <v/>
      </c>
      <c r="BN951" s="95" t="str">
        <f t="shared" si="2948"/>
        <v/>
      </c>
      <c r="BO951" s="95" t="str">
        <f t="shared" si="2948"/>
        <v/>
      </c>
      <c r="BP951" s="95" t="str">
        <f t="shared" si="2948"/>
        <v/>
      </c>
      <c r="BQ951" s="81">
        <f t="shared" si="2783"/>
        <v>0</v>
      </c>
      <c r="BR951" s="81">
        <f t="shared" si="2784"/>
        <v>0</v>
      </c>
      <c r="BS951" s="81">
        <f t="shared" si="2785"/>
        <v>0</v>
      </c>
      <c r="BT951" s="81">
        <f t="shared" si="2786"/>
        <v>0</v>
      </c>
      <c r="BU951" s="81">
        <f t="shared" si="2787"/>
        <v>0</v>
      </c>
      <c r="BV951" s="13">
        <f t="shared" si="2788"/>
        <v>0</v>
      </c>
      <c r="BW951" s="11">
        <f t="shared" si="2714"/>
        <v>0</v>
      </c>
      <c r="BX951" s="69">
        <f t="shared" si="2725"/>
        <v>0</v>
      </c>
      <c r="BY951" s="69">
        <f>IF($A951&lt;&gt;"",IF(BY950&lt;&gt;0,BY950,IF(BW951&lt;=$AW$2,"Stop Loss",0)),0)</f>
        <v>0</v>
      </c>
      <c r="BZ951" s="69">
        <f t="shared" si="2945"/>
        <v>0</v>
      </c>
      <c r="CA951" s="27" t="str">
        <f t="shared" si="2726"/>
        <v/>
      </c>
      <c r="CB951" s="27" t="str">
        <f t="shared" si="2727"/>
        <v/>
      </c>
      <c r="CC951" s="27" t="str">
        <f t="shared" si="2728"/>
        <v/>
      </c>
      <c r="CD951" s="27" t="str">
        <f t="shared" si="2729"/>
        <v/>
      </c>
      <c r="CE951" s="27" t="str">
        <f t="shared" si="2730"/>
        <v/>
      </c>
      <c r="CF951" s="27" t="str">
        <f t="shared" si="2731"/>
        <v/>
      </c>
      <c r="CG951" s="86"/>
      <c r="CH951" s="86"/>
      <c r="CI951" s="45"/>
      <c r="CJ951" s="45"/>
      <c r="CK951" s="45"/>
      <c r="DB951" s="7"/>
      <c r="DI951" s="10">
        <f t="shared" ca="1" si="2700"/>
        <v>24</v>
      </c>
    </row>
    <row r="952" spans="1:113">
      <c r="A952" s="149"/>
      <c r="B952" s="82" t="str">
        <f t="shared" si="2701"/>
        <v/>
      </c>
      <c r="C952" s="7" t="str">
        <f t="shared" si="2702"/>
        <v/>
      </c>
      <c r="D952" s="81">
        <f t="shared" si="2703"/>
        <v>0</v>
      </c>
      <c r="E952" s="7" t="str">
        <f t="shared" si="2704"/>
        <v>18,</v>
      </c>
      <c r="F952" s="78"/>
      <c r="G952" s="86"/>
      <c r="H952" s="86"/>
      <c r="I952" s="86"/>
      <c r="J952" s="86"/>
      <c r="K952" s="86"/>
      <c r="L952" s="86"/>
      <c r="M952" s="86"/>
      <c r="N952" s="86"/>
      <c r="O952" s="78"/>
      <c r="P952" s="86"/>
      <c r="Q952" s="86"/>
      <c r="R952" s="86"/>
      <c r="S952" s="86"/>
      <c r="T952" s="86"/>
      <c r="U952" s="86"/>
      <c r="V952" s="86"/>
      <c r="W952" s="86"/>
      <c r="X952" s="123" t="str">
        <f t="shared" si="2705"/>
        <v/>
      </c>
      <c r="Y952" s="127">
        <f t="shared" si="2757"/>
        <v>0</v>
      </c>
      <c r="Z952" s="127">
        <f t="shared" si="2758"/>
        <v>0</v>
      </c>
      <c r="AA952" s="127">
        <f t="shared" si="2759"/>
        <v>0</v>
      </c>
      <c r="AB952" s="86">
        <f t="shared" ref="AB952:AC952" si="2949">AB951</f>
        <v>0</v>
      </c>
      <c r="AC952" s="86">
        <f t="shared" si="2949"/>
        <v>0</v>
      </c>
      <c r="AD952" s="90" t="str">
        <f t="shared" ref="AD952:AE952" si="2950">IF($A951&lt;&gt;"",AD951,"")</f>
        <v/>
      </c>
      <c r="AE952" s="54" t="str">
        <f t="shared" si="2950"/>
        <v/>
      </c>
      <c r="AF952" s="92" t="str">
        <f t="shared" si="2717"/>
        <v/>
      </c>
      <c r="AG952" s="82">
        <f t="shared" si="2708"/>
        <v>0</v>
      </c>
      <c r="AH952" s="71">
        <f t="shared" si="2873"/>
        <v>0</v>
      </c>
      <c r="AI952" s="78" t="str">
        <f t="shared" si="2709"/>
        <v/>
      </c>
      <c r="AJ952" s="132">
        <f t="shared" si="2762"/>
        <v>0</v>
      </c>
      <c r="AK952" s="132">
        <f t="shared" si="2763"/>
        <v>0</v>
      </c>
      <c r="AL952" s="132">
        <f t="shared" si="2764"/>
        <v>0</v>
      </c>
      <c r="AM952" s="86" t="str">
        <f t="shared" si="2765"/>
        <v/>
      </c>
      <c r="AN952" s="86" t="str">
        <f t="shared" si="2766"/>
        <v/>
      </c>
      <c r="AO952" s="90" t="str">
        <f t="shared" ref="AO952:AP952" si="2951">IF($A951&lt;&gt;"",AO951,"")</f>
        <v/>
      </c>
      <c r="AP952" s="54" t="str">
        <f t="shared" si="2951"/>
        <v/>
      </c>
      <c r="AQ952" s="92" t="str">
        <f t="shared" si="2719"/>
        <v/>
      </c>
      <c r="AR952" s="82">
        <f t="shared" si="2768"/>
        <v>0</v>
      </c>
      <c r="AS952" s="71">
        <f t="shared" si="2720"/>
        <v>0</v>
      </c>
      <c r="AT952" s="78" t="str">
        <f t="shared" si="2711"/>
        <v/>
      </c>
      <c r="AU952" s="137">
        <f t="shared" si="2769"/>
        <v>0</v>
      </c>
      <c r="AV952" s="137">
        <f t="shared" si="2770"/>
        <v>0</v>
      </c>
      <c r="AW952" s="137">
        <f t="shared" si="2771"/>
        <v>0</v>
      </c>
      <c r="AX952" s="86" t="str">
        <f t="shared" si="2772"/>
        <v/>
      </c>
      <c r="AY952" s="86" t="str">
        <f t="shared" si="2773"/>
        <v/>
      </c>
      <c r="AZ952" s="90" t="str">
        <f t="shared" ref="AZ952:BA952" si="2952">IF($A951&lt;&gt;"",AZ951,"")</f>
        <v/>
      </c>
      <c r="BA952" s="54" t="str">
        <f t="shared" si="2952"/>
        <v/>
      </c>
      <c r="BB952" s="92" t="str">
        <f t="shared" si="2722"/>
        <v/>
      </c>
      <c r="BC952" s="82">
        <f t="shared" si="2775"/>
        <v>0</v>
      </c>
      <c r="BD952" s="71">
        <f t="shared" si="2723"/>
        <v>0</v>
      </c>
      <c r="BE952" s="98">
        <f t="shared" si="2781"/>
        <v>18</v>
      </c>
      <c r="BF952" s="54" t="str">
        <f t="shared" ref="BF952:BF958" si="2953">IF($A951&lt;&gt;"",BF951,"")</f>
        <v/>
      </c>
      <c r="BG952" s="92" t="str">
        <f t="shared" si="2947"/>
        <v/>
      </c>
      <c r="BH952" s="82">
        <f t="shared" si="2754"/>
        <v>0</v>
      </c>
      <c r="BI952" s="71">
        <f t="shared" si="2755"/>
        <v>0</v>
      </c>
      <c r="BJ952" s="146"/>
      <c r="BK952" s="97">
        <v>1</v>
      </c>
      <c r="BL952" s="95" t="str">
        <f t="shared" ref="BL952:BP952" si="2954">IF(BL951&lt;&gt;"",BL951,"")</f>
        <v/>
      </c>
      <c r="BM952" s="95" t="str">
        <f t="shared" si="2954"/>
        <v/>
      </c>
      <c r="BN952" s="95" t="str">
        <f t="shared" si="2954"/>
        <v/>
      </c>
      <c r="BO952" s="95" t="str">
        <f t="shared" si="2954"/>
        <v/>
      </c>
      <c r="BP952" s="95" t="str">
        <f t="shared" si="2954"/>
        <v/>
      </c>
      <c r="BQ952" s="81">
        <f t="shared" si="2783"/>
        <v>0</v>
      </c>
      <c r="BR952" s="81">
        <f t="shared" si="2784"/>
        <v>0</v>
      </c>
      <c r="BS952" s="81">
        <f t="shared" si="2785"/>
        <v>0</v>
      </c>
      <c r="BT952" s="81">
        <f t="shared" si="2786"/>
        <v>0</v>
      </c>
      <c r="BU952" s="81">
        <f t="shared" si="2787"/>
        <v>0</v>
      </c>
      <c r="BV952" s="13">
        <f t="shared" si="2788"/>
        <v>0</v>
      </c>
      <c r="BW952" s="11">
        <f t="shared" si="2714"/>
        <v>0</v>
      </c>
      <c r="BX952" s="69">
        <f t="shared" si="2725"/>
        <v>0</v>
      </c>
      <c r="BY952" s="69">
        <f>IF($A952&lt;&gt;"",IF(BY951&lt;&gt;0,BY951,IF(BW952&lt;=$AW$2,"Stop Loss",0)),0)</f>
        <v>0</v>
      </c>
      <c r="BZ952" s="69">
        <f t="shared" si="2945"/>
        <v>0</v>
      </c>
      <c r="CA952" s="27" t="str">
        <f t="shared" si="2726"/>
        <v/>
      </c>
      <c r="CB952" s="27" t="str">
        <f t="shared" si="2727"/>
        <v/>
      </c>
      <c r="CC952" s="27" t="str">
        <f t="shared" si="2728"/>
        <v/>
      </c>
      <c r="CD952" s="27" t="str">
        <f t="shared" si="2729"/>
        <v/>
      </c>
      <c r="CE952" s="27" t="str">
        <f t="shared" si="2730"/>
        <v/>
      </c>
      <c r="CF952" s="27" t="str">
        <f t="shared" si="2731"/>
        <v/>
      </c>
      <c r="CG952" s="86"/>
      <c r="CH952" s="86"/>
      <c r="CI952" s="45"/>
      <c r="CJ952" s="45"/>
      <c r="CK952" s="45"/>
      <c r="DB952" s="7"/>
      <c r="DI952" s="10">
        <f t="shared" ca="1" si="2700"/>
        <v>11</v>
      </c>
    </row>
    <row r="953" spans="1:113">
      <c r="A953" s="149"/>
      <c r="B953" s="82" t="str">
        <f t="shared" si="2701"/>
        <v/>
      </c>
      <c r="C953" s="7" t="str">
        <f t="shared" si="2702"/>
        <v/>
      </c>
      <c r="D953" s="81">
        <f t="shared" si="2703"/>
        <v>0</v>
      </c>
      <c r="E953" s="7" t="str">
        <f t="shared" si="2704"/>
        <v>18,</v>
      </c>
      <c r="F953" s="78"/>
      <c r="G953" s="86"/>
      <c r="H953" s="86"/>
      <c r="I953" s="86"/>
      <c r="J953" s="86"/>
      <c r="K953" s="86"/>
      <c r="L953" s="86"/>
      <c r="M953" s="86"/>
      <c r="N953" s="86"/>
      <c r="O953" s="78"/>
      <c r="P953" s="86"/>
      <c r="Q953" s="86"/>
      <c r="R953" s="86"/>
      <c r="S953" s="86"/>
      <c r="T953" s="86"/>
      <c r="U953" s="86"/>
      <c r="V953" s="86"/>
      <c r="W953" s="86"/>
      <c r="X953" s="123" t="str">
        <f t="shared" si="2705"/>
        <v/>
      </c>
      <c r="Y953" s="127">
        <f t="shared" si="2757"/>
        <v>0</v>
      </c>
      <c r="Z953" s="127">
        <f t="shared" si="2758"/>
        <v>0</v>
      </c>
      <c r="AA953" s="127">
        <f t="shared" si="2759"/>
        <v>0</v>
      </c>
      <c r="AB953" s="86">
        <f t="shared" ref="AB953:AC953" si="2955">AB952</f>
        <v>0</v>
      </c>
      <c r="AC953" s="86">
        <f t="shared" si="2955"/>
        <v>0</v>
      </c>
      <c r="AD953" s="90" t="str">
        <f t="shared" ref="AD953:AE953" si="2956">IF($A952&lt;&gt;"",AD952,"")</f>
        <v/>
      </c>
      <c r="AE953" s="54" t="str">
        <f t="shared" si="2956"/>
        <v/>
      </c>
      <c r="AF953" s="92" t="str">
        <f t="shared" si="2717"/>
        <v/>
      </c>
      <c r="AG953" s="82">
        <f t="shared" si="2708"/>
        <v>0</v>
      </c>
      <c r="AH953" s="71">
        <f t="shared" si="2873"/>
        <v>0</v>
      </c>
      <c r="AI953" s="78" t="str">
        <f t="shared" si="2709"/>
        <v/>
      </c>
      <c r="AJ953" s="132">
        <f t="shared" si="2762"/>
        <v>0</v>
      </c>
      <c r="AK953" s="132">
        <f t="shared" si="2763"/>
        <v>0</v>
      </c>
      <c r="AL953" s="132">
        <f t="shared" si="2764"/>
        <v>0</v>
      </c>
      <c r="AM953" s="86" t="str">
        <f t="shared" si="2765"/>
        <v/>
      </c>
      <c r="AN953" s="86" t="str">
        <f t="shared" si="2766"/>
        <v/>
      </c>
      <c r="AO953" s="90" t="str">
        <f t="shared" ref="AO953:AP953" si="2957">IF($A952&lt;&gt;"",AO952,"")</f>
        <v/>
      </c>
      <c r="AP953" s="54" t="str">
        <f t="shared" si="2957"/>
        <v/>
      </c>
      <c r="AQ953" s="92" t="str">
        <f t="shared" si="2719"/>
        <v/>
      </c>
      <c r="AR953" s="82">
        <f t="shared" si="2768"/>
        <v>0</v>
      </c>
      <c r="AS953" s="71">
        <f t="shared" si="2720"/>
        <v>0</v>
      </c>
      <c r="AT953" s="78" t="str">
        <f t="shared" si="2711"/>
        <v/>
      </c>
      <c r="AU953" s="137">
        <f t="shared" si="2769"/>
        <v>0</v>
      </c>
      <c r="AV953" s="137">
        <f t="shared" si="2770"/>
        <v>0</v>
      </c>
      <c r="AW953" s="137">
        <f t="shared" si="2771"/>
        <v>0</v>
      </c>
      <c r="AX953" s="86" t="str">
        <f t="shared" si="2772"/>
        <v/>
      </c>
      <c r="AY953" s="86" t="str">
        <f t="shared" si="2773"/>
        <v/>
      </c>
      <c r="AZ953" s="90" t="str">
        <f t="shared" ref="AZ953:BA953" si="2958">IF($A952&lt;&gt;"",AZ952,"")</f>
        <v/>
      </c>
      <c r="BA953" s="54" t="str">
        <f t="shared" si="2958"/>
        <v/>
      </c>
      <c r="BB953" s="92" t="str">
        <f t="shared" si="2722"/>
        <v/>
      </c>
      <c r="BC953" s="82">
        <f t="shared" si="2775"/>
        <v>0</v>
      </c>
      <c r="BD953" s="71">
        <f t="shared" si="2723"/>
        <v>0</v>
      </c>
      <c r="BE953" s="98">
        <f t="shared" si="2781"/>
        <v>18</v>
      </c>
      <c r="BF953" s="54" t="str">
        <f t="shared" si="2953"/>
        <v/>
      </c>
      <c r="BG953" s="92" t="str">
        <f t="shared" si="2947"/>
        <v/>
      </c>
      <c r="BH953" s="82">
        <f t="shared" si="2754"/>
        <v>0</v>
      </c>
      <c r="BI953" s="71">
        <f t="shared" si="2755"/>
        <v>0</v>
      </c>
      <c r="BJ953" s="146"/>
      <c r="BK953" s="97">
        <v>1</v>
      </c>
      <c r="BL953" s="95" t="str">
        <f t="shared" ref="BL953:BP953" si="2959">IF(BL952&lt;&gt;"",BL952,"")</f>
        <v/>
      </c>
      <c r="BM953" s="95" t="str">
        <f t="shared" si="2959"/>
        <v/>
      </c>
      <c r="BN953" s="95" t="str">
        <f t="shared" si="2959"/>
        <v/>
      </c>
      <c r="BO953" s="95" t="str">
        <f t="shared" si="2959"/>
        <v/>
      </c>
      <c r="BP953" s="95" t="str">
        <f t="shared" si="2959"/>
        <v/>
      </c>
      <c r="BQ953" s="81">
        <f t="shared" si="2783"/>
        <v>0</v>
      </c>
      <c r="BR953" s="81">
        <f t="shared" si="2784"/>
        <v>0</v>
      </c>
      <c r="BS953" s="81">
        <f t="shared" si="2785"/>
        <v>0</v>
      </c>
      <c r="BT953" s="81">
        <f t="shared" si="2786"/>
        <v>0</v>
      </c>
      <c r="BU953" s="81">
        <f t="shared" si="2787"/>
        <v>0</v>
      </c>
      <c r="BV953" s="13">
        <f t="shared" si="2788"/>
        <v>0</v>
      </c>
      <c r="BW953" s="11">
        <f t="shared" si="2714"/>
        <v>0</v>
      </c>
      <c r="BX953" s="69">
        <f t="shared" si="2725"/>
        <v>0</v>
      </c>
      <c r="BY953" s="69">
        <f>IF($A953&lt;&gt;"",IF(BY952&lt;&gt;0,BY952,IF(BW953&lt;=$AW$2,"Stop Loss",0)),0)</f>
        <v>0</v>
      </c>
      <c r="BZ953" s="69">
        <f t="shared" si="2945"/>
        <v>0</v>
      </c>
      <c r="CA953" s="27" t="str">
        <f t="shared" si="2726"/>
        <v/>
      </c>
      <c r="CB953" s="27" t="str">
        <f t="shared" si="2727"/>
        <v/>
      </c>
      <c r="CC953" s="27" t="str">
        <f t="shared" si="2728"/>
        <v/>
      </c>
      <c r="CD953" s="27" t="str">
        <f t="shared" si="2729"/>
        <v/>
      </c>
      <c r="CE953" s="27" t="str">
        <f t="shared" si="2730"/>
        <v/>
      </c>
      <c r="CF953" s="27" t="str">
        <f t="shared" si="2731"/>
        <v/>
      </c>
      <c r="CG953" s="86"/>
      <c r="CH953" s="86"/>
      <c r="CI953" s="45"/>
      <c r="CJ953" s="45"/>
      <c r="CK953" s="45"/>
      <c r="DB953" s="7"/>
      <c r="DI953" s="10">
        <f t="shared" ca="1" si="2700"/>
        <v>8</v>
      </c>
    </row>
    <row r="954" spans="1:113">
      <c r="A954" s="149"/>
      <c r="B954" s="82" t="str">
        <f t="shared" si="2701"/>
        <v/>
      </c>
      <c r="C954" s="7" t="str">
        <f t="shared" si="2702"/>
        <v/>
      </c>
      <c r="D954" s="81">
        <f t="shared" si="2703"/>
        <v>0</v>
      </c>
      <c r="E954" s="7" t="str">
        <f t="shared" si="2704"/>
        <v>18,</v>
      </c>
      <c r="F954" s="78"/>
      <c r="G954" s="86"/>
      <c r="H954" s="86"/>
      <c r="I954" s="86"/>
      <c r="J954" s="86"/>
      <c r="K954" s="86"/>
      <c r="L954" s="86"/>
      <c r="M954" s="86"/>
      <c r="N954" s="86"/>
      <c r="O954" s="78"/>
      <c r="P954" s="86"/>
      <c r="Q954" s="86"/>
      <c r="R954" s="86"/>
      <c r="S954" s="86"/>
      <c r="T954" s="86"/>
      <c r="U954" s="86"/>
      <c r="V954" s="86"/>
      <c r="W954" s="86"/>
      <c r="X954" s="123" t="str">
        <f t="shared" si="2705"/>
        <v/>
      </c>
      <c r="Y954" s="127">
        <f t="shared" si="2757"/>
        <v>0</v>
      </c>
      <c r="Z954" s="127">
        <f t="shared" si="2758"/>
        <v>0</v>
      </c>
      <c r="AA954" s="127">
        <f t="shared" si="2759"/>
        <v>0</v>
      </c>
      <c r="AB954" s="86">
        <f t="shared" ref="AB954:AC954" si="2960">AB953</f>
        <v>0</v>
      </c>
      <c r="AC954" s="86">
        <f t="shared" si="2960"/>
        <v>0</v>
      </c>
      <c r="AD954" s="90" t="str">
        <f t="shared" ref="AD954:AE954" si="2961">IF($A953&lt;&gt;"",AD953,"")</f>
        <v/>
      </c>
      <c r="AE954" s="54" t="str">
        <f t="shared" si="2961"/>
        <v/>
      </c>
      <c r="AF954" s="92" t="str">
        <f t="shared" si="2717"/>
        <v/>
      </c>
      <c r="AG954" s="82">
        <f t="shared" si="2708"/>
        <v>0</v>
      </c>
      <c r="AH954" s="71">
        <f t="shared" si="2873"/>
        <v>0</v>
      </c>
      <c r="AI954" s="78" t="str">
        <f t="shared" si="2709"/>
        <v/>
      </c>
      <c r="AJ954" s="132">
        <f t="shared" si="2762"/>
        <v>0</v>
      </c>
      <c r="AK954" s="132">
        <f t="shared" si="2763"/>
        <v>0</v>
      </c>
      <c r="AL954" s="132">
        <f t="shared" si="2764"/>
        <v>0</v>
      </c>
      <c r="AM954" s="86" t="str">
        <f t="shared" si="2765"/>
        <v/>
      </c>
      <c r="AN954" s="86" t="str">
        <f t="shared" si="2766"/>
        <v/>
      </c>
      <c r="AO954" s="90" t="str">
        <f t="shared" ref="AO954:AP954" si="2962">IF($A953&lt;&gt;"",AO953,"")</f>
        <v/>
      </c>
      <c r="AP954" s="54" t="str">
        <f t="shared" si="2962"/>
        <v/>
      </c>
      <c r="AQ954" s="92" t="str">
        <f t="shared" si="2719"/>
        <v/>
      </c>
      <c r="AR954" s="82">
        <f t="shared" si="2768"/>
        <v>0</v>
      </c>
      <c r="AS954" s="71">
        <f t="shared" si="2720"/>
        <v>0</v>
      </c>
      <c r="AT954" s="78" t="str">
        <f t="shared" si="2711"/>
        <v/>
      </c>
      <c r="AU954" s="137">
        <f t="shared" si="2769"/>
        <v>0</v>
      </c>
      <c r="AV954" s="137">
        <f t="shared" si="2770"/>
        <v>0</v>
      </c>
      <c r="AW954" s="137">
        <f t="shared" si="2771"/>
        <v>0</v>
      </c>
      <c r="AX954" s="86" t="str">
        <f t="shared" si="2772"/>
        <v/>
      </c>
      <c r="AY954" s="86" t="str">
        <f t="shared" si="2773"/>
        <v/>
      </c>
      <c r="AZ954" s="90" t="str">
        <f t="shared" ref="AZ954:BA954" si="2963">IF($A953&lt;&gt;"",AZ953,"")</f>
        <v/>
      </c>
      <c r="BA954" s="54" t="str">
        <f t="shared" si="2963"/>
        <v/>
      </c>
      <c r="BB954" s="92" t="str">
        <f t="shared" si="2722"/>
        <v/>
      </c>
      <c r="BC954" s="82">
        <f t="shared" si="2775"/>
        <v>0</v>
      </c>
      <c r="BD954" s="71">
        <f t="shared" si="2723"/>
        <v>0</v>
      </c>
      <c r="BE954" s="98">
        <f t="shared" si="2781"/>
        <v>18</v>
      </c>
      <c r="BF954" s="54" t="str">
        <f t="shared" si="2953"/>
        <v/>
      </c>
      <c r="BG954" s="92" t="str">
        <f t="shared" si="2947"/>
        <v/>
      </c>
      <c r="BH954" s="82">
        <f t="shared" si="2754"/>
        <v>0</v>
      </c>
      <c r="BI954" s="71">
        <f t="shared" si="2755"/>
        <v>0</v>
      </c>
      <c r="BJ954" s="146"/>
      <c r="BK954" s="97">
        <v>1</v>
      </c>
      <c r="BL954" s="95" t="str">
        <f t="shared" ref="BL954:BP954" si="2964">IF(BL953&lt;&gt;"",BL953,"")</f>
        <v/>
      </c>
      <c r="BM954" s="95" t="str">
        <f t="shared" si="2964"/>
        <v/>
      </c>
      <c r="BN954" s="95" t="str">
        <f t="shared" si="2964"/>
        <v/>
      </c>
      <c r="BO954" s="95" t="str">
        <f t="shared" si="2964"/>
        <v/>
      </c>
      <c r="BP954" s="95" t="str">
        <f t="shared" si="2964"/>
        <v/>
      </c>
      <c r="BQ954" s="81">
        <f t="shared" si="2783"/>
        <v>0</v>
      </c>
      <c r="BR954" s="81">
        <f t="shared" si="2784"/>
        <v>0</v>
      </c>
      <c r="BS954" s="81">
        <f t="shared" si="2785"/>
        <v>0</v>
      </c>
      <c r="BT954" s="81">
        <f t="shared" si="2786"/>
        <v>0</v>
      </c>
      <c r="BU954" s="81">
        <f t="shared" si="2787"/>
        <v>0</v>
      </c>
      <c r="BV954" s="13">
        <f t="shared" si="2788"/>
        <v>0</v>
      </c>
      <c r="BW954" s="11">
        <f t="shared" si="2714"/>
        <v>0</v>
      </c>
      <c r="BX954" s="69">
        <f t="shared" si="2725"/>
        <v>0</v>
      </c>
      <c r="BY954" s="69">
        <f>IF($A954&lt;&gt;"",IF(BY953&lt;&gt;0,BY953,IF(BW954&lt;=$AW$2,"Stop Loss",0)),0)</f>
        <v>0</v>
      </c>
      <c r="BZ954" s="69">
        <f t="shared" si="2945"/>
        <v>0</v>
      </c>
      <c r="CA954" s="27" t="str">
        <f t="shared" si="2726"/>
        <v/>
      </c>
      <c r="CB954" s="27" t="str">
        <f t="shared" si="2727"/>
        <v/>
      </c>
      <c r="CC954" s="27" t="str">
        <f t="shared" si="2728"/>
        <v/>
      </c>
      <c r="CD954" s="27" t="str">
        <f t="shared" si="2729"/>
        <v/>
      </c>
      <c r="CE954" s="27" t="str">
        <f t="shared" si="2730"/>
        <v/>
      </c>
      <c r="CF954" s="27" t="str">
        <f t="shared" si="2731"/>
        <v/>
      </c>
      <c r="CG954" s="86"/>
      <c r="CH954" s="86"/>
      <c r="CI954" s="45"/>
      <c r="CJ954" s="45"/>
      <c r="CK954" s="45"/>
      <c r="DB954" s="7"/>
      <c r="DI954" s="10">
        <f t="shared" ca="1" si="2700"/>
        <v>22</v>
      </c>
    </row>
    <row r="955" spans="1:113">
      <c r="A955" s="149"/>
      <c r="B955" s="82" t="str">
        <f t="shared" si="2701"/>
        <v/>
      </c>
      <c r="C955" s="7" t="str">
        <f t="shared" si="2702"/>
        <v/>
      </c>
      <c r="D955" s="81">
        <f t="shared" si="2703"/>
        <v>0</v>
      </c>
      <c r="E955" s="7" t="str">
        <f t="shared" si="2704"/>
        <v>18,</v>
      </c>
      <c r="F955" s="78"/>
      <c r="G955" s="86"/>
      <c r="H955" s="86"/>
      <c r="I955" s="86"/>
      <c r="J955" s="86"/>
      <c r="K955" s="86"/>
      <c r="L955" s="86"/>
      <c r="M955" s="86"/>
      <c r="N955" s="86"/>
      <c r="O955" s="78"/>
      <c r="P955" s="86"/>
      <c r="Q955" s="86"/>
      <c r="R955" s="86"/>
      <c r="S955" s="86"/>
      <c r="T955" s="86"/>
      <c r="U955" s="86"/>
      <c r="V955" s="86"/>
      <c r="W955" s="86"/>
      <c r="X955" s="123" t="str">
        <f t="shared" si="2705"/>
        <v/>
      </c>
      <c r="Y955" s="127">
        <f t="shared" si="2757"/>
        <v>0</v>
      </c>
      <c r="Z955" s="127">
        <f t="shared" si="2758"/>
        <v>0</v>
      </c>
      <c r="AA955" s="127">
        <f t="shared" si="2759"/>
        <v>0</v>
      </c>
      <c r="AB955" s="86">
        <f t="shared" ref="AB955:AC955" si="2965">AB954</f>
        <v>0</v>
      </c>
      <c r="AC955" s="86">
        <f t="shared" si="2965"/>
        <v>0</v>
      </c>
      <c r="AD955" s="90" t="str">
        <f t="shared" ref="AD955:AE955" si="2966">IF($A954&lt;&gt;"",AD954,"")</f>
        <v/>
      </c>
      <c r="AE955" s="54" t="str">
        <f t="shared" si="2966"/>
        <v/>
      </c>
      <c r="AF955" s="92" t="str">
        <f t="shared" si="2717"/>
        <v/>
      </c>
      <c r="AG955" s="82">
        <f t="shared" si="2708"/>
        <v>0</v>
      </c>
      <c r="AH955" s="71">
        <f t="shared" si="2873"/>
        <v>0</v>
      </c>
      <c r="AI955" s="78" t="str">
        <f t="shared" si="2709"/>
        <v/>
      </c>
      <c r="AJ955" s="132">
        <f t="shared" si="2762"/>
        <v>0</v>
      </c>
      <c r="AK955" s="132">
        <f t="shared" si="2763"/>
        <v>0</v>
      </c>
      <c r="AL955" s="132">
        <f t="shared" si="2764"/>
        <v>0</v>
      </c>
      <c r="AM955" s="86" t="str">
        <f t="shared" si="2765"/>
        <v/>
      </c>
      <c r="AN955" s="86" t="str">
        <f t="shared" si="2766"/>
        <v/>
      </c>
      <c r="AO955" s="90" t="str">
        <f t="shared" ref="AO955:AP955" si="2967">IF($A954&lt;&gt;"",AO954,"")</f>
        <v/>
      </c>
      <c r="AP955" s="54" t="str">
        <f t="shared" si="2967"/>
        <v/>
      </c>
      <c r="AQ955" s="92" t="str">
        <f t="shared" si="2719"/>
        <v/>
      </c>
      <c r="AR955" s="82">
        <f t="shared" si="2768"/>
        <v>0</v>
      </c>
      <c r="AS955" s="71">
        <f t="shared" si="2720"/>
        <v>0</v>
      </c>
      <c r="AT955" s="78" t="str">
        <f t="shared" si="2711"/>
        <v/>
      </c>
      <c r="AU955" s="137">
        <f t="shared" si="2769"/>
        <v>0</v>
      </c>
      <c r="AV955" s="137">
        <f t="shared" si="2770"/>
        <v>0</v>
      </c>
      <c r="AW955" s="137">
        <f t="shared" si="2771"/>
        <v>0</v>
      </c>
      <c r="AX955" s="86" t="str">
        <f t="shared" si="2772"/>
        <v/>
      </c>
      <c r="AY955" s="86" t="str">
        <f t="shared" si="2773"/>
        <v/>
      </c>
      <c r="AZ955" s="90" t="str">
        <f t="shared" ref="AZ955:BA955" si="2968">IF($A954&lt;&gt;"",AZ954,"")</f>
        <v/>
      </c>
      <c r="BA955" s="54" t="str">
        <f t="shared" si="2968"/>
        <v/>
      </c>
      <c r="BB955" s="92" t="str">
        <f t="shared" si="2722"/>
        <v/>
      </c>
      <c r="BC955" s="82">
        <f t="shared" si="2775"/>
        <v>0</v>
      </c>
      <c r="BD955" s="71">
        <f t="shared" si="2723"/>
        <v>0</v>
      </c>
      <c r="BE955" s="98">
        <f t="shared" si="2781"/>
        <v>18</v>
      </c>
      <c r="BF955" s="54" t="str">
        <f t="shared" si="2953"/>
        <v/>
      </c>
      <c r="BG955" s="92" t="str">
        <f t="shared" si="2947"/>
        <v/>
      </c>
      <c r="BH955" s="82">
        <f t="shared" si="2754"/>
        <v>0</v>
      </c>
      <c r="BI955" s="71">
        <f t="shared" si="2755"/>
        <v>0</v>
      </c>
      <c r="BJ955" s="146"/>
      <c r="BK955" s="97">
        <v>1</v>
      </c>
      <c r="BL955" s="95" t="str">
        <f t="shared" ref="BL955:BP955" si="2969">IF(BL954&lt;&gt;"",BL954,"")</f>
        <v/>
      </c>
      <c r="BM955" s="95" t="str">
        <f t="shared" si="2969"/>
        <v/>
      </c>
      <c r="BN955" s="95" t="str">
        <f t="shared" si="2969"/>
        <v/>
      </c>
      <c r="BO955" s="95" t="str">
        <f t="shared" si="2969"/>
        <v/>
      </c>
      <c r="BP955" s="95" t="str">
        <f t="shared" si="2969"/>
        <v/>
      </c>
      <c r="BQ955" s="81">
        <f t="shared" si="2783"/>
        <v>0</v>
      </c>
      <c r="BR955" s="81">
        <f t="shared" si="2784"/>
        <v>0</v>
      </c>
      <c r="BS955" s="81">
        <f t="shared" si="2785"/>
        <v>0</v>
      </c>
      <c r="BT955" s="81">
        <f t="shared" si="2786"/>
        <v>0</v>
      </c>
      <c r="BU955" s="81">
        <f t="shared" si="2787"/>
        <v>0</v>
      </c>
      <c r="BV955" s="13">
        <f t="shared" si="2788"/>
        <v>0</v>
      </c>
      <c r="BW955" s="11">
        <f t="shared" si="2714"/>
        <v>0</v>
      </c>
      <c r="BX955" s="69">
        <f t="shared" si="2725"/>
        <v>0</v>
      </c>
      <c r="BY955" s="69">
        <f>IF($A955&lt;&gt;"",IF(BY954&lt;&gt;0,BY954,IF(BW955&lt;=$AW$2,"Stop Loss",0)),0)</f>
        <v>0</v>
      </c>
      <c r="BZ955" s="69">
        <f t="shared" si="2945"/>
        <v>0</v>
      </c>
      <c r="CA955" s="27" t="str">
        <f t="shared" si="2726"/>
        <v/>
      </c>
      <c r="CB955" s="27" t="str">
        <f t="shared" si="2727"/>
        <v/>
      </c>
      <c r="CC955" s="27" t="str">
        <f t="shared" si="2728"/>
        <v/>
      </c>
      <c r="CD955" s="27" t="str">
        <f t="shared" si="2729"/>
        <v/>
      </c>
      <c r="CE955" s="27" t="str">
        <f t="shared" si="2730"/>
        <v/>
      </c>
      <c r="CF955" s="27" t="str">
        <f t="shared" si="2731"/>
        <v/>
      </c>
      <c r="CG955" s="86"/>
      <c r="CH955" s="86"/>
      <c r="CI955" s="45"/>
      <c r="CJ955" s="45"/>
      <c r="CK955" s="45"/>
      <c r="DB955" s="7"/>
      <c r="DI955" s="10">
        <f t="shared" ca="1" si="2700"/>
        <v>15</v>
      </c>
    </row>
    <row r="956" spans="1:113">
      <c r="A956" s="149"/>
      <c r="B956" s="82" t="str">
        <f t="shared" si="2701"/>
        <v/>
      </c>
      <c r="C956" s="7" t="str">
        <f t="shared" si="2702"/>
        <v/>
      </c>
      <c r="D956" s="81">
        <f t="shared" si="2703"/>
        <v>0</v>
      </c>
      <c r="E956" s="7" t="str">
        <f t="shared" si="2704"/>
        <v>18,</v>
      </c>
      <c r="F956" s="78"/>
      <c r="G956" s="86"/>
      <c r="H956" s="86"/>
      <c r="I956" s="86"/>
      <c r="J956" s="86"/>
      <c r="K956" s="86"/>
      <c r="L956" s="86"/>
      <c r="M956" s="86"/>
      <c r="N956" s="86"/>
      <c r="O956" s="78"/>
      <c r="P956" s="86"/>
      <c r="Q956" s="86"/>
      <c r="R956" s="86"/>
      <c r="S956" s="86"/>
      <c r="T956" s="86"/>
      <c r="U956" s="86"/>
      <c r="V956" s="86"/>
      <c r="W956" s="86"/>
      <c r="X956" s="123" t="str">
        <f t="shared" si="2705"/>
        <v/>
      </c>
      <c r="Y956" s="127">
        <f t="shared" si="2757"/>
        <v>0</v>
      </c>
      <c r="Z956" s="127">
        <f t="shared" si="2758"/>
        <v>0</v>
      </c>
      <c r="AA956" s="127">
        <f t="shared" si="2759"/>
        <v>0</v>
      </c>
      <c r="AB956" s="86">
        <f t="shared" ref="AB956:AC956" si="2970">AB955</f>
        <v>0</v>
      </c>
      <c r="AC956" s="86">
        <f t="shared" si="2970"/>
        <v>0</v>
      </c>
      <c r="AD956" s="90" t="str">
        <f t="shared" ref="AD956:AE956" si="2971">IF($A955&lt;&gt;"",AD955,"")</f>
        <v/>
      </c>
      <c r="AE956" s="54" t="str">
        <f t="shared" si="2971"/>
        <v/>
      </c>
      <c r="AF956" s="92" t="str">
        <f t="shared" si="2717"/>
        <v/>
      </c>
      <c r="AG956" s="82">
        <f t="shared" si="2708"/>
        <v>0</v>
      </c>
      <c r="AH956" s="71">
        <f t="shared" si="2873"/>
        <v>0</v>
      </c>
      <c r="AI956" s="78" t="str">
        <f t="shared" si="2709"/>
        <v/>
      </c>
      <c r="AJ956" s="132">
        <f t="shared" si="2762"/>
        <v>0</v>
      </c>
      <c r="AK956" s="132">
        <f t="shared" si="2763"/>
        <v>0</v>
      </c>
      <c r="AL956" s="132">
        <f t="shared" si="2764"/>
        <v>0</v>
      </c>
      <c r="AM956" s="86" t="str">
        <f t="shared" si="2765"/>
        <v/>
      </c>
      <c r="AN956" s="86" t="str">
        <f t="shared" si="2766"/>
        <v/>
      </c>
      <c r="AO956" s="90" t="str">
        <f t="shared" ref="AO956:AP956" si="2972">IF($A955&lt;&gt;"",AO955,"")</f>
        <v/>
      </c>
      <c r="AP956" s="54" t="str">
        <f t="shared" si="2972"/>
        <v/>
      </c>
      <c r="AQ956" s="92" t="str">
        <f t="shared" si="2719"/>
        <v/>
      </c>
      <c r="AR956" s="82">
        <f t="shared" si="2768"/>
        <v>0</v>
      </c>
      <c r="AS956" s="71">
        <f t="shared" si="2720"/>
        <v>0</v>
      </c>
      <c r="AT956" s="78" t="str">
        <f t="shared" si="2711"/>
        <v/>
      </c>
      <c r="AU956" s="137">
        <f t="shared" si="2769"/>
        <v>0</v>
      </c>
      <c r="AV956" s="137">
        <f t="shared" si="2770"/>
        <v>0</v>
      </c>
      <c r="AW956" s="137">
        <f t="shared" si="2771"/>
        <v>0</v>
      </c>
      <c r="AX956" s="86" t="str">
        <f t="shared" si="2772"/>
        <v/>
      </c>
      <c r="AY956" s="86" t="str">
        <f t="shared" si="2773"/>
        <v/>
      </c>
      <c r="AZ956" s="90" t="str">
        <f t="shared" ref="AZ956:BA956" si="2973">IF($A955&lt;&gt;"",AZ955,"")</f>
        <v/>
      </c>
      <c r="BA956" s="54" t="str">
        <f t="shared" si="2973"/>
        <v/>
      </c>
      <c r="BB956" s="92" t="str">
        <f t="shared" si="2722"/>
        <v/>
      </c>
      <c r="BC956" s="82">
        <f t="shared" si="2775"/>
        <v>0</v>
      </c>
      <c r="BD956" s="71">
        <f t="shared" si="2723"/>
        <v>0</v>
      </c>
      <c r="BE956" s="98">
        <f t="shared" si="2781"/>
        <v>18</v>
      </c>
      <c r="BF956" s="54" t="str">
        <f t="shared" si="2953"/>
        <v/>
      </c>
      <c r="BG956" s="92" t="str">
        <f t="shared" si="2947"/>
        <v/>
      </c>
      <c r="BH956" s="82">
        <f t="shared" si="2754"/>
        <v>0</v>
      </c>
      <c r="BI956" s="71">
        <f t="shared" si="2755"/>
        <v>0</v>
      </c>
      <c r="BJ956" s="146"/>
      <c r="BK956" s="97">
        <v>1</v>
      </c>
      <c r="BL956" s="95" t="str">
        <f t="shared" ref="BL956:BP956" si="2974">IF(BL955&lt;&gt;"",BL955,"")</f>
        <v/>
      </c>
      <c r="BM956" s="95" t="str">
        <f t="shared" si="2974"/>
        <v/>
      </c>
      <c r="BN956" s="95" t="str">
        <f t="shared" si="2974"/>
        <v/>
      </c>
      <c r="BO956" s="95" t="str">
        <f t="shared" si="2974"/>
        <v/>
      </c>
      <c r="BP956" s="95" t="str">
        <f t="shared" si="2974"/>
        <v/>
      </c>
      <c r="BQ956" s="81">
        <f t="shared" si="2783"/>
        <v>0</v>
      </c>
      <c r="BR956" s="81">
        <f t="shared" si="2784"/>
        <v>0</v>
      </c>
      <c r="BS956" s="81">
        <f t="shared" si="2785"/>
        <v>0</v>
      </c>
      <c r="BT956" s="81">
        <f t="shared" si="2786"/>
        <v>0</v>
      </c>
      <c r="BU956" s="81">
        <f t="shared" si="2787"/>
        <v>0</v>
      </c>
      <c r="BV956" s="13">
        <f t="shared" si="2788"/>
        <v>0</v>
      </c>
      <c r="BW956" s="11">
        <f t="shared" si="2714"/>
        <v>0</v>
      </c>
      <c r="BX956" s="69">
        <f t="shared" si="2725"/>
        <v>0</v>
      </c>
      <c r="BY956" s="69">
        <f>IF($A956&lt;&gt;"",IF(BY955&lt;&gt;0,BY955,IF(BW956&lt;=$AW$2,"Stop Loss",0)),0)</f>
        <v>0</v>
      </c>
      <c r="BZ956" s="69">
        <f t="shared" si="2945"/>
        <v>0</v>
      </c>
      <c r="CA956" s="27" t="str">
        <f t="shared" si="2726"/>
        <v/>
      </c>
      <c r="CB956" s="27" t="str">
        <f t="shared" si="2727"/>
        <v/>
      </c>
      <c r="CC956" s="27" t="str">
        <f t="shared" si="2728"/>
        <v/>
      </c>
      <c r="CD956" s="27" t="str">
        <f t="shared" si="2729"/>
        <v/>
      </c>
      <c r="CE956" s="27" t="str">
        <f t="shared" si="2730"/>
        <v/>
      </c>
      <c r="CF956" s="27" t="str">
        <f t="shared" si="2731"/>
        <v/>
      </c>
      <c r="CG956" s="86"/>
      <c r="CH956" s="86"/>
      <c r="CI956" s="45"/>
      <c r="CJ956" s="45"/>
      <c r="CK956" s="45"/>
      <c r="DB956" s="7"/>
      <c r="DI956" s="10">
        <f t="shared" ca="1" si="2700"/>
        <v>18</v>
      </c>
    </row>
    <row r="957" spans="1:113">
      <c r="A957" s="149"/>
      <c r="B957" s="82" t="str">
        <f t="shared" si="2701"/>
        <v/>
      </c>
      <c r="C957" s="7" t="str">
        <f t="shared" si="2702"/>
        <v/>
      </c>
      <c r="D957" s="81">
        <f t="shared" si="2703"/>
        <v>0</v>
      </c>
      <c r="E957" s="7" t="str">
        <f t="shared" si="2704"/>
        <v>18,</v>
      </c>
      <c r="F957" s="78"/>
      <c r="G957" s="86"/>
      <c r="H957" s="86"/>
      <c r="I957" s="86"/>
      <c r="J957" s="86"/>
      <c r="K957" s="86"/>
      <c r="L957" s="86"/>
      <c r="M957" s="86"/>
      <c r="N957" s="86"/>
      <c r="O957" s="78"/>
      <c r="P957" s="86"/>
      <c r="Q957" s="86"/>
      <c r="R957" s="86"/>
      <c r="S957" s="86"/>
      <c r="T957" s="86"/>
      <c r="U957" s="86"/>
      <c r="V957" s="86"/>
      <c r="W957" s="86"/>
      <c r="X957" s="123" t="str">
        <f t="shared" si="2705"/>
        <v/>
      </c>
      <c r="Y957" s="127">
        <f t="shared" si="2757"/>
        <v>0</v>
      </c>
      <c r="Z957" s="127">
        <f t="shared" si="2758"/>
        <v>0</v>
      </c>
      <c r="AA957" s="127">
        <f t="shared" si="2759"/>
        <v>0</v>
      </c>
      <c r="AB957" s="86">
        <f t="shared" ref="AB957:AC957" si="2975">AB956</f>
        <v>0</v>
      </c>
      <c r="AC957" s="86">
        <f t="shared" si="2975"/>
        <v>0</v>
      </c>
      <c r="AD957" s="90" t="str">
        <f t="shared" ref="AD957:AE957" si="2976">IF($A956&lt;&gt;"",AD956,"")</f>
        <v/>
      </c>
      <c r="AE957" s="54" t="str">
        <f t="shared" si="2976"/>
        <v/>
      </c>
      <c r="AF957" s="92" t="str">
        <f t="shared" si="2717"/>
        <v/>
      </c>
      <c r="AG957" s="82">
        <f t="shared" si="2708"/>
        <v>0</v>
      </c>
      <c r="AH957" s="71">
        <f t="shared" si="2873"/>
        <v>0</v>
      </c>
      <c r="AI957" s="78" t="str">
        <f t="shared" si="2709"/>
        <v/>
      </c>
      <c r="AJ957" s="132">
        <f t="shared" si="2762"/>
        <v>0</v>
      </c>
      <c r="AK957" s="132">
        <f t="shared" si="2763"/>
        <v>0</v>
      </c>
      <c r="AL957" s="132">
        <f t="shared" si="2764"/>
        <v>0</v>
      </c>
      <c r="AM957" s="86" t="str">
        <f t="shared" si="2765"/>
        <v/>
      </c>
      <c r="AN957" s="86" t="str">
        <f t="shared" si="2766"/>
        <v/>
      </c>
      <c r="AO957" s="90" t="str">
        <f t="shared" ref="AO957:AP957" si="2977">IF($A956&lt;&gt;"",AO956,"")</f>
        <v/>
      </c>
      <c r="AP957" s="54" t="str">
        <f t="shared" si="2977"/>
        <v/>
      </c>
      <c r="AQ957" s="92" t="str">
        <f t="shared" si="2719"/>
        <v/>
      </c>
      <c r="AR957" s="82">
        <f t="shared" si="2768"/>
        <v>0</v>
      </c>
      <c r="AS957" s="71">
        <f t="shared" si="2720"/>
        <v>0</v>
      </c>
      <c r="AT957" s="78" t="str">
        <f t="shared" si="2711"/>
        <v/>
      </c>
      <c r="AU957" s="137">
        <f t="shared" si="2769"/>
        <v>0</v>
      </c>
      <c r="AV957" s="137">
        <f t="shared" si="2770"/>
        <v>0</v>
      </c>
      <c r="AW957" s="137">
        <f t="shared" si="2771"/>
        <v>0</v>
      </c>
      <c r="AX957" s="86" t="str">
        <f t="shared" si="2772"/>
        <v/>
      </c>
      <c r="AY957" s="86" t="str">
        <f t="shared" si="2773"/>
        <v/>
      </c>
      <c r="AZ957" s="90" t="str">
        <f t="shared" ref="AZ957:BA957" si="2978">IF($A956&lt;&gt;"",AZ956,"")</f>
        <v/>
      </c>
      <c r="BA957" s="54" t="str">
        <f t="shared" si="2978"/>
        <v/>
      </c>
      <c r="BB957" s="92" t="str">
        <f t="shared" si="2722"/>
        <v/>
      </c>
      <c r="BC957" s="82">
        <f t="shared" si="2775"/>
        <v>0</v>
      </c>
      <c r="BD957" s="71">
        <f t="shared" si="2723"/>
        <v>0</v>
      </c>
      <c r="BE957" s="98">
        <f t="shared" si="2781"/>
        <v>18</v>
      </c>
      <c r="BF957" s="54" t="str">
        <f t="shared" si="2953"/>
        <v/>
      </c>
      <c r="BG957" s="92" t="str">
        <f t="shared" si="2947"/>
        <v/>
      </c>
      <c r="BH957" s="82">
        <f t="shared" si="2754"/>
        <v>0</v>
      </c>
      <c r="BI957" s="71">
        <f t="shared" si="2755"/>
        <v>0</v>
      </c>
      <c r="BJ957" s="146"/>
      <c r="BK957" s="97">
        <v>1</v>
      </c>
      <c r="BL957" s="95" t="str">
        <f t="shared" ref="BL957:BP957" si="2979">IF(BL956&lt;&gt;"",BL956,"")</f>
        <v/>
      </c>
      <c r="BM957" s="95" t="str">
        <f t="shared" si="2979"/>
        <v/>
      </c>
      <c r="BN957" s="95" t="str">
        <f t="shared" si="2979"/>
        <v/>
      </c>
      <c r="BO957" s="95" t="str">
        <f t="shared" si="2979"/>
        <v/>
      </c>
      <c r="BP957" s="95" t="str">
        <f t="shared" si="2979"/>
        <v/>
      </c>
      <c r="BQ957" s="81">
        <f t="shared" si="2783"/>
        <v>0</v>
      </c>
      <c r="BR957" s="81">
        <f t="shared" si="2784"/>
        <v>0</v>
      </c>
      <c r="BS957" s="81">
        <f t="shared" si="2785"/>
        <v>0</v>
      </c>
      <c r="BT957" s="81">
        <f t="shared" si="2786"/>
        <v>0</v>
      </c>
      <c r="BU957" s="81">
        <f t="shared" si="2787"/>
        <v>0</v>
      </c>
      <c r="BV957" s="13">
        <f t="shared" si="2788"/>
        <v>0</v>
      </c>
      <c r="BW957" s="11">
        <f t="shared" si="2714"/>
        <v>0</v>
      </c>
      <c r="BX957" s="69">
        <f t="shared" si="2725"/>
        <v>0</v>
      </c>
      <c r="BY957" s="69">
        <f>IF($A957&lt;&gt;"",IF(BY956&lt;&gt;0,BY956,IF(BW957&lt;=$AW$2,"Stop Loss",0)),0)</f>
        <v>0</v>
      </c>
      <c r="BZ957" s="69">
        <f t="shared" si="2945"/>
        <v>0</v>
      </c>
      <c r="CA957" s="27" t="str">
        <f t="shared" si="2726"/>
        <v/>
      </c>
      <c r="CB957" s="27" t="str">
        <f t="shared" si="2727"/>
        <v/>
      </c>
      <c r="CC957" s="27" t="str">
        <f t="shared" si="2728"/>
        <v/>
      </c>
      <c r="CD957" s="27" t="str">
        <f t="shared" si="2729"/>
        <v/>
      </c>
      <c r="CE957" s="27" t="str">
        <f t="shared" si="2730"/>
        <v/>
      </c>
      <c r="CF957" s="27" t="str">
        <f t="shared" si="2731"/>
        <v/>
      </c>
      <c r="CG957" s="86"/>
      <c r="CH957" s="86"/>
      <c r="CI957" s="45"/>
      <c r="CJ957" s="45"/>
      <c r="CK957" s="45"/>
      <c r="DB957" s="7"/>
      <c r="DI957" s="10">
        <f t="shared" ca="1" si="2700"/>
        <v>14</v>
      </c>
    </row>
    <row r="958" spans="1:113">
      <c r="A958" s="149"/>
      <c r="B958" s="82" t="str">
        <f t="shared" si="2701"/>
        <v/>
      </c>
      <c r="C958" s="7" t="str">
        <f t="shared" si="2702"/>
        <v/>
      </c>
      <c r="D958" s="81">
        <f t="shared" si="2703"/>
        <v>0</v>
      </c>
      <c r="E958" s="7" t="str">
        <f t="shared" si="2704"/>
        <v>18,</v>
      </c>
      <c r="F958" s="78"/>
      <c r="G958" s="86"/>
      <c r="H958" s="86"/>
      <c r="I958" s="86"/>
      <c r="J958" s="86"/>
      <c r="K958" s="86"/>
      <c r="L958" s="86"/>
      <c r="M958" s="86"/>
      <c r="N958" s="86"/>
      <c r="O958" s="78"/>
      <c r="P958" s="86"/>
      <c r="Q958" s="86"/>
      <c r="R958" s="86"/>
      <c r="S958" s="86"/>
      <c r="T958" s="86"/>
      <c r="U958" s="86"/>
      <c r="V958" s="86"/>
      <c r="W958" s="86"/>
      <c r="X958" s="123" t="str">
        <f t="shared" si="2705"/>
        <v/>
      </c>
      <c r="Y958" s="127">
        <f t="shared" si="2757"/>
        <v>0</v>
      </c>
      <c r="Z958" s="127">
        <f t="shared" si="2758"/>
        <v>0</v>
      </c>
      <c r="AA958" s="127">
        <f t="shared" si="2759"/>
        <v>0</v>
      </c>
      <c r="AB958" s="86">
        <f>IF($Y958&gt;$Z958,$Y958-$Z958+AB957,AB957)</f>
        <v>0</v>
      </c>
      <c r="AC958" s="86">
        <f>IF($Z958&gt;$Y958,$Z958-$Y958+AC957,AC957)</f>
        <v>0</v>
      </c>
      <c r="AD958" s="90" t="str">
        <f t="shared" ref="AD958:AE958" si="2980">IF($A957&lt;&gt;"",AD957,"")</f>
        <v/>
      </c>
      <c r="AE958" s="54" t="str">
        <f t="shared" si="2980"/>
        <v/>
      </c>
      <c r="AF958" s="92" t="str">
        <f t="shared" si="2717"/>
        <v/>
      </c>
      <c r="AG958" s="82">
        <f t="shared" si="2708"/>
        <v>0</v>
      </c>
      <c r="AH958" s="71">
        <f t="shared" si="2873"/>
        <v>0</v>
      </c>
      <c r="AI958" s="78" t="str">
        <f t="shared" si="2709"/>
        <v/>
      </c>
      <c r="AJ958" s="132">
        <f t="shared" si="2762"/>
        <v>0</v>
      </c>
      <c r="AK958" s="132">
        <f t="shared" si="2763"/>
        <v>0</v>
      </c>
      <c r="AL958" s="132">
        <f t="shared" si="2764"/>
        <v>0</v>
      </c>
      <c r="AM958" s="86" t="str">
        <f t="shared" si="2765"/>
        <v/>
      </c>
      <c r="AN958" s="86" t="str">
        <f t="shared" si="2766"/>
        <v/>
      </c>
      <c r="AO958" s="90" t="str">
        <f t="shared" ref="AO958:AP958" si="2981">IF($A957&lt;&gt;"",AO957,"")</f>
        <v/>
      </c>
      <c r="AP958" s="54" t="str">
        <f t="shared" si="2981"/>
        <v/>
      </c>
      <c r="AQ958" s="92" t="str">
        <f t="shared" si="2719"/>
        <v/>
      </c>
      <c r="AR958" s="82">
        <f t="shared" si="2768"/>
        <v>0</v>
      </c>
      <c r="AS958" s="71">
        <f t="shared" si="2720"/>
        <v>0</v>
      </c>
      <c r="AT958" s="78" t="str">
        <f t="shared" si="2711"/>
        <v/>
      </c>
      <c r="AU958" s="137">
        <f t="shared" si="2769"/>
        <v>0</v>
      </c>
      <c r="AV958" s="137">
        <f t="shared" si="2770"/>
        <v>0</v>
      </c>
      <c r="AW958" s="137">
        <f t="shared" si="2771"/>
        <v>0</v>
      </c>
      <c r="AX958" s="86" t="str">
        <f t="shared" si="2772"/>
        <v/>
      </c>
      <c r="AY958" s="86" t="str">
        <f t="shared" si="2773"/>
        <v/>
      </c>
      <c r="AZ958" s="90" t="str">
        <f t="shared" ref="AZ958:BA958" si="2982">IF($A957&lt;&gt;"",AZ957,"")</f>
        <v/>
      </c>
      <c r="BA958" s="54" t="str">
        <f t="shared" si="2982"/>
        <v/>
      </c>
      <c r="BB958" s="92" t="str">
        <f t="shared" si="2722"/>
        <v/>
      </c>
      <c r="BC958" s="82">
        <f t="shared" si="2775"/>
        <v>0</v>
      </c>
      <c r="BD958" s="71">
        <f t="shared" si="2723"/>
        <v>0</v>
      </c>
      <c r="BE958" s="98">
        <f t="shared" si="2781"/>
        <v>18</v>
      </c>
      <c r="BF958" s="54" t="str">
        <f t="shared" si="2953"/>
        <v/>
      </c>
      <c r="BG958" s="92" t="str">
        <f t="shared" si="2947"/>
        <v/>
      </c>
      <c r="BH958" s="82">
        <f t="shared" si="2754"/>
        <v>0</v>
      </c>
      <c r="BI958" s="71">
        <f t="shared" si="2755"/>
        <v>0</v>
      </c>
      <c r="BJ958" s="146"/>
      <c r="BK958" s="97">
        <v>1</v>
      </c>
      <c r="BL958" s="95" t="str">
        <f t="shared" ref="BL958:BP958" si="2983">IF(BL957&lt;&gt;"",BL957,"")</f>
        <v/>
      </c>
      <c r="BM958" s="95" t="str">
        <f t="shared" si="2983"/>
        <v/>
      </c>
      <c r="BN958" s="95" t="str">
        <f t="shared" si="2983"/>
        <v/>
      </c>
      <c r="BO958" s="95" t="str">
        <f t="shared" si="2983"/>
        <v/>
      </c>
      <c r="BP958" s="95" t="str">
        <f t="shared" si="2983"/>
        <v/>
      </c>
      <c r="BQ958" s="81">
        <f t="shared" si="2783"/>
        <v>0</v>
      </c>
      <c r="BR958" s="81">
        <f t="shared" si="2784"/>
        <v>0</v>
      </c>
      <c r="BS958" s="81">
        <f t="shared" si="2785"/>
        <v>0</v>
      </c>
      <c r="BT958" s="81">
        <f t="shared" si="2786"/>
        <v>0</v>
      </c>
      <c r="BU958" s="81">
        <f t="shared" si="2787"/>
        <v>0</v>
      </c>
      <c r="BV958" s="13">
        <f t="shared" si="2788"/>
        <v>0</v>
      </c>
      <c r="BW958" s="11">
        <f t="shared" si="2714"/>
        <v>0</v>
      </c>
      <c r="BX958" s="69">
        <f t="shared" si="2725"/>
        <v>0</v>
      </c>
      <c r="BY958" s="69">
        <f>IF($A958&lt;&gt;"",IF(BY957&lt;&gt;0,BY957,IF(BW958&lt;=$AW$2,"Stop Loss",0)),0)</f>
        <v>0</v>
      </c>
      <c r="BZ958" s="69">
        <f t="shared" si="2945"/>
        <v>0</v>
      </c>
      <c r="CA958" s="27" t="str">
        <f t="shared" si="2726"/>
        <v/>
      </c>
      <c r="CB958" s="27" t="str">
        <f t="shared" si="2727"/>
        <v/>
      </c>
      <c r="CC958" s="27" t="str">
        <f t="shared" si="2728"/>
        <v/>
      </c>
      <c r="CD958" s="27" t="str">
        <f t="shared" si="2729"/>
        <v/>
      </c>
      <c r="CE958" s="27" t="str">
        <f t="shared" si="2730"/>
        <v/>
      </c>
      <c r="CF958" s="27" t="str">
        <f t="shared" si="2731"/>
        <v/>
      </c>
      <c r="CG958" s="86"/>
      <c r="CH958" s="86"/>
      <c r="CI958" s="45"/>
      <c r="CJ958" s="45"/>
      <c r="CK958" s="45"/>
      <c r="DB958" s="7"/>
      <c r="DI958" s="10">
        <f t="shared" ca="1" si="2700"/>
        <v>28</v>
      </c>
    </row>
    <row r="959" spans="1:113">
      <c r="A959" s="149"/>
      <c r="B959" s="82" t="str">
        <f t="shared" si="2701"/>
        <v/>
      </c>
      <c r="C959" s="7" t="str">
        <f t="shared" si="2702"/>
        <v/>
      </c>
      <c r="D959" s="81">
        <f t="shared" si="2703"/>
        <v>0</v>
      </c>
      <c r="E959" s="7" t="str">
        <f t="shared" si="2704"/>
        <v>18,</v>
      </c>
      <c r="F959" s="78"/>
      <c r="G959" s="86"/>
      <c r="H959" s="86"/>
      <c r="I959" s="86"/>
      <c r="J959" s="86"/>
      <c r="K959" s="86"/>
      <c r="L959" s="86"/>
      <c r="M959" s="86"/>
      <c r="N959" s="86"/>
      <c r="O959" s="78"/>
      <c r="P959" s="86"/>
      <c r="Q959" s="86"/>
      <c r="R959" s="86"/>
      <c r="S959" s="86"/>
      <c r="T959" s="86"/>
      <c r="U959" s="86"/>
      <c r="V959" s="86"/>
      <c r="W959" s="86"/>
      <c r="X959" s="123" t="str">
        <f t="shared" si="2705"/>
        <v/>
      </c>
      <c r="Y959" s="127">
        <f t="shared" si="2757"/>
        <v>0</v>
      </c>
      <c r="Z959" s="127">
        <f t="shared" si="2758"/>
        <v>0</v>
      </c>
      <c r="AA959" s="127">
        <f t="shared" si="2759"/>
        <v>0</v>
      </c>
      <c r="AB959" s="86">
        <f>AB958</f>
        <v>0</v>
      </c>
      <c r="AC959" s="86">
        <f>AC958</f>
        <v>0</v>
      </c>
      <c r="AD959" s="90" t="str">
        <f>IF($A958&lt;&gt;"",AA958,"")</f>
        <v/>
      </c>
      <c r="AE959" s="92" t="str">
        <f>IF($A958&lt;&gt;"",IF(Y958&gt;Z958,"L","H"),"")</f>
        <v/>
      </c>
      <c r="AF959" s="92" t="str">
        <f t="shared" si="2717"/>
        <v/>
      </c>
      <c r="AG959" s="82">
        <f t="shared" si="2708"/>
        <v>0</v>
      </c>
      <c r="AH959" s="71">
        <f t="shared" si="2873"/>
        <v>0</v>
      </c>
      <c r="AI959" s="78" t="str">
        <f t="shared" si="2709"/>
        <v/>
      </c>
      <c r="AJ959" s="132">
        <f t="shared" si="2762"/>
        <v>0</v>
      </c>
      <c r="AK959" s="132">
        <f t="shared" si="2763"/>
        <v>0</v>
      </c>
      <c r="AL959" s="132">
        <f t="shared" si="2764"/>
        <v>0</v>
      </c>
      <c r="AM959" s="86" t="str">
        <f t="shared" si="2765"/>
        <v/>
      </c>
      <c r="AN959" s="86" t="str">
        <f t="shared" si="2766"/>
        <v/>
      </c>
      <c r="AO959" s="90" t="str">
        <f>IF($A958&lt;&gt;"",AL958,"")</f>
        <v/>
      </c>
      <c r="AP959" s="92" t="str">
        <f>IF($A958&lt;&gt;"",IF(AM958&lt;&gt;"","O","E"),"")</f>
        <v/>
      </c>
      <c r="AQ959" s="92" t="str">
        <f t="shared" si="2719"/>
        <v/>
      </c>
      <c r="AR959" s="82">
        <f t="shared" si="2768"/>
        <v>0</v>
      </c>
      <c r="AS959" s="71">
        <f t="shared" si="2720"/>
        <v>0</v>
      </c>
      <c r="AT959" s="78" t="str">
        <f t="shared" si="2711"/>
        <v/>
      </c>
      <c r="AU959" s="137">
        <f t="shared" si="2769"/>
        <v>0</v>
      </c>
      <c r="AV959" s="137">
        <f t="shared" si="2770"/>
        <v>0</v>
      </c>
      <c r="AW959" s="137">
        <f t="shared" si="2771"/>
        <v>0</v>
      </c>
      <c r="AX959" s="86" t="str">
        <f t="shared" si="2772"/>
        <v/>
      </c>
      <c r="AY959" s="86" t="str">
        <f t="shared" si="2773"/>
        <v/>
      </c>
      <c r="AZ959" s="90" t="str">
        <f>IF($A958&lt;&gt;"",AW958,"")</f>
        <v/>
      </c>
      <c r="BA959" s="92" t="str">
        <f>IF($A958&lt;&gt;"",IF(AX958&lt;&gt;"","B","R"),"")</f>
        <v/>
      </c>
      <c r="BB959" s="92" t="str">
        <f t="shared" si="2722"/>
        <v/>
      </c>
      <c r="BC959" s="82">
        <f t="shared" si="2775"/>
        <v>0</v>
      </c>
      <c r="BD959" s="71">
        <f t="shared" si="2723"/>
        <v>0</v>
      </c>
      <c r="BE959" s="98">
        <f t="shared" si="2781"/>
        <v>18</v>
      </c>
      <c r="BF959" s="92" t="str">
        <f>IF($A958&lt;&gt;"",IF($Y958&gt;$Z958,"H",IF($Z958&gt;$Y958,"L",BF958)),"")</f>
        <v/>
      </c>
      <c r="BG959" s="92" t="str">
        <f>IF($A959&lt;&gt;"",IF($A959=0,"L",IF(BF959&lt;&gt;"",IF(BF959=X959,"W","L"))),"")</f>
        <v/>
      </c>
      <c r="BH959" s="82">
        <f t="shared" si="2754"/>
        <v>0</v>
      </c>
      <c r="BI959" s="71">
        <f t="shared" si="2755"/>
        <v>0</v>
      </c>
      <c r="BJ959" s="146" t="str">
        <f>AE959&amp;AP959&amp;BA959</f>
        <v/>
      </c>
      <c r="BK959" s="97">
        <v>1</v>
      </c>
      <c r="BL959" s="95" t="str">
        <f>IF($A958&lt;&gt;"",IF($BJ959="LER","11,",IF($BJ959="LOR","02,",IF($BJ959="LEB","01,",IF($BJ959="LOB","12,",IF($BJ959="HER","29,",IF($BJ959="HOR","20,",IF($BJ959="HEB","19,",IF($BJ959="HOB","30,","")))))))),"")</f>
        <v/>
      </c>
      <c r="BM959" s="95" t="str">
        <f>IF($A958&lt;&gt;"",IF($BJ959="LER","13,",IF($BJ959="LOR","04,",IF($BJ959="LEB","03,",IF($BJ959="LOB","14,",IF($BJ959="HER","31,",IF($BJ959="HOR","22,",IF($BJ959="HEB","21,",IF($BJ959="HOB","32,","")))))))),"")</f>
        <v/>
      </c>
      <c r="BN959" s="95" t="str">
        <f>IF($A958&lt;&gt;"",IF($BJ959="LER","15,",IF($BJ959="LOR","06,",IF($BJ959="LEB","05,",IF($BJ959="LOB","16,",IF($BJ959="HER","33,",IF($BJ959="HOR","24,",IF($BJ959="HEB","23,",IF($BJ959="HOB","34,","")))))))),"")</f>
        <v/>
      </c>
      <c r="BO959" s="95" t="str">
        <f>IF($A958&lt;&gt;"",IF($BJ959="LER","17,",IF($BJ959="LOR","08,",IF($BJ959="LEB","07,",IF($BJ959="LOB","18,",IF($BJ959="HER","35,",IF($BJ959="HOR","26,",IF($BJ959="HEB","25,",IF($BJ959="HOB","36,","")))))))),"")</f>
        <v/>
      </c>
      <c r="BP959" s="95" t="str">
        <f>IF($A958&lt;&gt;"",IF($BJ959="LER","",IF($BJ959="LOR","10,",IF($BJ959="LEB","09,",IF($BJ959="LOB","",IF($BJ959="HER","",IF($BJ959="HOR","28,",IF($BJ959="HEB","27,",IF($BJ959="HOB","","")))))))),"")</f>
        <v/>
      </c>
      <c r="BQ959" s="81">
        <f t="shared" si="2783"/>
        <v>0</v>
      </c>
      <c r="BR959" s="81">
        <f t="shared" si="2784"/>
        <v>0</v>
      </c>
      <c r="BS959" s="81">
        <f t="shared" si="2785"/>
        <v>0</v>
      </c>
      <c r="BT959" s="81">
        <f t="shared" si="2786"/>
        <v>0</v>
      </c>
      <c r="BU959" s="81">
        <f t="shared" si="2787"/>
        <v>0</v>
      </c>
      <c r="BV959" s="13">
        <f t="shared" si="2788"/>
        <v>0</v>
      </c>
      <c r="BW959" s="11">
        <f t="shared" si="2714"/>
        <v>0</v>
      </c>
      <c r="BX959" s="69">
        <f t="shared" si="2725"/>
        <v>0</v>
      </c>
      <c r="BY959" s="69">
        <f>IF($A959&lt;&gt;"",IF(BY958&lt;&gt;0,BY958,IF(BW959&lt;=$AW$2,"Stop Loss",0)),0)</f>
        <v>0</v>
      </c>
      <c r="BZ959" s="69">
        <f t="shared" si="2945"/>
        <v>0</v>
      </c>
      <c r="CA959" s="27" t="str">
        <f t="shared" si="2726"/>
        <v/>
      </c>
      <c r="CB959" s="27" t="str">
        <f t="shared" si="2727"/>
        <v/>
      </c>
      <c r="CC959" s="27" t="str">
        <f t="shared" si="2728"/>
        <v/>
      </c>
      <c r="CD959" s="27" t="str">
        <f t="shared" si="2729"/>
        <v/>
      </c>
      <c r="CE959" s="27" t="str">
        <f t="shared" si="2730"/>
        <v/>
      </c>
      <c r="CF959" s="27" t="str">
        <f t="shared" si="2731"/>
        <v/>
      </c>
      <c r="CG959" s="86"/>
      <c r="CH959" s="86"/>
      <c r="CI959" s="45"/>
      <c r="CJ959" s="45"/>
      <c r="CK959" s="45"/>
      <c r="DB959" s="7"/>
      <c r="DI959" s="10">
        <f t="shared" ca="1" si="2700"/>
        <v>15</v>
      </c>
    </row>
    <row r="960" spans="1:113">
      <c r="A960" s="149"/>
      <c r="B960" s="82" t="str">
        <f t="shared" si="2701"/>
        <v/>
      </c>
      <c r="C960" s="7" t="str">
        <f t="shared" si="2702"/>
        <v/>
      </c>
      <c r="D960" s="81">
        <f t="shared" si="2703"/>
        <v>0</v>
      </c>
      <c r="E960" s="7" t="str">
        <f t="shared" si="2704"/>
        <v>18,</v>
      </c>
      <c r="F960" s="78"/>
      <c r="G960" s="86"/>
      <c r="H960" s="86"/>
      <c r="I960" s="86"/>
      <c r="J960" s="86"/>
      <c r="K960" s="86"/>
      <c r="L960" s="86"/>
      <c r="M960" s="86"/>
      <c r="N960" s="86"/>
      <c r="O960" s="78"/>
      <c r="P960" s="86"/>
      <c r="Q960" s="86"/>
      <c r="R960" s="86"/>
      <c r="S960" s="86"/>
      <c r="T960" s="86"/>
      <c r="U960" s="86"/>
      <c r="V960" s="86"/>
      <c r="W960" s="86"/>
      <c r="X960" s="123" t="str">
        <f t="shared" si="2705"/>
        <v/>
      </c>
      <c r="Y960" s="127">
        <f t="shared" si="2757"/>
        <v>0</v>
      </c>
      <c r="Z960" s="127">
        <f t="shared" si="2758"/>
        <v>0</v>
      </c>
      <c r="AA960" s="127">
        <f t="shared" si="2759"/>
        <v>0</v>
      </c>
      <c r="AB960" s="86">
        <f t="shared" ref="AB960:AC960" si="2984">AB959</f>
        <v>0</v>
      </c>
      <c r="AC960" s="86">
        <f t="shared" si="2984"/>
        <v>0</v>
      </c>
      <c r="AD960" s="90" t="str">
        <f>IF($A959&lt;&gt;"",AD959,"")</f>
        <v/>
      </c>
      <c r="AE960" s="54" t="str">
        <f>IF($A959&lt;&gt;"",AE959,"")</f>
        <v/>
      </c>
      <c r="AF960" s="92" t="str">
        <f t="shared" si="2717"/>
        <v/>
      </c>
      <c r="AG960" s="82">
        <f t="shared" si="2708"/>
        <v>0</v>
      </c>
      <c r="AH960" s="71">
        <f t="shared" si="2873"/>
        <v>0</v>
      </c>
      <c r="AI960" s="78" t="str">
        <f t="shared" si="2709"/>
        <v/>
      </c>
      <c r="AJ960" s="132">
        <f t="shared" si="2762"/>
        <v>0</v>
      </c>
      <c r="AK960" s="132">
        <f t="shared" si="2763"/>
        <v>0</v>
      </c>
      <c r="AL960" s="132">
        <f t="shared" si="2764"/>
        <v>0</v>
      </c>
      <c r="AM960" s="86" t="str">
        <f t="shared" si="2765"/>
        <v/>
      </c>
      <c r="AN960" s="86" t="str">
        <f t="shared" si="2766"/>
        <v/>
      </c>
      <c r="AO960" s="90" t="str">
        <f>IF($A959&lt;&gt;"",AO959,"")</f>
        <v/>
      </c>
      <c r="AP960" s="54" t="str">
        <f>IF($A959&lt;&gt;"",AP959,"")</f>
        <v/>
      </c>
      <c r="AQ960" s="92" t="str">
        <f t="shared" si="2719"/>
        <v/>
      </c>
      <c r="AR960" s="82">
        <f t="shared" si="2768"/>
        <v>0</v>
      </c>
      <c r="AS960" s="71">
        <f t="shared" si="2720"/>
        <v>0</v>
      </c>
      <c r="AT960" s="78" t="str">
        <f t="shared" si="2711"/>
        <v/>
      </c>
      <c r="AU960" s="137">
        <f t="shared" si="2769"/>
        <v>0</v>
      </c>
      <c r="AV960" s="137">
        <f t="shared" si="2770"/>
        <v>0</v>
      </c>
      <c r="AW960" s="137">
        <f t="shared" si="2771"/>
        <v>0</v>
      </c>
      <c r="AX960" s="86" t="str">
        <f t="shared" si="2772"/>
        <v/>
      </c>
      <c r="AY960" s="86" t="str">
        <f t="shared" si="2773"/>
        <v/>
      </c>
      <c r="AZ960" s="90" t="str">
        <f>IF($A959&lt;&gt;"",AZ959,"")</f>
        <v/>
      </c>
      <c r="BA960" s="54" t="str">
        <f>IF($A959&lt;&gt;"",BA959,"")</f>
        <v/>
      </c>
      <c r="BB960" s="92" t="str">
        <f t="shared" si="2722"/>
        <v/>
      </c>
      <c r="BC960" s="82">
        <f t="shared" si="2775"/>
        <v>0</v>
      </c>
      <c r="BD960" s="71">
        <f t="shared" si="2723"/>
        <v>0</v>
      </c>
      <c r="BE960" s="98">
        <f t="shared" si="2781"/>
        <v>18</v>
      </c>
      <c r="BF960" s="54" t="str">
        <f>IF($A959&lt;&gt;"",BF959,"")</f>
        <v/>
      </c>
      <c r="BG960" s="92" t="str">
        <f t="shared" ref="BG960:BG976" si="2985">IF($A960&lt;&gt;"",IF($A960=0,"L",IF(BF960&lt;&gt;"",IF(BF960=X960,"W","L"))),"")</f>
        <v/>
      </c>
      <c r="BH960" s="82">
        <f t="shared" si="2754"/>
        <v>0</v>
      </c>
      <c r="BI960" s="71">
        <f t="shared" si="2755"/>
        <v>0</v>
      </c>
      <c r="BJ960" s="146"/>
      <c r="BK960" s="97">
        <v>1</v>
      </c>
      <c r="BL960" s="95" t="str">
        <f>IF(BL959&lt;&gt;"",BL959,"")</f>
        <v/>
      </c>
      <c r="BM960" s="95" t="str">
        <f t="shared" ref="BM960:BP960" si="2986">IF(BM959&lt;&gt;"",BM959,"")</f>
        <v/>
      </c>
      <c r="BN960" s="95" t="str">
        <f t="shared" si="2986"/>
        <v/>
      </c>
      <c r="BO960" s="95" t="str">
        <f t="shared" si="2986"/>
        <v/>
      </c>
      <c r="BP960" s="95" t="str">
        <f t="shared" si="2986"/>
        <v/>
      </c>
      <c r="BQ960" s="81">
        <f t="shared" si="2783"/>
        <v>0</v>
      </c>
      <c r="BR960" s="81">
        <f t="shared" si="2784"/>
        <v>0</v>
      </c>
      <c r="BS960" s="81">
        <f t="shared" si="2785"/>
        <v>0</v>
      </c>
      <c r="BT960" s="81">
        <f t="shared" si="2786"/>
        <v>0</v>
      </c>
      <c r="BU960" s="81">
        <f t="shared" si="2787"/>
        <v>0</v>
      </c>
      <c r="BV960" s="13">
        <f t="shared" si="2788"/>
        <v>0</v>
      </c>
      <c r="BW960" s="11">
        <f t="shared" si="2714"/>
        <v>0</v>
      </c>
      <c r="BX960" s="69">
        <f t="shared" si="2725"/>
        <v>0</v>
      </c>
      <c r="BY960" s="69">
        <f>IF($A960&lt;&gt;"",IF(BY959&lt;&gt;0,BY959,IF(BW960&lt;=$AW$2,"Stop Loss",0)),0)</f>
        <v>0</v>
      </c>
      <c r="BZ960" s="69">
        <f t="shared" si="2945"/>
        <v>0</v>
      </c>
      <c r="CA960" s="27" t="str">
        <f t="shared" si="2726"/>
        <v/>
      </c>
      <c r="CB960" s="27" t="str">
        <f t="shared" si="2727"/>
        <v/>
      </c>
      <c r="CC960" s="27" t="str">
        <f t="shared" si="2728"/>
        <v/>
      </c>
      <c r="CD960" s="27" t="str">
        <f t="shared" si="2729"/>
        <v/>
      </c>
      <c r="CE960" s="27" t="str">
        <f t="shared" si="2730"/>
        <v/>
      </c>
      <c r="CF960" s="27" t="str">
        <f t="shared" si="2731"/>
        <v/>
      </c>
      <c r="CG960" s="86"/>
      <c r="CH960" s="86"/>
      <c r="CI960" s="45"/>
      <c r="CJ960" s="45"/>
      <c r="CK960" s="45"/>
      <c r="DB960" s="7"/>
      <c r="DI960" s="10">
        <f t="shared" ca="1" si="2700"/>
        <v>1</v>
      </c>
    </row>
    <row r="961" spans="1:113">
      <c r="A961" s="149"/>
      <c r="B961" s="82" t="str">
        <f t="shared" si="2701"/>
        <v/>
      </c>
      <c r="C961" s="7" t="str">
        <f t="shared" si="2702"/>
        <v/>
      </c>
      <c r="D961" s="81">
        <f t="shared" si="2703"/>
        <v>0</v>
      </c>
      <c r="E961" s="7" t="str">
        <f t="shared" si="2704"/>
        <v>18,</v>
      </c>
      <c r="F961" s="78"/>
      <c r="G961" s="86"/>
      <c r="H961" s="86"/>
      <c r="I961" s="86"/>
      <c r="J961" s="86"/>
      <c r="K961" s="86"/>
      <c r="L961" s="86"/>
      <c r="M961" s="86"/>
      <c r="N961" s="86"/>
      <c r="O961" s="78"/>
      <c r="P961" s="86"/>
      <c r="Q961" s="86"/>
      <c r="R961" s="86"/>
      <c r="S961" s="86"/>
      <c r="T961" s="86"/>
      <c r="U961" s="86"/>
      <c r="V961" s="86"/>
      <c r="W961" s="86"/>
      <c r="X961" s="123" t="str">
        <f t="shared" si="2705"/>
        <v/>
      </c>
      <c r="Y961" s="127">
        <f t="shared" si="2757"/>
        <v>0</v>
      </c>
      <c r="Z961" s="127">
        <f t="shared" si="2758"/>
        <v>0</v>
      </c>
      <c r="AA961" s="127">
        <f t="shared" si="2759"/>
        <v>0</v>
      </c>
      <c r="AB961" s="86">
        <f t="shared" ref="AB961:AC961" si="2987">AB960</f>
        <v>0</v>
      </c>
      <c r="AC961" s="86">
        <f t="shared" si="2987"/>
        <v>0</v>
      </c>
      <c r="AD961" s="90" t="str">
        <f t="shared" ref="AD961:AE961" si="2988">IF($A960&lt;&gt;"",AD960,"")</f>
        <v/>
      </c>
      <c r="AE961" s="54" t="str">
        <f t="shared" si="2988"/>
        <v/>
      </c>
      <c r="AF961" s="92" t="str">
        <f t="shared" si="2717"/>
        <v/>
      </c>
      <c r="AG961" s="82">
        <f t="shared" si="2708"/>
        <v>0</v>
      </c>
      <c r="AH961" s="71">
        <f t="shared" si="2873"/>
        <v>0</v>
      </c>
      <c r="AI961" s="78" t="str">
        <f t="shared" si="2709"/>
        <v/>
      </c>
      <c r="AJ961" s="132">
        <f t="shared" si="2762"/>
        <v>0</v>
      </c>
      <c r="AK961" s="132">
        <f t="shared" si="2763"/>
        <v>0</v>
      </c>
      <c r="AL961" s="132">
        <f t="shared" si="2764"/>
        <v>0</v>
      </c>
      <c r="AM961" s="86" t="str">
        <f t="shared" si="2765"/>
        <v/>
      </c>
      <c r="AN961" s="86" t="str">
        <f t="shared" si="2766"/>
        <v/>
      </c>
      <c r="AO961" s="90" t="str">
        <f t="shared" ref="AO961:AP961" si="2989">IF($A960&lt;&gt;"",AO960,"")</f>
        <v/>
      </c>
      <c r="AP961" s="54" t="str">
        <f t="shared" si="2989"/>
        <v/>
      </c>
      <c r="AQ961" s="92" t="str">
        <f t="shared" si="2719"/>
        <v/>
      </c>
      <c r="AR961" s="82">
        <f t="shared" si="2768"/>
        <v>0</v>
      </c>
      <c r="AS961" s="71">
        <f t="shared" si="2720"/>
        <v>0</v>
      </c>
      <c r="AT961" s="78" t="str">
        <f t="shared" si="2711"/>
        <v/>
      </c>
      <c r="AU961" s="137">
        <f t="shared" si="2769"/>
        <v>0</v>
      </c>
      <c r="AV961" s="137">
        <f t="shared" si="2770"/>
        <v>0</v>
      </c>
      <c r="AW961" s="137">
        <f t="shared" si="2771"/>
        <v>0</v>
      </c>
      <c r="AX961" s="86" t="str">
        <f t="shared" si="2772"/>
        <v/>
      </c>
      <c r="AY961" s="86" t="str">
        <f t="shared" si="2773"/>
        <v/>
      </c>
      <c r="AZ961" s="90" t="str">
        <f t="shared" ref="AZ961:BA961" si="2990">IF($A960&lt;&gt;"",AZ960,"")</f>
        <v/>
      </c>
      <c r="BA961" s="54" t="str">
        <f t="shared" si="2990"/>
        <v/>
      </c>
      <c r="BB961" s="92" t="str">
        <f t="shared" si="2722"/>
        <v/>
      </c>
      <c r="BC961" s="82">
        <f t="shared" si="2775"/>
        <v>0</v>
      </c>
      <c r="BD961" s="71">
        <f t="shared" si="2723"/>
        <v>0</v>
      </c>
      <c r="BE961" s="98">
        <f t="shared" si="2781"/>
        <v>18</v>
      </c>
      <c r="BF961" s="54" t="str">
        <f t="shared" ref="BF961:BF967" si="2991">IF($A960&lt;&gt;"",BF960,"")</f>
        <v/>
      </c>
      <c r="BG961" s="92" t="str">
        <f t="shared" si="2985"/>
        <v/>
      </c>
      <c r="BH961" s="82">
        <f t="shared" si="2754"/>
        <v>0</v>
      </c>
      <c r="BI961" s="71">
        <f t="shared" si="2755"/>
        <v>0</v>
      </c>
      <c r="BJ961" s="146"/>
      <c r="BK961" s="97">
        <v>1</v>
      </c>
      <c r="BL961" s="95" t="str">
        <f t="shared" ref="BL961:BP967" si="2992">IF(BL960&lt;&gt;"",BL960,"")</f>
        <v/>
      </c>
      <c r="BM961" s="95" t="str">
        <f t="shared" si="2992"/>
        <v/>
      </c>
      <c r="BN961" s="95" t="str">
        <f t="shared" si="2992"/>
        <v/>
      </c>
      <c r="BO961" s="95" t="str">
        <f t="shared" si="2992"/>
        <v/>
      </c>
      <c r="BP961" s="95" t="str">
        <f t="shared" si="2992"/>
        <v/>
      </c>
      <c r="BQ961" s="81">
        <f t="shared" si="2783"/>
        <v>0</v>
      </c>
      <c r="BR961" s="81">
        <f t="shared" si="2784"/>
        <v>0</v>
      </c>
      <c r="BS961" s="81">
        <f t="shared" si="2785"/>
        <v>0</v>
      </c>
      <c r="BT961" s="81">
        <f t="shared" si="2786"/>
        <v>0</v>
      </c>
      <c r="BU961" s="81">
        <f t="shared" si="2787"/>
        <v>0</v>
      </c>
      <c r="BV961" s="13">
        <f t="shared" si="2788"/>
        <v>0</v>
      </c>
      <c r="BW961" s="11">
        <f t="shared" si="2714"/>
        <v>0</v>
      </c>
      <c r="BX961" s="69">
        <f t="shared" si="2725"/>
        <v>0</v>
      </c>
      <c r="BY961" s="69">
        <f>IF($A961&lt;&gt;"",IF(BY960&lt;&gt;0,BY960,IF(BW961&lt;=$AW$2,"Stop Loss",0)),0)</f>
        <v>0</v>
      </c>
      <c r="BZ961" s="69">
        <f t="shared" si="2945"/>
        <v>0</v>
      </c>
      <c r="CA961" s="27" t="str">
        <f t="shared" si="2726"/>
        <v/>
      </c>
      <c r="CB961" s="27" t="str">
        <f t="shared" si="2727"/>
        <v/>
      </c>
      <c r="CC961" s="27" t="str">
        <f t="shared" si="2728"/>
        <v/>
      </c>
      <c r="CD961" s="27" t="str">
        <f t="shared" si="2729"/>
        <v/>
      </c>
      <c r="CE961" s="27" t="str">
        <f t="shared" si="2730"/>
        <v/>
      </c>
      <c r="CF961" s="27" t="str">
        <f t="shared" si="2731"/>
        <v/>
      </c>
      <c r="CG961" s="86"/>
      <c r="CH961" s="86"/>
      <c r="CI961" s="45"/>
      <c r="CJ961" s="45"/>
      <c r="CK961" s="45"/>
      <c r="DB961" s="7"/>
      <c r="DI961" s="10">
        <f t="shared" ca="1" si="2700"/>
        <v>29</v>
      </c>
    </row>
    <row r="962" spans="1:113">
      <c r="A962" s="149"/>
      <c r="B962" s="82" t="str">
        <f t="shared" si="2701"/>
        <v/>
      </c>
      <c r="C962" s="7" t="str">
        <f t="shared" si="2702"/>
        <v/>
      </c>
      <c r="D962" s="81">
        <f t="shared" si="2703"/>
        <v>0</v>
      </c>
      <c r="E962" s="7" t="str">
        <f t="shared" si="2704"/>
        <v>18,</v>
      </c>
      <c r="F962" s="78"/>
      <c r="G962" s="86"/>
      <c r="H962" s="86"/>
      <c r="I962" s="86"/>
      <c r="J962" s="86"/>
      <c r="K962" s="86"/>
      <c r="L962" s="86"/>
      <c r="M962" s="86"/>
      <c r="N962" s="86"/>
      <c r="O962" s="78"/>
      <c r="P962" s="86"/>
      <c r="Q962" s="86"/>
      <c r="R962" s="86"/>
      <c r="S962" s="86"/>
      <c r="T962" s="86"/>
      <c r="U962" s="86"/>
      <c r="V962" s="86"/>
      <c r="W962" s="86"/>
      <c r="X962" s="123" t="str">
        <f t="shared" si="2705"/>
        <v/>
      </c>
      <c r="Y962" s="127">
        <f t="shared" si="2757"/>
        <v>0</v>
      </c>
      <c r="Z962" s="127">
        <f t="shared" si="2758"/>
        <v>0</v>
      </c>
      <c r="AA962" s="127">
        <f t="shared" si="2759"/>
        <v>0</v>
      </c>
      <c r="AB962" s="86">
        <f t="shared" ref="AB962:AC962" si="2993">AB961</f>
        <v>0</v>
      </c>
      <c r="AC962" s="86">
        <f t="shared" si="2993"/>
        <v>0</v>
      </c>
      <c r="AD962" s="90" t="str">
        <f t="shared" ref="AD962:AE962" si="2994">IF($A961&lt;&gt;"",AD961,"")</f>
        <v/>
      </c>
      <c r="AE962" s="54" t="str">
        <f t="shared" si="2994"/>
        <v/>
      </c>
      <c r="AF962" s="92" t="str">
        <f t="shared" si="2717"/>
        <v/>
      </c>
      <c r="AG962" s="82">
        <f t="shared" si="2708"/>
        <v>0</v>
      </c>
      <c r="AH962" s="71">
        <f t="shared" si="2873"/>
        <v>0</v>
      </c>
      <c r="AI962" s="78" t="str">
        <f t="shared" si="2709"/>
        <v/>
      </c>
      <c r="AJ962" s="132">
        <f t="shared" si="2762"/>
        <v>0</v>
      </c>
      <c r="AK962" s="132">
        <f t="shared" si="2763"/>
        <v>0</v>
      </c>
      <c r="AL962" s="132">
        <f t="shared" si="2764"/>
        <v>0</v>
      </c>
      <c r="AM962" s="86" t="str">
        <f t="shared" si="2765"/>
        <v/>
      </c>
      <c r="AN962" s="86" t="str">
        <f t="shared" si="2766"/>
        <v/>
      </c>
      <c r="AO962" s="90" t="str">
        <f t="shared" ref="AO962:AP962" si="2995">IF($A961&lt;&gt;"",AO961,"")</f>
        <v/>
      </c>
      <c r="AP962" s="54" t="str">
        <f t="shared" si="2995"/>
        <v/>
      </c>
      <c r="AQ962" s="92" t="str">
        <f t="shared" si="2719"/>
        <v/>
      </c>
      <c r="AR962" s="82">
        <f t="shared" si="2768"/>
        <v>0</v>
      </c>
      <c r="AS962" s="71">
        <f t="shared" si="2720"/>
        <v>0</v>
      </c>
      <c r="AT962" s="78" t="str">
        <f t="shared" si="2711"/>
        <v/>
      </c>
      <c r="AU962" s="137">
        <f t="shared" si="2769"/>
        <v>0</v>
      </c>
      <c r="AV962" s="137">
        <f t="shared" si="2770"/>
        <v>0</v>
      </c>
      <c r="AW962" s="137">
        <f t="shared" si="2771"/>
        <v>0</v>
      </c>
      <c r="AX962" s="86" t="str">
        <f t="shared" si="2772"/>
        <v/>
      </c>
      <c r="AY962" s="86" t="str">
        <f t="shared" si="2773"/>
        <v/>
      </c>
      <c r="AZ962" s="90" t="str">
        <f t="shared" ref="AZ962:BA962" si="2996">IF($A961&lt;&gt;"",AZ961,"")</f>
        <v/>
      </c>
      <c r="BA962" s="54" t="str">
        <f t="shared" si="2996"/>
        <v/>
      </c>
      <c r="BB962" s="92" t="str">
        <f t="shared" si="2722"/>
        <v/>
      </c>
      <c r="BC962" s="82">
        <f t="shared" si="2775"/>
        <v>0</v>
      </c>
      <c r="BD962" s="71">
        <f t="shared" si="2723"/>
        <v>0</v>
      </c>
      <c r="BE962" s="98">
        <f t="shared" si="2781"/>
        <v>18</v>
      </c>
      <c r="BF962" s="54" t="str">
        <f t="shared" si="2991"/>
        <v/>
      </c>
      <c r="BG962" s="92" t="str">
        <f t="shared" si="2985"/>
        <v/>
      </c>
      <c r="BH962" s="82">
        <f t="shared" si="2754"/>
        <v>0</v>
      </c>
      <c r="BI962" s="71">
        <f t="shared" si="2755"/>
        <v>0</v>
      </c>
      <c r="BJ962" s="146"/>
      <c r="BK962" s="97">
        <v>1</v>
      </c>
      <c r="BL962" s="95" t="str">
        <f t="shared" si="2992"/>
        <v/>
      </c>
      <c r="BM962" s="95" t="str">
        <f t="shared" si="2992"/>
        <v/>
      </c>
      <c r="BN962" s="95" t="str">
        <f t="shared" si="2992"/>
        <v/>
      </c>
      <c r="BO962" s="95" t="str">
        <f t="shared" si="2992"/>
        <v/>
      </c>
      <c r="BP962" s="95" t="str">
        <f t="shared" si="2992"/>
        <v/>
      </c>
      <c r="BQ962" s="81">
        <f t="shared" si="2783"/>
        <v>0</v>
      </c>
      <c r="BR962" s="81">
        <f t="shared" si="2784"/>
        <v>0</v>
      </c>
      <c r="BS962" s="81">
        <f t="shared" si="2785"/>
        <v>0</v>
      </c>
      <c r="BT962" s="81">
        <f t="shared" si="2786"/>
        <v>0</v>
      </c>
      <c r="BU962" s="81">
        <f t="shared" si="2787"/>
        <v>0</v>
      </c>
      <c r="BV962" s="13">
        <f t="shared" si="2788"/>
        <v>0</v>
      </c>
      <c r="BW962" s="11">
        <f t="shared" si="2714"/>
        <v>0</v>
      </c>
      <c r="BX962" s="69">
        <f t="shared" si="2725"/>
        <v>0</v>
      </c>
      <c r="BY962" s="69">
        <f>IF($A962&lt;&gt;"",IF(BY961&lt;&gt;0,BY961,IF(BW962&lt;=$AW$2,"Stop Loss",0)),0)</f>
        <v>0</v>
      </c>
      <c r="BZ962" s="69">
        <f t="shared" si="2945"/>
        <v>0</v>
      </c>
      <c r="CA962" s="27" t="str">
        <f t="shared" si="2726"/>
        <v/>
      </c>
      <c r="CB962" s="27" t="str">
        <f t="shared" si="2727"/>
        <v/>
      </c>
      <c r="CC962" s="27" t="str">
        <f t="shared" si="2728"/>
        <v/>
      </c>
      <c r="CD962" s="27" t="str">
        <f t="shared" si="2729"/>
        <v/>
      </c>
      <c r="CE962" s="27" t="str">
        <f t="shared" si="2730"/>
        <v/>
      </c>
      <c r="CF962" s="27" t="str">
        <f t="shared" si="2731"/>
        <v/>
      </c>
      <c r="CG962" s="86"/>
      <c r="CH962" s="86"/>
      <c r="CI962" s="45"/>
      <c r="CJ962" s="45"/>
      <c r="CK962" s="45"/>
      <c r="DB962" s="7"/>
      <c r="DI962" s="10">
        <f t="shared" ca="1" si="2700"/>
        <v>2</v>
      </c>
    </row>
    <row r="963" spans="1:113">
      <c r="A963" s="149"/>
      <c r="B963" s="82" t="str">
        <f t="shared" si="2701"/>
        <v/>
      </c>
      <c r="C963" s="7" t="str">
        <f t="shared" si="2702"/>
        <v/>
      </c>
      <c r="D963" s="81">
        <f t="shared" si="2703"/>
        <v>0</v>
      </c>
      <c r="E963" s="7" t="str">
        <f t="shared" si="2704"/>
        <v>18,</v>
      </c>
      <c r="F963" s="78"/>
      <c r="G963" s="86"/>
      <c r="H963" s="86"/>
      <c r="I963" s="86"/>
      <c r="J963" s="86"/>
      <c r="K963" s="86"/>
      <c r="L963" s="86"/>
      <c r="M963" s="86"/>
      <c r="N963" s="86"/>
      <c r="O963" s="78"/>
      <c r="P963" s="86"/>
      <c r="Q963" s="86"/>
      <c r="R963" s="86"/>
      <c r="S963" s="86"/>
      <c r="T963" s="86"/>
      <c r="U963" s="86"/>
      <c r="V963" s="86"/>
      <c r="W963" s="86"/>
      <c r="X963" s="123" t="str">
        <f t="shared" si="2705"/>
        <v/>
      </c>
      <c r="Y963" s="127">
        <f t="shared" si="2757"/>
        <v>0</v>
      </c>
      <c r="Z963" s="127">
        <f t="shared" si="2758"/>
        <v>0</v>
      </c>
      <c r="AA963" s="127">
        <f t="shared" si="2759"/>
        <v>0</v>
      </c>
      <c r="AB963" s="86">
        <f t="shared" ref="AB963:AC963" si="2997">AB962</f>
        <v>0</v>
      </c>
      <c r="AC963" s="86">
        <f t="shared" si="2997"/>
        <v>0</v>
      </c>
      <c r="AD963" s="90" t="str">
        <f t="shared" ref="AD963:AE963" si="2998">IF($A962&lt;&gt;"",AD962,"")</f>
        <v/>
      </c>
      <c r="AE963" s="54" t="str">
        <f t="shared" si="2998"/>
        <v/>
      </c>
      <c r="AF963" s="92" t="str">
        <f t="shared" si="2717"/>
        <v/>
      </c>
      <c r="AG963" s="82">
        <f t="shared" si="2708"/>
        <v>0</v>
      </c>
      <c r="AH963" s="71">
        <f t="shared" si="2873"/>
        <v>0</v>
      </c>
      <c r="AI963" s="78" t="str">
        <f t="shared" si="2709"/>
        <v/>
      </c>
      <c r="AJ963" s="132">
        <f t="shared" si="2762"/>
        <v>0</v>
      </c>
      <c r="AK963" s="132">
        <f t="shared" si="2763"/>
        <v>0</v>
      </c>
      <c r="AL963" s="132">
        <f t="shared" si="2764"/>
        <v>0</v>
      </c>
      <c r="AM963" s="86" t="str">
        <f t="shared" si="2765"/>
        <v/>
      </c>
      <c r="AN963" s="86" t="str">
        <f t="shared" si="2766"/>
        <v/>
      </c>
      <c r="AO963" s="90" t="str">
        <f t="shared" ref="AO963:AP963" si="2999">IF($A962&lt;&gt;"",AO962,"")</f>
        <v/>
      </c>
      <c r="AP963" s="54" t="str">
        <f t="shared" si="2999"/>
        <v/>
      </c>
      <c r="AQ963" s="92" t="str">
        <f t="shared" si="2719"/>
        <v/>
      </c>
      <c r="AR963" s="82">
        <f t="shared" si="2768"/>
        <v>0</v>
      </c>
      <c r="AS963" s="71">
        <f t="shared" si="2720"/>
        <v>0</v>
      </c>
      <c r="AT963" s="78" t="str">
        <f t="shared" si="2711"/>
        <v/>
      </c>
      <c r="AU963" s="137">
        <f t="shared" si="2769"/>
        <v>0</v>
      </c>
      <c r="AV963" s="137">
        <f t="shared" si="2770"/>
        <v>0</v>
      </c>
      <c r="AW963" s="137">
        <f t="shared" si="2771"/>
        <v>0</v>
      </c>
      <c r="AX963" s="86" t="str">
        <f t="shared" si="2772"/>
        <v/>
      </c>
      <c r="AY963" s="86" t="str">
        <f t="shared" si="2773"/>
        <v/>
      </c>
      <c r="AZ963" s="90" t="str">
        <f t="shared" ref="AZ963:BA963" si="3000">IF($A962&lt;&gt;"",AZ962,"")</f>
        <v/>
      </c>
      <c r="BA963" s="54" t="str">
        <f t="shared" si="3000"/>
        <v/>
      </c>
      <c r="BB963" s="92" t="str">
        <f t="shared" si="2722"/>
        <v/>
      </c>
      <c r="BC963" s="82">
        <f t="shared" si="2775"/>
        <v>0</v>
      </c>
      <c r="BD963" s="71">
        <f t="shared" si="2723"/>
        <v>0</v>
      </c>
      <c r="BE963" s="98">
        <f t="shared" si="2781"/>
        <v>18</v>
      </c>
      <c r="BF963" s="54" t="str">
        <f t="shared" si="2991"/>
        <v/>
      </c>
      <c r="BG963" s="92" t="str">
        <f t="shared" si="2985"/>
        <v/>
      </c>
      <c r="BH963" s="82">
        <f t="shared" si="2754"/>
        <v>0</v>
      </c>
      <c r="BI963" s="71">
        <f t="shared" si="2755"/>
        <v>0</v>
      </c>
      <c r="BJ963" s="146"/>
      <c r="BK963" s="97">
        <v>1</v>
      </c>
      <c r="BL963" s="95" t="str">
        <f t="shared" si="2992"/>
        <v/>
      </c>
      <c r="BM963" s="95" t="str">
        <f t="shared" si="2992"/>
        <v/>
      </c>
      <c r="BN963" s="95" t="str">
        <f t="shared" si="2992"/>
        <v/>
      </c>
      <c r="BO963" s="95" t="str">
        <f t="shared" si="2992"/>
        <v/>
      </c>
      <c r="BP963" s="95" t="str">
        <f t="shared" si="2992"/>
        <v/>
      </c>
      <c r="BQ963" s="81">
        <f t="shared" si="2783"/>
        <v>0</v>
      </c>
      <c r="BR963" s="81">
        <f t="shared" si="2784"/>
        <v>0</v>
      </c>
      <c r="BS963" s="81">
        <f t="shared" si="2785"/>
        <v>0</v>
      </c>
      <c r="BT963" s="81">
        <f t="shared" si="2786"/>
        <v>0</v>
      </c>
      <c r="BU963" s="81">
        <f t="shared" si="2787"/>
        <v>0</v>
      </c>
      <c r="BV963" s="13">
        <f t="shared" si="2788"/>
        <v>0</v>
      </c>
      <c r="BW963" s="11">
        <f t="shared" si="2714"/>
        <v>0</v>
      </c>
      <c r="BX963" s="69">
        <f t="shared" si="2725"/>
        <v>0</v>
      </c>
      <c r="BY963" s="69">
        <f>IF($A963&lt;&gt;"",IF(BY962&lt;&gt;0,BY962,IF(BW963&lt;=$AW$2,"Stop Loss",0)),0)</f>
        <v>0</v>
      </c>
      <c r="BZ963" s="69">
        <f t="shared" si="2945"/>
        <v>0</v>
      </c>
      <c r="CA963" s="27" t="str">
        <f t="shared" si="2726"/>
        <v/>
      </c>
      <c r="CB963" s="27" t="str">
        <f t="shared" si="2727"/>
        <v/>
      </c>
      <c r="CC963" s="27" t="str">
        <f t="shared" si="2728"/>
        <v/>
      </c>
      <c r="CD963" s="27" t="str">
        <f t="shared" si="2729"/>
        <v/>
      </c>
      <c r="CE963" s="27" t="str">
        <f t="shared" si="2730"/>
        <v/>
      </c>
      <c r="CF963" s="27" t="str">
        <f t="shared" si="2731"/>
        <v/>
      </c>
      <c r="CG963" s="86"/>
      <c r="CH963" s="86"/>
      <c r="CI963" s="45"/>
      <c r="CJ963" s="45"/>
      <c r="CK963" s="45"/>
      <c r="DB963" s="7"/>
      <c r="DI963" s="10">
        <f t="shared" ca="1" si="2700"/>
        <v>33</v>
      </c>
    </row>
    <row r="964" spans="1:113">
      <c r="A964" s="149"/>
      <c r="B964" s="82" t="str">
        <f t="shared" si="2701"/>
        <v/>
      </c>
      <c r="C964" s="7" t="str">
        <f t="shared" si="2702"/>
        <v/>
      </c>
      <c r="D964" s="81">
        <f t="shared" si="2703"/>
        <v>0</v>
      </c>
      <c r="E964" s="7" t="str">
        <f t="shared" si="2704"/>
        <v>18,</v>
      </c>
      <c r="F964" s="78"/>
      <c r="G964" s="86"/>
      <c r="H964" s="86"/>
      <c r="I964" s="86"/>
      <c r="J964" s="86"/>
      <c r="K964" s="86"/>
      <c r="L964" s="86"/>
      <c r="M964" s="86"/>
      <c r="N964" s="86"/>
      <c r="O964" s="78"/>
      <c r="P964" s="86"/>
      <c r="Q964" s="86"/>
      <c r="R964" s="86"/>
      <c r="S964" s="86"/>
      <c r="T964" s="86"/>
      <c r="U964" s="86"/>
      <c r="V964" s="86"/>
      <c r="W964" s="86"/>
      <c r="X964" s="123" t="str">
        <f t="shared" si="2705"/>
        <v/>
      </c>
      <c r="Y964" s="127">
        <f t="shared" si="2757"/>
        <v>0</v>
      </c>
      <c r="Z964" s="127">
        <f t="shared" si="2758"/>
        <v>0</v>
      </c>
      <c r="AA964" s="127">
        <f t="shared" si="2759"/>
        <v>0</v>
      </c>
      <c r="AB964" s="86">
        <f t="shared" ref="AB964:AC964" si="3001">AB963</f>
        <v>0</v>
      </c>
      <c r="AC964" s="86">
        <f t="shared" si="3001"/>
        <v>0</v>
      </c>
      <c r="AD964" s="90" t="str">
        <f t="shared" ref="AD964:AE964" si="3002">IF($A963&lt;&gt;"",AD963,"")</f>
        <v/>
      </c>
      <c r="AE964" s="54" t="str">
        <f t="shared" si="3002"/>
        <v/>
      </c>
      <c r="AF964" s="92" t="str">
        <f t="shared" si="2717"/>
        <v/>
      </c>
      <c r="AG964" s="82">
        <f t="shared" si="2708"/>
        <v>0</v>
      </c>
      <c r="AH964" s="71">
        <f t="shared" si="2873"/>
        <v>0</v>
      </c>
      <c r="AI964" s="78" t="str">
        <f t="shared" si="2709"/>
        <v/>
      </c>
      <c r="AJ964" s="132">
        <f t="shared" si="2762"/>
        <v>0</v>
      </c>
      <c r="AK964" s="132">
        <f t="shared" si="2763"/>
        <v>0</v>
      </c>
      <c r="AL964" s="132">
        <f t="shared" si="2764"/>
        <v>0</v>
      </c>
      <c r="AM964" s="86" t="str">
        <f t="shared" si="2765"/>
        <v/>
      </c>
      <c r="AN964" s="86" t="str">
        <f t="shared" si="2766"/>
        <v/>
      </c>
      <c r="AO964" s="90" t="str">
        <f t="shared" ref="AO964:AP964" si="3003">IF($A963&lt;&gt;"",AO963,"")</f>
        <v/>
      </c>
      <c r="AP964" s="54" t="str">
        <f t="shared" si="3003"/>
        <v/>
      </c>
      <c r="AQ964" s="92" t="str">
        <f t="shared" si="2719"/>
        <v/>
      </c>
      <c r="AR964" s="82">
        <f t="shared" si="2768"/>
        <v>0</v>
      </c>
      <c r="AS964" s="71">
        <f t="shared" si="2720"/>
        <v>0</v>
      </c>
      <c r="AT964" s="78" t="str">
        <f t="shared" si="2711"/>
        <v/>
      </c>
      <c r="AU964" s="137">
        <f t="shared" si="2769"/>
        <v>0</v>
      </c>
      <c r="AV964" s="137">
        <f t="shared" si="2770"/>
        <v>0</v>
      </c>
      <c r="AW964" s="137">
        <f t="shared" si="2771"/>
        <v>0</v>
      </c>
      <c r="AX964" s="86" t="str">
        <f t="shared" si="2772"/>
        <v/>
      </c>
      <c r="AY964" s="86" t="str">
        <f t="shared" si="2773"/>
        <v/>
      </c>
      <c r="AZ964" s="90" t="str">
        <f t="shared" ref="AZ964:BA964" si="3004">IF($A963&lt;&gt;"",AZ963,"")</f>
        <v/>
      </c>
      <c r="BA964" s="54" t="str">
        <f t="shared" si="3004"/>
        <v/>
      </c>
      <c r="BB964" s="92" t="str">
        <f t="shared" si="2722"/>
        <v/>
      </c>
      <c r="BC964" s="82">
        <f t="shared" si="2775"/>
        <v>0</v>
      </c>
      <c r="BD964" s="71">
        <f t="shared" si="2723"/>
        <v>0</v>
      </c>
      <c r="BE964" s="98">
        <f t="shared" si="2781"/>
        <v>18</v>
      </c>
      <c r="BF964" s="54" t="str">
        <f t="shared" si="2991"/>
        <v/>
      </c>
      <c r="BG964" s="92" t="str">
        <f t="shared" si="2985"/>
        <v/>
      </c>
      <c r="BH964" s="82">
        <f t="shared" si="2754"/>
        <v>0</v>
      </c>
      <c r="BI964" s="71">
        <f t="shared" si="2755"/>
        <v>0</v>
      </c>
      <c r="BJ964" s="146"/>
      <c r="BK964" s="97">
        <v>1</v>
      </c>
      <c r="BL964" s="95" t="str">
        <f t="shared" si="2992"/>
        <v/>
      </c>
      <c r="BM964" s="95" t="str">
        <f t="shared" si="2992"/>
        <v/>
      </c>
      <c r="BN964" s="95" t="str">
        <f t="shared" si="2992"/>
        <v/>
      </c>
      <c r="BO964" s="95" t="str">
        <f t="shared" si="2992"/>
        <v/>
      </c>
      <c r="BP964" s="95" t="str">
        <f t="shared" si="2992"/>
        <v/>
      </c>
      <c r="BQ964" s="81">
        <f t="shared" si="2783"/>
        <v>0</v>
      </c>
      <c r="BR964" s="81">
        <f t="shared" si="2784"/>
        <v>0</v>
      </c>
      <c r="BS964" s="81">
        <f t="shared" si="2785"/>
        <v>0</v>
      </c>
      <c r="BT964" s="81">
        <f t="shared" si="2786"/>
        <v>0</v>
      </c>
      <c r="BU964" s="81">
        <f t="shared" si="2787"/>
        <v>0</v>
      </c>
      <c r="BV964" s="13">
        <f t="shared" si="2788"/>
        <v>0</v>
      </c>
      <c r="BW964" s="11">
        <f t="shared" si="2714"/>
        <v>0</v>
      </c>
      <c r="BX964" s="69">
        <f t="shared" si="2725"/>
        <v>0</v>
      </c>
      <c r="BY964" s="69">
        <f>IF($A964&lt;&gt;"",IF(BY963&lt;&gt;0,BY963,IF(BW964&lt;=$AW$2,"Stop Loss",0)),0)</f>
        <v>0</v>
      </c>
      <c r="BZ964" s="69">
        <f t="shared" si="2945"/>
        <v>0</v>
      </c>
      <c r="CA964" s="27" t="str">
        <f t="shared" si="2726"/>
        <v/>
      </c>
      <c r="CB964" s="27" t="str">
        <f t="shared" si="2727"/>
        <v/>
      </c>
      <c r="CC964" s="27" t="str">
        <f t="shared" si="2728"/>
        <v/>
      </c>
      <c r="CD964" s="27" t="str">
        <f t="shared" si="2729"/>
        <v/>
      </c>
      <c r="CE964" s="27" t="str">
        <f t="shared" si="2730"/>
        <v/>
      </c>
      <c r="CF964" s="27" t="str">
        <f t="shared" si="2731"/>
        <v/>
      </c>
      <c r="CG964" s="86"/>
      <c r="CH964" s="86"/>
      <c r="CI964" s="45"/>
      <c r="CJ964" s="45"/>
      <c r="CK964" s="45"/>
      <c r="DB964" s="7"/>
      <c r="DI964" s="10">
        <f t="shared" ca="1" si="2700"/>
        <v>24</v>
      </c>
    </row>
    <row r="965" spans="1:113">
      <c r="A965" s="149"/>
      <c r="B965" s="82" t="str">
        <f t="shared" si="2701"/>
        <v/>
      </c>
      <c r="C965" s="7" t="str">
        <f t="shared" si="2702"/>
        <v/>
      </c>
      <c r="D965" s="81">
        <f t="shared" si="2703"/>
        <v>0</v>
      </c>
      <c r="E965" s="7" t="str">
        <f t="shared" si="2704"/>
        <v>18,</v>
      </c>
      <c r="F965" s="78"/>
      <c r="G965" s="86"/>
      <c r="H965" s="86"/>
      <c r="I965" s="86"/>
      <c r="J965" s="86"/>
      <c r="K965" s="86"/>
      <c r="L965" s="86"/>
      <c r="M965" s="86"/>
      <c r="N965" s="86"/>
      <c r="O965" s="78"/>
      <c r="P965" s="86"/>
      <c r="Q965" s="86"/>
      <c r="R965" s="86"/>
      <c r="S965" s="86"/>
      <c r="T965" s="86"/>
      <c r="U965" s="86"/>
      <c r="V965" s="86"/>
      <c r="W965" s="86"/>
      <c r="X965" s="123" t="str">
        <f t="shared" si="2705"/>
        <v/>
      </c>
      <c r="Y965" s="127">
        <f t="shared" si="2757"/>
        <v>0</v>
      </c>
      <c r="Z965" s="127">
        <f t="shared" si="2758"/>
        <v>0</v>
      </c>
      <c r="AA965" s="127">
        <f t="shared" si="2759"/>
        <v>0</v>
      </c>
      <c r="AB965" s="86">
        <f t="shared" ref="AB965:AC965" si="3005">AB964</f>
        <v>0</v>
      </c>
      <c r="AC965" s="86">
        <f t="shared" si="3005"/>
        <v>0</v>
      </c>
      <c r="AD965" s="90" t="str">
        <f t="shared" ref="AD965:AE965" si="3006">IF($A964&lt;&gt;"",AD964,"")</f>
        <v/>
      </c>
      <c r="AE965" s="54" t="str">
        <f t="shared" si="3006"/>
        <v/>
      </c>
      <c r="AF965" s="92" t="str">
        <f t="shared" si="2717"/>
        <v/>
      </c>
      <c r="AG965" s="82">
        <f t="shared" si="2708"/>
        <v>0</v>
      </c>
      <c r="AH965" s="71">
        <f t="shared" si="2873"/>
        <v>0</v>
      </c>
      <c r="AI965" s="78" t="str">
        <f t="shared" si="2709"/>
        <v/>
      </c>
      <c r="AJ965" s="132">
        <f t="shared" si="2762"/>
        <v>0</v>
      </c>
      <c r="AK965" s="132">
        <f t="shared" si="2763"/>
        <v>0</v>
      </c>
      <c r="AL965" s="132">
        <f t="shared" si="2764"/>
        <v>0</v>
      </c>
      <c r="AM965" s="86" t="str">
        <f t="shared" si="2765"/>
        <v/>
      </c>
      <c r="AN965" s="86" t="str">
        <f t="shared" si="2766"/>
        <v/>
      </c>
      <c r="AO965" s="90" t="str">
        <f t="shared" ref="AO965:AP965" si="3007">IF($A964&lt;&gt;"",AO964,"")</f>
        <v/>
      </c>
      <c r="AP965" s="54" t="str">
        <f t="shared" si="3007"/>
        <v/>
      </c>
      <c r="AQ965" s="92" t="str">
        <f t="shared" si="2719"/>
        <v/>
      </c>
      <c r="AR965" s="82">
        <f t="shared" si="2768"/>
        <v>0</v>
      </c>
      <c r="AS965" s="71">
        <f t="shared" si="2720"/>
        <v>0</v>
      </c>
      <c r="AT965" s="78" t="str">
        <f t="shared" si="2711"/>
        <v/>
      </c>
      <c r="AU965" s="137">
        <f t="shared" si="2769"/>
        <v>0</v>
      </c>
      <c r="AV965" s="137">
        <f t="shared" si="2770"/>
        <v>0</v>
      </c>
      <c r="AW965" s="137">
        <f t="shared" si="2771"/>
        <v>0</v>
      </c>
      <c r="AX965" s="86" t="str">
        <f t="shared" si="2772"/>
        <v/>
      </c>
      <c r="AY965" s="86" t="str">
        <f t="shared" si="2773"/>
        <v/>
      </c>
      <c r="AZ965" s="90" t="str">
        <f t="shared" ref="AZ965:BA965" si="3008">IF($A964&lt;&gt;"",AZ964,"")</f>
        <v/>
      </c>
      <c r="BA965" s="54" t="str">
        <f t="shared" si="3008"/>
        <v/>
      </c>
      <c r="BB965" s="92" t="str">
        <f t="shared" si="2722"/>
        <v/>
      </c>
      <c r="BC965" s="82">
        <f t="shared" si="2775"/>
        <v>0</v>
      </c>
      <c r="BD965" s="71">
        <f t="shared" si="2723"/>
        <v>0</v>
      </c>
      <c r="BE965" s="98">
        <f t="shared" si="2781"/>
        <v>18</v>
      </c>
      <c r="BF965" s="54" t="str">
        <f t="shared" si="2991"/>
        <v/>
      </c>
      <c r="BG965" s="92" t="str">
        <f t="shared" si="2985"/>
        <v/>
      </c>
      <c r="BH965" s="82">
        <f t="shared" si="2754"/>
        <v>0</v>
      </c>
      <c r="BI965" s="71">
        <f t="shared" si="2755"/>
        <v>0</v>
      </c>
      <c r="BJ965" s="146"/>
      <c r="BK965" s="97">
        <v>1</v>
      </c>
      <c r="BL965" s="95" t="str">
        <f t="shared" si="2992"/>
        <v/>
      </c>
      <c r="BM965" s="95" t="str">
        <f t="shared" si="2992"/>
        <v/>
      </c>
      <c r="BN965" s="95" t="str">
        <f t="shared" si="2992"/>
        <v/>
      </c>
      <c r="BO965" s="95" t="str">
        <f t="shared" si="2992"/>
        <v/>
      </c>
      <c r="BP965" s="95" t="str">
        <f t="shared" si="2992"/>
        <v/>
      </c>
      <c r="BQ965" s="81">
        <f t="shared" si="2783"/>
        <v>0</v>
      </c>
      <c r="BR965" s="81">
        <f t="shared" si="2784"/>
        <v>0</v>
      </c>
      <c r="BS965" s="81">
        <f t="shared" si="2785"/>
        <v>0</v>
      </c>
      <c r="BT965" s="81">
        <f t="shared" si="2786"/>
        <v>0</v>
      </c>
      <c r="BU965" s="81">
        <f t="shared" si="2787"/>
        <v>0</v>
      </c>
      <c r="BV965" s="13">
        <f t="shared" si="2788"/>
        <v>0</v>
      </c>
      <c r="BW965" s="11">
        <f t="shared" si="2714"/>
        <v>0</v>
      </c>
      <c r="BX965" s="69">
        <f t="shared" si="2725"/>
        <v>0</v>
      </c>
      <c r="BY965" s="69">
        <f>IF($A965&lt;&gt;"",IF(BY964&lt;&gt;0,BY964,IF(BW965&lt;=$AW$2,"Stop Loss",0)),0)</f>
        <v>0</v>
      </c>
      <c r="BZ965" s="69">
        <f t="shared" si="2945"/>
        <v>0</v>
      </c>
      <c r="CA965" s="27" t="str">
        <f t="shared" si="2726"/>
        <v/>
      </c>
      <c r="CB965" s="27" t="str">
        <f t="shared" si="2727"/>
        <v/>
      </c>
      <c r="CC965" s="27" t="str">
        <f t="shared" si="2728"/>
        <v/>
      </c>
      <c r="CD965" s="27" t="str">
        <f t="shared" si="2729"/>
        <v/>
      </c>
      <c r="CE965" s="27" t="str">
        <f t="shared" si="2730"/>
        <v/>
      </c>
      <c r="CF965" s="27" t="str">
        <f t="shared" si="2731"/>
        <v/>
      </c>
      <c r="CG965" s="86"/>
      <c r="CH965" s="86"/>
      <c r="CI965" s="45"/>
      <c r="CJ965" s="45"/>
      <c r="CK965" s="45"/>
      <c r="DB965" s="7"/>
      <c r="DI965" s="10">
        <f t="shared" ref="DI965:DI1004" ca="1" si="3009">IF($A$2="no",INT(RAND()*36+1),INT(RAND()*37))</f>
        <v>17</v>
      </c>
    </row>
    <row r="966" spans="1:113">
      <c r="A966" s="149"/>
      <c r="B966" s="82" t="str">
        <f t="shared" ref="B966:B1029" si="3010">IF(A966="","",IF(BF967="","DB",BF967&amp;","&amp;BL967&amp;BM967&amp;BN967&amp;BO967&amp;BP967))</f>
        <v/>
      </c>
      <c r="C966" s="7" t="str">
        <f t="shared" ref="C966:C1029" si="3011">IF(AND(BX966=0,BY966=0),"",IF(BX966="Profit Target","profit target",IF(BY966="Stop Loss","stop loss","")))</f>
        <v/>
      </c>
      <c r="D966" s="81">
        <f t="shared" ref="D966:D1029" si="3012">BV966</f>
        <v>0</v>
      </c>
      <c r="E966" s="7" t="str">
        <f t="shared" ref="E966:E1029" si="3013">IF(COUNTBLANK(BL967:BP967)=5,BE967&amp;",",IF(COUNTBLANK(BL967:BP967)=1,BE967&amp;","&amp;"1,1,1,1,",BE967&amp;","&amp;"1,1,1,1,1,"))</f>
        <v>18,</v>
      </c>
      <c r="F966" s="78"/>
      <c r="G966" s="86"/>
      <c r="H966" s="86"/>
      <c r="I966" s="86"/>
      <c r="J966" s="86"/>
      <c r="K966" s="86"/>
      <c r="L966" s="86"/>
      <c r="M966" s="86"/>
      <c r="N966" s="86"/>
      <c r="O966" s="78"/>
      <c r="P966" s="86"/>
      <c r="Q966" s="86"/>
      <c r="R966" s="86"/>
      <c r="S966" s="86"/>
      <c r="T966" s="86"/>
      <c r="U966" s="86"/>
      <c r="V966" s="86"/>
      <c r="W966" s="86"/>
      <c r="X966" s="123" t="str">
        <f t="shared" ref="X966:X1029" si="3014">IF($A966&lt;&gt;"",VLOOKUP($A966,$CY$107:$DH$144,7),"")</f>
        <v/>
      </c>
      <c r="Y966" s="127">
        <f t="shared" si="2757"/>
        <v>0</v>
      </c>
      <c r="Z966" s="127">
        <f t="shared" si="2758"/>
        <v>0</v>
      </c>
      <c r="AA966" s="127">
        <f t="shared" si="2759"/>
        <v>0</v>
      </c>
      <c r="AB966" s="86">
        <f t="shared" ref="AB966:AC966" si="3015">AB965</f>
        <v>0</v>
      </c>
      <c r="AC966" s="86">
        <f t="shared" si="3015"/>
        <v>0</v>
      </c>
      <c r="AD966" s="90" t="str">
        <f t="shared" ref="AD966:AE966" si="3016">IF($A965&lt;&gt;"",AD965,"")</f>
        <v/>
      </c>
      <c r="AE966" s="54" t="str">
        <f t="shared" si="3016"/>
        <v/>
      </c>
      <c r="AF966" s="92" t="str">
        <f t="shared" si="2717"/>
        <v/>
      </c>
      <c r="AG966" s="82">
        <f t="shared" ref="AG966:AG1029" si="3017">IF($A966&lt;&gt;"",IF(OR($BX965&lt;&gt;0,$BY965&lt;&gt;0),"0",IF(AE966&lt;&gt;"",IF(AF966="W",(1*AD966),(-1*AD966)),0)),0)</f>
        <v>0</v>
      </c>
      <c r="AH966" s="71">
        <f t="shared" si="2873"/>
        <v>0</v>
      </c>
      <c r="AI966" s="78" t="str">
        <f t="shared" ref="AI966:AI1029" si="3018">IF($A966&lt;&gt;"",VLOOKUP($A966,$CY$107:$DH$144,9),"")</f>
        <v/>
      </c>
      <c r="AJ966" s="132">
        <f t="shared" si="2762"/>
        <v>0</v>
      </c>
      <c r="AK966" s="132">
        <f t="shared" si="2763"/>
        <v>0</v>
      </c>
      <c r="AL966" s="132">
        <f t="shared" si="2764"/>
        <v>0</v>
      </c>
      <c r="AM966" s="86" t="str">
        <f t="shared" si="2765"/>
        <v/>
      </c>
      <c r="AN966" s="86" t="str">
        <f t="shared" si="2766"/>
        <v/>
      </c>
      <c r="AO966" s="90" t="str">
        <f t="shared" ref="AO966:AP966" si="3019">IF($A965&lt;&gt;"",AO965,"")</f>
        <v/>
      </c>
      <c r="AP966" s="54" t="str">
        <f t="shared" si="3019"/>
        <v/>
      </c>
      <c r="AQ966" s="92" t="str">
        <f t="shared" si="2719"/>
        <v/>
      </c>
      <c r="AR966" s="82">
        <f t="shared" si="2768"/>
        <v>0</v>
      </c>
      <c r="AS966" s="71">
        <f t="shared" si="2720"/>
        <v>0</v>
      </c>
      <c r="AT966" s="78" t="str">
        <f t="shared" ref="AT966:AT1029" si="3020">IF($A966&lt;&gt;"",VLOOKUP($A966,$CY$107:$DH$144,8),"")</f>
        <v/>
      </c>
      <c r="AU966" s="137">
        <f t="shared" si="2769"/>
        <v>0</v>
      </c>
      <c r="AV966" s="137">
        <f t="shared" si="2770"/>
        <v>0</v>
      </c>
      <c r="AW966" s="137">
        <f t="shared" si="2771"/>
        <v>0</v>
      </c>
      <c r="AX966" s="86" t="str">
        <f t="shared" si="2772"/>
        <v/>
      </c>
      <c r="AY966" s="86" t="str">
        <f t="shared" si="2773"/>
        <v/>
      </c>
      <c r="AZ966" s="90" t="str">
        <f t="shared" ref="AZ966:BA966" si="3021">IF($A965&lt;&gt;"",AZ965,"")</f>
        <v/>
      </c>
      <c r="BA966" s="54" t="str">
        <f t="shared" si="3021"/>
        <v/>
      </c>
      <c r="BB966" s="92" t="str">
        <f t="shared" si="2722"/>
        <v/>
      </c>
      <c r="BC966" s="82">
        <f t="shared" si="2775"/>
        <v>0</v>
      </c>
      <c r="BD966" s="71">
        <f t="shared" si="2723"/>
        <v>0</v>
      </c>
      <c r="BE966" s="98">
        <f t="shared" si="2781"/>
        <v>18</v>
      </c>
      <c r="BF966" s="54" t="str">
        <f t="shared" si="2991"/>
        <v/>
      </c>
      <c r="BG966" s="92" t="str">
        <f t="shared" si="2985"/>
        <v/>
      </c>
      <c r="BH966" s="82">
        <f t="shared" si="2754"/>
        <v>0</v>
      </c>
      <c r="BI966" s="71">
        <f t="shared" si="2755"/>
        <v>0</v>
      </c>
      <c r="BJ966" s="146"/>
      <c r="BK966" s="97">
        <v>1</v>
      </c>
      <c r="BL966" s="95" t="str">
        <f t="shared" si="2992"/>
        <v/>
      </c>
      <c r="BM966" s="95" t="str">
        <f t="shared" si="2992"/>
        <v/>
      </c>
      <c r="BN966" s="95" t="str">
        <f t="shared" si="2992"/>
        <v/>
      </c>
      <c r="BO966" s="95" t="str">
        <f t="shared" si="2992"/>
        <v/>
      </c>
      <c r="BP966" s="95" t="str">
        <f t="shared" si="2992"/>
        <v/>
      </c>
      <c r="BQ966" s="81">
        <f t="shared" si="2783"/>
        <v>0</v>
      </c>
      <c r="BR966" s="81">
        <f t="shared" si="2784"/>
        <v>0</v>
      </c>
      <c r="BS966" s="81">
        <f t="shared" si="2785"/>
        <v>0</v>
      </c>
      <c r="BT966" s="81">
        <f t="shared" si="2786"/>
        <v>0</v>
      </c>
      <c r="BU966" s="81">
        <f t="shared" si="2787"/>
        <v>0</v>
      </c>
      <c r="BV966" s="13">
        <f t="shared" si="2788"/>
        <v>0</v>
      </c>
      <c r="BW966" s="11">
        <f t="shared" ref="BW966:BW1029" si="3022">IF(A966&lt;&gt;"",BV966+BW965,0)</f>
        <v>0</v>
      </c>
      <c r="BX966" s="69">
        <f t="shared" si="2725"/>
        <v>0</v>
      </c>
      <c r="BY966" s="69">
        <f>IF($A966&lt;&gt;"",IF(BY965&lt;&gt;0,BY965,IF(BW966&lt;=$AW$2,"Stop Loss",0)),0)</f>
        <v>0</v>
      </c>
      <c r="BZ966" s="69">
        <f t="shared" si="2945"/>
        <v>0</v>
      </c>
      <c r="CA966" s="27" t="str">
        <f t="shared" si="2726"/>
        <v/>
      </c>
      <c r="CB966" s="27" t="str">
        <f t="shared" si="2727"/>
        <v/>
      </c>
      <c r="CC966" s="27" t="str">
        <f t="shared" si="2728"/>
        <v/>
      </c>
      <c r="CD966" s="27" t="str">
        <f t="shared" si="2729"/>
        <v/>
      </c>
      <c r="CE966" s="27" t="str">
        <f t="shared" si="2730"/>
        <v/>
      </c>
      <c r="CF966" s="27" t="str">
        <f t="shared" si="2731"/>
        <v/>
      </c>
      <c r="CG966" s="86"/>
      <c r="CH966" s="86"/>
      <c r="CI966" s="45"/>
      <c r="CJ966" s="45"/>
      <c r="CK966" s="45"/>
      <c r="DB966" s="7"/>
      <c r="DI966" s="10">
        <f t="shared" ca="1" si="3009"/>
        <v>0</v>
      </c>
    </row>
    <row r="967" spans="1:113">
      <c r="A967" s="149"/>
      <c r="B967" s="82" t="str">
        <f t="shared" si="3010"/>
        <v/>
      </c>
      <c r="C967" s="7" t="str">
        <f t="shared" si="3011"/>
        <v/>
      </c>
      <c r="D967" s="81">
        <f t="shared" si="3012"/>
        <v>0</v>
      </c>
      <c r="E967" s="7" t="str">
        <f t="shared" si="3013"/>
        <v>18,</v>
      </c>
      <c r="F967" s="78"/>
      <c r="G967" s="86"/>
      <c r="H967" s="86"/>
      <c r="I967" s="86"/>
      <c r="J967" s="86"/>
      <c r="K967" s="86"/>
      <c r="L967" s="86"/>
      <c r="M967" s="86"/>
      <c r="N967" s="86"/>
      <c r="O967" s="78"/>
      <c r="P967" s="86"/>
      <c r="Q967" s="86"/>
      <c r="R967" s="86"/>
      <c r="S967" s="86"/>
      <c r="T967" s="86"/>
      <c r="U967" s="86"/>
      <c r="V967" s="86"/>
      <c r="W967" s="86"/>
      <c r="X967" s="123" t="str">
        <f t="shared" si="3014"/>
        <v/>
      </c>
      <c r="Y967" s="127">
        <f t="shared" si="2757"/>
        <v>0</v>
      </c>
      <c r="Z967" s="127">
        <f t="shared" si="2758"/>
        <v>0</v>
      </c>
      <c r="AA967" s="127">
        <f t="shared" si="2759"/>
        <v>0</v>
      </c>
      <c r="AB967" s="86">
        <f>IF($Y967&gt;$Z967,$Y967-$Z967+AB966,AB966)</f>
        <v>0</v>
      </c>
      <c r="AC967" s="86">
        <f>IF($Z967&gt;$Y967,$Z967-$Y967+AC966,AC966)</f>
        <v>0</v>
      </c>
      <c r="AD967" s="90" t="str">
        <f t="shared" ref="AD967:AE967" si="3023">IF($A966&lt;&gt;"",AD966,"")</f>
        <v/>
      </c>
      <c r="AE967" s="54" t="str">
        <f t="shared" si="3023"/>
        <v/>
      </c>
      <c r="AF967" s="92" t="str">
        <f t="shared" ref="AF967:AF1030" si="3024">IF($A967&lt;&gt;"",IF($A967=0,"L",IF(AE967&lt;&gt;"",IF(AE967=X967,"W","L"))),"")</f>
        <v/>
      </c>
      <c r="AG967" s="82">
        <f t="shared" si="3017"/>
        <v>0</v>
      </c>
      <c r="AH967" s="71">
        <f t="shared" si="2873"/>
        <v>0</v>
      </c>
      <c r="AI967" s="78" t="str">
        <f t="shared" si="3018"/>
        <v/>
      </c>
      <c r="AJ967" s="132">
        <f t="shared" si="2762"/>
        <v>0</v>
      </c>
      <c r="AK967" s="132">
        <f t="shared" si="2763"/>
        <v>0</v>
      </c>
      <c r="AL967" s="132">
        <f t="shared" si="2764"/>
        <v>0</v>
      </c>
      <c r="AM967" s="86" t="str">
        <f t="shared" si="2765"/>
        <v/>
      </c>
      <c r="AN967" s="86" t="str">
        <f t="shared" si="2766"/>
        <v/>
      </c>
      <c r="AO967" s="90" t="str">
        <f t="shared" ref="AO967:AP967" si="3025">IF($A966&lt;&gt;"",AO966,"")</f>
        <v/>
      </c>
      <c r="AP967" s="54" t="str">
        <f t="shared" si="3025"/>
        <v/>
      </c>
      <c r="AQ967" s="92" t="str">
        <f t="shared" ref="AQ967:AQ1030" si="3026">IF($A967&lt;&gt;"",IF($A967=0,"L",IF(AP967&lt;&gt;"",IF(AP967=AI967,"W","L"))),"")</f>
        <v/>
      </c>
      <c r="AR967" s="82">
        <f t="shared" si="2768"/>
        <v>0</v>
      </c>
      <c r="AS967" s="71">
        <f t="shared" ref="AS967:AS1030" si="3027">IF($A967&lt;&gt;"",AR967+AS966,0)</f>
        <v>0</v>
      </c>
      <c r="AT967" s="78" t="str">
        <f t="shared" si="3020"/>
        <v/>
      </c>
      <c r="AU967" s="137">
        <f t="shared" si="2769"/>
        <v>0</v>
      </c>
      <c r="AV967" s="137">
        <f t="shared" si="2770"/>
        <v>0</v>
      </c>
      <c r="AW967" s="137">
        <f t="shared" si="2771"/>
        <v>0</v>
      </c>
      <c r="AX967" s="86" t="str">
        <f t="shared" si="2772"/>
        <v/>
      </c>
      <c r="AY967" s="86" t="str">
        <f t="shared" si="2773"/>
        <v/>
      </c>
      <c r="AZ967" s="90" t="str">
        <f t="shared" ref="AZ967:BA967" si="3028">IF($A966&lt;&gt;"",AZ966,"")</f>
        <v/>
      </c>
      <c r="BA967" s="54" t="str">
        <f t="shared" si="3028"/>
        <v/>
      </c>
      <c r="BB967" s="92" t="str">
        <f t="shared" ref="BB967:BB1030" si="3029">IF($A967&lt;&gt;"",IF($A967=0,"L",IF(BA967&lt;&gt;"",IF(BA967=AT967,"W","L"))),"")</f>
        <v/>
      </c>
      <c r="BC967" s="82">
        <f t="shared" si="2775"/>
        <v>0</v>
      </c>
      <c r="BD967" s="71">
        <f t="shared" ref="BD967:BD1030" si="3030">IF($A967&lt;&gt;"",BC967+BD966,0)</f>
        <v>0</v>
      </c>
      <c r="BE967" s="98">
        <f t="shared" si="2781"/>
        <v>18</v>
      </c>
      <c r="BF967" s="54" t="str">
        <f t="shared" si="2991"/>
        <v/>
      </c>
      <c r="BG967" s="92" t="str">
        <f t="shared" si="2985"/>
        <v/>
      </c>
      <c r="BH967" s="82">
        <f t="shared" si="2754"/>
        <v>0</v>
      </c>
      <c r="BI967" s="71">
        <f t="shared" si="2755"/>
        <v>0</v>
      </c>
      <c r="BJ967" s="146"/>
      <c r="BK967" s="97">
        <v>1</v>
      </c>
      <c r="BL967" s="95" t="str">
        <f t="shared" si="2992"/>
        <v/>
      </c>
      <c r="BM967" s="95" t="str">
        <f t="shared" si="2992"/>
        <v/>
      </c>
      <c r="BN967" s="95" t="str">
        <f t="shared" si="2992"/>
        <v/>
      </c>
      <c r="BO967" s="95" t="str">
        <f t="shared" si="2992"/>
        <v/>
      </c>
      <c r="BP967" s="95" t="str">
        <f t="shared" si="2992"/>
        <v/>
      </c>
      <c r="BQ967" s="81">
        <f t="shared" si="2783"/>
        <v>0</v>
      </c>
      <c r="BR967" s="81">
        <f t="shared" si="2784"/>
        <v>0</v>
      </c>
      <c r="BS967" s="81">
        <f t="shared" si="2785"/>
        <v>0</v>
      </c>
      <c r="BT967" s="81">
        <f t="shared" si="2786"/>
        <v>0</v>
      </c>
      <c r="BU967" s="81">
        <f t="shared" si="2787"/>
        <v>0</v>
      </c>
      <c r="BV967" s="13">
        <f t="shared" si="2788"/>
        <v>0</v>
      </c>
      <c r="BW967" s="11">
        <f t="shared" si="3022"/>
        <v>0</v>
      </c>
      <c r="BX967" s="69">
        <f t="shared" ref="BX967:BX1030" si="3031">IF($A967&lt;&gt;"",IF(BX966&gt;0,BX966,IF(BW967&gt;=$AW$1,"Profit Target",0)),0)</f>
        <v>0</v>
      </c>
      <c r="BY967" s="69">
        <f>IF($A967&lt;&gt;"",IF(BY966&lt;&gt;0,BY966,IF(BW967&lt;=$AW$2,"Stop Loss",0)),0)</f>
        <v>0</v>
      </c>
      <c r="BZ967" s="69">
        <f t="shared" si="2945"/>
        <v>0</v>
      </c>
      <c r="CA967" s="27" t="str">
        <f t="shared" ref="CA967:CA1030" si="3032">IF(AE967&lt;&gt;"",AE967&amp;",","")</f>
        <v/>
      </c>
      <c r="CB967" s="27" t="str">
        <f t="shared" ref="CB967:CB1030" si="3033">IF(AP967&lt;&gt;"",AP967&amp;",","")</f>
        <v/>
      </c>
      <c r="CC967" s="27" t="str">
        <f t="shared" ref="CC967:CC1030" si="3034">IF(BA967&lt;&gt;"",BA967&amp;",","")</f>
        <v/>
      </c>
      <c r="CD967" s="27" t="str">
        <f t="shared" ref="CD967:CD1030" si="3035">IF(AD967="","",CONCATENATE(AD967,","))</f>
        <v/>
      </c>
      <c r="CE967" s="27" t="str">
        <f t="shared" ref="CE967:CE1030" si="3036">IF(AO967="","",CONCATENATE(AO967,","))</f>
        <v/>
      </c>
      <c r="CF967" s="27" t="str">
        <f t="shared" ref="CF967:CF1030" si="3037">IF(AZ967="","",CONCATENATE(AZ967,","))</f>
        <v/>
      </c>
      <c r="CG967" s="86"/>
      <c r="CH967" s="86"/>
      <c r="CI967" s="45"/>
      <c r="CJ967" s="45"/>
      <c r="CK967" s="45"/>
      <c r="DB967" s="7"/>
      <c r="DI967" s="10">
        <f t="shared" ca="1" si="3009"/>
        <v>26</v>
      </c>
    </row>
    <row r="968" spans="1:113">
      <c r="A968" s="149"/>
      <c r="B968" s="82" t="str">
        <f t="shared" si="3010"/>
        <v/>
      </c>
      <c r="C968" s="7" t="str">
        <f t="shared" si="3011"/>
        <v/>
      </c>
      <c r="D968" s="81">
        <f t="shared" si="3012"/>
        <v>0</v>
      </c>
      <c r="E968" s="7" t="str">
        <f t="shared" si="3013"/>
        <v>18,</v>
      </c>
      <c r="F968" s="78"/>
      <c r="G968" s="86"/>
      <c r="H968" s="86"/>
      <c r="I968" s="86"/>
      <c r="J968" s="86"/>
      <c r="K968" s="86"/>
      <c r="L968" s="86"/>
      <c r="M968" s="86"/>
      <c r="N968" s="86"/>
      <c r="O968" s="78"/>
      <c r="P968" s="86"/>
      <c r="Q968" s="86"/>
      <c r="R968" s="86"/>
      <c r="S968" s="86"/>
      <c r="T968" s="86"/>
      <c r="U968" s="86"/>
      <c r="V968" s="86"/>
      <c r="W968" s="86"/>
      <c r="X968" s="123" t="str">
        <f t="shared" si="3014"/>
        <v/>
      </c>
      <c r="Y968" s="127">
        <f t="shared" si="2757"/>
        <v>0</v>
      </c>
      <c r="Z968" s="127">
        <f t="shared" si="2758"/>
        <v>0</v>
      </c>
      <c r="AA968" s="127">
        <f t="shared" si="2759"/>
        <v>0</v>
      </c>
      <c r="AB968" s="86">
        <f>AB967</f>
        <v>0</v>
      </c>
      <c r="AC968" s="86">
        <f>AC967</f>
        <v>0</v>
      </c>
      <c r="AD968" s="90" t="str">
        <f>IF($A967&lt;&gt;"",AA967,"")</f>
        <v/>
      </c>
      <c r="AE968" s="92" t="str">
        <f>IF($A967&lt;&gt;"",IF(Y967&gt;Z967,"L","H"),"")</f>
        <v/>
      </c>
      <c r="AF968" s="92" t="str">
        <f t="shared" si="3024"/>
        <v/>
      </c>
      <c r="AG968" s="82">
        <f t="shared" si="3017"/>
        <v>0</v>
      </c>
      <c r="AH968" s="71">
        <f t="shared" si="2873"/>
        <v>0</v>
      </c>
      <c r="AI968" s="78" t="str">
        <f t="shared" si="3018"/>
        <v/>
      </c>
      <c r="AJ968" s="132">
        <f t="shared" si="2762"/>
        <v>0</v>
      </c>
      <c r="AK968" s="132">
        <f t="shared" si="2763"/>
        <v>0</v>
      </c>
      <c r="AL968" s="132">
        <f t="shared" si="2764"/>
        <v>0</v>
      </c>
      <c r="AM968" s="86" t="str">
        <f t="shared" si="2765"/>
        <v/>
      </c>
      <c r="AN968" s="86" t="str">
        <f t="shared" si="2766"/>
        <v/>
      </c>
      <c r="AO968" s="90" t="str">
        <f>IF($A967&lt;&gt;"",AL967,"")</f>
        <v/>
      </c>
      <c r="AP968" s="92" t="str">
        <f>IF($A967&lt;&gt;"",IF(AM967&lt;&gt;"","O","E"),"")</f>
        <v/>
      </c>
      <c r="AQ968" s="92" t="str">
        <f t="shared" si="3026"/>
        <v/>
      </c>
      <c r="AR968" s="82">
        <f t="shared" si="2768"/>
        <v>0</v>
      </c>
      <c r="AS968" s="71">
        <f t="shared" si="3027"/>
        <v>0</v>
      </c>
      <c r="AT968" s="78" t="str">
        <f t="shared" si="3020"/>
        <v/>
      </c>
      <c r="AU968" s="137">
        <f t="shared" si="2769"/>
        <v>0</v>
      </c>
      <c r="AV968" s="137">
        <f t="shared" si="2770"/>
        <v>0</v>
      </c>
      <c r="AW968" s="137">
        <f t="shared" si="2771"/>
        <v>0</v>
      </c>
      <c r="AX968" s="86" t="str">
        <f t="shared" si="2772"/>
        <v/>
      </c>
      <c r="AY968" s="86" t="str">
        <f t="shared" si="2773"/>
        <v/>
      </c>
      <c r="AZ968" s="90" t="str">
        <f>IF($A967&lt;&gt;"",AW967,"")</f>
        <v/>
      </c>
      <c r="BA968" s="92" t="str">
        <f>IF($A967&lt;&gt;"",IF(AX967&lt;&gt;"","B","R"),"")</f>
        <v/>
      </c>
      <c r="BB968" s="92" t="str">
        <f t="shared" si="3029"/>
        <v/>
      </c>
      <c r="BC968" s="82">
        <f t="shared" si="2775"/>
        <v>0</v>
      </c>
      <c r="BD968" s="71">
        <f t="shared" si="3030"/>
        <v>0</v>
      </c>
      <c r="BE968" s="98">
        <f t="shared" si="2781"/>
        <v>18</v>
      </c>
      <c r="BF968" s="92" t="str">
        <f>IF($A967&lt;&gt;"",IF($Y967&gt;$Z967,"H",IF($Z967&gt;$Y967,"L",BF967)),"")</f>
        <v/>
      </c>
      <c r="BG968" s="92" t="str">
        <f>IF($A968&lt;&gt;"",IF($A968=0,"L",IF(BF968&lt;&gt;"",IF(BF968=X968,"W","L"))),"")</f>
        <v/>
      </c>
      <c r="BH968" s="82">
        <f t="shared" si="2754"/>
        <v>0</v>
      </c>
      <c r="BI968" s="71">
        <f t="shared" si="2755"/>
        <v>0</v>
      </c>
      <c r="BJ968" s="146" t="str">
        <f>AE968&amp;AP968&amp;BA968</f>
        <v/>
      </c>
      <c r="BK968" s="97">
        <v>1</v>
      </c>
      <c r="BL968" s="95" t="str">
        <f>IF($A967&lt;&gt;"",IF($BJ968="LER","11,",IF($BJ968="LOR","02,",IF($BJ968="LEB","01,",IF($BJ968="LOB","12,",IF($BJ968="HER","29,",IF($BJ968="HOR","20,",IF($BJ968="HEB","19,",IF($BJ968="HOB","30,","")))))))),"")</f>
        <v/>
      </c>
      <c r="BM968" s="95" t="str">
        <f>IF($A967&lt;&gt;"",IF($BJ968="LER","13,",IF($BJ968="LOR","04,",IF($BJ968="LEB","03,",IF($BJ968="LOB","14,",IF($BJ968="HER","31,",IF($BJ968="HOR","22,",IF($BJ968="HEB","21,",IF($BJ968="HOB","32,","")))))))),"")</f>
        <v/>
      </c>
      <c r="BN968" s="95" t="str">
        <f>IF($A967&lt;&gt;"",IF($BJ968="LER","15,",IF($BJ968="LOR","06,",IF($BJ968="LEB","05,",IF($BJ968="LOB","16,",IF($BJ968="HER","33,",IF($BJ968="HOR","24,",IF($BJ968="HEB","23,",IF($BJ968="HOB","34,","")))))))),"")</f>
        <v/>
      </c>
      <c r="BO968" s="95" t="str">
        <f>IF($A967&lt;&gt;"",IF($BJ968="LER","17,",IF($BJ968="LOR","08,",IF($BJ968="LEB","07,",IF($BJ968="LOB","18,",IF($BJ968="HER","35,",IF($BJ968="HOR","26,",IF($BJ968="HEB","25,",IF($BJ968="HOB","36,","")))))))),"")</f>
        <v/>
      </c>
      <c r="BP968" s="95" t="str">
        <f>IF($A967&lt;&gt;"",IF($BJ968="LER","",IF($BJ968="LOR","10,",IF($BJ968="LEB","09,",IF($BJ968="LOB","",IF($BJ968="HER","",IF($BJ968="HOR","28,",IF($BJ968="HEB","27,",IF($BJ968="HOB","","")))))))),"")</f>
        <v/>
      </c>
      <c r="BQ968" s="81">
        <f t="shared" si="2783"/>
        <v>0</v>
      </c>
      <c r="BR968" s="81">
        <f t="shared" si="2784"/>
        <v>0</v>
      </c>
      <c r="BS968" s="81">
        <f t="shared" si="2785"/>
        <v>0</v>
      </c>
      <c r="BT968" s="81">
        <f t="shared" si="2786"/>
        <v>0</v>
      </c>
      <c r="BU968" s="81">
        <f t="shared" si="2787"/>
        <v>0</v>
      </c>
      <c r="BV968" s="13">
        <f t="shared" si="2788"/>
        <v>0</v>
      </c>
      <c r="BW968" s="11">
        <f t="shared" si="3022"/>
        <v>0</v>
      </c>
      <c r="BX968" s="69">
        <f t="shared" si="3031"/>
        <v>0</v>
      </c>
      <c r="BY968" s="69">
        <f>IF($A968&lt;&gt;"",IF(BY967&lt;&gt;0,BY967,IF(BW968&lt;=$AW$2,"Stop Loss",0)),0)</f>
        <v>0</v>
      </c>
      <c r="BZ968" s="69">
        <f t="shared" si="2945"/>
        <v>0</v>
      </c>
      <c r="CA968" s="27" t="str">
        <f t="shared" si="3032"/>
        <v/>
      </c>
      <c r="CB968" s="27" t="str">
        <f t="shared" si="3033"/>
        <v/>
      </c>
      <c r="CC968" s="27" t="str">
        <f t="shared" si="3034"/>
        <v/>
      </c>
      <c r="CD968" s="27" t="str">
        <f t="shared" si="3035"/>
        <v/>
      </c>
      <c r="CE968" s="27" t="str">
        <f t="shared" si="3036"/>
        <v/>
      </c>
      <c r="CF968" s="27" t="str">
        <f t="shared" si="3037"/>
        <v/>
      </c>
      <c r="CG968" s="86"/>
      <c r="CH968" s="86"/>
      <c r="CI968" s="45"/>
      <c r="CJ968" s="45"/>
      <c r="CK968" s="45"/>
      <c r="DB968" s="7"/>
      <c r="DI968" s="10">
        <f t="shared" ca="1" si="3009"/>
        <v>33</v>
      </c>
    </row>
    <row r="969" spans="1:113">
      <c r="A969" s="149"/>
      <c r="B969" s="82" t="str">
        <f t="shared" si="3010"/>
        <v/>
      </c>
      <c r="C969" s="7" t="str">
        <f t="shared" si="3011"/>
        <v/>
      </c>
      <c r="D969" s="81">
        <f t="shared" si="3012"/>
        <v>0</v>
      </c>
      <c r="E969" s="7" t="str">
        <f t="shared" si="3013"/>
        <v>18,</v>
      </c>
      <c r="F969" s="78"/>
      <c r="G969" s="86"/>
      <c r="H969" s="86"/>
      <c r="I969" s="86"/>
      <c r="J969" s="86"/>
      <c r="K969" s="86"/>
      <c r="L969" s="86"/>
      <c r="M969" s="86"/>
      <c r="N969" s="86"/>
      <c r="O969" s="78"/>
      <c r="P969" s="86"/>
      <c r="Q969" s="86"/>
      <c r="R969" s="86"/>
      <c r="S969" s="86"/>
      <c r="T969" s="86"/>
      <c r="U969" s="86"/>
      <c r="V969" s="86"/>
      <c r="W969" s="86"/>
      <c r="X969" s="123" t="str">
        <f t="shared" si="3014"/>
        <v/>
      </c>
      <c r="Y969" s="127">
        <f t="shared" si="2757"/>
        <v>0</v>
      </c>
      <c r="Z969" s="127">
        <f t="shared" si="2758"/>
        <v>0</v>
      </c>
      <c r="AA969" s="127">
        <f t="shared" si="2759"/>
        <v>0</v>
      </c>
      <c r="AB969" s="86">
        <f t="shared" ref="AB969:AC969" si="3038">AB968</f>
        <v>0</v>
      </c>
      <c r="AC969" s="86">
        <f t="shared" si="3038"/>
        <v>0</v>
      </c>
      <c r="AD969" s="90" t="str">
        <f>IF($A968&lt;&gt;"",AD968,"")</f>
        <v/>
      </c>
      <c r="AE969" s="54" t="str">
        <f>IF($A968&lt;&gt;"",AE968,"")</f>
        <v/>
      </c>
      <c r="AF969" s="92" t="str">
        <f t="shared" si="3024"/>
        <v/>
      </c>
      <c r="AG969" s="82">
        <f t="shared" si="3017"/>
        <v>0</v>
      </c>
      <c r="AH969" s="71">
        <f t="shared" si="2873"/>
        <v>0</v>
      </c>
      <c r="AI969" s="78" t="str">
        <f t="shared" si="3018"/>
        <v/>
      </c>
      <c r="AJ969" s="132">
        <f t="shared" si="2762"/>
        <v>0</v>
      </c>
      <c r="AK969" s="132">
        <f t="shared" si="2763"/>
        <v>0</v>
      </c>
      <c r="AL969" s="132">
        <f t="shared" si="2764"/>
        <v>0</v>
      </c>
      <c r="AM969" s="86" t="str">
        <f t="shared" si="2765"/>
        <v/>
      </c>
      <c r="AN969" s="86" t="str">
        <f t="shared" si="2766"/>
        <v/>
      </c>
      <c r="AO969" s="90" t="str">
        <f>IF($A968&lt;&gt;"",AO968,"")</f>
        <v/>
      </c>
      <c r="AP969" s="54" t="str">
        <f>IF($A968&lt;&gt;"",AP968,"")</f>
        <v/>
      </c>
      <c r="AQ969" s="92" t="str">
        <f t="shared" si="3026"/>
        <v/>
      </c>
      <c r="AR969" s="82">
        <f t="shared" si="2768"/>
        <v>0</v>
      </c>
      <c r="AS969" s="71">
        <f t="shared" si="3027"/>
        <v>0</v>
      </c>
      <c r="AT969" s="78" t="str">
        <f t="shared" si="3020"/>
        <v/>
      </c>
      <c r="AU969" s="137">
        <f t="shared" si="2769"/>
        <v>0</v>
      </c>
      <c r="AV969" s="137">
        <f t="shared" si="2770"/>
        <v>0</v>
      </c>
      <c r="AW969" s="137">
        <f t="shared" si="2771"/>
        <v>0</v>
      </c>
      <c r="AX969" s="86" t="str">
        <f t="shared" si="2772"/>
        <v/>
      </c>
      <c r="AY969" s="86" t="str">
        <f t="shared" si="2773"/>
        <v/>
      </c>
      <c r="AZ969" s="90" t="str">
        <f>IF($A968&lt;&gt;"",AZ968,"")</f>
        <v/>
      </c>
      <c r="BA969" s="54" t="str">
        <f>IF($A968&lt;&gt;"",BA968,"")</f>
        <v/>
      </c>
      <c r="BB969" s="92" t="str">
        <f t="shared" si="3029"/>
        <v/>
      </c>
      <c r="BC969" s="82">
        <f t="shared" si="2775"/>
        <v>0</v>
      </c>
      <c r="BD969" s="71">
        <f t="shared" si="3030"/>
        <v>0</v>
      </c>
      <c r="BE969" s="98">
        <f t="shared" si="2781"/>
        <v>18</v>
      </c>
      <c r="BF969" s="54" t="str">
        <f>IF($A968&lt;&gt;"",BF968,"")</f>
        <v/>
      </c>
      <c r="BG969" s="92" t="str">
        <f t="shared" ref="BG969:BG976" si="3039">IF($A969&lt;&gt;"",IF($A969=0,"L",IF(BF969&lt;&gt;"",IF(BF969=X969,"W","L"))),"")</f>
        <v/>
      </c>
      <c r="BH969" s="82">
        <f t="shared" si="2754"/>
        <v>0</v>
      </c>
      <c r="BI969" s="71">
        <f t="shared" si="2755"/>
        <v>0</v>
      </c>
      <c r="BJ969" s="146"/>
      <c r="BK969" s="97">
        <v>1</v>
      </c>
      <c r="BL969" s="95" t="str">
        <f>IF(BL968&lt;&gt;"",BL968,"")</f>
        <v/>
      </c>
      <c r="BM969" s="95" t="str">
        <f t="shared" ref="BM969:BP969" si="3040">IF(BM968&lt;&gt;"",BM968,"")</f>
        <v/>
      </c>
      <c r="BN969" s="95" t="str">
        <f t="shared" si="3040"/>
        <v/>
      </c>
      <c r="BO969" s="95" t="str">
        <f t="shared" si="3040"/>
        <v/>
      </c>
      <c r="BP969" s="95" t="str">
        <f t="shared" si="3040"/>
        <v/>
      </c>
      <c r="BQ969" s="81">
        <f t="shared" si="2783"/>
        <v>0</v>
      </c>
      <c r="BR969" s="81">
        <f t="shared" si="2784"/>
        <v>0</v>
      </c>
      <c r="BS969" s="81">
        <f t="shared" si="2785"/>
        <v>0</v>
      </c>
      <c r="BT969" s="81">
        <f t="shared" si="2786"/>
        <v>0</v>
      </c>
      <c r="BU969" s="81">
        <f t="shared" si="2787"/>
        <v>0</v>
      </c>
      <c r="BV969" s="13">
        <f t="shared" si="2788"/>
        <v>0</v>
      </c>
      <c r="BW969" s="11">
        <f t="shared" si="3022"/>
        <v>0</v>
      </c>
      <c r="BX969" s="69">
        <f t="shared" si="3031"/>
        <v>0</v>
      </c>
      <c r="BY969" s="69">
        <f>IF($A969&lt;&gt;"",IF(BY968&lt;&gt;0,BY968,IF(BW969&lt;=$AW$2,"Stop Loss",0)),0)</f>
        <v>0</v>
      </c>
      <c r="BZ969" s="69">
        <f t="shared" si="2945"/>
        <v>0</v>
      </c>
      <c r="CA969" s="27" t="str">
        <f t="shared" si="3032"/>
        <v/>
      </c>
      <c r="CB969" s="27" t="str">
        <f t="shared" si="3033"/>
        <v/>
      </c>
      <c r="CC969" s="27" t="str">
        <f t="shared" si="3034"/>
        <v/>
      </c>
      <c r="CD969" s="27" t="str">
        <f t="shared" si="3035"/>
        <v/>
      </c>
      <c r="CE969" s="27" t="str">
        <f t="shared" si="3036"/>
        <v/>
      </c>
      <c r="CF969" s="27" t="str">
        <f t="shared" si="3037"/>
        <v/>
      </c>
      <c r="CG969" s="86"/>
      <c r="CH969" s="86"/>
      <c r="CI969" s="45"/>
      <c r="CJ969" s="45"/>
      <c r="CK969" s="45"/>
      <c r="DB969" s="7"/>
      <c r="DI969" s="10">
        <f t="shared" ca="1" si="3009"/>
        <v>28</v>
      </c>
    </row>
    <row r="970" spans="1:113">
      <c r="A970" s="149"/>
      <c r="B970" s="82" t="str">
        <f t="shared" si="3010"/>
        <v/>
      </c>
      <c r="C970" s="7" t="str">
        <f t="shared" si="3011"/>
        <v/>
      </c>
      <c r="D970" s="81">
        <f t="shared" si="3012"/>
        <v>0</v>
      </c>
      <c r="E970" s="7" t="str">
        <f t="shared" si="3013"/>
        <v>18,</v>
      </c>
      <c r="F970" s="78"/>
      <c r="G970" s="86"/>
      <c r="H970" s="86"/>
      <c r="I970" s="86"/>
      <c r="J970" s="86"/>
      <c r="K970" s="86"/>
      <c r="L970" s="86"/>
      <c r="M970" s="86"/>
      <c r="N970" s="86"/>
      <c r="O970" s="78"/>
      <c r="P970" s="86"/>
      <c r="Q970" s="86"/>
      <c r="R970" s="86"/>
      <c r="S970" s="86"/>
      <c r="T970" s="86"/>
      <c r="U970" s="86"/>
      <c r="V970" s="86"/>
      <c r="W970" s="86"/>
      <c r="X970" s="123" t="str">
        <f t="shared" si="3014"/>
        <v/>
      </c>
      <c r="Y970" s="127">
        <f t="shared" si="2757"/>
        <v>0</v>
      </c>
      <c r="Z970" s="127">
        <f t="shared" si="2758"/>
        <v>0</v>
      </c>
      <c r="AA970" s="127">
        <f t="shared" si="2759"/>
        <v>0</v>
      </c>
      <c r="AB970" s="86">
        <f t="shared" ref="AB970:AC970" si="3041">AB969</f>
        <v>0</v>
      </c>
      <c r="AC970" s="86">
        <f t="shared" si="3041"/>
        <v>0</v>
      </c>
      <c r="AD970" s="90" t="str">
        <f t="shared" ref="AD970:AE970" si="3042">IF($A969&lt;&gt;"",AD969,"")</f>
        <v/>
      </c>
      <c r="AE970" s="54" t="str">
        <f t="shared" si="3042"/>
        <v/>
      </c>
      <c r="AF970" s="92" t="str">
        <f t="shared" si="3024"/>
        <v/>
      </c>
      <c r="AG970" s="82">
        <f t="shared" si="3017"/>
        <v>0</v>
      </c>
      <c r="AH970" s="71">
        <f t="shared" si="2873"/>
        <v>0</v>
      </c>
      <c r="AI970" s="78" t="str">
        <f t="shared" si="3018"/>
        <v/>
      </c>
      <c r="AJ970" s="132">
        <f t="shared" si="2762"/>
        <v>0</v>
      </c>
      <c r="AK970" s="132">
        <f t="shared" si="2763"/>
        <v>0</v>
      </c>
      <c r="AL970" s="132">
        <f t="shared" si="2764"/>
        <v>0</v>
      </c>
      <c r="AM970" s="86" t="str">
        <f t="shared" si="2765"/>
        <v/>
      </c>
      <c r="AN970" s="86" t="str">
        <f t="shared" si="2766"/>
        <v/>
      </c>
      <c r="AO970" s="90" t="str">
        <f t="shared" ref="AO970:AP970" si="3043">IF($A969&lt;&gt;"",AO969,"")</f>
        <v/>
      </c>
      <c r="AP970" s="54" t="str">
        <f t="shared" si="3043"/>
        <v/>
      </c>
      <c r="AQ970" s="92" t="str">
        <f t="shared" si="3026"/>
        <v/>
      </c>
      <c r="AR970" s="82">
        <f t="shared" si="2768"/>
        <v>0</v>
      </c>
      <c r="AS970" s="71">
        <f t="shared" si="3027"/>
        <v>0</v>
      </c>
      <c r="AT970" s="78" t="str">
        <f t="shared" si="3020"/>
        <v/>
      </c>
      <c r="AU970" s="137">
        <f t="shared" si="2769"/>
        <v>0</v>
      </c>
      <c r="AV970" s="137">
        <f t="shared" si="2770"/>
        <v>0</v>
      </c>
      <c r="AW970" s="137">
        <f t="shared" si="2771"/>
        <v>0</v>
      </c>
      <c r="AX970" s="86" t="str">
        <f t="shared" si="2772"/>
        <v/>
      </c>
      <c r="AY970" s="86" t="str">
        <f t="shared" si="2773"/>
        <v/>
      </c>
      <c r="AZ970" s="90" t="str">
        <f t="shared" ref="AZ970:BA970" si="3044">IF($A969&lt;&gt;"",AZ969,"")</f>
        <v/>
      </c>
      <c r="BA970" s="54" t="str">
        <f t="shared" si="3044"/>
        <v/>
      </c>
      <c r="BB970" s="92" t="str">
        <f t="shared" si="3029"/>
        <v/>
      </c>
      <c r="BC970" s="82">
        <f t="shared" si="2775"/>
        <v>0</v>
      </c>
      <c r="BD970" s="71">
        <f t="shared" si="3030"/>
        <v>0</v>
      </c>
      <c r="BE970" s="98">
        <f t="shared" si="2781"/>
        <v>18</v>
      </c>
      <c r="BF970" s="54" t="str">
        <f t="shared" ref="BF970:BF976" si="3045">IF($A969&lt;&gt;"",BF969,"")</f>
        <v/>
      </c>
      <c r="BG970" s="92" t="str">
        <f t="shared" si="3039"/>
        <v/>
      </c>
      <c r="BH970" s="82">
        <f t="shared" si="2754"/>
        <v>0</v>
      </c>
      <c r="BI970" s="71">
        <f t="shared" si="2755"/>
        <v>0</v>
      </c>
      <c r="BJ970" s="146"/>
      <c r="BK970" s="97">
        <v>1</v>
      </c>
      <c r="BL970" s="95" t="str">
        <f t="shared" ref="BL970:BP970" si="3046">IF(BL969&lt;&gt;"",BL969,"")</f>
        <v/>
      </c>
      <c r="BM970" s="95" t="str">
        <f t="shared" si="3046"/>
        <v/>
      </c>
      <c r="BN970" s="95" t="str">
        <f t="shared" si="3046"/>
        <v/>
      </c>
      <c r="BO970" s="95" t="str">
        <f t="shared" si="3046"/>
        <v/>
      </c>
      <c r="BP970" s="95" t="str">
        <f t="shared" si="3046"/>
        <v/>
      </c>
      <c r="BQ970" s="81">
        <f t="shared" si="2783"/>
        <v>0</v>
      </c>
      <c r="BR970" s="81">
        <f t="shared" si="2784"/>
        <v>0</v>
      </c>
      <c r="BS970" s="81">
        <f t="shared" si="2785"/>
        <v>0</v>
      </c>
      <c r="BT970" s="81">
        <f t="shared" si="2786"/>
        <v>0</v>
      </c>
      <c r="BU970" s="81">
        <f t="shared" si="2787"/>
        <v>0</v>
      </c>
      <c r="BV970" s="13">
        <f t="shared" si="2788"/>
        <v>0</v>
      </c>
      <c r="BW970" s="11">
        <f t="shared" si="3022"/>
        <v>0</v>
      </c>
      <c r="BX970" s="69">
        <f t="shared" si="3031"/>
        <v>0</v>
      </c>
      <c r="BY970" s="69">
        <f>IF($A970&lt;&gt;"",IF(BY969&lt;&gt;0,BY969,IF(BW970&lt;=$AW$2,"Stop Loss",0)),0)</f>
        <v>0</v>
      </c>
      <c r="BZ970" s="69">
        <f t="shared" si="2945"/>
        <v>0</v>
      </c>
      <c r="CA970" s="27" t="str">
        <f t="shared" si="3032"/>
        <v/>
      </c>
      <c r="CB970" s="27" t="str">
        <f t="shared" si="3033"/>
        <v/>
      </c>
      <c r="CC970" s="27" t="str">
        <f t="shared" si="3034"/>
        <v/>
      </c>
      <c r="CD970" s="27" t="str">
        <f t="shared" si="3035"/>
        <v/>
      </c>
      <c r="CE970" s="27" t="str">
        <f t="shared" si="3036"/>
        <v/>
      </c>
      <c r="CF970" s="27" t="str">
        <f t="shared" si="3037"/>
        <v/>
      </c>
      <c r="CG970" s="86"/>
      <c r="CH970" s="86"/>
      <c r="CI970" s="45"/>
      <c r="CJ970" s="45"/>
      <c r="CK970" s="45"/>
      <c r="DB970" s="7"/>
      <c r="DI970" s="10">
        <f t="shared" ca="1" si="3009"/>
        <v>19</v>
      </c>
    </row>
    <row r="971" spans="1:113">
      <c r="A971" s="149"/>
      <c r="B971" s="82" t="str">
        <f t="shared" si="3010"/>
        <v/>
      </c>
      <c r="C971" s="7" t="str">
        <f t="shared" si="3011"/>
        <v/>
      </c>
      <c r="D971" s="81">
        <f t="shared" si="3012"/>
        <v>0</v>
      </c>
      <c r="E971" s="7" t="str">
        <f t="shared" si="3013"/>
        <v>18,</v>
      </c>
      <c r="F971" s="78"/>
      <c r="G971" s="86"/>
      <c r="H971" s="86"/>
      <c r="I971" s="86"/>
      <c r="J971" s="86"/>
      <c r="K971" s="86"/>
      <c r="L971" s="86"/>
      <c r="M971" s="86"/>
      <c r="N971" s="86"/>
      <c r="O971" s="78"/>
      <c r="P971" s="86"/>
      <c r="Q971" s="86"/>
      <c r="R971" s="86"/>
      <c r="S971" s="86"/>
      <c r="T971" s="86"/>
      <c r="U971" s="86"/>
      <c r="V971" s="86"/>
      <c r="W971" s="86"/>
      <c r="X971" s="123" t="str">
        <f t="shared" si="3014"/>
        <v/>
      </c>
      <c r="Y971" s="127">
        <f t="shared" si="2757"/>
        <v>0</v>
      </c>
      <c r="Z971" s="127">
        <f t="shared" si="2758"/>
        <v>0</v>
      </c>
      <c r="AA971" s="127">
        <f t="shared" si="2759"/>
        <v>0</v>
      </c>
      <c r="AB971" s="86">
        <f t="shared" ref="AB971:AC971" si="3047">AB970</f>
        <v>0</v>
      </c>
      <c r="AC971" s="86">
        <f t="shared" si="3047"/>
        <v>0</v>
      </c>
      <c r="AD971" s="90" t="str">
        <f t="shared" ref="AD971:AE971" si="3048">IF($A970&lt;&gt;"",AD970,"")</f>
        <v/>
      </c>
      <c r="AE971" s="54" t="str">
        <f t="shared" si="3048"/>
        <v/>
      </c>
      <c r="AF971" s="92" t="str">
        <f t="shared" si="3024"/>
        <v/>
      </c>
      <c r="AG971" s="82">
        <f t="shared" si="3017"/>
        <v>0</v>
      </c>
      <c r="AH971" s="71">
        <f t="shared" si="2873"/>
        <v>0</v>
      </c>
      <c r="AI971" s="78" t="str">
        <f t="shared" si="3018"/>
        <v/>
      </c>
      <c r="AJ971" s="132">
        <f t="shared" si="2762"/>
        <v>0</v>
      </c>
      <c r="AK971" s="132">
        <f t="shared" si="2763"/>
        <v>0</v>
      </c>
      <c r="AL971" s="132">
        <f t="shared" si="2764"/>
        <v>0</v>
      </c>
      <c r="AM971" s="86" t="str">
        <f t="shared" si="2765"/>
        <v/>
      </c>
      <c r="AN971" s="86" t="str">
        <f t="shared" si="2766"/>
        <v/>
      </c>
      <c r="AO971" s="90" t="str">
        <f t="shared" ref="AO971:AP971" si="3049">IF($A970&lt;&gt;"",AO970,"")</f>
        <v/>
      </c>
      <c r="AP971" s="54" t="str">
        <f t="shared" si="3049"/>
        <v/>
      </c>
      <c r="AQ971" s="92" t="str">
        <f t="shared" si="3026"/>
        <v/>
      </c>
      <c r="AR971" s="82">
        <f t="shared" si="2768"/>
        <v>0</v>
      </c>
      <c r="AS971" s="71">
        <f t="shared" si="3027"/>
        <v>0</v>
      </c>
      <c r="AT971" s="78" t="str">
        <f t="shared" si="3020"/>
        <v/>
      </c>
      <c r="AU971" s="137">
        <f t="shared" si="2769"/>
        <v>0</v>
      </c>
      <c r="AV971" s="137">
        <f t="shared" si="2770"/>
        <v>0</v>
      </c>
      <c r="AW971" s="137">
        <f t="shared" si="2771"/>
        <v>0</v>
      </c>
      <c r="AX971" s="86" t="str">
        <f t="shared" si="2772"/>
        <v/>
      </c>
      <c r="AY971" s="86" t="str">
        <f t="shared" si="2773"/>
        <v/>
      </c>
      <c r="AZ971" s="90" t="str">
        <f t="shared" ref="AZ971:BA971" si="3050">IF($A970&lt;&gt;"",AZ970,"")</f>
        <v/>
      </c>
      <c r="BA971" s="54" t="str">
        <f t="shared" si="3050"/>
        <v/>
      </c>
      <c r="BB971" s="92" t="str">
        <f t="shared" si="3029"/>
        <v/>
      </c>
      <c r="BC971" s="82">
        <f t="shared" si="2775"/>
        <v>0</v>
      </c>
      <c r="BD971" s="71">
        <f t="shared" si="3030"/>
        <v>0</v>
      </c>
      <c r="BE971" s="98">
        <f t="shared" si="2781"/>
        <v>18</v>
      </c>
      <c r="BF971" s="54" t="str">
        <f t="shared" si="3045"/>
        <v/>
      </c>
      <c r="BG971" s="92" t="str">
        <f t="shared" si="3039"/>
        <v/>
      </c>
      <c r="BH971" s="82">
        <f t="shared" si="2754"/>
        <v>0</v>
      </c>
      <c r="BI971" s="71">
        <f t="shared" si="2755"/>
        <v>0</v>
      </c>
      <c r="BJ971" s="146"/>
      <c r="BK971" s="97">
        <v>1</v>
      </c>
      <c r="BL971" s="95" t="str">
        <f t="shared" ref="BL971:BP971" si="3051">IF(BL970&lt;&gt;"",BL970,"")</f>
        <v/>
      </c>
      <c r="BM971" s="95" t="str">
        <f t="shared" si="3051"/>
        <v/>
      </c>
      <c r="BN971" s="95" t="str">
        <f t="shared" si="3051"/>
        <v/>
      </c>
      <c r="BO971" s="95" t="str">
        <f t="shared" si="3051"/>
        <v/>
      </c>
      <c r="BP971" s="95" t="str">
        <f t="shared" si="3051"/>
        <v/>
      </c>
      <c r="BQ971" s="81">
        <f t="shared" si="2783"/>
        <v>0</v>
      </c>
      <c r="BR971" s="81">
        <f t="shared" si="2784"/>
        <v>0</v>
      </c>
      <c r="BS971" s="81">
        <f t="shared" si="2785"/>
        <v>0</v>
      </c>
      <c r="BT971" s="81">
        <f t="shared" si="2786"/>
        <v>0</v>
      </c>
      <c r="BU971" s="81">
        <f t="shared" si="2787"/>
        <v>0</v>
      </c>
      <c r="BV971" s="13">
        <f t="shared" si="2788"/>
        <v>0</v>
      </c>
      <c r="BW971" s="11">
        <f t="shared" si="3022"/>
        <v>0</v>
      </c>
      <c r="BX971" s="69">
        <f t="shared" si="3031"/>
        <v>0</v>
      </c>
      <c r="BY971" s="69">
        <f>IF($A971&lt;&gt;"",IF(BY970&lt;&gt;0,BY970,IF(BW971&lt;=$AW$2,"Stop Loss",0)),0)</f>
        <v>0</v>
      </c>
      <c r="BZ971" s="69">
        <f t="shared" si="2945"/>
        <v>0</v>
      </c>
      <c r="CA971" s="27" t="str">
        <f t="shared" si="3032"/>
        <v/>
      </c>
      <c r="CB971" s="27" t="str">
        <f t="shared" si="3033"/>
        <v/>
      </c>
      <c r="CC971" s="27" t="str">
        <f t="shared" si="3034"/>
        <v/>
      </c>
      <c r="CD971" s="27" t="str">
        <f t="shared" si="3035"/>
        <v/>
      </c>
      <c r="CE971" s="27" t="str">
        <f t="shared" si="3036"/>
        <v/>
      </c>
      <c r="CF971" s="27" t="str">
        <f t="shared" si="3037"/>
        <v/>
      </c>
      <c r="CG971" s="86"/>
      <c r="CH971" s="86"/>
      <c r="CI971" s="45"/>
      <c r="CJ971" s="45"/>
      <c r="CK971" s="45"/>
      <c r="DB971" s="7"/>
      <c r="DI971" s="10">
        <f t="shared" ca="1" si="3009"/>
        <v>0</v>
      </c>
    </row>
    <row r="972" spans="1:113">
      <c r="A972" s="149"/>
      <c r="B972" s="82" t="str">
        <f t="shared" si="3010"/>
        <v/>
      </c>
      <c r="C972" s="7" t="str">
        <f t="shared" si="3011"/>
        <v/>
      </c>
      <c r="D972" s="81">
        <f t="shared" si="3012"/>
        <v>0</v>
      </c>
      <c r="E972" s="7" t="str">
        <f t="shared" si="3013"/>
        <v>18,</v>
      </c>
      <c r="F972" s="78"/>
      <c r="G972" s="86"/>
      <c r="H972" s="86"/>
      <c r="I972" s="86"/>
      <c r="J972" s="86"/>
      <c r="K972" s="86"/>
      <c r="L972" s="86"/>
      <c r="M972" s="86"/>
      <c r="N972" s="86"/>
      <c r="O972" s="78"/>
      <c r="P972" s="86"/>
      <c r="Q972" s="86"/>
      <c r="R972" s="86"/>
      <c r="S972" s="86"/>
      <c r="T972" s="86"/>
      <c r="U972" s="86"/>
      <c r="V972" s="86"/>
      <c r="W972" s="86"/>
      <c r="X972" s="123" t="str">
        <f t="shared" si="3014"/>
        <v/>
      </c>
      <c r="Y972" s="127">
        <f t="shared" si="2757"/>
        <v>0</v>
      </c>
      <c r="Z972" s="127">
        <f t="shared" si="2758"/>
        <v>0</v>
      </c>
      <c r="AA972" s="127">
        <f t="shared" si="2759"/>
        <v>0</v>
      </c>
      <c r="AB972" s="86">
        <f t="shared" ref="AB972:AC972" si="3052">AB971</f>
        <v>0</v>
      </c>
      <c r="AC972" s="86">
        <f t="shared" si="3052"/>
        <v>0</v>
      </c>
      <c r="AD972" s="90" t="str">
        <f t="shared" ref="AD972:AE972" si="3053">IF($A971&lt;&gt;"",AD971,"")</f>
        <v/>
      </c>
      <c r="AE972" s="54" t="str">
        <f t="shared" si="3053"/>
        <v/>
      </c>
      <c r="AF972" s="92" t="str">
        <f t="shared" si="3024"/>
        <v/>
      </c>
      <c r="AG972" s="82">
        <f t="shared" si="3017"/>
        <v>0</v>
      </c>
      <c r="AH972" s="71">
        <f t="shared" si="2873"/>
        <v>0</v>
      </c>
      <c r="AI972" s="78" t="str">
        <f t="shared" si="3018"/>
        <v/>
      </c>
      <c r="AJ972" s="132">
        <f t="shared" si="2762"/>
        <v>0</v>
      </c>
      <c r="AK972" s="132">
        <f t="shared" si="2763"/>
        <v>0</v>
      </c>
      <c r="AL972" s="132">
        <f t="shared" si="2764"/>
        <v>0</v>
      </c>
      <c r="AM972" s="86" t="str">
        <f t="shared" si="2765"/>
        <v/>
      </c>
      <c r="AN972" s="86" t="str">
        <f t="shared" si="2766"/>
        <v/>
      </c>
      <c r="AO972" s="90" t="str">
        <f t="shared" ref="AO972:AP972" si="3054">IF($A971&lt;&gt;"",AO971,"")</f>
        <v/>
      </c>
      <c r="AP972" s="54" t="str">
        <f t="shared" si="3054"/>
        <v/>
      </c>
      <c r="AQ972" s="92" t="str">
        <f t="shared" si="3026"/>
        <v/>
      </c>
      <c r="AR972" s="82">
        <f t="shared" si="2768"/>
        <v>0</v>
      </c>
      <c r="AS972" s="71">
        <f t="shared" si="3027"/>
        <v>0</v>
      </c>
      <c r="AT972" s="78" t="str">
        <f t="shared" si="3020"/>
        <v/>
      </c>
      <c r="AU972" s="137">
        <f t="shared" si="2769"/>
        <v>0</v>
      </c>
      <c r="AV972" s="137">
        <f t="shared" si="2770"/>
        <v>0</v>
      </c>
      <c r="AW972" s="137">
        <f t="shared" si="2771"/>
        <v>0</v>
      </c>
      <c r="AX972" s="86" t="str">
        <f t="shared" si="2772"/>
        <v/>
      </c>
      <c r="AY972" s="86" t="str">
        <f t="shared" si="2773"/>
        <v/>
      </c>
      <c r="AZ972" s="90" t="str">
        <f t="shared" ref="AZ972:BA972" si="3055">IF($A971&lt;&gt;"",AZ971,"")</f>
        <v/>
      </c>
      <c r="BA972" s="54" t="str">
        <f t="shared" si="3055"/>
        <v/>
      </c>
      <c r="BB972" s="92" t="str">
        <f t="shared" si="3029"/>
        <v/>
      </c>
      <c r="BC972" s="82">
        <f t="shared" si="2775"/>
        <v>0</v>
      </c>
      <c r="BD972" s="71">
        <f t="shared" si="3030"/>
        <v>0</v>
      </c>
      <c r="BE972" s="98">
        <f t="shared" si="2781"/>
        <v>18</v>
      </c>
      <c r="BF972" s="54" t="str">
        <f t="shared" si="3045"/>
        <v/>
      </c>
      <c r="BG972" s="92" t="str">
        <f t="shared" si="3039"/>
        <v/>
      </c>
      <c r="BH972" s="82">
        <f t="shared" si="2754"/>
        <v>0</v>
      </c>
      <c r="BI972" s="71">
        <f t="shared" si="2755"/>
        <v>0</v>
      </c>
      <c r="BJ972" s="146"/>
      <c r="BK972" s="97">
        <v>1</v>
      </c>
      <c r="BL972" s="95" t="str">
        <f t="shared" ref="BL972:BP972" si="3056">IF(BL971&lt;&gt;"",BL971,"")</f>
        <v/>
      </c>
      <c r="BM972" s="95" t="str">
        <f t="shared" si="3056"/>
        <v/>
      </c>
      <c r="BN972" s="95" t="str">
        <f t="shared" si="3056"/>
        <v/>
      </c>
      <c r="BO972" s="95" t="str">
        <f t="shared" si="3056"/>
        <v/>
      </c>
      <c r="BP972" s="95" t="str">
        <f t="shared" si="3056"/>
        <v/>
      </c>
      <c r="BQ972" s="81">
        <f t="shared" si="2783"/>
        <v>0</v>
      </c>
      <c r="BR972" s="81">
        <f t="shared" si="2784"/>
        <v>0</v>
      </c>
      <c r="BS972" s="81">
        <f t="shared" si="2785"/>
        <v>0</v>
      </c>
      <c r="BT972" s="81">
        <f t="shared" si="2786"/>
        <v>0</v>
      </c>
      <c r="BU972" s="81">
        <f t="shared" si="2787"/>
        <v>0</v>
      </c>
      <c r="BV972" s="13">
        <f t="shared" si="2788"/>
        <v>0</v>
      </c>
      <c r="BW972" s="11">
        <f t="shared" si="3022"/>
        <v>0</v>
      </c>
      <c r="BX972" s="69">
        <f t="shared" si="3031"/>
        <v>0</v>
      </c>
      <c r="BY972" s="69">
        <f>IF($A972&lt;&gt;"",IF(BY971&lt;&gt;0,BY971,IF(BW972&lt;=$AW$2,"Stop Loss",0)),0)</f>
        <v>0</v>
      </c>
      <c r="BZ972" s="69">
        <f t="shared" si="2945"/>
        <v>0</v>
      </c>
      <c r="CA972" s="27" t="str">
        <f t="shared" si="3032"/>
        <v/>
      </c>
      <c r="CB972" s="27" t="str">
        <f t="shared" si="3033"/>
        <v/>
      </c>
      <c r="CC972" s="27" t="str">
        <f t="shared" si="3034"/>
        <v/>
      </c>
      <c r="CD972" s="27" t="str">
        <f t="shared" si="3035"/>
        <v/>
      </c>
      <c r="CE972" s="27" t="str">
        <f t="shared" si="3036"/>
        <v/>
      </c>
      <c r="CF972" s="27" t="str">
        <f t="shared" si="3037"/>
        <v/>
      </c>
      <c r="CG972" s="86"/>
      <c r="CH972" s="86"/>
      <c r="CI972" s="45"/>
      <c r="CJ972" s="45"/>
      <c r="CK972" s="45"/>
      <c r="DB972" s="7"/>
      <c r="DI972" s="10">
        <f t="shared" ca="1" si="3009"/>
        <v>2</v>
      </c>
    </row>
    <row r="973" spans="1:113">
      <c r="A973" s="149"/>
      <c r="B973" s="82" t="str">
        <f t="shared" si="3010"/>
        <v/>
      </c>
      <c r="C973" s="7" t="str">
        <f t="shared" si="3011"/>
        <v/>
      </c>
      <c r="D973" s="81">
        <f t="shared" si="3012"/>
        <v>0</v>
      </c>
      <c r="E973" s="7" t="str">
        <f t="shared" si="3013"/>
        <v>18,</v>
      </c>
      <c r="F973" s="78"/>
      <c r="G973" s="86"/>
      <c r="H973" s="86"/>
      <c r="I973" s="86"/>
      <c r="J973" s="86"/>
      <c r="K973" s="86"/>
      <c r="L973" s="86"/>
      <c r="M973" s="86"/>
      <c r="N973" s="86"/>
      <c r="O973" s="78"/>
      <c r="P973" s="86"/>
      <c r="Q973" s="86"/>
      <c r="R973" s="86"/>
      <c r="S973" s="86"/>
      <c r="T973" s="86"/>
      <c r="U973" s="86"/>
      <c r="V973" s="86"/>
      <c r="W973" s="86"/>
      <c r="X973" s="123" t="str">
        <f t="shared" si="3014"/>
        <v/>
      </c>
      <c r="Y973" s="127">
        <f t="shared" si="2757"/>
        <v>0</v>
      </c>
      <c r="Z973" s="127">
        <f t="shared" si="2758"/>
        <v>0</v>
      </c>
      <c r="AA973" s="127">
        <f t="shared" si="2759"/>
        <v>0</v>
      </c>
      <c r="AB973" s="86">
        <f t="shared" ref="AB973:AC973" si="3057">AB972</f>
        <v>0</v>
      </c>
      <c r="AC973" s="86">
        <f t="shared" si="3057"/>
        <v>0</v>
      </c>
      <c r="AD973" s="90" t="str">
        <f t="shared" ref="AD973:AE973" si="3058">IF($A972&lt;&gt;"",AD972,"")</f>
        <v/>
      </c>
      <c r="AE973" s="54" t="str">
        <f t="shared" si="3058"/>
        <v/>
      </c>
      <c r="AF973" s="92" t="str">
        <f t="shared" si="3024"/>
        <v/>
      </c>
      <c r="AG973" s="82">
        <f t="shared" si="3017"/>
        <v>0</v>
      </c>
      <c r="AH973" s="71">
        <f t="shared" si="2873"/>
        <v>0</v>
      </c>
      <c r="AI973" s="78" t="str">
        <f t="shared" si="3018"/>
        <v/>
      </c>
      <c r="AJ973" s="132">
        <f t="shared" si="2762"/>
        <v>0</v>
      </c>
      <c r="AK973" s="132">
        <f t="shared" si="2763"/>
        <v>0</v>
      </c>
      <c r="AL973" s="132">
        <f t="shared" si="2764"/>
        <v>0</v>
      </c>
      <c r="AM973" s="86" t="str">
        <f t="shared" si="2765"/>
        <v/>
      </c>
      <c r="AN973" s="86" t="str">
        <f t="shared" si="2766"/>
        <v/>
      </c>
      <c r="AO973" s="90" t="str">
        <f t="shared" ref="AO973:AP973" si="3059">IF($A972&lt;&gt;"",AO972,"")</f>
        <v/>
      </c>
      <c r="AP973" s="54" t="str">
        <f t="shared" si="3059"/>
        <v/>
      </c>
      <c r="AQ973" s="92" t="str">
        <f t="shared" si="3026"/>
        <v/>
      </c>
      <c r="AR973" s="82">
        <f t="shared" si="2768"/>
        <v>0</v>
      </c>
      <c r="AS973" s="71">
        <f t="shared" si="3027"/>
        <v>0</v>
      </c>
      <c r="AT973" s="78" t="str">
        <f t="shared" si="3020"/>
        <v/>
      </c>
      <c r="AU973" s="137">
        <f t="shared" si="2769"/>
        <v>0</v>
      </c>
      <c r="AV973" s="137">
        <f t="shared" si="2770"/>
        <v>0</v>
      </c>
      <c r="AW973" s="137">
        <f t="shared" si="2771"/>
        <v>0</v>
      </c>
      <c r="AX973" s="86" t="str">
        <f t="shared" si="2772"/>
        <v/>
      </c>
      <c r="AY973" s="86" t="str">
        <f t="shared" si="2773"/>
        <v/>
      </c>
      <c r="AZ973" s="90" t="str">
        <f t="shared" ref="AZ973:BA973" si="3060">IF($A972&lt;&gt;"",AZ972,"")</f>
        <v/>
      </c>
      <c r="BA973" s="54" t="str">
        <f t="shared" si="3060"/>
        <v/>
      </c>
      <c r="BB973" s="92" t="str">
        <f t="shared" si="3029"/>
        <v/>
      </c>
      <c r="BC973" s="82">
        <f t="shared" si="2775"/>
        <v>0</v>
      </c>
      <c r="BD973" s="71">
        <f t="shared" si="3030"/>
        <v>0</v>
      </c>
      <c r="BE973" s="98">
        <f t="shared" si="2781"/>
        <v>18</v>
      </c>
      <c r="BF973" s="54" t="str">
        <f t="shared" si="3045"/>
        <v/>
      </c>
      <c r="BG973" s="92" t="str">
        <f t="shared" si="3039"/>
        <v/>
      </c>
      <c r="BH973" s="82">
        <f t="shared" ref="BH973:BH1036" si="3061">IF($A973&lt;&gt;"",IF(OR($BX972&lt;&gt;0,$BY972&lt;&gt;0),"0",IF(BF973&lt;&gt;"",IF(BG973="W",(1*BE973),(-1*BE973)),0)),0)</f>
        <v>0</v>
      </c>
      <c r="BI973" s="71">
        <f t="shared" ref="BI973:BI1036" si="3062">IF($A973&lt;&gt;"",BH973+BI972,0)</f>
        <v>0</v>
      </c>
      <c r="BJ973" s="146"/>
      <c r="BK973" s="97">
        <v>1</v>
      </c>
      <c r="BL973" s="95" t="str">
        <f t="shared" ref="BL973:BP973" si="3063">IF(BL972&lt;&gt;"",BL972,"")</f>
        <v/>
      </c>
      <c r="BM973" s="95" t="str">
        <f t="shared" si="3063"/>
        <v/>
      </c>
      <c r="BN973" s="95" t="str">
        <f t="shared" si="3063"/>
        <v/>
      </c>
      <c r="BO973" s="95" t="str">
        <f t="shared" si="3063"/>
        <v/>
      </c>
      <c r="BP973" s="95" t="str">
        <f t="shared" si="3063"/>
        <v/>
      </c>
      <c r="BQ973" s="81">
        <f t="shared" si="2783"/>
        <v>0</v>
      </c>
      <c r="BR973" s="81">
        <f t="shared" si="2784"/>
        <v>0</v>
      </c>
      <c r="BS973" s="81">
        <f t="shared" si="2785"/>
        <v>0</v>
      </c>
      <c r="BT973" s="81">
        <f t="shared" si="2786"/>
        <v>0</v>
      </c>
      <c r="BU973" s="81">
        <f t="shared" si="2787"/>
        <v>0</v>
      </c>
      <c r="BV973" s="13">
        <f t="shared" si="2788"/>
        <v>0</v>
      </c>
      <c r="BW973" s="11">
        <f t="shared" si="3022"/>
        <v>0</v>
      </c>
      <c r="BX973" s="69">
        <f t="shared" si="3031"/>
        <v>0</v>
      </c>
      <c r="BY973" s="69">
        <f>IF($A973&lt;&gt;"",IF(BY972&lt;&gt;0,BY972,IF(BW973&lt;=$AW$2,"Stop Loss",0)),0)</f>
        <v>0</v>
      </c>
      <c r="BZ973" s="69">
        <f t="shared" si="2945"/>
        <v>0</v>
      </c>
      <c r="CA973" s="27" t="str">
        <f t="shared" si="3032"/>
        <v/>
      </c>
      <c r="CB973" s="27" t="str">
        <f t="shared" si="3033"/>
        <v/>
      </c>
      <c r="CC973" s="27" t="str">
        <f t="shared" si="3034"/>
        <v/>
      </c>
      <c r="CD973" s="27" t="str">
        <f t="shared" si="3035"/>
        <v/>
      </c>
      <c r="CE973" s="27" t="str">
        <f t="shared" si="3036"/>
        <v/>
      </c>
      <c r="CF973" s="27" t="str">
        <f t="shared" si="3037"/>
        <v/>
      </c>
      <c r="CG973" s="86"/>
      <c r="CH973" s="86"/>
      <c r="CI973" s="45"/>
      <c r="CJ973" s="45"/>
      <c r="CK973" s="45"/>
      <c r="DB973" s="7"/>
      <c r="DI973" s="10">
        <f t="shared" ca="1" si="3009"/>
        <v>5</v>
      </c>
    </row>
    <row r="974" spans="1:113">
      <c r="A974" s="149"/>
      <c r="B974" s="82" t="str">
        <f t="shared" si="3010"/>
        <v/>
      </c>
      <c r="C974" s="7" t="str">
        <f t="shared" si="3011"/>
        <v/>
      </c>
      <c r="D974" s="81">
        <f t="shared" si="3012"/>
        <v>0</v>
      </c>
      <c r="E974" s="7" t="str">
        <f t="shared" si="3013"/>
        <v>18,</v>
      </c>
      <c r="F974" s="78"/>
      <c r="G974" s="86"/>
      <c r="H974" s="86"/>
      <c r="I974" s="86"/>
      <c r="J974" s="86"/>
      <c r="K974" s="86"/>
      <c r="L974" s="86"/>
      <c r="M974" s="86"/>
      <c r="N974" s="86"/>
      <c r="O974" s="78"/>
      <c r="P974" s="86"/>
      <c r="Q974" s="86"/>
      <c r="R974" s="86"/>
      <c r="S974" s="86"/>
      <c r="T974" s="86"/>
      <c r="U974" s="86"/>
      <c r="V974" s="86"/>
      <c r="W974" s="86"/>
      <c r="X974" s="123" t="str">
        <f t="shared" si="3014"/>
        <v/>
      </c>
      <c r="Y974" s="127">
        <f t="shared" ref="Y974:Y1037" si="3064">COUNTIF(X966:X974,"H")</f>
        <v>0</v>
      </c>
      <c r="Z974" s="127">
        <f t="shared" ref="Z974:Z1037" si="3065">COUNTIF(X966:X974,"L")</f>
        <v>0</v>
      </c>
      <c r="AA974" s="127">
        <f t="shared" ref="AA974:AA1037" si="3066">IF(Y974&gt;Z974,Y974-Z974,Z974-Y974)</f>
        <v>0</v>
      </c>
      <c r="AB974" s="86">
        <f t="shared" ref="AB974:AC974" si="3067">AB973</f>
        <v>0</v>
      </c>
      <c r="AC974" s="86">
        <f t="shared" si="3067"/>
        <v>0</v>
      </c>
      <c r="AD974" s="90" t="str">
        <f t="shared" ref="AD974:AE974" si="3068">IF($A973&lt;&gt;"",AD973,"")</f>
        <v/>
      </c>
      <c r="AE974" s="54" t="str">
        <f t="shared" si="3068"/>
        <v/>
      </c>
      <c r="AF974" s="92" t="str">
        <f t="shared" si="3024"/>
        <v/>
      </c>
      <c r="AG974" s="82">
        <f t="shared" si="3017"/>
        <v>0</v>
      </c>
      <c r="AH974" s="71">
        <f t="shared" si="2873"/>
        <v>0</v>
      </c>
      <c r="AI974" s="78" t="str">
        <f t="shared" si="3018"/>
        <v/>
      </c>
      <c r="AJ974" s="132">
        <f t="shared" ref="AJ974:AJ1037" si="3069">COUNTIF(AI966:AI974,"E")</f>
        <v>0</v>
      </c>
      <c r="AK974" s="132">
        <f t="shared" ref="AK974:AK1037" si="3070">COUNTIF(AI966:AI974,"O")</f>
        <v>0</v>
      </c>
      <c r="AL974" s="132">
        <f t="shared" ref="AL974:AL1037" si="3071">IF(AJ974&gt;AK974,AJ974-AK974,AK974-AJ974)</f>
        <v>0</v>
      </c>
      <c r="AM974" s="86" t="str">
        <f t="shared" ref="AM974:AM1037" si="3072">IF(AJ974&gt;AK974,AJ974-AK974,"")</f>
        <v/>
      </c>
      <c r="AN974" s="86" t="str">
        <f t="shared" ref="AN974:AN1037" si="3073">IF(AK974&gt;AJ974,AK974-AJ974,"")</f>
        <v/>
      </c>
      <c r="AO974" s="90" t="str">
        <f t="shared" ref="AO974:AP974" si="3074">IF($A973&lt;&gt;"",AO973,"")</f>
        <v/>
      </c>
      <c r="AP974" s="54" t="str">
        <f t="shared" si="3074"/>
        <v/>
      </c>
      <c r="AQ974" s="92" t="str">
        <f t="shared" si="3026"/>
        <v/>
      </c>
      <c r="AR974" s="82">
        <f t="shared" ref="AR974:AR1037" si="3075">IF(A974&lt;&gt;"",IF(OR($BX973&lt;&gt;0,$BY973&lt;&gt;0),"0",IF(AQ974&lt;&gt;"",IF(AQ974="W",(1*AO974),(-1*AO974)),0)),0)</f>
        <v>0</v>
      </c>
      <c r="AS974" s="71">
        <f t="shared" si="3027"/>
        <v>0</v>
      </c>
      <c r="AT974" s="78" t="str">
        <f t="shared" si="3020"/>
        <v/>
      </c>
      <c r="AU974" s="137">
        <f t="shared" ref="AU974:AU1037" si="3076">COUNTIF(AT966:AT974,"R")</f>
        <v>0</v>
      </c>
      <c r="AV974" s="137">
        <f t="shared" ref="AV974:AV1037" si="3077">COUNTIF(AT966:AT974,"B")</f>
        <v>0</v>
      </c>
      <c r="AW974" s="137">
        <f t="shared" ref="AW974:AW1037" si="3078">IF(AU974&gt;AV974,AU974-AV974,AV974-AU974)</f>
        <v>0</v>
      </c>
      <c r="AX974" s="86" t="str">
        <f t="shared" ref="AX974:AX1037" si="3079">IF(AU974&gt;AV974,AU974-AV974,"")</f>
        <v/>
      </c>
      <c r="AY974" s="86" t="str">
        <f t="shared" ref="AY974:AY1037" si="3080">IF(AV974&gt;AU974,AV974-AU974,"")</f>
        <v/>
      </c>
      <c r="AZ974" s="90" t="str">
        <f t="shared" ref="AZ974:BA974" si="3081">IF($A973&lt;&gt;"",AZ973,"")</f>
        <v/>
      </c>
      <c r="BA974" s="54" t="str">
        <f t="shared" si="3081"/>
        <v/>
      </c>
      <c r="BB974" s="92" t="str">
        <f t="shared" si="3029"/>
        <v/>
      </c>
      <c r="BC974" s="82">
        <f t="shared" ref="BC974:BC1037" si="3082">IF($A974&lt;&gt;"",IF(OR($BX973&lt;&gt;0,$BY973&lt;&gt;0),"0",IF(BB974&lt;&gt;"",IF(BB974="W",(1*AZ974),(-1*AZ974)),0)),0)</f>
        <v>0</v>
      </c>
      <c r="BD974" s="71">
        <f t="shared" si="3030"/>
        <v>0</v>
      </c>
      <c r="BE974" s="98">
        <f t="shared" si="2781"/>
        <v>18</v>
      </c>
      <c r="BF974" s="54" t="str">
        <f t="shared" si="3045"/>
        <v/>
      </c>
      <c r="BG974" s="92" t="str">
        <f t="shared" si="3039"/>
        <v/>
      </c>
      <c r="BH974" s="82">
        <f t="shared" si="3061"/>
        <v>0</v>
      </c>
      <c r="BI974" s="71">
        <f t="shared" si="3062"/>
        <v>0</v>
      </c>
      <c r="BJ974" s="146"/>
      <c r="BK974" s="97">
        <v>1</v>
      </c>
      <c r="BL974" s="95" t="str">
        <f t="shared" ref="BL974:BP974" si="3083">IF(BL973&lt;&gt;"",BL973,"")</f>
        <v/>
      </c>
      <c r="BM974" s="95" t="str">
        <f t="shared" si="3083"/>
        <v/>
      </c>
      <c r="BN974" s="95" t="str">
        <f t="shared" si="3083"/>
        <v/>
      </c>
      <c r="BO974" s="95" t="str">
        <f t="shared" si="3083"/>
        <v/>
      </c>
      <c r="BP974" s="95" t="str">
        <f t="shared" si="3083"/>
        <v/>
      </c>
      <c r="BQ974" s="81">
        <f t="shared" si="2783"/>
        <v>0</v>
      </c>
      <c r="BR974" s="81">
        <f t="shared" si="2784"/>
        <v>0</v>
      </c>
      <c r="BS974" s="81">
        <f t="shared" si="2785"/>
        <v>0</v>
      </c>
      <c r="BT974" s="81">
        <f t="shared" si="2786"/>
        <v>0</v>
      </c>
      <c r="BU974" s="81">
        <f t="shared" si="2787"/>
        <v>0</v>
      </c>
      <c r="BV974" s="13">
        <f t="shared" si="2788"/>
        <v>0</v>
      </c>
      <c r="BW974" s="11">
        <f t="shared" si="3022"/>
        <v>0</v>
      </c>
      <c r="BX974" s="69">
        <f t="shared" si="3031"/>
        <v>0</v>
      </c>
      <c r="BY974" s="69">
        <f>IF($A974&lt;&gt;"",IF(BY973&lt;&gt;0,BY973,IF(BW974&lt;=$AW$2,"Stop Loss",0)),0)</f>
        <v>0</v>
      </c>
      <c r="BZ974" s="69">
        <f t="shared" si="2945"/>
        <v>0</v>
      </c>
      <c r="CA974" s="27" t="str">
        <f t="shared" si="3032"/>
        <v/>
      </c>
      <c r="CB974" s="27" t="str">
        <f t="shared" si="3033"/>
        <v/>
      </c>
      <c r="CC974" s="27" t="str">
        <f t="shared" si="3034"/>
        <v/>
      </c>
      <c r="CD974" s="27" t="str">
        <f t="shared" si="3035"/>
        <v/>
      </c>
      <c r="CE974" s="27" t="str">
        <f t="shared" si="3036"/>
        <v/>
      </c>
      <c r="CF974" s="27" t="str">
        <f t="shared" si="3037"/>
        <v/>
      </c>
      <c r="CG974" s="86"/>
      <c r="CH974" s="86"/>
      <c r="CI974" s="45"/>
      <c r="CJ974" s="45"/>
      <c r="CK974" s="45"/>
      <c r="DB974" s="7"/>
      <c r="DI974" s="10">
        <f t="shared" ca="1" si="3009"/>
        <v>10</v>
      </c>
    </row>
    <row r="975" spans="1:113">
      <c r="A975" s="149"/>
      <c r="B975" s="82" t="str">
        <f t="shared" si="3010"/>
        <v/>
      </c>
      <c r="C975" s="7" t="str">
        <f t="shared" si="3011"/>
        <v/>
      </c>
      <c r="D975" s="81">
        <f t="shared" si="3012"/>
        <v>0</v>
      </c>
      <c r="E975" s="7" t="str">
        <f t="shared" si="3013"/>
        <v>18,</v>
      </c>
      <c r="F975" s="78"/>
      <c r="G975" s="86"/>
      <c r="H975" s="86"/>
      <c r="I975" s="86"/>
      <c r="J975" s="86"/>
      <c r="K975" s="86"/>
      <c r="L975" s="86"/>
      <c r="M975" s="86"/>
      <c r="N975" s="86"/>
      <c r="O975" s="78"/>
      <c r="P975" s="86"/>
      <c r="Q975" s="86"/>
      <c r="R975" s="86"/>
      <c r="S975" s="86"/>
      <c r="T975" s="86"/>
      <c r="U975" s="86"/>
      <c r="V975" s="86"/>
      <c r="W975" s="86"/>
      <c r="X975" s="123" t="str">
        <f t="shared" si="3014"/>
        <v/>
      </c>
      <c r="Y975" s="127">
        <f t="shared" si="3064"/>
        <v>0</v>
      </c>
      <c r="Z975" s="127">
        <f t="shared" si="3065"/>
        <v>0</v>
      </c>
      <c r="AA975" s="127">
        <f t="shared" si="3066"/>
        <v>0</v>
      </c>
      <c r="AB975" s="86">
        <f t="shared" ref="AB975:AC975" si="3084">AB974</f>
        <v>0</v>
      </c>
      <c r="AC975" s="86">
        <f t="shared" si="3084"/>
        <v>0</v>
      </c>
      <c r="AD975" s="90" t="str">
        <f t="shared" ref="AD975:AE975" si="3085">IF($A974&lt;&gt;"",AD974,"")</f>
        <v/>
      </c>
      <c r="AE975" s="54" t="str">
        <f t="shared" si="3085"/>
        <v/>
      </c>
      <c r="AF975" s="92" t="str">
        <f t="shared" si="3024"/>
        <v/>
      </c>
      <c r="AG975" s="82">
        <f t="shared" si="3017"/>
        <v>0</v>
      </c>
      <c r="AH975" s="71">
        <f t="shared" si="2873"/>
        <v>0</v>
      </c>
      <c r="AI975" s="78" t="str">
        <f t="shared" si="3018"/>
        <v/>
      </c>
      <c r="AJ975" s="132">
        <f t="shared" si="3069"/>
        <v>0</v>
      </c>
      <c r="AK975" s="132">
        <f t="shared" si="3070"/>
        <v>0</v>
      </c>
      <c r="AL975" s="132">
        <f t="shared" si="3071"/>
        <v>0</v>
      </c>
      <c r="AM975" s="86" t="str">
        <f t="shared" si="3072"/>
        <v/>
      </c>
      <c r="AN975" s="86" t="str">
        <f t="shared" si="3073"/>
        <v/>
      </c>
      <c r="AO975" s="90" t="str">
        <f t="shared" ref="AO975:AP975" si="3086">IF($A974&lt;&gt;"",AO974,"")</f>
        <v/>
      </c>
      <c r="AP975" s="54" t="str">
        <f t="shared" si="3086"/>
        <v/>
      </c>
      <c r="AQ975" s="92" t="str">
        <f t="shared" si="3026"/>
        <v/>
      </c>
      <c r="AR975" s="82">
        <f t="shared" si="3075"/>
        <v>0</v>
      </c>
      <c r="AS975" s="71">
        <f t="shared" si="3027"/>
        <v>0</v>
      </c>
      <c r="AT975" s="78" t="str">
        <f t="shared" si="3020"/>
        <v/>
      </c>
      <c r="AU975" s="137">
        <f t="shared" si="3076"/>
        <v>0</v>
      </c>
      <c r="AV975" s="137">
        <f t="shared" si="3077"/>
        <v>0</v>
      </c>
      <c r="AW975" s="137">
        <f t="shared" si="3078"/>
        <v>0</v>
      </c>
      <c r="AX975" s="86" t="str">
        <f t="shared" si="3079"/>
        <v/>
      </c>
      <c r="AY975" s="86" t="str">
        <f t="shared" si="3080"/>
        <v/>
      </c>
      <c r="AZ975" s="90" t="str">
        <f t="shared" ref="AZ975:BA975" si="3087">IF($A974&lt;&gt;"",AZ974,"")</f>
        <v/>
      </c>
      <c r="BA975" s="54" t="str">
        <f t="shared" si="3087"/>
        <v/>
      </c>
      <c r="BB975" s="92" t="str">
        <f t="shared" si="3029"/>
        <v/>
      </c>
      <c r="BC975" s="82">
        <f t="shared" si="3082"/>
        <v>0</v>
      </c>
      <c r="BD975" s="71">
        <f t="shared" si="3030"/>
        <v>0</v>
      </c>
      <c r="BE975" s="98">
        <f t="shared" ref="BE975:BE1038" si="3088">$AW$3</f>
        <v>18</v>
      </c>
      <c r="BF975" s="54" t="str">
        <f t="shared" si="3045"/>
        <v/>
      </c>
      <c r="BG975" s="92" t="str">
        <f t="shared" si="3039"/>
        <v/>
      </c>
      <c r="BH975" s="82">
        <f t="shared" si="3061"/>
        <v>0</v>
      </c>
      <c r="BI975" s="71">
        <f t="shared" si="3062"/>
        <v>0</v>
      </c>
      <c r="BJ975" s="146"/>
      <c r="BK975" s="97">
        <v>1</v>
      </c>
      <c r="BL975" s="95" t="str">
        <f t="shared" ref="BL975:BP975" si="3089">IF(BL974&lt;&gt;"",BL974,"")</f>
        <v/>
      </c>
      <c r="BM975" s="95" t="str">
        <f t="shared" si="3089"/>
        <v/>
      </c>
      <c r="BN975" s="95" t="str">
        <f t="shared" si="3089"/>
        <v/>
      </c>
      <c r="BO975" s="95" t="str">
        <f t="shared" si="3089"/>
        <v/>
      </c>
      <c r="BP975" s="95" t="str">
        <f t="shared" si="3089"/>
        <v/>
      </c>
      <c r="BQ975" s="81">
        <f t="shared" ref="BQ975:BQ1038" si="3090">IF($A975&lt;&gt;"",IF(ABS($A975)=ABS(LEFT(BL975,2)),35*$BK975,-1*$BK975),0)</f>
        <v>0</v>
      </c>
      <c r="BR975" s="81">
        <f t="shared" ref="BR975:BR1038" si="3091">IF($A975&lt;&gt;"",IF(ABS($A975)=ABS(LEFT(BM975,2)),35*$BK975,-1*$BK975),0)</f>
        <v>0</v>
      </c>
      <c r="BS975" s="81">
        <f t="shared" ref="BS975:BS1038" si="3092">IF($A975&lt;&gt;"",IF(ABS($A975)=ABS(LEFT(BN975,2)),35*$BK975,-1*$BK975),0)</f>
        <v>0</v>
      </c>
      <c r="BT975" s="81">
        <f t="shared" ref="BT975:BT1038" si="3093">IF($A975&lt;&gt;"",IF(ABS($A975)=ABS(LEFT(BO975,2)),35*$BK975,-1*$BK975),0)</f>
        <v>0</v>
      </c>
      <c r="BU975" s="81">
        <f t="shared" ref="BU975:BU1038" si="3094">IF(BP975&lt;&gt;"",IF(ABS($A975)=ABS(LEFT(BP975,2)),35*$BK975,-1*$BK975),0)</f>
        <v>0</v>
      </c>
      <c r="BV975" s="13">
        <f t="shared" ref="BV975:BV1038" si="3095">IF(A975&lt;&gt;"",IF(OR(BX974&lt;&gt;0,BY974&lt;&gt;0),0,BH975+SUM(BQ975:BU975)),0)</f>
        <v>0</v>
      </c>
      <c r="BW975" s="11">
        <f t="shared" si="3022"/>
        <v>0</v>
      </c>
      <c r="BX975" s="69">
        <f t="shared" si="3031"/>
        <v>0</v>
      </c>
      <c r="BY975" s="69">
        <f>IF($A975&lt;&gt;"",IF(BY974&lt;&gt;0,BY974,IF(BW975&lt;=$AW$2,"Stop Loss",0)),0)</f>
        <v>0</v>
      </c>
      <c r="BZ975" s="69">
        <f t="shared" si="2945"/>
        <v>0</v>
      </c>
      <c r="CA975" s="27" t="str">
        <f t="shared" si="3032"/>
        <v/>
      </c>
      <c r="CB975" s="27" t="str">
        <f t="shared" si="3033"/>
        <v/>
      </c>
      <c r="CC975" s="27" t="str">
        <f t="shared" si="3034"/>
        <v/>
      </c>
      <c r="CD975" s="27" t="str">
        <f t="shared" si="3035"/>
        <v/>
      </c>
      <c r="CE975" s="27" t="str">
        <f t="shared" si="3036"/>
        <v/>
      </c>
      <c r="CF975" s="27" t="str">
        <f t="shared" si="3037"/>
        <v/>
      </c>
      <c r="CG975" s="86"/>
      <c r="CH975" s="86"/>
      <c r="CI975" s="45"/>
      <c r="CJ975" s="45"/>
      <c r="CK975" s="45"/>
      <c r="DB975" s="7"/>
      <c r="DI975" s="10">
        <f t="shared" ca="1" si="3009"/>
        <v>15</v>
      </c>
    </row>
    <row r="976" spans="1:113">
      <c r="A976" s="149"/>
      <c r="B976" s="82" t="str">
        <f t="shared" si="3010"/>
        <v/>
      </c>
      <c r="C976" s="7" t="str">
        <f t="shared" si="3011"/>
        <v/>
      </c>
      <c r="D976" s="81">
        <f t="shared" si="3012"/>
        <v>0</v>
      </c>
      <c r="E976" s="7" t="str">
        <f t="shared" si="3013"/>
        <v>18,</v>
      </c>
      <c r="F976" s="78"/>
      <c r="G976" s="86"/>
      <c r="H976" s="86"/>
      <c r="I976" s="86"/>
      <c r="J976" s="86"/>
      <c r="K976" s="86"/>
      <c r="L976" s="86"/>
      <c r="M976" s="86"/>
      <c r="N976" s="86"/>
      <c r="O976" s="78"/>
      <c r="P976" s="86"/>
      <c r="Q976" s="86"/>
      <c r="R976" s="86"/>
      <c r="S976" s="86"/>
      <c r="T976" s="86"/>
      <c r="U976" s="86"/>
      <c r="V976" s="86"/>
      <c r="W976" s="86"/>
      <c r="X976" s="123" t="str">
        <f t="shared" si="3014"/>
        <v/>
      </c>
      <c r="Y976" s="127">
        <f t="shared" si="3064"/>
        <v>0</v>
      </c>
      <c r="Z976" s="127">
        <f t="shared" si="3065"/>
        <v>0</v>
      </c>
      <c r="AA976" s="127">
        <f t="shared" si="3066"/>
        <v>0</v>
      </c>
      <c r="AB976" s="86">
        <f>IF($Y976&gt;$Z976,$Y976-$Z976+AB975,AB975)</f>
        <v>0</v>
      </c>
      <c r="AC976" s="86">
        <f>IF($Z976&gt;$Y976,$Z976-$Y976+AC975,AC975)</f>
        <v>0</v>
      </c>
      <c r="AD976" s="90" t="str">
        <f t="shared" ref="AD976:AE976" si="3096">IF($A975&lt;&gt;"",AD975,"")</f>
        <v/>
      </c>
      <c r="AE976" s="54" t="str">
        <f t="shared" si="3096"/>
        <v/>
      </c>
      <c r="AF976" s="92" t="str">
        <f t="shared" si="3024"/>
        <v/>
      </c>
      <c r="AG976" s="82">
        <f t="shared" si="3017"/>
        <v>0</v>
      </c>
      <c r="AH976" s="71">
        <f t="shared" si="2873"/>
        <v>0</v>
      </c>
      <c r="AI976" s="78" t="str">
        <f t="shared" si="3018"/>
        <v/>
      </c>
      <c r="AJ976" s="132">
        <f t="shared" si="3069"/>
        <v>0</v>
      </c>
      <c r="AK976" s="132">
        <f t="shared" si="3070"/>
        <v>0</v>
      </c>
      <c r="AL976" s="132">
        <f t="shared" si="3071"/>
        <v>0</v>
      </c>
      <c r="AM976" s="86" t="str">
        <f t="shared" si="3072"/>
        <v/>
      </c>
      <c r="AN976" s="86" t="str">
        <f t="shared" si="3073"/>
        <v/>
      </c>
      <c r="AO976" s="90" t="str">
        <f t="shared" ref="AO976:AP976" si="3097">IF($A975&lt;&gt;"",AO975,"")</f>
        <v/>
      </c>
      <c r="AP976" s="54" t="str">
        <f t="shared" si="3097"/>
        <v/>
      </c>
      <c r="AQ976" s="92" t="str">
        <f t="shared" si="3026"/>
        <v/>
      </c>
      <c r="AR976" s="82">
        <f t="shared" si="3075"/>
        <v>0</v>
      </c>
      <c r="AS976" s="71">
        <f t="shared" si="3027"/>
        <v>0</v>
      </c>
      <c r="AT976" s="78" t="str">
        <f t="shared" si="3020"/>
        <v/>
      </c>
      <c r="AU976" s="137">
        <f t="shared" si="3076"/>
        <v>0</v>
      </c>
      <c r="AV976" s="137">
        <f t="shared" si="3077"/>
        <v>0</v>
      </c>
      <c r="AW976" s="137">
        <f t="shared" si="3078"/>
        <v>0</v>
      </c>
      <c r="AX976" s="86" t="str">
        <f t="shared" si="3079"/>
        <v/>
      </c>
      <c r="AY976" s="86" t="str">
        <f t="shared" si="3080"/>
        <v/>
      </c>
      <c r="AZ976" s="90" t="str">
        <f t="shared" ref="AZ976:BA976" si="3098">IF($A975&lt;&gt;"",AZ975,"")</f>
        <v/>
      </c>
      <c r="BA976" s="54" t="str">
        <f t="shared" si="3098"/>
        <v/>
      </c>
      <c r="BB976" s="92" t="str">
        <f t="shared" si="3029"/>
        <v/>
      </c>
      <c r="BC976" s="82">
        <f t="shared" si="3082"/>
        <v>0</v>
      </c>
      <c r="BD976" s="71">
        <f t="shared" si="3030"/>
        <v>0</v>
      </c>
      <c r="BE976" s="98">
        <f t="shared" si="3088"/>
        <v>18</v>
      </c>
      <c r="BF976" s="54" t="str">
        <f t="shared" si="3045"/>
        <v/>
      </c>
      <c r="BG976" s="92" t="str">
        <f t="shared" si="3039"/>
        <v/>
      </c>
      <c r="BH976" s="82">
        <f t="shared" si="3061"/>
        <v>0</v>
      </c>
      <c r="BI976" s="71">
        <f t="shared" si="3062"/>
        <v>0</v>
      </c>
      <c r="BJ976" s="146"/>
      <c r="BK976" s="97">
        <v>1</v>
      </c>
      <c r="BL976" s="95" t="str">
        <f t="shared" ref="BL976:BP976" si="3099">IF(BL975&lt;&gt;"",BL975,"")</f>
        <v/>
      </c>
      <c r="BM976" s="95" t="str">
        <f t="shared" si="3099"/>
        <v/>
      </c>
      <c r="BN976" s="95" t="str">
        <f t="shared" si="3099"/>
        <v/>
      </c>
      <c r="BO976" s="95" t="str">
        <f t="shared" si="3099"/>
        <v/>
      </c>
      <c r="BP976" s="95" t="str">
        <f t="shared" si="3099"/>
        <v/>
      </c>
      <c r="BQ976" s="81">
        <f t="shared" si="3090"/>
        <v>0</v>
      </c>
      <c r="BR976" s="81">
        <f t="shared" si="3091"/>
        <v>0</v>
      </c>
      <c r="BS976" s="81">
        <f t="shared" si="3092"/>
        <v>0</v>
      </c>
      <c r="BT976" s="81">
        <f t="shared" si="3093"/>
        <v>0</v>
      </c>
      <c r="BU976" s="81">
        <f t="shared" si="3094"/>
        <v>0</v>
      </c>
      <c r="BV976" s="13">
        <f t="shared" si="3095"/>
        <v>0</v>
      </c>
      <c r="BW976" s="11">
        <f t="shared" si="3022"/>
        <v>0</v>
      </c>
      <c r="BX976" s="69">
        <f t="shared" si="3031"/>
        <v>0</v>
      </c>
      <c r="BY976" s="69">
        <f>IF($A976&lt;&gt;"",IF(BY975&lt;&gt;0,BY975,IF(BW976&lt;=$AW$2,"Stop Loss",0)),0)</f>
        <v>0</v>
      </c>
      <c r="BZ976" s="69">
        <f t="shared" si="2945"/>
        <v>0</v>
      </c>
      <c r="CA976" s="27" t="str">
        <f t="shared" si="3032"/>
        <v/>
      </c>
      <c r="CB976" s="27" t="str">
        <f t="shared" si="3033"/>
        <v/>
      </c>
      <c r="CC976" s="27" t="str">
        <f t="shared" si="3034"/>
        <v/>
      </c>
      <c r="CD976" s="27" t="str">
        <f t="shared" si="3035"/>
        <v/>
      </c>
      <c r="CE976" s="27" t="str">
        <f t="shared" si="3036"/>
        <v/>
      </c>
      <c r="CF976" s="27" t="str">
        <f t="shared" si="3037"/>
        <v/>
      </c>
      <c r="CG976" s="86"/>
      <c r="CH976" s="86"/>
      <c r="CI976" s="45"/>
      <c r="CJ976" s="45"/>
      <c r="CK976" s="45"/>
      <c r="DB976" s="7"/>
      <c r="DI976" s="10">
        <f t="shared" ca="1" si="3009"/>
        <v>29</v>
      </c>
    </row>
    <row r="977" spans="1:113">
      <c r="A977" s="149"/>
      <c r="B977" s="82" t="str">
        <f t="shared" si="3010"/>
        <v/>
      </c>
      <c r="C977" s="7" t="str">
        <f t="shared" si="3011"/>
        <v/>
      </c>
      <c r="D977" s="81">
        <f t="shared" si="3012"/>
        <v>0</v>
      </c>
      <c r="E977" s="7" t="str">
        <f t="shared" si="3013"/>
        <v>18,</v>
      </c>
      <c r="F977" s="78"/>
      <c r="G977" s="86"/>
      <c r="H977" s="86"/>
      <c r="I977" s="86"/>
      <c r="J977" s="86"/>
      <c r="K977" s="86"/>
      <c r="L977" s="86"/>
      <c r="M977" s="86"/>
      <c r="N977" s="86"/>
      <c r="O977" s="78"/>
      <c r="P977" s="86"/>
      <c r="Q977" s="86"/>
      <c r="R977" s="86"/>
      <c r="S977" s="86"/>
      <c r="T977" s="86"/>
      <c r="U977" s="86"/>
      <c r="V977" s="86"/>
      <c r="W977" s="86"/>
      <c r="X977" s="123" t="str">
        <f t="shared" si="3014"/>
        <v/>
      </c>
      <c r="Y977" s="127">
        <f t="shared" si="3064"/>
        <v>0</v>
      </c>
      <c r="Z977" s="127">
        <f t="shared" si="3065"/>
        <v>0</v>
      </c>
      <c r="AA977" s="127">
        <f t="shared" si="3066"/>
        <v>0</v>
      </c>
      <c r="AB977" s="86">
        <f>AB976</f>
        <v>0</v>
      </c>
      <c r="AC977" s="86">
        <f>AC976</f>
        <v>0</v>
      </c>
      <c r="AD977" s="90" t="str">
        <f>IF($A976&lt;&gt;"",AA976,"")</f>
        <v/>
      </c>
      <c r="AE977" s="92" t="str">
        <f>IF($A976&lt;&gt;"",IF(Y976&gt;Z976,"L","H"),"")</f>
        <v/>
      </c>
      <c r="AF977" s="92" t="str">
        <f t="shared" si="3024"/>
        <v/>
      </c>
      <c r="AG977" s="82">
        <f t="shared" si="3017"/>
        <v>0</v>
      </c>
      <c r="AH977" s="71">
        <f t="shared" si="2873"/>
        <v>0</v>
      </c>
      <c r="AI977" s="78" t="str">
        <f t="shared" si="3018"/>
        <v/>
      </c>
      <c r="AJ977" s="132">
        <f t="shared" si="3069"/>
        <v>0</v>
      </c>
      <c r="AK977" s="132">
        <f t="shared" si="3070"/>
        <v>0</v>
      </c>
      <c r="AL977" s="132">
        <f t="shared" si="3071"/>
        <v>0</v>
      </c>
      <c r="AM977" s="86" t="str">
        <f t="shared" si="3072"/>
        <v/>
      </c>
      <c r="AN977" s="86" t="str">
        <f t="shared" si="3073"/>
        <v/>
      </c>
      <c r="AO977" s="90" t="str">
        <f>IF($A976&lt;&gt;"",AL976,"")</f>
        <v/>
      </c>
      <c r="AP977" s="92" t="str">
        <f>IF($A976&lt;&gt;"",IF(AM976&lt;&gt;"","O","E"),"")</f>
        <v/>
      </c>
      <c r="AQ977" s="92" t="str">
        <f t="shared" si="3026"/>
        <v/>
      </c>
      <c r="AR977" s="82">
        <f t="shared" si="3075"/>
        <v>0</v>
      </c>
      <c r="AS977" s="71">
        <f t="shared" si="3027"/>
        <v>0</v>
      </c>
      <c r="AT977" s="78" t="str">
        <f t="shared" si="3020"/>
        <v/>
      </c>
      <c r="AU977" s="137">
        <f t="shared" si="3076"/>
        <v>0</v>
      </c>
      <c r="AV977" s="137">
        <f t="shared" si="3077"/>
        <v>0</v>
      </c>
      <c r="AW977" s="137">
        <f t="shared" si="3078"/>
        <v>0</v>
      </c>
      <c r="AX977" s="86" t="str">
        <f t="shared" si="3079"/>
        <v/>
      </c>
      <c r="AY977" s="86" t="str">
        <f t="shared" si="3080"/>
        <v/>
      </c>
      <c r="AZ977" s="90" t="str">
        <f>IF($A976&lt;&gt;"",AW976,"")</f>
        <v/>
      </c>
      <c r="BA977" s="92" t="str">
        <f>IF($A976&lt;&gt;"",IF(AX976&lt;&gt;"","B","R"),"")</f>
        <v/>
      </c>
      <c r="BB977" s="92" t="str">
        <f t="shared" si="3029"/>
        <v/>
      </c>
      <c r="BC977" s="82">
        <f t="shared" si="3082"/>
        <v>0</v>
      </c>
      <c r="BD977" s="71">
        <f t="shared" si="3030"/>
        <v>0</v>
      </c>
      <c r="BE977" s="98">
        <f t="shared" si="3088"/>
        <v>18</v>
      </c>
      <c r="BF977" s="92" t="str">
        <f>IF($A976&lt;&gt;"",IF($Y976&gt;$Z976,"H",IF($Z976&gt;$Y976,"L",BF976)),"")</f>
        <v/>
      </c>
      <c r="BG977" s="92" t="str">
        <f>IF($A977&lt;&gt;"",IF($A977=0,"L",IF(BF977&lt;&gt;"",IF(BF977=X977,"W","L"))),"")</f>
        <v/>
      </c>
      <c r="BH977" s="82">
        <f t="shared" si="3061"/>
        <v>0</v>
      </c>
      <c r="BI977" s="71">
        <f t="shared" si="3062"/>
        <v>0</v>
      </c>
      <c r="BJ977" s="146" t="str">
        <f>AE977&amp;AP977&amp;BA977</f>
        <v/>
      </c>
      <c r="BK977" s="97">
        <v>1</v>
      </c>
      <c r="BL977" s="95" t="str">
        <f>IF($A976&lt;&gt;"",IF($BJ977="LER","11,",IF($BJ977="LOR","02,",IF($BJ977="LEB","01,",IF($BJ977="LOB","12,",IF($BJ977="HER","29,",IF($BJ977="HOR","20,",IF($BJ977="HEB","19,",IF($BJ977="HOB","30,","")))))))),"")</f>
        <v/>
      </c>
      <c r="BM977" s="95" t="str">
        <f>IF($A976&lt;&gt;"",IF($BJ977="LER","13,",IF($BJ977="LOR","04,",IF($BJ977="LEB","03,",IF($BJ977="LOB","14,",IF($BJ977="HER","31,",IF($BJ977="HOR","22,",IF($BJ977="HEB","21,",IF($BJ977="HOB","32,","")))))))),"")</f>
        <v/>
      </c>
      <c r="BN977" s="95" t="str">
        <f>IF($A976&lt;&gt;"",IF($BJ977="LER","15,",IF($BJ977="LOR","06,",IF($BJ977="LEB","05,",IF($BJ977="LOB","16,",IF($BJ977="HER","33,",IF($BJ977="HOR","24,",IF($BJ977="HEB","23,",IF($BJ977="HOB","34,","")))))))),"")</f>
        <v/>
      </c>
      <c r="BO977" s="95" t="str">
        <f>IF($A976&lt;&gt;"",IF($BJ977="LER","17,",IF($BJ977="LOR","08,",IF($BJ977="LEB","07,",IF($BJ977="LOB","18,",IF($BJ977="HER","35,",IF($BJ977="HOR","26,",IF($BJ977="HEB","25,",IF($BJ977="HOB","36,","")))))))),"")</f>
        <v/>
      </c>
      <c r="BP977" s="95" t="str">
        <f>IF($A976&lt;&gt;"",IF($BJ977="LER","",IF($BJ977="LOR","10,",IF($BJ977="LEB","09,",IF($BJ977="LOB","",IF($BJ977="HER","",IF($BJ977="HOR","28,",IF($BJ977="HEB","27,",IF($BJ977="HOB","","")))))))),"")</f>
        <v/>
      </c>
      <c r="BQ977" s="81">
        <f t="shared" si="3090"/>
        <v>0</v>
      </c>
      <c r="BR977" s="81">
        <f t="shared" si="3091"/>
        <v>0</v>
      </c>
      <c r="BS977" s="81">
        <f t="shared" si="3092"/>
        <v>0</v>
      </c>
      <c r="BT977" s="81">
        <f t="shared" si="3093"/>
        <v>0</v>
      </c>
      <c r="BU977" s="81">
        <f t="shared" si="3094"/>
        <v>0</v>
      </c>
      <c r="BV977" s="13">
        <f t="shared" si="3095"/>
        <v>0</v>
      </c>
      <c r="BW977" s="11">
        <f t="shared" si="3022"/>
        <v>0</v>
      </c>
      <c r="BX977" s="69">
        <f t="shared" si="3031"/>
        <v>0</v>
      </c>
      <c r="BY977" s="69">
        <f>IF($A977&lt;&gt;"",IF(BY976&lt;&gt;0,BY976,IF(BW977&lt;=$AW$2,"Stop Loss",0)),0)</f>
        <v>0</v>
      </c>
      <c r="BZ977" s="69">
        <f t="shared" si="2945"/>
        <v>0</v>
      </c>
      <c r="CA977" s="27" t="str">
        <f t="shared" si="3032"/>
        <v/>
      </c>
      <c r="CB977" s="27" t="str">
        <f t="shared" si="3033"/>
        <v/>
      </c>
      <c r="CC977" s="27" t="str">
        <f t="shared" si="3034"/>
        <v/>
      </c>
      <c r="CD977" s="27" t="str">
        <f t="shared" si="3035"/>
        <v/>
      </c>
      <c r="CE977" s="27" t="str">
        <f t="shared" si="3036"/>
        <v/>
      </c>
      <c r="CF977" s="27" t="str">
        <f t="shared" si="3037"/>
        <v/>
      </c>
      <c r="CG977" s="94"/>
      <c r="CH977" s="77">
        <v>19</v>
      </c>
      <c r="CI977" s="46"/>
      <c r="CJ977" s="94"/>
      <c r="CK977" s="94"/>
      <c r="DB977" s="7"/>
      <c r="DI977" s="10">
        <f t="shared" ca="1" si="3009"/>
        <v>2</v>
      </c>
    </row>
    <row r="978" spans="1:113">
      <c r="A978" s="149"/>
      <c r="B978" s="82" t="str">
        <f t="shared" si="3010"/>
        <v/>
      </c>
      <c r="C978" s="7" t="str">
        <f t="shared" si="3011"/>
        <v/>
      </c>
      <c r="D978" s="81">
        <f t="shared" si="3012"/>
        <v>0</v>
      </c>
      <c r="E978" s="7" t="str">
        <f t="shared" si="3013"/>
        <v>18,</v>
      </c>
      <c r="F978" s="78"/>
      <c r="G978" s="86"/>
      <c r="H978" s="86"/>
      <c r="I978" s="86"/>
      <c r="J978" s="86"/>
      <c r="K978" s="86"/>
      <c r="L978" s="86"/>
      <c r="M978" s="86"/>
      <c r="N978" s="86"/>
      <c r="O978" s="78"/>
      <c r="P978" s="86"/>
      <c r="Q978" s="86"/>
      <c r="R978" s="86"/>
      <c r="S978" s="86"/>
      <c r="T978" s="86"/>
      <c r="U978" s="86"/>
      <c r="V978" s="86"/>
      <c r="W978" s="86"/>
      <c r="X978" s="123" t="str">
        <f t="shared" si="3014"/>
        <v/>
      </c>
      <c r="Y978" s="127">
        <f t="shared" si="3064"/>
        <v>0</v>
      </c>
      <c r="Z978" s="127">
        <f t="shared" si="3065"/>
        <v>0</v>
      </c>
      <c r="AA978" s="127">
        <f t="shared" si="3066"/>
        <v>0</v>
      </c>
      <c r="AB978" s="86">
        <f t="shared" ref="AB978:AC984" si="3100">AB977</f>
        <v>0</v>
      </c>
      <c r="AC978" s="86">
        <f t="shared" si="3100"/>
        <v>0</v>
      </c>
      <c r="AD978" s="90" t="str">
        <f>IF($A977&lt;&gt;"",AD977,"")</f>
        <v/>
      </c>
      <c r="AE978" s="54" t="str">
        <f>IF($A977&lt;&gt;"",AE977,"")</f>
        <v/>
      </c>
      <c r="AF978" s="92" t="str">
        <f t="shared" si="3024"/>
        <v/>
      </c>
      <c r="AG978" s="82">
        <f t="shared" si="3017"/>
        <v>0</v>
      </c>
      <c r="AH978" s="71">
        <f t="shared" si="2873"/>
        <v>0</v>
      </c>
      <c r="AI978" s="78" t="str">
        <f t="shared" si="3018"/>
        <v/>
      </c>
      <c r="AJ978" s="132">
        <f t="shared" si="3069"/>
        <v>0</v>
      </c>
      <c r="AK978" s="132">
        <f t="shared" si="3070"/>
        <v>0</v>
      </c>
      <c r="AL978" s="132">
        <f t="shared" si="3071"/>
        <v>0</v>
      </c>
      <c r="AM978" s="86" t="str">
        <f t="shared" si="3072"/>
        <v/>
      </c>
      <c r="AN978" s="86" t="str">
        <f t="shared" si="3073"/>
        <v/>
      </c>
      <c r="AO978" s="90" t="str">
        <f>IF($A977&lt;&gt;"",AO977,"")</f>
        <v/>
      </c>
      <c r="AP978" s="54" t="str">
        <f>IF($A977&lt;&gt;"",AP977,"")</f>
        <v/>
      </c>
      <c r="AQ978" s="92" t="str">
        <f t="shared" si="3026"/>
        <v/>
      </c>
      <c r="AR978" s="82">
        <f t="shared" si="3075"/>
        <v>0</v>
      </c>
      <c r="AS978" s="71">
        <f t="shared" si="3027"/>
        <v>0</v>
      </c>
      <c r="AT978" s="78" t="str">
        <f t="shared" si="3020"/>
        <v/>
      </c>
      <c r="AU978" s="137">
        <f t="shared" si="3076"/>
        <v>0</v>
      </c>
      <c r="AV978" s="137">
        <f t="shared" si="3077"/>
        <v>0</v>
      </c>
      <c r="AW978" s="137">
        <f t="shared" si="3078"/>
        <v>0</v>
      </c>
      <c r="AX978" s="86" t="str">
        <f t="shared" si="3079"/>
        <v/>
      </c>
      <c r="AY978" s="86" t="str">
        <f t="shared" si="3080"/>
        <v/>
      </c>
      <c r="AZ978" s="90" t="str">
        <f>IF($A977&lt;&gt;"",AZ977,"")</f>
        <v/>
      </c>
      <c r="BA978" s="54" t="str">
        <f>IF($A977&lt;&gt;"",BA977,"")</f>
        <v/>
      </c>
      <c r="BB978" s="92" t="str">
        <f t="shared" si="3029"/>
        <v/>
      </c>
      <c r="BC978" s="82">
        <f t="shared" si="3082"/>
        <v>0</v>
      </c>
      <c r="BD978" s="71">
        <f t="shared" si="3030"/>
        <v>0</v>
      </c>
      <c r="BE978" s="98">
        <f t="shared" si="3088"/>
        <v>18</v>
      </c>
      <c r="BF978" s="54" t="str">
        <f>IF($A977&lt;&gt;"",BF977,"")</f>
        <v/>
      </c>
      <c r="BG978" s="92" t="str">
        <f t="shared" ref="BG978:BG985" si="3101">IF($A978&lt;&gt;"",IF($A978=0,"L",IF(BF978&lt;&gt;"",IF(BF978=X978,"W","L"))),"")</f>
        <v/>
      </c>
      <c r="BH978" s="82">
        <f t="shared" si="3061"/>
        <v>0</v>
      </c>
      <c r="BI978" s="71">
        <f t="shared" si="3062"/>
        <v>0</v>
      </c>
      <c r="BJ978" s="146"/>
      <c r="BK978" s="97">
        <v>1</v>
      </c>
      <c r="BL978" s="95" t="str">
        <f>IF(BL977&lt;&gt;"",BL977,"")</f>
        <v/>
      </c>
      <c r="BM978" s="95" t="str">
        <f t="shared" ref="BM978:BP978" si="3102">IF(BM977&lt;&gt;"",BM977,"")</f>
        <v/>
      </c>
      <c r="BN978" s="95" t="str">
        <f t="shared" si="3102"/>
        <v/>
      </c>
      <c r="BO978" s="95" t="str">
        <f t="shared" si="3102"/>
        <v/>
      </c>
      <c r="BP978" s="95" t="str">
        <f t="shared" si="3102"/>
        <v/>
      </c>
      <c r="BQ978" s="81">
        <f t="shared" si="3090"/>
        <v>0</v>
      </c>
      <c r="BR978" s="81">
        <f t="shared" si="3091"/>
        <v>0</v>
      </c>
      <c r="BS978" s="81">
        <f t="shared" si="3092"/>
        <v>0</v>
      </c>
      <c r="BT978" s="81">
        <f t="shared" si="3093"/>
        <v>0</v>
      </c>
      <c r="BU978" s="81">
        <f t="shared" si="3094"/>
        <v>0</v>
      </c>
      <c r="BV978" s="13">
        <f t="shared" si="3095"/>
        <v>0</v>
      </c>
      <c r="BW978" s="11">
        <f t="shared" si="3022"/>
        <v>0</v>
      </c>
      <c r="BX978" s="69">
        <f t="shared" si="3031"/>
        <v>0</v>
      </c>
      <c r="BY978" s="69">
        <f>IF($A978&lt;&gt;"",IF(BY977&lt;&gt;0,BY977,IF(BW978&lt;=$AW$2,"Stop Loss",0)),0)</f>
        <v>0</v>
      </c>
      <c r="BZ978" s="69">
        <f t="shared" si="2945"/>
        <v>0</v>
      </c>
      <c r="CA978" s="27" t="str">
        <f t="shared" si="3032"/>
        <v/>
      </c>
      <c r="CB978" s="27" t="str">
        <f t="shared" si="3033"/>
        <v/>
      </c>
      <c r="CC978" s="27" t="str">
        <f t="shared" si="3034"/>
        <v/>
      </c>
      <c r="CD978" s="27" t="str">
        <f t="shared" si="3035"/>
        <v/>
      </c>
      <c r="CE978" s="27" t="str">
        <f t="shared" si="3036"/>
        <v/>
      </c>
      <c r="CF978" s="27" t="str">
        <f t="shared" si="3037"/>
        <v/>
      </c>
      <c r="CG978" s="94"/>
      <c r="CH978" s="77">
        <v>20</v>
      </c>
      <c r="CI978" s="46"/>
      <c r="CJ978" s="94"/>
      <c r="CK978" s="94"/>
      <c r="DB978" s="7"/>
      <c r="DI978" s="10">
        <f t="shared" ca="1" si="3009"/>
        <v>2</v>
      </c>
    </row>
    <row r="979" spans="1:113">
      <c r="A979" s="149"/>
      <c r="B979" s="82" t="str">
        <f t="shared" si="3010"/>
        <v/>
      </c>
      <c r="C979" s="7" t="str">
        <f t="shared" si="3011"/>
        <v/>
      </c>
      <c r="D979" s="81">
        <f t="shared" si="3012"/>
        <v>0</v>
      </c>
      <c r="E979" s="7" t="str">
        <f t="shared" si="3013"/>
        <v>18,</v>
      </c>
      <c r="F979" s="78"/>
      <c r="G979" s="86"/>
      <c r="H979" s="86"/>
      <c r="I979" s="86"/>
      <c r="J979" s="86"/>
      <c r="K979" s="86"/>
      <c r="L979" s="86"/>
      <c r="M979" s="86"/>
      <c r="N979" s="86"/>
      <c r="O979" s="78"/>
      <c r="P979" s="86"/>
      <c r="Q979" s="86"/>
      <c r="R979" s="86"/>
      <c r="S979" s="86"/>
      <c r="T979" s="86"/>
      <c r="U979" s="86"/>
      <c r="V979" s="86"/>
      <c r="W979" s="86"/>
      <c r="X979" s="123" t="str">
        <f t="shared" si="3014"/>
        <v/>
      </c>
      <c r="Y979" s="127">
        <f t="shared" si="3064"/>
        <v>0</v>
      </c>
      <c r="Z979" s="127">
        <f t="shared" si="3065"/>
        <v>0</v>
      </c>
      <c r="AA979" s="127">
        <f t="shared" si="3066"/>
        <v>0</v>
      </c>
      <c r="AB979" s="86">
        <f t="shared" si="3100"/>
        <v>0</v>
      </c>
      <c r="AC979" s="86">
        <f t="shared" si="3100"/>
        <v>0</v>
      </c>
      <c r="AD979" s="90" t="str">
        <f t="shared" ref="AD979:AE985" si="3103">IF($A978&lt;&gt;"",AD978,"")</f>
        <v/>
      </c>
      <c r="AE979" s="54" t="str">
        <f t="shared" si="3103"/>
        <v/>
      </c>
      <c r="AF979" s="92" t="str">
        <f t="shared" si="3024"/>
        <v/>
      </c>
      <c r="AG979" s="82">
        <f t="shared" si="3017"/>
        <v>0</v>
      </c>
      <c r="AH979" s="71">
        <f t="shared" si="2873"/>
        <v>0</v>
      </c>
      <c r="AI979" s="78" t="str">
        <f t="shared" si="3018"/>
        <v/>
      </c>
      <c r="AJ979" s="132">
        <f t="shared" si="3069"/>
        <v>0</v>
      </c>
      <c r="AK979" s="132">
        <f t="shared" si="3070"/>
        <v>0</v>
      </c>
      <c r="AL979" s="132">
        <f t="shared" si="3071"/>
        <v>0</v>
      </c>
      <c r="AM979" s="86" t="str">
        <f t="shared" si="3072"/>
        <v/>
      </c>
      <c r="AN979" s="86" t="str">
        <f t="shared" si="3073"/>
        <v/>
      </c>
      <c r="AO979" s="90" t="str">
        <f t="shared" ref="AO979:AP985" si="3104">IF($A978&lt;&gt;"",AO978,"")</f>
        <v/>
      </c>
      <c r="AP979" s="54" t="str">
        <f t="shared" si="3104"/>
        <v/>
      </c>
      <c r="AQ979" s="92" t="str">
        <f t="shared" si="3026"/>
        <v/>
      </c>
      <c r="AR979" s="82">
        <f t="shared" si="3075"/>
        <v>0</v>
      </c>
      <c r="AS979" s="71">
        <f t="shared" si="3027"/>
        <v>0</v>
      </c>
      <c r="AT979" s="78" t="str">
        <f t="shared" si="3020"/>
        <v/>
      </c>
      <c r="AU979" s="137">
        <f t="shared" si="3076"/>
        <v>0</v>
      </c>
      <c r="AV979" s="137">
        <f t="shared" si="3077"/>
        <v>0</v>
      </c>
      <c r="AW979" s="137">
        <f t="shared" si="3078"/>
        <v>0</v>
      </c>
      <c r="AX979" s="86" t="str">
        <f t="shared" si="3079"/>
        <v/>
      </c>
      <c r="AY979" s="86" t="str">
        <f t="shared" si="3080"/>
        <v/>
      </c>
      <c r="AZ979" s="90" t="str">
        <f t="shared" ref="AZ979:BA985" si="3105">IF($A978&lt;&gt;"",AZ978,"")</f>
        <v/>
      </c>
      <c r="BA979" s="54" t="str">
        <f t="shared" si="3105"/>
        <v/>
      </c>
      <c r="BB979" s="92" t="str">
        <f t="shared" si="3029"/>
        <v/>
      </c>
      <c r="BC979" s="82">
        <f t="shared" si="3082"/>
        <v>0</v>
      </c>
      <c r="BD979" s="71">
        <f t="shared" si="3030"/>
        <v>0</v>
      </c>
      <c r="BE979" s="98">
        <f t="shared" si="3088"/>
        <v>18</v>
      </c>
      <c r="BF979" s="54" t="str">
        <f t="shared" ref="BF979:BF985" si="3106">IF($A978&lt;&gt;"",BF978,"")</f>
        <v/>
      </c>
      <c r="BG979" s="92" t="str">
        <f t="shared" si="3101"/>
        <v/>
      </c>
      <c r="BH979" s="82">
        <f t="shared" si="3061"/>
        <v>0</v>
      </c>
      <c r="BI979" s="71">
        <f t="shared" si="3062"/>
        <v>0</v>
      </c>
      <c r="BJ979" s="146"/>
      <c r="BK979" s="97">
        <v>1</v>
      </c>
      <c r="BL979" s="95" t="str">
        <f t="shared" ref="BL979:BP985" si="3107">IF(BL978&lt;&gt;"",BL978,"")</f>
        <v/>
      </c>
      <c r="BM979" s="95" t="str">
        <f t="shared" si="3107"/>
        <v/>
      </c>
      <c r="BN979" s="95" t="str">
        <f t="shared" si="3107"/>
        <v/>
      </c>
      <c r="BO979" s="95" t="str">
        <f t="shared" si="3107"/>
        <v/>
      </c>
      <c r="BP979" s="95" t="str">
        <f t="shared" si="3107"/>
        <v/>
      </c>
      <c r="BQ979" s="81">
        <f t="shared" si="3090"/>
        <v>0</v>
      </c>
      <c r="BR979" s="81">
        <f t="shared" si="3091"/>
        <v>0</v>
      </c>
      <c r="BS979" s="81">
        <f t="shared" si="3092"/>
        <v>0</v>
      </c>
      <c r="BT979" s="81">
        <f t="shared" si="3093"/>
        <v>0</v>
      </c>
      <c r="BU979" s="81">
        <f t="shared" si="3094"/>
        <v>0</v>
      </c>
      <c r="BV979" s="13">
        <f t="shared" si="3095"/>
        <v>0</v>
      </c>
      <c r="BW979" s="11">
        <f t="shared" si="3022"/>
        <v>0</v>
      </c>
      <c r="BX979" s="69">
        <f t="shared" si="3031"/>
        <v>0</v>
      </c>
      <c r="BY979" s="69">
        <f>IF($A979&lt;&gt;"",IF(BY978&lt;&gt;0,BY978,IF(BW979&lt;=$AW$2,"Stop Loss",0)),0)</f>
        <v>0</v>
      </c>
      <c r="BZ979" s="69">
        <f t="shared" si="2945"/>
        <v>0</v>
      </c>
      <c r="CA979" s="27" t="str">
        <f t="shared" si="3032"/>
        <v/>
      </c>
      <c r="CB979" s="27" t="str">
        <f t="shared" si="3033"/>
        <v/>
      </c>
      <c r="CC979" s="27" t="str">
        <f t="shared" si="3034"/>
        <v/>
      </c>
      <c r="CD979" s="27" t="str">
        <f t="shared" si="3035"/>
        <v/>
      </c>
      <c r="CE979" s="27" t="str">
        <f t="shared" si="3036"/>
        <v/>
      </c>
      <c r="CF979" s="27" t="str">
        <f t="shared" si="3037"/>
        <v/>
      </c>
      <c r="CG979" s="94"/>
      <c r="CH979" s="94"/>
      <c r="CI979" s="94"/>
      <c r="CJ979" s="94"/>
      <c r="CK979" s="94"/>
      <c r="DB979" s="7"/>
      <c r="DI979" s="10">
        <f t="shared" ca="1" si="3009"/>
        <v>29</v>
      </c>
    </row>
    <row r="980" spans="1:113">
      <c r="A980" s="149"/>
      <c r="B980" s="82" t="str">
        <f t="shared" si="3010"/>
        <v/>
      </c>
      <c r="C980" s="7" t="str">
        <f t="shared" si="3011"/>
        <v/>
      </c>
      <c r="D980" s="81">
        <f t="shared" si="3012"/>
        <v>0</v>
      </c>
      <c r="E980" s="7" t="str">
        <f t="shared" si="3013"/>
        <v>18,</v>
      </c>
      <c r="F980" s="78"/>
      <c r="G980" s="86"/>
      <c r="H980" s="86"/>
      <c r="I980" s="86"/>
      <c r="J980" s="86"/>
      <c r="K980" s="86"/>
      <c r="L980" s="86"/>
      <c r="M980" s="86"/>
      <c r="N980" s="86"/>
      <c r="O980" s="78"/>
      <c r="P980" s="86"/>
      <c r="Q980" s="86"/>
      <c r="R980" s="86"/>
      <c r="S980" s="86"/>
      <c r="T980" s="86"/>
      <c r="U980" s="86"/>
      <c r="V980" s="86"/>
      <c r="W980" s="86"/>
      <c r="X980" s="123" t="str">
        <f t="shared" si="3014"/>
        <v/>
      </c>
      <c r="Y980" s="127">
        <f t="shared" si="3064"/>
        <v>0</v>
      </c>
      <c r="Z980" s="127">
        <f t="shared" si="3065"/>
        <v>0</v>
      </c>
      <c r="AA980" s="127">
        <f t="shared" si="3066"/>
        <v>0</v>
      </c>
      <c r="AB980" s="86">
        <f t="shared" si="3100"/>
        <v>0</v>
      </c>
      <c r="AC980" s="86">
        <f t="shared" si="3100"/>
        <v>0</v>
      </c>
      <c r="AD980" s="90" t="str">
        <f t="shared" si="3103"/>
        <v/>
      </c>
      <c r="AE980" s="54" t="str">
        <f t="shared" si="3103"/>
        <v/>
      </c>
      <c r="AF980" s="92" t="str">
        <f t="shared" si="3024"/>
        <v/>
      </c>
      <c r="AG980" s="82">
        <f t="shared" si="3017"/>
        <v>0</v>
      </c>
      <c r="AH980" s="71">
        <f t="shared" si="2873"/>
        <v>0</v>
      </c>
      <c r="AI980" s="78" t="str">
        <f t="shared" si="3018"/>
        <v/>
      </c>
      <c r="AJ980" s="132">
        <f t="shared" si="3069"/>
        <v>0</v>
      </c>
      <c r="AK980" s="132">
        <f t="shared" si="3070"/>
        <v>0</v>
      </c>
      <c r="AL980" s="132">
        <f t="shared" si="3071"/>
        <v>0</v>
      </c>
      <c r="AM980" s="86" t="str">
        <f t="shared" si="3072"/>
        <v/>
      </c>
      <c r="AN980" s="86" t="str">
        <f t="shared" si="3073"/>
        <v/>
      </c>
      <c r="AO980" s="90" t="str">
        <f t="shared" si="3104"/>
        <v/>
      </c>
      <c r="AP980" s="54" t="str">
        <f t="shared" si="3104"/>
        <v/>
      </c>
      <c r="AQ980" s="92" t="str">
        <f t="shared" si="3026"/>
        <v/>
      </c>
      <c r="AR980" s="82">
        <f t="shared" si="3075"/>
        <v>0</v>
      </c>
      <c r="AS980" s="71">
        <f t="shared" si="3027"/>
        <v>0</v>
      </c>
      <c r="AT980" s="78" t="str">
        <f t="shared" si="3020"/>
        <v/>
      </c>
      <c r="AU980" s="137">
        <f t="shared" si="3076"/>
        <v>0</v>
      </c>
      <c r="AV980" s="137">
        <f t="shared" si="3077"/>
        <v>0</v>
      </c>
      <c r="AW980" s="137">
        <f t="shared" si="3078"/>
        <v>0</v>
      </c>
      <c r="AX980" s="86" t="str">
        <f t="shared" si="3079"/>
        <v/>
      </c>
      <c r="AY980" s="86" t="str">
        <f t="shared" si="3080"/>
        <v/>
      </c>
      <c r="AZ980" s="90" t="str">
        <f t="shared" si="3105"/>
        <v/>
      </c>
      <c r="BA980" s="54" t="str">
        <f t="shared" si="3105"/>
        <v/>
      </c>
      <c r="BB980" s="92" t="str">
        <f t="shared" si="3029"/>
        <v/>
      </c>
      <c r="BC980" s="82">
        <f t="shared" si="3082"/>
        <v>0</v>
      </c>
      <c r="BD980" s="71">
        <f t="shared" si="3030"/>
        <v>0</v>
      </c>
      <c r="BE980" s="98">
        <f t="shared" si="3088"/>
        <v>18</v>
      </c>
      <c r="BF980" s="54" t="str">
        <f t="shared" si="3106"/>
        <v/>
      </c>
      <c r="BG980" s="92" t="str">
        <f t="shared" si="3101"/>
        <v/>
      </c>
      <c r="BH980" s="82">
        <f t="shared" si="3061"/>
        <v>0</v>
      </c>
      <c r="BI980" s="71">
        <f t="shared" si="3062"/>
        <v>0</v>
      </c>
      <c r="BJ980" s="146"/>
      <c r="BK980" s="97">
        <v>1</v>
      </c>
      <c r="BL980" s="95" t="str">
        <f t="shared" si="3107"/>
        <v/>
      </c>
      <c r="BM980" s="95" t="str">
        <f t="shared" si="3107"/>
        <v/>
      </c>
      <c r="BN980" s="95" t="str">
        <f t="shared" si="3107"/>
        <v/>
      </c>
      <c r="BO980" s="95" t="str">
        <f t="shared" si="3107"/>
        <v/>
      </c>
      <c r="BP980" s="95" t="str">
        <f t="shared" si="3107"/>
        <v/>
      </c>
      <c r="BQ980" s="81">
        <f t="shared" si="3090"/>
        <v>0</v>
      </c>
      <c r="BR980" s="81">
        <f t="shared" si="3091"/>
        <v>0</v>
      </c>
      <c r="BS980" s="81">
        <f t="shared" si="3092"/>
        <v>0</v>
      </c>
      <c r="BT980" s="81">
        <f t="shared" si="3093"/>
        <v>0</v>
      </c>
      <c r="BU980" s="81">
        <f t="shared" si="3094"/>
        <v>0</v>
      </c>
      <c r="BV980" s="13">
        <f t="shared" si="3095"/>
        <v>0</v>
      </c>
      <c r="BW980" s="11">
        <f t="shared" si="3022"/>
        <v>0</v>
      </c>
      <c r="BX980" s="69">
        <f t="shared" si="3031"/>
        <v>0</v>
      </c>
      <c r="BY980" s="69">
        <f>IF($A980&lt;&gt;"",IF(BY979&lt;&gt;0,BY979,IF(BW980&lt;=$AW$2,"Stop Loss",0)),0)</f>
        <v>0</v>
      </c>
      <c r="BZ980" s="69">
        <f t="shared" si="2945"/>
        <v>0</v>
      </c>
      <c r="CA980" s="27" t="str">
        <f t="shared" si="3032"/>
        <v/>
      </c>
      <c r="CB980" s="27" t="str">
        <f t="shared" si="3033"/>
        <v/>
      </c>
      <c r="CC980" s="27" t="str">
        <f t="shared" si="3034"/>
        <v/>
      </c>
      <c r="CD980" s="27" t="str">
        <f t="shared" si="3035"/>
        <v/>
      </c>
      <c r="CE980" s="27" t="str">
        <f t="shared" si="3036"/>
        <v/>
      </c>
      <c r="CF980" s="27" t="str">
        <f t="shared" si="3037"/>
        <v/>
      </c>
      <c r="CG980" s="64"/>
      <c r="CH980" s="94"/>
      <c r="CI980" s="94"/>
      <c r="CJ980" s="64"/>
      <c r="CK980" s="64"/>
      <c r="DB980" s="7"/>
      <c r="DI980" s="10">
        <f t="shared" ca="1" si="3009"/>
        <v>9</v>
      </c>
    </row>
    <row r="981" spans="1:113">
      <c r="A981" s="149"/>
      <c r="B981" s="82" t="str">
        <f t="shared" si="3010"/>
        <v/>
      </c>
      <c r="C981" s="7" t="str">
        <f t="shared" si="3011"/>
        <v/>
      </c>
      <c r="D981" s="81">
        <f t="shared" si="3012"/>
        <v>0</v>
      </c>
      <c r="E981" s="7" t="str">
        <f t="shared" si="3013"/>
        <v>18,</v>
      </c>
      <c r="F981" s="78"/>
      <c r="G981" s="86"/>
      <c r="H981" s="86"/>
      <c r="I981" s="86"/>
      <c r="J981" s="86"/>
      <c r="K981" s="86"/>
      <c r="L981" s="86"/>
      <c r="M981" s="86"/>
      <c r="N981" s="86"/>
      <c r="O981" s="78"/>
      <c r="P981" s="86"/>
      <c r="Q981" s="86"/>
      <c r="R981" s="86"/>
      <c r="S981" s="86"/>
      <c r="T981" s="86"/>
      <c r="U981" s="86"/>
      <c r="V981" s="86"/>
      <c r="W981" s="86"/>
      <c r="X981" s="123" t="str">
        <f t="shared" si="3014"/>
        <v/>
      </c>
      <c r="Y981" s="127">
        <f t="shared" si="3064"/>
        <v>0</v>
      </c>
      <c r="Z981" s="127">
        <f t="shared" si="3065"/>
        <v>0</v>
      </c>
      <c r="AA981" s="127">
        <f t="shared" si="3066"/>
        <v>0</v>
      </c>
      <c r="AB981" s="86">
        <f t="shared" si="3100"/>
        <v>0</v>
      </c>
      <c r="AC981" s="86">
        <f t="shared" si="3100"/>
        <v>0</v>
      </c>
      <c r="AD981" s="90" t="str">
        <f t="shared" si="3103"/>
        <v/>
      </c>
      <c r="AE981" s="54" t="str">
        <f t="shared" si="3103"/>
        <v/>
      </c>
      <c r="AF981" s="92" t="str">
        <f t="shared" si="3024"/>
        <v/>
      </c>
      <c r="AG981" s="82">
        <f t="shared" si="3017"/>
        <v>0</v>
      </c>
      <c r="AH981" s="71">
        <f t="shared" si="2873"/>
        <v>0</v>
      </c>
      <c r="AI981" s="78" t="str">
        <f t="shared" si="3018"/>
        <v/>
      </c>
      <c r="AJ981" s="132">
        <f t="shared" si="3069"/>
        <v>0</v>
      </c>
      <c r="AK981" s="132">
        <f t="shared" si="3070"/>
        <v>0</v>
      </c>
      <c r="AL981" s="132">
        <f t="shared" si="3071"/>
        <v>0</v>
      </c>
      <c r="AM981" s="86" t="str">
        <f t="shared" si="3072"/>
        <v/>
      </c>
      <c r="AN981" s="86" t="str">
        <f t="shared" si="3073"/>
        <v/>
      </c>
      <c r="AO981" s="90" t="str">
        <f t="shared" si="3104"/>
        <v/>
      </c>
      <c r="AP981" s="54" t="str">
        <f t="shared" si="3104"/>
        <v/>
      </c>
      <c r="AQ981" s="92" t="str">
        <f t="shared" si="3026"/>
        <v/>
      </c>
      <c r="AR981" s="82">
        <f t="shared" si="3075"/>
        <v>0</v>
      </c>
      <c r="AS981" s="71">
        <f t="shared" si="3027"/>
        <v>0</v>
      </c>
      <c r="AT981" s="78" t="str">
        <f t="shared" si="3020"/>
        <v/>
      </c>
      <c r="AU981" s="137">
        <f t="shared" si="3076"/>
        <v>0</v>
      </c>
      <c r="AV981" s="137">
        <f t="shared" si="3077"/>
        <v>0</v>
      </c>
      <c r="AW981" s="137">
        <f t="shared" si="3078"/>
        <v>0</v>
      </c>
      <c r="AX981" s="86" t="str">
        <f t="shared" si="3079"/>
        <v/>
      </c>
      <c r="AY981" s="86" t="str">
        <f t="shared" si="3080"/>
        <v/>
      </c>
      <c r="AZ981" s="90" t="str">
        <f t="shared" si="3105"/>
        <v/>
      </c>
      <c r="BA981" s="54" t="str">
        <f t="shared" si="3105"/>
        <v/>
      </c>
      <c r="BB981" s="92" t="str">
        <f t="shared" si="3029"/>
        <v/>
      </c>
      <c r="BC981" s="82">
        <f t="shared" si="3082"/>
        <v>0</v>
      </c>
      <c r="BD981" s="71">
        <f t="shared" si="3030"/>
        <v>0</v>
      </c>
      <c r="BE981" s="98">
        <f t="shared" si="3088"/>
        <v>18</v>
      </c>
      <c r="BF981" s="54" t="str">
        <f t="shared" si="3106"/>
        <v/>
      </c>
      <c r="BG981" s="92" t="str">
        <f t="shared" si="3101"/>
        <v/>
      </c>
      <c r="BH981" s="82">
        <f t="shared" si="3061"/>
        <v>0</v>
      </c>
      <c r="BI981" s="71">
        <f t="shared" si="3062"/>
        <v>0</v>
      </c>
      <c r="BJ981" s="146"/>
      <c r="BK981" s="97">
        <v>1</v>
      </c>
      <c r="BL981" s="95" t="str">
        <f t="shared" si="3107"/>
        <v/>
      </c>
      <c r="BM981" s="95" t="str">
        <f t="shared" si="3107"/>
        <v/>
      </c>
      <c r="BN981" s="95" t="str">
        <f t="shared" si="3107"/>
        <v/>
      </c>
      <c r="BO981" s="95" t="str">
        <f t="shared" si="3107"/>
        <v/>
      </c>
      <c r="BP981" s="95" t="str">
        <f t="shared" si="3107"/>
        <v/>
      </c>
      <c r="BQ981" s="81">
        <f t="shared" si="3090"/>
        <v>0</v>
      </c>
      <c r="BR981" s="81">
        <f t="shared" si="3091"/>
        <v>0</v>
      </c>
      <c r="BS981" s="81">
        <f t="shared" si="3092"/>
        <v>0</v>
      </c>
      <c r="BT981" s="81">
        <f t="shared" si="3093"/>
        <v>0</v>
      </c>
      <c r="BU981" s="81">
        <f t="shared" si="3094"/>
        <v>0</v>
      </c>
      <c r="BV981" s="13">
        <f t="shared" si="3095"/>
        <v>0</v>
      </c>
      <c r="BW981" s="11">
        <f t="shared" si="3022"/>
        <v>0</v>
      </c>
      <c r="BX981" s="69">
        <f t="shared" si="3031"/>
        <v>0</v>
      </c>
      <c r="BY981" s="69">
        <f>IF($A981&lt;&gt;"",IF(BY980&lt;&gt;0,BY980,IF(BW981&lt;=$AW$2,"Stop Loss",0)),0)</f>
        <v>0</v>
      </c>
      <c r="BZ981" s="69">
        <f t="shared" si="2945"/>
        <v>0</v>
      </c>
      <c r="CA981" s="27" t="str">
        <f t="shared" si="3032"/>
        <v/>
      </c>
      <c r="CB981" s="27" t="str">
        <f t="shared" si="3033"/>
        <v/>
      </c>
      <c r="CC981" s="27" t="str">
        <f t="shared" si="3034"/>
        <v/>
      </c>
      <c r="CD981" s="27" t="str">
        <f t="shared" si="3035"/>
        <v/>
      </c>
      <c r="CE981" s="27" t="str">
        <f t="shared" si="3036"/>
        <v/>
      </c>
      <c r="CF981" s="27" t="str">
        <f t="shared" si="3037"/>
        <v/>
      </c>
      <c r="CG981" s="86"/>
      <c r="CH981" s="94"/>
      <c r="CI981" s="94"/>
      <c r="CJ981"/>
      <c r="CK981"/>
      <c r="DB981" s="7"/>
      <c r="DI981" s="10">
        <f t="shared" ca="1" si="3009"/>
        <v>9</v>
      </c>
    </row>
    <row r="982" spans="1:113">
      <c r="A982" s="149"/>
      <c r="B982" s="82" t="str">
        <f t="shared" si="3010"/>
        <v/>
      </c>
      <c r="C982" s="7" t="str">
        <f t="shared" si="3011"/>
        <v/>
      </c>
      <c r="D982" s="81">
        <f t="shared" si="3012"/>
        <v>0</v>
      </c>
      <c r="E982" s="7" t="str">
        <f t="shared" si="3013"/>
        <v>18,</v>
      </c>
      <c r="F982" s="78"/>
      <c r="G982" s="86"/>
      <c r="H982" s="86"/>
      <c r="I982" s="86"/>
      <c r="J982" s="86"/>
      <c r="K982" s="86"/>
      <c r="L982" s="86"/>
      <c r="M982" s="86"/>
      <c r="N982" s="86"/>
      <c r="O982" s="78"/>
      <c r="P982" s="86"/>
      <c r="Q982" s="86"/>
      <c r="R982" s="86"/>
      <c r="S982" s="86"/>
      <c r="T982" s="86"/>
      <c r="U982" s="86"/>
      <c r="V982" s="86"/>
      <c r="W982" s="86"/>
      <c r="X982" s="123" t="str">
        <f t="shared" si="3014"/>
        <v/>
      </c>
      <c r="Y982" s="127">
        <f t="shared" si="3064"/>
        <v>0</v>
      </c>
      <c r="Z982" s="127">
        <f t="shared" si="3065"/>
        <v>0</v>
      </c>
      <c r="AA982" s="127">
        <f t="shared" si="3066"/>
        <v>0</v>
      </c>
      <c r="AB982" s="86">
        <f t="shared" si="3100"/>
        <v>0</v>
      </c>
      <c r="AC982" s="86">
        <f t="shared" si="3100"/>
        <v>0</v>
      </c>
      <c r="AD982" s="90" t="str">
        <f t="shared" si="3103"/>
        <v/>
      </c>
      <c r="AE982" s="54" t="str">
        <f t="shared" si="3103"/>
        <v/>
      </c>
      <c r="AF982" s="92" t="str">
        <f t="shared" si="3024"/>
        <v/>
      </c>
      <c r="AG982" s="82">
        <f t="shared" si="3017"/>
        <v>0</v>
      </c>
      <c r="AH982" s="71">
        <f t="shared" si="2873"/>
        <v>0</v>
      </c>
      <c r="AI982" s="78" t="str">
        <f t="shared" si="3018"/>
        <v/>
      </c>
      <c r="AJ982" s="132">
        <f t="shared" si="3069"/>
        <v>0</v>
      </c>
      <c r="AK982" s="132">
        <f t="shared" si="3070"/>
        <v>0</v>
      </c>
      <c r="AL982" s="132">
        <f t="shared" si="3071"/>
        <v>0</v>
      </c>
      <c r="AM982" s="86" t="str">
        <f t="shared" si="3072"/>
        <v/>
      </c>
      <c r="AN982" s="86" t="str">
        <f t="shared" si="3073"/>
        <v/>
      </c>
      <c r="AO982" s="90" t="str">
        <f t="shared" si="3104"/>
        <v/>
      </c>
      <c r="AP982" s="54" t="str">
        <f t="shared" si="3104"/>
        <v/>
      </c>
      <c r="AQ982" s="92" t="str">
        <f t="shared" si="3026"/>
        <v/>
      </c>
      <c r="AR982" s="82">
        <f t="shared" si="3075"/>
        <v>0</v>
      </c>
      <c r="AS982" s="71">
        <f t="shared" si="3027"/>
        <v>0</v>
      </c>
      <c r="AT982" s="78" t="str">
        <f t="shared" si="3020"/>
        <v/>
      </c>
      <c r="AU982" s="137">
        <f t="shared" si="3076"/>
        <v>0</v>
      </c>
      <c r="AV982" s="137">
        <f t="shared" si="3077"/>
        <v>0</v>
      </c>
      <c r="AW982" s="137">
        <f t="shared" si="3078"/>
        <v>0</v>
      </c>
      <c r="AX982" s="86" t="str">
        <f t="shared" si="3079"/>
        <v/>
      </c>
      <c r="AY982" s="86" t="str">
        <f t="shared" si="3080"/>
        <v/>
      </c>
      <c r="AZ982" s="90" t="str">
        <f t="shared" si="3105"/>
        <v/>
      </c>
      <c r="BA982" s="54" t="str">
        <f t="shared" si="3105"/>
        <v/>
      </c>
      <c r="BB982" s="92" t="str">
        <f t="shared" si="3029"/>
        <v/>
      </c>
      <c r="BC982" s="82">
        <f t="shared" si="3082"/>
        <v>0</v>
      </c>
      <c r="BD982" s="71">
        <f t="shared" si="3030"/>
        <v>0</v>
      </c>
      <c r="BE982" s="98">
        <f t="shared" si="3088"/>
        <v>18</v>
      </c>
      <c r="BF982" s="54" t="str">
        <f t="shared" si="3106"/>
        <v/>
      </c>
      <c r="BG982" s="92" t="str">
        <f t="shared" si="3101"/>
        <v/>
      </c>
      <c r="BH982" s="82">
        <f t="shared" si="3061"/>
        <v>0</v>
      </c>
      <c r="BI982" s="71">
        <f t="shared" si="3062"/>
        <v>0</v>
      </c>
      <c r="BJ982" s="146"/>
      <c r="BK982" s="97">
        <v>1</v>
      </c>
      <c r="BL982" s="95" t="str">
        <f t="shared" si="3107"/>
        <v/>
      </c>
      <c r="BM982" s="95" t="str">
        <f t="shared" si="3107"/>
        <v/>
      </c>
      <c r="BN982" s="95" t="str">
        <f t="shared" si="3107"/>
        <v/>
      </c>
      <c r="BO982" s="95" t="str">
        <f t="shared" si="3107"/>
        <v/>
      </c>
      <c r="BP982" s="95" t="str">
        <f t="shared" si="3107"/>
        <v/>
      </c>
      <c r="BQ982" s="81">
        <f t="shared" si="3090"/>
        <v>0</v>
      </c>
      <c r="BR982" s="81">
        <f t="shared" si="3091"/>
        <v>0</v>
      </c>
      <c r="BS982" s="81">
        <f t="shared" si="3092"/>
        <v>0</v>
      </c>
      <c r="BT982" s="81">
        <f t="shared" si="3093"/>
        <v>0</v>
      </c>
      <c r="BU982" s="81">
        <f t="shared" si="3094"/>
        <v>0</v>
      </c>
      <c r="BV982" s="13">
        <f t="shared" si="3095"/>
        <v>0</v>
      </c>
      <c r="BW982" s="11">
        <f t="shared" si="3022"/>
        <v>0</v>
      </c>
      <c r="BX982" s="69">
        <f t="shared" si="3031"/>
        <v>0</v>
      </c>
      <c r="BY982" s="69">
        <f>IF($A982&lt;&gt;"",IF(BY981&lt;&gt;0,BY981,IF(BW982&lt;=$AW$2,"Stop Loss",0)),0)</f>
        <v>0</v>
      </c>
      <c r="BZ982" s="69">
        <f t="shared" si="2945"/>
        <v>0</v>
      </c>
      <c r="CA982" s="27" t="str">
        <f t="shared" si="3032"/>
        <v/>
      </c>
      <c r="CB982" s="27" t="str">
        <f t="shared" si="3033"/>
        <v/>
      </c>
      <c r="CC982" s="27" t="str">
        <f t="shared" si="3034"/>
        <v/>
      </c>
      <c r="CD982" s="27" t="str">
        <f t="shared" si="3035"/>
        <v/>
      </c>
      <c r="CE982" s="27" t="str">
        <f t="shared" si="3036"/>
        <v/>
      </c>
      <c r="CF982" s="27" t="str">
        <f t="shared" si="3037"/>
        <v/>
      </c>
      <c r="CG982" s="86"/>
      <c r="CH982" s="94"/>
      <c r="CI982" s="94"/>
      <c r="CJ982"/>
      <c r="CK982"/>
      <c r="DB982" s="7"/>
      <c r="DI982" s="10">
        <f t="shared" ca="1" si="3009"/>
        <v>33</v>
      </c>
    </row>
    <row r="983" spans="1:113">
      <c r="A983" s="149"/>
      <c r="B983" s="82" t="str">
        <f t="shared" si="3010"/>
        <v/>
      </c>
      <c r="C983" s="7" t="str">
        <f t="shared" si="3011"/>
        <v/>
      </c>
      <c r="D983" s="81">
        <f t="shared" si="3012"/>
        <v>0</v>
      </c>
      <c r="E983" s="7" t="str">
        <f t="shared" si="3013"/>
        <v>18,</v>
      </c>
      <c r="F983" s="78"/>
      <c r="G983" s="86"/>
      <c r="H983" s="86"/>
      <c r="I983" s="86"/>
      <c r="J983" s="86"/>
      <c r="K983" s="86"/>
      <c r="L983" s="86"/>
      <c r="M983" s="86"/>
      <c r="N983" s="86"/>
      <c r="O983" s="78"/>
      <c r="P983" s="86"/>
      <c r="Q983" s="86"/>
      <c r="R983" s="86"/>
      <c r="S983" s="86"/>
      <c r="T983" s="86"/>
      <c r="U983" s="86"/>
      <c r="V983" s="86"/>
      <c r="W983" s="86"/>
      <c r="X983" s="123" t="str">
        <f t="shared" si="3014"/>
        <v/>
      </c>
      <c r="Y983" s="127">
        <f t="shared" si="3064"/>
        <v>0</v>
      </c>
      <c r="Z983" s="127">
        <f t="shared" si="3065"/>
        <v>0</v>
      </c>
      <c r="AA983" s="127">
        <f t="shared" si="3066"/>
        <v>0</v>
      </c>
      <c r="AB983" s="86">
        <f t="shared" si="3100"/>
        <v>0</v>
      </c>
      <c r="AC983" s="86">
        <f t="shared" si="3100"/>
        <v>0</v>
      </c>
      <c r="AD983" s="90" t="str">
        <f t="shared" si="3103"/>
        <v/>
      </c>
      <c r="AE983" s="54" t="str">
        <f t="shared" si="3103"/>
        <v/>
      </c>
      <c r="AF983" s="92" t="str">
        <f t="shared" si="3024"/>
        <v/>
      </c>
      <c r="AG983" s="82">
        <f t="shared" si="3017"/>
        <v>0</v>
      </c>
      <c r="AH983" s="71">
        <f t="shared" si="2873"/>
        <v>0</v>
      </c>
      <c r="AI983" s="78" t="str">
        <f t="shared" si="3018"/>
        <v/>
      </c>
      <c r="AJ983" s="132">
        <f t="shared" si="3069"/>
        <v>0</v>
      </c>
      <c r="AK983" s="132">
        <f t="shared" si="3070"/>
        <v>0</v>
      </c>
      <c r="AL983" s="132">
        <f t="shared" si="3071"/>
        <v>0</v>
      </c>
      <c r="AM983" s="86" t="str">
        <f t="shared" si="3072"/>
        <v/>
      </c>
      <c r="AN983" s="86" t="str">
        <f t="shared" si="3073"/>
        <v/>
      </c>
      <c r="AO983" s="90" t="str">
        <f t="shared" si="3104"/>
        <v/>
      </c>
      <c r="AP983" s="54" t="str">
        <f t="shared" si="3104"/>
        <v/>
      </c>
      <c r="AQ983" s="92" t="str">
        <f t="shared" si="3026"/>
        <v/>
      </c>
      <c r="AR983" s="82">
        <f t="shared" si="3075"/>
        <v>0</v>
      </c>
      <c r="AS983" s="71">
        <f t="shared" si="3027"/>
        <v>0</v>
      </c>
      <c r="AT983" s="78" t="str">
        <f t="shared" si="3020"/>
        <v/>
      </c>
      <c r="AU983" s="137">
        <f t="shared" si="3076"/>
        <v>0</v>
      </c>
      <c r="AV983" s="137">
        <f t="shared" si="3077"/>
        <v>0</v>
      </c>
      <c r="AW983" s="137">
        <f t="shared" si="3078"/>
        <v>0</v>
      </c>
      <c r="AX983" s="86" t="str">
        <f t="shared" si="3079"/>
        <v/>
      </c>
      <c r="AY983" s="86" t="str">
        <f t="shared" si="3080"/>
        <v/>
      </c>
      <c r="AZ983" s="90" t="str">
        <f t="shared" si="3105"/>
        <v/>
      </c>
      <c r="BA983" s="54" t="str">
        <f t="shared" si="3105"/>
        <v/>
      </c>
      <c r="BB983" s="92" t="str">
        <f t="shared" si="3029"/>
        <v/>
      </c>
      <c r="BC983" s="82">
        <f t="shared" si="3082"/>
        <v>0</v>
      </c>
      <c r="BD983" s="71">
        <f t="shared" si="3030"/>
        <v>0</v>
      </c>
      <c r="BE983" s="98">
        <f t="shared" si="3088"/>
        <v>18</v>
      </c>
      <c r="BF983" s="54" t="str">
        <f t="shared" si="3106"/>
        <v/>
      </c>
      <c r="BG983" s="92" t="str">
        <f t="shared" si="3101"/>
        <v/>
      </c>
      <c r="BH983" s="82">
        <f t="shared" si="3061"/>
        <v>0</v>
      </c>
      <c r="BI983" s="71">
        <f t="shared" si="3062"/>
        <v>0</v>
      </c>
      <c r="BJ983" s="146"/>
      <c r="BK983" s="97">
        <v>1</v>
      </c>
      <c r="BL983" s="95" t="str">
        <f t="shared" si="3107"/>
        <v/>
      </c>
      <c r="BM983" s="95" t="str">
        <f t="shared" si="3107"/>
        <v/>
      </c>
      <c r="BN983" s="95" t="str">
        <f t="shared" si="3107"/>
        <v/>
      </c>
      <c r="BO983" s="95" t="str">
        <f t="shared" si="3107"/>
        <v/>
      </c>
      <c r="BP983" s="95" t="str">
        <f t="shared" si="3107"/>
        <v/>
      </c>
      <c r="BQ983" s="81">
        <f t="shared" si="3090"/>
        <v>0</v>
      </c>
      <c r="BR983" s="81">
        <f t="shared" si="3091"/>
        <v>0</v>
      </c>
      <c r="BS983" s="81">
        <f t="shared" si="3092"/>
        <v>0</v>
      </c>
      <c r="BT983" s="81">
        <f t="shared" si="3093"/>
        <v>0</v>
      </c>
      <c r="BU983" s="81">
        <f t="shared" si="3094"/>
        <v>0</v>
      </c>
      <c r="BV983" s="13">
        <f t="shared" si="3095"/>
        <v>0</v>
      </c>
      <c r="BW983" s="11">
        <f t="shared" si="3022"/>
        <v>0</v>
      </c>
      <c r="BX983" s="69">
        <f t="shared" si="3031"/>
        <v>0</v>
      </c>
      <c r="BY983" s="69">
        <f>IF($A983&lt;&gt;"",IF(BY982&lt;&gt;0,BY982,IF(BW983&lt;=$AW$2,"Stop Loss",0)),0)</f>
        <v>0</v>
      </c>
      <c r="BZ983" s="69">
        <f t="shared" si="2945"/>
        <v>0</v>
      </c>
      <c r="CA983" s="27" t="str">
        <f t="shared" si="3032"/>
        <v/>
      </c>
      <c r="CB983" s="27" t="str">
        <f t="shared" si="3033"/>
        <v/>
      </c>
      <c r="CC983" s="27" t="str">
        <f t="shared" si="3034"/>
        <v/>
      </c>
      <c r="CD983" s="27" t="str">
        <f t="shared" si="3035"/>
        <v/>
      </c>
      <c r="CE983" s="27" t="str">
        <f t="shared" si="3036"/>
        <v/>
      </c>
      <c r="CF983" s="27" t="str">
        <f t="shared" si="3037"/>
        <v/>
      </c>
      <c r="CG983" s="86"/>
      <c r="CH983" s="94"/>
      <c r="CI983" s="94"/>
      <c r="CJ983"/>
      <c r="CK983"/>
      <c r="DB983" s="7"/>
      <c r="DI983" s="10">
        <f t="shared" ca="1" si="3009"/>
        <v>36</v>
      </c>
    </row>
    <row r="984" spans="1:113">
      <c r="A984" s="149"/>
      <c r="B984" s="82" t="str">
        <f t="shared" si="3010"/>
        <v/>
      </c>
      <c r="C984" s="7" t="str">
        <f t="shared" si="3011"/>
        <v/>
      </c>
      <c r="D984" s="81">
        <f t="shared" si="3012"/>
        <v>0</v>
      </c>
      <c r="E984" s="7" t="str">
        <f t="shared" si="3013"/>
        <v>18,</v>
      </c>
      <c r="F984" s="78"/>
      <c r="G984" s="86"/>
      <c r="H984" s="86"/>
      <c r="I984" s="86"/>
      <c r="J984" s="86"/>
      <c r="K984" s="86"/>
      <c r="L984" s="86"/>
      <c r="M984" s="86"/>
      <c r="N984" s="86"/>
      <c r="O984" s="78"/>
      <c r="P984" s="86"/>
      <c r="Q984" s="86"/>
      <c r="R984" s="86"/>
      <c r="S984" s="86"/>
      <c r="T984" s="86"/>
      <c r="U984" s="86"/>
      <c r="V984" s="86"/>
      <c r="W984" s="86"/>
      <c r="X984" s="123" t="str">
        <f t="shared" si="3014"/>
        <v/>
      </c>
      <c r="Y984" s="127">
        <f t="shared" si="3064"/>
        <v>0</v>
      </c>
      <c r="Z984" s="127">
        <f t="shared" si="3065"/>
        <v>0</v>
      </c>
      <c r="AA984" s="127">
        <f t="shared" si="3066"/>
        <v>0</v>
      </c>
      <c r="AB984" s="86">
        <f t="shared" si="3100"/>
        <v>0</v>
      </c>
      <c r="AC984" s="86">
        <f t="shared" si="3100"/>
        <v>0</v>
      </c>
      <c r="AD984" s="90" t="str">
        <f t="shared" si="3103"/>
        <v/>
      </c>
      <c r="AE984" s="54" t="str">
        <f t="shared" si="3103"/>
        <v/>
      </c>
      <c r="AF984" s="92" t="str">
        <f t="shared" si="3024"/>
        <v/>
      </c>
      <c r="AG984" s="82">
        <f t="shared" si="3017"/>
        <v>0</v>
      </c>
      <c r="AH984" s="71">
        <f t="shared" si="2873"/>
        <v>0</v>
      </c>
      <c r="AI984" s="78" t="str">
        <f t="shared" si="3018"/>
        <v/>
      </c>
      <c r="AJ984" s="132">
        <f t="shared" si="3069"/>
        <v>0</v>
      </c>
      <c r="AK984" s="132">
        <f t="shared" si="3070"/>
        <v>0</v>
      </c>
      <c r="AL984" s="132">
        <f t="shared" si="3071"/>
        <v>0</v>
      </c>
      <c r="AM984" s="86" t="str">
        <f t="shared" si="3072"/>
        <v/>
      </c>
      <c r="AN984" s="86" t="str">
        <f t="shared" si="3073"/>
        <v/>
      </c>
      <c r="AO984" s="90" t="str">
        <f t="shared" si="3104"/>
        <v/>
      </c>
      <c r="AP984" s="54" t="str">
        <f t="shared" si="3104"/>
        <v/>
      </c>
      <c r="AQ984" s="92" t="str">
        <f t="shared" si="3026"/>
        <v/>
      </c>
      <c r="AR984" s="82">
        <f t="shared" si="3075"/>
        <v>0</v>
      </c>
      <c r="AS984" s="71">
        <f t="shared" si="3027"/>
        <v>0</v>
      </c>
      <c r="AT984" s="78" t="str">
        <f t="shared" si="3020"/>
        <v/>
      </c>
      <c r="AU984" s="137">
        <f t="shared" si="3076"/>
        <v>0</v>
      </c>
      <c r="AV984" s="137">
        <f t="shared" si="3077"/>
        <v>0</v>
      </c>
      <c r="AW984" s="137">
        <f t="shared" si="3078"/>
        <v>0</v>
      </c>
      <c r="AX984" s="86" t="str">
        <f t="shared" si="3079"/>
        <v/>
      </c>
      <c r="AY984" s="86" t="str">
        <f t="shared" si="3080"/>
        <v/>
      </c>
      <c r="AZ984" s="90" t="str">
        <f t="shared" si="3105"/>
        <v/>
      </c>
      <c r="BA984" s="54" t="str">
        <f t="shared" si="3105"/>
        <v/>
      </c>
      <c r="BB984" s="92" t="str">
        <f t="shared" si="3029"/>
        <v/>
      </c>
      <c r="BC984" s="82">
        <f t="shared" si="3082"/>
        <v>0</v>
      </c>
      <c r="BD984" s="71">
        <f t="shared" si="3030"/>
        <v>0</v>
      </c>
      <c r="BE984" s="98">
        <f t="shared" si="3088"/>
        <v>18</v>
      </c>
      <c r="BF984" s="54" t="str">
        <f t="shared" si="3106"/>
        <v/>
      </c>
      <c r="BG984" s="92" t="str">
        <f t="shared" si="3101"/>
        <v/>
      </c>
      <c r="BH984" s="82">
        <f t="shared" si="3061"/>
        <v>0</v>
      </c>
      <c r="BI984" s="71">
        <f t="shared" si="3062"/>
        <v>0</v>
      </c>
      <c r="BJ984" s="146"/>
      <c r="BK984" s="97">
        <v>1</v>
      </c>
      <c r="BL984" s="95" t="str">
        <f t="shared" si="3107"/>
        <v/>
      </c>
      <c r="BM984" s="95" t="str">
        <f t="shared" si="3107"/>
        <v/>
      </c>
      <c r="BN984" s="95" t="str">
        <f t="shared" si="3107"/>
        <v/>
      </c>
      <c r="BO984" s="95" t="str">
        <f t="shared" si="3107"/>
        <v/>
      </c>
      <c r="BP984" s="95" t="str">
        <f t="shared" si="3107"/>
        <v/>
      </c>
      <c r="BQ984" s="81">
        <f t="shared" si="3090"/>
        <v>0</v>
      </c>
      <c r="BR984" s="81">
        <f t="shared" si="3091"/>
        <v>0</v>
      </c>
      <c r="BS984" s="81">
        <f t="shared" si="3092"/>
        <v>0</v>
      </c>
      <c r="BT984" s="81">
        <f t="shared" si="3093"/>
        <v>0</v>
      </c>
      <c r="BU984" s="81">
        <f t="shared" si="3094"/>
        <v>0</v>
      </c>
      <c r="BV984" s="13">
        <f t="shared" si="3095"/>
        <v>0</v>
      </c>
      <c r="BW984" s="11">
        <f t="shared" si="3022"/>
        <v>0</v>
      </c>
      <c r="BX984" s="69">
        <f t="shared" si="3031"/>
        <v>0</v>
      </c>
      <c r="BY984" s="69">
        <f>IF($A984&lt;&gt;"",IF(BY983&lt;&gt;0,BY983,IF(BW984&lt;=$AW$2,"Stop Loss",0)),0)</f>
        <v>0</v>
      </c>
      <c r="BZ984" s="69">
        <f t="shared" si="2945"/>
        <v>0</v>
      </c>
      <c r="CA984" s="27" t="str">
        <f t="shared" si="3032"/>
        <v/>
      </c>
      <c r="CB984" s="27" t="str">
        <f t="shared" si="3033"/>
        <v/>
      </c>
      <c r="CC984" s="27" t="str">
        <f t="shared" si="3034"/>
        <v/>
      </c>
      <c r="CD984" s="27" t="str">
        <f t="shared" si="3035"/>
        <v/>
      </c>
      <c r="CE984" s="27" t="str">
        <f t="shared" si="3036"/>
        <v/>
      </c>
      <c r="CF984" s="27" t="str">
        <f t="shared" si="3037"/>
        <v/>
      </c>
      <c r="CG984" s="86"/>
      <c r="CH984" s="94"/>
      <c r="CI984" s="94"/>
      <c r="CJ984"/>
      <c r="CK984"/>
      <c r="DB984" s="7"/>
      <c r="DI984" s="10">
        <f t="shared" ca="1" si="3009"/>
        <v>35</v>
      </c>
    </row>
    <row r="985" spans="1:113">
      <c r="A985" s="149"/>
      <c r="B985" s="82" t="str">
        <f t="shared" si="3010"/>
        <v/>
      </c>
      <c r="C985" s="7" t="str">
        <f t="shared" si="3011"/>
        <v/>
      </c>
      <c r="D985" s="81">
        <f t="shared" si="3012"/>
        <v>0</v>
      </c>
      <c r="E985" s="7" t="str">
        <f t="shared" si="3013"/>
        <v>18,</v>
      </c>
      <c r="F985" s="78"/>
      <c r="G985" s="86"/>
      <c r="H985" s="86"/>
      <c r="I985" s="86"/>
      <c r="J985" s="86"/>
      <c r="K985" s="86"/>
      <c r="L985" s="86"/>
      <c r="M985" s="86"/>
      <c r="N985" s="86"/>
      <c r="O985" s="78"/>
      <c r="P985" s="86"/>
      <c r="Q985" s="86"/>
      <c r="R985" s="86"/>
      <c r="S985" s="86"/>
      <c r="T985" s="86"/>
      <c r="U985" s="86"/>
      <c r="V985" s="86"/>
      <c r="W985" s="86"/>
      <c r="X985" s="123" t="str">
        <f t="shared" si="3014"/>
        <v/>
      </c>
      <c r="Y985" s="127">
        <f t="shared" si="3064"/>
        <v>0</v>
      </c>
      <c r="Z985" s="127">
        <f t="shared" si="3065"/>
        <v>0</v>
      </c>
      <c r="AA985" s="127">
        <f t="shared" si="3066"/>
        <v>0</v>
      </c>
      <c r="AB985" s="86">
        <f>IF($Y985&gt;$Z985,$Y985-$Z985+AB984,AB984)</f>
        <v>0</v>
      </c>
      <c r="AC985" s="86">
        <f>IF($Z985&gt;$Y985,$Z985-$Y985+AC984,AC984)</f>
        <v>0</v>
      </c>
      <c r="AD985" s="90" t="str">
        <f t="shared" si="3103"/>
        <v/>
      </c>
      <c r="AE985" s="54" t="str">
        <f t="shared" si="3103"/>
        <v/>
      </c>
      <c r="AF985" s="92" t="str">
        <f t="shared" si="3024"/>
        <v/>
      </c>
      <c r="AG985" s="82">
        <f t="shared" si="3017"/>
        <v>0</v>
      </c>
      <c r="AH985" s="71">
        <f t="shared" si="2873"/>
        <v>0</v>
      </c>
      <c r="AI985" s="78" t="str">
        <f t="shared" si="3018"/>
        <v/>
      </c>
      <c r="AJ985" s="132">
        <f t="shared" si="3069"/>
        <v>0</v>
      </c>
      <c r="AK985" s="132">
        <f t="shared" si="3070"/>
        <v>0</v>
      </c>
      <c r="AL985" s="132">
        <f t="shared" si="3071"/>
        <v>0</v>
      </c>
      <c r="AM985" s="86" t="str">
        <f t="shared" si="3072"/>
        <v/>
      </c>
      <c r="AN985" s="86" t="str">
        <f t="shared" si="3073"/>
        <v/>
      </c>
      <c r="AO985" s="90" t="str">
        <f t="shared" si="3104"/>
        <v/>
      </c>
      <c r="AP985" s="54" t="str">
        <f t="shared" si="3104"/>
        <v/>
      </c>
      <c r="AQ985" s="92" t="str">
        <f t="shared" si="3026"/>
        <v/>
      </c>
      <c r="AR985" s="82">
        <f t="shared" si="3075"/>
        <v>0</v>
      </c>
      <c r="AS985" s="71">
        <f t="shared" si="3027"/>
        <v>0</v>
      </c>
      <c r="AT985" s="78" t="str">
        <f t="shared" si="3020"/>
        <v/>
      </c>
      <c r="AU985" s="137">
        <f t="shared" si="3076"/>
        <v>0</v>
      </c>
      <c r="AV985" s="137">
        <f t="shared" si="3077"/>
        <v>0</v>
      </c>
      <c r="AW985" s="137">
        <f t="shared" si="3078"/>
        <v>0</v>
      </c>
      <c r="AX985" s="86" t="str">
        <f t="shared" si="3079"/>
        <v/>
      </c>
      <c r="AY985" s="86" t="str">
        <f t="shared" si="3080"/>
        <v/>
      </c>
      <c r="AZ985" s="90" t="str">
        <f t="shared" si="3105"/>
        <v/>
      </c>
      <c r="BA985" s="54" t="str">
        <f t="shared" si="3105"/>
        <v/>
      </c>
      <c r="BB985" s="92" t="str">
        <f t="shared" si="3029"/>
        <v/>
      </c>
      <c r="BC985" s="82">
        <f t="shared" si="3082"/>
        <v>0</v>
      </c>
      <c r="BD985" s="71">
        <f t="shared" si="3030"/>
        <v>0</v>
      </c>
      <c r="BE985" s="98">
        <f t="shared" si="3088"/>
        <v>18</v>
      </c>
      <c r="BF985" s="54" t="str">
        <f t="shared" si="3106"/>
        <v/>
      </c>
      <c r="BG985" s="92" t="str">
        <f t="shared" si="3101"/>
        <v/>
      </c>
      <c r="BH985" s="82">
        <f t="shared" si="3061"/>
        <v>0</v>
      </c>
      <c r="BI985" s="71">
        <f t="shared" si="3062"/>
        <v>0</v>
      </c>
      <c r="BJ985" s="146"/>
      <c r="BK985" s="97">
        <v>1</v>
      </c>
      <c r="BL985" s="95" t="str">
        <f t="shared" si="3107"/>
        <v/>
      </c>
      <c r="BM985" s="95" t="str">
        <f t="shared" si="3107"/>
        <v/>
      </c>
      <c r="BN985" s="95" t="str">
        <f t="shared" si="3107"/>
        <v/>
      </c>
      <c r="BO985" s="95" t="str">
        <f t="shared" si="3107"/>
        <v/>
      </c>
      <c r="BP985" s="95" t="str">
        <f t="shared" si="3107"/>
        <v/>
      </c>
      <c r="BQ985" s="81">
        <f t="shared" si="3090"/>
        <v>0</v>
      </c>
      <c r="BR985" s="81">
        <f t="shared" si="3091"/>
        <v>0</v>
      </c>
      <c r="BS985" s="81">
        <f t="shared" si="3092"/>
        <v>0</v>
      </c>
      <c r="BT985" s="81">
        <f t="shared" si="3093"/>
        <v>0</v>
      </c>
      <c r="BU985" s="81">
        <f t="shared" si="3094"/>
        <v>0</v>
      </c>
      <c r="BV985" s="13">
        <f t="shared" si="3095"/>
        <v>0</v>
      </c>
      <c r="BW985" s="11">
        <f t="shared" si="3022"/>
        <v>0</v>
      </c>
      <c r="BX985" s="69">
        <f t="shared" si="3031"/>
        <v>0</v>
      </c>
      <c r="BY985" s="69">
        <f>IF($A985&lt;&gt;"",IF(BY984&lt;&gt;0,BY984,IF(BW985&lt;=$AW$2,"Stop Loss",0)),0)</f>
        <v>0</v>
      </c>
      <c r="BZ985" s="69">
        <f t="shared" si="2945"/>
        <v>0</v>
      </c>
      <c r="CA985" s="27" t="str">
        <f t="shared" si="3032"/>
        <v/>
      </c>
      <c r="CB985" s="27" t="str">
        <f t="shared" si="3033"/>
        <v/>
      </c>
      <c r="CC985" s="27" t="str">
        <f t="shared" si="3034"/>
        <v/>
      </c>
      <c r="CD985" s="27" t="str">
        <f t="shared" si="3035"/>
        <v/>
      </c>
      <c r="CE985" s="27" t="str">
        <f t="shared" si="3036"/>
        <v/>
      </c>
      <c r="CF985" s="27" t="str">
        <f t="shared" si="3037"/>
        <v/>
      </c>
      <c r="CG985" s="86"/>
      <c r="CH985" s="94"/>
      <c r="CI985" s="94"/>
      <c r="CJ985"/>
      <c r="CK985"/>
      <c r="DB985" s="7"/>
      <c r="DI985" s="10">
        <f t="shared" ca="1" si="3009"/>
        <v>23</v>
      </c>
    </row>
    <row r="986" spans="1:113">
      <c r="A986" s="149"/>
      <c r="B986" s="82" t="str">
        <f t="shared" si="3010"/>
        <v/>
      </c>
      <c r="C986" s="7" t="str">
        <f t="shared" si="3011"/>
        <v/>
      </c>
      <c r="D986" s="81">
        <f t="shared" si="3012"/>
        <v>0</v>
      </c>
      <c r="E986" s="7" t="str">
        <f t="shared" si="3013"/>
        <v>18,</v>
      </c>
      <c r="F986" s="78"/>
      <c r="G986" s="86"/>
      <c r="H986" s="86"/>
      <c r="I986" s="86"/>
      <c r="J986" s="86"/>
      <c r="K986" s="86"/>
      <c r="L986" s="86"/>
      <c r="M986" s="86"/>
      <c r="N986" s="86"/>
      <c r="O986" s="78"/>
      <c r="P986" s="86"/>
      <c r="Q986" s="86"/>
      <c r="R986" s="86"/>
      <c r="S986" s="86"/>
      <c r="T986" s="86"/>
      <c r="U986" s="86"/>
      <c r="V986" s="86"/>
      <c r="W986" s="86"/>
      <c r="X986" s="123" t="str">
        <f t="shared" si="3014"/>
        <v/>
      </c>
      <c r="Y986" s="127">
        <f t="shared" si="3064"/>
        <v>0</v>
      </c>
      <c r="Z986" s="127">
        <f t="shared" si="3065"/>
        <v>0</v>
      </c>
      <c r="AA986" s="127">
        <f t="shared" si="3066"/>
        <v>0</v>
      </c>
      <c r="AB986" s="86">
        <f>AB985</f>
        <v>0</v>
      </c>
      <c r="AC986" s="86">
        <f>AC985</f>
        <v>0</v>
      </c>
      <c r="AD986" s="90" t="str">
        <f>IF($A985&lt;&gt;"",AA985,"")</f>
        <v/>
      </c>
      <c r="AE986" s="92" t="str">
        <f>IF($A985&lt;&gt;"",IF(Y985&gt;Z985,"L","H"),"")</f>
        <v/>
      </c>
      <c r="AF986" s="92" t="str">
        <f t="shared" si="3024"/>
        <v/>
      </c>
      <c r="AG986" s="82">
        <f t="shared" si="3017"/>
        <v>0</v>
      </c>
      <c r="AH986" s="71">
        <f t="shared" si="2873"/>
        <v>0</v>
      </c>
      <c r="AI986" s="78" t="str">
        <f t="shared" si="3018"/>
        <v/>
      </c>
      <c r="AJ986" s="132">
        <f t="shared" si="3069"/>
        <v>0</v>
      </c>
      <c r="AK986" s="132">
        <f t="shared" si="3070"/>
        <v>0</v>
      </c>
      <c r="AL986" s="132">
        <f t="shared" si="3071"/>
        <v>0</v>
      </c>
      <c r="AM986" s="86" t="str">
        <f t="shared" si="3072"/>
        <v/>
      </c>
      <c r="AN986" s="86" t="str">
        <f t="shared" si="3073"/>
        <v/>
      </c>
      <c r="AO986" s="90" t="str">
        <f>IF($A985&lt;&gt;"",AL985,"")</f>
        <v/>
      </c>
      <c r="AP986" s="92" t="str">
        <f>IF($A985&lt;&gt;"",IF(AM985&lt;&gt;"","O","E"),"")</f>
        <v/>
      </c>
      <c r="AQ986" s="92" t="str">
        <f t="shared" si="3026"/>
        <v/>
      </c>
      <c r="AR986" s="82">
        <f t="shared" si="3075"/>
        <v>0</v>
      </c>
      <c r="AS986" s="71">
        <f t="shared" si="3027"/>
        <v>0</v>
      </c>
      <c r="AT986" s="78" t="str">
        <f t="shared" si="3020"/>
        <v/>
      </c>
      <c r="AU986" s="137">
        <f t="shared" si="3076"/>
        <v>0</v>
      </c>
      <c r="AV986" s="137">
        <f t="shared" si="3077"/>
        <v>0</v>
      </c>
      <c r="AW986" s="137">
        <f t="shared" si="3078"/>
        <v>0</v>
      </c>
      <c r="AX986" s="86" t="str">
        <f t="shared" si="3079"/>
        <v/>
      </c>
      <c r="AY986" s="86" t="str">
        <f t="shared" si="3080"/>
        <v/>
      </c>
      <c r="AZ986" s="90" t="str">
        <f>IF($A985&lt;&gt;"",AW985,"")</f>
        <v/>
      </c>
      <c r="BA986" s="92" t="str">
        <f>IF($A985&lt;&gt;"",IF(AX985&lt;&gt;"","B","R"),"")</f>
        <v/>
      </c>
      <c r="BB986" s="92" t="str">
        <f t="shared" si="3029"/>
        <v/>
      </c>
      <c r="BC986" s="82">
        <f t="shared" si="3082"/>
        <v>0</v>
      </c>
      <c r="BD986" s="71">
        <f t="shared" si="3030"/>
        <v>0</v>
      </c>
      <c r="BE986" s="98">
        <f t="shared" si="3088"/>
        <v>18</v>
      </c>
      <c r="BF986" s="92" t="str">
        <f>IF($A985&lt;&gt;"",IF($Y985&gt;$Z985,"H",IF($Z985&gt;$Y985,"L",BF985)),"")</f>
        <v/>
      </c>
      <c r="BG986" s="92" t="str">
        <f>IF($A986&lt;&gt;"",IF($A986=0,"L",IF(BF986&lt;&gt;"",IF(BF986=X986,"W","L"))),"")</f>
        <v/>
      </c>
      <c r="BH986" s="82">
        <f t="shared" si="3061"/>
        <v>0</v>
      </c>
      <c r="BI986" s="71">
        <f t="shared" si="3062"/>
        <v>0</v>
      </c>
      <c r="BJ986" s="146" t="str">
        <f>AE986&amp;AP986&amp;BA986</f>
        <v/>
      </c>
      <c r="BK986" s="97">
        <v>1</v>
      </c>
      <c r="BL986" s="95" t="str">
        <f>IF($A985&lt;&gt;"",IF($BJ986="LER","11,",IF($BJ986="LOR","02,",IF($BJ986="LEB","01,",IF($BJ986="LOB","12,",IF($BJ986="HER","29,",IF($BJ986="HOR","20,",IF($BJ986="HEB","19,",IF($BJ986="HOB","30,","")))))))),"")</f>
        <v/>
      </c>
      <c r="BM986" s="95" t="str">
        <f>IF($A985&lt;&gt;"",IF($BJ986="LER","13,",IF($BJ986="LOR","04,",IF($BJ986="LEB","03,",IF($BJ986="LOB","14,",IF($BJ986="HER","31,",IF($BJ986="HOR","22,",IF($BJ986="HEB","21,",IF($BJ986="HOB","32,","")))))))),"")</f>
        <v/>
      </c>
      <c r="BN986" s="95" t="str">
        <f>IF($A985&lt;&gt;"",IF($BJ986="LER","15,",IF($BJ986="LOR","06,",IF($BJ986="LEB","05,",IF($BJ986="LOB","16,",IF($BJ986="HER","33,",IF($BJ986="HOR","24,",IF($BJ986="HEB","23,",IF($BJ986="HOB","34,","")))))))),"")</f>
        <v/>
      </c>
      <c r="BO986" s="95" t="str">
        <f>IF($A985&lt;&gt;"",IF($BJ986="LER","17,",IF($BJ986="LOR","08,",IF($BJ986="LEB","07,",IF($BJ986="LOB","18,",IF($BJ986="HER","35,",IF($BJ986="HOR","26,",IF($BJ986="HEB","25,",IF($BJ986="HOB","36,","")))))))),"")</f>
        <v/>
      </c>
      <c r="BP986" s="95" t="str">
        <f>IF($A985&lt;&gt;"",IF($BJ986="LER","",IF($BJ986="LOR","10,",IF($BJ986="LEB","09,",IF($BJ986="LOB","",IF($BJ986="HER","",IF($BJ986="HOR","28,",IF($BJ986="HEB","27,",IF($BJ986="HOB","","")))))))),"")</f>
        <v/>
      </c>
      <c r="BQ986" s="81">
        <f t="shared" si="3090"/>
        <v>0</v>
      </c>
      <c r="BR986" s="81">
        <f t="shared" si="3091"/>
        <v>0</v>
      </c>
      <c r="BS986" s="81">
        <f t="shared" si="3092"/>
        <v>0</v>
      </c>
      <c r="BT986" s="81">
        <f t="shared" si="3093"/>
        <v>0</v>
      </c>
      <c r="BU986" s="81">
        <f t="shared" si="3094"/>
        <v>0</v>
      </c>
      <c r="BV986" s="13">
        <f t="shared" si="3095"/>
        <v>0</v>
      </c>
      <c r="BW986" s="11">
        <f t="shared" si="3022"/>
        <v>0</v>
      </c>
      <c r="BX986" s="69">
        <f t="shared" si="3031"/>
        <v>0</v>
      </c>
      <c r="BY986" s="69">
        <f>IF($A986&lt;&gt;"",IF(BY985&lt;&gt;0,BY985,IF(BW986&lt;=$AW$2,"Stop Loss",0)),0)</f>
        <v>0</v>
      </c>
      <c r="BZ986" s="69">
        <f t="shared" si="2945"/>
        <v>0</v>
      </c>
      <c r="CA986" s="27" t="str">
        <f t="shared" si="3032"/>
        <v/>
      </c>
      <c r="CB986" s="27" t="str">
        <f t="shared" si="3033"/>
        <v/>
      </c>
      <c r="CC986" s="27" t="str">
        <f t="shared" si="3034"/>
        <v/>
      </c>
      <c r="CD986" s="27" t="str">
        <f t="shared" si="3035"/>
        <v/>
      </c>
      <c r="CE986" s="27" t="str">
        <f t="shared" si="3036"/>
        <v/>
      </c>
      <c r="CF986" s="27" t="str">
        <f t="shared" si="3037"/>
        <v/>
      </c>
      <c r="CG986" s="86"/>
      <c r="CH986" s="5"/>
      <c r="CI986"/>
      <c r="CJ986"/>
      <c r="CK986"/>
      <c r="DB986" s="7"/>
      <c r="DI986" s="10">
        <f t="shared" ca="1" si="3009"/>
        <v>9</v>
      </c>
    </row>
    <row r="987" spans="1:113">
      <c r="A987" s="149"/>
      <c r="B987" s="82" t="str">
        <f t="shared" si="3010"/>
        <v/>
      </c>
      <c r="C987" s="7" t="str">
        <f t="shared" si="3011"/>
        <v/>
      </c>
      <c r="D987" s="81">
        <f t="shared" si="3012"/>
        <v>0</v>
      </c>
      <c r="E987" s="7" t="str">
        <f t="shared" si="3013"/>
        <v>18,</v>
      </c>
      <c r="F987" s="78"/>
      <c r="G987" s="86"/>
      <c r="H987" s="86"/>
      <c r="I987" s="86"/>
      <c r="J987" s="86"/>
      <c r="K987" s="86"/>
      <c r="L987" s="86"/>
      <c r="M987" s="86"/>
      <c r="N987" s="86"/>
      <c r="O987" s="78"/>
      <c r="P987" s="86"/>
      <c r="Q987" s="86"/>
      <c r="R987" s="86"/>
      <c r="S987" s="86"/>
      <c r="T987" s="86"/>
      <c r="U987" s="86"/>
      <c r="V987" s="86"/>
      <c r="W987" s="86"/>
      <c r="X987" s="123" t="str">
        <f t="shared" si="3014"/>
        <v/>
      </c>
      <c r="Y987" s="127">
        <f t="shared" si="3064"/>
        <v>0</v>
      </c>
      <c r="Z987" s="127">
        <f t="shared" si="3065"/>
        <v>0</v>
      </c>
      <c r="AA987" s="127">
        <f t="shared" si="3066"/>
        <v>0</v>
      </c>
      <c r="AB987" s="86">
        <f t="shared" ref="AB987:AC993" si="3108">AB986</f>
        <v>0</v>
      </c>
      <c r="AC987" s="86">
        <f t="shared" si="3108"/>
        <v>0</v>
      </c>
      <c r="AD987" s="90" t="str">
        <f>IF($A986&lt;&gt;"",AD986,"")</f>
        <v/>
      </c>
      <c r="AE987" s="54" t="str">
        <f>IF($A986&lt;&gt;"",AE986,"")</f>
        <v/>
      </c>
      <c r="AF987" s="92" t="str">
        <f t="shared" si="3024"/>
        <v/>
      </c>
      <c r="AG987" s="82">
        <f t="shared" si="3017"/>
        <v>0</v>
      </c>
      <c r="AH987" s="71">
        <f t="shared" si="2873"/>
        <v>0</v>
      </c>
      <c r="AI987" s="78" t="str">
        <f t="shared" si="3018"/>
        <v/>
      </c>
      <c r="AJ987" s="132">
        <f t="shared" si="3069"/>
        <v>0</v>
      </c>
      <c r="AK987" s="132">
        <f t="shared" si="3070"/>
        <v>0</v>
      </c>
      <c r="AL987" s="132">
        <f t="shared" si="3071"/>
        <v>0</v>
      </c>
      <c r="AM987" s="86" t="str">
        <f t="shared" si="3072"/>
        <v/>
      </c>
      <c r="AN987" s="86" t="str">
        <f t="shared" si="3073"/>
        <v/>
      </c>
      <c r="AO987" s="90" t="str">
        <f>IF($A986&lt;&gt;"",AO986,"")</f>
        <v/>
      </c>
      <c r="AP987" s="54" t="str">
        <f>IF($A986&lt;&gt;"",AP986,"")</f>
        <v/>
      </c>
      <c r="AQ987" s="92" t="str">
        <f t="shared" si="3026"/>
        <v/>
      </c>
      <c r="AR987" s="82">
        <f t="shared" si="3075"/>
        <v>0</v>
      </c>
      <c r="AS987" s="71">
        <f t="shared" si="3027"/>
        <v>0</v>
      </c>
      <c r="AT987" s="78" t="str">
        <f t="shared" si="3020"/>
        <v/>
      </c>
      <c r="AU987" s="137">
        <f t="shared" si="3076"/>
        <v>0</v>
      </c>
      <c r="AV987" s="137">
        <f t="shared" si="3077"/>
        <v>0</v>
      </c>
      <c r="AW987" s="137">
        <f t="shared" si="3078"/>
        <v>0</v>
      </c>
      <c r="AX987" s="86" t="str">
        <f t="shared" si="3079"/>
        <v/>
      </c>
      <c r="AY987" s="86" t="str">
        <f t="shared" si="3080"/>
        <v/>
      </c>
      <c r="AZ987" s="90" t="str">
        <f>IF($A986&lt;&gt;"",AZ986,"")</f>
        <v/>
      </c>
      <c r="BA987" s="54" t="str">
        <f>IF($A986&lt;&gt;"",BA986,"")</f>
        <v/>
      </c>
      <c r="BB987" s="92" t="str">
        <f t="shared" si="3029"/>
        <v/>
      </c>
      <c r="BC987" s="82">
        <f t="shared" si="3082"/>
        <v>0</v>
      </c>
      <c r="BD987" s="71">
        <f t="shared" si="3030"/>
        <v>0</v>
      </c>
      <c r="BE987" s="98">
        <f t="shared" si="3088"/>
        <v>18</v>
      </c>
      <c r="BF987" s="54" t="str">
        <f>IF($A986&lt;&gt;"",BF986,"")</f>
        <v/>
      </c>
      <c r="BG987" s="92" t="str">
        <f t="shared" ref="BG987:BG1003" si="3109">IF($A987&lt;&gt;"",IF($A987=0,"L",IF(BF987&lt;&gt;"",IF(BF987=X987,"W","L"))),"")</f>
        <v/>
      </c>
      <c r="BH987" s="82">
        <f t="shared" si="3061"/>
        <v>0</v>
      </c>
      <c r="BI987" s="71">
        <f t="shared" si="3062"/>
        <v>0</v>
      </c>
      <c r="BJ987" s="146"/>
      <c r="BK987" s="97">
        <v>1</v>
      </c>
      <c r="BL987" s="95" t="str">
        <f>IF(BL986&lt;&gt;"",BL986,"")</f>
        <v/>
      </c>
      <c r="BM987" s="95" t="str">
        <f t="shared" ref="BM987:BP987" si="3110">IF(BM986&lt;&gt;"",BM986,"")</f>
        <v/>
      </c>
      <c r="BN987" s="95" t="str">
        <f t="shared" si="3110"/>
        <v/>
      </c>
      <c r="BO987" s="95" t="str">
        <f t="shared" si="3110"/>
        <v/>
      </c>
      <c r="BP987" s="95" t="str">
        <f t="shared" si="3110"/>
        <v/>
      </c>
      <c r="BQ987" s="81">
        <f t="shared" si="3090"/>
        <v>0</v>
      </c>
      <c r="BR987" s="81">
        <f t="shared" si="3091"/>
        <v>0</v>
      </c>
      <c r="BS987" s="81">
        <f t="shared" si="3092"/>
        <v>0</v>
      </c>
      <c r="BT987" s="81">
        <f t="shared" si="3093"/>
        <v>0</v>
      </c>
      <c r="BU987" s="81">
        <f t="shared" si="3094"/>
        <v>0</v>
      </c>
      <c r="BV987" s="13">
        <f t="shared" si="3095"/>
        <v>0</v>
      </c>
      <c r="BW987" s="11">
        <f t="shared" si="3022"/>
        <v>0</v>
      </c>
      <c r="BX987" s="69">
        <f t="shared" si="3031"/>
        <v>0</v>
      </c>
      <c r="BY987" s="69">
        <f>IF($A987&lt;&gt;"",IF(BY986&lt;&gt;0,BY986,IF(BW987&lt;=$AW$2,"Stop Loss",0)),0)</f>
        <v>0</v>
      </c>
      <c r="BZ987" s="69">
        <f t="shared" si="2945"/>
        <v>0</v>
      </c>
      <c r="CA987" s="27" t="str">
        <f t="shared" si="3032"/>
        <v/>
      </c>
      <c r="CB987" s="27" t="str">
        <f t="shared" si="3033"/>
        <v/>
      </c>
      <c r="CC987" s="27" t="str">
        <f t="shared" si="3034"/>
        <v/>
      </c>
      <c r="CD987" s="27" t="str">
        <f t="shared" si="3035"/>
        <v/>
      </c>
      <c r="CE987" s="27" t="str">
        <f t="shared" si="3036"/>
        <v/>
      </c>
      <c r="CF987" s="27" t="str">
        <f t="shared" si="3037"/>
        <v/>
      </c>
      <c r="CG987" s="86"/>
      <c r="CH987" s="5"/>
      <c r="CI987"/>
      <c r="CJ987"/>
      <c r="CK987"/>
      <c r="DB987" s="7"/>
      <c r="DI987" s="10">
        <f t="shared" ca="1" si="3009"/>
        <v>21</v>
      </c>
    </row>
    <row r="988" spans="1:113">
      <c r="A988" s="149"/>
      <c r="B988" s="82" t="str">
        <f t="shared" si="3010"/>
        <v/>
      </c>
      <c r="C988" s="7" t="str">
        <f t="shared" si="3011"/>
        <v/>
      </c>
      <c r="D988" s="81">
        <f t="shared" si="3012"/>
        <v>0</v>
      </c>
      <c r="E988" s="7" t="str">
        <f t="shared" si="3013"/>
        <v>18,</v>
      </c>
      <c r="F988" s="78"/>
      <c r="G988" s="86"/>
      <c r="H988" s="86"/>
      <c r="I988" s="86"/>
      <c r="J988" s="86"/>
      <c r="K988" s="86"/>
      <c r="L988" s="86"/>
      <c r="M988" s="86"/>
      <c r="N988" s="86"/>
      <c r="O988" s="78"/>
      <c r="P988" s="86"/>
      <c r="Q988" s="86"/>
      <c r="R988" s="86"/>
      <c r="S988" s="86"/>
      <c r="T988" s="86"/>
      <c r="U988" s="86"/>
      <c r="V988" s="86"/>
      <c r="W988" s="86"/>
      <c r="X988" s="123" t="str">
        <f t="shared" si="3014"/>
        <v/>
      </c>
      <c r="Y988" s="127">
        <f t="shared" si="3064"/>
        <v>0</v>
      </c>
      <c r="Z988" s="127">
        <f t="shared" si="3065"/>
        <v>0</v>
      </c>
      <c r="AA988" s="127">
        <f t="shared" si="3066"/>
        <v>0</v>
      </c>
      <c r="AB988" s="86">
        <f t="shared" si="3108"/>
        <v>0</v>
      </c>
      <c r="AC988" s="86">
        <f t="shared" si="3108"/>
        <v>0</v>
      </c>
      <c r="AD988" s="90" t="str">
        <f t="shared" ref="AD988:AE994" si="3111">IF($A987&lt;&gt;"",AD987,"")</f>
        <v/>
      </c>
      <c r="AE988" s="54" t="str">
        <f t="shared" si="3111"/>
        <v/>
      </c>
      <c r="AF988" s="92" t="str">
        <f t="shared" si="3024"/>
        <v/>
      </c>
      <c r="AG988" s="82">
        <f t="shared" si="3017"/>
        <v>0</v>
      </c>
      <c r="AH988" s="71">
        <f t="shared" si="2873"/>
        <v>0</v>
      </c>
      <c r="AI988" s="78" t="str">
        <f t="shared" si="3018"/>
        <v/>
      </c>
      <c r="AJ988" s="132">
        <f t="shared" si="3069"/>
        <v>0</v>
      </c>
      <c r="AK988" s="132">
        <f t="shared" si="3070"/>
        <v>0</v>
      </c>
      <c r="AL988" s="132">
        <f t="shared" si="3071"/>
        <v>0</v>
      </c>
      <c r="AM988" s="86" t="str">
        <f t="shared" si="3072"/>
        <v/>
      </c>
      <c r="AN988" s="86" t="str">
        <f t="shared" si="3073"/>
        <v/>
      </c>
      <c r="AO988" s="90" t="str">
        <f t="shared" ref="AO988:AP994" si="3112">IF($A987&lt;&gt;"",AO987,"")</f>
        <v/>
      </c>
      <c r="AP988" s="54" t="str">
        <f t="shared" si="3112"/>
        <v/>
      </c>
      <c r="AQ988" s="92" t="str">
        <f t="shared" si="3026"/>
        <v/>
      </c>
      <c r="AR988" s="82">
        <f t="shared" si="3075"/>
        <v>0</v>
      </c>
      <c r="AS988" s="71">
        <f t="shared" si="3027"/>
        <v>0</v>
      </c>
      <c r="AT988" s="78" t="str">
        <f t="shared" si="3020"/>
        <v/>
      </c>
      <c r="AU988" s="137">
        <f t="shared" si="3076"/>
        <v>0</v>
      </c>
      <c r="AV988" s="137">
        <f t="shared" si="3077"/>
        <v>0</v>
      </c>
      <c r="AW988" s="137">
        <f t="shared" si="3078"/>
        <v>0</v>
      </c>
      <c r="AX988" s="86" t="str">
        <f t="shared" si="3079"/>
        <v/>
      </c>
      <c r="AY988" s="86" t="str">
        <f t="shared" si="3080"/>
        <v/>
      </c>
      <c r="AZ988" s="90" t="str">
        <f t="shared" ref="AZ988:BA994" si="3113">IF($A987&lt;&gt;"",AZ987,"")</f>
        <v/>
      </c>
      <c r="BA988" s="54" t="str">
        <f t="shared" si="3113"/>
        <v/>
      </c>
      <c r="BB988" s="92" t="str">
        <f t="shared" si="3029"/>
        <v/>
      </c>
      <c r="BC988" s="82">
        <f t="shared" si="3082"/>
        <v>0</v>
      </c>
      <c r="BD988" s="71">
        <f t="shared" si="3030"/>
        <v>0</v>
      </c>
      <c r="BE988" s="98">
        <f t="shared" si="3088"/>
        <v>18</v>
      </c>
      <c r="BF988" s="54" t="str">
        <f t="shared" ref="BF988:BF994" si="3114">IF($A987&lt;&gt;"",BF987,"")</f>
        <v/>
      </c>
      <c r="BG988" s="92" t="str">
        <f t="shared" si="3109"/>
        <v/>
      </c>
      <c r="BH988" s="82">
        <f t="shared" si="3061"/>
        <v>0</v>
      </c>
      <c r="BI988" s="71">
        <f t="shared" si="3062"/>
        <v>0</v>
      </c>
      <c r="BJ988" s="146"/>
      <c r="BK988" s="97">
        <v>1</v>
      </c>
      <c r="BL988" s="95" t="str">
        <f t="shared" ref="BL988:BP994" si="3115">IF(BL987&lt;&gt;"",BL987,"")</f>
        <v/>
      </c>
      <c r="BM988" s="95" t="str">
        <f t="shared" si="3115"/>
        <v/>
      </c>
      <c r="BN988" s="95" t="str">
        <f t="shared" si="3115"/>
        <v/>
      </c>
      <c r="BO988" s="95" t="str">
        <f t="shared" si="3115"/>
        <v/>
      </c>
      <c r="BP988" s="95" t="str">
        <f t="shared" si="3115"/>
        <v/>
      </c>
      <c r="BQ988" s="81">
        <f t="shared" si="3090"/>
        <v>0</v>
      </c>
      <c r="BR988" s="81">
        <f t="shared" si="3091"/>
        <v>0</v>
      </c>
      <c r="BS988" s="81">
        <f t="shared" si="3092"/>
        <v>0</v>
      </c>
      <c r="BT988" s="81">
        <f t="shared" si="3093"/>
        <v>0</v>
      </c>
      <c r="BU988" s="81">
        <f t="shared" si="3094"/>
        <v>0</v>
      </c>
      <c r="BV988" s="13">
        <f t="shared" si="3095"/>
        <v>0</v>
      </c>
      <c r="BW988" s="11">
        <f t="shared" si="3022"/>
        <v>0</v>
      </c>
      <c r="BX988" s="69">
        <f t="shared" si="3031"/>
        <v>0</v>
      </c>
      <c r="BY988" s="69">
        <f>IF($A988&lt;&gt;"",IF(BY987&lt;&gt;0,BY987,IF(BW988&lt;=$AW$2,"Stop Loss",0)),0)</f>
        <v>0</v>
      </c>
      <c r="BZ988" s="69">
        <f t="shared" si="2945"/>
        <v>0</v>
      </c>
      <c r="CA988" s="27" t="str">
        <f t="shared" si="3032"/>
        <v/>
      </c>
      <c r="CB988" s="27" t="str">
        <f t="shared" si="3033"/>
        <v/>
      </c>
      <c r="CC988" s="27" t="str">
        <f t="shared" si="3034"/>
        <v/>
      </c>
      <c r="CD988" s="27" t="str">
        <f t="shared" si="3035"/>
        <v/>
      </c>
      <c r="CE988" s="27" t="str">
        <f t="shared" si="3036"/>
        <v/>
      </c>
      <c r="CF988" s="27" t="str">
        <f t="shared" si="3037"/>
        <v/>
      </c>
      <c r="CG988" s="86"/>
      <c r="CH988" s="5"/>
      <c r="CI988"/>
      <c r="CJ988"/>
      <c r="CK988"/>
      <c r="DB988" s="7"/>
      <c r="DI988" s="10">
        <f t="shared" ca="1" si="3009"/>
        <v>29</v>
      </c>
    </row>
    <row r="989" spans="1:113">
      <c r="A989" s="149"/>
      <c r="B989" s="82" t="str">
        <f t="shared" si="3010"/>
        <v/>
      </c>
      <c r="C989" s="7" t="str">
        <f t="shared" si="3011"/>
        <v/>
      </c>
      <c r="D989" s="81">
        <f t="shared" si="3012"/>
        <v>0</v>
      </c>
      <c r="E989" s="7" t="str">
        <f t="shared" si="3013"/>
        <v>18,</v>
      </c>
      <c r="F989" s="78"/>
      <c r="G989" s="86"/>
      <c r="H989" s="86"/>
      <c r="I989" s="86"/>
      <c r="J989" s="86"/>
      <c r="K989" s="86"/>
      <c r="L989" s="86"/>
      <c r="M989" s="86"/>
      <c r="N989" s="86"/>
      <c r="O989" s="78"/>
      <c r="P989" s="86"/>
      <c r="Q989" s="86"/>
      <c r="R989" s="86"/>
      <c r="S989" s="86"/>
      <c r="T989" s="86"/>
      <c r="U989" s="86"/>
      <c r="V989" s="86"/>
      <c r="W989" s="86"/>
      <c r="X989" s="123" t="str">
        <f t="shared" si="3014"/>
        <v/>
      </c>
      <c r="Y989" s="127">
        <f t="shared" si="3064"/>
        <v>0</v>
      </c>
      <c r="Z989" s="127">
        <f t="shared" si="3065"/>
        <v>0</v>
      </c>
      <c r="AA989" s="127">
        <f t="shared" si="3066"/>
        <v>0</v>
      </c>
      <c r="AB989" s="86">
        <f t="shared" si="3108"/>
        <v>0</v>
      </c>
      <c r="AC989" s="86">
        <f t="shared" si="3108"/>
        <v>0</v>
      </c>
      <c r="AD989" s="90" t="str">
        <f t="shared" si="3111"/>
        <v/>
      </c>
      <c r="AE989" s="54" t="str">
        <f t="shared" si="3111"/>
        <v/>
      </c>
      <c r="AF989" s="92" t="str">
        <f t="shared" si="3024"/>
        <v/>
      </c>
      <c r="AG989" s="82">
        <f t="shared" si="3017"/>
        <v>0</v>
      </c>
      <c r="AH989" s="71">
        <f t="shared" si="2873"/>
        <v>0</v>
      </c>
      <c r="AI989" s="78" t="str">
        <f t="shared" si="3018"/>
        <v/>
      </c>
      <c r="AJ989" s="132">
        <f t="shared" si="3069"/>
        <v>0</v>
      </c>
      <c r="AK989" s="132">
        <f t="shared" si="3070"/>
        <v>0</v>
      </c>
      <c r="AL989" s="132">
        <f t="shared" si="3071"/>
        <v>0</v>
      </c>
      <c r="AM989" s="86" t="str">
        <f t="shared" si="3072"/>
        <v/>
      </c>
      <c r="AN989" s="86" t="str">
        <f t="shared" si="3073"/>
        <v/>
      </c>
      <c r="AO989" s="90" t="str">
        <f t="shared" si="3112"/>
        <v/>
      </c>
      <c r="AP989" s="54" t="str">
        <f t="shared" si="3112"/>
        <v/>
      </c>
      <c r="AQ989" s="92" t="str">
        <f t="shared" si="3026"/>
        <v/>
      </c>
      <c r="AR989" s="82">
        <f t="shared" si="3075"/>
        <v>0</v>
      </c>
      <c r="AS989" s="71">
        <f t="shared" si="3027"/>
        <v>0</v>
      </c>
      <c r="AT989" s="78" t="str">
        <f t="shared" si="3020"/>
        <v/>
      </c>
      <c r="AU989" s="137">
        <f t="shared" si="3076"/>
        <v>0</v>
      </c>
      <c r="AV989" s="137">
        <f t="shared" si="3077"/>
        <v>0</v>
      </c>
      <c r="AW989" s="137">
        <f t="shared" si="3078"/>
        <v>0</v>
      </c>
      <c r="AX989" s="86" t="str">
        <f t="shared" si="3079"/>
        <v/>
      </c>
      <c r="AY989" s="86" t="str">
        <f t="shared" si="3080"/>
        <v/>
      </c>
      <c r="AZ989" s="90" t="str">
        <f t="shared" si="3113"/>
        <v/>
      </c>
      <c r="BA989" s="54" t="str">
        <f t="shared" si="3113"/>
        <v/>
      </c>
      <c r="BB989" s="92" t="str">
        <f t="shared" si="3029"/>
        <v/>
      </c>
      <c r="BC989" s="82">
        <f t="shared" si="3082"/>
        <v>0</v>
      </c>
      <c r="BD989" s="71">
        <f t="shared" si="3030"/>
        <v>0</v>
      </c>
      <c r="BE989" s="98">
        <f t="shared" si="3088"/>
        <v>18</v>
      </c>
      <c r="BF989" s="54" t="str">
        <f t="shared" si="3114"/>
        <v/>
      </c>
      <c r="BG989" s="92" t="str">
        <f t="shared" si="3109"/>
        <v/>
      </c>
      <c r="BH989" s="82">
        <f t="shared" si="3061"/>
        <v>0</v>
      </c>
      <c r="BI989" s="71">
        <f t="shared" si="3062"/>
        <v>0</v>
      </c>
      <c r="BJ989" s="146"/>
      <c r="BK989" s="97">
        <v>1</v>
      </c>
      <c r="BL989" s="95" t="str">
        <f t="shared" si="3115"/>
        <v/>
      </c>
      <c r="BM989" s="95" t="str">
        <f t="shared" si="3115"/>
        <v/>
      </c>
      <c r="BN989" s="95" t="str">
        <f t="shared" si="3115"/>
        <v/>
      </c>
      <c r="BO989" s="95" t="str">
        <f t="shared" si="3115"/>
        <v/>
      </c>
      <c r="BP989" s="95" t="str">
        <f t="shared" si="3115"/>
        <v/>
      </c>
      <c r="BQ989" s="81">
        <f t="shared" si="3090"/>
        <v>0</v>
      </c>
      <c r="BR989" s="81">
        <f t="shared" si="3091"/>
        <v>0</v>
      </c>
      <c r="BS989" s="81">
        <f t="shared" si="3092"/>
        <v>0</v>
      </c>
      <c r="BT989" s="81">
        <f t="shared" si="3093"/>
        <v>0</v>
      </c>
      <c r="BU989" s="81">
        <f t="shared" si="3094"/>
        <v>0</v>
      </c>
      <c r="BV989" s="13">
        <f t="shared" si="3095"/>
        <v>0</v>
      </c>
      <c r="BW989" s="11">
        <f t="shared" si="3022"/>
        <v>0</v>
      </c>
      <c r="BX989" s="69">
        <f t="shared" si="3031"/>
        <v>0</v>
      </c>
      <c r="BY989" s="69">
        <f>IF($A989&lt;&gt;"",IF(BY988&lt;&gt;0,BY988,IF(BW989&lt;=$AW$2,"Stop Loss",0)),0)</f>
        <v>0</v>
      </c>
      <c r="BZ989" s="69">
        <f t="shared" si="2945"/>
        <v>0</v>
      </c>
      <c r="CA989" s="27" t="str">
        <f t="shared" si="3032"/>
        <v/>
      </c>
      <c r="CB989" s="27" t="str">
        <f t="shared" si="3033"/>
        <v/>
      </c>
      <c r="CC989" s="27" t="str">
        <f t="shared" si="3034"/>
        <v/>
      </c>
      <c r="CD989" s="27" t="str">
        <f t="shared" si="3035"/>
        <v/>
      </c>
      <c r="CE989" s="27" t="str">
        <f t="shared" si="3036"/>
        <v/>
      </c>
      <c r="CF989" s="27" t="str">
        <f t="shared" si="3037"/>
        <v/>
      </c>
      <c r="CG989" s="86"/>
      <c r="CH989" s="5"/>
      <c r="CI989"/>
      <c r="CJ989"/>
      <c r="CK989"/>
      <c r="DB989" s="7"/>
      <c r="DI989" s="10">
        <f t="shared" ca="1" si="3009"/>
        <v>19</v>
      </c>
    </row>
    <row r="990" spans="1:113">
      <c r="A990" s="149"/>
      <c r="B990" s="82" t="str">
        <f t="shared" si="3010"/>
        <v/>
      </c>
      <c r="C990" s="7" t="str">
        <f t="shared" si="3011"/>
        <v/>
      </c>
      <c r="D990" s="81">
        <f t="shared" si="3012"/>
        <v>0</v>
      </c>
      <c r="E990" s="7" t="str">
        <f t="shared" si="3013"/>
        <v>18,</v>
      </c>
      <c r="F990" s="78"/>
      <c r="G990" s="86"/>
      <c r="H990" s="86"/>
      <c r="I990" s="86"/>
      <c r="J990" s="86"/>
      <c r="K990" s="86"/>
      <c r="L990" s="86"/>
      <c r="M990" s="86"/>
      <c r="N990" s="86"/>
      <c r="O990" s="78"/>
      <c r="P990" s="86"/>
      <c r="Q990" s="86"/>
      <c r="R990" s="86"/>
      <c r="S990" s="86"/>
      <c r="T990" s="86"/>
      <c r="U990" s="86"/>
      <c r="V990" s="86"/>
      <c r="W990" s="86"/>
      <c r="X990" s="123" t="str">
        <f t="shared" si="3014"/>
        <v/>
      </c>
      <c r="Y990" s="127">
        <f t="shared" si="3064"/>
        <v>0</v>
      </c>
      <c r="Z990" s="127">
        <f t="shared" si="3065"/>
        <v>0</v>
      </c>
      <c r="AA990" s="127">
        <f t="shared" si="3066"/>
        <v>0</v>
      </c>
      <c r="AB990" s="86">
        <f t="shared" si="3108"/>
        <v>0</v>
      </c>
      <c r="AC990" s="86">
        <f t="shared" si="3108"/>
        <v>0</v>
      </c>
      <c r="AD990" s="90" t="str">
        <f t="shared" si="3111"/>
        <v/>
      </c>
      <c r="AE990" s="54" t="str">
        <f t="shared" si="3111"/>
        <v/>
      </c>
      <c r="AF990" s="92" t="str">
        <f t="shared" si="3024"/>
        <v/>
      </c>
      <c r="AG990" s="82">
        <f t="shared" si="3017"/>
        <v>0</v>
      </c>
      <c r="AH990" s="71">
        <f t="shared" si="2873"/>
        <v>0</v>
      </c>
      <c r="AI990" s="78" t="str">
        <f t="shared" si="3018"/>
        <v/>
      </c>
      <c r="AJ990" s="132">
        <f t="shared" si="3069"/>
        <v>0</v>
      </c>
      <c r="AK990" s="132">
        <f t="shared" si="3070"/>
        <v>0</v>
      </c>
      <c r="AL990" s="132">
        <f t="shared" si="3071"/>
        <v>0</v>
      </c>
      <c r="AM990" s="86" t="str">
        <f t="shared" si="3072"/>
        <v/>
      </c>
      <c r="AN990" s="86" t="str">
        <f t="shared" si="3073"/>
        <v/>
      </c>
      <c r="AO990" s="90" t="str">
        <f t="shared" si="3112"/>
        <v/>
      </c>
      <c r="AP990" s="54" t="str">
        <f t="shared" si="3112"/>
        <v/>
      </c>
      <c r="AQ990" s="92" t="str">
        <f t="shared" si="3026"/>
        <v/>
      </c>
      <c r="AR990" s="82">
        <f t="shared" si="3075"/>
        <v>0</v>
      </c>
      <c r="AS990" s="71">
        <f t="shared" si="3027"/>
        <v>0</v>
      </c>
      <c r="AT990" s="78" t="str">
        <f t="shared" si="3020"/>
        <v/>
      </c>
      <c r="AU990" s="137">
        <f t="shared" si="3076"/>
        <v>0</v>
      </c>
      <c r="AV990" s="137">
        <f t="shared" si="3077"/>
        <v>0</v>
      </c>
      <c r="AW990" s="137">
        <f t="shared" si="3078"/>
        <v>0</v>
      </c>
      <c r="AX990" s="86" t="str">
        <f t="shared" si="3079"/>
        <v/>
      </c>
      <c r="AY990" s="86" t="str">
        <f t="shared" si="3080"/>
        <v/>
      </c>
      <c r="AZ990" s="90" t="str">
        <f t="shared" si="3113"/>
        <v/>
      </c>
      <c r="BA990" s="54" t="str">
        <f t="shared" si="3113"/>
        <v/>
      </c>
      <c r="BB990" s="92" t="str">
        <f t="shared" si="3029"/>
        <v/>
      </c>
      <c r="BC990" s="82">
        <f t="shared" si="3082"/>
        <v>0</v>
      </c>
      <c r="BD990" s="71">
        <f t="shared" si="3030"/>
        <v>0</v>
      </c>
      <c r="BE990" s="98">
        <f t="shared" si="3088"/>
        <v>18</v>
      </c>
      <c r="BF990" s="54" t="str">
        <f t="shared" si="3114"/>
        <v/>
      </c>
      <c r="BG990" s="92" t="str">
        <f t="shared" si="3109"/>
        <v/>
      </c>
      <c r="BH990" s="82">
        <f t="shared" si="3061"/>
        <v>0</v>
      </c>
      <c r="BI990" s="71">
        <f t="shared" si="3062"/>
        <v>0</v>
      </c>
      <c r="BJ990" s="146"/>
      <c r="BK990" s="97">
        <v>1</v>
      </c>
      <c r="BL990" s="95" t="str">
        <f t="shared" si="3115"/>
        <v/>
      </c>
      <c r="BM990" s="95" t="str">
        <f t="shared" si="3115"/>
        <v/>
      </c>
      <c r="BN990" s="95" t="str">
        <f t="shared" si="3115"/>
        <v/>
      </c>
      <c r="BO990" s="95" t="str">
        <f t="shared" si="3115"/>
        <v/>
      </c>
      <c r="BP990" s="95" t="str">
        <f t="shared" si="3115"/>
        <v/>
      </c>
      <c r="BQ990" s="81">
        <f t="shared" si="3090"/>
        <v>0</v>
      </c>
      <c r="BR990" s="81">
        <f t="shared" si="3091"/>
        <v>0</v>
      </c>
      <c r="BS990" s="81">
        <f t="shared" si="3092"/>
        <v>0</v>
      </c>
      <c r="BT990" s="81">
        <f t="shared" si="3093"/>
        <v>0</v>
      </c>
      <c r="BU990" s="81">
        <f t="shared" si="3094"/>
        <v>0</v>
      </c>
      <c r="BV990" s="13">
        <f t="shared" si="3095"/>
        <v>0</v>
      </c>
      <c r="BW990" s="11">
        <f t="shared" si="3022"/>
        <v>0</v>
      </c>
      <c r="BX990" s="69">
        <f t="shared" si="3031"/>
        <v>0</v>
      </c>
      <c r="BY990" s="69">
        <f>IF($A990&lt;&gt;"",IF(BY989&lt;&gt;0,BY989,IF(BW990&lt;=$AW$2,"Stop Loss",0)),0)</f>
        <v>0</v>
      </c>
      <c r="BZ990" s="69">
        <f t="shared" si="2945"/>
        <v>0</v>
      </c>
      <c r="CA990" s="27" t="str">
        <f t="shared" si="3032"/>
        <v/>
      </c>
      <c r="CB990" s="27" t="str">
        <f t="shared" si="3033"/>
        <v/>
      </c>
      <c r="CC990" s="27" t="str">
        <f t="shared" si="3034"/>
        <v/>
      </c>
      <c r="CD990" s="27" t="str">
        <f t="shared" si="3035"/>
        <v/>
      </c>
      <c r="CE990" s="27" t="str">
        <f t="shared" si="3036"/>
        <v/>
      </c>
      <c r="CF990" s="27" t="str">
        <f t="shared" si="3037"/>
        <v/>
      </c>
      <c r="CG990" s="86"/>
      <c r="CH990" s="5"/>
      <c r="CI990"/>
      <c r="CJ990"/>
      <c r="CK990"/>
      <c r="DB990" s="7"/>
      <c r="DI990" s="10">
        <f t="shared" ca="1" si="3009"/>
        <v>15</v>
      </c>
    </row>
    <row r="991" spans="1:113">
      <c r="A991" s="149"/>
      <c r="B991" s="82" t="str">
        <f t="shared" si="3010"/>
        <v/>
      </c>
      <c r="C991" s="7" t="str">
        <f t="shared" si="3011"/>
        <v/>
      </c>
      <c r="D991" s="81">
        <f t="shared" si="3012"/>
        <v>0</v>
      </c>
      <c r="E991" s="7" t="str">
        <f t="shared" si="3013"/>
        <v>18,</v>
      </c>
      <c r="F991" s="78"/>
      <c r="G991" s="86"/>
      <c r="H991" s="86"/>
      <c r="I991" s="86"/>
      <c r="J991" s="86"/>
      <c r="K991" s="86"/>
      <c r="L991" s="86"/>
      <c r="M991" s="86"/>
      <c r="N991" s="86"/>
      <c r="O991" s="78"/>
      <c r="P991" s="86"/>
      <c r="Q991" s="86"/>
      <c r="R991" s="86"/>
      <c r="S991" s="86"/>
      <c r="T991" s="86"/>
      <c r="U991" s="86"/>
      <c r="V991" s="86"/>
      <c r="W991" s="86"/>
      <c r="X991" s="123" t="str">
        <f t="shared" si="3014"/>
        <v/>
      </c>
      <c r="Y991" s="127">
        <f t="shared" si="3064"/>
        <v>0</v>
      </c>
      <c r="Z991" s="127">
        <f t="shared" si="3065"/>
        <v>0</v>
      </c>
      <c r="AA991" s="127">
        <f t="shared" si="3066"/>
        <v>0</v>
      </c>
      <c r="AB991" s="86">
        <f t="shared" si="3108"/>
        <v>0</v>
      </c>
      <c r="AC991" s="86">
        <f t="shared" si="3108"/>
        <v>0</v>
      </c>
      <c r="AD991" s="90" t="str">
        <f t="shared" si="3111"/>
        <v/>
      </c>
      <c r="AE991" s="54" t="str">
        <f t="shared" si="3111"/>
        <v/>
      </c>
      <c r="AF991" s="92" t="str">
        <f t="shared" si="3024"/>
        <v/>
      </c>
      <c r="AG991" s="82">
        <f t="shared" si="3017"/>
        <v>0</v>
      </c>
      <c r="AH991" s="71">
        <f t="shared" si="2873"/>
        <v>0</v>
      </c>
      <c r="AI991" s="78" t="str">
        <f t="shared" si="3018"/>
        <v/>
      </c>
      <c r="AJ991" s="132">
        <f t="shared" si="3069"/>
        <v>0</v>
      </c>
      <c r="AK991" s="132">
        <f t="shared" si="3070"/>
        <v>0</v>
      </c>
      <c r="AL991" s="132">
        <f t="shared" si="3071"/>
        <v>0</v>
      </c>
      <c r="AM991" s="86" t="str">
        <f t="shared" si="3072"/>
        <v/>
      </c>
      <c r="AN991" s="86" t="str">
        <f t="shared" si="3073"/>
        <v/>
      </c>
      <c r="AO991" s="90" t="str">
        <f t="shared" si="3112"/>
        <v/>
      </c>
      <c r="AP991" s="54" t="str">
        <f t="shared" si="3112"/>
        <v/>
      </c>
      <c r="AQ991" s="92" t="str">
        <f t="shared" si="3026"/>
        <v/>
      </c>
      <c r="AR991" s="82">
        <f t="shared" si="3075"/>
        <v>0</v>
      </c>
      <c r="AS991" s="71">
        <f t="shared" si="3027"/>
        <v>0</v>
      </c>
      <c r="AT991" s="78" t="str">
        <f t="shared" si="3020"/>
        <v/>
      </c>
      <c r="AU991" s="137">
        <f t="shared" si="3076"/>
        <v>0</v>
      </c>
      <c r="AV991" s="137">
        <f t="shared" si="3077"/>
        <v>0</v>
      </c>
      <c r="AW991" s="137">
        <f t="shared" si="3078"/>
        <v>0</v>
      </c>
      <c r="AX991" s="86" t="str">
        <f t="shared" si="3079"/>
        <v/>
      </c>
      <c r="AY991" s="86" t="str">
        <f t="shared" si="3080"/>
        <v/>
      </c>
      <c r="AZ991" s="90" t="str">
        <f t="shared" si="3113"/>
        <v/>
      </c>
      <c r="BA991" s="54" t="str">
        <f t="shared" si="3113"/>
        <v/>
      </c>
      <c r="BB991" s="92" t="str">
        <f t="shared" si="3029"/>
        <v/>
      </c>
      <c r="BC991" s="82">
        <f t="shared" si="3082"/>
        <v>0</v>
      </c>
      <c r="BD991" s="71">
        <f t="shared" si="3030"/>
        <v>0</v>
      </c>
      <c r="BE991" s="98">
        <f t="shared" si="3088"/>
        <v>18</v>
      </c>
      <c r="BF991" s="54" t="str">
        <f t="shared" si="3114"/>
        <v/>
      </c>
      <c r="BG991" s="92" t="str">
        <f t="shared" si="3109"/>
        <v/>
      </c>
      <c r="BH991" s="82">
        <f t="shared" si="3061"/>
        <v>0</v>
      </c>
      <c r="BI991" s="71">
        <f t="shared" si="3062"/>
        <v>0</v>
      </c>
      <c r="BJ991" s="146"/>
      <c r="BK991" s="97">
        <v>1</v>
      </c>
      <c r="BL991" s="95" t="str">
        <f t="shared" si="3115"/>
        <v/>
      </c>
      <c r="BM991" s="95" t="str">
        <f t="shared" si="3115"/>
        <v/>
      </c>
      <c r="BN991" s="95" t="str">
        <f t="shared" si="3115"/>
        <v/>
      </c>
      <c r="BO991" s="95" t="str">
        <f t="shared" si="3115"/>
        <v/>
      </c>
      <c r="BP991" s="95" t="str">
        <f t="shared" si="3115"/>
        <v/>
      </c>
      <c r="BQ991" s="81">
        <f t="shared" si="3090"/>
        <v>0</v>
      </c>
      <c r="BR991" s="81">
        <f t="shared" si="3091"/>
        <v>0</v>
      </c>
      <c r="BS991" s="81">
        <f t="shared" si="3092"/>
        <v>0</v>
      </c>
      <c r="BT991" s="81">
        <f t="shared" si="3093"/>
        <v>0</v>
      </c>
      <c r="BU991" s="81">
        <f t="shared" si="3094"/>
        <v>0</v>
      </c>
      <c r="BV991" s="13">
        <f t="shared" si="3095"/>
        <v>0</v>
      </c>
      <c r="BW991" s="11">
        <f t="shared" si="3022"/>
        <v>0</v>
      </c>
      <c r="BX991" s="69">
        <f t="shared" si="3031"/>
        <v>0</v>
      </c>
      <c r="BY991" s="69">
        <f>IF($A991&lt;&gt;"",IF(BY990&lt;&gt;0,BY990,IF(BW991&lt;=$AW$2,"Stop Loss",0)),0)</f>
        <v>0</v>
      </c>
      <c r="BZ991" s="69">
        <f t="shared" si="2945"/>
        <v>0</v>
      </c>
      <c r="CA991" s="27" t="str">
        <f t="shared" si="3032"/>
        <v/>
      </c>
      <c r="CB991" s="27" t="str">
        <f t="shared" si="3033"/>
        <v/>
      </c>
      <c r="CC991" s="27" t="str">
        <f t="shared" si="3034"/>
        <v/>
      </c>
      <c r="CD991" s="27" t="str">
        <f t="shared" si="3035"/>
        <v/>
      </c>
      <c r="CE991" s="27" t="str">
        <f t="shared" si="3036"/>
        <v/>
      </c>
      <c r="CF991" s="27" t="str">
        <f t="shared" si="3037"/>
        <v/>
      </c>
      <c r="CG991" s="86"/>
      <c r="CH991" s="5"/>
      <c r="CI991"/>
      <c r="CJ991"/>
      <c r="CK991"/>
      <c r="DB991" s="7"/>
      <c r="DI991" s="10">
        <f t="shared" ca="1" si="3009"/>
        <v>8</v>
      </c>
    </row>
    <row r="992" spans="1:113">
      <c r="A992" s="149"/>
      <c r="B992" s="82" t="str">
        <f t="shared" si="3010"/>
        <v/>
      </c>
      <c r="C992" s="7" t="str">
        <f t="shared" si="3011"/>
        <v/>
      </c>
      <c r="D992" s="81">
        <f t="shared" si="3012"/>
        <v>0</v>
      </c>
      <c r="E992" s="7" t="str">
        <f t="shared" si="3013"/>
        <v>18,</v>
      </c>
      <c r="F992" s="78"/>
      <c r="G992" s="86"/>
      <c r="H992" s="86"/>
      <c r="I992" s="86"/>
      <c r="J992" s="86"/>
      <c r="K992" s="86"/>
      <c r="L992" s="86"/>
      <c r="M992" s="86"/>
      <c r="N992" s="86"/>
      <c r="O992" s="78"/>
      <c r="P992" s="86"/>
      <c r="Q992" s="86"/>
      <c r="R992" s="86"/>
      <c r="S992" s="86"/>
      <c r="T992" s="86"/>
      <c r="U992" s="86"/>
      <c r="V992" s="86"/>
      <c r="W992" s="86"/>
      <c r="X992" s="123" t="str">
        <f t="shared" si="3014"/>
        <v/>
      </c>
      <c r="Y992" s="127">
        <f t="shared" si="3064"/>
        <v>0</v>
      </c>
      <c r="Z992" s="127">
        <f t="shared" si="3065"/>
        <v>0</v>
      </c>
      <c r="AA992" s="127">
        <f t="shared" si="3066"/>
        <v>0</v>
      </c>
      <c r="AB992" s="86">
        <f t="shared" si="3108"/>
        <v>0</v>
      </c>
      <c r="AC992" s="86">
        <f t="shared" si="3108"/>
        <v>0</v>
      </c>
      <c r="AD992" s="90" t="str">
        <f t="shared" si="3111"/>
        <v/>
      </c>
      <c r="AE992" s="54" t="str">
        <f t="shared" si="3111"/>
        <v/>
      </c>
      <c r="AF992" s="92" t="str">
        <f t="shared" si="3024"/>
        <v/>
      </c>
      <c r="AG992" s="82">
        <f t="shared" si="3017"/>
        <v>0</v>
      </c>
      <c r="AH992" s="71">
        <f t="shared" si="2873"/>
        <v>0</v>
      </c>
      <c r="AI992" s="78" t="str">
        <f t="shared" si="3018"/>
        <v/>
      </c>
      <c r="AJ992" s="132">
        <f t="shared" si="3069"/>
        <v>0</v>
      </c>
      <c r="AK992" s="132">
        <f t="shared" si="3070"/>
        <v>0</v>
      </c>
      <c r="AL992" s="132">
        <f t="shared" si="3071"/>
        <v>0</v>
      </c>
      <c r="AM992" s="86" t="str">
        <f t="shared" si="3072"/>
        <v/>
      </c>
      <c r="AN992" s="86" t="str">
        <f t="shared" si="3073"/>
        <v/>
      </c>
      <c r="AO992" s="90" t="str">
        <f t="shared" si="3112"/>
        <v/>
      </c>
      <c r="AP992" s="54" t="str">
        <f t="shared" si="3112"/>
        <v/>
      </c>
      <c r="AQ992" s="92" t="str">
        <f t="shared" si="3026"/>
        <v/>
      </c>
      <c r="AR992" s="82">
        <f t="shared" si="3075"/>
        <v>0</v>
      </c>
      <c r="AS992" s="71">
        <f t="shared" si="3027"/>
        <v>0</v>
      </c>
      <c r="AT992" s="78" t="str">
        <f t="shared" si="3020"/>
        <v/>
      </c>
      <c r="AU992" s="137">
        <f t="shared" si="3076"/>
        <v>0</v>
      </c>
      <c r="AV992" s="137">
        <f t="shared" si="3077"/>
        <v>0</v>
      </c>
      <c r="AW992" s="137">
        <f t="shared" si="3078"/>
        <v>0</v>
      </c>
      <c r="AX992" s="86" t="str">
        <f t="shared" si="3079"/>
        <v/>
      </c>
      <c r="AY992" s="86" t="str">
        <f t="shared" si="3080"/>
        <v/>
      </c>
      <c r="AZ992" s="90" t="str">
        <f t="shared" si="3113"/>
        <v/>
      </c>
      <c r="BA992" s="54" t="str">
        <f t="shared" si="3113"/>
        <v/>
      </c>
      <c r="BB992" s="92" t="str">
        <f t="shared" si="3029"/>
        <v/>
      </c>
      <c r="BC992" s="82">
        <f t="shared" si="3082"/>
        <v>0</v>
      </c>
      <c r="BD992" s="71">
        <f t="shared" si="3030"/>
        <v>0</v>
      </c>
      <c r="BE992" s="98">
        <f t="shared" si="3088"/>
        <v>18</v>
      </c>
      <c r="BF992" s="54" t="str">
        <f t="shared" si="3114"/>
        <v/>
      </c>
      <c r="BG992" s="92" t="str">
        <f t="shared" si="3109"/>
        <v/>
      </c>
      <c r="BH992" s="82">
        <f t="shared" si="3061"/>
        <v>0</v>
      </c>
      <c r="BI992" s="71">
        <f t="shared" si="3062"/>
        <v>0</v>
      </c>
      <c r="BJ992" s="146"/>
      <c r="BK992" s="97">
        <v>1</v>
      </c>
      <c r="BL992" s="95" t="str">
        <f t="shared" si="3115"/>
        <v/>
      </c>
      <c r="BM992" s="95" t="str">
        <f t="shared" si="3115"/>
        <v/>
      </c>
      <c r="BN992" s="95" t="str">
        <f t="shared" si="3115"/>
        <v/>
      </c>
      <c r="BO992" s="95" t="str">
        <f t="shared" si="3115"/>
        <v/>
      </c>
      <c r="BP992" s="95" t="str">
        <f t="shared" si="3115"/>
        <v/>
      </c>
      <c r="BQ992" s="81">
        <f t="shared" si="3090"/>
        <v>0</v>
      </c>
      <c r="BR992" s="81">
        <f t="shared" si="3091"/>
        <v>0</v>
      </c>
      <c r="BS992" s="81">
        <f t="shared" si="3092"/>
        <v>0</v>
      </c>
      <c r="BT992" s="81">
        <f t="shared" si="3093"/>
        <v>0</v>
      </c>
      <c r="BU992" s="81">
        <f t="shared" si="3094"/>
        <v>0</v>
      </c>
      <c r="BV992" s="13">
        <f t="shared" si="3095"/>
        <v>0</v>
      </c>
      <c r="BW992" s="11">
        <f t="shared" si="3022"/>
        <v>0</v>
      </c>
      <c r="BX992" s="69">
        <f t="shared" si="3031"/>
        <v>0</v>
      </c>
      <c r="BY992" s="69">
        <f>IF($A992&lt;&gt;"",IF(BY991&lt;&gt;0,BY991,IF(BW992&lt;=$AW$2,"Stop Loss",0)),0)</f>
        <v>0</v>
      </c>
      <c r="BZ992" s="69">
        <f t="shared" si="2945"/>
        <v>0</v>
      </c>
      <c r="CA992" s="27" t="str">
        <f t="shared" si="3032"/>
        <v/>
      </c>
      <c r="CB992" s="27" t="str">
        <f t="shared" si="3033"/>
        <v/>
      </c>
      <c r="CC992" s="27" t="str">
        <f t="shared" si="3034"/>
        <v/>
      </c>
      <c r="CD992" s="27" t="str">
        <f t="shared" si="3035"/>
        <v/>
      </c>
      <c r="CE992" s="27" t="str">
        <f t="shared" si="3036"/>
        <v/>
      </c>
      <c r="CF992" s="27" t="str">
        <f t="shared" si="3037"/>
        <v/>
      </c>
      <c r="CG992" s="86"/>
      <c r="CH992" s="5"/>
      <c r="CI992"/>
      <c r="CJ992"/>
      <c r="CK992"/>
      <c r="DB992" s="7"/>
      <c r="DI992" s="10">
        <f t="shared" ca="1" si="3009"/>
        <v>28</v>
      </c>
    </row>
    <row r="993" spans="1:113">
      <c r="A993" s="149"/>
      <c r="B993" s="82" t="str">
        <f t="shared" si="3010"/>
        <v/>
      </c>
      <c r="C993" s="7" t="str">
        <f t="shared" si="3011"/>
        <v/>
      </c>
      <c r="D993" s="81">
        <f t="shared" si="3012"/>
        <v>0</v>
      </c>
      <c r="E993" s="7" t="str">
        <f t="shared" si="3013"/>
        <v>18,</v>
      </c>
      <c r="F993" s="78"/>
      <c r="G993" s="86"/>
      <c r="H993" s="86"/>
      <c r="I993" s="86"/>
      <c r="J993" s="86"/>
      <c r="K993" s="86"/>
      <c r="L993" s="86"/>
      <c r="M993" s="86"/>
      <c r="N993" s="86"/>
      <c r="O993" s="78"/>
      <c r="P993" s="86"/>
      <c r="Q993" s="86"/>
      <c r="R993" s="86"/>
      <c r="S993" s="86"/>
      <c r="T993" s="86"/>
      <c r="U993" s="86"/>
      <c r="V993" s="86"/>
      <c r="W993" s="86"/>
      <c r="X993" s="123" t="str">
        <f t="shared" si="3014"/>
        <v/>
      </c>
      <c r="Y993" s="127">
        <f t="shared" si="3064"/>
        <v>0</v>
      </c>
      <c r="Z993" s="127">
        <f t="shared" si="3065"/>
        <v>0</v>
      </c>
      <c r="AA993" s="127">
        <f t="shared" si="3066"/>
        <v>0</v>
      </c>
      <c r="AB993" s="86">
        <f t="shared" si="3108"/>
        <v>0</v>
      </c>
      <c r="AC993" s="86">
        <f t="shared" si="3108"/>
        <v>0</v>
      </c>
      <c r="AD993" s="90" t="str">
        <f t="shared" si="3111"/>
        <v/>
      </c>
      <c r="AE993" s="54" t="str">
        <f t="shared" si="3111"/>
        <v/>
      </c>
      <c r="AF993" s="92" t="str">
        <f t="shared" si="3024"/>
        <v/>
      </c>
      <c r="AG993" s="82">
        <f t="shared" si="3017"/>
        <v>0</v>
      </c>
      <c r="AH993" s="71">
        <f t="shared" si="2873"/>
        <v>0</v>
      </c>
      <c r="AI993" s="78" t="str">
        <f t="shared" si="3018"/>
        <v/>
      </c>
      <c r="AJ993" s="132">
        <f t="shared" si="3069"/>
        <v>0</v>
      </c>
      <c r="AK993" s="132">
        <f t="shared" si="3070"/>
        <v>0</v>
      </c>
      <c r="AL993" s="132">
        <f t="shared" si="3071"/>
        <v>0</v>
      </c>
      <c r="AM993" s="86" t="str">
        <f t="shared" si="3072"/>
        <v/>
      </c>
      <c r="AN993" s="86" t="str">
        <f t="shared" si="3073"/>
        <v/>
      </c>
      <c r="AO993" s="90" t="str">
        <f t="shared" si="3112"/>
        <v/>
      </c>
      <c r="AP993" s="54" t="str">
        <f t="shared" si="3112"/>
        <v/>
      </c>
      <c r="AQ993" s="92" t="str">
        <f t="shared" si="3026"/>
        <v/>
      </c>
      <c r="AR993" s="82">
        <f t="shared" si="3075"/>
        <v>0</v>
      </c>
      <c r="AS993" s="71">
        <f t="shared" si="3027"/>
        <v>0</v>
      </c>
      <c r="AT993" s="78" t="str">
        <f t="shared" si="3020"/>
        <v/>
      </c>
      <c r="AU993" s="137">
        <f t="shared" si="3076"/>
        <v>0</v>
      </c>
      <c r="AV993" s="137">
        <f t="shared" si="3077"/>
        <v>0</v>
      </c>
      <c r="AW993" s="137">
        <f t="shared" si="3078"/>
        <v>0</v>
      </c>
      <c r="AX993" s="86" t="str">
        <f t="shared" si="3079"/>
        <v/>
      </c>
      <c r="AY993" s="86" t="str">
        <f t="shared" si="3080"/>
        <v/>
      </c>
      <c r="AZ993" s="90" t="str">
        <f t="shared" si="3113"/>
        <v/>
      </c>
      <c r="BA993" s="54" t="str">
        <f t="shared" si="3113"/>
        <v/>
      </c>
      <c r="BB993" s="92" t="str">
        <f t="shared" si="3029"/>
        <v/>
      </c>
      <c r="BC993" s="82">
        <f t="shared" si="3082"/>
        <v>0</v>
      </c>
      <c r="BD993" s="71">
        <f t="shared" si="3030"/>
        <v>0</v>
      </c>
      <c r="BE993" s="98">
        <f t="shared" si="3088"/>
        <v>18</v>
      </c>
      <c r="BF993" s="54" t="str">
        <f t="shared" si="3114"/>
        <v/>
      </c>
      <c r="BG993" s="92" t="str">
        <f t="shared" si="3109"/>
        <v/>
      </c>
      <c r="BH993" s="82">
        <f t="shared" si="3061"/>
        <v>0</v>
      </c>
      <c r="BI993" s="71">
        <f t="shared" si="3062"/>
        <v>0</v>
      </c>
      <c r="BJ993" s="146"/>
      <c r="BK993" s="97">
        <v>1</v>
      </c>
      <c r="BL993" s="95" t="str">
        <f t="shared" si="3115"/>
        <v/>
      </c>
      <c r="BM993" s="95" t="str">
        <f t="shared" si="3115"/>
        <v/>
      </c>
      <c r="BN993" s="95" t="str">
        <f t="shared" si="3115"/>
        <v/>
      </c>
      <c r="BO993" s="95" t="str">
        <f t="shared" si="3115"/>
        <v/>
      </c>
      <c r="BP993" s="95" t="str">
        <f t="shared" si="3115"/>
        <v/>
      </c>
      <c r="BQ993" s="81">
        <f t="shared" si="3090"/>
        <v>0</v>
      </c>
      <c r="BR993" s="81">
        <f t="shared" si="3091"/>
        <v>0</v>
      </c>
      <c r="BS993" s="81">
        <f t="shared" si="3092"/>
        <v>0</v>
      </c>
      <c r="BT993" s="81">
        <f t="shared" si="3093"/>
        <v>0</v>
      </c>
      <c r="BU993" s="81">
        <f t="shared" si="3094"/>
        <v>0</v>
      </c>
      <c r="BV993" s="13">
        <f t="shared" si="3095"/>
        <v>0</v>
      </c>
      <c r="BW993" s="11">
        <f t="shared" si="3022"/>
        <v>0</v>
      </c>
      <c r="BX993" s="69">
        <f t="shared" si="3031"/>
        <v>0</v>
      </c>
      <c r="BY993" s="69">
        <f>IF($A993&lt;&gt;"",IF(BY992&lt;&gt;0,BY992,IF(BW993&lt;=$AW$2,"Stop Loss",0)),0)</f>
        <v>0</v>
      </c>
      <c r="BZ993" s="69">
        <f t="shared" si="2945"/>
        <v>0</v>
      </c>
      <c r="CA993" s="27" t="str">
        <f t="shared" si="3032"/>
        <v/>
      </c>
      <c r="CB993" s="27" t="str">
        <f t="shared" si="3033"/>
        <v/>
      </c>
      <c r="CC993" s="27" t="str">
        <f t="shared" si="3034"/>
        <v/>
      </c>
      <c r="CD993" s="27" t="str">
        <f t="shared" si="3035"/>
        <v/>
      </c>
      <c r="CE993" s="27" t="str">
        <f t="shared" si="3036"/>
        <v/>
      </c>
      <c r="CF993" s="27" t="str">
        <f t="shared" si="3037"/>
        <v/>
      </c>
      <c r="CG993" s="86"/>
      <c r="CH993" s="5"/>
      <c r="CI993"/>
      <c r="CJ993"/>
      <c r="CK993"/>
      <c r="DB993" s="7"/>
      <c r="DI993" s="10">
        <f t="shared" ca="1" si="3009"/>
        <v>4</v>
      </c>
    </row>
    <row r="994" spans="1:113">
      <c r="A994" s="149"/>
      <c r="B994" s="82" t="str">
        <f t="shared" si="3010"/>
        <v/>
      </c>
      <c r="C994" s="7" t="str">
        <f t="shared" si="3011"/>
        <v/>
      </c>
      <c r="D994" s="81">
        <f t="shared" si="3012"/>
        <v>0</v>
      </c>
      <c r="E994" s="7" t="str">
        <f t="shared" si="3013"/>
        <v>18,</v>
      </c>
      <c r="F994" s="78"/>
      <c r="G994" s="86"/>
      <c r="H994" s="86"/>
      <c r="I994" s="86"/>
      <c r="J994" s="86"/>
      <c r="K994" s="86"/>
      <c r="L994" s="86"/>
      <c r="M994" s="86"/>
      <c r="N994" s="86"/>
      <c r="O994" s="78"/>
      <c r="P994" s="86"/>
      <c r="Q994" s="86"/>
      <c r="R994" s="86"/>
      <c r="S994" s="86"/>
      <c r="T994" s="86"/>
      <c r="U994" s="86"/>
      <c r="V994" s="86"/>
      <c r="W994" s="86"/>
      <c r="X994" s="123" t="str">
        <f t="shared" si="3014"/>
        <v/>
      </c>
      <c r="Y994" s="127">
        <f t="shared" si="3064"/>
        <v>0</v>
      </c>
      <c r="Z994" s="127">
        <f t="shared" si="3065"/>
        <v>0</v>
      </c>
      <c r="AA994" s="127">
        <f t="shared" si="3066"/>
        <v>0</v>
      </c>
      <c r="AB994" s="86">
        <f>IF($Y994&gt;$Z994,$Y994-$Z994+AB993,AB993)</f>
        <v>0</v>
      </c>
      <c r="AC994" s="86">
        <f>IF($Z994&gt;$Y994,$Z994-$Y994+AC993,AC993)</f>
        <v>0</v>
      </c>
      <c r="AD994" s="90" t="str">
        <f t="shared" si="3111"/>
        <v/>
      </c>
      <c r="AE994" s="54" t="str">
        <f t="shared" si="3111"/>
        <v/>
      </c>
      <c r="AF994" s="92" t="str">
        <f t="shared" si="3024"/>
        <v/>
      </c>
      <c r="AG994" s="82">
        <f t="shared" si="3017"/>
        <v>0</v>
      </c>
      <c r="AH994" s="71">
        <f t="shared" si="2873"/>
        <v>0</v>
      </c>
      <c r="AI994" s="78" t="str">
        <f t="shared" si="3018"/>
        <v/>
      </c>
      <c r="AJ994" s="132">
        <f t="shared" si="3069"/>
        <v>0</v>
      </c>
      <c r="AK994" s="132">
        <f t="shared" si="3070"/>
        <v>0</v>
      </c>
      <c r="AL994" s="132">
        <f t="shared" si="3071"/>
        <v>0</v>
      </c>
      <c r="AM994" s="86" t="str">
        <f t="shared" si="3072"/>
        <v/>
      </c>
      <c r="AN994" s="86" t="str">
        <f t="shared" si="3073"/>
        <v/>
      </c>
      <c r="AO994" s="90" t="str">
        <f t="shared" si="3112"/>
        <v/>
      </c>
      <c r="AP994" s="54" t="str">
        <f t="shared" si="3112"/>
        <v/>
      </c>
      <c r="AQ994" s="92" t="str">
        <f t="shared" si="3026"/>
        <v/>
      </c>
      <c r="AR994" s="82">
        <f t="shared" si="3075"/>
        <v>0</v>
      </c>
      <c r="AS994" s="71">
        <f t="shared" si="3027"/>
        <v>0</v>
      </c>
      <c r="AT994" s="78" t="str">
        <f t="shared" si="3020"/>
        <v/>
      </c>
      <c r="AU994" s="137">
        <f t="shared" si="3076"/>
        <v>0</v>
      </c>
      <c r="AV994" s="137">
        <f t="shared" si="3077"/>
        <v>0</v>
      </c>
      <c r="AW994" s="137">
        <f t="shared" si="3078"/>
        <v>0</v>
      </c>
      <c r="AX994" s="86" t="str">
        <f t="shared" si="3079"/>
        <v/>
      </c>
      <c r="AY994" s="86" t="str">
        <f t="shared" si="3080"/>
        <v/>
      </c>
      <c r="AZ994" s="90" t="str">
        <f t="shared" si="3113"/>
        <v/>
      </c>
      <c r="BA994" s="54" t="str">
        <f t="shared" si="3113"/>
        <v/>
      </c>
      <c r="BB994" s="92" t="str">
        <f t="shared" si="3029"/>
        <v/>
      </c>
      <c r="BC994" s="82">
        <f t="shared" si="3082"/>
        <v>0</v>
      </c>
      <c r="BD994" s="71">
        <f t="shared" si="3030"/>
        <v>0</v>
      </c>
      <c r="BE994" s="98">
        <f t="shared" si="3088"/>
        <v>18</v>
      </c>
      <c r="BF994" s="54" t="str">
        <f t="shared" si="3114"/>
        <v/>
      </c>
      <c r="BG994" s="92" t="str">
        <f t="shared" si="3109"/>
        <v/>
      </c>
      <c r="BH994" s="82">
        <f t="shared" si="3061"/>
        <v>0</v>
      </c>
      <c r="BI994" s="71">
        <f t="shared" si="3062"/>
        <v>0</v>
      </c>
      <c r="BJ994" s="146"/>
      <c r="BK994" s="97">
        <v>1</v>
      </c>
      <c r="BL994" s="95" t="str">
        <f t="shared" si="3115"/>
        <v/>
      </c>
      <c r="BM994" s="95" t="str">
        <f t="shared" si="3115"/>
        <v/>
      </c>
      <c r="BN994" s="95" t="str">
        <f t="shared" si="3115"/>
        <v/>
      </c>
      <c r="BO994" s="95" t="str">
        <f t="shared" si="3115"/>
        <v/>
      </c>
      <c r="BP994" s="95" t="str">
        <f t="shared" si="3115"/>
        <v/>
      </c>
      <c r="BQ994" s="81">
        <f t="shared" si="3090"/>
        <v>0</v>
      </c>
      <c r="BR994" s="81">
        <f t="shared" si="3091"/>
        <v>0</v>
      </c>
      <c r="BS994" s="81">
        <f t="shared" si="3092"/>
        <v>0</v>
      </c>
      <c r="BT994" s="81">
        <f t="shared" si="3093"/>
        <v>0</v>
      </c>
      <c r="BU994" s="81">
        <f t="shared" si="3094"/>
        <v>0</v>
      </c>
      <c r="BV994" s="13">
        <f t="shared" si="3095"/>
        <v>0</v>
      </c>
      <c r="BW994" s="11">
        <f t="shared" si="3022"/>
        <v>0</v>
      </c>
      <c r="BX994" s="69">
        <f t="shared" si="3031"/>
        <v>0</v>
      </c>
      <c r="BY994" s="69">
        <f>IF($A994&lt;&gt;"",IF(BY993&lt;&gt;0,BY993,IF(BW994&lt;=$AW$2,"Stop Loss",0)),0)</f>
        <v>0</v>
      </c>
      <c r="BZ994" s="69">
        <f t="shared" si="2945"/>
        <v>0</v>
      </c>
      <c r="CA994" s="27" t="str">
        <f t="shared" si="3032"/>
        <v/>
      </c>
      <c r="CB994" s="27" t="str">
        <f t="shared" si="3033"/>
        <v/>
      </c>
      <c r="CC994" s="27" t="str">
        <f t="shared" si="3034"/>
        <v/>
      </c>
      <c r="CD994" s="27" t="str">
        <f t="shared" si="3035"/>
        <v/>
      </c>
      <c r="CE994" s="27" t="str">
        <f t="shared" si="3036"/>
        <v/>
      </c>
      <c r="CF994" s="27" t="str">
        <f t="shared" si="3037"/>
        <v/>
      </c>
      <c r="CG994" s="86"/>
      <c r="CH994" s="5"/>
      <c r="CI994"/>
      <c r="CJ994"/>
      <c r="CK994"/>
      <c r="DB994" s="7"/>
      <c r="DI994" s="10">
        <f t="shared" ca="1" si="3009"/>
        <v>35</v>
      </c>
    </row>
    <row r="995" spans="1:113">
      <c r="A995" s="149"/>
      <c r="B995" s="82" t="str">
        <f t="shared" si="3010"/>
        <v/>
      </c>
      <c r="C995" s="7" t="str">
        <f t="shared" si="3011"/>
        <v/>
      </c>
      <c r="D995" s="81">
        <f t="shared" si="3012"/>
        <v>0</v>
      </c>
      <c r="E995" s="7" t="str">
        <f t="shared" si="3013"/>
        <v>18,</v>
      </c>
      <c r="F995" s="78"/>
      <c r="G995" s="86"/>
      <c r="H995" s="86"/>
      <c r="I995" s="86"/>
      <c r="J995" s="86"/>
      <c r="K995" s="86"/>
      <c r="L995" s="86"/>
      <c r="M995" s="86"/>
      <c r="N995" s="86"/>
      <c r="O995" s="78"/>
      <c r="P995" s="86"/>
      <c r="Q995" s="86"/>
      <c r="R995" s="86"/>
      <c r="S995" s="86"/>
      <c r="T995" s="86"/>
      <c r="U995" s="86"/>
      <c r="V995" s="86"/>
      <c r="W995" s="86"/>
      <c r="X995" s="123" t="str">
        <f t="shared" si="3014"/>
        <v/>
      </c>
      <c r="Y995" s="127">
        <f t="shared" si="3064"/>
        <v>0</v>
      </c>
      <c r="Z995" s="127">
        <f t="shared" si="3065"/>
        <v>0</v>
      </c>
      <c r="AA995" s="127">
        <f t="shared" si="3066"/>
        <v>0</v>
      </c>
      <c r="AB995" s="86">
        <f>AB994</f>
        <v>0</v>
      </c>
      <c r="AC995" s="86">
        <f>AC994</f>
        <v>0</v>
      </c>
      <c r="AD995" s="90" t="str">
        <f>IF($A994&lt;&gt;"",AA994,"")</f>
        <v/>
      </c>
      <c r="AE995" s="92" t="str">
        <f>IF($A994&lt;&gt;"",IF(Y994&gt;Z994,"L","H"),"")</f>
        <v/>
      </c>
      <c r="AF995" s="92" t="str">
        <f t="shared" si="3024"/>
        <v/>
      </c>
      <c r="AG995" s="82">
        <f t="shared" si="3017"/>
        <v>0</v>
      </c>
      <c r="AH995" s="71">
        <f t="shared" si="2873"/>
        <v>0</v>
      </c>
      <c r="AI995" s="78" t="str">
        <f t="shared" si="3018"/>
        <v/>
      </c>
      <c r="AJ995" s="132">
        <f t="shared" si="3069"/>
        <v>0</v>
      </c>
      <c r="AK995" s="132">
        <f t="shared" si="3070"/>
        <v>0</v>
      </c>
      <c r="AL995" s="132">
        <f t="shared" si="3071"/>
        <v>0</v>
      </c>
      <c r="AM995" s="86" t="str">
        <f t="shared" si="3072"/>
        <v/>
      </c>
      <c r="AN995" s="86" t="str">
        <f t="shared" si="3073"/>
        <v/>
      </c>
      <c r="AO995" s="90" t="str">
        <f>IF($A994&lt;&gt;"",AL994,"")</f>
        <v/>
      </c>
      <c r="AP995" s="92" t="str">
        <f>IF($A994&lt;&gt;"",IF(AM994&lt;&gt;"","O","E"),"")</f>
        <v/>
      </c>
      <c r="AQ995" s="92" t="str">
        <f t="shared" si="3026"/>
        <v/>
      </c>
      <c r="AR995" s="82">
        <f t="shared" si="3075"/>
        <v>0</v>
      </c>
      <c r="AS995" s="71">
        <f t="shared" si="3027"/>
        <v>0</v>
      </c>
      <c r="AT995" s="78" t="str">
        <f t="shared" si="3020"/>
        <v/>
      </c>
      <c r="AU995" s="137">
        <f t="shared" si="3076"/>
        <v>0</v>
      </c>
      <c r="AV995" s="137">
        <f t="shared" si="3077"/>
        <v>0</v>
      </c>
      <c r="AW995" s="137">
        <f t="shared" si="3078"/>
        <v>0</v>
      </c>
      <c r="AX995" s="86" t="str">
        <f t="shared" si="3079"/>
        <v/>
      </c>
      <c r="AY995" s="86" t="str">
        <f t="shared" si="3080"/>
        <v/>
      </c>
      <c r="AZ995" s="90" t="str">
        <f>IF($A994&lt;&gt;"",AW994,"")</f>
        <v/>
      </c>
      <c r="BA995" s="92" t="str">
        <f>IF($A994&lt;&gt;"",IF(AX994&lt;&gt;"","B","R"),"")</f>
        <v/>
      </c>
      <c r="BB995" s="92" t="str">
        <f t="shared" si="3029"/>
        <v/>
      </c>
      <c r="BC995" s="82">
        <f t="shared" si="3082"/>
        <v>0</v>
      </c>
      <c r="BD995" s="71">
        <f t="shared" si="3030"/>
        <v>0</v>
      </c>
      <c r="BE995" s="98">
        <f t="shared" si="3088"/>
        <v>18</v>
      </c>
      <c r="BF995" s="92" t="str">
        <f>IF($A994&lt;&gt;"",IF($Y994&gt;$Z994,"H",IF($Z994&gt;$Y994,"L",BF994)),"")</f>
        <v/>
      </c>
      <c r="BG995" s="92" t="str">
        <f>IF($A995&lt;&gt;"",IF($A995=0,"L",IF(BF995&lt;&gt;"",IF(BF995=X995,"W","L"))),"")</f>
        <v/>
      </c>
      <c r="BH995" s="82">
        <f t="shared" si="3061"/>
        <v>0</v>
      </c>
      <c r="BI995" s="71">
        <f t="shared" si="3062"/>
        <v>0</v>
      </c>
      <c r="BJ995" s="146" t="str">
        <f>AE995&amp;AP995&amp;BA995</f>
        <v/>
      </c>
      <c r="BK995" s="97">
        <v>1</v>
      </c>
      <c r="BL995" s="95" t="str">
        <f>IF($A994&lt;&gt;"",IF($BJ995="LER","11,",IF($BJ995="LOR","02,",IF($BJ995="LEB","01,",IF($BJ995="LOB","12,",IF($BJ995="HER","29,",IF($BJ995="HOR","20,",IF($BJ995="HEB","19,",IF($BJ995="HOB","30,","")))))))),"")</f>
        <v/>
      </c>
      <c r="BM995" s="95" t="str">
        <f>IF($A994&lt;&gt;"",IF($BJ995="LER","13,",IF($BJ995="LOR","04,",IF($BJ995="LEB","03,",IF($BJ995="LOB","14,",IF($BJ995="HER","31,",IF($BJ995="HOR","22,",IF($BJ995="HEB","21,",IF($BJ995="HOB","32,","")))))))),"")</f>
        <v/>
      </c>
      <c r="BN995" s="95" t="str">
        <f>IF($A994&lt;&gt;"",IF($BJ995="LER","15,",IF($BJ995="LOR","06,",IF($BJ995="LEB","05,",IF($BJ995="LOB","16,",IF($BJ995="HER","33,",IF($BJ995="HOR","24,",IF($BJ995="HEB","23,",IF($BJ995="HOB","34,","")))))))),"")</f>
        <v/>
      </c>
      <c r="BO995" s="95" t="str">
        <f>IF($A994&lt;&gt;"",IF($BJ995="LER","17,",IF($BJ995="LOR","08,",IF($BJ995="LEB","07,",IF($BJ995="LOB","18,",IF($BJ995="HER","35,",IF($BJ995="HOR","26,",IF($BJ995="HEB","25,",IF($BJ995="HOB","36,","")))))))),"")</f>
        <v/>
      </c>
      <c r="BP995" s="95" t="str">
        <f>IF($A994&lt;&gt;"",IF($BJ995="LER","",IF($BJ995="LOR","10,",IF($BJ995="LEB","09,",IF($BJ995="LOB","",IF($BJ995="HER","",IF($BJ995="HOR","28,",IF($BJ995="HEB","27,",IF($BJ995="HOB","","")))))))),"")</f>
        <v/>
      </c>
      <c r="BQ995" s="81">
        <f t="shared" si="3090"/>
        <v>0</v>
      </c>
      <c r="BR995" s="81">
        <f t="shared" si="3091"/>
        <v>0</v>
      </c>
      <c r="BS995" s="81">
        <f t="shared" si="3092"/>
        <v>0</v>
      </c>
      <c r="BT995" s="81">
        <f t="shared" si="3093"/>
        <v>0</v>
      </c>
      <c r="BU995" s="81">
        <f t="shared" si="3094"/>
        <v>0</v>
      </c>
      <c r="BV995" s="13">
        <f t="shared" si="3095"/>
        <v>0</v>
      </c>
      <c r="BW995" s="11">
        <f t="shared" si="3022"/>
        <v>0</v>
      </c>
      <c r="BX995" s="69">
        <f t="shared" si="3031"/>
        <v>0</v>
      </c>
      <c r="BY995" s="69">
        <f>IF($A995&lt;&gt;"",IF(BY994&lt;&gt;0,BY994,IF(BW995&lt;=$AW$2,"Stop Loss",0)),0)</f>
        <v>0</v>
      </c>
      <c r="BZ995" s="69">
        <f t="shared" si="2945"/>
        <v>0</v>
      </c>
      <c r="CA995" s="27" t="str">
        <f t="shared" si="3032"/>
        <v/>
      </c>
      <c r="CB995" s="27" t="str">
        <f t="shared" si="3033"/>
        <v/>
      </c>
      <c r="CC995" s="27" t="str">
        <f t="shared" si="3034"/>
        <v/>
      </c>
      <c r="CD995" s="27" t="str">
        <f t="shared" si="3035"/>
        <v/>
      </c>
      <c r="CE995" s="27" t="str">
        <f t="shared" si="3036"/>
        <v/>
      </c>
      <c r="CF995" s="27" t="str">
        <f t="shared" si="3037"/>
        <v/>
      </c>
      <c r="CG995" s="86"/>
      <c r="CH995" s="5"/>
      <c r="CI995"/>
      <c r="CJ995"/>
      <c r="CK995"/>
      <c r="DB995" s="7"/>
      <c r="DI995" s="10">
        <f t="shared" ca="1" si="3009"/>
        <v>33</v>
      </c>
    </row>
    <row r="996" spans="1:113">
      <c r="A996" s="149"/>
      <c r="B996" s="82" t="str">
        <f t="shared" si="3010"/>
        <v/>
      </c>
      <c r="C996" s="7" t="str">
        <f t="shared" si="3011"/>
        <v/>
      </c>
      <c r="D996" s="81">
        <f t="shared" si="3012"/>
        <v>0</v>
      </c>
      <c r="E996" s="7" t="str">
        <f t="shared" si="3013"/>
        <v>18,</v>
      </c>
      <c r="F996" s="78"/>
      <c r="G996" s="86"/>
      <c r="H996" s="86"/>
      <c r="I996" s="86"/>
      <c r="J996" s="86"/>
      <c r="K996" s="86"/>
      <c r="L996" s="86"/>
      <c r="M996" s="86"/>
      <c r="N996" s="86"/>
      <c r="O996" s="78"/>
      <c r="P996" s="86"/>
      <c r="Q996" s="86"/>
      <c r="R996" s="86"/>
      <c r="S996" s="86"/>
      <c r="T996" s="86"/>
      <c r="U996" s="86"/>
      <c r="V996" s="86"/>
      <c r="W996" s="86"/>
      <c r="X996" s="123" t="str">
        <f t="shared" si="3014"/>
        <v/>
      </c>
      <c r="Y996" s="127">
        <f t="shared" si="3064"/>
        <v>0</v>
      </c>
      <c r="Z996" s="127">
        <f t="shared" si="3065"/>
        <v>0</v>
      </c>
      <c r="AA996" s="127">
        <f t="shared" si="3066"/>
        <v>0</v>
      </c>
      <c r="AB996" s="86">
        <f t="shared" ref="AB996:AC1002" si="3116">AB995</f>
        <v>0</v>
      </c>
      <c r="AC996" s="86">
        <f t="shared" si="3116"/>
        <v>0</v>
      </c>
      <c r="AD996" s="90" t="str">
        <f>IF($A995&lt;&gt;"",AD995,"")</f>
        <v/>
      </c>
      <c r="AE996" s="54" t="str">
        <f>IF($A995&lt;&gt;"",AE995,"")</f>
        <v/>
      </c>
      <c r="AF996" s="92" t="str">
        <f t="shared" si="3024"/>
        <v/>
      </c>
      <c r="AG996" s="82">
        <f t="shared" si="3017"/>
        <v>0</v>
      </c>
      <c r="AH996" s="71">
        <f t="shared" si="2873"/>
        <v>0</v>
      </c>
      <c r="AI996" s="78" t="str">
        <f t="shared" si="3018"/>
        <v/>
      </c>
      <c r="AJ996" s="132">
        <f t="shared" si="3069"/>
        <v>0</v>
      </c>
      <c r="AK996" s="132">
        <f t="shared" si="3070"/>
        <v>0</v>
      </c>
      <c r="AL996" s="132">
        <f t="shared" si="3071"/>
        <v>0</v>
      </c>
      <c r="AM996" s="86" t="str">
        <f t="shared" si="3072"/>
        <v/>
      </c>
      <c r="AN996" s="86" t="str">
        <f t="shared" si="3073"/>
        <v/>
      </c>
      <c r="AO996" s="90" t="str">
        <f>IF($A995&lt;&gt;"",AO995,"")</f>
        <v/>
      </c>
      <c r="AP996" s="54" t="str">
        <f>IF($A995&lt;&gt;"",AP995,"")</f>
        <v/>
      </c>
      <c r="AQ996" s="92" t="str">
        <f t="shared" si="3026"/>
        <v/>
      </c>
      <c r="AR996" s="82">
        <f t="shared" si="3075"/>
        <v>0</v>
      </c>
      <c r="AS996" s="71">
        <f t="shared" si="3027"/>
        <v>0</v>
      </c>
      <c r="AT996" s="78" t="str">
        <f t="shared" si="3020"/>
        <v/>
      </c>
      <c r="AU996" s="137">
        <f t="shared" si="3076"/>
        <v>0</v>
      </c>
      <c r="AV996" s="137">
        <f t="shared" si="3077"/>
        <v>0</v>
      </c>
      <c r="AW996" s="137">
        <f t="shared" si="3078"/>
        <v>0</v>
      </c>
      <c r="AX996" s="86" t="str">
        <f t="shared" si="3079"/>
        <v/>
      </c>
      <c r="AY996" s="86" t="str">
        <f t="shared" si="3080"/>
        <v/>
      </c>
      <c r="AZ996" s="90" t="str">
        <f>IF($A995&lt;&gt;"",AZ995,"")</f>
        <v/>
      </c>
      <c r="BA996" s="54" t="str">
        <f>IF($A995&lt;&gt;"",BA995,"")</f>
        <v/>
      </c>
      <c r="BB996" s="92" t="str">
        <f t="shared" si="3029"/>
        <v/>
      </c>
      <c r="BC996" s="82">
        <f t="shared" si="3082"/>
        <v>0</v>
      </c>
      <c r="BD996" s="71">
        <f t="shared" si="3030"/>
        <v>0</v>
      </c>
      <c r="BE996" s="98">
        <f t="shared" si="3088"/>
        <v>18</v>
      </c>
      <c r="BF996" s="54" t="str">
        <f>IF($A995&lt;&gt;"",BF995,"")</f>
        <v/>
      </c>
      <c r="BG996" s="92" t="str">
        <f t="shared" ref="BG996:BG1003" si="3117">IF($A996&lt;&gt;"",IF($A996=0,"L",IF(BF996&lt;&gt;"",IF(BF996=X996,"W","L"))),"")</f>
        <v/>
      </c>
      <c r="BH996" s="82">
        <f t="shared" si="3061"/>
        <v>0</v>
      </c>
      <c r="BI996" s="71">
        <f t="shared" si="3062"/>
        <v>0</v>
      </c>
      <c r="BJ996" s="146"/>
      <c r="BK996" s="97">
        <v>1</v>
      </c>
      <c r="BL996" s="95" t="str">
        <f>IF(BL995&lt;&gt;"",BL995,"")</f>
        <v/>
      </c>
      <c r="BM996" s="95" t="str">
        <f t="shared" ref="BM996:BP996" si="3118">IF(BM995&lt;&gt;"",BM995,"")</f>
        <v/>
      </c>
      <c r="BN996" s="95" t="str">
        <f t="shared" si="3118"/>
        <v/>
      </c>
      <c r="BO996" s="95" t="str">
        <f t="shared" si="3118"/>
        <v/>
      </c>
      <c r="BP996" s="95" t="str">
        <f t="shared" si="3118"/>
        <v/>
      </c>
      <c r="BQ996" s="81">
        <f t="shared" si="3090"/>
        <v>0</v>
      </c>
      <c r="BR996" s="81">
        <f t="shared" si="3091"/>
        <v>0</v>
      </c>
      <c r="BS996" s="81">
        <f t="shared" si="3092"/>
        <v>0</v>
      </c>
      <c r="BT996" s="81">
        <f t="shared" si="3093"/>
        <v>0</v>
      </c>
      <c r="BU996" s="81">
        <f t="shared" si="3094"/>
        <v>0</v>
      </c>
      <c r="BV996" s="13">
        <f t="shared" si="3095"/>
        <v>0</v>
      </c>
      <c r="BW996" s="11">
        <f t="shared" si="3022"/>
        <v>0</v>
      </c>
      <c r="BX996" s="69">
        <f t="shared" si="3031"/>
        <v>0</v>
      </c>
      <c r="BY996" s="69">
        <f>IF($A996&lt;&gt;"",IF(BY995&lt;&gt;0,BY995,IF(BW996&lt;=$AW$2,"Stop Loss",0)),0)</f>
        <v>0</v>
      </c>
      <c r="BZ996" s="69">
        <f t="shared" si="2945"/>
        <v>0</v>
      </c>
      <c r="CA996" s="27" t="str">
        <f t="shared" si="3032"/>
        <v/>
      </c>
      <c r="CB996" s="27" t="str">
        <f t="shared" si="3033"/>
        <v/>
      </c>
      <c r="CC996" s="27" t="str">
        <f t="shared" si="3034"/>
        <v/>
      </c>
      <c r="CD996" s="27" t="str">
        <f t="shared" si="3035"/>
        <v/>
      </c>
      <c r="CE996" s="27" t="str">
        <f t="shared" si="3036"/>
        <v/>
      </c>
      <c r="CF996" s="27" t="str">
        <f t="shared" si="3037"/>
        <v/>
      </c>
      <c r="CG996" s="86"/>
      <c r="CH996" s="5"/>
      <c r="CI996"/>
      <c r="CJ996"/>
      <c r="CK996"/>
      <c r="DB996" s="7"/>
      <c r="DI996" s="10">
        <f t="shared" ca="1" si="3009"/>
        <v>23</v>
      </c>
    </row>
    <row r="997" spans="1:113">
      <c r="A997" s="149"/>
      <c r="B997" s="82" t="str">
        <f t="shared" si="3010"/>
        <v/>
      </c>
      <c r="C997" s="7" t="str">
        <f t="shared" si="3011"/>
        <v/>
      </c>
      <c r="D997" s="81">
        <f t="shared" si="3012"/>
        <v>0</v>
      </c>
      <c r="E997" s="7" t="str">
        <f t="shared" si="3013"/>
        <v>18,</v>
      </c>
      <c r="F997" s="78"/>
      <c r="G997" s="86"/>
      <c r="H997" s="86"/>
      <c r="I997" s="86"/>
      <c r="J997" s="86"/>
      <c r="K997" s="86"/>
      <c r="L997" s="86"/>
      <c r="M997" s="86"/>
      <c r="N997" s="86"/>
      <c r="O997" s="78"/>
      <c r="P997" s="86"/>
      <c r="Q997" s="86"/>
      <c r="R997" s="86"/>
      <c r="S997" s="86"/>
      <c r="T997" s="86"/>
      <c r="U997" s="86"/>
      <c r="V997" s="86"/>
      <c r="W997" s="86"/>
      <c r="X997" s="123" t="str">
        <f t="shared" si="3014"/>
        <v/>
      </c>
      <c r="Y997" s="127">
        <f t="shared" si="3064"/>
        <v>0</v>
      </c>
      <c r="Z997" s="127">
        <f t="shared" si="3065"/>
        <v>0</v>
      </c>
      <c r="AA997" s="127">
        <f t="shared" si="3066"/>
        <v>0</v>
      </c>
      <c r="AB997" s="86">
        <f t="shared" si="3116"/>
        <v>0</v>
      </c>
      <c r="AC997" s="86">
        <f t="shared" si="3116"/>
        <v>0</v>
      </c>
      <c r="AD997" s="90" t="str">
        <f t="shared" ref="AD997:AE1003" si="3119">IF($A996&lt;&gt;"",AD996,"")</f>
        <v/>
      </c>
      <c r="AE997" s="54" t="str">
        <f t="shared" si="3119"/>
        <v/>
      </c>
      <c r="AF997" s="92" t="str">
        <f t="shared" si="3024"/>
        <v/>
      </c>
      <c r="AG997" s="82">
        <f t="shared" si="3017"/>
        <v>0</v>
      </c>
      <c r="AH997" s="71">
        <f t="shared" si="2873"/>
        <v>0</v>
      </c>
      <c r="AI997" s="78" t="str">
        <f t="shared" si="3018"/>
        <v/>
      </c>
      <c r="AJ997" s="132">
        <f t="shared" si="3069"/>
        <v>0</v>
      </c>
      <c r="AK997" s="132">
        <f t="shared" si="3070"/>
        <v>0</v>
      </c>
      <c r="AL997" s="132">
        <f t="shared" si="3071"/>
        <v>0</v>
      </c>
      <c r="AM997" s="86" t="str">
        <f t="shared" si="3072"/>
        <v/>
      </c>
      <c r="AN997" s="86" t="str">
        <f t="shared" si="3073"/>
        <v/>
      </c>
      <c r="AO997" s="90" t="str">
        <f t="shared" ref="AO997:AP1003" si="3120">IF($A996&lt;&gt;"",AO996,"")</f>
        <v/>
      </c>
      <c r="AP997" s="54" t="str">
        <f t="shared" si="3120"/>
        <v/>
      </c>
      <c r="AQ997" s="92" t="str">
        <f t="shared" si="3026"/>
        <v/>
      </c>
      <c r="AR997" s="82">
        <f t="shared" si="3075"/>
        <v>0</v>
      </c>
      <c r="AS997" s="71">
        <f t="shared" si="3027"/>
        <v>0</v>
      </c>
      <c r="AT997" s="78" t="str">
        <f t="shared" si="3020"/>
        <v/>
      </c>
      <c r="AU997" s="137">
        <f t="shared" si="3076"/>
        <v>0</v>
      </c>
      <c r="AV997" s="137">
        <f t="shared" si="3077"/>
        <v>0</v>
      </c>
      <c r="AW997" s="137">
        <f t="shared" si="3078"/>
        <v>0</v>
      </c>
      <c r="AX997" s="86" t="str">
        <f t="shared" si="3079"/>
        <v/>
      </c>
      <c r="AY997" s="86" t="str">
        <f t="shared" si="3080"/>
        <v/>
      </c>
      <c r="AZ997" s="90" t="str">
        <f t="shared" ref="AZ997:BA1003" si="3121">IF($A996&lt;&gt;"",AZ996,"")</f>
        <v/>
      </c>
      <c r="BA997" s="54" t="str">
        <f t="shared" si="3121"/>
        <v/>
      </c>
      <c r="BB997" s="92" t="str">
        <f t="shared" si="3029"/>
        <v/>
      </c>
      <c r="BC997" s="82">
        <f t="shared" si="3082"/>
        <v>0</v>
      </c>
      <c r="BD997" s="71">
        <f t="shared" si="3030"/>
        <v>0</v>
      </c>
      <c r="BE997" s="98">
        <f t="shared" si="3088"/>
        <v>18</v>
      </c>
      <c r="BF997" s="54" t="str">
        <f t="shared" ref="BF997:BF1003" si="3122">IF($A996&lt;&gt;"",BF996,"")</f>
        <v/>
      </c>
      <c r="BG997" s="92" t="str">
        <f t="shared" si="3117"/>
        <v/>
      </c>
      <c r="BH997" s="82">
        <f t="shared" si="3061"/>
        <v>0</v>
      </c>
      <c r="BI997" s="71">
        <f t="shared" si="3062"/>
        <v>0</v>
      </c>
      <c r="BJ997" s="146"/>
      <c r="BK997" s="97">
        <v>1</v>
      </c>
      <c r="BL997" s="95" t="str">
        <f t="shared" ref="BL997:BP997" si="3123">IF(BL996&lt;&gt;"",BL996,"")</f>
        <v/>
      </c>
      <c r="BM997" s="95" t="str">
        <f t="shared" si="3123"/>
        <v/>
      </c>
      <c r="BN997" s="95" t="str">
        <f t="shared" si="3123"/>
        <v/>
      </c>
      <c r="BO997" s="95" t="str">
        <f t="shared" si="3123"/>
        <v/>
      </c>
      <c r="BP997" s="95" t="str">
        <f t="shared" si="3123"/>
        <v/>
      </c>
      <c r="BQ997" s="81">
        <f t="shared" si="3090"/>
        <v>0</v>
      </c>
      <c r="BR997" s="81">
        <f t="shared" si="3091"/>
        <v>0</v>
      </c>
      <c r="BS997" s="81">
        <f t="shared" si="3092"/>
        <v>0</v>
      </c>
      <c r="BT997" s="81">
        <f t="shared" si="3093"/>
        <v>0</v>
      </c>
      <c r="BU997" s="81">
        <f t="shared" si="3094"/>
        <v>0</v>
      </c>
      <c r="BV997" s="13">
        <f t="shared" si="3095"/>
        <v>0</v>
      </c>
      <c r="BW997" s="11">
        <f t="shared" si="3022"/>
        <v>0</v>
      </c>
      <c r="BX997" s="69">
        <f t="shared" si="3031"/>
        <v>0</v>
      </c>
      <c r="BY997" s="69">
        <f>IF($A997&lt;&gt;"",IF(BY996&lt;&gt;0,BY996,IF(BW997&lt;=$AW$2,"Stop Loss",0)),0)</f>
        <v>0</v>
      </c>
      <c r="BZ997" s="69">
        <f t="shared" si="2945"/>
        <v>0</v>
      </c>
      <c r="CA997" s="27" t="str">
        <f t="shared" si="3032"/>
        <v/>
      </c>
      <c r="CB997" s="27" t="str">
        <f t="shared" si="3033"/>
        <v/>
      </c>
      <c r="CC997" s="27" t="str">
        <f t="shared" si="3034"/>
        <v/>
      </c>
      <c r="CD997" s="27" t="str">
        <f t="shared" si="3035"/>
        <v/>
      </c>
      <c r="CE997" s="27" t="str">
        <f t="shared" si="3036"/>
        <v/>
      </c>
      <c r="CF997" s="27" t="str">
        <f t="shared" si="3037"/>
        <v/>
      </c>
      <c r="CG997" s="86"/>
      <c r="CH997"/>
      <c r="CI997"/>
      <c r="CJ997"/>
      <c r="CK997"/>
      <c r="DB997" s="7"/>
      <c r="DI997" s="10">
        <f t="shared" ca="1" si="3009"/>
        <v>11</v>
      </c>
    </row>
    <row r="998" spans="1:113">
      <c r="A998" s="149"/>
      <c r="B998" s="82" t="str">
        <f t="shared" si="3010"/>
        <v/>
      </c>
      <c r="C998" s="7" t="str">
        <f t="shared" si="3011"/>
        <v/>
      </c>
      <c r="D998" s="81">
        <f t="shared" si="3012"/>
        <v>0</v>
      </c>
      <c r="E998" s="7" t="str">
        <f t="shared" si="3013"/>
        <v>18,</v>
      </c>
      <c r="F998" s="78"/>
      <c r="G998" s="86"/>
      <c r="H998" s="86"/>
      <c r="I998" s="86"/>
      <c r="J998" s="86"/>
      <c r="K998" s="86"/>
      <c r="L998" s="86"/>
      <c r="M998" s="86"/>
      <c r="N998" s="86"/>
      <c r="O998" s="78"/>
      <c r="P998" s="86"/>
      <c r="Q998" s="86"/>
      <c r="R998" s="86"/>
      <c r="S998" s="86"/>
      <c r="T998" s="86"/>
      <c r="U998" s="86"/>
      <c r="V998" s="86"/>
      <c r="W998" s="86"/>
      <c r="X998" s="123" t="str">
        <f t="shared" si="3014"/>
        <v/>
      </c>
      <c r="Y998" s="127">
        <f t="shared" si="3064"/>
        <v>0</v>
      </c>
      <c r="Z998" s="127">
        <f t="shared" si="3065"/>
        <v>0</v>
      </c>
      <c r="AA998" s="127">
        <f t="shared" si="3066"/>
        <v>0</v>
      </c>
      <c r="AB998" s="86">
        <f t="shared" si="3116"/>
        <v>0</v>
      </c>
      <c r="AC998" s="86">
        <f t="shared" si="3116"/>
        <v>0</v>
      </c>
      <c r="AD998" s="90" t="str">
        <f t="shared" si="3119"/>
        <v/>
      </c>
      <c r="AE998" s="54" t="str">
        <f t="shared" si="3119"/>
        <v/>
      </c>
      <c r="AF998" s="92" t="str">
        <f t="shared" si="3024"/>
        <v/>
      </c>
      <c r="AG998" s="82">
        <f t="shared" si="3017"/>
        <v>0</v>
      </c>
      <c r="AH998" s="71">
        <f t="shared" ref="AH998:AH1061" si="3124">IF($A998&lt;&gt;"",AG998+AH997,0)</f>
        <v>0</v>
      </c>
      <c r="AI998" s="78" t="str">
        <f t="shared" si="3018"/>
        <v/>
      </c>
      <c r="AJ998" s="132">
        <f t="shared" si="3069"/>
        <v>0</v>
      </c>
      <c r="AK998" s="132">
        <f t="shared" si="3070"/>
        <v>0</v>
      </c>
      <c r="AL998" s="132">
        <f t="shared" si="3071"/>
        <v>0</v>
      </c>
      <c r="AM998" s="86" t="str">
        <f t="shared" si="3072"/>
        <v/>
      </c>
      <c r="AN998" s="86" t="str">
        <f t="shared" si="3073"/>
        <v/>
      </c>
      <c r="AO998" s="90" t="str">
        <f t="shared" si="3120"/>
        <v/>
      </c>
      <c r="AP998" s="54" t="str">
        <f t="shared" si="3120"/>
        <v/>
      </c>
      <c r="AQ998" s="92" t="str">
        <f t="shared" si="3026"/>
        <v/>
      </c>
      <c r="AR998" s="82">
        <f t="shared" si="3075"/>
        <v>0</v>
      </c>
      <c r="AS998" s="71">
        <f t="shared" si="3027"/>
        <v>0</v>
      </c>
      <c r="AT998" s="78" t="str">
        <f t="shared" si="3020"/>
        <v/>
      </c>
      <c r="AU998" s="137">
        <f t="shared" si="3076"/>
        <v>0</v>
      </c>
      <c r="AV998" s="137">
        <f t="shared" si="3077"/>
        <v>0</v>
      </c>
      <c r="AW998" s="137">
        <f t="shared" si="3078"/>
        <v>0</v>
      </c>
      <c r="AX998" s="86" t="str">
        <f t="shared" si="3079"/>
        <v/>
      </c>
      <c r="AY998" s="86" t="str">
        <f t="shared" si="3080"/>
        <v/>
      </c>
      <c r="AZ998" s="90" t="str">
        <f t="shared" si="3121"/>
        <v/>
      </c>
      <c r="BA998" s="54" t="str">
        <f t="shared" si="3121"/>
        <v/>
      </c>
      <c r="BB998" s="92" t="str">
        <f t="shared" si="3029"/>
        <v/>
      </c>
      <c r="BC998" s="82">
        <f t="shared" si="3082"/>
        <v>0</v>
      </c>
      <c r="BD998" s="71">
        <f t="shared" si="3030"/>
        <v>0</v>
      </c>
      <c r="BE998" s="98">
        <f t="shared" si="3088"/>
        <v>18</v>
      </c>
      <c r="BF998" s="54" t="str">
        <f t="shared" si="3122"/>
        <v/>
      </c>
      <c r="BG998" s="92" t="str">
        <f t="shared" si="3117"/>
        <v/>
      </c>
      <c r="BH998" s="82">
        <f t="shared" si="3061"/>
        <v>0</v>
      </c>
      <c r="BI998" s="71">
        <f t="shared" si="3062"/>
        <v>0</v>
      </c>
      <c r="BJ998" s="146"/>
      <c r="BK998" s="97">
        <v>1</v>
      </c>
      <c r="BL998" s="95" t="str">
        <f t="shared" ref="BL998:BP998" si="3125">IF(BL997&lt;&gt;"",BL997,"")</f>
        <v/>
      </c>
      <c r="BM998" s="95" t="str">
        <f t="shared" si="3125"/>
        <v/>
      </c>
      <c r="BN998" s="95" t="str">
        <f t="shared" si="3125"/>
        <v/>
      </c>
      <c r="BO998" s="95" t="str">
        <f t="shared" si="3125"/>
        <v/>
      </c>
      <c r="BP998" s="95" t="str">
        <f t="shared" si="3125"/>
        <v/>
      </c>
      <c r="BQ998" s="81">
        <f t="shared" si="3090"/>
        <v>0</v>
      </c>
      <c r="BR998" s="81">
        <f t="shared" si="3091"/>
        <v>0</v>
      </c>
      <c r="BS998" s="81">
        <f t="shared" si="3092"/>
        <v>0</v>
      </c>
      <c r="BT998" s="81">
        <f t="shared" si="3093"/>
        <v>0</v>
      </c>
      <c r="BU998" s="81">
        <f t="shared" si="3094"/>
        <v>0</v>
      </c>
      <c r="BV998" s="13">
        <f t="shared" si="3095"/>
        <v>0</v>
      </c>
      <c r="BW998" s="11">
        <f t="shared" si="3022"/>
        <v>0</v>
      </c>
      <c r="BX998" s="69">
        <f t="shared" si="3031"/>
        <v>0</v>
      </c>
      <c r="BY998" s="69">
        <f>IF($A998&lt;&gt;"",IF(BY997&lt;&gt;0,BY997,IF(BW998&lt;=$AW$2,"Stop Loss",0)),0)</f>
        <v>0</v>
      </c>
      <c r="BZ998" s="69">
        <f t="shared" si="2945"/>
        <v>0</v>
      </c>
      <c r="CA998" s="27" t="str">
        <f t="shared" si="3032"/>
        <v/>
      </c>
      <c r="CB998" s="27" t="str">
        <f t="shared" si="3033"/>
        <v/>
      </c>
      <c r="CC998" s="27" t="str">
        <f t="shared" si="3034"/>
        <v/>
      </c>
      <c r="CD998" s="27" t="str">
        <f t="shared" si="3035"/>
        <v/>
      </c>
      <c r="CE998" s="27" t="str">
        <f t="shared" si="3036"/>
        <v/>
      </c>
      <c r="CF998" s="27" t="str">
        <f t="shared" si="3037"/>
        <v/>
      </c>
      <c r="CG998" s="86"/>
      <c r="CH998"/>
      <c r="CI998"/>
      <c r="CJ998"/>
      <c r="CK998"/>
      <c r="DB998" s="7"/>
      <c r="DI998" s="10">
        <f t="shared" ca="1" si="3009"/>
        <v>10</v>
      </c>
    </row>
    <row r="999" spans="1:113">
      <c r="A999" s="149"/>
      <c r="B999" s="82" t="str">
        <f t="shared" si="3010"/>
        <v/>
      </c>
      <c r="C999" s="7" t="str">
        <f t="shared" si="3011"/>
        <v/>
      </c>
      <c r="D999" s="81">
        <f t="shared" si="3012"/>
        <v>0</v>
      </c>
      <c r="E999" s="7" t="str">
        <f t="shared" si="3013"/>
        <v>18,</v>
      </c>
      <c r="F999" s="78"/>
      <c r="G999" s="86"/>
      <c r="H999" s="86"/>
      <c r="I999" s="86"/>
      <c r="J999" s="86"/>
      <c r="K999" s="86"/>
      <c r="L999" s="86"/>
      <c r="M999" s="86"/>
      <c r="N999" s="86"/>
      <c r="O999" s="78"/>
      <c r="P999" s="86"/>
      <c r="Q999" s="86"/>
      <c r="R999" s="86"/>
      <c r="S999" s="86"/>
      <c r="T999" s="86"/>
      <c r="U999" s="86"/>
      <c r="V999" s="86"/>
      <c r="W999" s="86"/>
      <c r="X999" s="123" t="str">
        <f t="shared" si="3014"/>
        <v/>
      </c>
      <c r="Y999" s="127">
        <f t="shared" si="3064"/>
        <v>0</v>
      </c>
      <c r="Z999" s="127">
        <f t="shared" si="3065"/>
        <v>0</v>
      </c>
      <c r="AA999" s="127">
        <f t="shared" si="3066"/>
        <v>0</v>
      </c>
      <c r="AB999" s="86">
        <f t="shared" si="3116"/>
        <v>0</v>
      </c>
      <c r="AC999" s="86">
        <f t="shared" si="3116"/>
        <v>0</v>
      </c>
      <c r="AD999" s="90" t="str">
        <f t="shared" si="3119"/>
        <v/>
      </c>
      <c r="AE999" s="54" t="str">
        <f t="shared" si="3119"/>
        <v/>
      </c>
      <c r="AF999" s="92" t="str">
        <f t="shared" si="3024"/>
        <v/>
      </c>
      <c r="AG999" s="82">
        <f t="shared" si="3017"/>
        <v>0</v>
      </c>
      <c r="AH999" s="71">
        <f t="shared" si="3124"/>
        <v>0</v>
      </c>
      <c r="AI999" s="78" t="str">
        <f t="shared" si="3018"/>
        <v/>
      </c>
      <c r="AJ999" s="132">
        <f t="shared" si="3069"/>
        <v>0</v>
      </c>
      <c r="AK999" s="132">
        <f t="shared" si="3070"/>
        <v>0</v>
      </c>
      <c r="AL999" s="132">
        <f t="shared" si="3071"/>
        <v>0</v>
      </c>
      <c r="AM999" s="86" t="str">
        <f t="shared" si="3072"/>
        <v/>
      </c>
      <c r="AN999" s="86" t="str">
        <f t="shared" si="3073"/>
        <v/>
      </c>
      <c r="AO999" s="90" t="str">
        <f t="shared" si="3120"/>
        <v/>
      </c>
      <c r="AP999" s="54" t="str">
        <f t="shared" si="3120"/>
        <v/>
      </c>
      <c r="AQ999" s="92" t="str">
        <f t="shared" si="3026"/>
        <v/>
      </c>
      <c r="AR999" s="82">
        <f t="shared" si="3075"/>
        <v>0</v>
      </c>
      <c r="AS999" s="71">
        <f t="shared" si="3027"/>
        <v>0</v>
      </c>
      <c r="AT999" s="78" t="str">
        <f t="shared" si="3020"/>
        <v/>
      </c>
      <c r="AU999" s="137">
        <f t="shared" si="3076"/>
        <v>0</v>
      </c>
      <c r="AV999" s="137">
        <f t="shared" si="3077"/>
        <v>0</v>
      </c>
      <c r="AW999" s="137">
        <f t="shared" si="3078"/>
        <v>0</v>
      </c>
      <c r="AX999" s="86" t="str">
        <f t="shared" si="3079"/>
        <v/>
      </c>
      <c r="AY999" s="86" t="str">
        <f t="shared" si="3080"/>
        <v/>
      </c>
      <c r="AZ999" s="90" t="str">
        <f t="shared" si="3121"/>
        <v/>
      </c>
      <c r="BA999" s="54" t="str">
        <f t="shared" si="3121"/>
        <v/>
      </c>
      <c r="BB999" s="92" t="str">
        <f t="shared" si="3029"/>
        <v/>
      </c>
      <c r="BC999" s="82">
        <f t="shared" si="3082"/>
        <v>0</v>
      </c>
      <c r="BD999" s="71">
        <f t="shared" si="3030"/>
        <v>0</v>
      </c>
      <c r="BE999" s="98">
        <f t="shared" si="3088"/>
        <v>18</v>
      </c>
      <c r="BF999" s="54" t="str">
        <f t="shared" si="3122"/>
        <v/>
      </c>
      <c r="BG999" s="92" t="str">
        <f t="shared" si="3117"/>
        <v/>
      </c>
      <c r="BH999" s="82">
        <f t="shared" si="3061"/>
        <v>0</v>
      </c>
      <c r="BI999" s="71">
        <f t="shared" si="3062"/>
        <v>0</v>
      </c>
      <c r="BJ999" s="146"/>
      <c r="BK999" s="97">
        <v>1</v>
      </c>
      <c r="BL999" s="95" t="str">
        <f t="shared" ref="BL999:BP999" si="3126">IF(BL998&lt;&gt;"",BL998,"")</f>
        <v/>
      </c>
      <c r="BM999" s="95" t="str">
        <f t="shared" si="3126"/>
        <v/>
      </c>
      <c r="BN999" s="95" t="str">
        <f t="shared" si="3126"/>
        <v/>
      </c>
      <c r="BO999" s="95" t="str">
        <f t="shared" si="3126"/>
        <v/>
      </c>
      <c r="BP999" s="95" t="str">
        <f t="shared" si="3126"/>
        <v/>
      </c>
      <c r="BQ999" s="81">
        <f t="shared" si="3090"/>
        <v>0</v>
      </c>
      <c r="BR999" s="81">
        <f t="shared" si="3091"/>
        <v>0</v>
      </c>
      <c r="BS999" s="81">
        <f t="shared" si="3092"/>
        <v>0</v>
      </c>
      <c r="BT999" s="81">
        <f t="shared" si="3093"/>
        <v>0</v>
      </c>
      <c r="BU999" s="81">
        <f t="shared" si="3094"/>
        <v>0</v>
      </c>
      <c r="BV999" s="13">
        <f t="shared" si="3095"/>
        <v>0</v>
      </c>
      <c r="BW999" s="11">
        <f t="shared" si="3022"/>
        <v>0</v>
      </c>
      <c r="BX999" s="69">
        <f t="shared" si="3031"/>
        <v>0</v>
      </c>
      <c r="BY999" s="69">
        <f>IF($A999&lt;&gt;"",IF(BY998&lt;&gt;0,BY998,IF(BW999&lt;=$AW$2,"Stop Loss",0)),0)</f>
        <v>0</v>
      </c>
      <c r="BZ999" s="69">
        <f t="shared" si="2945"/>
        <v>0</v>
      </c>
      <c r="CA999" s="27" t="str">
        <f t="shared" si="3032"/>
        <v/>
      </c>
      <c r="CB999" s="27" t="str">
        <f t="shared" si="3033"/>
        <v/>
      </c>
      <c r="CC999" s="27" t="str">
        <f t="shared" si="3034"/>
        <v/>
      </c>
      <c r="CD999" s="27" t="str">
        <f t="shared" si="3035"/>
        <v/>
      </c>
      <c r="CE999" s="27" t="str">
        <f t="shared" si="3036"/>
        <v/>
      </c>
      <c r="CF999" s="27" t="str">
        <f t="shared" si="3037"/>
        <v/>
      </c>
      <c r="CG999" s="86"/>
      <c r="CH999"/>
      <c r="CI999"/>
      <c r="CJ999"/>
      <c r="CK999"/>
      <c r="DB999" s="7"/>
      <c r="DI999" s="10">
        <f t="shared" ca="1" si="3009"/>
        <v>28</v>
      </c>
    </row>
    <row r="1000" spans="1:113">
      <c r="A1000" s="149"/>
      <c r="B1000" s="82" t="str">
        <f t="shared" si="3010"/>
        <v/>
      </c>
      <c r="C1000" s="7" t="str">
        <f t="shared" si="3011"/>
        <v/>
      </c>
      <c r="D1000" s="81">
        <f t="shared" si="3012"/>
        <v>0</v>
      </c>
      <c r="E1000" s="7" t="str">
        <f t="shared" si="3013"/>
        <v>18,</v>
      </c>
      <c r="F1000" s="78"/>
      <c r="G1000" s="86"/>
      <c r="H1000" s="86"/>
      <c r="I1000" s="86"/>
      <c r="J1000" s="86"/>
      <c r="K1000" s="86"/>
      <c r="L1000" s="86"/>
      <c r="M1000" s="86"/>
      <c r="N1000" s="86"/>
      <c r="O1000" s="78"/>
      <c r="P1000" s="86"/>
      <c r="Q1000" s="86"/>
      <c r="R1000" s="86"/>
      <c r="S1000" s="86"/>
      <c r="T1000" s="86"/>
      <c r="U1000" s="86"/>
      <c r="V1000" s="86"/>
      <c r="W1000" s="86"/>
      <c r="X1000" s="123" t="str">
        <f t="shared" si="3014"/>
        <v/>
      </c>
      <c r="Y1000" s="127">
        <f t="shared" si="3064"/>
        <v>0</v>
      </c>
      <c r="Z1000" s="127">
        <f t="shared" si="3065"/>
        <v>0</v>
      </c>
      <c r="AA1000" s="127">
        <f t="shared" si="3066"/>
        <v>0</v>
      </c>
      <c r="AB1000" s="86">
        <f t="shared" si="3116"/>
        <v>0</v>
      </c>
      <c r="AC1000" s="86">
        <f t="shared" si="3116"/>
        <v>0</v>
      </c>
      <c r="AD1000" s="90" t="str">
        <f t="shared" si="3119"/>
        <v/>
      </c>
      <c r="AE1000" s="54" t="str">
        <f t="shared" si="3119"/>
        <v/>
      </c>
      <c r="AF1000" s="92" t="str">
        <f t="shared" si="3024"/>
        <v/>
      </c>
      <c r="AG1000" s="82">
        <f t="shared" si="3017"/>
        <v>0</v>
      </c>
      <c r="AH1000" s="71">
        <f t="shared" si="3124"/>
        <v>0</v>
      </c>
      <c r="AI1000" s="78" t="str">
        <f t="shared" si="3018"/>
        <v/>
      </c>
      <c r="AJ1000" s="132">
        <f t="shared" si="3069"/>
        <v>0</v>
      </c>
      <c r="AK1000" s="132">
        <f t="shared" si="3070"/>
        <v>0</v>
      </c>
      <c r="AL1000" s="132">
        <f t="shared" si="3071"/>
        <v>0</v>
      </c>
      <c r="AM1000" s="86" t="str">
        <f t="shared" si="3072"/>
        <v/>
      </c>
      <c r="AN1000" s="86" t="str">
        <f t="shared" si="3073"/>
        <v/>
      </c>
      <c r="AO1000" s="90" t="str">
        <f t="shared" si="3120"/>
        <v/>
      </c>
      <c r="AP1000" s="54" t="str">
        <f t="shared" si="3120"/>
        <v/>
      </c>
      <c r="AQ1000" s="92" t="str">
        <f t="shared" si="3026"/>
        <v/>
      </c>
      <c r="AR1000" s="82">
        <f t="shared" si="3075"/>
        <v>0</v>
      </c>
      <c r="AS1000" s="71">
        <f t="shared" si="3027"/>
        <v>0</v>
      </c>
      <c r="AT1000" s="78" t="str">
        <f t="shared" si="3020"/>
        <v/>
      </c>
      <c r="AU1000" s="137">
        <f t="shared" si="3076"/>
        <v>0</v>
      </c>
      <c r="AV1000" s="137">
        <f t="shared" si="3077"/>
        <v>0</v>
      </c>
      <c r="AW1000" s="137">
        <f t="shared" si="3078"/>
        <v>0</v>
      </c>
      <c r="AX1000" s="86" t="str">
        <f t="shared" si="3079"/>
        <v/>
      </c>
      <c r="AY1000" s="86" t="str">
        <f t="shared" si="3080"/>
        <v/>
      </c>
      <c r="AZ1000" s="90" t="str">
        <f t="shared" si="3121"/>
        <v/>
      </c>
      <c r="BA1000" s="54" t="str">
        <f t="shared" si="3121"/>
        <v/>
      </c>
      <c r="BB1000" s="92" t="str">
        <f t="shared" si="3029"/>
        <v/>
      </c>
      <c r="BC1000" s="82">
        <f t="shared" si="3082"/>
        <v>0</v>
      </c>
      <c r="BD1000" s="71">
        <f t="shared" si="3030"/>
        <v>0</v>
      </c>
      <c r="BE1000" s="98">
        <f t="shared" si="3088"/>
        <v>18</v>
      </c>
      <c r="BF1000" s="54" t="str">
        <f t="shared" si="3122"/>
        <v/>
      </c>
      <c r="BG1000" s="92" t="str">
        <f t="shared" si="3117"/>
        <v/>
      </c>
      <c r="BH1000" s="82">
        <f t="shared" si="3061"/>
        <v>0</v>
      </c>
      <c r="BI1000" s="71">
        <f t="shared" si="3062"/>
        <v>0</v>
      </c>
      <c r="BJ1000" s="146"/>
      <c r="BK1000" s="97">
        <v>1</v>
      </c>
      <c r="BL1000" s="95" t="str">
        <f t="shared" ref="BL1000:BP1000" si="3127">IF(BL999&lt;&gt;"",BL999,"")</f>
        <v/>
      </c>
      <c r="BM1000" s="95" t="str">
        <f t="shared" si="3127"/>
        <v/>
      </c>
      <c r="BN1000" s="95" t="str">
        <f t="shared" si="3127"/>
        <v/>
      </c>
      <c r="BO1000" s="95" t="str">
        <f t="shared" si="3127"/>
        <v/>
      </c>
      <c r="BP1000" s="95" t="str">
        <f t="shared" si="3127"/>
        <v/>
      </c>
      <c r="BQ1000" s="81">
        <f t="shared" si="3090"/>
        <v>0</v>
      </c>
      <c r="BR1000" s="81">
        <f t="shared" si="3091"/>
        <v>0</v>
      </c>
      <c r="BS1000" s="81">
        <f t="shared" si="3092"/>
        <v>0</v>
      </c>
      <c r="BT1000" s="81">
        <f t="shared" si="3093"/>
        <v>0</v>
      </c>
      <c r="BU1000" s="81">
        <f t="shared" si="3094"/>
        <v>0</v>
      </c>
      <c r="BV1000" s="13">
        <f t="shared" si="3095"/>
        <v>0</v>
      </c>
      <c r="BW1000" s="11">
        <f t="shared" si="3022"/>
        <v>0</v>
      </c>
      <c r="BX1000" s="69">
        <f t="shared" si="3031"/>
        <v>0</v>
      </c>
      <c r="BY1000" s="69">
        <f>IF($A1000&lt;&gt;"",IF(BY999&lt;&gt;0,BY999,IF(BW1000&lt;=$AW$2,"Stop Loss",0)),0)</f>
        <v>0</v>
      </c>
      <c r="BZ1000" s="69">
        <f t="shared" si="2945"/>
        <v>0</v>
      </c>
      <c r="CA1000" s="27" t="str">
        <f t="shared" si="3032"/>
        <v/>
      </c>
      <c r="CB1000" s="27" t="str">
        <f t="shared" si="3033"/>
        <v/>
      </c>
      <c r="CC1000" s="27" t="str">
        <f t="shared" si="3034"/>
        <v/>
      </c>
      <c r="CD1000" s="27" t="str">
        <f t="shared" si="3035"/>
        <v/>
      </c>
      <c r="CE1000" s="27" t="str">
        <f t="shared" si="3036"/>
        <v/>
      </c>
      <c r="CF1000" s="27" t="str">
        <f t="shared" si="3037"/>
        <v/>
      </c>
      <c r="CG1000" s="86"/>
      <c r="CH1000"/>
      <c r="CI1000"/>
      <c r="CJ1000"/>
      <c r="CK1000"/>
      <c r="DB1000" s="7"/>
      <c r="DI1000" s="10">
        <f t="shared" ca="1" si="3009"/>
        <v>7</v>
      </c>
    </row>
    <row r="1001" spans="1:113">
      <c r="A1001" s="149"/>
      <c r="B1001" s="82" t="str">
        <f t="shared" si="3010"/>
        <v/>
      </c>
      <c r="C1001" s="7" t="str">
        <f t="shared" si="3011"/>
        <v/>
      </c>
      <c r="D1001" s="81">
        <f t="shared" si="3012"/>
        <v>0</v>
      </c>
      <c r="E1001" s="7" t="str">
        <f t="shared" si="3013"/>
        <v>18,</v>
      </c>
      <c r="F1001" s="78"/>
      <c r="G1001" s="86"/>
      <c r="H1001" s="86"/>
      <c r="I1001" s="86"/>
      <c r="J1001" s="86"/>
      <c r="K1001" s="86"/>
      <c r="L1001" s="86"/>
      <c r="M1001" s="86"/>
      <c r="N1001" s="86"/>
      <c r="O1001" s="78"/>
      <c r="P1001" s="86"/>
      <c r="Q1001" s="86"/>
      <c r="R1001" s="86"/>
      <c r="S1001" s="86"/>
      <c r="T1001" s="86"/>
      <c r="U1001" s="86"/>
      <c r="V1001" s="86"/>
      <c r="W1001" s="86"/>
      <c r="X1001" s="123" t="str">
        <f t="shared" si="3014"/>
        <v/>
      </c>
      <c r="Y1001" s="127">
        <f t="shared" si="3064"/>
        <v>0</v>
      </c>
      <c r="Z1001" s="127">
        <f t="shared" si="3065"/>
        <v>0</v>
      </c>
      <c r="AA1001" s="127">
        <f t="shared" si="3066"/>
        <v>0</v>
      </c>
      <c r="AB1001" s="86">
        <f t="shared" si="3116"/>
        <v>0</v>
      </c>
      <c r="AC1001" s="86">
        <f t="shared" si="3116"/>
        <v>0</v>
      </c>
      <c r="AD1001" s="90" t="str">
        <f t="shared" si="3119"/>
        <v/>
      </c>
      <c r="AE1001" s="54" t="str">
        <f t="shared" si="3119"/>
        <v/>
      </c>
      <c r="AF1001" s="92" t="str">
        <f t="shared" si="3024"/>
        <v/>
      </c>
      <c r="AG1001" s="82">
        <f t="shared" si="3017"/>
        <v>0</v>
      </c>
      <c r="AH1001" s="71">
        <f t="shared" si="3124"/>
        <v>0</v>
      </c>
      <c r="AI1001" s="78" t="str">
        <f t="shared" si="3018"/>
        <v/>
      </c>
      <c r="AJ1001" s="132">
        <f t="shared" si="3069"/>
        <v>0</v>
      </c>
      <c r="AK1001" s="132">
        <f t="shared" si="3070"/>
        <v>0</v>
      </c>
      <c r="AL1001" s="132">
        <f t="shared" si="3071"/>
        <v>0</v>
      </c>
      <c r="AM1001" s="86" t="str">
        <f t="shared" si="3072"/>
        <v/>
      </c>
      <c r="AN1001" s="86" t="str">
        <f t="shared" si="3073"/>
        <v/>
      </c>
      <c r="AO1001" s="90" t="str">
        <f t="shared" si="3120"/>
        <v/>
      </c>
      <c r="AP1001" s="54" t="str">
        <f t="shared" si="3120"/>
        <v/>
      </c>
      <c r="AQ1001" s="92" t="str">
        <f t="shared" si="3026"/>
        <v/>
      </c>
      <c r="AR1001" s="82">
        <f t="shared" si="3075"/>
        <v>0</v>
      </c>
      <c r="AS1001" s="71">
        <f t="shared" si="3027"/>
        <v>0</v>
      </c>
      <c r="AT1001" s="78" t="str">
        <f t="shared" si="3020"/>
        <v/>
      </c>
      <c r="AU1001" s="137">
        <f t="shared" si="3076"/>
        <v>0</v>
      </c>
      <c r="AV1001" s="137">
        <f t="shared" si="3077"/>
        <v>0</v>
      </c>
      <c r="AW1001" s="137">
        <f t="shared" si="3078"/>
        <v>0</v>
      </c>
      <c r="AX1001" s="86" t="str">
        <f t="shared" si="3079"/>
        <v/>
      </c>
      <c r="AY1001" s="86" t="str">
        <f t="shared" si="3080"/>
        <v/>
      </c>
      <c r="AZ1001" s="90" t="str">
        <f t="shared" si="3121"/>
        <v/>
      </c>
      <c r="BA1001" s="54" t="str">
        <f t="shared" si="3121"/>
        <v/>
      </c>
      <c r="BB1001" s="92" t="str">
        <f t="shared" si="3029"/>
        <v/>
      </c>
      <c r="BC1001" s="82">
        <f t="shared" si="3082"/>
        <v>0</v>
      </c>
      <c r="BD1001" s="71">
        <f t="shared" si="3030"/>
        <v>0</v>
      </c>
      <c r="BE1001" s="98">
        <f t="shared" si="3088"/>
        <v>18</v>
      </c>
      <c r="BF1001" s="54" t="str">
        <f t="shared" si="3122"/>
        <v/>
      </c>
      <c r="BG1001" s="92" t="str">
        <f t="shared" si="3117"/>
        <v/>
      </c>
      <c r="BH1001" s="82">
        <f t="shared" si="3061"/>
        <v>0</v>
      </c>
      <c r="BI1001" s="71">
        <f t="shared" si="3062"/>
        <v>0</v>
      </c>
      <c r="BJ1001" s="146"/>
      <c r="BK1001" s="97">
        <v>1</v>
      </c>
      <c r="BL1001" s="95" t="str">
        <f t="shared" ref="BL1001:BP1001" si="3128">IF(BL1000&lt;&gt;"",BL1000,"")</f>
        <v/>
      </c>
      <c r="BM1001" s="95" t="str">
        <f t="shared" si="3128"/>
        <v/>
      </c>
      <c r="BN1001" s="95" t="str">
        <f t="shared" si="3128"/>
        <v/>
      </c>
      <c r="BO1001" s="95" t="str">
        <f t="shared" si="3128"/>
        <v/>
      </c>
      <c r="BP1001" s="95" t="str">
        <f t="shared" si="3128"/>
        <v/>
      </c>
      <c r="BQ1001" s="81">
        <f t="shared" si="3090"/>
        <v>0</v>
      </c>
      <c r="BR1001" s="81">
        <f t="shared" si="3091"/>
        <v>0</v>
      </c>
      <c r="BS1001" s="81">
        <f t="shared" si="3092"/>
        <v>0</v>
      </c>
      <c r="BT1001" s="81">
        <f t="shared" si="3093"/>
        <v>0</v>
      </c>
      <c r="BU1001" s="81">
        <f t="shared" si="3094"/>
        <v>0</v>
      </c>
      <c r="BV1001" s="13">
        <f t="shared" si="3095"/>
        <v>0</v>
      </c>
      <c r="BW1001" s="11">
        <f t="shared" si="3022"/>
        <v>0</v>
      </c>
      <c r="BX1001" s="69">
        <f t="shared" si="3031"/>
        <v>0</v>
      </c>
      <c r="BY1001" s="69">
        <f>IF($A1001&lt;&gt;"",IF(BY1000&lt;&gt;0,BY1000,IF(BW1001&lt;=$AW$2,"Stop Loss",0)),0)</f>
        <v>0</v>
      </c>
      <c r="BZ1001" s="69">
        <f t="shared" si="2945"/>
        <v>0</v>
      </c>
      <c r="CA1001" s="27" t="str">
        <f t="shared" si="3032"/>
        <v/>
      </c>
      <c r="CB1001" s="27" t="str">
        <f t="shared" si="3033"/>
        <v/>
      </c>
      <c r="CC1001" s="27" t="str">
        <f t="shared" si="3034"/>
        <v/>
      </c>
      <c r="CD1001" s="27" t="str">
        <f t="shared" si="3035"/>
        <v/>
      </c>
      <c r="CE1001" s="27" t="str">
        <f t="shared" si="3036"/>
        <v/>
      </c>
      <c r="CF1001" s="27" t="str">
        <f t="shared" si="3037"/>
        <v/>
      </c>
      <c r="CG1001" s="86"/>
      <c r="CH1001"/>
      <c r="CI1001"/>
      <c r="CJ1001"/>
      <c r="CK1001"/>
      <c r="DB1001" s="7"/>
      <c r="DI1001" s="10">
        <f t="shared" ca="1" si="3009"/>
        <v>6</v>
      </c>
    </row>
    <row r="1002" spans="1:113">
      <c r="A1002" s="149"/>
      <c r="B1002" s="82" t="str">
        <f t="shared" si="3010"/>
        <v/>
      </c>
      <c r="C1002" s="7" t="str">
        <f t="shared" si="3011"/>
        <v/>
      </c>
      <c r="D1002" s="81">
        <f t="shared" si="3012"/>
        <v>0</v>
      </c>
      <c r="E1002" s="7" t="str">
        <f t="shared" si="3013"/>
        <v>18,</v>
      </c>
      <c r="F1002" s="78"/>
      <c r="G1002" s="86"/>
      <c r="H1002" s="86"/>
      <c r="I1002" s="86"/>
      <c r="J1002" s="86"/>
      <c r="K1002" s="86"/>
      <c r="L1002" s="86"/>
      <c r="M1002" s="86"/>
      <c r="N1002" s="86"/>
      <c r="O1002" s="78"/>
      <c r="P1002" s="86"/>
      <c r="Q1002" s="86"/>
      <c r="R1002" s="86"/>
      <c r="S1002" s="86"/>
      <c r="T1002" s="86"/>
      <c r="U1002" s="86"/>
      <c r="V1002" s="86"/>
      <c r="W1002" s="86"/>
      <c r="X1002" s="123" t="str">
        <f t="shared" si="3014"/>
        <v/>
      </c>
      <c r="Y1002" s="127">
        <f t="shared" si="3064"/>
        <v>0</v>
      </c>
      <c r="Z1002" s="127">
        <f t="shared" si="3065"/>
        <v>0</v>
      </c>
      <c r="AA1002" s="127">
        <f t="shared" si="3066"/>
        <v>0</v>
      </c>
      <c r="AB1002" s="86">
        <f t="shared" si="3116"/>
        <v>0</v>
      </c>
      <c r="AC1002" s="86">
        <f t="shared" si="3116"/>
        <v>0</v>
      </c>
      <c r="AD1002" s="90" t="str">
        <f t="shared" si="3119"/>
        <v/>
      </c>
      <c r="AE1002" s="54" t="str">
        <f t="shared" si="3119"/>
        <v/>
      </c>
      <c r="AF1002" s="92" t="str">
        <f t="shared" si="3024"/>
        <v/>
      </c>
      <c r="AG1002" s="82">
        <f t="shared" si="3017"/>
        <v>0</v>
      </c>
      <c r="AH1002" s="71">
        <f t="shared" si="3124"/>
        <v>0</v>
      </c>
      <c r="AI1002" s="78" t="str">
        <f t="shared" si="3018"/>
        <v/>
      </c>
      <c r="AJ1002" s="132">
        <f t="shared" si="3069"/>
        <v>0</v>
      </c>
      <c r="AK1002" s="132">
        <f t="shared" si="3070"/>
        <v>0</v>
      </c>
      <c r="AL1002" s="132">
        <f t="shared" si="3071"/>
        <v>0</v>
      </c>
      <c r="AM1002" s="86" t="str">
        <f t="shared" si="3072"/>
        <v/>
      </c>
      <c r="AN1002" s="86" t="str">
        <f t="shared" si="3073"/>
        <v/>
      </c>
      <c r="AO1002" s="90" t="str">
        <f t="shared" si="3120"/>
        <v/>
      </c>
      <c r="AP1002" s="54" t="str">
        <f t="shared" si="3120"/>
        <v/>
      </c>
      <c r="AQ1002" s="92" t="str">
        <f t="shared" si="3026"/>
        <v/>
      </c>
      <c r="AR1002" s="82">
        <f t="shared" si="3075"/>
        <v>0</v>
      </c>
      <c r="AS1002" s="71">
        <f t="shared" si="3027"/>
        <v>0</v>
      </c>
      <c r="AT1002" s="78" t="str">
        <f t="shared" si="3020"/>
        <v/>
      </c>
      <c r="AU1002" s="137">
        <f t="shared" si="3076"/>
        <v>0</v>
      </c>
      <c r="AV1002" s="137">
        <f t="shared" si="3077"/>
        <v>0</v>
      </c>
      <c r="AW1002" s="137">
        <f t="shared" si="3078"/>
        <v>0</v>
      </c>
      <c r="AX1002" s="86" t="str">
        <f t="shared" si="3079"/>
        <v/>
      </c>
      <c r="AY1002" s="86" t="str">
        <f t="shared" si="3080"/>
        <v/>
      </c>
      <c r="AZ1002" s="90" t="str">
        <f t="shared" si="3121"/>
        <v/>
      </c>
      <c r="BA1002" s="54" t="str">
        <f t="shared" si="3121"/>
        <v/>
      </c>
      <c r="BB1002" s="92" t="str">
        <f t="shared" si="3029"/>
        <v/>
      </c>
      <c r="BC1002" s="82">
        <f t="shared" si="3082"/>
        <v>0</v>
      </c>
      <c r="BD1002" s="71">
        <f t="shared" si="3030"/>
        <v>0</v>
      </c>
      <c r="BE1002" s="98">
        <f t="shared" si="3088"/>
        <v>18</v>
      </c>
      <c r="BF1002" s="54" t="str">
        <f t="shared" si="3122"/>
        <v/>
      </c>
      <c r="BG1002" s="92" t="str">
        <f t="shared" si="3117"/>
        <v/>
      </c>
      <c r="BH1002" s="82">
        <f t="shared" si="3061"/>
        <v>0</v>
      </c>
      <c r="BI1002" s="71">
        <f t="shared" si="3062"/>
        <v>0</v>
      </c>
      <c r="BJ1002" s="146"/>
      <c r="BK1002" s="97">
        <v>1</v>
      </c>
      <c r="BL1002" s="95" t="str">
        <f t="shared" ref="BL1002:BP1002" si="3129">IF(BL1001&lt;&gt;"",BL1001,"")</f>
        <v/>
      </c>
      <c r="BM1002" s="95" t="str">
        <f t="shared" si="3129"/>
        <v/>
      </c>
      <c r="BN1002" s="95" t="str">
        <f t="shared" si="3129"/>
        <v/>
      </c>
      <c r="BO1002" s="95" t="str">
        <f t="shared" si="3129"/>
        <v/>
      </c>
      <c r="BP1002" s="95" t="str">
        <f t="shared" si="3129"/>
        <v/>
      </c>
      <c r="BQ1002" s="81">
        <f t="shared" si="3090"/>
        <v>0</v>
      </c>
      <c r="BR1002" s="81">
        <f t="shared" si="3091"/>
        <v>0</v>
      </c>
      <c r="BS1002" s="81">
        <f t="shared" si="3092"/>
        <v>0</v>
      </c>
      <c r="BT1002" s="81">
        <f t="shared" si="3093"/>
        <v>0</v>
      </c>
      <c r="BU1002" s="81">
        <f t="shared" si="3094"/>
        <v>0</v>
      </c>
      <c r="BV1002" s="13">
        <f t="shared" si="3095"/>
        <v>0</v>
      </c>
      <c r="BW1002" s="11">
        <f t="shared" si="3022"/>
        <v>0</v>
      </c>
      <c r="BX1002" s="69">
        <f t="shared" si="3031"/>
        <v>0</v>
      </c>
      <c r="BY1002" s="69">
        <f>IF($A1002&lt;&gt;"",IF(BY1001&lt;&gt;0,BY1001,IF(BW1002&lt;=$AW$2,"Stop Loss",0)),0)</f>
        <v>0</v>
      </c>
      <c r="BZ1002" s="69">
        <f t="shared" si="2945"/>
        <v>0</v>
      </c>
      <c r="CA1002" s="27" t="str">
        <f t="shared" si="3032"/>
        <v/>
      </c>
      <c r="CB1002" s="27" t="str">
        <f t="shared" si="3033"/>
        <v/>
      </c>
      <c r="CC1002" s="27" t="str">
        <f t="shared" si="3034"/>
        <v/>
      </c>
      <c r="CD1002" s="27" t="str">
        <f t="shared" si="3035"/>
        <v/>
      </c>
      <c r="CE1002" s="27" t="str">
        <f t="shared" si="3036"/>
        <v/>
      </c>
      <c r="CF1002" s="27" t="str">
        <f t="shared" si="3037"/>
        <v/>
      </c>
      <c r="CG1002" s="86"/>
      <c r="CH1002"/>
      <c r="CI1002"/>
      <c r="CJ1002"/>
      <c r="CK1002"/>
      <c r="DB1002" s="7"/>
      <c r="DI1002" s="10">
        <f t="shared" ca="1" si="3009"/>
        <v>34</v>
      </c>
    </row>
    <row r="1003" spans="1:113">
      <c r="A1003" s="149"/>
      <c r="B1003" s="82" t="str">
        <f t="shared" si="3010"/>
        <v/>
      </c>
      <c r="C1003" s="7" t="str">
        <f t="shared" si="3011"/>
        <v/>
      </c>
      <c r="D1003" s="81">
        <f t="shared" si="3012"/>
        <v>0</v>
      </c>
      <c r="E1003" s="7" t="str">
        <f t="shared" si="3013"/>
        <v>18,</v>
      </c>
      <c r="F1003" s="78"/>
      <c r="G1003" s="86"/>
      <c r="H1003" s="86"/>
      <c r="I1003" s="86"/>
      <c r="J1003" s="86"/>
      <c r="K1003" s="86"/>
      <c r="L1003" s="86"/>
      <c r="M1003" s="86"/>
      <c r="N1003" s="86"/>
      <c r="O1003" s="78"/>
      <c r="P1003" s="86"/>
      <c r="Q1003" s="86"/>
      <c r="R1003" s="86"/>
      <c r="S1003" s="86"/>
      <c r="T1003" s="86"/>
      <c r="U1003" s="86"/>
      <c r="V1003" s="86"/>
      <c r="W1003" s="86"/>
      <c r="X1003" s="123" t="str">
        <f t="shared" si="3014"/>
        <v/>
      </c>
      <c r="Y1003" s="127">
        <f t="shared" si="3064"/>
        <v>0</v>
      </c>
      <c r="Z1003" s="127">
        <f t="shared" si="3065"/>
        <v>0</v>
      </c>
      <c r="AA1003" s="127">
        <f t="shared" si="3066"/>
        <v>0</v>
      </c>
      <c r="AB1003" s="86">
        <f>IF($Y1003&gt;$Z1003,$Y1003-$Z1003+AB1002,AB1002)</f>
        <v>0</v>
      </c>
      <c r="AC1003" s="86">
        <f>IF($Z1003&gt;$Y1003,$Z1003-$Y1003+AC1002,AC1002)</f>
        <v>0</v>
      </c>
      <c r="AD1003" s="90" t="str">
        <f t="shared" si="3119"/>
        <v/>
      </c>
      <c r="AE1003" s="54" t="str">
        <f t="shared" si="3119"/>
        <v/>
      </c>
      <c r="AF1003" s="92" t="str">
        <f t="shared" si="3024"/>
        <v/>
      </c>
      <c r="AG1003" s="82">
        <f t="shared" si="3017"/>
        <v>0</v>
      </c>
      <c r="AH1003" s="71">
        <f t="shared" si="3124"/>
        <v>0</v>
      </c>
      <c r="AI1003" s="78" t="str">
        <f t="shared" si="3018"/>
        <v/>
      </c>
      <c r="AJ1003" s="132">
        <f t="shared" si="3069"/>
        <v>0</v>
      </c>
      <c r="AK1003" s="132">
        <f t="shared" si="3070"/>
        <v>0</v>
      </c>
      <c r="AL1003" s="132">
        <f t="shared" si="3071"/>
        <v>0</v>
      </c>
      <c r="AM1003" s="86" t="str">
        <f t="shared" si="3072"/>
        <v/>
      </c>
      <c r="AN1003" s="86" t="str">
        <f t="shared" si="3073"/>
        <v/>
      </c>
      <c r="AO1003" s="90" t="str">
        <f t="shared" si="3120"/>
        <v/>
      </c>
      <c r="AP1003" s="54" t="str">
        <f t="shared" si="3120"/>
        <v/>
      </c>
      <c r="AQ1003" s="92" t="str">
        <f t="shared" si="3026"/>
        <v/>
      </c>
      <c r="AR1003" s="82">
        <f t="shared" si="3075"/>
        <v>0</v>
      </c>
      <c r="AS1003" s="71">
        <f t="shared" si="3027"/>
        <v>0</v>
      </c>
      <c r="AT1003" s="78" t="str">
        <f t="shared" si="3020"/>
        <v/>
      </c>
      <c r="AU1003" s="137">
        <f t="shared" si="3076"/>
        <v>0</v>
      </c>
      <c r="AV1003" s="137">
        <f t="shared" si="3077"/>
        <v>0</v>
      </c>
      <c r="AW1003" s="137">
        <f t="shared" si="3078"/>
        <v>0</v>
      </c>
      <c r="AX1003" s="86" t="str">
        <f t="shared" si="3079"/>
        <v/>
      </c>
      <c r="AY1003" s="86" t="str">
        <f t="shared" si="3080"/>
        <v/>
      </c>
      <c r="AZ1003" s="90" t="str">
        <f t="shared" si="3121"/>
        <v/>
      </c>
      <c r="BA1003" s="54" t="str">
        <f t="shared" si="3121"/>
        <v/>
      </c>
      <c r="BB1003" s="92" t="str">
        <f t="shared" si="3029"/>
        <v/>
      </c>
      <c r="BC1003" s="82">
        <f t="shared" si="3082"/>
        <v>0</v>
      </c>
      <c r="BD1003" s="71">
        <f t="shared" si="3030"/>
        <v>0</v>
      </c>
      <c r="BE1003" s="98">
        <f t="shared" si="3088"/>
        <v>18</v>
      </c>
      <c r="BF1003" s="54" t="str">
        <f t="shared" si="3122"/>
        <v/>
      </c>
      <c r="BG1003" s="92" t="str">
        <f t="shared" si="3117"/>
        <v/>
      </c>
      <c r="BH1003" s="82">
        <f t="shared" si="3061"/>
        <v>0</v>
      </c>
      <c r="BI1003" s="71">
        <f t="shared" si="3062"/>
        <v>0</v>
      </c>
      <c r="BJ1003" s="146"/>
      <c r="BK1003" s="97">
        <v>1</v>
      </c>
      <c r="BL1003" s="95" t="str">
        <f t="shared" ref="BL1003:BP1003" si="3130">IF(BL1002&lt;&gt;"",BL1002,"")</f>
        <v/>
      </c>
      <c r="BM1003" s="95" t="str">
        <f t="shared" si="3130"/>
        <v/>
      </c>
      <c r="BN1003" s="95" t="str">
        <f t="shared" si="3130"/>
        <v/>
      </c>
      <c r="BO1003" s="95" t="str">
        <f t="shared" si="3130"/>
        <v/>
      </c>
      <c r="BP1003" s="95" t="str">
        <f t="shared" si="3130"/>
        <v/>
      </c>
      <c r="BQ1003" s="81">
        <f t="shared" si="3090"/>
        <v>0</v>
      </c>
      <c r="BR1003" s="81">
        <f t="shared" si="3091"/>
        <v>0</v>
      </c>
      <c r="BS1003" s="81">
        <f t="shared" si="3092"/>
        <v>0</v>
      </c>
      <c r="BT1003" s="81">
        <f t="shared" si="3093"/>
        <v>0</v>
      </c>
      <c r="BU1003" s="81">
        <f t="shared" si="3094"/>
        <v>0</v>
      </c>
      <c r="BV1003" s="13">
        <f t="shared" si="3095"/>
        <v>0</v>
      </c>
      <c r="BW1003" s="11">
        <f t="shared" si="3022"/>
        <v>0</v>
      </c>
      <c r="BX1003" s="69">
        <f t="shared" si="3031"/>
        <v>0</v>
      </c>
      <c r="BY1003" s="69">
        <f>IF($A1003&lt;&gt;"",IF(BY1002&lt;&gt;0,BY1002,IF(BW1003&lt;=$AW$2,"Stop Loss",0)),0)</f>
        <v>0</v>
      </c>
      <c r="BZ1003" s="69">
        <f t="shared" si="2945"/>
        <v>0</v>
      </c>
      <c r="CA1003" s="27" t="str">
        <f t="shared" si="3032"/>
        <v/>
      </c>
      <c r="CB1003" s="27" t="str">
        <f t="shared" si="3033"/>
        <v/>
      </c>
      <c r="CC1003" s="27" t="str">
        <f t="shared" si="3034"/>
        <v/>
      </c>
      <c r="CD1003" s="27" t="str">
        <f t="shared" si="3035"/>
        <v/>
      </c>
      <c r="CE1003" s="27" t="str">
        <f t="shared" si="3036"/>
        <v/>
      </c>
      <c r="CF1003" s="27" t="str">
        <f t="shared" si="3037"/>
        <v/>
      </c>
      <c r="CG1003" s="86"/>
      <c r="CH1003"/>
      <c r="CI1003"/>
      <c r="CJ1003"/>
      <c r="CK1003"/>
      <c r="DB1003" s="7"/>
      <c r="DI1003" s="10">
        <f t="shared" ca="1" si="3009"/>
        <v>1</v>
      </c>
    </row>
    <row r="1004" spans="1:113">
      <c r="A1004" s="149"/>
      <c r="B1004" s="82" t="str">
        <f t="shared" si="3010"/>
        <v/>
      </c>
      <c r="C1004" s="7" t="str">
        <f t="shared" si="3011"/>
        <v/>
      </c>
      <c r="D1004" s="81">
        <f t="shared" si="3012"/>
        <v>0</v>
      </c>
      <c r="E1004" s="7" t="str">
        <f t="shared" si="3013"/>
        <v>18,</v>
      </c>
      <c r="F1004" s="78"/>
      <c r="G1004" s="86"/>
      <c r="H1004" s="86"/>
      <c r="I1004" s="86"/>
      <c r="J1004" s="86"/>
      <c r="K1004" s="86"/>
      <c r="L1004" s="86"/>
      <c r="M1004" s="86"/>
      <c r="N1004" s="86"/>
      <c r="O1004" s="78"/>
      <c r="P1004" s="86"/>
      <c r="Q1004" s="86"/>
      <c r="R1004" s="86"/>
      <c r="S1004" s="86"/>
      <c r="T1004" s="86"/>
      <c r="U1004" s="86"/>
      <c r="V1004" s="86"/>
      <c r="W1004" s="86"/>
      <c r="X1004" s="123" t="str">
        <f t="shared" si="3014"/>
        <v/>
      </c>
      <c r="Y1004" s="127">
        <f t="shared" si="3064"/>
        <v>0</v>
      </c>
      <c r="Z1004" s="127">
        <f t="shared" si="3065"/>
        <v>0</v>
      </c>
      <c r="AA1004" s="127">
        <f t="shared" si="3066"/>
        <v>0</v>
      </c>
      <c r="AB1004" s="86">
        <f>AB1003</f>
        <v>0</v>
      </c>
      <c r="AC1004" s="86">
        <f>AC1003</f>
        <v>0</v>
      </c>
      <c r="AD1004" s="90" t="str">
        <f>IF($A1003&lt;&gt;"",AA1003,"")</f>
        <v/>
      </c>
      <c r="AE1004" s="92" t="str">
        <f>IF($A1003&lt;&gt;"",IF(Y1003&gt;Z1003,"L","H"),"")</f>
        <v/>
      </c>
      <c r="AF1004" s="92" t="str">
        <f t="shared" si="3024"/>
        <v/>
      </c>
      <c r="AG1004" s="82">
        <f t="shared" si="3017"/>
        <v>0</v>
      </c>
      <c r="AH1004" s="71">
        <f t="shared" si="3124"/>
        <v>0</v>
      </c>
      <c r="AI1004" s="78" t="str">
        <f t="shared" si="3018"/>
        <v/>
      </c>
      <c r="AJ1004" s="132">
        <f t="shared" si="3069"/>
        <v>0</v>
      </c>
      <c r="AK1004" s="132">
        <f t="shared" si="3070"/>
        <v>0</v>
      </c>
      <c r="AL1004" s="132">
        <f t="shared" si="3071"/>
        <v>0</v>
      </c>
      <c r="AM1004" s="86" t="str">
        <f t="shared" si="3072"/>
        <v/>
      </c>
      <c r="AN1004" s="86" t="str">
        <f t="shared" si="3073"/>
        <v/>
      </c>
      <c r="AO1004" s="90" t="str">
        <f>IF($A1003&lt;&gt;"",AL1003,"")</f>
        <v/>
      </c>
      <c r="AP1004" s="92" t="str">
        <f>IF($A1003&lt;&gt;"",IF(AM1003&lt;&gt;"","O","E"),"")</f>
        <v/>
      </c>
      <c r="AQ1004" s="92" t="str">
        <f t="shared" si="3026"/>
        <v/>
      </c>
      <c r="AR1004" s="82">
        <f t="shared" si="3075"/>
        <v>0</v>
      </c>
      <c r="AS1004" s="71">
        <f t="shared" si="3027"/>
        <v>0</v>
      </c>
      <c r="AT1004" s="78" t="str">
        <f t="shared" si="3020"/>
        <v/>
      </c>
      <c r="AU1004" s="137">
        <f t="shared" si="3076"/>
        <v>0</v>
      </c>
      <c r="AV1004" s="137">
        <f t="shared" si="3077"/>
        <v>0</v>
      </c>
      <c r="AW1004" s="137">
        <f t="shared" si="3078"/>
        <v>0</v>
      </c>
      <c r="AX1004" s="86" t="str">
        <f t="shared" si="3079"/>
        <v/>
      </c>
      <c r="AY1004" s="86" t="str">
        <f t="shared" si="3080"/>
        <v/>
      </c>
      <c r="AZ1004" s="90" t="str">
        <f>IF($A1003&lt;&gt;"",AW1003,"")</f>
        <v/>
      </c>
      <c r="BA1004" s="92" t="str">
        <f>IF($A1003&lt;&gt;"",IF(AX1003&lt;&gt;"","B","R"),"")</f>
        <v/>
      </c>
      <c r="BB1004" s="92" t="str">
        <f t="shared" si="3029"/>
        <v/>
      </c>
      <c r="BC1004" s="82">
        <f t="shared" si="3082"/>
        <v>0</v>
      </c>
      <c r="BD1004" s="71">
        <f t="shared" si="3030"/>
        <v>0</v>
      </c>
      <c r="BE1004" s="98">
        <f t="shared" si="3088"/>
        <v>18</v>
      </c>
      <c r="BF1004" s="92" t="str">
        <f>IF($A1003&lt;&gt;"",IF($Y1003&gt;$Z1003,"H",IF($Z1003&gt;$Y1003,"L",BF1003)),"")</f>
        <v/>
      </c>
      <c r="BG1004" s="92" t="str">
        <f>IF($A1004&lt;&gt;"",IF($A1004=0,"L",IF(BF1004&lt;&gt;"",IF(BF1004=X1004,"W","L"))),"")</f>
        <v/>
      </c>
      <c r="BH1004" s="82">
        <f t="shared" si="3061"/>
        <v>0</v>
      </c>
      <c r="BI1004" s="71">
        <f t="shared" si="3062"/>
        <v>0</v>
      </c>
      <c r="BJ1004" s="146" t="str">
        <f>AE1004&amp;AP1004&amp;BA1004</f>
        <v/>
      </c>
      <c r="BK1004" s="97">
        <v>1</v>
      </c>
      <c r="BL1004" s="95" t="str">
        <f>IF($A1003&lt;&gt;"",IF($BJ1004="LER","11,",IF($BJ1004="LOR","02,",IF($BJ1004="LEB","01,",IF($BJ1004="LOB","12,",IF($BJ1004="HER","29,",IF($BJ1004="HOR","20,",IF($BJ1004="HEB","19,",IF($BJ1004="HOB","30,","")))))))),"")</f>
        <v/>
      </c>
      <c r="BM1004" s="95" t="str">
        <f>IF($A1003&lt;&gt;"",IF($BJ1004="LER","13,",IF($BJ1004="LOR","04,",IF($BJ1004="LEB","03,",IF($BJ1004="LOB","14,",IF($BJ1004="HER","31,",IF($BJ1004="HOR","22,",IF($BJ1004="HEB","21,",IF($BJ1004="HOB","32,","")))))))),"")</f>
        <v/>
      </c>
      <c r="BN1004" s="95" t="str">
        <f>IF($A1003&lt;&gt;"",IF($BJ1004="LER","15,",IF($BJ1004="LOR","06,",IF($BJ1004="LEB","05,",IF($BJ1004="LOB","16,",IF($BJ1004="HER","33,",IF($BJ1004="HOR","24,",IF($BJ1004="HEB","23,",IF($BJ1004="HOB","34,","")))))))),"")</f>
        <v/>
      </c>
      <c r="BO1004" s="95" t="str">
        <f>IF($A1003&lt;&gt;"",IF($BJ1004="LER","17,",IF($BJ1004="LOR","08,",IF($BJ1004="LEB","07,",IF($BJ1004="LOB","18,",IF($BJ1004="HER","35,",IF($BJ1004="HOR","26,",IF($BJ1004="HEB","25,",IF($BJ1004="HOB","36,","")))))))),"")</f>
        <v/>
      </c>
      <c r="BP1004" s="95" t="str">
        <f>IF($A1003&lt;&gt;"",IF($BJ1004="LER","",IF($BJ1004="LOR","10,",IF($BJ1004="LEB","09,",IF($BJ1004="LOB","",IF($BJ1004="HER","",IF($BJ1004="HOR","28,",IF($BJ1004="HEB","27,",IF($BJ1004="HOB","","")))))))),"")</f>
        <v/>
      </c>
      <c r="BQ1004" s="81">
        <f t="shared" si="3090"/>
        <v>0</v>
      </c>
      <c r="BR1004" s="81">
        <f t="shared" si="3091"/>
        <v>0</v>
      </c>
      <c r="BS1004" s="81">
        <f t="shared" si="3092"/>
        <v>0</v>
      </c>
      <c r="BT1004" s="81">
        <f t="shared" si="3093"/>
        <v>0</v>
      </c>
      <c r="BU1004" s="81">
        <f t="shared" si="3094"/>
        <v>0</v>
      </c>
      <c r="BV1004" s="13">
        <f t="shared" si="3095"/>
        <v>0</v>
      </c>
      <c r="BW1004" s="11">
        <f t="shared" si="3022"/>
        <v>0</v>
      </c>
      <c r="BX1004" s="69">
        <f t="shared" si="3031"/>
        <v>0</v>
      </c>
      <c r="BY1004" s="69">
        <f>IF($A1004&lt;&gt;"",IF(BY1003&lt;&gt;0,BY1003,IF(BW1004&lt;=$AW$2,"Stop Loss",0)),0)</f>
        <v>0</v>
      </c>
      <c r="BZ1004" s="69">
        <f t="shared" si="2945"/>
        <v>0</v>
      </c>
      <c r="CA1004" s="27" t="str">
        <f t="shared" si="3032"/>
        <v/>
      </c>
      <c r="CB1004" s="27" t="str">
        <f t="shared" si="3033"/>
        <v/>
      </c>
      <c r="CC1004" s="27" t="str">
        <f t="shared" si="3034"/>
        <v/>
      </c>
      <c r="CD1004" s="27" t="str">
        <f t="shared" si="3035"/>
        <v/>
      </c>
      <c r="CE1004" s="27" t="str">
        <f t="shared" si="3036"/>
        <v/>
      </c>
      <c r="CF1004" s="27" t="str">
        <f t="shared" si="3037"/>
        <v/>
      </c>
      <c r="CG1004" s="86"/>
      <c r="CH1004" s="86"/>
      <c r="CI1004"/>
      <c r="CJ1004"/>
      <c r="CK1004"/>
      <c r="DB1004" s="32"/>
      <c r="DI1004" s="24">
        <f t="shared" ca="1" si="3009"/>
        <v>23</v>
      </c>
    </row>
    <row r="1005" spans="1:113" s="26" customFormat="1">
      <c r="A1005" s="149"/>
      <c r="B1005" s="82" t="str">
        <f t="shared" si="3010"/>
        <v/>
      </c>
      <c r="C1005" s="7" t="str">
        <f t="shared" si="3011"/>
        <v/>
      </c>
      <c r="D1005" s="81">
        <f t="shared" si="3012"/>
        <v>0</v>
      </c>
      <c r="E1005" s="7" t="str">
        <f t="shared" si="3013"/>
        <v>18,</v>
      </c>
      <c r="F1005" s="78"/>
      <c r="G1005" s="86"/>
      <c r="H1005" s="86"/>
      <c r="I1005" s="86"/>
      <c r="J1005" s="86"/>
      <c r="K1005" s="86"/>
      <c r="L1005" s="86"/>
      <c r="M1005" s="86"/>
      <c r="N1005" s="86"/>
      <c r="O1005" s="78"/>
      <c r="P1005" s="86"/>
      <c r="Q1005" s="86"/>
      <c r="R1005" s="86"/>
      <c r="S1005" s="86"/>
      <c r="T1005" s="86"/>
      <c r="U1005" s="86"/>
      <c r="V1005" s="86"/>
      <c r="W1005" s="86"/>
      <c r="X1005" s="123" t="str">
        <f t="shared" si="3014"/>
        <v/>
      </c>
      <c r="Y1005" s="127">
        <f t="shared" si="3064"/>
        <v>0</v>
      </c>
      <c r="Z1005" s="127">
        <f t="shared" si="3065"/>
        <v>0</v>
      </c>
      <c r="AA1005" s="127">
        <f t="shared" si="3066"/>
        <v>0</v>
      </c>
      <c r="AB1005" s="86">
        <f t="shared" ref="AB1005:AC1011" si="3131">AB1004</f>
        <v>0</v>
      </c>
      <c r="AC1005" s="86">
        <f t="shared" si="3131"/>
        <v>0</v>
      </c>
      <c r="AD1005" s="90" t="str">
        <f>IF($A1004&lt;&gt;"",AD1004,"")</f>
        <v/>
      </c>
      <c r="AE1005" s="54" t="str">
        <f>IF($A1004&lt;&gt;"",AE1004,"")</f>
        <v/>
      </c>
      <c r="AF1005" s="92" t="str">
        <f t="shared" si="3024"/>
        <v/>
      </c>
      <c r="AG1005" s="82">
        <f t="shared" si="3017"/>
        <v>0</v>
      </c>
      <c r="AH1005" s="71">
        <f t="shared" si="3124"/>
        <v>0</v>
      </c>
      <c r="AI1005" s="78" t="str">
        <f t="shared" si="3018"/>
        <v/>
      </c>
      <c r="AJ1005" s="132">
        <f t="shared" si="3069"/>
        <v>0</v>
      </c>
      <c r="AK1005" s="132">
        <f t="shared" si="3070"/>
        <v>0</v>
      </c>
      <c r="AL1005" s="132">
        <f t="shared" si="3071"/>
        <v>0</v>
      </c>
      <c r="AM1005" s="86" t="str">
        <f t="shared" si="3072"/>
        <v/>
      </c>
      <c r="AN1005" s="86" t="str">
        <f t="shared" si="3073"/>
        <v/>
      </c>
      <c r="AO1005" s="90" t="str">
        <f>IF($A1004&lt;&gt;"",AO1004,"")</f>
        <v/>
      </c>
      <c r="AP1005" s="54" t="str">
        <f>IF($A1004&lt;&gt;"",AP1004,"")</f>
        <v/>
      </c>
      <c r="AQ1005" s="92" t="str">
        <f t="shared" si="3026"/>
        <v/>
      </c>
      <c r="AR1005" s="82">
        <f t="shared" si="3075"/>
        <v>0</v>
      </c>
      <c r="AS1005" s="71">
        <f t="shared" si="3027"/>
        <v>0</v>
      </c>
      <c r="AT1005" s="78" t="str">
        <f t="shared" si="3020"/>
        <v/>
      </c>
      <c r="AU1005" s="137">
        <f t="shared" si="3076"/>
        <v>0</v>
      </c>
      <c r="AV1005" s="137">
        <f t="shared" si="3077"/>
        <v>0</v>
      </c>
      <c r="AW1005" s="137">
        <f t="shared" si="3078"/>
        <v>0</v>
      </c>
      <c r="AX1005" s="86" t="str">
        <f t="shared" si="3079"/>
        <v/>
      </c>
      <c r="AY1005" s="86" t="str">
        <f t="shared" si="3080"/>
        <v/>
      </c>
      <c r="AZ1005" s="90" t="str">
        <f>IF($A1004&lt;&gt;"",AZ1004,"")</f>
        <v/>
      </c>
      <c r="BA1005" s="54" t="str">
        <f>IF($A1004&lt;&gt;"",BA1004,"")</f>
        <v/>
      </c>
      <c r="BB1005" s="92" t="str">
        <f t="shared" si="3029"/>
        <v/>
      </c>
      <c r="BC1005" s="82">
        <f t="shared" si="3082"/>
        <v>0</v>
      </c>
      <c r="BD1005" s="71">
        <f t="shared" si="3030"/>
        <v>0</v>
      </c>
      <c r="BE1005" s="98">
        <f t="shared" si="3088"/>
        <v>18</v>
      </c>
      <c r="BF1005" s="54" t="str">
        <f>IF($A1004&lt;&gt;"",BF1004,"")</f>
        <v/>
      </c>
      <c r="BG1005" s="92" t="str">
        <f t="shared" ref="BG1005:BG1039" si="3132">IF($A1005&lt;&gt;"",IF($A1005=0,"L",IF(BF1005&lt;&gt;"",IF(BF1005=X1005,"W","L"))),"")</f>
        <v/>
      </c>
      <c r="BH1005" s="82">
        <f t="shared" si="3061"/>
        <v>0</v>
      </c>
      <c r="BI1005" s="71">
        <f t="shared" si="3062"/>
        <v>0</v>
      </c>
      <c r="BJ1005" s="146"/>
      <c r="BK1005" s="97">
        <v>1</v>
      </c>
      <c r="BL1005" s="95" t="str">
        <f>IF(BL1004&lt;&gt;"",BL1004,"")</f>
        <v/>
      </c>
      <c r="BM1005" s="95" t="str">
        <f t="shared" ref="BM1005:BP1005" si="3133">IF(BM1004&lt;&gt;"",BM1004,"")</f>
        <v/>
      </c>
      <c r="BN1005" s="95" t="str">
        <f t="shared" si="3133"/>
        <v/>
      </c>
      <c r="BO1005" s="95" t="str">
        <f t="shared" si="3133"/>
        <v/>
      </c>
      <c r="BP1005" s="95" t="str">
        <f t="shared" si="3133"/>
        <v/>
      </c>
      <c r="BQ1005" s="81">
        <f t="shared" si="3090"/>
        <v>0</v>
      </c>
      <c r="BR1005" s="81">
        <f t="shared" si="3091"/>
        <v>0</v>
      </c>
      <c r="BS1005" s="81">
        <f t="shared" si="3092"/>
        <v>0</v>
      </c>
      <c r="BT1005" s="81">
        <f t="shared" si="3093"/>
        <v>0</v>
      </c>
      <c r="BU1005" s="81">
        <f t="shared" si="3094"/>
        <v>0</v>
      </c>
      <c r="BV1005" s="13">
        <f t="shared" si="3095"/>
        <v>0</v>
      </c>
      <c r="BW1005" s="11">
        <f t="shared" si="3022"/>
        <v>0</v>
      </c>
      <c r="BX1005" s="69">
        <f t="shared" si="3031"/>
        <v>0</v>
      </c>
      <c r="BY1005" s="69">
        <f>IF($A1005&lt;&gt;"",IF(BY1004&lt;&gt;0,BY1004,IF(BW1005&lt;=$AW$2,"Stop Loss",0)),0)</f>
        <v>0</v>
      </c>
      <c r="BZ1005" s="69">
        <f t="shared" si="2945"/>
        <v>0</v>
      </c>
      <c r="CA1005" s="27" t="str">
        <f t="shared" si="3032"/>
        <v/>
      </c>
      <c r="CB1005" s="27" t="str">
        <f t="shared" si="3033"/>
        <v/>
      </c>
      <c r="CC1005" s="27" t="str">
        <f t="shared" si="3034"/>
        <v/>
      </c>
      <c r="CD1005" s="27" t="str">
        <f t="shared" si="3035"/>
        <v/>
      </c>
      <c r="CE1005" s="27" t="str">
        <f t="shared" si="3036"/>
        <v/>
      </c>
      <c r="CF1005" s="27" t="str">
        <f t="shared" si="3037"/>
        <v/>
      </c>
      <c r="CG1005" s="86"/>
      <c r="CH1005" s="86"/>
      <c r="CI1005"/>
      <c r="CJ1005"/>
      <c r="CK1005"/>
      <c r="CL1005" s="25"/>
      <c r="CM1005" s="25"/>
      <c r="CN1005" s="37"/>
      <c r="CO1005" s="25"/>
      <c r="CP1005" s="25"/>
      <c r="CQ1005" s="25"/>
      <c r="CR1005" s="25"/>
      <c r="CS1005" s="25"/>
      <c r="CT1005" s="25"/>
      <c r="CU1005" s="25"/>
      <c r="CV1005" s="25"/>
      <c r="CW1005" s="25"/>
      <c r="CX1005" s="25"/>
      <c r="CY1005" s="25"/>
      <c r="CZ1005" s="25"/>
      <c r="DA1005" s="25"/>
      <c r="DB1005" s="38"/>
      <c r="DC1005" s="25"/>
      <c r="DD1005" s="25"/>
      <c r="DH1005" s="25"/>
      <c r="DI1005" s="38"/>
    </row>
    <row r="1006" spans="1:113" s="26" customFormat="1">
      <c r="A1006" s="149"/>
      <c r="B1006" s="82" t="str">
        <f t="shared" si="3010"/>
        <v/>
      </c>
      <c r="C1006" s="7" t="str">
        <f t="shared" si="3011"/>
        <v/>
      </c>
      <c r="D1006" s="81">
        <f t="shared" si="3012"/>
        <v>0</v>
      </c>
      <c r="E1006" s="7" t="str">
        <f t="shared" si="3013"/>
        <v>18,</v>
      </c>
      <c r="F1006" s="78"/>
      <c r="G1006" s="86"/>
      <c r="H1006" s="86"/>
      <c r="I1006" s="86"/>
      <c r="J1006" s="86"/>
      <c r="K1006" s="86"/>
      <c r="L1006" s="86"/>
      <c r="M1006" s="86"/>
      <c r="N1006" s="86"/>
      <c r="O1006" s="78"/>
      <c r="P1006" s="86"/>
      <c r="Q1006" s="86"/>
      <c r="R1006" s="86"/>
      <c r="S1006" s="86"/>
      <c r="T1006" s="86"/>
      <c r="U1006" s="86"/>
      <c r="V1006" s="86"/>
      <c r="W1006" s="86"/>
      <c r="X1006" s="123" t="str">
        <f t="shared" si="3014"/>
        <v/>
      </c>
      <c r="Y1006" s="127">
        <f t="shared" si="3064"/>
        <v>0</v>
      </c>
      <c r="Z1006" s="127">
        <f t="shared" si="3065"/>
        <v>0</v>
      </c>
      <c r="AA1006" s="127">
        <f t="shared" si="3066"/>
        <v>0</v>
      </c>
      <c r="AB1006" s="86">
        <f t="shared" si="3131"/>
        <v>0</v>
      </c>
      <c r="AC1006" s="86">
        <f t="shared" si="3131"/>
        <v>0</v>
      </c>
      <c r="AD1006" s="90" t="str">
        <f t="shared" ref="AD1006:AE1012" si="3134">IF($A1005&lt;&gt;"",AD1005,"")</f>
        <v/>
      </c>
      <c r="AE1006" s="54" t="str">
        <f t="shared" si="3134"/>
        <v/>
      </c>
      <c r="AF1006" s="92" t="str">
        <f t="shared" si="3024"/>
        <v/>
      </c>
      <c r="AG1006" s="82">
        <f t="shared" si="3017"/>
        <v>0</v>
      </c>
      <c r="AH1006" s="71">
        <f t="shared" si="3124"/>
        <v>0</v>
      </c>
      <c r="AI1006" s="78" t="str">
        <f t="shared" si="3018"/>
        <v/>
      </c>
      <c r="AJ1006" s="132">
        <f t="shared" si="3069"/>
        <v>0</v>
      </c>
      <c r="AK1006" s="132">
        <f t="shared" si="3070"/>
        <v>0</v>
      </c>
      <c r="AL1006" s="132">
        <f t="shared" si="3071"/>
        <v>0</v>
      </c>
      <c r="AM1006" s="86" t="str">
        <f t="shared" si="3072"/>
        <v/>
      </c>
      <c r="AN1006" s="86" t="str">
        <f t="shared" si="3073"/>
        <v/>
      </c>
      <c r="AO1006" s="90" t="str">
        <f t="shared" ref="AO1006:AP1012" si="3135">IF($A1005&lt;&gt;"",AO1005,"")</f>
        <v/>
      </c>
      <c r="AP1006" s="54" t="str">
        <f t="shared" si="3135"/>
        <v/>
      </c>
      <c r="AQ1006" s="92" t="str">
        <f t="shared" si="3026"/>
        <v/>
      </c>
      <c r="AR1006" s="82">
        <f t="shared" si="3075"/>
        <v>0</v>
      </c>
      <c r="AS1006" s="71">
        <f t="shared" si="3027"/>
        <v>0</v>
      </c>
      <c r="AT1006" s="78" t="str">
        <f t="shared" si="3020"/>
        <v/>
      </c>
      <c r="AU1006" s="137">
        <f t="shared" si="3076"/>
        <v>0</v>
      </c>
      <c r="AV1006" s="137">
        <f t="shared" si="3077"/>
        <v>0</v>
      </c>
      <c r="AW1006" s="137">
        <f t="shared" si="3078"/>
        <v>0</v>
      </c>
      <c r="AX1006" s="86" t="str">
        <f t="shared" si="3079"/>
        <v/>
      </c>
      <c r="AY1006" s="86" t="str">
        <f t="shared" si="3080"/>
        <v/>
      </c>
      <c r="AZ1006" s="90" t="str">
        <f t="shared" ref="AZ1006:BA1012" si="3136">IF($A1005&lt;&gt;"",AZ1005,"")</f>
        <v/>
      </c>
      <c r="BA1006" s="54" t="str">
        <f t="shared" si="3136"/>
        <v/>
      </c>
      <c r="BB1006" s="92" t="str">
        <f t="shared" si="3029"/>
        <v/>
      </c>
      <c r="BC1006" s="82">
        <f t="shared" si="3082"/>
        <v>0</v>
      </c>
      <c r="BD1006" s="71">
        <f t="shared" si="3030"/>
        <v>0</v>
      </c>
      <c r="BE1006" s="98">
        <f t="shared" si="3088"/>
        <v>18</v>
      </c>
      <c r="BF1006" s="54" t="str">
        <f t="shared" ref="BF1006:BF1012" si="3137">IF($A1005&lt;&gt;"",BF1005,"")</f>
        <v/>
      </c>
      <c r="BG1006" s="92" t="str">
        <f t="shared" si="3132"/>
        <v/>
      </c>
      <c r="BH1006" s="82">
        <f t="shared" si="3061"/>
        <v>0</v>
      </c>
      <c r="BI1006" s="71">
        <f t="shared" si="3062"/>
        <v>0</v>
      </c>
      <c r="BJ1006" s="146"/>
      <c r="BK1006" s="97">
        <v>1</v>
      </c>
      <c r="BL1006" s="95" t="str">
        <f t="shared" ref="BL1006:BP1012" si="3138">IF(BL1005&lt;&gt;"",BL1005,"")</f>
        <v/>
      </c>
      <c r="BM1006" s="95" t="str">
        <f t="shared" si="3138"/>
        <v/>
      </c>
      <c r="BN1006" s="95" t="str">
        <f t="shared" si="3138"/>
        <v/>
      </c>
      <c r="BO1006" s="95" t="str">
        <f t="shared" si="3138"/>
        <v/>
      </c>
      <c r="BP1006" s="95" t="str">
        <f t="shared" si="3138"/>
        <v/>
      </c>
      <c r="BQ1006" s="81">
        <f t="shared" si="3090"/>
        <v>0</v>
      </c>
      <c r="BR1006" s="81">
        <f t="shared" si="3091"/>
        <v>0</v>
      </c>
      <c r="BS1006" s="81">
        <f t="shared" si="3092"/>
        <v>0</v>
      </c>
      <c r="BT1006" s="81">
        <f t="shared" si="3093"/>
        <v>0</v>
      </c>
      <c r="BU1006" s="81">
        <f t="shared" si="3094"/>
        <v>0</v>
      </c>
      <c r="BV1006" s="13">
        <f t="shared" si="3095"/>
        <v>0</v>
      </c>
      <c r="BW1006" s="11">
        <f t="shared" si="3022"/>
        <v>0</v>
      </c>
      <c r="BX1006" s="69">
        <f t="shared" si="3031"/>
        <v>0</v>
      </c>
      <c r="BY1006" s="69">
        <f>IF($A1006&lt;&gt;"",IF(BY1005&lt;&gt;0,BY1005,IF(BW1006&lt;=$AW$2,"Stop Loss",0)),0)</f>
        <v>0</v>
      </c>
      <c r="BZ1006" s="69">
        <f t="shared" si="2945"/>
        <v>0</v>
      </c>
      <c r="CA1006" s="27" t="str">
        <f t="shared" si="3032"/>
        <v/>
      </c>
      <c r="CB1006" s="27" t="str">
        <f t="shared" si="3033"/>
        <v/>
      </c>
      <c r="CC1006" s="27" t="str">
        <f t="shared" si="3034"/>
        <v/>
      </c>
      <c r="CD1006" s="27" t="str">
        <f t="shared" si="3035"/>
        <v/>
      </c>
      <c r="CE1006" s="27" t="str">
        <f t="shared" si="3036"/>
        <v/>
      </c>
      <c r="CF1006" s="27" t="str">
        <f t="shared" si="3037"/>
        <v/>
      </c>
      <c r="CG1006" s="86"/>
      <c r="CH1006" s="86"/>
      <c r="CI1006"/>
      <c r="CJ1006"/>
      <c r="CK1006"/>
      <c r="CL1006" s="25"/>
      <c r="CM1006" s="25"/>
      <c r="CN1006" s="37"/>
      <c r="CO1006" s="25"/>
      <c r="CP1006" s="25"/>
      <c r="CQ1006" s="25"/>
      <c r="CR1006" s="25"/>
      <c r="CS1006" s="25"/>
      <c r="CT1006" s="25"/>
      <c r="CU1006" s="25"/>
      <c r="CV1006" s="25"/>
      <c r="CW1006" s="25"/>
      <c r="CX1006" s="25"/>
      <c r="CY1006" s="25"/>
      <c r="CZ1006" s="25"/>
      <c r="DA1006" s="25"/>
      <c r="DB1006" s="38"/>
      <c r="DC1006" s="25"/>
      <c r="DD1006" s="25"/>
      <c r="DH1006" s="25"/>
      <c r="DI1006" s="38"/>
    </row>
    <row r="1007" spans="1:113" s="26" customFormat="1">
      <c r="A1007" s="149"/>
      <c r="B1007" s="82" t="str">
        <f t="shared" si="3010"/>
        <v/>
      </c>
      <c r="C1007" s="7" t="str">
        <f t="shared" si="3011"/>
        <v/>
      </c>
      <c r="D1007" s="81">
        <f t="shared" si="3012"/>
        <v>0</v>
      </c>
      <c r="E1007" s="7" t="str">
        <f t="shared" si="3013"/>
        <v>18,</v>
      </c>
      <c r="F1007" s="78"/>
      <c r="G1007" s="86"/>
      <c r="H1007" s="86"/>
      <c r="I1007" s="86"/>
      <c r="J1007" s="86"/>
      <c r="K1007" s="86"/>
      <c r="L1007" s="86"/>
      <c r="M1007" s="86"/>
      <c r="N1007" s="86"/>
      <c r="O1007" s="78"/>
      <c r="P1007" s="86"/>
      <c r="Q1007" s="86"/>
      <c r="R1007" s="86"/>
      <c r="S1007" s="86"/>
      <c r="T1007" s="86"/>
      <c r="U1007" s="86"/>
      <c r="V1007" s="86"/>
      <c r="W1007" s="86"/>
      <c r="X1007" s="123" t="str">
        <f t="shared" si="3014"/>
        <v/>
      </c>
      <c r="Y1007" s="127">
        <f t="shared" si="3064"/>
        <v>0</v>
      </c>
      <c r="Z1007" s="127">
        <f t="shared" si="3065"/>
        <v>0</v>
      </c>
      <c r="AA1007" s="127">
        <f t="shared" si="3066"/>
        <v>0</v>
      </c>
      <c r="AB1007" s="86">
        <f t="shared" si="3131"/>
        <v>0</v>
      </c>
      <c r="AC1007" s="86">
        <f t="shared" si="3131"/>
        <v>0</v>
      </c>
      <c r="AD1007" s="90" t="str">
        <f t="shared" si="3134"/>
        <v/>
      </c>
      <c r="AE1007" s="54" t="str">
        <f t="shared" si="3134"/>
        <v/>
      </c>
      <c r="AF1007" s="92" t="str">
        <f t="shared" si="3024"/>
        <v/>
      </c>
      <c r="AG1007" s="82">
        <f t="shared" si="3017"/>
        <v>0</v>
      </c>
      <c r="AH1007" s="71">
        <f t="shared" si="3124"/>
        <v>0</v>
      </c>
      <c r="AI1007" s="78" t="str">
        <f t="shared" si="3018"/>
        <v/>
      </c>
      <c r="AJ1007" s="132">
        <f t="shared" si="3069"/>
        <v>0</v>
      </c>
      <c r="AK1007" s="132">
        <f t="shared" si="3070"/>
        <v>0</v>
      </c>
      <c r="AL1007" s="132">
        <f t="shared" si="3071"/>
        <v>0</v>
      </c>
      <c r="AM1007" s="86" t="str">
        <f t="shared" si="3072"/>
        <v/>
      </c>
      <c r="AN1007" s="86" t="str">
        <f t="shared" si="3073"/>
        <v/>
      </c>
      <c r="AO1007" s="90" t="str">
        <f t="shared" si="3135"/>
        <v/>
      </c>
      <c r="AP1007" s="54" t="str">
        <f t="shared" si="3135"/>
        <v/>
      </c>
      <c r="AQ1007" s="92" t="str">
        <f t="shared" si="3026"/>
        <v/>
      </c>
      <c r="AR1007" s="82">
        <f t="shared" si="3075"/>
        <v>0</v>
      </c>
      <c r="AS1007" s="71">
        <f t="shared" si="3027"/>
        <v>0</v>
      </c>
      <c r="AT1007" s="78" t="str">
        <f t="shared" si="3020"/>
        <v/>
      </c>
      <c r="AU1007" s="137">
        <f t="shared" si="3076"/>
        <v>0</v>
      </c>
      <c r="AV1007" s="137">
        <f t="shared" si="3077"/>
        <v>0</v>
      </c>
      <c r="AW1007" s="137">
        <f t="shared" si="3078"/>
        <v>0</v>
      </c>
      <c r="AX1007" s="86" t="str">
        <f t="shared" si="3079"/>
        <v/>
      </c>
      <c r="AY1007" s="86" t="str">
        <f t="shared" si="3080"/>
        <v/>
      </c>
      <c r="AZ1007" s="90" t="str">
        <f t="shared" si="3136"/>
        <v/>
      </c>
      <c r="BA1007" s="54" t="str">
        <f t="shared" si="3136"/>
        <v/>
      </c>
      <c r="BB1007" s="92" t="str">
        <f t="shared" si="3029"/>
        <v/>
      </c>
      <c r="BC1007" s="82">
        <f t="shared" si="3082"/>
        <v>0</v>
      </c>
      <c r="BD1007" s="71">
        <f t="shared" si="3030"/>
        <v>0</v>
      </c>
      <c r="BE1007" s="98">
        <f t="shared" si="3088"/>
        <v>18</v>
      </c>
      <c r="BF1007" s="54" t="str">
        <f t="shared" si="3137"/>
        <v/>
      </c>
      <c r="BG1007" s="92" t="str">
        <f t="shared" si="3132"/>
        <v/>
      </c>
      <c r="BH1007" s="82">
        <f t="shared" si="3061"/>
        <v>0</v>
      </c>
      <c r="BI1007" s="71">
        <f t="shared" si="3062"/>
        <v>0</v>
      </c>
      <c r="BJ1007" s="146"/>
      <c r="BK1007" s="97">
        <v>1</v>
      </c>
      <c r="BL1007" s="95" t="str">
        <f t="shared" si="3138"/>
        <v/>
      </c>
      <c r="BM1007" s="95" t="str">
        <f t="shared" si="3138"/>
        <v/>
      </c>
      <c r="BN1007" s="95" t="str">
        <f t="shared" si="3138"/>
        <v/>
      </c>
      <c r="BO1007" s="95" t="str">
        <f t="shared" si="3138"/>
        <v/>
      </c>
      <c r="BP1007" s="95" t="str">
        <f t="shared" si="3138"/>
        <v/>
      </c>
      <c r="BQ1007" s="81">
        <f t="shared" si="3090"/>
        <v>0</v>
      </c>
      <c r="BR1007" s="81">
        <f t="shared" si="3091"/>
        <v>0</v>
      </c>
      <c r="BS1007" s="81">
        <f t="shared" si="3092"/>
        <v>0</v>
      </c>
      <c r="BT1007" s="81">
        <f t="shared" si="3093"/>
        <v>0</v>
      </c>
      <c r="BU1007" s="81">
        <f t="shared" si="3094"/>
        <v>0</v>
      </c>
      <c r="BV1007" s="13">
        <f t="shared" si="3095"/>
        <v>0</v>
      </c>
      <c r="BW1007" s="11">
        <f t="shared" si="3022"/>
        <v>0</v>
      </c>
      <c r="BX1007" s="69">
        <f t="shared" si="3031"/>
        <v>0</v>
      </c>
      <c r="BY1007" s="69">
        <f>IF($A1007&lt;&gt;"",IF(BY1006&lt;&gt;0,BY1006,IF(BW1007&lt;=$AW$2,"Stop Loss",0)),0)</f>
        <v>0</v>
      </c>
      <c r="BZ1007" s="69">
        <f t="shared" si="2945"/>
        <v>0</v>
      </c>
      <c r="CA1007" s="27" t="str">
        <f t="shared" si="3032"/>
        <v/>
      </c>
      <c r="CB1007" s="27" t="str">
        <f t="shared" si="3033"/>
        <v/>
      </c>
      <c r="CC1007" s="27" t="str">
        <f t="shared" si="3034"/>
        <v/>
      </c>
      <c r="CD1007" s="27" t="str">
        <f t="shared" si="3035"/>
        <v/>
      </c>
      <c r="CE1007" s="27" t="str">
        <f t="shared" si="3036"/>
        <v/>
      </c>
      <c r="CF1007" s="27" t="str">
        <f t="shared" si="3037"/>
        <v/>
      </c>
      <c r="CG1007" s="86"/>
      <c r="CH1007" s="86"/>
      <c r="CI1007"/>
      <c r="CJ1007"/>
      <c r="CK1007"/>
      <c r="CL1007" s="25"/>
      <c r="CM1007" s="25"/>
      <c r="CN1007" s="37"/>
      <c r="CO1007" s="25"/>
      <c r="CP1007" s="25"/>
      <c r="CQ1007" s="25"/>
      <c r="CR1007" s="25"/>
      <c r="CS1007" s="25"/>
      <c r="CT1007" s="25"/>
      <c r="CU1007" s="25"/>
      <c r="CV1007" s="25"/>
      <c r="CW1007" s="25"/>
      <c r="CX1007" s="25"/>
      <c r="CY1007" s="25"/>
      <c r="CZ1007" s="25"/>
      <c r="DA1007" s="25"/>
      <c r="DB1007" s="38"/>
      <c r="DC1007" s="25"/>
      <c r="DD1007" s="25"/>
      <c r="DH1007" s="25"/>
      <c r="DI1007" s="38"/>
    </row>
    <row r="1008" spans="1:113" s="26" customFormat="1">
      <c r="A1008" s="149"/>
      <c r="B1008" s="82" t="str">
        <f t="shared" si="3010"/>
        <v/>
      </c>
      <c r="C1008" s="7" t="str">
        <f t="shared" si="3011"/>
        <v/>
      </c>
      <c r="D1008" s="81">
        <f t="shared" si="3012"/>
        <v>0</v>
      </c>
      <c r="E1008" s="7" t="str">
        <f t="shared" si="3013"/>
        <v>18,</v>
      </c>
      <c r="F1008" s="78"/>
      <c r="G1008" s="86"/>
      <c r="H1008" s="86"/>
      <c r="I1008" s="86"/>
      <c r="J1008" s="86"/>
      <c r="K1008" s="86"/>
      <c r="L1008" s="86"/>
      <c r="M1008" s="86"/>
      <c r="N1008" s="86"/>
      <c r="O1008" s="78"/>
      <c r="P1008" s="86"/>
      <c r="Q1008" s="86"/>
      <c r="R1008" s="86"/>
      <c r="S1008" s="86"/>
      <c r="T1008" s="86"/>
      <c r="U1008" s="86"/>
      <c r="V1008" s="86"/>
      <c r="W1008" s="86"/>
      <c r="X1008" s="123" t="str">
        <f t="shared" si="3014"/>
        <v/>
      </c>
      <c r="Y1008" s="127">
        <f t="shared" si="3064"/>
        <v>0</v>
      </c>
      <c r="Z1008" s="127">
        <f t="shared" si="3065"/>
        <v>0</v>
      </c>
      <c r="AA1008" s="127">
        <f t="shared" si="3066"/>
        <v>0</v>
      </c>
      <c r="AB1008" s="86">
        <f t="shared" si="3131"/>
        <v>0</v>
      </c>
      <c r="AC1008" s="86">
        <f t="shared" si="3131"/>
        <v>0</v>
      </c>
      <c r="AD1008" s="90" t="str">
        <f t="shared" si="3134"/>
        <v/>
      </c>
      <c r="AE1008" s="54" t="str">
        <f t="shared" si="3134"/>
        <v/>
      </c>
      <c r="AF1008" s="92" t="str">
        <f t="shared" si="3024"/>
        <v/>
      </c>
      <c r="AG1008" s="82">
        <f t="shared" si="3017"/>
        <v>0</v>
      </c>
      <c r="AH1008" s="71">
        <f t="shared" si="3124"/>
        <v>0</v>
      </c>
      <c r="AI1008" s="78" t="str">
        <f t="shared" si="3018"/>
        <v/>
      </c>
      <c r="AJ1008" s="132">
        <f t="shared" si="3069"/>
        <v>0</v>
      </c>
      <c r="AK1008" s="132">
        <f t="shared" si="3070"/>
        <v>0</v>
      </c>
      <c r="AL1008" s="132">
        <f t="shared" si="3071"/>
        <v>0</v>
      </c>
      <c r="AM1008" s="86" t="str">
        <f t="shared" si="3072"/>
        <v/>
      </c>
      <c r="AN1008" s="86" t="str">
        <f t="shared" si="3073"/>
        <v/>
      </c>
      <c r="AO1008" s="90" t="str">
        <f t="shared" si="3135"/>
        <v/>
      </c>
      <c r="AP1008" s="54" t="str">
        <f t="shared" si="3135"/>
        <v/>
      </c>
      <c r="AQ1008" s="92" t="str">
        <f t="shared" si="3026"/>
        <v/>
      </c>
      <c r="AR1008" s="82">
        <f t="shared" si="3075"/>
        <v>0</v>
      </c>
      <c r="AS1008" s="71">
        <f t="shared" si="3027"/>
        <v>0</v>
      </c>
      <c r="AT1008" s="78" t="str">
        <f t="shared" si="3020"/>
        <v/>
      </c>
      <c r="AU1008" s="137">
        <f t="shared" si="3076"/>
        <v>0</v>
      </c>
      <c r="AV1008" s="137">
        <f t="shared" si="3077"/>
        <v>0</v>
      </c>
      <c r="AW1008" s="137">
        <f t="shared" si="3078"/>
        <v>0</v>
      </c>
      <c r="AX1008" s="86" t="str">
        <f t="shared" si="3079"/>
        <v/>
      </c>
      <c r="AY1008" s="86" t="str">
        <f t="shared" si="3080"/>
        <v/>
      </c>
      <c r="AZ1008" s="90" t="str">
        <f t="shared" si="3136"/>
        <v/>
      </c>
      <c r="BA1008" s="54" t="str">
        <f t="shared" si="3136"/>
        <v/>
      </c>
      <c r="BB1008" s="92" t="str">
        <f t="shared" si="3029"/>
        <v/>
      </c>
      <c r="BC1008" s="82">
        <f t="shared" si="3082"/>
        <v>0</v>
      </c>
      <c r="BD1008" s="71">
        <f t="shared" si="3030"/>
        <v>0</v>
      </c>
      <c r="BE1008" s="98">
        <f t="shared" si="3088"/>
        <v>18</v>
      </c>
      <c r="BF1008" s="54" t="str">
        <f t="shared" si="3137"/>
        <v/>
      </c>
      <c r="BG1008" s="92" t="str">
        <f t="shared" si="3132"/>
        <v/>
      </c>
      <c r="BH1008" s="82">
        <f t="shared" si="3061"/>
        <v>0</v>
      </c>
      <c r="BI1008" s="71">
        <f t="shared" si="3062"/>
        <v>0</v>
      </c>
      <c r="BJ1008" s="146"/>
      <c r="BK1008" s="97">
        <v>1</v>
      </c>
      <c r="BL1008" s="95" t="str">
        <f t="shared" si="3138"/>
        <v/>
      </c>
      <c r="BM1008" s="95" t="str">
        <f t="shared" si="3138"/>
        <v/>
      </c>
      <c r="BN1008" s="95" t="str">
        <f t="shared" si="3138"/>
        <v/>
      </c>
      <c r="BO1008" s="95" t="str">
        <f t="shared" si="3138"/>
        <v/>
      </c>
      <c r="BP1008" s="95" t="str">
        <f t="shared" si="3138"/>
        <v/>
      </c>
      <c r="BQ1008" s="81">
        <f t="shared" si="3090"/>
        <v>0</v>
      </c>
      <c r="BR1008" s="81">
        <f t="shared" si="3091"/>
        <v>0</v>
      </c>
      <c r="BS1008" s="81">
        <f t="shared" si="3092"/>
        <v>0</v>
      </c>
      <c r="BT1008" s="81">
        <f t="shared" si="3093"/>
        <v>0</v>
      </c>
      <c r="BU1008" s="81">
        <f t="shared" si="3094"/>
        <v>0</v>
      </c>
      <c r="BV1008" s="13">
        <f t="shared" si="3095"/>
        <v>0</v>
      </c>
      <c r="BW1008" s="11">
        <f t="shared" si="3022"/>
        <v>0</v>
      </c>
      <c r="BX1008" s="69">
        <f t="shared" si="3031"/>
        <v>0</v>
      </c>
      <c r="BY1008" s="69">
        <f>IF($A1008&lt;&gt;"",IF(BY1007&lt;&gt;0,BY1007,IF(BW1008&lt;=$AW$2,"Stop Loss",0)),0)</f>
        <v>0</v>
      </c>
      <c r="BZ1008" s="69">
        <f t="shared" si="2945"/>
        <v>0</v>
      </c>
      <c r="CA1008" s="27" t="str">
        <f t="shared" si="3032"/>
        <v/>
      </c>
      <c r="CB1008" s="27" t="str">
        <f t="shared" si="3033"/>
        <v/>
      </c>
      <c r="CC1008" s="27" t="str">
        <f t="shared" si="3034"/>
        <v/>
      </c>
      <c r="CD1008" s="27" t="str">
        <f t="shared" si="3035"/>
        <v/>
      </c>
      <c r="CE1008" s="27" t="str">
        <f t="shared" si="3036"/>
        <v/>
      </c>
      <c r="CF1008" s="27" t="str">
        <f t="shared" si="3037"/>
        <v/>
      </c>
      <c r="CG1008" s="86"/>
      <c r="CH1008" s="86"/>
      <c r="CI1008"/>
      <c r="CJ1008"/>
      <c r="CK1008"/>
      <c r="CL1008" s="25"/>
      <c r="CM1008" s="25"/>
      <c r="CN1008" s="37"/>
      <c r="CO1008" s="25"/>
      <c r="CP1008" s="25"/>
      <c r="CQ1008" s="25"/>
      <c r="CR1008" s="25"/>
      <c r="CS1008" s="25"/>
      <c r="CT1008" s="25"/>
      <c r="CU1008" s="25"/>
      <c r="CV1008" s="25"/>
      <c r="CW1008" s="25"/>
      <c r="CX1008" s="25"/>
      <c r="CY1008" s="25"/>
      <c r="CZ1008" s="25"/>
      <c r="DA1008" s="25"/>
      <c r="DB1008" s="38"/>
      <c r="DC1008" s="25"/>
      <c r="DD1008" s="25"/>
      <c r="DH1008" s="25"/>
      <c r="DI1008" s="38"/>
    </row>
    <row r="1009" spans="1:113" s="26" customFormat="1">
      <c r="A1009" s="149"/>
      <c r="B1009" s="82" t="str">
        <f t="shared" si="3010"/>
        <v/>
      </c>
      <c r="C1009" s="7" t="str">
        <f t="shared" si="3011"/>
        <v/>
      </c>
      <c r="D1009" s="81">
        <f t="shared" si="3012"/>
        <v>0</v>
      </c>
      <c r="E1009" s="7" t="str">
        <f t="shared" si="3013"/>
        <v>18,</v>
      </c>
      <c r="F1009" s="78"/>
      <c r="G1009" s="86"/>
      <c r="H1009" s="86"/>
      <c r="I1009" s="86"/>
      <c r="J1009" s="86"/>
      <c r="K1009" s="86"/>
      <c r="L1009" s="86"/>
      <c r="M1009" s="86"/>
      <c r="N1009" s="86"/>
      <c r="O1009" s="78"/>
      <c r="P1009" s="86"/>
      <c r="Q1009" s="86"/>
      <c r="R1009" s="86"/>
      <c r="S1009" s="86"/>
      <c r="T1009" s="86"/>
      <c r="U1009" s="86"/>
      <c r="V1009" s="86"/>
      <c r="W1009" s="86"/>
      <c r="X1009" s="123" t="str">
        <f t="shared" si="3014"/>
        <v/>
      </c>
      <c r="Y1009" s="127">
        <f t="shared" si="3064"/>
        <v>0</v>
      </c>
      <c r="Z1009" s="127">
        <f t="shared" si="3065"/>
        <v>0</v>
      </c>
      <c r="AA1009" s="127">
        <f t="shared" si="3066"/>
        <v>0</v>
      </c>
      <c r="AB1009" s="86">
        <f t="shared" si="3131"/>
        <v>0</v>
      </c>
      <c r="AC1009" s="86">
        <f t="shared" si="3131"/>
        <v>0</v>
      </c>
      <c r="AD1009" s="90" t="str">
        <f t="shared" si="3134"/>
        <v/>
      </c>
      <c r="AE1009" s="54" t="str">
        <f t="shared" si="3134"/>
        <v/>
      </c>
      <c r="AF1009" s="92" t="str">
        <f t="shared" si="3024"/>
        <v/>
      </c>
      <c r="AG1009" s="82">
        <f t="shared" si="3017"/>
        <v>0</v>
      </c>
      <c r="AH1009" s="71">
        <f t="shared" si="3124"/>
        <v>0</v>
      </c>
      <c r="AI1009" s="78" t="str">
        <f t="shared" si="3018"/>
        <v/>
      </c>
      <c r="AJ1009" s="132">
        <f t="shared" si="3069"/>
        <v>0</v>
      </c>
      <c r="AK1009" s="132">
        <f t="shared" si="3070"/>
        <v>0</v>
      </c>
      <c r="AL1009" s="132">
        <f t="shared" si="3071"/>
        <v>0</v>
      </c>
      <c r="AM1009" s="86" t="str">
        <f t="shared" si="3072"/>
        <v/>
      </c>
      <c r="AN1009" s="86" t="str">
        <f t="shared" si="3073"/>
        <v/>
      </c>
      <c r="AO1009" s="90" t="str">
        <f t="shared" si="3135"/>
        <v/>
      </c>
      <c r="AP1009" s="54" t="str">
        <f t="shared" si="3135"/>
        <v/>
      </c>
      <c r="AQ1009" s="92" t="str">
        <f t="shared" si="3026"/>
        <v/>
      </c>
      <c r="AR1009" s="82">
        <f t="shared" si="3075"/>
        <v>0</v>
      </c>
      <c r="AS1009" s="71">
        <f t="shared" si="3027"/>
        <v>0</v>
      </c>
      <c r="AT1009" s="78" t="str">
        <f t="shared" si="3020"/>
        <v/>
      </c>
      <c r="AU1009" s="137">
        <f t="shared" si="3076"/>
        <v>0</v>
      </c>
      <c r="AV1009" s="137">
        <f t="shared" si="3077"/>
        <v>0</v>
      </c>
      <c r="AW1009" s="137">
        <f t="shared" si="3078"/>
        <v>0</v>
      </c>
      <c r="AX1009" s="86" t="str">
        <f t="shared" si="3079"/>
        <v/>
      </c>
      <c r="AY1009" s="86" t="str">
        <f t="shared" si="3080"/>
        <v/>
      </c>
      <c r="AZ1009" s="90" t="str">
        <f t="shared" si="3136"/>
        <v/>
      </c>
      <c r="BA1009" s="54" t="str">
        <f t="shared" si="3136"/>
        <v/>
      </c>
      <c r="BB1009" s="92" t="str">
        <f t="shared" si="3029"/>
        <v/>
      </c>
      <c r="BC1009" s="82">
        <f t="shared" si="3082"/>
        <v>0</v>
      </c>
      <c r="BD1009" s="71">
        <f t="shared" si="3030"/>
        <v>0</v>
      </c>
      <c r="BE1009" s="98">
        <f t="shared" si="3088"/>
        <v>18</v>
      </c>
      <c r="BF1009" s="54" t="str">
        <f t="shared" si="3137"/>
        <v/>
      </c>
      <c r="BG1009" s="92" t="str">
        <f t="shared" si="3132"/>
        <v/>
      </c>
      <c r="BH1009" s="82">
        <f t="shared" si="3061"/>
        <v>0</v>
      </c>
      <c r="BI1009" s="71">
        <f t="shared" si="3062"/>
        <v>0</v>
      </c>
      <c r="BJ1009" s="146"/>
      <c r="BK1009" s="97">
        <v>1</v>
      </c>
      <c r="BL1009" s="95" t="str">
        <f t="shared" si="3138"/>
        <v/>
      </c>
      <c r="BM1009" s="95" t="str">
        <f t="shared" si="3138"/>
        <v/>
      </c>
      <c r="BN1009" s="95" t="str">
        <f t="shared" si="3138"/>
        <v/>
      </c>
      <c r="BO1009" s="95" t="str">
        <f t="shared" si="3138"/>
        <v/>
      </c>
      <c r="BP1009" s="95" t="str">
        <f t="shared" si="3138"/>
        <v/>
      </c>
      <c r="BQ1009" s="81">
        <f t="shared" si="3090"/>
        <v>0</v>
      </c>
      <c r="BR1009" s="81">
        <f t="shared" si="3091"/>
        <v>0</v>
      </c>
      <c r="BS1009" s="81">
        <f t="shared" si="3092"/>
        <v>0</v>
      </c>
      <c r="BT1009" s="81">
        <f t="shared" si="3093"/>
        <v>0</v>
      </c>
      <c r="BU1009" s="81">
        <f t="shared" si="3094"/>
        <v>0</v>
      </c>
      <c r="BV1009" s="13">
        <f t="shared" si="3095"/>
        <v>0</v>
      </c>
      <c r="BW1009" s="11">
        <f t="shared" si="3022"/>
        <v>0</v>
      </c>
      <c r="BX1009" s="69">
        <f t="shared" si="3031"/>
        <v>0</v>
      </c>
      <c r="BY1009" s="69">
        <f>IF($A1009&lt;&gt;"",IF(BY1008&lt;&gt;0,BY1008,IF(BW1009&lt;=$AW$2,"Stop Loss",0)),0)</f>
        <v>0</v>
      </c>
      <c r="BZ1009" s="69">
        <f t="shared" si="2945"/>
        <v>0</v>
      </c>
      <c r="CA1009" s="27" t="str">
        <f t="shared" si="3032"/>
        <v/>
      </c>
      <c r="CB1009" s="27" t="str">
        <f t="shared" si="3033"/>
        <v/>
      </c>
      <c r="CC1009" s="27" t="str">
        <f t="shared" si="3034"/>
        <v/>
      </c>
      <c r="CD1009" s="27" t="str">
        <f t="shared" si="3035"/>
        <v/>
      </c>
      <c r="CE1009" s="27" t="str">
        <f t="shared" si="3036"/>
        <v/>
      </c>
      <c r="CF1009" s="27" t="str">
        <f t="shared" si="3037"/>
        <v/>
      </c>
      <c r="CG1009" s="86"/>
      <c r="CH1009" s="86"/>
      <c r="CI1009"/>
      <c r="CJ1009"/>
      <c r="CK1009"/>
      <c r="CL1009" s="25"/>
      <c r="CM1009" s="25"/>
      <c r="CN1009" s="37"/>
      <c r="CO1009" s="25"/>
      <c r="CP1009" s="25"/>
      <c r="CQ1009" s="25"/>
      <c r="CR1009" s="25"/>
      <c r="CS1009" s="25"/>
      <c r="CT1009" s="25"/>
      <c r="CU1009" s="25"/>
      <c r="CV1009" s="25"/>
      <c r="CW1009" s="25"/>
      <c r="CX1009" s="25"/>
      <c r="CY1009" s="25"/>
      <c r="CZ1009" s="25"/>
      <c r="DA1009" s="25"/>
      <c r="DB1009" s="38"/>
      <c r="DC1009" s="25"/>
      <c r="DD1009" s="25"/>
      <c r="DH1009" s="25"/>
      <c r="DI1009" s="38"/>
    </row>
    <row r="1010" spans="1:113" s="26" customFormat="1">
      <c r="A1010" s="149"/>
      <c r="B1010" s="82" t="str">
        <f t="shared" si="3010"/>
        <v/>
      </c>
      <c r="C1010" s="7" t="str">
        <f t="shared" si="3011"/>
        <v/>
      </c>
      <c r="D1010" s="81">
        <f t="shared" si="3012"/>
        <v>0</v>
      </c>
      <c r="E1010" s="7" t="str">
        <f t="shared" si="3013"/>
        <v>18,</v>
      </c>
      <c r="F1010" s="78"/>
      <c r="G1010" s="86"/>
      <c r="H1010" s="86"/>
      <c r="I1010" s="86"/>
      <c r="J1010" s="86"/>
      <c r="K1010" s="86"/>
      <c r="L1010" s="86"/>
      <c r="M1010" s="86"/>
      <c r="N1010" s="86"/>
      <c r="O1010" s="78"/>
      <c r="P1010" s="86"/>
      <c r="Q1010" s="86"/>
      <c r="R1010" s="86"/>
      <c r="S1010" s="86"/>
      <c r="T1010" s="86"/>
      <c r="U1010" s="86"/>
      <c r="V1010" s="86"/>
      <c r="W1010" s="86"/>
      <c r="X1010" s="123" t="str">
        <f t="shared" si="3014"/>
        <v/>
      </c>
      <c r="Y1010" s="127">
        <f t="shared" si="3064"/>
        <v>0</v>
      </c>
      <c r="Z1010" s="127">
        <f t="shared" si="3065"/>
        <v>0</v>
      </c>
      <c r="AA1010" s="127">
        <f t="shared" si="3066"/>
        <v>0</v>
      </c>
      <c r="AB1010" s="86">
        <f t="shared" si="3131"/>
        <v>0</v>
      </c>
      <c r="AC1010" s="86">
        <f t="shared" si="3131"/>
        <v>0</v>
      </c>
      <c r="AD1010" s="90" t="str">
        <f t="shared" si="3134"/>
        <v/>
      </c>
      <c r="AE1010" s="54" t="str">
        <f t="shared" si="3134"/>
        <v/>
      </c>
      <c r="AF1010" s="92" t="str">
        <f t="shared" si="3024"/>
        <v/>
      </c>
      <c r="AG1010" s="82">
        <f t="shared" si="3017"/>
        <v>0</v>
      </c>
      <c r="AH1010" s="71">
        <f t="shared" si="3124"/>
        <v>0</v>
      </c>
      <c r="AI1010" s="78" t="str">
        <f t="shared" si="3018"/>
        <v/>
      </c>
      <c r="AJ1010" s="132">
        <f t="shared" si="3069"/>
        <v>0</v>
      </c>
      <c r="AK1010" s="132">
        <f t="shared" si="3070"/>
        <v>0</v>
      </c>
      <c r="AL1010" s="132">
        <f t="shared" si="3071"/>
        <v>0</v>
      </c>
      <c r="AM1010" s="86" t="str">
        <f t="shared" si="3072"/>
        <v/>
      </c>
      <c r="AN1010" s="86" t="str">
        <f t="shared" si="3073"/>
        <v/>
      </c>
      <c r="AO1010" s="90" t="str">
        <f t="shared" si="3135"/>
        <v/>
      </c>
      <c r="AP1010" s="54" t="str">
        <f t="shared" si="3135"/>
        <v/>
      </c>
      <c r="AQ1010" s="92" t="str">
        <f t="shared" si="3026"/>
        <v/>
      </c>
      <c r="AR1010" s="82">
        <f t="shared" si="3075"/>
        <v>0</v>
      </c>
      <c r="AS1010" s="71">
        <f t="shared" si="3027"/>
        <v>0</v>
      </c>
      <c r="AT1010" s="78" t="str">
        <f t="shared" si="3020"/>
        <v/>
      </c>
      <c r="AU1010" s="137">
        <f t="shared" si="3076"/>
        <v>0</v>
      </c>
      <c r="AV1010" s="137">
        <f t="shared" si="3077"/>
        <v>0</v>
      </c>
      <c r="AW1010" s="137">
        <f t="shared" si="3078"/>
        <v>0</v>
      </c>
      <c r="AX1010" s="86" t="str">
        <f t="shared" si="3079"/>
        <v/>
      </c>
      <c r="AY1010" s="86" t="str">
        <f t="shared" si="3080"/>
        <v/>
      </c>
      <c r="AZ1010" s="90" t="str">
        <f t="shared" si="3136"/>
        <v/>
      </c>
      <c r="BA1010" s="54" t="str">
        <f t="shared" si="3136"/>
        <v/>
      </c>
      <c r="BB1010" s="92" t="str">
        <f t="shared" si="3029"/>
        <v/>
      </c>
      <c r="BC1010" s="82">
        <f t="shared" si="3082"/>
        <v>0</v>
      </c>
      <c r="BD1010" s="71">
        <f t="shared" si="3030"/>
        <v>0</v>
      </c>
      <c r="BE1010" s="98">
        <f t="shared" si="3088"/>
        <v>18</v>
      </c>
      <c r="BF1010" s="54" t="str">
        <f t="shared" si="3137"/>
        <v/>
      </c>
      <c r="BG1010" s="92" t="str">
        <f t="shared" si="3132"/>
        <v/>
      </c>
      <c r="BH1010" s="82">
        <f t="shared" si="3061"/>
        <v>0</v>
      </c>
      <c r="BI1010" s="71">
        <f t="shared" si="3062"/>
        <v>0</v>
      </c>
      <c r="BJ1010" s="146"/>
      <c r="BK1010" s="97">
        <v>1</v>
      </c>
      <c r="BL1010" s="95" t="str">
        <f t="shared" si="3138"/>
        <v/>
      </c>
      <c r="BM1010" s="95" t="str">
        <f t="shared" si="3138"/>
        <v/>
      </c>
      <c r="BN1010" s="95" t="str">
        <f t="shared" si="3138"/>
        <v/>
      </c>
      <c r="BO1010" s="95" t="str">
        <f t="shared" si="3138"/>
        <v/>
      </c>
      <c r="BP1010" s="95" t="str">
        <f t="shared" si="3138"/>
        <v/>
      </c>
      <c r="BQ1010" s="81">
        <f t="shared" si="3090"/>
        <v>0</v>
      </c>
      <c r="BR1010" s="81">
        <f t="shared" si="3091"/>
        <v>0</v>
      </c>
      <c r="BS1010" s="81">
        <f t="shared" si="3092"/>
        <v>0</v>
      </c>
      <c r="BT1010" s="81">
        <f t="shared" si="3093"/>
        <v>0</v>
      </c>
      <c r="BU1010" s="81">
        <f t="shared" si="3094"/>
        <v>0</v>
      </c>
      <c r="BV1010" s="13">
        <f t="shared" si="3095"/>
        <v>0</v>
      </c>
      <c r="BW1010" s="11">
        <f t="shared" si="3022"/>
        <v>0</v>
      </c>
      <c r="BX1010" s="69">
        <f t="shared" si="3031"/>
        <v>0</v>
      </c>
      <c r="BY1010" s="69">
        <f>IF($A1010&lt;&gt;"",IF(BY1009&lt;&gt;0,BY1009,IF(BW1010&lt;=$AW$2,"Stop Loss",0)),0)</f>
        <v>0</v>
      </c>
      <c r="BZ1010" s="69">
        <f t="shared" si="2945"/>
        <v>0</v>
      </c>
      <c r="CA1010" s="27" t="str">
        <f t="shared" si="3032"/>
        <v/>
      </c>
      <c r="CB1010" s="27" t="str">
        <f t="shared" si="3033"/>
        <v/>
      </c>
      <c r="CC1010" s="27" t="str">
        <f t="shared" si="3034"/>
        <v/>
      </c>
      <c r="CD1010" s="27" t="str">
        <f t="shared" si="3035"/>
        <v/>
      </c>
      <c r="CE1010" s="27" t="str">
        <f t="shared" si="3036"/>
        <v/>
      </c>
      <c r="CF1010" s="27" t="str">
        <f t="shared" si="3037"/>
        <v/>
      </c>
      <c r="CG1010" s="86"/>
      <c r="CH1010" s="86"/>
      <c r="CI1010"/>
      <c r="CJ1010"/>
      <c r="CK1010"/>
      <c r="CL1010" s="25"/>
      <c r="CM1010" s="25"/>
      <c r="CN1010" s="37"/>
      <c r="CO1010" s="25"/>
      <c r="CP1010" s="25"/>
      <c r="CQ1010" s="25"/>
      <c r="CR1010" s="25"/>
      <c r="CS1010" s="25"/>
      <c r="CT1010" s="25"/>
      <c r="CU1010" s="25"/>
      <c r="CV1010" s="25"/>
      <c r="CW1010" s="25"/>
      <c r="CX1010" s="25"/>
      <c r="CY1010" s="25"/>
      <c r="CZ1010" s="25"/>
      <c r="DA1010" s="25"/>
      <c r="DB1010" s="38"/>
      <c r="DC1010" s="25"/>
      <c r="DD1010" s="25"/>
      <c r="DH1010" s="25"/>
      <c r="DI1010" s="38"/>
    </row>
    <row r="1011" spans="1:113" s="26" customFormat="1">
      <c r="A1011" s="149"/>
      <c r="B1011" s="82" t="str">
        <f t="shared" si="3010"/>
        <v/>
      </c>
      <c r="C1011" s="7" t="str">
        <f t="shared" si="3011"/>
        <v/>
      </c>
      <c r="D1011" s="81">
        <f t="shared" si="3012"/>
        <v>0</v>
      </c>
      <c r="E1011" s="7" t="str">
        <f t="shared" si="3013"/>
        <v>18,</v>
      </c>
      <c r="F1011" s="78"/>
      <c r="G1011" s="86"/>
      <c r="H1011" s="86"/>
      <c r="I1011" s="86"/>
      <c r="J1011" s="86"/>
      <c r="K1011" s="86"/>
      <c r="L1011" s="86"/>
      <c r="M1011" s="86"/>
      <c r="N1011" s="86"/>
      <c r="O1011" s="78"/>
      <c r="P1011" s="86"/>
      <c r="Q1011" s="86"/>
      <c r="R1011" s="86"/>
      <c r="S1011" s="86"/>
      <c r="T1011" s="86"/>
      <c r="U1011" s="86"/>
      <c r="V1011" s="86"/>
      <c r="W1011" s="86"/>
      <c r="X1011" s="123" t="str">
        <f t="shared" si="3014"/>
        <v/>
      </c>
      <c r="Y1011" s="127">
        <f t="shared" si="3064"/>
        <v>0</v>
      </c>
      <c r="Z1011" s="127">
        <f t="shared" si="3065"/>
        <v>0</v>
      </c>
      <c r="AA1011" s="127">
        <f t="shared" si="3066"/>
        <v>0</v>
      </c>
      <c r="AB1011" s="86">
        <f t="shared" si="3131"/>
        <v>0</v>
      </c>
      <c r="AC1011" s="86">
        <f t="shared" si="3131"/>
        <v>0</v>
      </c>
      <c r="AD1011" s="90" t="str">
        <f t="shared" si="3134"/>
        <v/>
      </c>
      <c r="AE1011" s="54" t="str">
        <f t="shared" si="3134"/>
        <v/>
      </c>
      <c r="AF1011" s="92" t="str">
        <f t="shared" si="3024"/>
        <v/>
      </c>
      <c r="AG1011" s="82">
        <f t="shared" si="3017"/>
        <v>0</v>
      </c>
      <c r="AH1011" s="71">
        <f t="shared" si="3124"/>
        <v>0</v>
      </c>
      <c r="AI1011" s="78" t="str">
        <f t="shared" si="3018"/>
        <v/>
      </c>
      <c r="AJ1011" s="132">
        <f t="shared" si="3069"/>
        <v>0</v>
      </c>
      <c r="AK1011" s="132">
        <f t="shared" si="3070"/>
        <v>0</v>
      </c>
      <c r="AL1011" s="132">
        <f t="shared" si="3071"/>
        <v>0</v>
      </c>
      <c r="AM1011" s="86" t="str">
        <f t="shared" si="3072"/>
        <v/>
      </c>
      <c r="AN1011" s="86" t="str">
        <f t="shared" si="3073"/>
        <v/>
      </c>
      <c r="AO1011" s="90" t="str">
        <f t="shared" si="3135"/>
        <v/>
      </c>
      <c r="AP1011" s="54" t="str">
        <f t="shared" si="3135"/>
        <v/>
      </c>
      <c r="AQ1011" s="92" t="str">
        <f t="shared" si="3026"/>
        <v/>
      </c>
      <c r="AR1011" s="82">
        <f t="shared" si="3075"/>
        <v>0</v>
      </c>
      <c r="AS1011" s="71">
        <f t="shared" si="3027"/>
        <v>0</v>
      </c>
      <c r="AT1011" s="78" t="str">
        <f t="shared" si="3020"/>
        <v/>
      </c>
      <c r="AU1011" s="137">
        <f t="shared" si="3076"/>
        <v>0</v>
      </c>
      <c r="AV1011" s="137">
        <f t="shared" si="3077"/>
        <v>0</v>
      </c>
      <c r="AW1011" s="137">
        <f t="shared" si="3078"/>
        <v>0</v>
      </c>
      <c r="AX1011" s="86" t="str">
        <f t="shared" si="3079"/>
        <v/>
      </c>
      <c r="AY1011" s="86" t="str">
        <f t="shared" si="3080"/>
        <v/>
      </c>
      <c r="AZ1011" s="90" t="str">
        <f t="shared" si="3136"/>
        <v/>
      </c>
      <c r="BA1011" s="54" t="str">
        <f t="shared" si="3136"/>
        <v/>
      </c>
      <c r="BB1011" s="92" t="str">
        <f t="shared" si="3029"/>
        <v/>
      </c>
      <c r="BC1011" s="82">
        <f t="shared" si="3082"/>
        <v>0</v>
      </c>
      <c r="BD1011" s="71">
        <f t="shared" si="3030"/>
        <v>0</v>
      </c>
      <c r="BE1011" s="98">
        <f t="shared" si="3088"/>
        <v>18</v>
      </c>
      <c r="BF1011" s="54" t="str">
        <f t="shared" si="3137"/>
        <v/>
      </c>
      <c r="BG1011" s="92" t="str">
        <f t="shared" si="3132"/>
        <v/>
      </c>
      <c r="BH1011" s="82">
        <f t="shared" si="3061"/>
        <v>0</v>
      </c>
      <c r="BI1011" s="71">
        <f t="shared" si="3062"/>
        <v>0</v>
      </c>
      <c r="BJ1011" s="146"/>
      <c r="BK1011" s="97">
        <v>1</v>
      </c>
      <c r="BL1011" s="95" t="str">
        <f t="shared" si="3138"/>
        <v/>
      </c>
      <c r="BM1011" s="95" t="str">
        <f t="shared" si="3138"/>
        <v/>
      </c>
      <c r="BN1011" s="95" t="str">
        <f t="shared" si="3138"/>
        <v/>
      </c>
      <c r="BO1011" s="95" t="str">
        <f t="shared" si="3138"/>
        <v/>
      </c>
      <c r="BP1011" s="95" t="str">
        <f t="shared" si="3138"/>
        <v/>
      </c>
      <c r="BQ1011" s="81">
        <f t="shared" si="3090"/>
        <v>0</v>
      </c>
      <c r="BR1011" s="81">
        <f t="shared" si="3091"/>
        <v>0</v>
      </c>
      <c r="BS1011" s="81">
        <f t="shared" si="3092"/>
        <v>0</v>
      </c>
      <c r="BT1011" s="81">
        <f t="shared" si="3093"/>
        <v>0</v>
      </c>
      <c r="BU1011" s="81">
        <f t="shared" si="3094"/>
        <v>0</v>
      </c>
      <c r="BV1011" s="13">
        <f t="shared" si="3095"/>
        <v>0</v>
      </c>
      <c r="BW1011" s="11">
        <f t="shared" si="3022"/>
        <v>0</v>
      </c>
      <c r="BX1011" s="69">
        <f t="shared" si="3031"/>
        <v>0</v>
      </c>
      <c r="BY1011" s="69">
        <f>IF($A1011&lt;&gt;"",IF(BY1010&lt;&gt;0,BY1010,IF(BW1011&lt;=$AW$2,"Stop Loss",0)),0)</f>
        <v>0</v>
      </c>
      <c r="BZ1011" s="69">
        <f t="shared" si="2945"/>
        <v>0</v>
      </c>
      <c r="CA1011" s="27" t="str">
        <f t="shared" si="3032"/>
        <v/>
      </c>
      <c r="CB1011" s="27" t="str">
        <f t="shared" si="3033"/>
        <v/>
      </c>
      <c r="CC1011" s="27" t="str">
        <f t="shared" si="3034"/>
        <v/>
      </c>
      <c r="CD1011" s="27" t="str">
        <f t="shared" si="3035"/>
        <v/>
      </c>
      <c r="CE1011" s="27" t="str">
        <f t="shared" si="3036"/>
        <v/>
      </c>
      <c r="CF1011" s="27" t="str">
        <f t="shared" si="3037"/>
        <v/>
      </c>
      <c r="CG1011" s="86"/>
      <c r="CH1011" s="86"/>
      <c r="CI1011"/>
      <c r="CJ1011"/>
      <c r="CK1011"/>
      <c r="CL1011" s="25"/>
      <c r="CM1011" s="25"/>
      <c r="CN1011" s="37"/>
      <c r="CO1011" s="25"/>
      <c r="CP1011" s="25"/>
      <c r="CQ1011" s="25"/>
      <c r="CR1011" s="25"/>
      <c r="CS1011" s="25"/>
      <c r="CT1011" s="25"/>
      <c r="CU1011" s="25"/>
      <c r="CV1011" s="25"/>
      <c r="CW1011" s="25"/>
      <c r="CX1011" s="25"/>
      <c r="CY1011" s="25"/>
      <c r="CZ1011" s="25"/>
      <c r="DA1011" s="25"/>
      <c r="DB1011" s="38"/>
      <c r="DC1011" s="25"/>
      <c r="DD1011" s="25"/>
      <c r="DH1011" s="25"/>
      <c r="DI1011" s="38"/>
    </row>
    <row r="1012" spans="1:113" s="26" customFormat="1">
      <c r="A1012" s="149"/>
      <c r="B1012" s="82" t="str">
        <f t="shared" si="3010"/>
        <v/>
      </c>
      <c r="C1012" s="7" t="str">
        <f t="shared" si="3011"/>
        <v/>
      </c>
      <c r="D1012" s="81">
        <f t="shared" si="3012"/>
        <v>0</v>
      </c>
      <c r="E1012" s="7" t="str">
        <f t="shared" si="3013"/>
        <v>18,</v>
      </c>
      <c r="F1012" s="78"/>
      <c r="G1012" s="86"/>
      <c r="H1012" s="86"/>
      <c r="I1012" s="86"/>
      <c r="J1012" s="86"/>
      <c r="K1012" s="86"/>
      <c r="L1012" s="86"/>
      <c r="M1012" s="86"/>
      <c r="N1012" s="86"/>
      <c r="O1012" s="78"/>
      <c r="P1012" s="86"/>
      <c r="Q1012" s="86"/>
      <c r="R1012" s="86"/>
      <c r="S1012" s="86"/>
      <c r="T1012" s="86"/>
      <c r="U1012" s="86"/>
      <c r="V1012" s="86"/>
      <c r="W1012" s="86"/>
      <c r="X1012" s="123" t="str">
        <f t="shared" si="3014"/>
        <v/>
      </c>
      <c r="Y1012" s="127">
        <f t="shared" si="3064"/>
        <v>0</v>
      </c>
      <c r="Z1012" s="127">
        <f t="shared" si="3065"/>
        <v>0</v>
      </c>
      <c r="AA1012" s="127">
        <f t="shared" si="3066"/>
        <v>0</v>
      </c>
      <c r="AB1012" s="86">
        <f>IF($Y1012&gt;$Z1012,$Y1012-$Z1012+AB1011,AB1011)</f>
        <v>0</v>
      </c>
      <c r="AC1012" s="86">
        <f>IF($Z1012&gt;$Y1012,$Z1012-$Y1012+AC1011,AC1011)</f>
        <v>0</v>
      </c>
      <c r="AD1012" s="90" t="str">
        <f t="shared" si="3134"/>
        <v/>
      </c>
      <c r="AE1012" s="54" t="str">
        <f t="shared" si="3134"/>
        <v/>
      </c>
      <c r="AF1012" s="92" t="str">
        <f t="shared" si="3024"/>
        <v/>
      </c>
      <c r="AG1012" s="82">
        <f t="shared" si="3017"/>
        <v>0</v>
      </c>
      <c r="AH1012" s="71">
        <f t="shared" si="3124"/>
        <v>0</v>
      </c>
      <c r="AI1012" s="78" t="str">
        <f t="shared" si="3018"/>
        <v/>
      </c>
      <c r="AJ1012" s="132">
        <f t="shared" si="3069"/>
        <v>0</v>
      </c>
      <c r="AK1012" s="132">
        <f t="shared" si="3070"/>
        <v>0</v>
      </c>
      <c r="AL1012" s="132">
        <f t="shared" si="3071"/>
        <v>0</v>
      </c>
      <c r="AM1012" s="86" t="str">
        <f t="shared" si="3072"/>
        <v/>
      </c>
      <c r="AN1012" s="86" t="str">
        <f t="shared" si="3073"/>
        <v/>
      </c>
      <c r="AO1012" s="90" t="str">
        <f t="shared" si="3135"/>
        <v/>
      </c>
      <c r="AP1012" s="54" t="str">
        <f t="shared" si="3135"/>
        <v/>
      </c>
      <c r="AQ1012" s="92" t="str">
        <f t="shared" si="3026"/>
        <v/>
      </c>
      <c r="AR1012" s="82">
        <f t="shared" si="3075"/>
        <v>0</v>
      </c>
      <c r="AS1012" s="71">
        <f t="shared" si="3027"/>
        <v>0</v>
      </c>
      <c r="AT1012" s="78" t="str">
        <f t="shared" si="3020"/>
        <v/>
      </c>
      <c r="AU1012" s="137">
        <f t="shared" si="3076"/>
        <v>0</v>
      </c>
      <c r="AV1012" s="137">
        <f t="shared" si="3077"/>
        <v>0</v>
      </c>
      <c r="AW1012" s="137">
        <f t="shared" si="3078"/>
        <v>0</v>
      </c>
      <c r="AX1012" s="86" t="str">
        <f t="shared" si="3079"/>
        <v/>
      </c>
      <c r="AY1012" s="86" t="str">
        <f t="shared" si="3080"/>
        <v/>
      </c>
      <c r="AZ1012" s="90" t="str">
        <f t="shared" si="3136"/>
        <v/>
      </c>
      <c r="BA1012" s="54" t="str">
        <f t="shared" si="3136"/>
        <v/>
      </c>
      <c r="BB1012" s="92" t="str">
        <f t="shared" si="3029"/>
        <v/>
      </c>
      <c r="BC1012" s="82">
        <f t="shared" si="3082"/>
        <v>0</v>
      </c>
      <c r="BD1012" s="71">
        <f t="shared" si="3030"/>
        <v>0</v>
      </c>
      <c r="BE1012" s="98">
        <f t="shared" si="3088"/>
        <v>18</v>
      </c>
      <c r="BF1012" s="54" t="str">
        <f t="shared" si="3137"/>
        <v/>
      </c>
      <c r="BG1012" s="92" t="str">
        <f t="shared" si="3132"/>
        <v/>
      </c>
      <c r="BH1012" s="82">
        <f t="shared" si="3061"/>
        <v>0</v>
      </c>
      <c r="BI1012" s="71">
        <f t="shared" si="3062"/>
        <v>0</v>
      </c>
      <c r="BJ1012" s="146"/>
      <c r="BK1012" s="97">
        <v>1</v>
      </c>
      <c r="BL1012" s="95" t="str">
        <f t="shared" si="3138"/>
        <v/>
      </c>
      <c r="BM1012" s="95" t="str">
        <f t="shared" si="3138"/>
        <v/>
      </c>
      <c r="BN1012" s="95" t="str">
        <f t="shared" si="3138"/>
        <v/>
      </c>
      <c r="BO1012" s="95" t="str">
        <f t="shared" si="3138"/>
        <v/>
      </c>
      <c r="BP1012" s="95" t="str">
        <f t="shared" si="3138"/>
        <v/>
      </c>
      <c r="BQ1012" s="81">
        <f t="shared" si="3090"/>
        <v>0</v>
      </c>
      <c r="BR1012" s="81">
        <f t="shared" si="3091"/>
        <v>0</v>
      </c>
      <c r="BS1012" s="81">
        <f t="shared" si="3092"/>
        <v>0</v>
      </c>
      <c r="BT1012" s="81">
        <f t="shared" si="3093"/>
        <v>0</v>
      </c>
      <c r="BU1012" s="81">
        <f t="shared" si="3094"/>
        <v>0</v>
      </c>
      <c r="BV1012" s="13">
        <f t="shared" si="3095"/>
        <v>0</v>
      </c>
      <c r="BW1012" s="11">
        <f t="shared" si="3022"/>
        <v>0</v>
      </c>
      <c r="BX1012" s="69">
        <f t="shared" si="3031"/>
        <v>0</v>
      </c>
      <c r="BY1012" s="69">
        <f>IF($A1012&lt;&gt;"",IF(BY1011&lt;&gt;0,BY1011,IF(BW1012&lt;=$AW$2,"Stop Loss",0)),0)</f>
        <v>0</v>
      </c>
      <c r="BZ1012" s="69">
        <f t="shared" si="2945"/>
        <v>0</v>
      </c>
      <c r="CA1012" s="27" t="str">
        <f t="shared" si="3032"/>
        <v/>
      </c>
      <c r="CB1012" s="27" t="str">
        <f t="shared" si="3033"/>
        <v/>
      </c>
      <c r="CC1012" s="27" t="str">
        <f t="shared" si="3034"/>
        <v/>
      </c>
      <c r="CD1012" s="27" t="str">
        <f t="shared" si="3035"/>
        <v/>
      </c>
      <c r="CE1012" s="27" t="str">
        <f t="shared" si="3036"/>
        <v/>
      </c>
      <c r="CF1012" s="27" t="str">
        <f t="shared" si="3037"/>
        <v/>
      </c>
      <c r="CG1012" s="86"/>
      <c r="CH1012" s="86"/>
      <c r="CI1012"/>
      <c r="CJ1012"/>
      <c r="CK1012"/>
      <c r="CL1012" s="25"/>
      <c r="CM1012" s="25"/>
      <c r="CN1012" s="37"/>
      <c r="CO1012" s="25"/>
      <c r="CP1012" s="25"/>
      <c r="CQ1012" s="25"/>
      <c r="CR1012" s="25"/>
      <c r="CS1012" s="25"/>
      <c r="CT1012" s="25"/>
      <c r="CU1012" s="25"/>
      <c r="CV1012" s="25"/>
      <c r="CW1012" s="25"/>
      <c r="CX1012" s="25"/>
      <c r="CY1012" s="25"/>
      <c r="CZ1012" s="25"/>
      <c r="DA1012" s="25"/>
      <c r="DB1012" s="38"/>
      <c r="DC1012" s="25"/>
      <c r="DD1012" s="25"/>
      <c r="DH1012" s="25"/>
      <c r="DI1012" s="38"/>
    </row>
    <row r="1013" spans="1:113" s="26" customFormat="1">
      <c r="A1013" s="149"/>
      <c r="B1013" s="82" t="str">
        <f t="shared" si="3010"/>
        <v/>
      </c>
      <c r="C1013" s="7" t="str">
        <f t="shared" si="3011"/>
        <v/>
      </c>
      <c r="D1013" s="81">
        <f t="shared" si="3012"/>
        <v>0</v>
      </c>
      <c r="E1013" s="7" t="str">
        <f t="shared" si="3013"/>
        <v>18,</v>
      </c>
      <c r="F1013" s="78"/>
      <c r="G1013" s="86"/>
      <c r="H1013" s="86"/>
      <c r="I1013" s="86"/>
      <c r="J1013" s="86"/>
      <c r="K1013" s="86"/>
      <c r="L1013" s="86"/>
      <c r="M1013" s="86"/>
      <c r="N1013" s="86"/>
      <c r="O1013" s="78"/>
      <c r="P1013" s="86"/>
      <c r="Q1013" s="86"/>
      <c r="R1013" s="86"/>
      <c r="S1013" s="86"/>
      <c r="T1013" s="86"/>
      <c r="U1013" s="86"/>
      <c r="V1013" s="86"/>
      <c r="W1013" s="86"/>
      <c r="X1013" s="123" t="str">
        <f t="shared" si="3014"/>
        <v/>
      </c>
      <c r="Y1013" s="127">
        <f t="shared" si="3064"/>
        <v>0</v>
      </c>
      <c r="Z1013" s="127">
        <f t="shared" si="3065"/>
        <v>0</v>
      </c>
      <c r="AA1013" s="127">
        <f t="shared" si="3066"/>
        <v>0</v>
      </c>
      <c r="AB1013" s="86">
        <f>AB1012</f>
        <v>0</v>
      </c>
      <c r="AC1013" s="86">
        <f>AC1012</f>
        <v>0</v>
      </c>
      <c r="AD1013" s="90" t="str">
        <f>IF($A1012&lt;&gt;"",AA1012,"")</f>
        <v/>
      </c>
      <c r="AE1013" s="92" t="str">
        <f>IF($A1012&lt;&gt;"",IF(Y1012&gt;Z1012,"L","H"),"")</f>
        <v/>
      </c>
      <c r="AF1013" s="92" t="str">
        <f t="shared" si="3024"/>
        <v/>
      </c>
      <c r="AG1013" s="82">
        <f t="shared" si="3017"/>
        <v>0</v>
      </c>
      <c r="AH1013" s="71">
        <f t="shared" si="3124"/>
        <v>0</v>
      </c>
      <c r="AI1013" s="78" t="str">
        <f t="shared" si="3018"/>
        <v/>
      </c>
      <c r="AJ1013" s="132">
        <f t="shared" si="3069"/>
        <v>0</v>
      </c>
      <c r="AK1013" s="132">
        <f t="shared" si="3070"/>
        <v>0</v>
      </c>
      <c r="AL1013" s="132">
        <f t="shared" si="3071"/>
        <v>0</v>
      </c>
      <c r="AM1013" s="86" t="str">
        <f t="shared" si="3072"/>
        <v/>
      </c>
      <c r="AN1013" s="86" t="str">
        <f t="shared" si="3073"/>
        <v/>
      </c>
      <c r="AO1013" s="90" t="str">
        <f>IF($A1012&lt;&gt;"",AL1012,"")</f>
        <v/>
      </c>
      <c r="AP1013" s="92" t="str">
        <f>IF($A1012&lt;&gt;"",IF(AM1012&lt;&gt;"","O","E"),"")</f>
        <v/>
      </c>
      <c r="AQ1013" s="92" t="str">
        <f t="shared" si="3026"/>
        <v/>
      </c>
      <c r="AR1013" s="82">
        <f t="shared" si="3075"/>
        <v>0</v>
      </c>
      <c r="AS1013" s="71">
        <f t="shared" si="3027"/>
        <v>0</v>
      </c>
      <c r="AT1013" s="78" t="str">
        <f t="shared" si="3020"/>
        <v/>
      </c>
      <c r="AU1013" s="137">
        <f t="shared" si="3076"/>
        <v>0</v>
      </c>
      <c r="AV1013" s="137">
        <f t="shared" si="3077"/>
        <v>0</v>
      </c>
      <c r="AW1013" s="137">
        <f t="shared" si="3078"/>
        <v>0</v>
      </c>
      <c r="AX1013" s="86" t="str">
        <f t="shared" si="3079"/>
        <v/>
      </c>
      <c r="AY1013" s="86" t="str">
        <f t="shared" si="3080"/>
        <v/>
      </c>
      <c r="AZ1013" s="90" t="str">
        <f>IF($A1012&lt;&gt;"",AW1012,"")</f>
        <v/>
      </c>
      <c r="BA1013" s="92" t="str">
        <f>IF($A1012&lt;&gt;"",IF(AX1012&lt;&gt;"","B","R"),"")</f>
        <v/>
      </c>
      <c r="BB1013" s="92" t="str">
        <f t="shared" si="3029"/>
        <v/>
      </c>
      <c r="BC1013" s="82">
        <f t="shared" si="3082"/>
        <v>0</v>
      </c>
      <c r="BD1013" s="71">
        <f t="shared" si="3030"/>
        <v>0</v>
      </c>
      <c r="BE1013" s="98">
        <f t="shared" si="3088"/>
        <v>18</v>
      </c>
      <c r="BF1013" s="92" t="str">
        <f>IF($A1012&lt;&gt;"",IF($Y1012&gt;$Z1012,"H",IF($Z1012&gt;$Y1012,"L",BF1012)),"")</f>
        <v/>
      </c>
      <c r="BG1013" s="92" t="str">
        <f>IF($A1013&lt;&gt;"",IF($A1013=0,"L",IF(BF1013&lt;&gt;"",IF(BF1013=X1013,"W","L"))),"")</f>
        <v/>
      </c>
      <c r="BH1013" s="82">
        <f t="shared" si="3061"/>
        <v>0</v>
      </c>
      <c r="BI1013" s="71">
        <f t="shared" si="3062"/>
        <v>0</v>
      </c>
      <c r="BJ1013" s="146" t="str">
        <f>AE1013&amp;AP1013&amp;BA1013</f>
        <v/>
      </c>
      <c r="BK1013" s="97">
        <v>1</v>
      </c>
      <c r="BL1013" s="95" t="str">
        <f>IF($A1012&lt;&gt;"",IF($BJ1013="LER","11,",IF($BJ1013="LOR","02,",IF($BJ1013="LEB","01,",IF($BJ1013="LOB","12,",IF($BJ1013="HER","29,",IF($BJ1013="HOR","20,",IF($BJ1013="HEB","19,",IF($BJ1013="HOB","30,","")))))))),"")</f>
        <v/>
      </c>
      <c r="BM1013" s="95" t="str">
        <f>IF($A1012&lt;&gt;"",IF($BJ1013="LER","13,",IF($BJ1013="LOR","04,",IF($BJ1013="LEB","03,",IF($BJ1013="LOB","14,",IF($BJ1013="HER","31,",IF($BJ1013="HOR","22,",IF($BJ1013="HEB","21,",IF($BJ1013="HOB","32,","")))))))),"")</f>
        <v/>
      </c>
      <c r="BN1013" s="95" t="str">
        <f>IF($A1012&lt;&gt;"",IF($BJ1013="LER","15,",IF($BJ1013="LOR","06,",IF($BJ1013="LEB","05,",IF($BJ1013="LOB","16,",IF($BJ1013="HER","33,",IF($BJ1013="HOR","24,",IF($BJ1013="HEB","23,",IF($BJ1013="HOB","34,","")))))))),"")</f>
        <v/>
      </c>
      <c r="BO1013" s="95" t="str">
        <f>IF($A1012&lt;&gt;"",IF($BJ1013="LER","17,",IF($BJ1013="LOR","08,",IF($BJ1013="LEB","07,",IF($BJ1013="LOB","18,",IF($BJ1013="HER","35,",IF($BJ1013="HOR","26,",IF($BJ1013="HEB","25,",IF($BJ1013="HOB","36,","")))))))),"")</f>
        <v/>
      </c>
      <c r="BP1013" s="95" t="str">
        <f>IF($A1012&lt;&gt;"",IF($BJ1013="LER","",IF($BJ1013="LOR","10,",IF($BJ1013="LEB","09,",IF($BJ1013="LOB","",IF($BJ1013="HER","",IF($BJ1013="HOR","28,",IF($BJ1013="HEB","27,",IF($BJ1013="HOB","","")))))))),"")</f>
        <v/>
      </c>
      <c r="BQ1013" s="81">
        <f t="shared" si="3090"/>
        <v>0</v>
      </c>
      <c r="BR1013" s="81">
        <f t="shared" si="3091"/>
        <v>0</v>
      </c>
      <c r="BS1013" s="81">
        <f t="shared" si="3092"/>
        <v>0</v>
      </c>
      <c r="BT1013" s="81">
        <f t="shared" si="3093"/>
        <v>0</v>
      </c>
      <c r="BU1013" s="81">
        <f t="shared" si="3094"/>
        <v>0</v>
      </c>
      <c r="BV1013" s="13">
        <f t="shared" si="3095"/>
        <v>0</v>
      </c>
      <c r="BW1013" s="11">
        <f t="shared" si="3022"/>
        <v>0</v>
      </c>
      <c r="BX1013" s="69">
        <f t="shared" si="3031"/>
        <v>0</v>
      </c>
      <c r="BY1013" s="69">
        <f>IF($A1013&lt;&gt;"",IF(BY1012&lt;&gt;0,BY1012,IF(BW1013&lt;=$AW$2,"Stop Loss",0)),0)</f>
        <v>0</v>
      </c>
      <c r="BZ1013" s="69">
        <f t="shared" ref="BZ1013:BZ1076" si="3139">IF(BW1013&gt;BZ1012,BW1013,BZ1012)</f>
        <v>0</v>
      </c>
      <c r="CA1013" s="27" t="str">
        <f t="shared" si="3032"/>
        <v/>
      </c>
      <c r="CB1013" s="27" t="str">
        <f t="shared" si="3033"/>
        <v/>
      </c>
      <c r="CC1013" s="27" t="str">
        <f t="shared" si="3034"/>
        <v/>
      </c>
      <c r="CD1013" s="27" t="str">
        <f t="shared" si="3035"/>
        <v/>
      </c>
      <c r="CE1013" s="27" t="str">
        <f t="shared" si="3036"/>
        <v/>
      </c>
      <c r="CF1013" s="27" t="str">
        <f t="shared" si="3037"/>
        <v/>
      </c>
      <c r="CG1013" s="86"/>
      <c r="CH1013" s="86"/>
      <c r="CI1013"/>
      <c r="CJ1013"/>
      <c r="CK1013"/>
      <c r="CL1013" s="25"/>
      <c r="CM1013" s="25"/>
      <c r="CN1013" s="37"/>
      <c r="CO1013" s="25"/>
      <c r="CP1013" s="25"/>
      <c r="CQ1013" s="25"/>
      <c r="CR1013" s="25"/>
      <c r="CS1013" s="25"/>
      <c r="CT1013" s="25"/>
      <c r="CU1013" s="25"/>
      <c r="CV1013" s="25"/>
      <c r="CW1013" s="25"/>
      <c r="CX1013" s="25"/>
      <c r="CY1013" s="25"/>
      <c r="CZ1013" s="25"/>
      <c r="DA1013" s="25"/>
      <c r="DB1013" s="38"/>
      <c r="DC1013" s="25"/>
      <c r="DD1013" s="25"/>
      <c r="DH1013" s="25"/>
      <c r="DI1013" s="38"/>
    </row>
    <row r="1014" spans="1:113" s="26" customFormat="1">
      <c r="A1014" s="149"/>
      <c r="B1014" s="82" t="str">
        <f t="shared" si="3010"/>
        <v/>
      </c>
      <c r="C1014" s="7" t="str">
        <f t="shared" si="3011"/>
        <v/>
      </c>
      <c r="D1014" s="81">
        <f t="shared" si="3012"/>
        <v>0</v>
      </c>
      <c r="E1014" s="7" t="str">
        <f t="shared" si="3013"/>
        <v>18,</v>
      </c>
      <c r="F1014" s="78"/>
      <c r="G1014" s="86"/>
      <c r="H1014" s="86"/>
      <c r="I1014" s="86"/>
      <c r="J1014" s="86"/>
      <c r="K1014" s="86"/>
      <c r="L1014" s="86"/>
      <c r="M1014" s="86"/>
      <c r="N1014" s="86"/>
      <c r="O1014" s="78"/>
      <c r="P1014" s="86"/>
      <c r="Q1014" s="86"/>
      <c r="R1014" s="86"/>
      <c r="S1014" s="86"/>
      <c r="T1014" s="86"/>
      <c r="U1014" s="86"/>
      <c r="V1014" s="86"/>
      <c r="W1014" s="86"/>
      <c r="X1014" s="123" t="str">
        <f t="shared" si="3014"/>
        <v/>
      </c>
      <c r="Y1014" s="127">
        <f t="shared" si="3064"/>
        <v>0</v>
      </c>
      <c r="Z1014" s="127">
        <f t="shared" si="3065"/>
        <v>0</v>
      </c>
      <c r="AA1014" s="127">
        <f t="shared" si="3066"/>
        <v>0</v>
      </c>
      <c r="AB1014" s="86">
        <f t="shared" ref="AB1014:AC1020" si="3140">AB1013</f>
        <v>0</v>
      </c>
      <c r="AC1014" s="86">
        <f t="shared" si="3140"/>
        <v>0</v>
      </c>
      <c r="AD1014" s="90" t="str">
        <f>IF($A1013&lt;&gt;"",AD1013,"")</f>
        <v/>
      </c>
      <c r="AE1014" s="54" t="str">
        <f>IF($A1013&lt;&gt;"",AE1013,"")</f>
        <v/>
      </c>
      <c r="AF1014" s="92" t="str">
        <f t="shared" si="3024"/>
        <v/>
      </c>
      <c r="AG1014" s="82">
        <f t="shared" si="3017"/>
        <v>0</v>
      </c>
      <c r="AH1014" s="71">
        <f t="shared" si="3124"/>
        <v>0</v>
      </c>
      <c r="AI1014" s="78" t="str">
        <f t="shared" si="3018"/>
        <v/>
      </c>
      <c r="AJ1014" s="132">
        <f t="shared" si="3069"/>
        <v>0</v>
      </c>
      <c r="AK1014" s="132">
        <f t="shared" si="3070"/>
        <v>0</v>
      </c>
      <c r="AL1014" s="132">
        <f t="shared" si="3071"/>
        <v>0</v>
      </c>
      <c r="AM1014" s="86" t="str">
        <f t="shared" si="3072"/>
        <v/>
      </c>
      <c r="AN1014" s="86" t="str">
        <f t="shared" si="3073"/>
        <v/>
      </c>
      <c r="AO1014" s="90" t="str">
        <f>IF($A1013&lt;&gt;"",AO1013,"")</f>
        <v/>
      </c>
      <c r="AP1014" s="54" t="str">
        <f>IF($A1013&lt;&gt;"",AP1013,"")</f>
        <v/>
      </c>
      <c r="AQ1014" s="92" t="str">
        <f t="shared" si="3026"/>
        <v/>
      </c>
      <c r="AR1014" s="82">
        <f t="shared" si="3075"/>
        <v>0</v>
      </c>
      <c r="AS1014" s="71">
        <f t="shared" si="3027"/>
        <v>0</v>
      </c>
      <c r="AT1014" s="78" t="str">
        <f t="shared" si="3020"/>
        <v/>
      </c>
      <c r="AU1014" s="137">
        <f t="shared" si="3076"/>
        <v>0</v>
      </c>
      <c r="AV1014" s="137">
        <f t="shared" si="3077"/>
        <v>0</v>
      </c>
      <c r="AW1014" s="137">
        <f t="shared" si="3078"/>
        <v>0</v>
      </c>
      <c r="AX1014" s="86" t="str">
        <f t="shared" si="3079"/>
        <v/>
      </c>
      <c r="AY1014" s="86" t="str">
        <f t="shared" si="3080"/>
        <v/>
      </c>
      <c r="AZ1014" s="90" t="str">
        <f>IF($A1013&lt;&gt;"",AZ1013,"")</f>
        <v/>
      </c>
      <c r="BA1014" s="54" t="str">
        <f>IF($A1013&lt;&gt;"",BA1013,"")</f>
        <v/>
      </c>
      <c r="BB1014" s="92" t="str">
        <f t="shared" si="3029"/>
        <v/>
      </c>
      <c r="BC1014" s="82">
        <f t="shared" si="3082"/>
        <v>0</v>
      </c>
      <c r="BD1014" s="71">
        <f t="shared" si="3030"/>
        <v>0</v>
      </c>
      <c r="BE1014" s="98">
        <f t="shared" si="3088"/>
        <v>18</v>
      </c>
      <c r="BF1014" s="54" t="str">
        <f>IF($A1013&lt;&gt;"",BF1013,"")</f>
        <v/>
      </c>
      <c r="BG1014" s="92" t="str">
        <f t="shared" ref="BG1014:BG1021" si="3141">IF($A1014&lt;&gt;"",IF($A1014=0,"L",IF(BF1014&lt;&gt;"",IF(BF1014=X1014,"W","L"))),"")</f>
        <v/>
      </c>
      <c r="BH1014" s="82">
        <f t="shared" si="3061"/>
        <v>0</v>
      </c>
      <c r="BI1014" s="71">
        <f t="shared" si="3062"/>
        <v>0</v>
      </c>
      <c r="BJ1014" s="146"/>
      <c r="BK1014" s="97">
        <v>1</v>
      </c>
      <c r="BL1014" s="95" t="str">
        <f>IF(BL1013&lt;&gt;"",BL1013,"")</f>
        <v/>
      </c>
      <c r="BM1014" s="95" t="str">
        <f t="shared" ref="BM1014:BP1014" si="3142">IF(BM1013&lt;&gt;"",BM1013,"")</f>
        <v/>
      </c>
      <c r="BN1014" s="95" t="str">
        <f t="shared" si="3142"/>
        <v/>
      </c>
      <c r="BO1014" s="95" t="str">
        <f t="shared" si="3142"/>
        <v/>
      </c>
      <c r="BP1014" s="95" t="str">
        <f t="shared" si="3142"/>
        <v/>
      </c>
      <c r="BQ1014" s="81">
        <f t="shared" si="3090"/>
        <v>0</v>
      </c>
      <c r="BR1014" s="81">
        <f t="shared" si="3091"/>
        <v>0</v>
      </c>
      <c r="BS1014" s="81">
        <f t="shared" si="3092"/>
        <v>0</v>
      </c>
      <c r="BT1014" s="81">
        <f t="shared" si="3093"/>
        <v>0</v>
      </c>
      <c r="BU1014" s="81">
        <f t="shared" si="3094"/>
        <v>0</v>
      </c>
      <c r="BV1014" s="13">
        <f t="shared" si="3095"/>
        <v>0</v>
      </c>
      <c r="BW1014" s="11">
        <f t="shared" si="3022"/>
        <v>0</v>
      </c>
      <c r="BX1014" s="69">
        <f t="shared" si="3031"/>
        <v>0</v>
      </c>
      <c r="BY1014" s="69">
        <f>IF($A1014&lt;&gt;"",IF(BY1013&lt;&gt;0,BY1013,IF(BW1014&lt;=$AW$2,"Stop Loss",0)),0)</f>
        <v>0</v>
      </c>
      <c r="BZ1014" s="69">
        <f t="shared" si="3139"/>
        <v>0</v>
      </c>
      <c r="CA1014" s="27" t="str">
        <f t="shared" si="3032"/>
        <v/>
      </c>
      <c r="CB1014" s="27" t="str">
        <f t="shared" si="3033"/>
        <v/>
      </c>
      <c r="CC1014" s="27" t="str">
        <f t="shared" si="3034"/>
        <v/>
      </c>
      <c r="CD1014" s="27" t="str">
        <f t="shared" si="3035"/>
        <v/>
      </c>
      <c r="CE1014" s="27" t="str">
        <f t="shared" si="3036"/>
        <v/>
      </c>
      <c r="CF1014" s="27" t="str">
        <f t="shared" si="3037"/>
        <v/>
      </c>
      <c r="CG1014" s="86"/>
      <c r="CH1014" s="86"/>
      <c r="CI1014"/>
      <c r="CJ1014"/>
      <c r="CK1014"/>
      <c r="CL1014" s="25"/>
      <c r="CM1014" s="25"/>
      <c r="CN1014" s="37"/>
      <c r="CO1014" s="25"/>
      <c r="CP1014" s="25"/>
      <c r="CQ1014" s="25"/>
      <c r="CR1014" s="25"/>
      <c r="CS1014" s="25"/>
      <c r="CT1014" s="25"/>
      <c r="CU1014" s="25"/>
      <c r="CV1014" s="25"/>
      <c r="CW1014" s="25"/>
      <c r="CX1014" s="25"/>
      <c r="CY1014" s="25"/>
      <c r="CZ1014" s="25"/>
      <c r="DA1014" s="25"/>
      <c r="DB1014" s="38"/>
      <c r="DC1014" s="25"/>
      <c r="DD1014" s="25"/>
      <c r="DH1014" s="25"/>
      <c r="DI1014" s="38"/>
    </row>
    <row r="1015" spans="1:113" s="26" customFormat="1">
      <c r="A1015" s="149"/>
      <c r="B1015" s="82" t="str">
        <f t="shared" si="3010"/>
        <v/>
      </c>
      <c r="C1015" s="7" t="str">
        <f t="shared" si="3011"/>
        <v/>
      </c>
      <c r="D1015" s="81">
        <f t="shared" si="3012"/>
        <v>0</v>
      </c>
      <c r="E1015" s="7" t="str">
        <f t="shared" si="3013"/>
        <v>18,</v>
      </c>
      <c r="F1015" s="78"/>
      <c r="G1015" s="86"/>
      <c r="H1015" s="86"/>
      <c r="I1015" s="86"/>
      <c r="J1015" s="86"/>
      <c r="K1015" s="86"/>
      <c r="L1015" s="86"/>
      <c r="M1015" s="86"/>
      <c r="N1015" s="86"/>
      <c r="O1015" s="78"/>
      <c r="P1015" s="86"/>
      <c r="Q1015" s="86"/>
      <c r="R1015" s="86"/>
      <c r="S1015" s="86"/>
      <c r="T1015" s="86"/>
      <c r="U1015" s="86"/>
      <c r="V1015" s="86"/>
      <c r="W1015" s="86"/>
      <c r="X1015" s="123" t="str">
        <f t="shared" si="3014"/>
        <v/>
      </c>
      <c r="Y1015" s="127">
        <f t="shared" si="3064"/>
        <v>0</v>
      </c>
      <c r="Z1015" s="127">
        <f t="shared" si="3065"/>
        <v>0</v>
      </c>
      <c r="AA1015" s="127">
        <f t="shared" si="3066"/>
        <v>0</v>
      </c>
      <c r="AB1015" s="86">
        <f t="shared" si="3140"/>
        <v>0</v>
      </c>
      <c r="AC1015" s="86">
        <f t="shared" si="3140"/>
        <v>0</v>
      </c>
      <c r="AD1015" s="90" t="str">
        <f t="shared" ref="AD1015:AE1021" si="3143">IF($A1014&lt;&gt;"",AD1014,"")</f>
        <v/>
      </c>
      <c r="AE1015" s="54" t="str">
        <f t="shared" si="3143"/>
        <v/>
      </c>
      <c r="AF1015" s="92" t="str">
        <f t="shared" si="3024"/>
        <v/>
      </c>
      <c r="AG1015" s="82">
        <f t="shared" si="3017"/>
        <v>0</v>
      </c>
      <c r="AH1015" s="71">
        <f t="shared" si="3124"/>
        <v>0</v>
      </c>
      <c r="AI1015" s="78" t="str">
        <f t="shared" si="3018"/>
        <v/>
      </c>
      <c r="AJ1015" s="132">
        <f t="shared" si="3069"/>
        <v>0</v>
      </c>
      <c r="AK1015" s="132">
        <f t="shared" si="3070"/>
        <v>0</v>
      </c>
      <c r="AL1015" s="132">
        <f t="shared" si="3071"/>
        <v>0</v>
      </c>
      <c r="AM1015" s="86" t="str">
        <f t="shared" si="3072"/>
        <v/>
      </c>
      <c r="AN1015" s="86" t="str">
        <f t="shared" si="3073"/>
        <v/>
      </c>
      <c r="AO1015" s="90" t="str">
        <f t="shared" ref="AO1015:AP1021" si="3144">IF($A1014&lt;&gt;"",AO1014,"")</f>
        <v/>
      </c>
      <c r="AP1015" s="54" t="str">
        <f t="shared" si="3144"/>
        <v/>
      </c>
      <c r="AQ1015" s="92" t="str">
        <f t="shared" si="3026"/>
        <v/>
      </c>
      <c r="AR1015" s="82">
        <f t="shared" si="3075"/>
        <v>0</v>
      </c>
      <c r="AS1015" s="71">
        <f t="shared" si="3027"/>
        <v>0</v>
      </c>
      <c r="AT1015" s="78" t="str">
        <f t="shared" si="3020"/>
        <v/>
      </c>
      <c r="AU1015" s="137">
        <f t="shared" si="3076"/>
        <v>0</v>
      </c>
      <c r="AV1015" s="137">
        <f t="shared" si="3077"/>
        <v>0</v>
      </c>
      <c r="AW1015" s="137">
        <f t="shared" si="3078"/>
        <v>0</v>
      </c>
      <c r="AX1015" s="86" t="str">
        <f t="shared" si="3079"/>
        <v/>
      </c>
      <c r="AY1015" s="86" t="str">
        <f t="shared" si="3080"/>
        <v/>
      </c>
      <c r="AZ1015" s="90" t="str">
        <f t="shared" ref="AZ1015:BA1021" si="3145">IF($A1014&lt;&gt;"",AZ1014,"")</f>
        <v/>
      </c>
      <c r="BA1015" s="54" t="str">
        <f t="shared" si="3145"/>
        <v/>
      </c>
      <c r="BB1015" s="92" t="str">
        <f t="shared" si="3029"/>
        <v/>
      </c>
      <c r="BC1015" s="82">
        <f t="shared" si="3082"/>
        <v>0</v>
      </c>
      <c r="BD1015" s="71">
        <f t="shared" si="3030"/>
        <v>0</v>
      </c>
      <c r="BE1015" s="98">
        <f t="shared" si="3088"/>
        <v>18</v>
      </c>
      <c r="BF1015" s="54" t="str">
        <f t="shared" ref="BF1015:BF1021" si="3146">IF($A1014&lt;&gt;"",BF1014,"")</f>
        <v/>
      </c>
      <c r="BG1015" s="92" t="str">
        <f t="shared" si="3141"/>
        <v/>
      </c>
      <c r="BH1015" s="82">
        <f t="shared" si="3061"/>
        <v>0</v>
      </c>
      <c r="BI1015" s="71">
        <f t="shared" si="3062"/>
        <v>0</v>
      </c>
      <c r="BJ1015" s="146"/>
      <c r="BK1015" s="97">
        <v>1</v>
      </c>
      <c r="BL1015" s="95" t="str">
        <f t="shared" ref="BL1015:BP1015" si="3147">IF(BL1014&lt;&gt;"",BL1014,"")</f>
        <v/>
      </c>
      <c r="BM1015" s="95" t="str">
        <f t="shared" si="3147"/>
        <v/>
      </c>
      <c r="BN1015" s="95" t="str">
        <f t="shared" si="3147"/>
        <v/>
      </c>
      <c r="BO1015" s="95" t="str">
        <f t="shared" si="3147"/>
        <v/>
      </c>
      <c r="BP1015" s="95" t="str">
        <f t="shared" si="3147"/>
        <v/>
      </c>
      <c r="BQ1015" s="81">
        <f t="shared" si="3090"/>
        <v>0</v>
      </c>
      <c r="BR1015" s="81">
        <f t="shared" si="3091"/>
        <v>0</v>
      </c>
      <c r="BS1015" s="81">
        <f t="shared" si="3092"/>
        <v>0</v>
      </c>
      <c r="BT1015" s="81">
        <f t="shared" si="3093"/>
        <v>0</v>
      </c>
      <c r="BU1015" s="81">
        <f t="shared" si="3094"/>
        <v>0</v>
      </c>
      <c r="BV1015" s="13">
        <f t="shared" si="3095"/>
        <v>0</v>
      </c>
      <c r="BW1015" s="11">
        <f t="shared" si="3022"/>
        <v>0</v>
      </c>
      <c r="BX1015" s="69">
        <f t="shared" si="3031"/>
        <v>0</v>
      </c>
      <c r="BY1015" s="69">
        <f>IF($A1015&lt;&gt;"",IF(BY1014&lt;&gt;0,BY1014,IF(BW1015&lt;=$AW$2,"Stop Loss",0)),0)</f>
        <v>0</v>
      </c>
      <c r="BZ1015" s="69">
        <f t="shared" si="3139"/>
        <v>0</v>
      </c>
      <c r="CA1015" s="27" t="str">
        <f t="shared" si="3032"/>
        <v/>
      </c>
      <c r="CB1015" s="27" t="str">
        <f t="shared" si="3033"/>
        <v/>
      </c>
      <c r="CC1015" s="27" t="str">
        <f t="shared" si="3034"/>
        <v/>
      </c>
      <c r="CD1015" s="27" t="str">
        <f t="shared" si="3035"/>
        <v/>
      </c>
      <c r="CE1015" s="27" t="str">
        <f t="shared" si="3036"/>
        <v/>
      </c>
      <c r="CF1015" s="27" t="str">
        <f t="shared" si="3037"/>
        <v/>
      </c>
      <c r="CG1015" s="86"/>
      <c r="CH1015" s="86"/>
      <c r="CI1015"/>
      <c r="CJ1015"/>
      <c r="CK1015"/>
      <c r="CL1015" s="25"/>
      <c r="CM1015" s="25"/>
      <c r="CN1015" s="37"/>
      <c r="CO1015" s="25"/>
      <c r="CP1015" s="25"/>
      <c r="CQ1015" s="25"/>
      <c r="CR1015" s="25"/>
      <c r="CS1015" s="25"/>
      <c r="CT1015" s="25"/>
      <c r="CU1015" s="25"/>
      <c r="CV1015" s="25"/>
      <c r="CW1015" s="25"/>
      <c r="CX1015" s="25"/>
      <c r="CY1015" s="25"/>
      <c r="CZ1015" s="25"/>
      <c r="DA1015" s="25"/>
      <c r="DB1015" s="38"/>
      <c r="DC1015" s="25"/>
      <c r="DD1015" s="25"/>
      <c r="DH1015" s="25"/>
      <c r="DI1015" s="38"/>
    </row>
    <row r="1016" spans="1:113" s="26" customFormat="1">
      <c r="A1016" s="149"/>
      <c r="B1016" s="82" t="str">
        <f t="shared" si="3010"/>
        <v/>
      </c>
      <c r="C1016" s="7" t="str">
        <f t="shared" si="3011"/>
        <v/>
      </c>
      <c r="D1016" s="81">
        <f t="shared" si="3012"/>
        <v>0</v>
      </c>
      <c r="E1016" s="7" t="str">
        <f t="shared" si="3013"/>
        <v>18,</v>
      </c>
      <c r="F1016" s="78"/>
      <c r="G1016" s="86"/>
      <c r="H1016" s="86"/>
      <c r="I1016" s="86"/>
      <c r="J1016" s="86"/>
      <c r="K1016" s="86"/>
      <c r="L1016" s="86"/>
      <c r="M1016" s="86"/>
      <c r="N1016" s="86"/>
      <c r="O1016" s="78"/>
      <c r="P1016" s="86"/>
      <c r="Q1016" s="86"/>
      <c r="R1016" s="86"/>
      <c r="S1016" s="86"/>
      <c r="T1016" s="86"/>
      <c r="U1016" s="86"/>
      <c r="V1016" s="86"/>
      <c r="W1016" s="86"/>
      <c r="X1016" s="123" t="str">
        <f t="shared" si="3014"/>
        <v/>
      </c>
      <c r="Y1016" s="127">
        <f t="shared" si="3064"/>
        <v>0</v>
      </c>
      <c r="Z1016" s="127">
        <f t="shared" si="3065"/>
        <v>0</v>
      </c>
      <c r="AA1016" s="127">
        <f t="shared" si="3066"/>
        <v>0</v>
      </c>
      <c r="AB1016" s="86">
        <f t="shared" si="3140"/>
        <v>0</v>
      </c>
      <c r="AC1016" s="86">
        <f t="shared" si="3140"/>
        <v>0</v>
      </c>
      <c r="AD1016" s="90" t="str">
        <f t="shared" si="3143"/>
        <v/>
      </c>
      <c r="AE1016" s="54" t="str">
        <f t="shared" si="3143"/>
        <v/>
      </c>
      <c r="AF1016" s="92" t="str">
        <f t="shared" si="3024"/>
        <v/>
      </c>
      <c r="AG1016" s="82">
        <f t="shared" si="3017"/>
        <v>0</v>
      </c>
      <c r="AH1016" s="71">
        <f t="shared" si="3124"/>
        <v>0</v>
      </c>
      <c r="AI1016" s="78" t="str">
        <f t="shared" si="3018"/>
        <v/>
      </c>
      <c r="AJ1016" s="132">
        <f t="shared" si="3069"/>
        <v>0</v>
      </c>
      <c r="AK1016" s="132">
        <f t="shared" si="3070"/>
        <v>0</v>
      </c>
      <c r="AL1016" s="132">
        <f t="shared" si="3071"/>
        <v>0</v>
      </c>
      <c r="AM1016" s="86" t="str">
        <f t="shared" si="3072"/>
        <v/>
      </c>
      <c r="AN1016" s="86" t="str">
        <f t="shared" si="3073"/>
        <v/>
      </c>
      <c r="AO1016" s="90" t="str">
        <f t="shared" si="3144"/>
        <v/>
      </c>
      <c r="AP1016" s="54" t="str">
        <f t="shared" si="3144"/>
        <v/>
      </c>
      <c r="AQ1016" s="92" t="str">
        <f t="shared" si="3026"/>
        <v/>
      </c>
      <c r="AR1016" s="82">
        <f t="shared" si="3075"/>
        <v>0</v>
      </c>
      <c r="AS1016" s="71">
        <f t="shared" si="3027"/>
        <v>0</v>
      </c>
      <c r="AT1016" s="78" t="str">
        <f t="shared" si="3020"/>
        <v/>
      </c>
      <c r="AU1016" s="137">
        <f t="shared" si="3076"/>
        <v>0</v>
      </c>
      <c r="AV1016" s="137">
        <f t="shared" si="3077"/>
        <v>0</v>
      </c>
      <c r="AW1016" s="137">
        <f t="shared" si="3078"/>
        <v>0</v>
      </c>
      <c r="AX1016" s="86" t="str">
        <f t="shared" si="3079"/>
        <v/>
      </c>
      <c r="AY1016" s="86" t="str">
        <f t="shared" si="3080"/>
        <v/>
      </c>
      <c r="AZ1016" s="90" t="str">
        <f t="shared" si="3145"/>
        <v/>
      </c>
      <c r="BA1016" s="54" t="str">
        <f t="shared" si="3145"/>
        <v/>
      </c>
      <c r="BB1016" s="92" t="str">
        <f t="shared" si="3029"/>
        <v/>
      </c>
      <c r="BC1016" s="82">
        <f t="shared" si="3082"/>
        <v>0</v>
      </c>
      <c r="BD1016" s="71">
        <f t="shared" si="3030"/>
        <v>0</v>
      </c>
      <c r="BE1016" s="98">
        <f t="shared" si="3088"/>
        <v>18</v>
      </c>
      <c r="BF1016" s="54" t="str">
        <f t="shared" si="3146"/>
        <v/>
      </c>
      <c r="BG1016" s="92" t="str">
        <f t="shared" si="3141"/>
        <v/>
      </c>
      <c r="BH1016" s="82">
        <f t="shared" si="3061"/>
        <v>0</v>
      </c>
      <c r="BI1016" s="71">
        <f t="shared" si="3062"/>
        <v>0</v>
      </c>
      <c r="BJ1016" s="146"/>
      <c r="BK1016" s="97">
        <v>1</v>
      </c>
      <c r="BL1016" s="95" t="str">
        <f t="shared" ref="BL1016:BP1016" si="3148">IF(BL1015&lt;&gt;"",BL1015,"")</f>
        <v/>
      </c>
      <c r="BM1016" s="95" t="str">
        <f t="shared" si="3148"/>
        <v/>
      </c>
      <c r="BN1016" s="95" t="str">
        <f t="shared" si="3148"/>
        <v/>
      </c>
      <c r="BO1016" s="95" t="str">
        <f t="shared" si="3148"/>
        <v/>
      </c>
      <c r="BP1016" s="95" t="str">
        <f t="shared" si="3148"/>
        <v/>
      </c>
      <c r="BQ1016" s="81">
        <f t="shared" si="3090"/>
        <v>0</v>
      </c>
      <c r="BR1016" s="81">
        <f t="shared" si="3091"/>
        <v>0</v>
      </c>
      <c r="BS1016" s="81">
        <f t="shared" si="3092"/>
        <v>0</v>
      </c>
      <c r="BT1016" s="81">
        <f t="shared" si="3093"/>
        <v>0</v>
      </c>
      <c r="BU1016" s="81">
        <f t="shared" si="3094"/>
        <v>0</v>
      </c>
      <c r="BV1016" s="13">
        <f t="shared" si="3095"/>
        <v>0</v>
      </c>
      <c r="BW1016" s="11">
        <f t="shared" si="3022"/>
        <v>0</v>
      </c>
      <c r="BX1016" s="69">
        <f t="shared" si="3031"/>
        <v>0</v>
      </c>
      <c r="BY1016" s="69">
        <f>IF($A1016&lt;&gt;"",IF(BY1015&lt;&gt;0,BY1015,IF(BW1016&lt;=$AW$2,"Stop Loss",0)),0)</f>
        <v>0</v>
      </c>
      <c r="BZ1016" s="69">
        <f t="shared" si="3139"/>
        <v>0</v>
      </c>
      <c r="CA1016" s="27" t="str">
        <f t="shared" si="3032"/>
        <v/>
      </c>
      <c r="CB1016" s="27" t="str">
        <f t="shared" si="3033"/>
        <v/>
      </c>
      <c r="CC1016" s="27" t="str">
        <f t="shared" si="3034"/>
        <v/>
      </c>
      <c r="CD1016" s="27" t="str">
        <f t="shared" si="3035"/>
        <v/>
      </c>
      <c r="CE1016" s="27" t="str">
        <f t="shared" si="3036"/>
        <v/>
      </c>
      <c r="CF1016" s="27" t="str">
        <f t="shared" si="3037"/>
        <v/>
      </c>
      <c r="CG1016" s="86"/>
      <c r="CH1016" s="86"/>
      <c r="CI1016"/>
      <c r="CJ1016"/>
      <c r="CK1016"/>
      <c r="CL1016" s="25"/>
      <c r="CM1016" s="25"/>
      <c r="CN1016" s="37"/>
      <c r="CO1016" s="25"/>
      <c r="CP1016" s="25"/>
      <c r="CQ1016" s="25"/>
      <c r="CR1016" s="25"/>
      <c r="CS1016" s="25"/>
      <c r="CT1016" s="25"/>
      <c r="CU1016" s="25"/>
      <c r="CV1016" s="25"/>
      <c r="CW1016" s="25"/>
      <c r="CX1016" s="25"/>
      <c r="CY1016" s="25"/>
      <c r="CZ1016" s="25"/>
      <c r="DA1016" s="25"/>
      <c r="DB1016" s="38"/>
      <c r="DC1016" s="25"/>
      <c r="DD1016" s="25"/>
      <c r="DH1016" s="25"/>
      <c r="DI1016" s="38"/>
    </row>
    <row r="1017" spans="1:113" s="26" customFormat="1">
      <c r="A1017" s="149"/>
      <c r="B1017" s="82" t="str">
        <f t="shared" si="3010"/>
        <v/>
      </c>
      <c r="C1017" s="7" t="str">
        <f t="shared" si="3011"/>
        <v/>
      </c>
      <c r="D1017" s="81">
        <f t="shared" si="3012"/>
        <v>0</v>
      </c>
      <c r="E1017" s="7" t="str">
        <f t="shared" si="3013"/>
        <v>18,</v>
      </c>
      <c r="F1017" s="78"/>
      <c r="G1017" s="86"/>
      <c r="H1017" s="86"/>
      <c r="I1017" s="86"/>
      <c r="J1017" s="86"/>
      <c r="K1017" s="86"/>
      <c r="L1017" s="86"/>
      <c r="M1017" s="86"/>
      <c r="N1017" s="86"/>
      <c r="O1017" s="78"/>
      <c r="P1017" s="86"/>
      <c r="Q1017" s="86"/>
      <c r="R1017" s="86"/>
      <c r="S1017" s="86"/>
      <c r="T1017" s="86"/>
      <c r="U1017" s="86"/>
      <c r="V1017" s="86"/>
      <c r="W1017" s="86"/>
      <c r="X1017" s="123" t="str">
        <f t="shared" si="3014"/>
        <v/>
      </c>
      <c r="Y1017" s="127">
        <f t="shared" si="3064"/>
        <v>0</v>
      </c>
      <c r="Z1017" s="127">
        <f t="shared" si="3065"/>
        <v>0</v>
      </c>
      <c r="AA1017" s="127">
        <f t="shared" si="3066"/>
        <v>0</v>
      </c>
      <c r="AB1017" s="86">
        <f t="shared" si="3140"/>
        <v>0</v>
      </c>
      <c r="AC1017" s="86">
        <f t="shared" si="3140"/>
        <v>0</v>
      </c>
      <c r="AD1017" s="90" t="str">
        <f t="shared" si="3143"/>
        <v/>
      </c>
      <c r="AE1017" s="54" t="str">
        <f t="shared" si="3143"/>
        <v/>
      </c>
      <c r="AF1017" s="92" t="str">
        <f t="shared" si="3024"/>
        <v/>
      </c>
      <c r="AG1017" s="82">
        <f t="shared" si="3017"/>
        <v>0</v>
      </c>
      <c r="AH1017" s="71">
        <f t="shared" si="3124"/>
        <v>0</v>
      </c>
      <c r="AI1017" s="78" t="str">
        <f t="shared" si="3018"/>
        <v/>
      </c>
      <c r="AJ1017" s="132">
        <f t="shared" si="3069"/>
        <v>0</v>
      </c>
      <c r="AK1017" s="132">
        <f t="shared" si="3070"/>
        <v>0</v>
      </c>
      <c r="AL1017" s="132">
        <f t="shared" si="3071"/>
        <v>0</v>
      </c>
      <c r="AM1017" s="86" t="str">
        <f t="shared" si="3072"/>
        <v/>
      </c>
      <c r="AN1017" s="86" t="str">
        <f t="shared" si="3073"/>
        <v/>
      </c>
      <c r="AO1017" s="90" t="str">
        <f t="shared" si="3144"/>
        <v/>
      </c>
      <c r="AP1017" s="54" t="str">
        <f t="shared" si="3144"/>
        <v/>
      </c>
      <c r="AQ1017" s="92" t="str">
        <f t="shared" si="3026"/>
        <v/>
      </c>
      <c r="AR1017" s="82">
        <f t="shared" si="3075"/>
        <v>0</v>
      </c>
      <c r="AS1017" s="71">
        <f t="shared" si="3027"/>
        <v>0</v>
      </c>
      <c r="AT1017" s="78" t="str">
        <f t="shared" si="3020"/>
        <v/>
      </c>
      <c r="AU1017" s="137">
        <f t="shared" si="3076"/>
        <v>0</v>
      </c>
      <c r="AV1017" s="137">
        <f t="shared" si="3077"/>
        <v>0</v>
      </c>
      <c r="AW1017" s="137">
        <f t="shared" si="3078"/>
        <v>0</v>
      </c>
      <c r="AX1017" s="86" t="str">
        <f t="shared" si="3079"/>
        <v/>
      </c>
      <c r="AY1017" s="86" t="str">
        <f t="shared" si="3080"/>
        <v/>
      </c>
      <c r="AZ1017" s="90" t="str">
        <f t="shared" si="3145"/>
        <v/>
      </c>
      <c r="BA1017" s="54" t="str">
        <f t="shared" si="3145"/>
        <v/>
      </c>
      <c r="BB1017" s="92" t="str">
        <f t="shared" si="3029"/>
        <v/>
      </c>
      <c r="BC1017" s="82">
        <f t="shared" si="3082"/>
        <v>0</v>
      </c>
      <c r="BD1017" s="71">
        <f t="shared" si="3030"/>
        <v>0</v>
      </c>
      <c r="BE1017" s="98">
        <f t="shared" si="3088"/>
        <v>18</v>
      </c>
      <c r="BF1017" s="54" t="str">
        <f t="shared" si="3146"/>
        <v/>
      </c>
      <c r="BG1017" s="92" t="str">
        <f t="shared" si="3141"/>
        <v/>
      </c>
      <c r="BH1017" s="82">
        <f t="shared" si="3061"/>
        <v>0</v>
      </c>
      <c r="BI1017" s="71">
        <f t="shared" si="3062"/>
        <v>0</v>
      </c>
      <c r="BJ1017" s="146"/>
      <c r="BK1017" s="97">
        <v>1</v>
      </c>
      <c r="BL1017" s="95" t="str">
        <f t="shared" ref="BL1017:BP1017" si="3149">IF(BL1016&lt;&gt;"",BL1016,"")</f>
        <v/>
      </c>
      <c r="BM1017" s="95" t="str">
        <f t="shared" si="3149"/>
        <v/>
      </c>
      <c r="BN1017" s="95" t="str">
        <f t="shared" si="3149"/>
        <v/>
      </c>
      <c r="BO1017" s="95" t="str">
        <f t="shared" si="3149"/>
        <v/>
      </c>
      <c r="BP1017" s="95" t="str">
        <f t="shared" si="3149"/>
        <v/>
      </c>
      <c r="BQ1017" s="81">
        <f t="shared" si="3090"/>
        <v>0</v>
      </c>
      <c r="BR1017" s="81">
        <f t="shared" si="3091"/>
        <v>0</v>
      </c>
      <c r="BS1017" s="81">
        <f t="shared" si="3092"/>
        <v>0</v>
      </c>
      <c r="BT1017" s="81">
        <f t="shared" si="3093"/>
        <v>0</v>
      </c>
      <c r="BU1017" s="81">
        <f t="shared" si="3094"/>
        <v>0</v>
      </c>
      <c r="BV1017" s="13">
        <f t="shared" si="3095"/>
        <v>0</v>
      </c>
      <c r="BW1017" s="11">
        <f t="shared" si="3022"/>
        <v>0</v>
      </c>
      <c r="BX1017" s="69">
        <f t="shared" si="3031"/>
        <v>0</v>
      </c>
      <c r="BY1017" s="69">
        <f>IF($A1017&lt;&gt;"",IF(BY1016&lt;&gt;0,BY1016,IF(BW1017&lt;=$AW$2,"Stop Loss",0)),0)</f>
        <v>0</v>
      </c>
      <c r="BZ1017" s="69">
        <f t="shared" si="3139"/>
        <v>0</v>
      </c>
      <c r="CA1017" s="27" t="str">
        <f t="shared" si="3032"/>
        <v/>
      </c>
      <c r="CB1017" s="27" t="str">
        <f t="shared" si="3033"/>
        <v/>
      </c>
      <c r="CC1017" s="27" t="str">
        <f t="shared" si="3034"/>
        <v/>
      </c>
      <c r="CD1017" s="27" t="str">
        <f t="shared" si="3035"/>
        <v/>
      </c>
      <c r="CE1017" s="27" t="str">
        <f t="shared" si="3036"/>
        <v/>
      </c>
      <c r="CF1017" s="27" t="str">
        <f t="shared" si="3037"/>
        <v/>
      </c>
      <c r="CG1017" s="86"/>
      <c r="CH1017" s="86"/>
      <c r="CI1017"/>
      <c r="CJ1017"/>
      <c r="CK1017"/>
      <c r="CL1017" s="25"/>
      <c r="CM1017" s="25"/>
      <c r="CN1017" s="37"/>
      <c r="CO1017" s="25"/>
      <c r="CP1017" s="25"/>
      <c r="CQ1017" s="25"/>
      <c r="CR1017" s="25"/>
      <c r="CS1017" s="25"/>
      <c r="CT1017" s="25"/>
      <c r="CU1017" s="25"/>
      <c r="CV1017" s="25"/>
      <c r="CW1017" s="25"/>
      <c r="CX1017" s="25"/>
      <c r="CY1017" s="25"/>
      <c r="CZ1017" s="25"/>
      <c r="DA1017" s="25"/>
      <c r="DB1017" s="38"/>
      <c r="DC1017" s="25"/>
      <c r="DD1017" s="25"/>
      <c r="DH1017" s="25"/>
      <c r="DI1017" s="38"/>
    </row>
    <row r="1018" spans="1:113" s="26" customFormat="1">
      <c r="A1018" s="149"/>
      <c r="B1018" s="82" t="str">
        <f t="shared" si="3010"/>
        <v/>
      </c>
      <c r="C1018" s="7" t="str">
        <f t="shared" si="3011"/>
        <v/>
      </c>
      <c r="D1018" s="81">
        <f t="shared" si="3012"/>
        <v>0</v>
      </c>
      <c r="E1018" s="7" t="str">
        <f t="shared" si="3013"/>
        <v>18,</v>
      </c>
      <c r="F1018" s="78"/>
      <c r="G1018" s="86"/>
      <c r="H1018" s="86"/>
      <c r="I1018" s="86"/>
      <c r="J1018" s="86"/>
      <c r="K1018" s="86"/>
      <c r="L1018" s="86"/>
      <c r="M1018" s="86"/>
      <c r="N1018" s="86"/>
      <c r="O1018" s="78"/>
      <c r="P1018" s="86"/>
      <c r="Q1018" s="86"/>
      <c r="R1018" s="86"/>
      <c r="S1018" s="86"/>
      <c r="T1018" s="86"/>
      <c r="U1018" s="86"/>
      <c r="V1018" s="86"/>
      <c r="W1018" s="86"/>
      <c r="X1018" s="123" t="str">
        <f t="shared" si="3014"/>
        <v/>
      </c>
      <c r="Y1018" s="127">
        <f t="shared" si="3064"/>
        <v>0</v>
      </c>
      <c r="Z1018" s="127">
        <f t="shared" si="3065"/>
        <v>0</v>
      </c>
      <c r="AA1018" s="127">
        <f t="shared" si="3066"/>
        <v>0</v>
      </c>
      <c r="AB1018" s="86">
        <f t="shared" si="3140"/>
        <v>0</v>
      </c>
      <c r="AC1018" s="86">
        <f t="shared" si="3140"/>
        <v>0</v>
      </c>
      <c r="AD1018" s="90" t="str">
        <f t="shared" si="3143"/>
        <v/>
      </c>
      <c r="AE1018" s="54" t="str">
        <f t="shared" si="3143"/>
        <v/>
      </c>
      <c r="AF1018" s="92" t="str">
        <f t="shared" si="3024"/>
        <v/>
      </c>
      <c r="AG1018" s="82">
        <f t="shared" si="3017"/>
        <v>0</v>
      </c>
      <c r="AH1018" s="71">
        <f t="shared" si="3124"/>
        <v>0</v>
      </c>
      <c r="AI1018" s="78" t="str">
        <f t="shared" si="3018"/>
        <v/>
      </c>
      <c r="AJ1018" s="132">
        <f t="shared" si="3069"/>
        <v>0</v>
      </c>
      <c r="AK1018" s="132">
        <f t="shared" si="3070"/>
        <v>0</v>
      </c>
      <c r="AL1018" s="132">
        <f t="shared" si="3071"/>
        <v>0</v>
      </c>
      <c r="AM1018" s="86" t="str">
        <f t="shared" si="3072"/>
        <v/>
      </c>
      <c r="AN1018" s="86" t="str">
        <f t="shared" si="3073"/>
        <v/>
      </c>
      <c r="AO1018" s="90" t="str">
        <f t="shared" si="3144"/>
        <v/>
      </c>
      <c r="AP1018" s="54" t="str">
        <f t="shared" si="3144"/>
        <v/>
      </c>
      <c r="AQ1018" s="92" t="str">
        <f t="shared" si="3026"/>
        <v/>
      </c>
      <c r="AR1018" s="82">
        <f t="shared" si="3075"/>
        <v>0</v>
      </c>
      <c r="AS1018" s="71">
        <f t="shared" si="3027"/>
        <v>0</v>
      </c>
      <c r="AT1018" s="78" t="str">
        <f t="shared" si="3020"/>
        <v/>
      </c>
      <c r="AU1018" s="137">
        <f t="shared" si="3076"/>
        <v>0</v>
      </c>
      <c r="AV1018" s="137">
        <f t="shared" si="3077"/>
        <v>0</v>
      </c>
      <c r="AW1018" s="137">
        <f t="shared" si="3078"/>
        <v>0</v>
      </c>
      <c r="AX1018" s="86" t="str">
        <f t="shared" si="3079"/>
        <v/>
      </c>
      <c r="AY1018" s="86" t="str">
        <f t="shared" si="3080"/>
        <v/>
      </c>
      <c r="AZ1018" s="90" t="str">
        <f t="shared" si="3145"/>
        <v/>
      </c>
      <c r="BA1018" s="54" t="str">
        <f t="shared" si="3145"/>
        <v/>
      </c>
      <c r="BB1018" s="92" t="str">
        <f t="shared" si="3029"/>
        <v/>
      </c>
      <c r="BC1018" s="82">
        <f t="shared" si="3082"/>
        <v>0</v>
      </c>
      <c r="BD1018" s="71">
        <f t="shared" si="3030"/>
        <v>0</v>
      </c>
      <c r="BE1018" s="98">
        <f t="shared" si="3088"/>
        <v>18</v>
      </c>
      <c r="BF1018" s="54" t="str">
        <f t="shared" si="3146"/>
        <v/>
      </c>
      <c r="BG1018" s="92" t="str">
        <f t="shared" si="3141"/>
        <v/>
      </c>
      <c r="BH1018" s="82">
        <f t="shared" si="3061"/>
        <v>0</v>
      </c>
      <c r="BI1018" s="71">
        <f t="shared" si="3062"/>
        <v>0</v>
      </c>
      <c r="BJ1018" s="146"/>
      <c r="BK1018" s="97">
        <v>1</v>
      </c>
      <c r="BL1018" s="95" t="str">
        <f t="shared" ref="BL1018:BP1018" si="3150">IF(BL1017&lt;&gt;"",BL1017,"")</f>
        <v/>
      </c>
      <c r="BM1018" s="95" t="str">
        <f t="shared" si="3150"/>
        <v/>
      </c>
      <c r="BN1018" s="95" t="str">
        <f t="shared" si="3150"/>
        <v/>
      </c>
      <c r="BO1018" s="95" t="str">
        <f t="shared" si="3150"/>
        <v/>
      </c>
      <c r="BP1018" s="95" t="str">
        <f t="shared" si="3150"/>
        <v/>
      </c>
      <c r="BQ1018" s="81">
        <f t="shared" si="3090"/>
        <v>0</v>
      </c>
      <c r="BR1018" s="81">
        <f t="shared" si="3091"/>
        <v>0</v>
      </c>
      <c r="BS1018" s="81">
        <f t="shared" si="3092"/>
        <v>0</v>
      </c>
      <c r="BT1018" s="81">
        <f t="shared" si="3093"/>
        <v>0</v>
      </c>
      <c r="BU1018" s="81">
        <f t="shared" si="3094"/>
        <v>0</v>
      </c>
      <c r="BV1018" s="13">
        <f t="shared" si="3095"/>
        <v>0</v>
      </c>
      <c r="BW1018" s="11">
        <f t="shared" si="3022"/>
        <v>0</v>
      </c>
      <c r="BX1018" s="69">
        <f t="shared" si="3031"/>
        <v>0</v>
      </c>
      <c r="BY1018" s="69">
        <f>IF($A1018&lt;&gt;"",IF(BY1017&lt;&gt;0,BY1017,IF(BW1018&lt;=$AW$2,"Stop Loss",0)),0)</f>
        <v>0</v>
      </c>
      <c r="BZ1018" s="69">
        <f t="shared" si="3139"/>
        <v>0</v>
      </c>
      <c r="CA1018" s="27" t="str">
        <f t="shared" si="3032"/>
        <v/>
      </c>
      <c r="CB1018" s="27" t="str">
        <f t="shared" si="3033"/>
        <v/>
      </c>
      <c r="CC1018" s="27" t="str">
        <f t="shared" si="3034"/>
        <v/>
      </c>
      <c r="CD1018" s="27" t="str">
        <f t="shared" si="3035"/>
        <v/>
      </c>
      <c r="CE1018" s="27" t="str">
        <f t="shared" si="3036"/>
        <v/>
      </c>
      <c r="CF1018" s="27" t="str">
        <f t="shared" si="3037"/>
        <v/>
      </c>
      <c r="CG1018" s="86"/>
      <c r="CH1018" s="86"/>
      <c r="CI1018"/>
      <c r="CJ1018"/>
      <c r="CK1018"/>
      <c r="CL1018" s="25"/>
      <c r="CM1018" s="25"/>
      <c r="CN1018" s="37"/>
      <c r="CO1018" s="25"/>
      <c r="CP1018" s="25"/>
      <c r="CQ1018" s="25"/>
      <c r="CR1018" s="25"/>
      <c r="CS1018" s="25"/>
      <c r="CT1018" s="25"/>
      <c r="CU1018" s="25"/>
      <c r="CV1018" s="25"/>
      <c r="CW1018" s="25"/>
      <c r="CX1018" s="25"/>
      <c r="CY1018" s="25"/>
      <c r="CZ1018" s="25"/>
      <c r="DA1018" s="25"/>
      <c r="DB1018" s="38"/>
      <c r="DC1018" s="25"/>
      <c r="DD1018" s="25"/>
      <c r="DH1018" s="25"/>
      <c r="DI1018" s="38"/>
    </row>
    <row r="1019" spans="1:113" s="26" customFormat="1">
      <c r="A1019" s="149"/>
      <c r="B1019" s="82" t="str">
        <f t="shared" si="3010"/>
        <v/>
      </c>
      <c r="C1019" s="7" t="str">
        <f t="shared" si="3011"/>
        <v/>
      </c>
      <c r="D1019" s="81">
        <f t="shared" si="3012"/>
        <v>0</v>
      </c>
      <c r="E1019" s="7" t="str">
        <f t="shared" si="3013"/>
        <v>18,</v>
      </c>
      <c r="F1019" s="78"/>
      <c r="G1019" s="86"/>
      <c r="H1019" s="86"/>
      <c r="I1019" s="86"/>
      <c r="J1019" s="86"/>
      <c r="K1019" s="86"/>
      <c r="L1019" s="86"/>
      <c r="M1019" s="86"/>
      <c r="N1019" s="86"/>
      <c r="O1019" s="78"/>
      <c r="P1019" s="86"/>
      <c r="Q1019" s="86"/>
      <c r="R1019" s="86"/>
      <c r="S1019" s="86"/>
      <c r="T1019" s="86"/>
      <c r="U1019" s="86"/>
      <c r="V1019" s="86"/>
      <c r="W1019" s="86"/>
      <c r="X1019" s="123" t="str">
        <f t="shared" si="3014"/>
        <v/>
      </c>
      <c r="Y1019" s="127">
        <f t="shared" si="3064"/>
        <v>0</v>
      </c>
      <c r="Z1019" s="127">
        <f t="shared" si="3065"/>
        <v>0</v>
      </c>
      <c r="AA1019" s="127">
        <f t="shared" si="3066"/>
        <v>0</v>
      </c>
      <c r="AB1019" s="86">
        <f t="shared" si="3140"/>
        <v>0</v>
      </c>
      <c r="AC1019" s="86">
        <f t="shared" si="3140"/>
        <v>0</v>
      </c>
      <c r="AD1019" s="90" t="str">
        <f t="shared" si="3143"/>
        <v/>
      </c>
      <c r="AE1019" s="54" t="str">
        <f t="shared" si="3143"/>
        <v/>
      </c>
      <c r="AF1019" s="92" t="str">
        <f t="shared" si="3024"/>
        <v/>
      </c>
      <c r="AG1019" s="82">
        <f t="shared" si="3017"/>
        <v>0</v>
      </c>
      <c r="AH1019" s="71">
        <f t="shared" si="3124"/>
        <v>0</v>
      </c>
      <c r="AI1019" s="78" t="str">
        <f t="shared" si="3018"/>
        <v/>
      </c>
      <c r="AJ1019" s="132">
        <f t="shared" si="3069"/>
        <v>0</v>
      </c>
      <c r="AK1019" s="132">
        <f t="shared" si="3070"/>
        <v>0</v>
      </c>
      <c r="AL1019" s="132">
        <f t="shared" si="3071"/>
        <v>0</v>
      </c>
      <c r="AM1019" s="86" t="str">
        <f t="shared" si="3072"/>
        <v/>
      </c>
      <c r="AN1019" s="86" t="str">
        <f t="shared" si="3073"/>
        <v/>
      </c>
      <c r="AO1019" s="90" t="str">
        <f t="shared" si="3144"/>
        <v/>
      </c>
      <c r="AP1019" s="54" t="str">
        <f t="shared" si="3144"/>
        <v/>
      </c>
      <c r="AQ1019" s="92" t="str">
        <f t="shared" si="3026"/>
        <v/>
      </c>
      <c r="AR1019" s="82">
        <f t="shared" si="3075"/>
        <v>0</v>
      </c>
      <c r="AS1019" s="71">
        <f t="shared" si="3027"/>
        <v>0</v>
      </c>
      <c r="AT1019" s="78" t="str">
        <f t="shared" si="3020"/>
        <v/>
      </c>
      <c r="AU1019" s="137">
        <f t="shared" si="3076"/>
        <v>0</v>
      </c>
      <c r="AV1019" s="137">
        <f t="shared" si="3077"/>
        <v>0</v>
      </c>
      <c r="AW1019" s="137">
        <f t="shared" si="3078"/>
        <v>0</v>
      </c>
      <c r="AX1019" s="86" t="str">
        <f t="shared" si="3079"/>
        <v/>
      </c>
      <c r="AY1019" s="86" t="str">
        <f t="shared" si="3080"/>
        <v/>
      </c>
      <c r="AZ1019" s="90" t="str">
        <f t="shared" si="3145"/>
        <v/>
      </c>
      <c r="BA1019" s="54" t="str">
        <f t="shared" si="3145"/>
        <v/>
      </c>
      <c r="BB1019" s="92" t="str">
        <f t="shared" si="3029"/>
        <v/>
      </c>
      <c r="BC1019" s="82">
        <f t="shared" si="3082"/>
        <v>0</v>
      </c>
      <c r="BD1019" s="71">
        <f t="shared" si="3030"/>
        <v>0</v>
      </c>
      <c r="BE1019" s="98">
        <f t="shared" si="3088"/>
        <v>18</v>
      </c>
      <c r="BF1019" s="54" t="str">
        <f t="shared" si="3146"/>
        <v/>
      </c>
      <c r="BG1019" s="92" t="str">
        <f t="shared" si="3141"/>
        <v/>
      </c>
      <c r="BH1019" s="82">
        <f t="shared" si="3061"/>
        <v>0</v>
      </c>
      <c r="BI1019" s="71">
        <f t="shared" si="3062"/>
        <v>0</v>
      </c>
      <c r="BJ1019" s="146"/>
      <c r="BK1019" s="97">
        <v>1</v>
      </c>
      <c r="BL1019" s="95" t="str">
        <f t="shared" ref="BL1019:BP1019" si="3151">IF(BL1018&lt;&gt;"",BL1018,"")</f>
        <v/>
      </c>
      <c r="BM1019" s="95" t="str">
        <f t="shared" si="3151"/>
        <v/>
      </c>
      <c r="BN1019" s="95" t="str">
        <f t="shared" si="3151"/>
        <v/>
      </c>
      <c r="BO1019" s="95" t="str">
        <f t="shared" si="3151"/>
        <v/>
      </c>
      <c r="BP1019" s="95" t="str">
        <f t="shared" si="3151"/>
        <v/>
      </c>
      <c r="BQ1019" s="81">
        <f t="shared" si="3090"/>
        <v>0</v>
      </c>
      <c r="BR1019" s="81">
        <f t="shared" si="3091"/>
        <v>0</v>
      </c>
      <c r="BS1019" s="81">
        <f t="shared" si="3092"/>
        <v>0</v>
      </c>
      <c r="BT1019" s="81">
        <f t="shared" si="3093"/>
        <v>0</v>
      </c>
      <c r="BU1019" s="81">
        <f t="shared" si="3094"/>
        <v>0</v>
      </c>
      <c r="BV1019" s="13">
        <f t="shared" si="3095"/>
        <v>0</v>
      </c>
      <c r="BW1019" s="11">
        <f t="shared" si="3022"/>
        <v>0</v>
      </c>
      <c r="BX1019" s="69">
        <f t="shared" si="3031"/>
        <v>0</v>
      </c>
      <c r="BY1019" s="69">
        <f>IF($A1019&lt;&gt;"",IF(BY1018&lt;&gt;0,BY1018,IF(BW1019&lt;=$AW$2,"Stop Loss",0)),0)</f>
        <v>0</v>
      </c>
      <c r="BZ1019" s="69">
        <f t="shared" si="3139"/>
        <v>0</v>
      </c>
      <c r="CA1019" s="27" t="str">
        <f t="shared" si="3032"/>
        <v/>
      </c>
      <c r="CB1019" s="27" t="str">
        <f t="shared" si="3033"/>
        <v/>
      </c>
      <c r="CC1019" s="27" t="str">
        <f t="shared" si="3034"/>
        <v/>
      </c>
      <c r="CD1019" s="27" t="str">
        <f t="shared" si="3035"/>
        <v/>
      </c>
      <c r="CE1019" s="27" t="str">
        <f t="shared" si="3036"/>
        <v/>
      </c>
      <c r="CF1019" s="27" t="str">
        <f t="shared" si="3037"/>
        <v/>
      </c>
      <c r="CG1019" s="86"/>
      <c r="CH1019" s="86"/>
      <c r="CI1019"/>
      <c r="CJ1019"/>
      <c r="CK1019"/>
      <c r="CL1019" s="25"/>
      <c r="CM1019" s="25"/>
      <c r="CN1019" s="37"/>
      <c r="CO1019" s="25"/>
      <c r="CP1019" s="25"/>
      <c r="CQ1019" s="25"/>
      <c r="CR1019" s="25"/>
      <c r="CS1019" s="25"/>
      <c r="CT1019" s="25"/>
      <c r="CU1019" s="25"/>
      <c r="CV1019" s="25"/>
      <c r="CW1019" s="25"/>
      <c r="CX1019" s="25"/>
      <c r="CY1019" s="25"/>
      <c r="CZ1019" s="25"/>
      <c r="DA1019" s="25"/>
      <c r="DB1019" s="38"/>
      <c r="DC1019" s="25"/>
      <c r="DD1019" s="25"/>
      <c r="DH1019" s="25"/>
      <c r="DI1019" s="38"/>
    </row>
    <row r="1020" spans="1:113" s="26" customFormat="1">
      <c r="A1020" s="149"/>
      <c r="B1020" s="82" t="str">
        <f t="shared" si="3010"/>
        <v/>
      </c>
      <c r="C1020" s="7" t="str">
        <f t="shared" si="3011"/>
        <v/>
      </c>
      <c r="D1020" s="81">
        <f t="shared" si="3012"/>
        <v>0</v>
      </c>
      <c r="E1020" s="7" t="str">
        <f t="shared" si="3013"/>
        <v>18,</v>
      </c>
      <c r="F1020" s="78"/>
      <c r="G1020" s="86"/>
      <c r="H1020" s="86"/>
      <c r="I1020" s="86"/>
      <c r="J1020" s="86"/>
      <c r="K1020" s="86"/>
      <c r="L1020" s="86"/>
      <c r="M1020" s="86"/>
      <c r="N1020" s="86"/>
      <c r="O1020" s="78"/>
      <c r="P1020" s="86"/>
      <c r="Q1020" s="86"/>
      <c r="R1020" s="86"/>
      <c r="S1020" s="86"/>
      <c r="T1020" s="86"/>
      <c r="U1020" s="86"/>
      <c r="V1020" s="86"/>
      <c r="W1020" s="86"/>
      <c r="X1020" s="123" t="str">
        <f t="shared" si="3014"/>
        <v/>
      </c>
      <c r="Y1020" s="127">
        <f t="shared" si="3064"/>
        <v>0</v>
      </c>
      <c r="Z1020" s="127">
        <f t="shared" si="3065"/>
        <v>0</v>
      </c>
      <c r="AA1020" s="127">
        <f t="shared" si="3066"/>
        <v>0</v>
      </c>
      <c r="AB1020" s="86">
        <f t="shared" si="3140"/>
        <v>0</v>
      </c>
      <c r="AC1020" s="86">
        <f t="shared" si="3140"/>
        <v>0</v>
      </c>
      <c r="AD1020" s="90" t="str">
        <f t="shared" si="3143"/>
        <v/>
      </c>
      <c r="AE1020" s="54" t="str">
        <f t="shared" si="3143"/>
        <v/>
      </c>
      <c r="AF1020" s="92" t="str">
        <f t="shared" si="3024"/>
        <v/>
      </c>
      <c r="AG1020" s="82">
        <f t="shared" si="3017"/>
        <v>0</v>
      </c>
      <c r="AH1020" s="71">
        <f t="shared" si="3124"/>
        <v>0</v>
      </c>
      <c r="AI1020" s="78" t="str">
        <f t="shared" si="3018"/>
        <v/>
      </c>
      <c r="AJ1020" s="132">
        <f t="shared" si="3069"/>
        <v>0</v>
      </c>
      <c r="AK1020" s="132">
        <f t="shared" si="3070"/>
        <v>0</v>
      </c>
      <c r="AL1020" s="132">
        <f t="shared" si="3071"/>
        <v>0</v>
      </c>
      <c r="AM1020" s="86" t="str">
        <f t="shared" si="3072"/>
        <v/>
      </c>
      <c r="AN1020" s="86" t="str">
        <f t="shared" si="3073"/>
        <v/>
      </c>
      <c r="AO1020" s="90" t="str">
        <f t="shared" si="3144"/>
        <v/>
      </c>
      <c r="AP1020" s="54" t="str">
        <f t="shared" si="3144"/>
        <v/>
      </c>
      <c r="AQ1020" s="92" t="str">
        <f t="shared" si="3026"/>
        <v/>
      </c>
      <c r="AR1020" s="82">
        <f t="shared" si="3075"/>
        <v>0</v>
      </c>
      <c r="AS1020" s="71">
        <f t="shared" si="3027"/>
        <v>0</v>
      </c>
      <c r="AT1020" s="78" t="str">
        <f t="shared" si="3020"/>
        <v/>
      </c>
      <c r="AU1020" s="137">
        <f t="shared" si="3076"/>
        <v>0</v>
      </c>
      <c r="AV1020" s="137">
        <f t="shared" si="3077"/>
        <v>0</v>
      </c>
      <c r="AW1020" s="137">
        <f t="shared" si="3078"/>
        <v>0</v>
      </c>
      <c r="AX1020" s="86" t="str">
        <f t="shared" si="3079"/>
        <v/>
      </c>
      <c r="AY1020" s="86" t="str">
        <f t="shared" si="3080"/>
        <v/>
      </c>
      <c r="AZ1020" s="90" t="str">
        <f t="shared" si="3145"/>
        <v/>
      </c>
      <c r="BA1020" s="54" t="str">
        <f t="shared" si="3145"/>
        <v/>
      </c>
      <c r="BB1020" s="92" t="str">
        <f t="shared" si="3029"/>
        <v/>
      </c>
      <c r="BC1020" s="82">
        <f t="shared" si="3082"/>
        <v>0</v>
      </c>
      <c r="BD1020" s="71">
        <f t="shared" si="3030"/>
        <v>0</v>
      </c>
      <c r="BE1020" s="98">
        <f t="shared" si="3088"/>
        <v>18</v>
      </c>
      <c r="BF1020" s="54" t="str">
        <f t="shared" si="3146"/>
        <v/>
      </c>
      <c r="BG1020" s="92" t="str">
        <f t="shared" si="3141"/>
        <v/>
      </c>
      <c r="BH1020" s="82">
        <f t="shared" si="3061"/>
        <v>0</v>
      </c>
      <c r="BI1020" s="71">
        <f t="shared" si="3062"/>
        <v>0</v>
      </c>
      <c r="BJ1020" s="146"/>
      <c r="BK1020" s="97">
        <v>1</v>
      </c>
      <c r="BL1020" s="95" t="str">
        <f t="shared" ref="BL1020:BP1020" si="3152">IF(BL1019&lt;&gt;"",BL1019,"")</f>
        <v/>
      </c>
      <c r="BM1020" s="95" t="str">
        <f t="shared" si="3152"/>
        <v/>
      </c>
      <c r="BN1020" s="95" t="str">
        <f t="shared" si="3152"/>
        <v/>
      </c>
      <c r="BO1020" s="95" t="str">
        <f t="shared" si="3152"/>
        <v/>
      </c>
      <c r="BP1020" s="95" t="str">
        <f t="shared" si="3152"/>
        <v/>
      </c>
      <c r="BQ1020" s="81">
        <f t="shared" si="3090"/>
        <v>0</v>
      </c>
      <c r="BR1020" s="81">
        <f t="shared" si="3091"/>
        <v>0</v>
      </c>
      <c r="BS1020" s="81">
        <f t="shared" si="3092"/>
        <v>0</v>
      </c>
      <c r="BT1020" s="81">
        <f t="shared" si="3093"/>
        <v>0</v>
      </c>
      <c r="BU1020" s="81">
        <f t="shared" si="3094"/>
        <v>0</v>
      </c>
      <c r="BV1020" s="13">
        <f t="shared" si="3095"/>
        <v>0</v>
      </c>
      <c r="BW1020" s="11">
        <f t="shared" si="3022"/>
        <v>0</v>
      </c>
      <c r="BX1020" s="69">
        <f t="shared" si="3031"/>
        <v>0</v>
      </c>
      <c r="BY1020" s="69">
        <f>IF($A1020&lt;&gt;"",IF(BY1019&lt;&gt;0,BY1019,IF(BW1020&lt;=$AW$2,"Stop Loss",0)),0)</f>
        <v>0</v>
      </c>
      <c r="BZ1020" s="69">
        <f t="shared" si="3139"/>
        <v>0</v>
      </c>
      <c r="CA1020" s="27" t="str">
        <f t="shared" si="3032"/>
        <v/>
      </c>
      <c r="CB1020" s="27" t="str">
        <f t="shared" si="3033"/>
        <v/>
      </c>
      <c r="CC1020" s="27" t="str">
        <f t="shared" si="3034"/>
        <v/>
      </c>
      <c r="CD1020" s="27" t="str">
        <f t="shared" si="3035"/>
        <v/>
      </c>
      <c r="CE1020" s="27" t="str">
        <f t="shared" si="3036"/>
        <v/>
      </c>
      <c r="CF1020" s="27" t="str">
        <f t="shared" si="3037"/>
        <v/>
      </c>
      <c r="CG1020" s="86"/>
      <c r="CH1020" s="86"/>
      <c r="CI1020"/>
      <c r="CJ1020"/>
      <c r="CK1020"/>
      <c r="CL1020" s="25"/>
      <c r="CM1020" s="25"/>
      <c r="CN1020" s="37"/>
      <c r="CO1020" s="25"/>
      <c r="CP1020" s="25"/>
      <c r="CQ1020" s="25"/>
      <c r="CR1020" s="25"/>
      <c r="CS1020" s="25"/>
      <c r="CT1020" s="25"/>
      <c r="CU1020" s="25"/>
      <c r="CV1020" s="25"/>
      <c r="CW1020" s="25"/>
      <c r="CX1020" s="25"/>
      <c r="CY1020" s="25"/>
      <c r="CZ1020" s="25"/>
      <c r="DA1020" s="25"/>
      <c r="DB1020" s="38"/>
      <c r="DC1020" s="25"/>
      <c r="DD1020" s="25"/>
      <c r="DH1020" s="25"/>
      <c r="DI1020" s="38"/>
    </row>
    <row r="1021" spans="1:113" s="26" customFormat="1">
      <c r="A1021" s="149"/>
      <c r="B1021" s="82" t="str">
        <f t="shared" si="3010"/>
        <v/>
      </c>
      <c r="C1021" s="7" t="str">
        <f t="shared" si="3011"/>
        <v/>
      </c>
      <c r="D1021" s="81">
        <f t="shared" si="3012"/>
        <v>0</v>
      </c>
      <c r="E1021" s="7" t="str">
        <f t="shared" si="3013"/>
        <v>18,</v>
      </c>
      <c r="F1021" s="78"/>
      <c r="G1021" s="86"/>
      <c r="H1021" s="86"/>
      <c r="I1021" s="86"/>
      <c r="J1021" s="86"/>
      <c r="K1021" s="86"/>
      <c r="L1021" s="86"/>
      <c r="M1021" s="86"/>
      <c r="N1021" s="86"/>
      <c r="O1021" s="78"/>
      <c r="P1021" s="86"/>
      <c r="Q1021" s="86"/>
      <c r="R1021" s="86"/>
      <c r="S1021" s="86"/>
      <c r="T1021" s="86"/>
      <c r="U1021" s="86"/>
      <c r="V1021" s="86"/>
      <c r="W1021" s="86"/>
      <c r="X1021" s="123" t="str">
        <f t="shared" si="3014"/>
        <v/>
      </c>
      <c r="Y1021" s="127">
        <f t="shared" si="3064"/>
        <v>0</v>
      </c>
      <c r="Z1021" s="127">
        <f t="shared" si="3065"/>
        <v>0</v>
      </c>
      <c r="AA1021" s="127">
        <f t="shared" si="3066"/>
        <v>0</v>
      </c>
      <c r="AB1021" s="86">
        <f>IF($Y1021&gt;$Z1021,$Y1021-$Z1021+AB1020,AB1020)</f>
        <v>0</v>
      </c>
      <c r="AC1021" s="86">
        <f>IF($Z1021&gt;$Y1021,$Z1021-$Y1021+AC1020,AC1020)</f>
        <v>0</v>
      </c>
      <c r="AD1021" s="90" t="str">
        <f t="shared" si="3143"/>
        <v/>
      </c>
      <c r="AE1021" s="54" t="str">
        <f t="shared" si="3143"/>
        <v/>
      </c>
      <c r="AF1021" s="92" t="str">
        <f t="shared" si="3024"/>
        <v/>
      </c>
      <c r="AG1021" s="82">
        <f t="shared" si="3017"/>
        <v>0</v>
      </c>
      <c r="AH1021" s="71">
        <f t="shared" si="3124"/>
        <v>0</v>
      </c>
      <c r="AI1021" s="78" t="str">
        <f t="shared" si="3018"/>
        <v/>
      </c>
      <c r="AJ1021" s="132">
        <f t="shared" si="3069"/>
        <v>0</v>
      </c>
      <c r="AK1021" s="132">
        <f t="shared" si="3070"/>
        <v>0</v>
      </c>
      <c r="AL1021" s="132">
        <f t="shared" si="3071"/>
        <v>0</v>
      </c>
      <c r="AM1021" s="86" t="str">
        <f t="shared" si="3072"/>
        <v/>
      </c>
      <c r="AN1021" s="86" t="str">
        <f t="shared" si="3073"/>
        <v/>
      </c>
      <c r="AO1021" s="90" t="str">
        <f t="shared" si="3144"/>
        <v/>
      </c>
      <c r="AP1021" s="54" t="str">
        <f t="shared" si="3144"/>
        <v/>
      </c>
      <c r="AQ1021" s="92" t="str">
        <f t="shared" si="3026"/>
        <v/>
      </c>
      <c r="AR1021" s="82">
        <f t="shared" si="3075"/>
        <v>0</v>
      </c>
      <c r="AS1021" s="71">
        <f t="shared" si="3027"/>
        <v>0</v>
      </c>
      <c r="AT1021" s="78" t="str">
        <f t="shared" si="3020"/>
        <v/>
      </c>
      <c r="AU1021" s="137">
        <f t="shared" si="3076"/>
        <v>0</v>
      </c>
      <c r="AV1021" s="137">
        <f t="shared" si="3077"/>
        <v>0</v>
      </c>
      <c r="AW1021" s="137">
        <f t="shared" si="3078"/>
        <v>0</v>
      </c>
      <c r="AX1021" s="86" t="str">
        <f t="shared" si="3079"/>
        <v/>
      </c>
      <c r="AY1021" s="86" t="str">
        <f t="shared" si="3080"/>
        <v/>
      </c>
      <c r="AZ1021" s="90" t="str">
        <f t="shared" si="3145"/>
        <v/>
      </c>
      <c r="BA1021" s="54" t="str">
        <f t="shared" si="3145"/>
        <v/>
      </c>
      <c r="BB1021" s="92" t="str">
        <f t="shared" si="3029"/>
        <v/>
      </c>
      <c r="BC1021" s="82">
        <f t="shared" si="3082"/>
        <v>0</v>
      </c>
      <c r="BD1021" s="71">
        <f t="shared" si="3030"/>
        <v>0</v>
      </c>
      <c r="BE1021" s="98">
        <f t="shared" si="3088"/>
        <v>18</v>
      </c>
      <c r="BF1021" s="54" t="str">
        <f t="shared" si="3146"/>
        <v/>
      </c>
      <c r="BG1021" s="92" t="str">
        <f t="shared" si="3141"/>
        <v/>
      </c>
      <c r="BH1021" s="82">
        <f t="shared" si="3061"/>
        <v>0</v>
      </c>
      <c r="BI1021" s="71">
        <f t="shared" si="3062"/>
        <v>0</v>
      </c>
      <c r="BJ1021" s="146"/>
      <c r="BK1021" s="97">
        <v>1</v>
      </c>
      <c r="BL1021" s="95" t="str">
        <f t="shared" ref="BL1021:BP1021" si="3153">IF(BL1020&lt;&gt;"",BL1020,"")</f>
        <v/>
      </c>
      <c r="BM1021" s="95" t="str">
        <f t="shared" si="3153"/>
        <v/>
      </c>
      <c r="BN1021" s="95" t="str">
        <f t="shared" si="3153"/>
        <v/>
      </c>
      <c r="BO1021" s="95" t="str">
        <f t="shared" si="3153"/>
        <v/>
      </c>
      <c r="BP1021" s="95" t="str">
        <f t="shared" si="3153"/>
        <v/>
      </c>
      <c r="BQ1021" s="81">
        <f t="shared" si="3090"/>
        <v>0</v>
      </c>
      <c r="BR1021" s="81">
        <f t="shared" si="3091"/>
        <v>0</v>
      </c>
      <c r="BS1021" s="81">
        <f t="shared" si="3092"/>
        <v>0</v>
      </c>
      <c r="BT1021" s="81">
        <f t="shared" si="3093"/>
        <v>0</v>
      </c>
      <c r="BU1021" s="81">
        <f t="shared" si="3094"/>
        <v>0</v>
      </c>
      <c r="BV1021" s="13">
        <f t="shared" si="3095"/>
        <v>0</v>
      </c>
      <c r="BW1021" s="11">
        <f t="shared" si="3022"/>
        <v>0</v>
      </c>
      <c r="BX1021" s="69">
        <f t="shared" si="3031"/>
        <v>0</v>
      </c>
      <c r="BY1021" s="69">
        <f>IF($A1021&lt;&gt;"",IF(BY1020&lt;&gt;0,BY1020,IF(BW1021&lt;=$AW$2,"Stop Loss",0)),0)</f>
        <v>0</v>
      </c>
      <c r="BZ1021" s="69">
        <f t="shared" si="3139"/>
        <v>0</v>
      </c>
      <c r="CA1021" s="27" t="str">
        <f t="shared" si="3032"/>
        <v/>
      </c>
      <c r="CB1021" s="27" t="str">
        <f t="shared" si="3033"/>
        <v/>
      </c>
      <c r="CC1021" s="27" t="str">
        <f t="shared" si="3034"/>
        <v/>
      </c>
      <c r="CD1021" s="27" t="str">
        <f t="shared" si="3035"/>
        <v/>
      </c>
      <c r="CE1021" s="27" t="str">
        <f t="shared" si="3036"/>
        <v/>
      </c>
      <c r="CF1021" s="27" t="str">
        <f t="shared" si="3037"/>
        <v/>
      </c>
      <c r="CG1021" s="86"/>
      <c r="CH1021" s="86"/>
      <c r="CI1021"/>
      <c r="CJ1021"/>
      <c r="CK1021"/>
      <c r="CL1021" s="25"/>
      <c r="CM1021" s="25"/>
      <c r="CN1021" s="37"/>
      <c r="CO1021" s="25"/>
      <c r="CP1021" s="25"/>
      <c r="CQ1021" s="25"/>
      <c r="CR1021" s="25"/>
      <c r="CS1021" s="25"/>
      <c r="CT1021" s="25"/>
      <c r="CU1021" s="25"/>
      <c r="CV1021" s="25"/>
      <c r="CW1021" s="25"/>
      <c r="CX1021" s="25"/>
      <c r="CY1021" s="25"/>
      <c r="CZ1021" s="25"/>
      <c r="DA1021" s="25"/>
      <c r="DB1021" s="38"/>
      <c r="DC1021" s="25"/>
      <c r="DD1021" s="25"/>
      <c r="DH1021" s="25"/>
      <c r="DI1021" s="38"/>
    </row>
    <row r="1022" spans="1:113" s="26" customFormat="1">
      <c r="A1022" s="149"/>
      <c r="B1022" s="82" t="str">
        <f t="shared" si="3010"/>
        <v/>
      </c>
      <c r="C1022" s="7" t="str">
        <f t="shared" si="3011"/>
        <v/>
      </c>
      <c r="D1022" s="81">
        <f t="shared" si="3012"/>
        <v>0</v>
      </c>
      <c r="E1022" s="7" t="str">
        <f t="shared" si="3013"/>
        <v>18,</v>
      </c>
      <c r="F1022" s="78"/>
      <c r="G1022" s="86"/>
      <c r="H1022" s="86"/>
      <c r="I1022" s="86"/>
      <c r="J1022" s="86"/>
      <c r="K1022" s="86"/>
      <c r="L1022" s="86"/>
      <c r="M1022" s="86"/>
      <c r="N1022" s="86"/>
      <c r="O1022" s="78"/>
      <c r="P1022" s="86"/>
      <c r="Q1022" s="86"/>
      <c r="R1022" s="86"/>
      <c r="S1022" s="86"/>
      <c r="T1022" s="86"/>
      <c r="U1022" s="86"/>
      <c r="V1022" s="86"/>
      <c r="W1022" s="86"/>
      <c r="X1022" s="123" t="str">
        <f t="shared" si="3014"/>
        <v/>
      </c>
      <c r="Y1022" s="127">
        <f t="shared" si="3064"/>
        <v>0</v>
      </c>
      <c r="Z1022" s="127">
        <f t="shared" si="3065"/>
        <v>0</v>
      </c>
      <c r="AA1022" s="127">
        <f t="shared" si="3066"/>
        <v>0</v>
      </c>
      <c r="AB1022" s="86">
        <f>AB1021</f>
        <v>0</v>
      </c>
      <c r="AC1022" s="86">
        <f>AC1021</f>
        <v>0</v>
      </c>
      <c r="AD1022" s="90" t="str">
        <f>IF($A1021&lt;&gt;"",AA1021,"")</f>
        <v/>
      </c>
      <c r="AE1022" s="92" t="str">
        <f>IF($A1021&lt;&gt;"",IF(Y1021&gt;Z1021,"L","H"),"")</f>
        <v/>
      </c>
      <c r="AF1022" s="92" t="str">
        <f t="shared" si="3024"/>
        <v/>
      </c>
      <c r="AG1022" s="82">
        <f t="shared" si="3017"/>
        <v>0</v>
      </c>
      <c r="AH1022" s="71">
        <f t="shared" si="3124"/>
        <v>0</v>
      </c>
      <c r="AI1022" s="78" t="str">
        <f t="shared" si="3018"/>
        <v/>
      </c>
      <c r="AJ1022" s="132">
        <f t="shared" si="3069"/>
        <v>0</v>
      </c>
      <c r="AK1022" s="132">
        <f t="shared" si="3070"/>
        <v>0</v>
      </c>
      <c r="AL1022" s="132">
        <f t="shared" si="3071"/>
        <v>0</v>
      </c>
      <c r="AM1022" s="86" t="str">
        <f t="shared" si="3072"/>
        <v/>
      </c>
      <c r="AN1022" s="86" t="str">
        <f t="shared" si="3073"/>
        <v/>
      </c>
      <c r="AO1022" s="90" t="str">
        <f>IF($A1021&lt;&gt;"",AL1021,"")</f>
        <v/>
      </c>
      <c r="AP1022" s="92" t="str">
        <f>IF($A1021&lt;&gt;"",IF(AM1021&lt;&gt;"","O","E"),"")</f>
        <v/>
      </c>
      <c r="AQ1022" s="92" t="str">
        <f t="shared" si="3026"/>
        <v/>
      </c>
      <c r="AR1022" s="82">
        <f t="shared" si="3075"/>
        <v>0</v>
      </c>
      <c r="AS1022" s="71">
        <f t="shared" si="3027"/>
        <v>0</v>
      </c>
      <c r="AT1022" s="78" t="str">
        <f t="shared" si="3020"/>
        <v/>
      </c>
      <c r="AU1022" s="137">
        <f t="shared" si="3076"/>
        <v>0</v>
      </c>
      <c r="AV1022" s="137">
        <f t="shared" si="3077"/>
        <v>0</v>
      </c>
      <c r="AW1022" s="137">
        <f t="shared" si="3078"/>
        <v>0</v>
      </c>
      <c r="AX1022" s="86" t="str">
        <f t="shared" si="3079"/>
        <v/>
      </c>
      <c r="AY1022" s="86" t="str">
        <f t="shared" si="3080"/>
        <v/>
      </c>
      <c r="AZ1022" s="90" t="str">
        <f>IF($A1021&lt;&gt;"",AW1021,"")</f>
        <v/>
      </c>
      <c r="BA1022" s="92" t="str">
        <f>IF($A1021&lt;&gt;"",IF(AX1021&lt;&gt;"","B","R"),"")</f>
        <v/>
      </c>
      <c r="BB1022" s="92" t="str">
        <f t="shared" si="3029"/>
        <v/>
      </c>
      <c r="BC1022" s="82">
        <f t="shared" si="3082"/>
        <v>0</v>
      </c>
      <c r="BD1022" s="71">
        <f t="shared" si="3030"/>
        <v>0</v>
      </c>
      <c r="BE1022" s="98">
        <f t="shared" si="3088"/>
        <v>18</v>
      </c>
      <c r="BF1022" s="92" t="str">
        <f>IF($A1021&lt;&gt;"",IF($Y1021&gt;$Z1021,"H",IF($Z1021&gt;$Y1021,"L",BF1021)),"")</f>
        <v/>
      </c>
      <c r="BG1022" s="92" t="str">
        <f>IF($A1022&lt;&gt;"",IF($A1022=0,"L",IF(BF1022&lt;&gt;"",IF(BF1022=X1022,"W","L"))),"")</f>
        <v/>
      </c>
      <c r="BH1022" s="82">
        <f t="shared" si="3061"/>
        <v>0</v>
      </c>
      <c r="BI1022" s="71">
        <f t="shared" si="3062"/>
        <v>0</v>
      </c>
      <c r="BJ1022" s="146" t="str">
        <f>AE1022&amp;AP1022&amp;BA1022</f>
        <v/>
      </c>
      <c r="BK1022" s="97">
        <v>1</v>
      </c>
      <c r="BL1022" s="95" t="str">
        <f>IF($A1021&lt;&gt;"",IF($BJ1022="LER","11,",IF($BJ1022="LOR","02,",IF($BJ1022="LEB","01,",IF($BJ1022="LOB","12,",IF($BJ1022="HER","29,",IF($BJ1022="HOR","20,",IF($BJ1022="HEB","19,",IF($BJ1022="HOB","30,","")))))))),"")</f>
        <v/>
      </c>
      <c r="BM1022" s="95" t="str">
        <f>IF($A1021&lt;&gt;"",IF($BJ1022="LER","13,",IF($BJ1022="LOR","04,",IF($BJ1022="LEB","03,",IF($BJ1022="LOB","14,",IF($BJ1022="HER","31,",IF($BJ1022="HOR","22,",IF($BJ1022="HEB","21,",IF($BJ1022="HOB","32,","")))))))),"")</f>
        <v/>
      </c>
      <c r="BN1022" s="95" t="str">
        <f>IF($A1021&lt;&gt;"",IF($BJ1022="LER","15,",IF($BJ1022="LOR","06,",IF($BJ1022="LEB","05,",IF($BJ1022="LOB","16,",IF($BJ1022="HER","33,",IF($BJ1022="HOR","24,",IF($BJ1022="HEB","23,",IF($BJ1022="HOB","34,","")))))))),"")</f>
        <v/>
      </c>
      <c r="BO1022" s="95" t="str">
        <f>IF($A1021&lt;&gt;"",IF($BJ1022="LER","17,",IF($BJ1022="LOR","08,",IF($BJ1022="LEB","07,",IF($BJ1022="LOB","18,",IF($BJ1022="HER","35,",IF($BJ1022="HOR","26,",IF($BJ1022="HEB","25,",IF($BJ1022="HOB","36,","")))))))),"")</f>
        <v/>
      </c>
      <c r="BP1022" s="95" t="str">
        <f>IF($A1021&lt;&gt;"",IF($BJ1022="LER","",IF($BJ1022="LOR","10,",IF($BJ1022="LEB","09,",IF($BJ1022="LOB","",IF($BJ1022="HER","",IF($BJ1022="HOR","28,",IF($BJ1022="HEB","27,",IF($BJ1022="HOB","","")))))))),"")</f>
        <v/>
      </c>
      <c r="BQ1022" s="81">
        <f t="shared" si="3090"/>
        <v>0</v>
      </c>
      <c r="BR1022" s="81">
        <f t="shared" si="3091"/>
        <v>0</v>
      </c>
      <c r="BS1022" s="81">
        <f t="shared" si="3092"/>
        <v>0</v>
      </c>
      <c r="BT1022" s="81">
        <f t="shared" si="3093"/>
        <v>0</v>
      </c>
      <c r="BU1022" s="81">
        <f t="shared" si="3094"/>
        <v>0</v>
      </c>
      <c r="BV1022" s="13">
        <f t="shared" si="3095"/>
        <v>0</v>
      </c>
      <c r="BW1022" s="11">
        <f t="shared" si="3022"/>
        <v>0</v>
      </c>
      <c r="BX1022" s="69">
        <f t="shared" si="3031"/>
        <v>0</v>
      </c>
      <c r="BY1022" s="69">
        <f>IF($A1022&lt;&gt;"",IF(BY1021&lt;&gt;0,BY1021,IF(BW1022&lt;=$AW$2,"Stop Loss",0)),0)</f>
        <v>0</v>
      </c>
      <c r="BZ1022" s="69">
        <f t="shared" si="3139"/>
        <v>0</v>
      </c>
      <c r="CA1022" s="27" t="str">
        <f t="shared" si="3032"/>
        <v/>
      </c>
      <c r="CB1022" s="27" t="str">
        <f t="shared" si="3033"/>
        <v/>
      </c>
      <c r="CC1022" s="27" t="str">
        <f t="shared" si="3034"/>
        <v/>
      </c>
      <c r="CD1022" s="27" t="str">
        <f t="shared" si="3035"/>
        <v/>
      </c>
      <c r="CE1022" s="27" t="str">
        <f t="shared" si="3036"/>
        <v/>
      </c>
      <c r="CF1022" s="27" t="str">
        <f t="shared" si="3037"/>
        <v/>
      </c>
      <c r="CG1022" s="86"/>
      <c r="CH1022" s="86"/>
      <c r="CI1022"/>
      <c r="CJ1022"/>
      <c r="CK1022"/>
      <c r="CL1022" s="25"/>
      <c r="CM1022" s="25"/>
      <c r="CN1022" s="37"/>
      <c r="CO1022" s="25"/>
      <c r="CP1022" s="25"/>
      <c r="CQ1022" s="25"/>
      <c r="CR1022" s="25"/>
      <c r="CS1022" s="25"/>
      <c r="CT1022" s="25"/>
      <c r="CU1022" s="25"/>
      <c r="CV1022" s="25"/>
      <c r="CW1022" s="25"/>
      <c r="CX1022" s="25"/>
      <c r="CY1022" s="25"/>
      <c r="CZ1022" s="25"/>
      <c r="DA1022" s="25"/>
      <c r="DB1022" s="38"/>
      <c r="DC1022" s="25"/>
      <c r="DD1022" s="25"/>
      <c r="DH1022" s="25"/>
      <c r="DI1022" s="38"/>
    </row>
    <row r="1023" spans="1:113" s="26" customFormat="1">
      <c r="A1023" s="149"/>
      <c r="B1023" s="82" t="str">
        <f t="shared" si="3010"/>
        <v/>
      </c>
      <c r="C1023" s="7" t="str">
        <f t="shared" si="3011"/>
        <v/>
      </c>
      <c r="D1023" s="81">
        <f t="shared" si="3012"/>
        <v>0</v>
      </c>
      <c r="E1023" s="7" t="str">
        <f t="shared" si="3013"/>
        <v>18,</v>
      </c>
      <c r="F1023" s="78"/>
      <c r="G1023" s="86"/>
      <c r="H1023" s="86"/>
      <c r="I1023" s="86"/>
      <c r="J1023" s="86"/>
      <c r="K1023" s="86"/>
      <c r="L1023" s="86"/>
      <c r="M1023" s="86"/>
      <c r="N1023" s="86"/>
      <c r="O1023" s="78"/>
      <c r="P1023" s="86"/>
      <c r="Q1023" s="86"/>
      <c r="R1023" s="86"/>
      <c r="S1023" s="86"/>
      <c r="T1023" s="86"/>
      <c r="U1023" s="86"/>
      <c r="V1023" s="86"/>
      <c r="W1023" s="86"/>
      <c r="X1023" s="123" t="str">
        <f t="shared" si="3014"/>
        <v/>
      </c>
      <c r="Y1023" s="127">
        <f t="shared" si="3064"/>
        <v>0</v>
      </c>
      <c r="Z1023" s="127">
        <f t="shared" si="3065"/>
        <v>0</v>
      </c>
      <c r="AA1023" s="127">
        <f t="shared" si="3066"/>
        <v>0</v>
      </c>
      <c r="AB1023" s="86">
        <f t="shared" ref="AB1023:AC1029" si="3154">AB1022</f>
        <v>0</v>
      </c>
      <c r="AC1023" s="86">
        <f t="shared" si="3154"/>
        <v>0</v>
      </c>
      <c r="AD1023" s="90" t="str">
        <f>IF($A1022&lt;&gt;"",AD1022,"")</f>
        <v/>
      </c>
      <c r="AE1023" s="54" t="str">
        <f>IF($A1022&lt;&gt;"",AE1022,"")</f>
        <v/>
      </c>
      <c r="AF1023" s="92" t="str">
        <f t="shared" si="3024"/>
        <v/>
      </c>
      <c r="AG1023" s="82">
        <f t="shared" si="3017"/>
        <v>0</v>
      </c>
      <c r="AH1023" s="71">
        <f t="shared" si="3124"/>
        <v>0</v>
      </c>
      <c r="AI1023" s="78" t="str">
        <f t="shared" si="3018"/>
        <v/>
      </c>
      <c r="AJ1023" s="132">
        <f t="shared" si="3069"/>
        <v>0</v>
      </c>
      <c r="AK1023" s="132">
        <f t="shared" si="3070"/>
        <v>0</v>
      </c>
      <c r="AL1023" s="132">
        <f t="shared" si="3071"/>
        <v>0</v>
      </c>
      <c r="AM1023" s="86" t="str">
        <f t="shared" si="3072"/>
        <v/>
      </c>
      <c r="AN1023" s="86" t="str">
        <f t="shared" si="3073"/>
        <v/>
      </c>
      <c r="AO1023" s="90" t="str">
        <f>IF($A1022&lt;&gt;"",AO1022,"")</f>
        <v/>
      </c>
      <c r="AP1023" s="54" t="str">
        <f>IF($A1022&lt;&gt;"",AP1022,"")</f>
        <v/>
      </c>
      <c r="AQ1023" s="92" t="str">
        <f t="shared" si="3026"/>
        <v/>
      </c>
      <c r="AR1023" s="82">
        <f t="shared" si="3075"/>
        <v>0</v>
      </c>
      <c r="AS1023" s="71">
        <f t="shared" si="3027"/>
        <v>0</v>
      </c>
      <c r="AT1023" s="78" t="str">
        <f t="shared" si="3020"/>
        <v/>
      </c>
      <c r="AU1023" s="137">
        <f t="shared" si="3076"/>
        <v>0</v>
      </c>
      <c r="AV1023" s="137">
        <f t="shared" si="3077"/>
        <v>0</v>
      </c>
      <c r="AW1023" s="137">
        <f t="shared" si="3078"/>
        <v>0</v>
      </c>
      <c r="AX1023" s="86" t="str">
        <f t="shared" si="3079"/>
        <v/>
      </c>
      <c r="AY1023" s="86" t="str">
        <f t="shared" si="3080"/>
        <v/>
      </c>
      <c r="AZ1023" s="90" t="str">
        <f>IF($A1022&lt;&gt;"",AZ1022,"")</f>
        <v/>
      </c>
      <c r="BA1023" s="54" t="str">
        <f>IF($A1022&lt;&gt;"",BA1022,"")</f>
        <v/>
      </c>
      <c r="BB1023" s="92" t="str">
        <f t="shared" si="3029"/>
        <v/>
      </c>
      <c r="BC1023" s="82">
        <f t="shared" si="3082"/>
        <v>0</v>
      </c>
      <c r="BD1023" s="71">
        <f t="shared" si="3030"/>
        <v>0</v>
      </c>
      <c r="BE1023" s="98">
        <f t="shared" si="3088"/>
        <v>18</v>
      </c>
      <c r="BF1023" s="54" t="str">
        <f>IF($A1022&lt;&gt;"",BF1022,"")</f>
        <v/>
      </c>
      <c r="BG1023" s="92" t="str">
        <f t="shared" ref="BG1023:BG1039" si="3155">IF($A1023&lt;&gt;"",IF($A1023=0,"L",IF(BF1023&lt;&gt;"",IF(BF1023=X1023,"W","L"))),"")</f>
        <v/>
      </c>
      <c r="BH1023" s="82">
        <f t="shared" si="3061"/>
        <v>0</v>
      </c>
      <c r="BI1023" s="71">
        <f t="shared" si="3062"/>
        <v>0</v>
      </c>
      <c r="BJ1023" s="146"/>
      <c r="BK1023" s="97">
        <v>1</v>
      </c>
      <c r="BL1023" s="95" t="str">
        <f>IF(BL1022&lt;&gt;"",BL1022,"")</f>
        <v/>
      </c>
      <c r="BM1023" s="95" t="str">
        <f t="shared" ref="BM1023:BP1023" si="3156">IF(BM1022&lt;&gt;"",BM1022,"")</f>
        <v/>
      </c>
      <c r="BN1023" s="95" t="str">
        <f t="shared" si="3156"/>
        <v/>
      </c>
      <c r="BO1023" s="95" t="str">
        <f t="shared" si="3156"/>
        <v/>
      </c>
      <c r="BP1023" s="95" t="str">
        <f t="shared" si="3156"/>
        <v/>
      </c>
      <c r="BQ1023" s="81">
        <f t="shared" si="3090"/>
        <v>0</v>
      </c>
      <c r="BR1023" s="81">
        <f t="shared" si="3091"/>
        <v>0</v>
      </c>
      <c r="BS1023" s="81">
        <f t="shared" si="3092"/>
        <v>0</v>
      </c>
      <c r="BT1023" s="81">
        <f t="shared" si="3093"/>
        <v>0</v>
      </c>
      <c r="BU1023" s="81">
        <f t="shared" si="3094"/>
        <v>0</v>
      </c>
      <c r="BV1023" s="13">
        <f t="shared" si="3095"/>
        <v>0</v>
      </c>
      <c r="BW1023" s="11">
        <f t="shared" si="3022"/>
        <v>0</v>
      </c>
      <c r="BX1023" s="69">
        <f t="shared" si="3031"/>
        <v>0</v>
      </c>
      <c r="BY1023" s="69">
        <f>IF($A1023&lt;&gt;"",IF(BY1022&lt;&gt;0,BY1022,IF(BW1023&lt;=$AW$2,"Stop Loss",0)),0)</f>
        <v>0</v>
      </c>
      <c r="BZ1023" s="69">
        <f t="shared" si="3139"/>
        <v>0</v>
      </c>
      <c r="CA1023" s="27" t="str">
        <f t="shared" si="3032"/>
        <v/>
      </c>
      <c r="CB1023" s="27" t="str">
        <f t="shared" si="3033"/>
        <v/>
      </c>
      <c r="CC1023" s="27" t="str">
        <f t="shared" si="3034"/>
        <v/>
      </c>
      <c r="CD1023" s="27" t="str">
        <f t="shared" si="3035"/>
        <v/>
      </c>
      <c r="CE1023" s="27" t="str">
        <f t="shared" si="3036"/>
        <v/>
      </c>
      <c r="CF1023" s="27" t="str">
        <f t="shared" si="3037"/>
        <v/>
      </c>
      <c r="CG1023" s="86"/>
      <c r="CH1023" s="86"/>
      <c r="CI1023"/>
      <c r="CJ1023"/>
      <c r="CK1023"/>
      <c r="CL1023" s="25"/>
      <c r="CM1023" s="25"/>
      <c r="CN1023" s="37"/>
      <c r="CO1023" s="25"/>
      <c r="CP1023" s="25"/>
      <c r="CQ1023" s="25"/>
      <c r="CR1023" s="25"/>
      <c r="CS1023" s="25"/>
      <c r="CT1023" s="25"/>
      <c r="CU1023" s="25"/>
      <c r="CV1023" s="25"/>
      <c r="CW1023" s="25"/>
      <c r="CX1023" s="25"/>
      <c r="CY1023" s="25"/>
      <c r="CZ1023" s="25"/>
      <c r="DA1023" s="25"/>
      <c r="DB1023" s="38"/>
      <c r="DC1023" s="25"/>
      <c r="DD1023" s="25"/>
      <c r="DH1023" s="25"/>
      <c r="DI1023" s="38"/>
    </row>
    <row r="1024" spans="1:113" s="26" customFormat="1">
      <c r="A1024" s="149"/>
      <c r="B1024" s="82" t="str">
        <f t="shared" si="3010"/>
        <v/>
      </c>
      <c r="C1024" s="7" t="str">
        <f t="shared" si="3011"/>
        <v/>
      </c>
      <c r="D1024" s="81">
        <f t="shared" si="3012"/>
        <v>0</v>
      </c>
      <c r="E1024" s="7" t="str">
        <f t="shared" si="3013"/>
        <v>18,</v>
      </c>
      <c r="F1024" s="78"/>
      <c r="G1024" s="86"/>
      <c r="H1024" s="86"/>
      <c r="I1024" s="86"/>
      <c r="J1024" s="86"/>
      <c r="K1024" s="86"/>
      <c r="L1024" s="86"/>
      <c r="M1024" s="86"/>
      <c r="N1024" s="86"/>
      <c r="O1024" s="78"/>
      <c r="P1024" s="86"/>
      <c r="Q1024" s="86"/>
      <c r="R1024" s="86"/>
      <c r="S1024" s="86"/>
      <c r="T1024" s="86"/>
      <c r="U1024" s="86"/>
      <c r="V1024" s="86"/>
      <c r="W1024" s="86"/>
      <c r="X1024" s="123" t="str">
        <f t="shared" si="3014"/>
        <v/>
      </c>
      <c r="Y1024" s="127">
        <f t="shared" si="3064"/>
        <v>0</v>
      </c>
      <c r="Z1024" s="127">
        <f t="shared" si="3065"/>
        <v>0</v>
      </c>
      <c r="AA1024" s="127">
        <f t="shared" si="3066"/>
        <v>0</v>
      </c>
      <c r="AB1024" s="86">
        <f t="shared" si="3154"/>
        <v>0</v>
      </c>
      <c r="AC1024" s="86">
        <f t="shared" si="3154"/>
        <v>0</v>
      </c>
      <c r="AD1024" s="90" t="str">
        <f t="shared" ref="AD1024:AE1030" si="3157">IF($A1023&lt;&gt;"",AD1023,"")</f>
        <v/>
      </c>
      <c r="AE1024" s="54" t="str">
        <f t="shared" si="3157"/>
        <v/>
      </c>
      <c r="AF1024" s="92" t="str">
        <f t="shared" si="3024"/>
        <v/>
      </c>
      <c r="AG1024" s="82">
        <f t="shared" si="3017"/>
        <v>0</v>
      </c>
      <c r="AH1024" s="71">
        <f t="shared" si="3124"/>
        <v>0</v>
      </c>
      <c r="AI1024" s="78" t="str">
        <f t="shared" si="3018"/>
        <v/>
      </c>
      <c r="AJ1024" s="132">
        <f t="shared" si="3069"/>
        <v>0</v>
      </c>
      <c r="AK1024" s="132">
        <f t="shared" si="3070"/>
        <v>0</v>
      </c>
      <c r="AL1024" s="132">
        <f t="shared" si="3071"/>
        <v>0</v>
      </c>
      <c r="AM1024" s="86" t="str">
        <f t="shared" si="3072"/>
        <v/>
      </c>
      <c r="AN1024" s="86" t="str">
        <f t="shared" si="3073"/>
        <v/>
      </c>
      <c r="AO1024" s="90" t="str">
        <f t="shared" ref="AO1024:AP1030" si="3158">IF($A1023&lt;&gt;"",AO1023,"")</f>
        <v/>
      </c>
      <c r="AP1024" s="54" t="str">
        <f t="shared" si="3158"/>
        <v/>
      </c>
      <c r="AQ1024" s="92" t="str">
        <f t="shared" si="3026"/>
        <v/>
      </c>
      <c r="AR1024" s="82">
        <f t="shared" si="3075"/>
        <v>0</v>
      </c>
      <c r="AS1024" s="71">
        <f t="shared" si="3027"/>
        <v>0</v>
      </c>
      <c r="AT1024" s="78" t="str">
        <f t="shared" si="3020"/>
        <v/>
      </c>
      <c r="AU1024" s="137">
        <f t="shared" si="3076"/>
        <v>0</v>
      </c>
      <c r="AV1024" s="137">
        <f t="shared" si="3077"/>
        <v>0</v>
      </c>
      <c r="AW1024" s="137">
        <f t="shared" si="3078"/>
        <v>0</v>
      </c>
      <c r="AX1024" s="86" t="str">
        <f t="shared" si="3079"/>
        <v/>
      </c>
      <c r="AY1024" s="86" t="str">
        <f t="shared" si="3080"/>
        <v/>
      </c>
      <c r="AZ1024" s="90" t="str">
        <f t="shared" ref="AZ1024:BA1030" si="3159">IF($A1023&lt;&gt;"",AZ1023,"")</f>
        <v/>
      </c>
      <c r="BA1024" s="54" t="str">
        <f t="shared" si="3159"/>
        <v/>
      </c>
      <c r="BB1024" s="92" t="str">
        <f t="shared" si="3029"/>
        <v/>
      </c>
      <c r="BC1024" s="82">
        <f t="shared" si="3082"/>
        <v>0</v>
      </c>
      <c r="BD1024" s="71">
        <f t="shared" si="3030"/>
        <v>0</v>
      </c>
      <c r="BE1024" s="98">
        <f t="shared" si="3088"/>
        <v>18</v>
      </c>
      <c r="BF1024" s="54" t="str">
        <f t="shared" ref="BF1024:BF1030" si="3160">IF($A1023&lt;&gt;"",BF1023,"")</f>
        <v/>
      </c>
      <c r="BG1024" s="92" t="str">
        <f t="shared" si="3155"/>
        <v/>
      </c>
      <c r="BH1024" s="82">
        <f t="shared" si="3061"/>
        <v>0</v>
      </c>
      <c r="BI1024" s="71">
        <f t="shared" si="3062"/>
        <v>0</v>
      </c>
      <c r="BJ1024" s="146"/>
      <c r="BK1024" s="97">
        <v>1</v>
      </c>
      <c r="BL1024" s="95" t="str">
        <f t="shared" ref="BL1024:BP1024" si="3161">IF(BL1023&lt;&gt;"",BL1023,"")</f>
        <v/>
      </c>
      <c r="BM1024" s="95" t="str">
        <f t="shared" si="3161"/>
        <v/>
      </c>
      <c r="BN1024" s="95" t="str">
        <f t="shared" si="3161"/>
        <v/>
      </c>
      <c r="BO1024" s="95" t="str">
        <f t="shared" si="3161"/>
        <v/>
      </c>
      <c r="BP1024" s="95" t="str">
        <f t="shared" si="3161"/>
        <v/>
      </c>
      <c r="BQ1024" s="81">
        <f t="shared" si="3090"/>
        <v>0</v>
      </c>
      <c r="BR1024" s="81">
        <f t="shared" si="3091"/>
        <v>0</v>
      </c>
      <c r="BS1024" s="81">
        <f t="shared" si="3092"/>
        <v>0</v>
      </c>
      <c r="BT1024" s="81">
        <f t="shared" si="3093"/>
        <v>0</v>
      </c>
      <c r="BU1024" s="81">
        <f t="shared" si="3094"/>
        <v>0</v>
      </c>
      <c r="BV1024" s="13">
        <f t="shared" si="3095"/>
        <v>0</v>
      </c>
      <c r="BW1024" s="11">
        <f t="shared" si="3022"/>
        <v>0</v>
      </c>
      <c r="BX1024" s="69">
        <f t="shared" si="3031"/>
        <v>0</v>
      </c>
      <c r="BY1024" s="69">
        <f>IF($A1024&lt;&gt;"",IF(BY1023&lt;&gt;0,BY1023,IF(BW1024&lt;=$AW$2,"Stop Loss",0)),0)</f>
        <v>0</v>
      </c>
      <c r="BZ1024" s="69">
        <f t="shared" si="3139"/>
        <v>0</v>
      </c>
      <c r="CA1024" s="27" t="str">
        <f t="shared" si="3032"/>
        <v/>
      </c>
      <c r="CB1024" s="27" t="str">
        <f t="shared" si="3033"/>
        <v/>
      </c>
      <c r="CC1024" s="27" t="str">
        <f t="shared" si="3034"/>
        <v/>
      </c>
      <c r="CD1024" s="27" t="str">
        <f t="shared" si="3035"/>
        <v/>
      </c>
      <c r="CE1024" s="27" t="str">
        <f t="shared" si="3036"/>
        <v/>
      </c>
      <c r="CF1024" s="27" t="str">
        <f t="shared" si="3037"/>
        <v/>
      </c>
      <c r="CG1024" s="86"/>
      <c r="CH1024" s="86"/>
      <c r="CI1024"/>
      <c r="CJ1024"/>
      <c r="CK1024"/>
      <c r="CL1024" s="25"/>
      <c r="CM1024" s="25"/>
      <c r="CN1024" s="37"/>
      <c r="CO1024" s="25"/>
      <c r="CP1024" s="25"/>
      <c r="CQ1024" s="25"/>
      <c r="CR1024" s="25"/>
      <c r="CS1024" s="25"/>
      <c r="CT1024" s="25"/>
      <c r="CU1024" s="25"/>
      <c r="CV1024" s="25"/>
      <c r="CW1024" s="25"/>
      <c r="CX1024" s="25"/>
      <c r="CY1024" s="25"/>
      <c r="CZ1024" s="25"/>
      <c r="DA1024" s="25"/>
      <c r="DB1024" s="38"/>
      <c r="DC1024" s="25"/>
      <c r="DD1024" s="25"/>
      <c r="DH1024" s="25"/>
      <c r="DI1024" s="38"/>
    </row>
    <row r="1025" spans="1:113" s="26" customFormat="1">
      <c r="A1025" s="149"/>
      <c r="B1025" s="82" t="str">
        <f t="shared" si="3010"/>
        <v/>
      </c>
      <c r="C1025" s="7" t="str">
        <f t="shared" si="3011"/>
        <v/>
      </c>
      <c r="D1025" s="81">
        <f t="shared" si="3012"/>
        <v>0</v>
      </c>
      <c r="E1025" s="7" t="str">
        <f t="shared" si="3013"/>
        <v>18,</v>
      </c>
      <c r="F1025" s="78"/>
      <c r="G1025" s="86"/>
      <c r="H1025" s="86"/>
      <c r="I1025" s="86"/>
      <c r="J1025" s="86"/>
      <c r="K1025" s="86"/>
      <c r="L1025" s="86"/>
      <c r="M1025" s="86"/>
      <c r="N1025" s="86"/>
      <c r="O1025" s="78"/>
      <c r="P1025" s="86"/>
      <c r="Q1025" s="86"/>
      <c r="R1025" s="86"/>
      <c r="S1025" s="86"/>
      <c r="T1025" s="86"/>
      <c r="U1025" s="86"/>
      <c r="V1025" s="86"/>
      <c r="W1025" s="86"/>
      <c r="X1025" s="123" t="str">
        <f t="shared" si="3014"/>
        <v/>
      </c>
      <c r="Y1025" s="127">
        <f t="shared" si="3064"/>
        <v>0</v>
      </c>
      <c r="Z1025" s="127">
        <f t="shared" si="3065"/>
        <v>0</v>
      </c>
      <c r="AA1025" s="127">
        <f t="shared" si="3066"/>
        <v>0</v>
      </c>
      <c r="AB1025" s="86">
        <f t="shared" si="3154"/>
        <v>0</v>
      </c>
      <c r="AC1025" s="86">
        <f t="shared" si="3154"/>
        <v>0</v>
      </c>
      <c r="AD1025" s="90" t="str">
        <f t="shared" si="3157"/>
        <v/>
      </c>
      <c r="AE1025" s="54" t="str">
        <f t="shared" si="3157"/>
        <v/>
      </c>
      <c r="AF1025" s="92" t="str">
        <f t="shared" si="3024"/>
        <v/>
      </c>
      <c r="AG1025" s="82">
        <f t="shared" si="3017"/>
        <v>0</v>
      </c>
      <c r="AH1025" s="71">
        <f t="shared" si="3124"/>
        <v>0</v>
      </c>
      <c r="AI1025" s="78" t="str">
        <f t="shared" si="3018"/>
        <v/>
      </c>
      <c r="AJ1025" s="132">
        <f t="shared" si="3069"/>
        <v>0</v>
      </c>
      <c r="AK1025" s="132">
        <f t="shared" si="3070"/>
        <v>0</v>
      </c>
      <c r="AL1025" s="132">
        <f t="shared" si="3071"/>
        <v>0</v>
      </c>
      <c r="AM1025" s="86" t="str">
        <f t="shared" si="3072"/>
        <v/>
      </c>
      <c r="AN1025" s="86" t="str">
        <f t="shared" si="3073"/>
        <v/>
      </c>
      <c r="AO1025" s="90" t="str">
        <f t="shared" si="3158"/>
        <v/>
      </c>
      <c r="AP1025" s="54" t="str">
        <f t="shared" si="3158"/>
        <v/>
      </c>
      <c r="AQ1025" s="92" t="str">
        <f t="shared" si="3026"/>
        <v/>
      </c>
      <c r="AR1025" s="82">
        <f t="shared" si="3075"/>
        <v>0</v>
      </c>
      <c r="AS1025" s="71">
        <f t="shared" si="3027"/>
        <v>0</v>
      </c>
      <c r="AT1025" s="78" t="str">
        <f t="shared" si="3020"/>
        <v/>
      </c>
      <c r="AU1025" s="137">
        <f t="shared" si="3076"/>
        <v>0</v>
      </c>
      <c r="AV1025" s="137">
        <f t="shared" si="3077"/>
        <v>0</v>
      </c>
      <c r="AW1025" s="137">
        <f t="shared" si="3078"/>
        <v>0</v>
      </c>
      <c r="AX1025" s="86" t="str">
        <f t="shared" si="3079"/>
        <v/>
      </c>
      <c r="AY1025" s="86" t="str">
        <f t="shared" si="3080"/>
        <v/>
      </c>
      <c r="AZ1025" s="90" t="str">
        <f t="shared" si="3159"/>
        <v/>
      </c>
      <c r="BA1025" s="54" t="str">
        <f t="shared" si="3159"/>
        <v/>
      </c>
      <c r="BB1025" s="92" t="str">
        <f t="shared" si="3029"/>
        <v/>
      </c>
      <c r="BC1025" s="82">
        <f t="shared" si="3082"/>
        <v>0</v>
      </c>
      <c r="BD1025" s="71">
        <f t="shared" si="3030"/>
        <v>0</v>
      </c>
      <c r="BE1025" s="98">
        <f t="shared" si="3088"/>
        <v>18</v>
      </c>
      <c r="BF1025" s="54" t="str">
        <f t="shared" si="3160"/>
        <v/>
      </c>
      <c r="BG1025" s="92" t="str">
        <f t="shared" si="3155"/>
        <v/>
      </c>
      <c r="BH1025" s="82">
        <f t="shared" si="3061"/>
        <v>0</v>
      </c>
      <c r="BI1025" s="71">
        <f t="shared" si="3062"/>
        <v>0</v>
      </c>
      <c r="BJ1025" s="146"/>
      <c r="BK1025" s="97">
        <v>1</v>
      </c>
      <c r="BL1025" s="95" t="str">
        <f t="shared" ref="BL1025:BP1025" si="3162">IF(BL1024&lt;&gt;"",BL1024,"")</f>
        <v/>
      </c>
      <c r="BM1025" s="95" t="str">
        <f t="shared" si="3162"/>
        <v/>
      </c>
      <c r="BN1025" s="95" t="str">
        <f t="shared" si="3162"/>
        <v/>
      </c>
      <c r="BO1025" s="95" t="str">
        <f t="shared" si="3162"/>
        <v/>
      </c>
      <c r="BP1025" s="95" t="str">
        <f t="shared" si="3162"/>
        <v/>
      </c>
      <c r="BQ1025" s="81">
        <f t="shared" si="3090"/>
        <v>0</v>
      </c>
      <c r="BR1025" s="81">
        <f t="shared" si="3091"/>
        <v>0</v>
      </c>
      <c r="BS1025" s="81">
        <f t="shared" si="3092"/>
        <v>0</v>
      </c>
      <c r="BT1025" s="81">
        <f t="shared" si="3093"/>
        <v>0</v>
      </c>
      <c r="BU1025" s="81">
        <f t="shared" si="3094"/>
        <v>0</v>
      </c>
      <c r="BV1025" s="13">
        <f t="shared" si="3095"/>
        <v>0</v>
      </c>
      <c r="BW1025" s="11">
        <f t="shared" si="3022"/>
        <v>0</v>
      </c>
      <c r="BX1025" s="69">
        <f t="shared" si="3031"/>
        <v>0</v>
      </c>
      <c r="BY1025" s="69">
        <f>IF($A1025&lt;&gt;"",IF(BY1024&lt;&gt;0,BY1024,IF(BW1025&lt;=$AW$2,"Stop Loss",0)),0)</f>
        <v>0</v>
      </c>
      <c r="BZ1025" s="69">
        <f t="shared" si="3139"/>
        <v>0</v>
      </c>
      <c r="CA1025" s="27" t="str">
        <f t="shared" si="3032"/>
        <v/>
      </c>
      <c r="CB1025" s="27" t="str">
        <f t="shared" si="3033"/>
        <v/>
      </c>
      <c r="CC1025" s="27" t="str">
        <f t="shared" si="3034"/>
        <v/>
      </c>
      <c r="CD1025" s="27" t="str">
        <f t="shared" si="3035"/>
        <v/>
      </c>
      <c r="CE1025" s="27" t="str">
        <f t="shared" si="3036"/>
        <v/>
      </c>
      <c r="CF1025" s="27" t="str">
        <f t="shared" si="3037"/>
        <v/>
      </c>
      <c r="CG1025" s="86"/>
      <c r="CH1025" s="86"/>
      <c r="CI1025"/>
      <c r="CJ1025"/>
      <c r="CK1025"/>
      <c r="CL1025" s="25"/>
      <c r="CM1025" s="25"/>
      <c r="CN1025" s="37"/>
      <c r="CO1025" s="25"/>
      <c r="CP1025" s="25"/>
      <c r="CQ1025" s="25"/>
      <c r="CR1025" s="25"/>
      <c r="CS1025" s="25"/>
      <c r="CT1025" s="25"/>
      <c r="CU1025" s="25"/>
      <c r="CV1025" s="25"/>
      <c r="CW1025" s="25"/>
      <c r="CX1025" s="25"/>
      <c r="CY1025" s="25"/>
      <c r="CZ1025" s="25"/>
      <c r="DA1025" s="25"/>
      <c r="DB1025" s="38"/>
      <c r="DC1025" s="25"/>
      <c r="DD1025" s="25"/>
      <c r="DH1025" s="25"/>
      <c r="DI1025" s="38"/>
    </row>
    <row r="1026" spans="1:113" s="26" customFormat="1">
      <c r="A1026" s="149"/>
      <c r="B1026" s="82" t="str">
        <f t="shared" si="3010"/>
        <v/>
      </c>
      <c r="C1026" s="7" t="str">
        <f t="shared" si="3011"/>
        <v/>
      </c>
      <c r="D1026" s="81">
        <f t="shared" si="3012"/>
        <v>0</v>
      </c>
      <c r="E1026" s="7" t="str">
        <f t="shared" si="3013"/>
        <v>18,</v>
      </c>
      <c r="F1026" s="78"/>
      <c r="G1026" s="86"/>
      <c r="H1026" s="86"/>
      <c r="I1026" s="86"/>
      <c r="J1026" s="86"/>
      <c r="K1026" s="86"/>
      <c r="L1026" s="86"/>
      <c r="M1026" s="86"/>
      <c r="N1026" s="86"/>
      <c r="O1026" s="78"/>
      <c r="P1026" s="86"/>
      <c r="Q1026" s="86"/>
      <c r="R1026" s="86"/>
      <c r="S1026" s="86"/>
      <c r="T1026" s="86"/>
      <c r="U1026" s="86"/>
      <c r="V1026" s="86"/>
      <c r="W1026" s="86"/>
      <c r="X1026" s="123" t="str">
        <f t="shared" si="3014"/>
        <v/>
      </c>
      <c r="Y1026" s="127">
        <f t="shared" si="3064"/>
        <v>0</v>
      </c>
      <c r="Z1026" s="127">
        <f t="shared" si="3065"/>
        <v>0</v>
      </c>
      <c r="AA1026" s="127">
        <f t="shared" si="3066"/>
        <v>0</v>
      </c>
      <c r="AB1026" s="86">
        <f t="shared" si="3154"/>
        <v>0</v>
      </c>
      <c r="AC1026" s="86">
        <f t="shared" si="3154"/>
        <v>0</v>
      </c>
      <c r="AD1026" s="90" t="str">
        <f t="shared" si="3157"/>
        <v/>
      </c>
      <c r="AE1026" s="54" t="str">
        <f t="shared" si="3157"/>
        <v/>
      </c>
      <c r="AF1026" s="92" t="str">
        <f t="shared" si="3024"/>
        <v/>
      </c>
      <c r="AG1026" s="82">
        <f t="shared" si="3017"/>
        <v>0</v>
      </c>
      <c r="AH1026" s="71">
        <f t="shared" si="3124"/>
        <v>0</v>
      </c>
      <c r="AI1026" s="78" t="str">
        <f t="shared" si="3018"/>
        <v/>
      </c>
      <c r="AJ1026" s="132">
        <f t="shared" si="3069"/>
        <v>0</v>
      </c>
      <c r="AK1026" s="132">
        <f t="shared" si="3070"/>
        <v>0</v>
      </c>
      <c r="AL1026" s="132">
        <f t="shared" si="3071"/>
        <v>0</v>
      </c>
      <c r="AM1026" s="86" t="str">
        <f t="shared" si="3072"/>
        <v/>
      </c>
      <c r="AN1026" s="86" t="str">
        <f t="shared" si="3073"/>
        <v/>
      </c>
      <c r="AO1026" s="90" t="str">
        <f t="shared" si="3158"/>
        <v/>
      </c>
      <c r="AP1026" s="54" t="str">
        <f t="shared" si="3158"/>
        <v/>
      </c>
      <c r="AQ1026" s="92" t="str">
        <f t="shared" si="3026"/>
        <v/>
      </c>
      <c r="AR1026" s="82">
        <f t="shared" si="3075"/>
        <v>0</v>
      </c>
      <c r="AS1026" s="71">
        <f t="shared" si="3027"/>
        <v>0</v>
      </c>
      <c r="AT1026" s="78" t="str">
        <f t="shared" si="3020"/>
        <v/>
      </c>
      <c r="AU1026" s="137">
        <f t="shared" si="3076"/>
        <v>0</v>
      </c>
      <c r="AV1026" s="137">
        <f t="shared" si="3077"/>
        <v>0</v>
      </c>
      <c r="AW1026" s="137">
        <f t="shared" si="3078"/>
        <v>0</v>
      </c>
      <c r="AX1026" s="86" t="str">
        <f t="shared" si="3079"/>
        <v/>
      </c>
      <c r="AY1026" s="86" t="str">
        <f t="shared" si="3080"/>
        <v/>
      </c>
      <c r="AZ1026" s="90" t="str">
        <f t="shared" si="3159"/>
        <v/>
      </c>
      <c r="BA1026" s="54" t="str">
        <f t="shared" si="3159"/>
        <v/>
      </c>
      <c r="BB1026" s="92" t="str">
        <f t="shared" si="3029"/>
        <v/>
      </c>
      <c r="BC1026" s="82">
        <f t="shared" si="3082"/>
        <v>0</v>
      </c>
      <c r="BD1026" s="71">
        <f t="shared" si="3030"/>
        <v>0</v>
      </c>
      <c r="BE1026" s="98">
        <f t="shared" si="3088"/>
        <v>18</v>
      </c>
      <c r="BF1026" s="54" t="str">
        <f t="shared" si="3160"/>
        <v/>
      </c>
      <c r="BG1026" s="92" t="str">
        <f t="shared" si="3155"/>
        <v/>
      </c>
      <c r="BH1026" s="82">
        <f t="shared" si="3061"/>
        <v>0</v>
      </c>
      <c r="BI1026" s="71">
        <f t="shared" si="3062"/>
        <v>0</v>
      </c>
      <c r="BJ1026" s="146"/>
      <c r="BK1026" s="97">
        <v>1</v>
      </c>
      <c r="BL1026" s="95" t="str">
        <f t="shared" ref="BL1026:BP1026" si="3163">IF(BL1025&lt;&gt;"",BL1025,"")</f>
        <v/>
      </c>
      <c r="BM1026" s="95" t="str">
        <f t="shared" si="3163"/>
        <v/>
      </c>
      <c r="BN1026" s="95" t="str">
        <f t="shared" si="3163"/>
        <v/>
      </c>
      <c r="BO1026" s="95" t="str">
        <f t="shared" si="3163"/>
        <v/>
      </c>
      <c r="BP1026" s="95" t="str">
        <f t="shared" si="3163"/>
        <v/>
      </c>
      <c r="BQ1026" s="81">
        <f t="shared" si="3090"/>
        <v>0</v>
      </c>
      <c r="BR1026" s="81">
        <f t="shared" si="3091"/>
        <v>0</v>
      </c>
      <c r="BS1026" s="81">
        <f t="shared" si="3092"/>
        <v>0</v>
      </c>
      <c r="BT1026" s="81">
        <f t="shared" si="3093"/>
        <v>0</v>
      </c>
      <c r="BU1026" s="81">
        <f t="shared" si="3094"/>
        <v>0</v>
      </c>
      <c r="BV1026" s="13">
        <f t="shared" si="3095"/>
        <v>0</v>
      </c>
      <c r="BW1026" s="11">
        <f t="shared" si="3022"/>
        <v>0</v>
      </c>
      <c r="BX1026" s="69">
        <f t="shared" si="3031"/>
        <v>0</v>
      </c>
      <c r="BY1026" s="69">
        <f>IF($A1026&lt;&gt;"",IF(BY1025&lt;&gt;0,BY1025,IF(BW1026&lt;=$AW$2,"Stop Loss",0)),0)</f>
        <v>0</v>
      </c>
      <c r="BZ1026" s="69">
        <f t="shared" si="3139"/>
        <v>0</v>
      </c>
      <c r="CA1026" s="27" t="str">
        <f t="shared" si="3032"/>
        <v/>
      </c>
      <c r="CB1026" s="27" t="str">
        <f t="shared" si="3033"/>
        <v/>
      </c>
      <c r="CC1026" s="27" t="str">
        <f t="shared" si="3034"/>
        <v/>
      </c>
      <c r="CD1026" s="27" t="str">
        <f t="shared" si="3035"/>
        <v/>
      </c>
      <c r="CE1026" s="27" t="str">
        <f t="shared" si="3036"/>
        <v/>
      </c>
      <c r="CF1026" s="27" t="str">
        <f t="shared" si="3037"/>
        <v/>
      </c>
      <c r="CG1026" s="86"/>
      <c r="CH1026" s="86"/>
      <c r="CI1026"/>
      <c r="CJ1026"/>
      <c r="CK1026"/>
      <c r="CL1026" s="25"/>
      <c r="CM1026" s="25"/>
      <c r="CN1026" s="37"/>
      <c r="CO1026" s="25"/>
      <c r="CP1026" s="25"/>
      <c r="CQ1026" s="25"/>
      <c r="CR1026" s="25"/>
      <c r="CS1026" s="25"/>
      <c r="CT1026" s="25"/>
      <c r="CU1026" s="25"/>
      <c r="CV1026" s="25"/>
      <c r="CW1026" s="25"/>
      <c r="CX1026" s="25"/>
      <c r="CY1026" s="25"/>
      <c r="CZ1026" s="25"/>
      <c r="DA1026" s="25"/>
      <c r="DB1026" s="38"/>
      <c r="DC1026" s="25"/>
      <c r="DD1026" s="25"/>
      <c r="DH1026" s="25"/>
      <c r="DI1026" s="38"/>
    </row>
    <row r="1027" spans="1:113" s="26" customFormat="1">
      <c r="A1027" s="149"/>
      <c r="B1027" s="82" t="str">
        <f t="shared" si="3010"/>
        <v/>
      </c>
      <c r="C1027" s="7" t="str">
        <f t="shared" si="3011"/>
        <v/>
      </c>
      <c r="D1027" s="81">
        <f t="shared" si="3012"/>
        <v>0</v>
      </c>
      <c r="E1027" s="7" t="str">
        <f t="shared" si="3013"/>
        <v>18,</v>
      </c>
      <c r="F1027" s="78"/>
      <c r="G1027" s="86"/>
      <c r="H1027" s="86"/>
      <c r="I1027" s="86"/>
      <c r="J1027" s="86"/>
      <c r="K1027" s="86"/>
      <c r="L1027" s="86"/>
      <c r="M1027" s="86"/>
      <c r="N1027" s="86"/>
      <c r="O1027" s="78"/>
      <c r="P1027" s="86"/>
      <c r="Q1027" s="86"/>
      <c r="R1027" s="86"/>
      <c r="S1027" s="86"/>
      <c r="T1027" s="86"/>
      <c r="U1027" s="86"/>
      <c r="V1027" s="86"/>
      <c r="W1027" s="86"/>
      <c r="X1027" s="123" t="str">
        <f t="shared" si="3014"/>
        <v/>
      </c>
      <c r="Y1027" s="127">
        <f t="shared" si="3064"/>
        <v>0</v>
      </c>
      <c r="Z1027" s="127">
        <f t="shared" si="3065"/>
        <v>0</v>
      </c>
      <c r="AA1027" s="127">
        <f t="shared" si="3066"/>
        <v>0</v>
      </c>
      <c r="AB1027" s="86">
        <f t="shared" si="3154"/>
        <v>0</v>
      </c>
      <c r="AC1027" s="86">
        <f t="shared" si="3154"/>
        <v>0</v>
      </c>
      <c r="AD1027" s="90" t="str">
        <f t="shared" si="3157"/>
        <v/>
      </c>
      <c r="AE1027" s="54" t="str">
        <f t="shared" si="3157"/>
        <v/>
      </c>
      <c r="AF1027" s="92" t="str">
        <f t="shared" si="3024"/>
        <v/>
      </c>
      <c r="AG1027" s="82">
        <f t="shared" si="3017"/>
        <v>0</v>
      </c>
      <c r="AH1027" s="71">
        <f t="shared" si="3124"/>
        <v>0</v>
      </c>
      <c r="AI1027" s="78" t="str">
        <f t="shared" si="3018"/>
        <v/>
      </c>
      <c r="AJ1027" s="132">
        <f t="shared" si="3069"/>
        <v>0</v>
      </c>
      <c r="AK1027" s="132">
        <f t="shared" si="3070"/>
        <v>0</v>
      </c>
      <c r="AL1027" s="132">
        <f t="shared" si="3071"/>
        <v>0</v>
      </c>
      <c r="AM1027" s="86" t="str">
        <f t="shared" si="3072"/>
        <v/>
      </c>
      <c r="AN1027" s="86" t="str">
        <f t="shared" si="3073"/>
        <v/>
      </c>
      <c r="AO1027" s="90" t="str">
        <f t="shared" si="3158"/>
        <v/>
      </c>
      <c r="AP1027" s="54" t="str">
        <f t="shared" si="3158"/>
        <v/>
      </c>
      <c r="AQ1027" s="92" t="str">
        <f t="shared" si="3026"/>
        <v/>
      </c>
      <c r="AR1027" s="82">
        <f t="shared" si="3075"/>
        <v>0</v>
      </c>
      <c r="AS1027" s="71">
        <f t="shared" si="3027"/>
        <v>0</v>
      </c>
      <c r="AT1027" s="78" t="str">
        <f t="shared" si="3020"/>
        <v/>
      </c>
      <c r="AU1027" s="137">
        <f t="shared" si="3076"/>
        <v>0</v>
      </c>
      <c r="AV1027" s="137">
        <f t="shared" si="3077"/>
        <v>0</v>
      </c>
      <c r="AW1027" s="137">
        <f t="shared" si="3078"/>
        <v>0</v>
      </c>
      <c r="AX1027" s="86" t="str">
        <f t="shared" si="3079"/>
        <v/>
      </c>
      <c r="AY1027" s="86" t="str">
        <f t="shared" si="3080"/>
        <v/>
      </c>
      <c r="AZ1027" s="90" t="str">
        <f t="shared" si="3159"/>
        <v/>
      </c>
      <c r="BA1027" s="54" t="str">
        <f t="shared" si="3159"/>
        <v/>
      </c>
      <c r="BB1027" s="92" t="str">
        <f t="shared" si="3029"/>
        <v/>
      </c>
      <c r="BC1027" s="82">
        <f t="shared" si="3082"/>
        <v>0</v>
      </c>
      <c r="BD1027" s="71">
        <f t="shared" si="3030"/>
        <v>0</v>
      </c>
      <c r="BE1027" s="98">
        <f t="shared" si="3088"/>
        <v>18</v>
      </c>
      <c r="BF1027" s="54" t="str">
        <f t="shared" si="3160"/>
        <v/>
      </c>
      <c r="BG1027" s="92" t="str">
        <f t="shared" si="3155"/>
        <v/>
      </c>
      <c r="BH1027" s="82">
        <f t="shared" si="3061"/>
        <v>0</v>
      </c>
      <c r="BI1027" s="71">
        <f t="shared" si="3062"/>
        <v>0</v>
      </c>
      <c r="BJ1027" s="146"/>
      <c r="BK1027" s="97">
        <v>1</v>
      </c>
      <c r="BL1027" s="95" t="str">
        <f t="shared" ref="BL1027:BP1027" si="3164">IF(BL1026&lt;&gt;"",BL1026,"")</f>
        <v/>
      </c>
      <c r="BM1027" s="95" t="str">
        <f t="shared" si="3164"/>
        <v/>
      </c>
      <c r="BN1027" s="95" t="str">
        <f t="shared" si="3164"/>
        <v/>
      </c>
      <c r="BO1027" s="95" t="str">
        <f t="shared" si="3164"/>
        <v/>
      </c>
      <c r="BP1027" s="95" t="str">
        <f t="shared" si="3164"/>
        <v/>
      </c>
      <c r="BQ1027" s="81">
        <f t="shared" si="3090"/>
        <v>0</v>
      </c>
      <c r="BR1027" s="81">
        <f t="shared" si="3091"/>
        <v>0</v>
      </c>
      <c r="BS1027" s="81">
        <f t="shared" si="3092"/>
        <v>0</v>
      </c>
      <c r="BT1027" s="81">
        <f t="shared" si="3093"/>
        <v>0</v>
      </c>
      <c r="BU1027" s="81">
        <f t="shared" si="3094"/>
        <v>0</v>
      </c>
      <c r="BV1027" s="13">
        <f t="shared" si="3095"/>
        <v>0</v>
      </c>
      <c r="BW1027" s="11">
        <f t="shared" si="3022"/>
        <v>0</v>
      </c>
      <c r="BX1027" s="69">
        <f t="shared" si="3031"/>
        <v>0</v>
      </c>
      <c r="BY1027" s="69">
        <f>IF($A1027&lt;&gt;"",IF(BY1026&lt;&gt;0,BY1026,IF(BW1027&lt;=$AW$2,"Stop Loss",0)),0)</f>
        <v>0</v>
      </c>
      <c r="BZ1027" s="69">
        <f t="shared" si="3139"/>
        <v>0</v>
      </c>
      <c r="CA1027" s="27" t="str">
        <f t="shared" si="3032"/>
        <v/>
      </c>
      <c r="CB1027" s="27" t="str">
        <f t="shared" si="3033"/>
        <v/>
      </c>
      <c r="CC1027" s="27" t="str">
        <f t="shared" si="3034"/>
        <v/>
      </c>
      <c r="CD1027" s="27" t="str">
        <f t="shared" si="3035"/>
        <v/>
      </c>
      <c r="CE1027" s="27" t="str">
        <f t="shared" si="3036"/>
        <v/>
      </c>
      <c r="CF1027" s="27" t="str">
        <f t="shared" si="3037"/>
        <v/>
      </c>
      <c r="CG1027" s="86"/>
      <c r="CH1027" s="86"/>
      <c r="CI1027"/>
      <c r="CJ1027"/>
      <c r="CK1027"/>
      <c r="CL1027" s="25"/>
      <c r="CM1027" s="25"/>
      <c r="CN1027" s="37"/>
      <c r="CO1027" s="25"/>
      <c r="CP1027" s="25"/>
      <c r="CQ1027" s="25"/>
      <c r="CR1027" s="25"/>
      <c r="CS1027" s="25"/>
      <c r="CT1027" s="25"/>
      <c r="CU1027" s="25"/>
      <c r="CV1027" s="25"/>
      <c r="CW1027" s="25"/>
      <c r="CX1027" s="25"/>
      <c r="CY1027" s="25"/>
      <c r="CZ1027" s="25"/>
      <c r="DA1027" s="25"/>
      <c r="DB1027" s="38"/>
      <c r="DC1027" s="25"/>
      <c r="DD1027" s="25"/>
      <c r="DH1027" s="25"/>
      <c r="DI1027" s="38"/>
    </row>
    <row r="1028" spans="1:113" s="26" customFormat="1">
      <c r="A1028" s="149"/>
      <c r="B1028" s="82" t="str">
        <f t="shared" si="3010"/>
        <v/>
      </c>
      <c r="C1028" s="7" t="str">
        <f t="shared" si="3011"/>
        <v/>
      </c>
      <c r="D1028" s="81">
        <f t="shared" si="3012"/>
        <v>0</v>
      </c>
      <c r="E1028" s="7" t="str">
        <f t="shared" si="3013"/>
        <v>18,</v>
      </c>
      <c r="F1028" s="78"/>
      <c r="G1028" s="86"/>
      <c r="H1028" s="86"/>
      <c r="I1028" s="86"/>
      <c r="J1028" s="86"/>
      <c r="K1028" s="86"/>
      <c r="L1028" s="86"/>
      <c r="M1028" s="86"/>
      <c r="N1028" s="86"/>
      <c r="O1028" s="78"/>
      <c r="P1028" s="86"/>
      <c r="Q1028" s="86"/>
      <c r="R1028" s="86"/>
      <c r="S1028" s="86"/>
      <c r="T1028" s="86"/>
      <c r="U1028" s="86"/>
      <c r="V1028" s="86"/>
      <c r="W1028" s="86"/>
      <c r="X1028" s="123" t="str">
        <f t="shared" si="3014"/>
        <v/>
      </c>
      <c r="Y1028" s="127">
        <f t="shared" si="3064"/>
        <v>0</v>
      </c>
      <c r="Z1028" s="127">
        <f t="shared" si="3065"/>
        <v>0</v>
      </c>
      <c r="AA1028" s="127">
        <f t="shared" si="3066"/>
        <v>0</v>
      </c>
      <c r="AB1028" s="86">
        <f t="shared" si="3154"/>
        <v>0</v>
      </c>
      <c r="AC1028" s="86">
        <f t="shared" si="3154"/>
        <v>0</v>
      </c>
      <c r="AD1028" s="90" t="str">
        <f t="shared" si="3157"/>
        <v/>
      </c>
      <c r="AE1028" s="54" t="str">
        <f t="shared" si="3157"/>
        <v/>
      </c>
      <c r="AF1028" s="92" t="str">
        <f t="shared" si="3024"/>
        <v/>
      </c>
      <c r="AG1028" s="82">
        <f t="shared" si="3017"/>
        <v>0</v>
      </c>
      <c r="AH1028" s="71">
        <f t="shared" si="3124"/>
        <v>0</v>
      </c>
      <c r="AI1028" s="78" t="str">
        <f t="shared" si="3018"/>
        <v/>
      </c>
      <c r="AJ1028" s="132">
        <f t="shared" si="3069"/>
        <v>0</v>
      </c>
      <c r="AK1028" s="132">
        <f t="shared" si="3070"/>
        <v>0</v>
      </c>
      <c r="AL1028" s="132">
        <f t="shared" si="3071"/>
        <v>0</v>
      </c>
      <c r="AM1028" s="86" t="str">
        <f t="shared" si="3072"/>
        <v/>
      </c>
      <c r="AN1028" s="86" t="str">
        <f t="shared" si="3073"/>
        <v/>
      </c>
      <c r="AO1028" s="90" t="str">
        <f t="shared" si="3158"/>
        <v/>
      </c>
      <c r="AP1028" s="54" t="str">
        <f t="shared" si="3158"/>
        <v/>
      </c>
      <c r="AQ1028" s="92" t="str">
        <f t="shared" si="3026"/>
        <v/>
      </c>
      <c r="AR1028" s="82">
        <f t="shared" si="3075"/>
        <v>0</v>
      </c>
      <c r="AS1028" s="71">
        <f t="shared" si="3027"/>
        <v>0</v>
      </c>
      <c r="AT1028" s="78" t="str">
        <f t="shared" si="3020"/>
        <v/>
      </c>
      <c r="AU1028" s="137">
        <f t="shared" si="3076"/>
        <v>0</v>
      </c>
      <c r="AV1028" s="137">
        <f t="shared" si="3077"/>
        <v>0</v>
      </c>
      <c r="AW1028" s="137">
        <f t="shared" si="3078"/>
        <v>0</v>
      </c>
      <c r="AX1028" s="86" t="str">
        <f t="shared" si="3079"/>
        <v/>
      </c>
      <c r="AY1028" s="86" t="str">
        <f t="shared" si="3080"/>
        <v/>
      </c>
      <c r="AZ1028" s="90" t="str">
        <f t="shared" si="3159"/>
        <v/>
      </c>
      <c r="BA1028" s="54" t="str">
        <f t="shared" si="3159"/>
        <v/>
      </c>
      <c r="BB1028" s="92" t="str">
        <f t="shared" si="3029"/>
        <v/>
      </c>
      <c r="BC1028" s="82">
        <f t="shared" si="3082"/>
        <v>0</v>
      </c>
      <c r="BD1028" s="71">
        <f t="shared" si="3030"/>
        <v>0</v>
      </c>
      <c r="BE1028" s="98">
        <f t="shared" si="3088"/>
        <v>18</v>
      </c>
      <c r="BF1028" s="54" t="str">
        <f t="shared" si="3160"/>
        <v/>
      </c>
      <c r="BG1028" s="92" t="str">
        <f t="shared" si="3155"/>
        <v/>
      </c>
      <c r="BH1028" s="82">
        <f t="shared" si="3061"/>
        <v>0</v>
      </c>
      <c r="BI1028" s="71">
        <f t="shared" si="3062"/>
        <v>0</v>
      </c>
      <c r="BJ1028" s="146"/>
      <c r="BK1028" s="97">
        <v>1</v>
      </c>
      <c r="BL1028" s="95" t="str">
        <f t="shared" ref="BL1028:BP1028" si="3165">IF(BL1027&lt;&gt;"",BL1027,"")</f>
        <v/>
      </c>
      <c r="BM1028" s="95" t="str">
        <f t="shared" si="3165"/>
        <v/>
      </c>
      <c r="BN1028" s="95" t="str">
        <f t="shared" si="3165"/>
        <v/>
      </c>
      <c r="BO1028" s="95" t="str">
        <f t="shared" si="3165"/>
        <v/>
      </c>
      <c r="BP1028" s="95" t="str">
        <f t="shared" si="3165"/>
        <v/>
      </c>
      <c r="BQ1028" s="81">
        <f t="shared" si="3090"/>
        <v>0</v>
      </c>
      <c r="BR1028" s="81">
        <f t="shared" si="3091"/>
        <v>0</v>
      </c>
      <c r="BS1028" s="81">
        <f t="shared" si="3092"/>
        <v>0</v>
      </c>
      <c r="BT1028" s="81">
        <f t="shared" si="3093"/>
        <v>0</v>
      </c>
      <c r="BU1028" s="81">
        <f t="shared" si="3094"/>
        <v>0</v>
      </c>
      <c r="BV1028" s="13">
        <f t="shared" si="3095"/>
        <v>0</v>
      </c>
      <c r="BW1028" s="11">
        <f t="shared" si="3022"/>
        <v>0</v>
      </c>
      <c r="BX1028" s="69">
        <f t="shared" si="3031"/>
        <v>0</v>
      </c>
      <c r="BY1028" s="69">
        <f>IF($A1028&lt;&gt;"",IF(BY1027&lt;&gt;0,BY1027,IF(BW1028&lt;=$AW$2,"Stop Loss",0)),0)</f>
        <v>0</v>
      </c>
      <c r="BZ1028" s="69">
        <f t="shared" si="3139"/>
        <v>0</v>
      </c>
      <c r="CA1028" s="27" t="str">
        <f t="shared" si="3032"/>
        <v/>
      </c>
      <c r="CB1028" s="27" t="str">
        <f t="shared" si="3033"/>
        <v/>
      </c>
      <c r="CC1028" s="27" t="str">
        <f t="shared" si="3034"/>
        <v/>
      </c>
      <c r="CD1028" s="27" t="str">
        <f t="shared" si="3035"/>
        <v/>
      </c>
      <c r="CE1028" s="27" t="str">
        <f t="shared" si="3036"/>
        <v/>
      </c>
      <c r="CF1028" s="27" t="str">
        <f t="shared" si="3037"/>
        <v/>
      </c>
      <c r="CG1028" s="86"/>
      <c r="CH1028" s="86"/>
      <c r="CI1028"/>
      <c r="CJ1028"/>
      <c r="CK1028"/>
      <c r="CL1028" s="25"/>
      <c r="CM1028" s="25"/>
      <c r="CN1028" s="37"/>
      <c r="CO1028" s="25"/>
      <c r="CP1028" s="25"/>
      <c r="CQ1028" s="25"/>
      <c r="CR1028" s="25"/>
      <c r="CS1028" s="25"/>
      <c r="CT1028" s="25"/>
      <c r="CU1028" s="25"/>
      <c r="CV1028" s="25"/>
      <c r="CW1028" s="25"/>
      <c r="CX1028" s="25"/>
      <c r="CY1028" s="25"/>
      <c r="CZ1028" s="25"/>
      <c r="DA1028" s="25"/>
      <c r="DB1028" s="38"/>
      <c r="DC1028" s="25"/>
      <c r="DD1028" s="25"/>
      <c r="DH1028" s="25"/>
      <c r="DI1028" s="38"/>
    </row>
    <row r="1029" spans="1:113" s="26" customFormat="1">
      <c r="A1029" s="149"/>
      <c r="B1029" s="82" t="str">
        <f t="shared" si="3010"/>
        <v/>
      </c>
      <c r="C1029" s="7" t="str">
        <f t="shared" si="3011"/>
        <v/>
      </c>
      <c r="D1029" s="81">
        <f t="shared" si="3012"/>
        <v>0</v>
      </c>
      <c r="E1029" s="7" t="str">
        <f t="shared" si="3013"/>
        <v>18,</v>
      </c>
      <c r="F1029" s="78"/>
      <c r="G1029" s="86"/>
      <c r="H1029" s="86"/>
      <c r="I1029" s="86"/>
      <c r="J1029" s="86"/>
      <c r="K1029" s="86"/>
      <c r="L1029" s="86"/>
      <c r="M1029" s="86"/>
      <c r="N1029" s="86"/>
      <c r="O1029" s="78"/>
      <c r="P1029" s="86"/>
      <c r="Q1029" s="86"/>
      <c r="R1029" s="86"/>
      <c r="S1029" s="86"/>
      <c r="T1029" s="86"/>
      <c r="U1029" s="86"/>
      <c r="V1029" s="86"/>
      <c r="W1029" s="86"/>
      <c r="X1029" s="123" t="str">
        <f t="shared" si="3014"/>
        <v/>
      </c>
      <c r="Y1029" s="127">
        <f t="shared" si="3064"/>
        <v>0</v>
      </c>
      <c r="Z1029" s="127">
        <f t="shared" si="3065"/>
        <v>0</v>
      </c>
      <c r="AA1029" s="127">
        <f t="shared" si="3066"/>
        <v>0</v>
      </c>
      <c r="AB1029" s="86">
        <f t="shared" si="3154"/>
        <v>0</v>
      </c>
      <c r="AC1029" s="86">
        <f t="shared" si="3154"/>
        <v>0</v>
      </c>
      <c r="AD1029" s="90" t="str">
        <f t="shared" si="3157"/>
        <v/>
      </c>
      <c r="AE1029" s="54" t="str">
        <f t="shared" si="3157"/>
        <v/>
      </c>
      <c r="AF1029" s="92" t="str">
        <f t="shared" si="3024"/>
        <v/>
      </c>
      <c r="AG1029" s="82">
        <f t="shared" si="3017"/>
        <v>0</v>
      </c>
      <c r="AH1029" s="71">
        <f t="shared" si="3124"/>
        <v>0</v>
      </c>
      <c r="AI1029" s="78" t="str">
        <f t="shared" si="3018"/>
        <v/>
      </c>
      <c r="AJ1029" s="132">
        <f t="shared" si="3069"/>
        <v>0</v>
      </c>
      <c r="AK1029" s="132">
        <f t="shared" si="3070"/>
        <v>0</v>
      </c>
      <c r="AL1029" s="132">
        <f t="shared" si="3071"/>
        <v>0</v>
      </c>
      <c r="AM1029" s="86" t="str">
        <f t="shared" si="3072"/>
        <v/>
      </c>
      <c r="AN1029" s="86" t="str">
        <f t="shared" si="3073"/>
        <v/>
      </c>
      <c r="AO1029" s="90" t="str">
        <f t="shared" si="3158"/>
        <v/>
      </c>
      <c r="AP1029" s="54" t="str">
        <f t="shared" si="3158"/>
        <v/>
      </c>
      <c r="AQ1029" s="92" t="str">
        <f t="shared" si="3026"/>
        <v/>
      </c>
      <c r="AR1029" s="82">
        <f t="shared" si="3075"/>
        <v>0</v>
      </c>
      <c r="AS1029" s="71">
        <f t="shared" si="3027"/>
        <v>0</v>
      </c>
      <c r="AT1029" s="78" t="str">
        <f t="shared" si="3020"/>
        <v/>
      </c>
      <c r="AU1029" s="137">
        <f t="shared" si="3076"/>
        <v>0</v>
      </c>
      <c r="AV1029" s="137">
        <f t="shared" si="3077"/>
        <v>0</v>
      </c>
      <c r="AW1029" s="137">
        <f t="shared" si="3078"/>
        <v>0</v>
      </c>
      <c r="AX1029" s="86" t="str">
        <f t="shared" si="3079"/>
        <v/>
      </c>
      <c r="AY1029" s="86" t="str">
        <f t="shared" si="3080"/>
        <v/>
      </c>
      <c r="AZ1029" s="90" t="str">
        <f t="shared" si="3159"/>
        <v/>
      </c>
      <c r="BA1029" s="54" t="str">
        <f t="shared" si="3159"/>
        <v/>
      </c>
      <c r="BB1029" s="92" t="str">
        <f t="shared" si="3029"/>
        <v/>
      </c>
      <c r="BC1029" s="82">
        <f t="shared" si="3082"/>
        <v>0</v>
      </c>
      <c r="BD1029" s="71">
        <f t="shared" si="3030"/>
        <v>0</v>
      </c>
      <c r="BE1029" s="98">
        <f t="shared" si="3088"/>
        <v>18</v>
      </c>
      <c r="BF1029" s="54" t="str">
        <f t="shared" si="3160"/>
        <v/>
      </c>
      <c r="BG1029" s="92" t="str">
        <f t="shared" si="3155"/>
        <v/>
      </c>
      <c r="BH1029" s="82">
        <f t="shared" si="3061"/>
        <v>0</v>
      </c>
      <c r="BI1029" s="71">
        <f t="shared" si="3062"/>
        <v>0</v>
      </c>
      <c r="BJ1029" s="146"/>
      <c r="BK1029" s="97">
        <v>1</v>
      </c>
      <c r="BL1029" s="95" t="str">
        <f t="shared" ref="BL1029:BP1029" si="3166">IF(BL1028&lt;&gt;"",BL1028,"")</f>
        <v/>
      </c>
      <c r="BM1029" s="95" t="str">
        <f t="shared" si="3166"/>
        <v/>
      </c>
      <c r="BN1029" s="95" t="str">
        <f t="shared" si="3166"/>
        <v/>
      </c>
      <c r="BO1029" s="95" t="str">
        <f t="shared" si="3166"/>
        <v/>
      </c>
      <c r="BP1029" s="95" t="str">
        <f t="shared" si="3166"/>
        <v/>
      </c>
      <c r="BQ1029" s="81">
        <f t="shared" si="3090"/>
        <v>0</v>
      </c>
      <c r="BR1029" s="81">
        <f t="shared" si="3091"/>
        <v>0</v>
      </c>
      <c r="BS1029" s="81">
        <f t="shared" si="3092"/>
        <v>0</v>
      </c>
      <c r="BT1029" s="81">
        <f t="shared" si="3093"/>
        <v>0</v>
      </c>
      <c r="BU1029" s="81">
        <f t="shared" si="3094"/>
        <v>0</v>
      </c>
      <c r="BV1029" s="13">
        <f t="shared" si="3095"/>
        <v>0</v>
      </c>
      <c r="BW1029" s="11">
        <f t="shared" si="3022"/>
        <v>0</v>
      </c>
      <c r="BX1029" s="69">
        <f t="shared" si="3031"/>
        <v>0</v>
      </c>
      <c r="BY1029" s="69">
        <f>IF($A1029&lt;&gt;"",IF(BY1028&lt;&gt;0,BY1028,IF(BW1029&lt;=$AW$2,"Stop Loss",0)),0)</f>
        <v>0</v>
      </c>
      <c r="BZ1029" s="69">
        <f t="shared" si="3139"/>
        <v>0</v>
      </c>
      <c r="CA1029" s="27" t="str">
        <f t="shared" si="3032"/>
        <v/>
      </c>
      <c r="CB1029" s="27" t="str">
        <f t="shared" si="3033"/>
        <v/>
      </c>
      <c r="CC1029" s="27" t="str">
        <f t="shared" si="3034"/>
        <v/>
      </c>
      <c r="CD1029" s="27" t="str">
        <f t="shared" si="3035"/>
        <v/>
      </c>
      <c r="CE1029" s="27" t="str">
        <f t="shared" si="3036"/>
        <v/>
      </c>
      <c r="CF1029" s="27" t="str">
        <f t="shared" si="3037"/>
        <v/>
      </c>
      <c r="CG1029" s="86"/>
      <c r="CH1029" s="86"/>
      <c r="CI1029"/>
      <c r="CJ1029"/>
      <c r="CK1029"/>
      <c r="CL1029" s="25"/>
      <c r="CM1029" s="25"/>
      <c r="CN1029" s="37"/>
      <c r="CO1029" s="25"/>
      <c r="CP1029" s="25"/>
      <c r="CQ1029" s="25"/>
      <c r="CR1029" s="25"/>
      <c r="CS1029" s="25"/>
      <c r="CT1029" s="25"/>
      <c r="CU1029" s="25"/>
      <c r="CV1029" s="25"/>
      <c r="CW1029" s="25"/>
      <c r="CX1029" s="25"/>
      <c r="CY1029" s="25"/>
      <c r="CZ1029" s="25"/>
      <c r="DA1029" s="25"/>
      <c r="DB1029" s="38"/>
      <c r="DC1029" s="25"/>
      <c r="DD1029" s="25"/>
      <c r="DH1029" s="25"/>
      <c r="DI1029" s="38"/>
    </row>
    <row r="1030" spans="1:113" s="26" customFormat="1">
      <c r="A1030" s="149"/>
      <c r="B1030" s="82" t="str">
        <f t="shared" ref="B1030:B1093" si="3167">IF(A1030="","",IF(BF1031="","DB",BF1031&amp;","&amp;BL1031&amp;BM1031&amp;BN1031&amp;BO1031&amp;BP1031))</f>
        <v/>
      </c>
      <c r="C1030" s="7" t="str">
        <f t="shared" ref="C1030:C1093" si="3168">IF(AND(BX1030=0,BY1030=0),"",IF(BX1030="Profit Target","profit target",IF(BY1030="Stop Loss","stop loss","")))</f>
        <v/>
      </c>
      <c r="D1030" s="81">
        <f t="shared" ref="D1030:D1093" si="3169">BV1030</f>
        <v>0</v>
      </c>
      <c r="E1030" s="7" t="str">
        <f t="shared" ref="E1030:E1093" si="3170">IF(COUNTBLANK(BL1031:BP1031)=5,BE1031&amp;",",IF(COUNTBLANK(BL1031:BP1031)=1,BE1031&amp;","&amp;"1,1,1,1,",BE1031&amp;","&amp;"1,1,1,1,1,"))</f>
        <v>18,</v>
      </c>
      <c r="F1030" s="78"/>
      <c r="G1030" s="86"/>
      <c r="H1030" s="86"/>
      <c r="I1030" s="86"/>
      <c r="J1030" s="86"/>
      <c r="K1030" s="86"/>
      <c r="L1030" s="86"/>
      <c r="M1030" s="86"/>
      <c r="N1030" s="86"/>
      <c r="O1030" s="78"/>
      <c r="P1030" s="86"/>
      <c r="Q1030" s="86"/>
      <c r="R1030" s="86"/>
      <c r="S1030" s="86"/>
      <c r="T1030" s="86"/>
      <c r="U1030" s="86"/>
      <c r="V1030" s="86"/>
      <c r="W1030" s="86"/>
      <c r="X1030" s="123" t="str">
        <f t="shared" ref="X1030:X1093" si="3171">IF($A1030&lt;&gt;"",VLOOKUP($A1030,$CY$107:$DH$144,7),"")</f>
        <v/>
      </c>
      <c r="Y1030" s="127">
        <f t="shared" si="3064"/>
        <v>0</v>
      </c>
      <c r="Z1030" s="127">
        <f t="shared" si="3065"/>
        <v>0</v>
      </c>
      <c r="AA1030" s="127">
        <f t="shared" si="3066"/>
        <v>0</v>
      </c>
      <c r="AB1030" s="86">
        <f>IF($Y1030&gt;$Z1030,$Y1030-$Z1030+AB1029,AB1029)</f>
        <v>0</v>
      </c>
      <c r="AC1030" s="86">
        <f>IF($Z1030&gt;$Y1030,$Z1030-$Y1030+AC1029,AC1029)</f>
        <v>0</v>
      </c>
      <c r="AD1030" s="90" t="str">
        <f t="shared" si="3157"/>
        <v/>
      </c>
      <c r="AE1030" s="54" t="str">
        <f t="shared" si="3157"/>
        <v/>
      </c>
      <c r="AF1030" s="92" t="str">
        <f t="shared" si="3024"/>
        <v/>
      </c>
      <c r="AG1030" s="82">
        <f t="shared" ref="AG1030:AG1093" si="3172">IF($A1030&lt;&gt;"",IF(OR($BX1029&lt;&gt;0,$BY1029&lt;&gt;0),"0",IF(AE1030&lt;&gt;"",IF(AF1030="W",(1*AD1030),(-1*AD1030)),0)),0)</f>
        <v>0</v>
      </c>
      <c r="AH1030" s="71">
        <f t="shared" si="3124"/>
        <v>0</v>
      </c>
      <c r="AI1030" s="78" t="str">
        <f t="shared" ref="AI1030:AI1093" si="3173">IF($A1030&lt;&gt;"",VLOOKUP($A1030,$CY$107:$DH$144,9),"")</f>
        <v/>
      </c>
      <c r="AJ1030" s="132">
        <f t="shared" si="3069"/>
        <v>0</v>
      </c>
      <c r="AK1030" s="132">
        <f t="shared" si="3070"/>
        <v>0</v>
      </c>
      <c r="AL1030" s="132">
        <f t="shared" si="3071"/>
        <v>0</v>
      </c>
      <c r="AM1030" s="86" t="str">
        <f t="shared" si="3072"/>
        <v/>
      </c>
      <c r="AN1030" s="86" t="str">
        <f t="shared" si="3073"/>
        <v/>
      </c>
      <c r="AO1030" s="90" t="str">
        <f t="shared" si="3158"/>
        <v/>
      </c>
      <c r="AP1030" s="54" t="str">
        <f t="shared" si="3158"/>
        <v/>
      </c>
      <c r="AQ1030" s="92" t="str">
        <f t="shared" si="3026"/>
        <v/>
      </c>
      <c r="AR1030" s="82">
        <f t="shared" si="3075"/>
        <v>0</v>
      </c>
      <c r="AS1030" s="71">
        <f t="shared" si="3027"/>
        <v>0</v>
      </c>
      <c r="AT1030" s="78" t="str">
        <f t="shared" ref="AT1030:AT1093" si="3174">IF($A1030&lt;&gt;"",VLOOKUP($A1030,$CY$107:$DH$144,8),"")</f>
        <v/>
      </c>
      <c r="AU1030" s="137">
        <f t="shared" si="3076"/>
        <v>0</v>
      </c>
      <c r="AV1030" s="137">
        <f t="shared" si="3077"/>
        <v>0</v>
      </c>
      <c r="AW1030" s="137">
        <f t="shared" si="3078"/>
        <v>0</v>
      </c>
      <c r="AX1030" s="86" t="str">
        <f t="shared" si="3079"/>
        <v/>
      </c>
      <c r="AY1030" s="86" t="str">
        <f t="shared" si="3080"/>
        <v/>
      </c>
      <c r="AZ1030" s="90" t="str">
        <f t="shared" si="3159"/>
        <v/>
      </c>
      <c r="BA1030" s="54" t="str">
        <f t="shared" si="3159"/>
        <v/>
      </c>
      <c r="BB1030" s="92" t="str">
        <f t="shared" si="3029"/>
        <v/>
      </c>
      <c r="BC1030" s="82">
        <f t="shared" si="3082"/>
        <v>0</v>
      </c>
      <c r="BD1030" s="71">
        <f t="shared" si="3030"/>
        <v>0</v>
      </c>
      <c r="BE1030" s="98">
        <f t="shared" si="3088"/>
        <v>18</v>
      </c>
      <c r="BF1030" s="54" t="str">
        <f t="shared" si="3160"/>
        <v/>
      </c>
      <c r="BG1030" s="92" t="str">
        <f t="shared" si="3155"/>
        <v/>
      </c>
      <c r="BH1030" s="82">
        <f t="shared" si="3061"/>
        <v>0</v>
      </c>
      <c r="BI1030" s="71">
        <f t="shared" si="3062"/>
        <v>0</v>
      </c>
      <c r="BJ1030" s="146"/>
      <c r="BK1030" s="97">
        <v>1</v>
      </c>
      <c r="BL1030" s="95" t="str">
        <f t="shared" ref="BL1030:BP1030" si="3175">IF(BL1029&lt;&gt;"",BL1029,"")</f>
        <v/>
      </c>
      <c r="BM1030" s="95" t="str">
        <f t="shared" si="3175"/>
        <v/>
      </c>
      <c r="BN1030" s="95" t="str">
        <f t="shared" si="3175"/>
        <v/>
      </c>
      <c r="BO1030" s="95" t="str">
        <f t="shared" si="3175"/>
        <v/>
      </c>
      <c r="BP1030" s="95" t="str">
        <f t="shared" si="3175"/>
        <v/>
      </c>
      <c r="BQ1030" s="81">
        <f t="shared" si="3090"/>
        <v>0</v>
      </c>
      <c r="BR1030" s="81">
        <f t="shared" si="3091"/>
        <v>0</v>
      </c>
      <c r="BS1030" s="81">
        <f t="shared" si="3092"/>
        <v>0</v>
      </c>
      <c r="BT1030" s="81">
        <f t="shared" si="3093"/>
        <v>0</v>
      </c>
      <c r="BU1030" s="81">
        <f t="shared" si="3094"/>
        <v>0</v>
      </c>
      <c r="BV1030" s="13">
        <f t="shared" si="3095"/>
        <v>0</v>
      </c>
      <c r="BW1030" s="11">
        <f t="shared" ref="BW1030:BW1093" si="3176">IF(A1030&lt;&gt;"",BV1030+BW1029,0)</f>
        <v>0</v>
      </c>
      <c r="BX1030" s="69">
        <f t="shared" si="3031"/>
        <v>0</v>
      </c>
      <c r="BY1030" s="69">
        <f>IF($A1030&lt;&gt;"",IF(BY1029&lt;&gt;0,BY1029,IF(BW1030&lt;=$AW$2,"Stop Loss",0)),0)</f>
        <v>0</v>
      </c>
      <c r="BZ1030" s="69">
        <f t="shared" si="3139"/>
        <v>0</v>
      </c>
      <c r="CA1030" s="27" t="str">
        <f t="shared" si="3032"/>
        <v/>
      </c>
      <c r="CB1030" s="27" t="str">
        <f t="shared" si="3033"/>
        <v/>
      </c>
      <c r="CC1030" s="27" t="str">
        <f t="shared" si="3034"/>
        <v/>
      </c>
      <c r="CD1030" s="27" t="str">
        <f t="shared" si="3035"/>
        <v/>
      </c>
      <c r="CE1030" s="27" t="str">
        <f t="shared" si="3036"/>
        <v/>
      </c>
      <c r="CF1030" s="27" t="str">
        <f t="shared" si="3037"/>
        <v/>
      </c>
      <c r="CG1030" s="86"/>
      <c r="CH1030" s="86"/>
      <c r="CI1030"/>
      <c r="CJ1030"/>
      <c r="CK1030"/>
      <c r="CL1030" s="25"/>
      <c r="CM1030" s="25"/>
      <c r="CN1030" s="37"/>
      <c r="CO1030" s="25"/>
      <c r="CP1030" s="25"/>
      <c r="CQ1030" s="25"/>
      <c r="CR1030" s="25"/>
      <c r="CS1030" s="25"/>
      <c r="CT1030" s="25"/>
      <c r="CU1030" s="25"/>
      <c r="CV1030" s="25"/>
      <c r="CW1030" s="25"/>
      <c r="CX1030" s="25"/>
      <c r="CY1030" s="25"/>
      <c r="CZ1030" s="25"/>
      <c r="DA1030" s="25"/>
      <c r="DB1030" s="38"/>
      <c r="DC1030" s="25"/>
      <c r="DD1030" s="25"/>
      <c r="DH1030" s="25"/>
      <c r="DI1030" s="38"/>
    </row>
    <row r="1031" spans="1:113" s="26" customFormat="1">
      <c r="A1031" s="149"/>
      <c r="B1031" s="82" t="str">
        <f t="shared" si="3167"/>
        <v/>
      </c>
      <c r="C1031" s="7" t="str">
        <f t="shared" si="3168"/>
        <v/>
      </c>
      <c r="D1031" s="81">
        <f t="shared" si="3169"/>
        <v>0</v>
      </c>
      <c r="E1031" s="7" t="str">
        <f t="shared" si="3170"/>
        <v>18,</v>
      </c>
      <c r="F1031" s="78"/>
      <c r="G1031" s="86"/>
      <c r="H1031" s="86"/>
      <c r="I1031" s="86"/>
      <c r="J1031" s="86"/>
      <c r="K1031" s="86"/>
      <c r="L1031" s="86"/>
      <c r="M1031" s="86"/>
      <c r="N1031" s="86"/>
      <c r="O1031" s="78"/>
      <c r="P1031" s="86"/>
      <c r="Q1031" s="86"/>
      <c r="R1031" s="86"/>
      <c r="S1031" s="86"/>
      <c r="T1031" s="86"/>
      <c r="U1031" s="86"/>
      <c r="V1031" s="86"/>
      <c r="W1031" s="86"/>
      <c r="X1031" s="123" t="str">
        <f t="shared" si="3171"/>
        <v/>
      </c>
      <c r="Y1031" s="127">
        <f t="shared" si="3064"/>
        <v>0</v>
      </c>
      <c r="Z1031" s="127">
        <f t="shared" si="3065"/>
        <v>0</v>
      </c>
      <c r="AA1031" s="127">
        <f t="shared" si="3066"/>
        <v>0</v>
      </c>
      <c r="AB1031" s="86">
        <f>AB1030</f>
        <v>0</v>
      </c>
      <c r="AC1031" s="86">
        <f>AC1030</f>
        <v>0</v>
      </c>
      <c r="AD1031" s="90" t="str">
        <f>IF($A1030&lt;&gt;"",AA1030,"")</f>
        <v/>
      </c>
      <c r="AE1031" s="92" t="str">
        <f>IF($A1030&lt;&gt;"",IF(Y1030&gt;Z1030,"L","H"),"")</f>
        <v/>
      </c>
      <c r="AF1031" s="92" t="str">
        <f t="shared" ref="AF1031:AF1094" si="3177">IF($A1031&lt;&gt;"",IF($A1031=0,"L",IF(AE1031&lt;&gt;"",IF(AE1031=X1031,"W","L"))),"")</f>
        <v/>
      </c>
      <c r="AG1031" s="82">
        <f t="shared" si="3172"/>
        <v>0</v>
      </c>
      <c r="AH1031" s="71">
        <f t="shared" si="3124"/>
        <v>0</v>
      </c>
      <c r="AI1031" s="78" t="str">
        <f t="shared" si="3173"/>
        <v/>
      </c>
      <c r="AJ1031" s="132">
        <f t="shared" si="3069"/>
        <v>0</v>
      </c>
      <c r="AK1031" s="132">
        <f t="shared" si="3070"/>
        <v>0</v>
      </c>
      <c r="AL1031" s="132">
        <f t="shared" si="3071"/>
        <v>0</v>
      </c>
      <c r="AM1031" s="86" t="str">
        <f t="shared" si="3072"/>
        <v/>
      </c>
      <c r="AN1031" s="86" t="str">
        <f t="shared" si="3073"/>
        <v/>
      </c>
      <c r="AO1031" s="90" t="str">
        <f>IF($A1030&lt;&gt;"",AL1030,"")</f>
        <v/>
      </c>
      <c r="AP1031" s="92" t="str">
        <f>IF($A1030&lt;&gt;"",IF(AM1030&lt;&gt;"","O","E"),"")</f>
        <v/>
      </c>
      <c r="AQ1031" s="92" t="str">
        <f t="shared" ref="AQ1031:AQ1094" si="3178">IF($A1031&lt;&gt;"",IF($A1031=0,"L",IF(AP1031&lt;&gt;"",IF(AP1031=AI1031,"W","L"))),"")</f>
        <v/>
      </c>
      <c r="AR1031" s="82">
        <f t="shared" si="3075"/>
        <v>0</v>
      </c>
      <c r="AS1031" s="71">
        <f t="shared" ref="AS1031:AS1094" si="3179">IF($A1031&lt;&gt;"",AR1031+AS1030,0)</f>
        <v>0</v>
      </c>
      <c r="AT1031" s="78" t="str">
        <f t="shared" si="3174"/>
        <v/>
      </c>
      <c r="AU1031" s="137">
        <f t="shared" si="3076"/>
        <v>0</v>
      </c>
      <c r="AV1031" s="137">
        <f t="shared" si="3077"/>
        <v>0</v>
      </c>
      <c r="AW1031" s="137">
        <f t="shared" si="3078"/>
        <v>0</v>
      </c>
      <c r="AX1031" s="86" t="str">
        <f t="shared" si="3079"/>
        <v/>
      </c>
      <c r="AY1031" s="86" t="str">
        <f t="shared" si="3080"/>
        <v/>
      </c>
      <c r="AZ1031" s="90" t="str">
        <f>IF($A1030&lt;&gt;"",AW1030,"")</f>
        <v/>
      </c>
      <c r="BA1031" s="92" t="str">
        <f>IF($A1030&lt;&gt;"",IF(AX1030&lt;&gt;"","B","R"),"")</f>
        <v/>
      </c>
      <c r="BB1031" s="92" t="str">
        <f t="shared" ref="BB1031:BB1094" si="3180">IF($A1031&lt;&gt;"",IF($A1031=0,"L",IF(BA1031&lt;&gt;"",IF(BA1031=AT1031,"W","L"))),"")</f>
        <v/>
      </c>
      <c r="BC1031" s="82">
        <f t="shared" si="3082"/>
        <v>0</v>
      </c>
      <c r="BD1031" s="71">
        <f t="shared" ref="BD1031:BD1094" si="3181">IF($A1031&lt;&gt;"",BC1031+BD1030,0)</f>
        <v>0</v>
      </c>
      <c r="BE1031" s="98">
        <f t="shared" si="3088"/>
        <v>18</v>
      </c>
      <c r="BF1031" s="92" t="str">
        <f>IF($A1030&lt;&gt;"",IF($Y1030&gt;$Z1030,"H",IF($Z1030&gt;$Y1030,"L",BF1030)),"")</f>
        <v/>
      </c>
      <c r="BG1031" s="92" t="str">
        <f>IF($A1031&lt;&gt;"",IF($A1031=0,"L",IF(BF1031&lt;&gt;"",IF(BF1031=X1031,"W","L"))),"")</f>
        <v/>
      </c>
      <c r="BH1031" s="82">
        <f t="shared" si="3061"/>
        <v>0</v>
      </c>
      <c r="BI1031" s="71">
        <f t="shared" si="3062"/>
        <v>0</v>
      </c>
      <c r="BJ1031" s="146" t="str">
        <f>AE1031&amp;AP1031&amp;BA1031</f>
        <v/>
      </c>
      <c r="BK1031" s="97">
        <v>1</v>
      </c>
      <c r="BL1031" s="95" t="str">
        <f>IF($A1030&lt;&gt;"",IF($BJ1031="LER","11,",IF($BJ1031="LOR","02,",IF($BJ1031="LEB","01,",IF($BJ1031="LOB","12,",IF($BJ1031="HER","29,",IF($BJ1031="HOR","20,",IF($BJ1031="HEB","19,",IF($BJ1031="HOB","30,","")))))))),"")</f>
        <v/>
      </c>
      <c r="BM1031" s="95" t="str">
        <f>IF($A1030&lt;&gt;"",IF($BJ1031="LER","13,",IF($BJ1031="LOR","04,",IF($BJ1031="LEB","03,",IF($BJ1031="LOB","14,",IF($BJ1031="HER","31,",IF($BJ1031="HOR","22,",IF($BJ1031="HEB","21,",IF($BJ1031="HOB","32,","")))))))),"")</f>
        <v/>
      </c>
      <c r="BN1031" s="95" t="str">
        <f>IF($A1030&lt;&gt;"",IF($BJ1031="LER","15,",IF($BJ1031="LOR","06,",IF($BJ1031="LEB","05,",IF($BJ1031="LOB","16,",IF($BJ1031="HER","33,",IF($BJ1031="HOR","24,",IF($BJ1031="HEB","23,",IF($BJ1031="HOB","34,","")))))))),"")</f>
        <v/>
      </c>
      <c r="BO1031" s="95" t="str">
        <f>IF($A1030&lt;&gt;"",IF($BJ1031="LER","17,",IF($BJ1031="LOR","08,",IF($BJ1031="LEB","07,",IF($BJ1031="LOB","18,",IF($BJ1031="HER","35,",IF($BJ1031="HOR","26,",IF($BJ1031="HEB","25,",IF($BJ1031="HOB","36,","")))))))),"")</f>
        <v/>
      </c>
      <c r="BP1031" s="95" t="str">
        <f>IF($A1030&lt;&gt;"",IF($BJ1031="LER","",IF($BJ1031="LOR","10,",IF($BJ1031="LEB","09,",IF($BJ1031="LOB","",IF($BJ1031="HER","",IF($BJ1031="HOR","28,",IF($BJ1031="HEB","27,",IF($BJ1031="HOB","","")))))))),"")</f>
        <v/>
      </c>
      <c r="BQ1031" s="81">
        <f t="shared" si="3090"/>
        <v>0</v>
      </c>
      <c r="BR1031" s="81">
        <f t="shared" si="3091"/>
        <v>0</v>
      </c>
      <c r="BS1031" s="81">
        <f t="shared" si="3092"/>
        <v>0</v>
      </c>
      <c r="BT1031" s="81">
        <f t="shared" si="3093"/>
        <v>0</v>
      </c>
      <c r="BU1031" s="81">
        <f t="shared" si="3094"/>
        <v>0</v>
      </c>
      <c r="BV1031" s="13">
        <f t="shared" si="3095"/>
        <v>0</v>
      </c>
      <c r="BW1031" s="11">
        <f t="shared" si="3176"/>
        <v>0</v>
      </c>
      <c r="BX1031" s="69">
        <f t="shared" ref="BX1031:BX1094" si="3182">IF($A1031&lt;&gt;"",IF(BX1030&gt;0,BX1030,IF(BW1031&gt;=$AW$1,"Profit Target",0)),0)</f>
        <v>0</v>
      </c>
      <c r="BY1031" s="69">
        <f>IF($A1031&lt;&gt;"",IF(BY1030&lt;&gt;0,BY1030,IF(BW1031&lt;=$AW$2,"Stop Loss",0)),0)</f>
        <v>0</v>
      </c>
      <c r="BZ1031" s="69">
        <f t="shared" si="3139"/>
        <v>0</v>
      </c>
      <c r="CA1031" s="27" t="str">
        <f t="shared" ref="CA1031:CA1094" si="3183">IF(AE1031&lt;&gt;"",AE1031&amp;",","")</f>
        <v/>
      </c>
      <c r="CB1031" s="27" t="str">
        <f t="shared" ref="CB1031:CB1094" si="3184">IF(AP1031&lt;&gt;"",AP1031&amp;",","")</f>
        <v/>
      </c>
      <c r="CC1031" s="27" t="str">
        <f t="shared" ref="CC1031:CC1094" si="3185">IF(BA1031&lt;&gt;"",BA1031&amp;",","")</f>
        <v/>
      </c>
      <c r="CD1031" s="27" t="str">
        <f t="shared" ref="CD1031:CD1094" si="3186">IF(AD1031="","",CONCATENATE(AD1031,","))</f>
        <v/>
      </c>
      <c r="CE1031" s="27" t="str">
        <f t="shared" ref="CE1031:CE1094" si="3187">IF(AO1031="","",CONCATENATE(AO1031,","))</f>
        <v/>
      </c>
      <c r="CF1031" s="27" t="str">
        <f t="shared" ref="CF1031:CF1094" si="3188">IF(AZ1031="","",CONCATENATE(AZ1031,","))</f>
        <v/>
      </c>
      <c r="CG1031" s="86"/>
      <c r="CH1031" s="86"/>
      <c r="CI1031"/>
      <c r="CJ1031"/>
      <c r="CK1031"/>
      <c r="CL1031" s="25"/>
      <c r="CM1031" s="25"/>
      <c r="CN1031" s="37"/>
      <c r="CO1031" s="25"/>
      <c r="CP1031" s="25"/>
      <c r="CQ1031" s="25"/>
      <c r="CR1031" s="25"/>
      <c r="CS1031" s="25"/>
      <c r="CT1031" s="25"/>
      <c r="CU1031" s="25"/>
      <c r="CV1031" s="25"/>
      <c r="CW1031" s="25"/>
      <c r="CX1031" s="25"/>
      <c r="CY1031" s="25"/>
      <c r="CZ1031" s="25"/>
      <c r="DA1031" s="25"/>
      <c r="DB1031" s="38"/>
      <c r="DC1031" s="25"/>
      <c r="DD1031" s="25"/>
      <c r="DH1031" s="25"/>
      <c r="DI1031" s="38"/>
    </row>
    <row r="1032" spans="1:113" s="26" customFormat="1">
      <c r="A1032" s="149"/>
      <c r="B1032" s="82" t="str">
        <f t="shared" si="3167"/>
        <v/>
      </c>
      <c r="C1032" s="7" t="str">
        <f t="shared" si="3168"/>
        <v/>
      </c>
      <c r="D1032" s="81">
        <f t="shared" si="3169"/>
        <v>0</v>
      </c>
      <c r="E1032" s="7" t="str">
        <f t="shared" si="3170"/>
        <v>18,</v>
      </c>
      <c r="F1032" s="78"/>
      <c r="G1032" s="86"/>
      <c r="H1032" s="86"/>
      <c r="I1032" s="86"/>
      <c r="J1032" s="86"/>
      <c r="K1032" s="86"/>
      <c r="L1032" s="86"/>
      <c r="M1032" s="86"/>
      <c r="N1032" s="86"/>
      <c r="O1032" s="78"/>
      <c r="P1032" s="86"/>
      <c r="Q1032" s="86"/>
      <c r="R1032" s="86"/>
      <c r="S1032" s="86"/>
      <c r="T1032" s="86"/>
      <c r="U1032" s="86"/>
      <c r="V1032" s="86"/>
      <c r="W1032" s="86"/>
      <c r="X1032" s="123" t="str">
        <f t="shared" si="3171"/>
        <v/>
      </c>
      <c r="Y1032" s="127">
        <f t="shared" si="3064"/>
        <v>0</v>
      </c>
      <c r="Z1032" s="127">
        <f t="shared" si="3065"/>
        <v>0</v>
      </c>
      <c r="AA1032" s="127">
        <f t="shared" si="3066"/>
        <v>0</v>
      </c>
      <c r="AB1032" s="86">
        <f t="shared" ref="AB1032:AC1038" si="3189">AB1031</f>
        <v>0</v>
      </c>
      <c r="AC1032" s="86">
        <f t="shared" si="3189"/>
        <v>0</v>
      </c>
      <c r="AD1032" s="90" t="str">
        <f>IF($A1031&lt;&gt;"",AD1031,"")</f>
        <v/>
      </c>
      <c r="AE1032" s="54" t="str">
        <f>IF($A1031&lt;&gt;"",AE1031,"")</f>
        <v/>
      </c>
      <c r="AF1032" s="92" t="str">
        <f t="shared" si="3177"/>
        <v/>
      </c>
      <c r="AG1032" s="82">
        <f t="shared" si="3172"/>
        <v>0</v>
      </c>
      <c r="AH1032" s="71">
        <f t="shared" si="3124"/>
        <v>0</v>
      </c>
      <c r="AI1032" s="78" t="str">
        <f t="shared" si="3173"/>
        <v/>
      </c>
      <c r="AJ1032" s="132">
        <f t="shared" si="3069"/>
        <v>0</v>
      </c>
      <c r="AK1032" s="132">
        <f t="shared" si="3070"/>
        <v>0</v>
      </c>
      <c r="AL1032" s="132">
        <f t="shared" si="3071"/>
        <v>0</v>
      </c>
      <c r="AM1032" s="86" t="str">
        <f t="shared" si="3072"/>
        <v/>
      </c>
      <c r="AN1032" s="86" t="str">
        <f t="shared" si="3073"/>
        <v/>
      </c>
      <c r="AO1032" s="90" t="str">
        <f>IF($A1031&lt;&gt;"",AO1031,"")</f>
        <v/>
      </c>
      <c r="AP1032" s="54" t="str">
        <f>IF($A1031&lt;&gt;"",AP1031,"")</f>
        <v/>
      </c>
      <c r="AQ1032" s="92" t="str">
        <f t="shared" si="3178"/>
        <v/>
      </c>
      <c r="AR1032" s="82">
        <f t="shared" si="3075"/>
        <v>0</v>
      </c>
      <c r="AS1032" s="71">
        <f t="shared" si="3179"/>
        <v>0</v>
      </c>
      <c r="AT1032" s="78" t="str">
        <f t="shared" si="3174"/>
        <v/>
      </c>
      <c r="AU1032" s="137">
        <f t="shared" si="3076"/>
        <v>0</v>
      </c>
      <c r="AV1032" s="137">
        <f t="shared" si="3077"/>
        <v>0</v>
      </c>
      <c r="AW1032" s="137">
        <f t="shared" si="3078"/>
        <v>0</v>
      </c>
      <c r="AX1032" s="86" t="str">
        <f t="shared" si="3079"/>
        <v/>
      </c>
      <c r="AY1032" s="86" t="str">
        <f t="shared" si="3080"/>
        <v/>
      </c>
      <c r="AZ1032" s="90" t="str">
        <f>IF($A1031&lt;&gt;"",AZ1031,"")</f>
        <v/>
      </c>
      <c r="BA1032" s="54" t="str">
        <f>IF($A1031&lt;&gt;"",BA1031,"")</f>
        <v/>
      </c>
      <c r="BB1032" s="92" t="str">
        <f t="shared" si="3180"/>
        <v/>
      </c>
      <c r="BC1032" s="82">
        <f t="shared" si="3082"/>
        <v>0</v>
      </c>
      <c r="BD1032" s="71">
        <f t="shared" si="3181"/>
        <v>0</v>
      </c>
      <c r="BE1032" s="98">
        <f t="shared" si="3088"/>
        <v>18</v>
      </c>
      <c r="BF1032" s="54" t="str">
        <f>IF($A1031&lt;&gt;"",BF1031,"")</f>
        <v/>
      </c>
      <c r="BG1032" s="92" t="str">
        <f t="shared" ref="BG1032:BG1039" si="3190">IF($A1032&lt;&gt;"",IF($A1032=0,"L",IF(BF1032&lt;&gt;"",IF(BF1032=X1032,"W","L"))),"")</f>
        <v/>
      </c>
      <c r="BH1032" s="82">
        <f t="shared" si="3061"/>
        <v>0</v>
      </c>
      <c r="BI1032" s="71">
        <f t="shared" si="3062"/>
        <v>0</v>
      </c>
      <c r="BJ1032" s="146"/>
      <c r="BK1032" s="97">
        <v>1</v>
      </c>
      <c r="BL1032" s="95" t="str">
        <f>IF(BL1031&lt;&gt;"",BL1031,"")</f>
        <v/>
      </c>
      <c r="BM1032" s="95" t="str">
        <f t="shared" ref="BM1032:BP1032" si="3191">IF(BM1031&lt;&gt;"",BM1031,"")</f>
        <v/>
      </c>
      <c r="BN1032" s="95" t="str">
        <f t="shared" si="3191"/>
        <v/>
      </c>
      <c r="BO1032" s="95" t="str">
        <f t="shared" si="3191"/>
        <v/>
      </c>
      <c r="BP1032" s="95" t="str">
        <f t="shared" si="3191"/>
        <v/>
      </c>
      <c r="BQ1032" s="81">
        <f t="shared" si="3090"/>
        <v>0</v>
      </c>
      <c r="BR1032" s="81">
        <f t="shared" si="3091"/>
        <v>0</v>
      </c>
      <c r="BS1032" s="81">
        <f t="shared" si="3092"/>
        <v>0</v>
      </c>
      <c r="BT1032" s="81">
        <f t="shared" si="3093"/>
        <v>0</v>
      </c>
      <c r="BU1032" s="81">
        <f t="shared" si="3094"/>
        <v>0</v>
      </c>
      <c r="BV1032" s="13">
        <f t="shared" si="3095"/>
        <v>0</v>
      </c>
      <c r="BW1032" s="11">
        <f t="shared" si="3176"/>
        <v>0</v>
      </c>
      <c r="BX1032" s="69">
        <f t="shared" si="3182"/>
        <v>0</v>
      </c>
      <c r="BY1032" s="69">
        <f>IF($A1032&lt;&gt;"",IF(BY1031&lt;&gt;0,BY1031,IF(BW1032&lt;=$AW$2,"Stop Loss",0)),0)</f>
        <v>0</v>
      </c>
      <c r="BZ1032" s="69">
        <f t="shared" si="3139"/>
        <v>0</v>
      </c>
      <c r="CA1032" s="27" t="str">
        <f t="shared" si="3183"/>
        <v/>
      </c>
      <c r="CB1032" s="27" t="str">
        <f t="shared" si="3184"/>
        <v/>
      </c>
      <c r="CC1032" s="27" t="str">
        <f t="shared" si="3185"/>
        <v/>
      </c>
      <c r="CD1032" s="27" t="str">
        <f t="shared" si="3186"/>
        <v/>
      </c>
      <c r="CE1032" s="27" t="str">
        <f t="shared" si="3187"/>
        <v/>
      </c>
      <c r="CF1032" s="27" t="str">
        <f t="shared" si="3188"/>
        <v/>
      </c>
      <c r="CG1032" s="86"/>
      <c r="CH1032" s="86"/>
      <c r="CI1032"/>
      <c r="CJ1032"/>
      <c r="CK1032"/>
      <c r="CL1032" s="25"/>
      <c r="CM1032" s="25"/>
      <c r="CN1032" s="37"/>
      <c r="CO1032" s="25"/>
      <c r="CP1032" s="25"/>
      <c r="CQ1032" s="25"/>
      <c r="CR1032" s="25"/>
      <c r="CS1032" s="25"/>
      <c r="CT1032" s="25"/>
      <c r="CU1032" s="25"/>
      <c r="CV1032" s="25"/>
      <c r="CW1032" s="25"/>
      <c r="CX1032" s="25"/>
      <c r="CY1032" s="25"/>
      <c r="CZ1032" s="25"/>
      <c r="DA1032" s="25"/>
      <c r="DB1032" s="38"/>
      <c r="DC1032" s="25"/>
      <c r="DD1032" s="25"/>
      <c r="DH1032" s="25"/>
      <c r="DI1032" s="38"/>
    </row>
    <row r="1033" spans="1:113" s="26" customFormat="1">
      <c r="A1033" s="149"/>
      <c r="B1033" s="82" t="str">
        <f t="shared" si="3167"/>
        <v/>
      </c>
      <c r="C1033" s="7" t="str">
        <f t="shared" si="3168"/>
        <v/>
      </c>
      <c r="D1033" s="81">
        <f t="shared" si="3169"/>
        <v>0</v>
      </c>
      <c r="E1033" s="7" t="str">
        <f t="shared" si="3170"/>
        <v>18,</v>
      </c>
      <c r="F1033" s="78"/>
      <c r="G1033" s="86"/>
      <c r="H1033" s="86"/>
      <c r="I1033" s="86"/>
      <c r="J1033" s="86"/>
      <c r="K1033" s="86"/>
      <c r="L1033" s="86"/>
      <c r="M1033" s="86"/>
      <c r="N1033" s="86"/>
      <c r="O1033" s="78"/>
      <c r="P1033" s="86"/>
      <c r="Q1033" s="86"/>
      <c r="R1033" s="86"/>
      <c r="S1033" s="86"/>
      <c r="T1033" s="86"/>
      <c r="U1033" s="86"/>
      <c r="V1033" s="86"/>
      <c r="W1033" s="86"/>
      <c r="X1033" s="123" t="str">
        <f t="shared" si="3171"/>
        <v/>
      </c>
      <c r="Y1033" s="127">
        <f t="shared" si="3064"/>
        <v>0</v>
      </c>
      <c r="Z1033" s="127">
        <f t="shared" si="3065"/>
        <v>0</v>
      </c>
      <c r="AA1033" s="127">
        <f t="shared" si="3066"/>
        <v>0</v>
      </c>
      <c r="AB1033" s="86">
        <f t="shared" si="3189"/>
        <v>0</v>
      </c>
      <c r="AC1033" s="86">
        <f t="shared" si="3189"/>
        <v>0</v>
      </c>
      <c r="AD1033" s="90" t="str">
        <f t="shared" ref="AD1033:AE1039" si="3192">IF($A1032&lt;&gt;"",AD1032,"")</f>
        <v/>
      </c>
      <c r="AE1033" s="54" t="str">
        <f t="shared" si="3192"/>
        <v/>
      </c>
      <c r="AF1033" s="92" t="str">
        <f t="shared" si="3177"/>
        <v/>
      </c>
      <c r="AG1033" s="82">
        <f t="shared" si="3172"/>
        <v>0</v>
      </c>
      <c r="AH1033" s="71">
        <f t="shared" si="3124"/>
        <v>0</v>
      </c>
      <c r="AI1033" s="78" t="str">
        <f t="shared" si="3173"/>
        <v/>
      </c>
      <c r="AJ1033" s="132">
        <f t="shared" si="3069"/>
        <v>0</v>
      </c>
      <c r="AK1033" s="132">
        <f t="shared" si="3070"/>
        <v>0</v>
      </c>
      <c r="AL1033" s="132">
        <f t="shared" si="3071"/>
        <v>0</v>
      </c>
      <c r="AM1033" s="86" t="str">
        <f t="shared" si="3072"/>
        <v/>
      </c>
      <c r="AN1033" s="86" t="str">
        <f t="shared" si="3073"/>
        <v/>
      </c>
      <c r="AO1033" s="90" t="str">
        <f t="shared" ref="AO1033:AP1039" si="3193">IF($A1032&lt;&gt;"",AO1032,"")</f>
        <v/>
      </c>
      <c r="AP1033" s="54" t="str">
        <f t="shared" si="3193"/>
        <v/>
      </c>
      <c r="AQ1033" s="92" t="str">
        <f t="shared" si="3178"/>
        <v/>
      </c>
      <c r="AR1033" s="82">
        <f t="shared" si="3075"/>
        <v>0</v>
      </c>
      <c r="AS1033" s="71">
        <f t="shared" si="3179"/>
        <v>0</v>
      </c>
      <c r="AT1033" s="78" t="str">
        <f t="shared" si="3174"/>
        <v/>
      </c>
      <c r="AU1033" s="137">
        <f t="shared" si="3076"/>
        <v>0</v>
      </c>
      <c r="AV1033" s="137">
        <f t="shared" si="3077"/>
        <v>0</v>
      </c>
      <c r="AW1033" s="137">
        <f t="shared" si="3078"/>
        <v>0</v>
      </c>
      <c r="AX1033" s="86" t="str">
        <f t="shared" si="3079"/>
        <v/>
      </c>
      <c r="AY1033" s="86" t="str">
        <f t="shared" si="3080"/>
        <v/>
      </c>
      <c r="AZ1033" s="90" t="str">
        <f t="shared" ref="AZ1033:BA1039" si="3194">IF($A1032&lt;&gt;"",AZ1032,"")</f>
        <v/>
      </c>
      <c r="BA1033" s="54" t="str">
        <f t="shared" si="3194"/>
        <v/>
      </c>
      <c r="BB1033" s="92" t="str">
        <f t="shared" si="3180"/>
        <v/>
      </c>
      <c r="BC1033" s="82">
        <f t="shared" si="3082"/>
        <v>0</v>
      </c>
      <c r="BD1033" s="71">
        <f t="shared" si="3181"/>
        <v>0</v>
      </c>
      <c r="BE1033" s="98">
        <f t="shared" si="3088"/>
        <v>18</v>
      </c>
      <c r="BF1033" s="54" t="str">
        <f t="shared" ref="BF1033:BF1039" si="3195">IF($A1032&lt;&gt;"",BF1032,"")</f>
        <v/>
      </c>
      <c r="BG1033" s="92" t="str">
        <f t="shared" si="3190"/>
        <v/>
      </c>
      <c r="BH1033" s="82">
        <f t="shared" si="3061"/>
        <v>0</v>
      </c>
      <c r="BI1033" s="71">
        <f t="shared" si="3062"/>
        <v>0</v>
      </c>
      <c r="BJ1033" s="146"/>
      <c r="BK1033" s="97">
        <v>1</v>
      </c>
      <c r="BL1033" s="95" t="str">
        <f t="shared" ref="BL1033:BP1033" si="3196">IF(BL1032&lt;&gt;"",BL1032,"")</f>
        <v/>
      </c>
      <c r="BM1033" s="95" t="str">
        <f t="shared" si="3196"/>
        <v/>
      </c>
      <c r="BN1033" s="95" t="str">
        <f t="shared" si="3196"/>
        <v/>
      </c>
      <c r="BO1033" s="95" t="str">
        <f t="shared" si="3196"/>
        <v/>
      </c>
      <c r="BP1033" s="95" t="str">
        <f t="shared" si="3196"/>
        <v/>
      </c>
      <c r="BQ1033" s="81">
        <f t="shared" si="3090"/>
        <v>0</v>
      </c>
      <c r="BR1033" s="81">
        <f t="shared" si="3091"/>
        <v>0</v>
      </c>
      <c r="BS1033" s="81">
        <f t="shared" si="3092"/>
        <v>0</v>
      </c>
      <c r="BT1033" s="81">
        <f t="shared" si="3093"/>
        <v>0</v>
      </c>
      <c r="BU1033" s="81">
        <f t="shared" si="3094"/>
        <v>0</v>
      </c>
      <c r="BV1033" s="13">
        <f t="shared" si="3095"/>
        <v>0</v>
      </c>
      <c r="BW1033" s="11">
        <f t="shared" si="3176"/>
        <v>0</v>
      </c>
      <c r="BX1033" s="69">
        <f t="shared" si="3182"/>
        <v>0</v>
      </c>
      <c r="BY1033" s="69">
        <f>IF($A1033&lt;&gt;"",IF(BY1032&lt;&gt;0,BY1032,IF(BW1033&lt;=$AW$2,"Stop Loss",0)),0)</f>
        <v>0</v>
      </c>
      <c r="BZ1033" s="69">
        <f t="shared" si="3139"/>
        <v>0</v>
      </c>
      <c r="CA1033" s="27" t="str">
        <f t="shared" si="3183"/>
        <v/>
      </c>
      <c r="CB1033" s="27" t="str">
        <f t="shared" si="3184"/>
        <v/>
      </c>
      <c r="CC1033" s="27" t="str">
        <f t="shared" si="3185"/>
        <v/>
      </c>
      <c r="CD1033" s="27" t="str">
        <f t="shared" si="3186"/>
        <v/>
      </c>
      <c r="CE1033" s="27" t="str">
        <f t="shared" si="3187"/>
        <v/>
      </c>
      <c r="CF1033" s="27" t="str">
        <f t="shared" si="3188"/>
        <v/>
      </c>
      <c r="CG1033" s="86"/>
      <c r="CH1033" s="86"/>
      <c r="CI1033"/>
      <c r="CJ1033"/>
      <c r="CK1033"/>
      <c r="CL1033" s="25"/>
      <c r="CM1033" s="25"/>
      <c r="CN1033" s="37"/>
      <c r="CO1033" s="25"/>
      <c r="CP1033" s="25"/>
      <c r="CQ1033" s="25"/>
      <c r="CR1033" s="25"/>
      <c r="CS1033" s="25"/>
      <c r="CT1033" s="25"/>
      <c r="CU1033" s="25"/>
      <c r="CV1033" s="25"/>
      <c r="CW1033" s="25"/>
      <c r="CX1033" s="25"/>
      <c r="CY1033" s="25"/>
      <c r="CZ1033" s="25"/>
      <c r="DA1033" s="25"/>
      <c r="DB1033" s="38"/>
      <c r="DC1033" s="25"/>
      <c r="DD1033" s="25"/>
      <c r="DH1033" s="25"/>
      <c r="DI1033" s="38"/>
    </row>
    <row r="1034" spans="1:113" s="26" customFormat="1">
      <c r="A1034" s="149"/>
      <c r="B1034" s="82" t="str">
        <f t="shared" si="3167"/>
        <v/>
      </c>
      <c r="C1034" s="7" t="str">
        <f t="shared" si="3168"/>
        <v/>
      </c>
      <c r="D1034" s="81">
        <f t="shared" si="3169"/>
        <v>0</v>
      </c>
      <c r="E1034" s="7" t="str">
        <f t="shared" si="3170"/>
        <v>18,</v>
      </c>
      <c r="F1034" s="78"/>
      <c r="G1034" s="86"/>
      <c r="H1034" s="86"/>
      <c r="I1034" s="86"/>
      <c r="J1034" s="86"/>
      <c r="K1034" s="86"/>
      <c r="L1034" s="86"/>
      <c r="M1034" s="86"/>
      <c r="N1034" s="86"/>
      <c r="O1034" s="78"/>
      <c r="P1034" s="86"/>
      <c r="Q1034" s="86"/>
      <c r="R1034" s="86"/>
      <c r="S1034" s="86"/>
      <c r="T1034" s="86"/>
      <c r="U1034" s="86"/>
      <c r="V1034" s="86"/>
      <c r="W1034" s="86"/>
      <c r="X1034" s="123" t="str">
        <f t="shared" si="3171"/>
        <v/>
      </c>
      <c r="Y1034" s="127">
        <f t="shared" si="3064"/>
        <v>0</v>
      </c>
      <c r="Z1034" s="127">
        <f t="shared" si="3065"/>
        <v>0</v>
      </c>
      <c r="AA1034" s="127">
        <f t="shared" si="3066"/>
        <v>0</v>
      </c>
      <c r="AB1034" s="86">
        <f t="shared" si="3189"/>
        <v>0</v>
      </c>
      <c r="AC1034" s="86">
        <f t="shared" si="3189"/>
        <v>0</v>
      </c>
      <c r="AD1034" s="90" t="str">
        <f t="shared" si="3192"/>
        <v/>
      </c>
      <c r="AE1034" s="54" t="str">
        <f t="shared" si="3192"/>
        <v/>
      </c>
      <c r="AF1034" s="92" t="str">
        <f t="shared" si="3177"/>
        <v/>
      </c>
      <c r="AG1034" s="82">
        <f t="shared" si="3172"/>
        <v>0</v>
      </c>
      <c r="AH1034" s="71">
        <f t="shared" si="3124"/>
        <v>0</v>
      </c>
      <c r="AI1034" s="78" t="str">
        <f t="shared" si="3173"/>
        <v/>
      </c>
      <c r="AJ1034" s="132">
        <f t="shared" si="3069"/>
        <v>0</v>
      </c>
      <c r="AK1034" s="132">
        <f t="shared" si="3070"/>
        <v>0</v>
      </c>
      <c r="AL1034" s="132">
        <f t="shared" si="3071"/>
        <v>0</v>
      </c>
      <c r="AM1034" s="86" t="str">
        <f t="shared" si="3072"/>
        <v/>
      </c>
      <c r="AN1034" s="86" t="str">
        <f t="shared" si="3073"/>
        <v/>
      </c>
      <c r="AO1034" s="90" t="str">
        <f t="shared" si="3193"/>
        <v/>
      </c>
      <c r="AP1034" s="54" t="str">
        <f t="shared" si="3193"/>
        <v/>
      </c>
      <c r="AQ1034" s="92" t="str">
        <f t="shared" si="3178"/>
        <v/>
      </c>
      <c r="AR1034" s="82">
        <f t="shared" si="3075"/>
        <v>0</v>
      </c>
      <c r="AS1034" s="71">
        <f t="shared" si="3179"/>
        <v>0</v>
      </c>
      <c r="AT1034" s="78" t="str">
        <f t="shared" si="3174"/>
        <v/>
      </c>
      <c r="AU1034" s="137">
        <f t="shared" si="3076"/>
        <v>0</v>
      </c>
      <c r="AV1034" s="137">
        <f t="shared" si="3077"/>
        <v>0</v>
      </c>
      <c r="AW1034" s="137">
        <f t="shared" si="3078"/>
        <v>0</v>
      </c>
      <c r="AX1034" s="86" t="str">
        <f t="shared" si="3079"/>
        <v/>
      </c>
      <c r="AY1034" s="86" t="str">
        <f t="shared" si="3080"/>
        <v/>
      </c>
      <c r="AZ1034" s="90" t="str">
        <f t="shared" si="3194"/>
        <v/>
      </c>
      <c r="BA1034" s="54" t="str">
        <f t="shared" si="3194"/>
        <v/>
      </c>
      <c r="BB1034" s="92" t="str">
        <f t="shared" si="3180"/>
        <v/>
      </c>
      <c r="BC1034" s="82">
        <f t="shared" si="3082"/>
        <v>0</v>
      </c>
      <c r="BD1034" s="71">
        <f t="shared" si="3181"/>
        <v>0</v>
      </c>
      <c r="BE1034" s="98">
        <f t="shared" si="3088"/>
        <v>18</v>
      </c>
      <c r="BF1034" s="54" t="str">
        <f t="shared" si="3195"/>
        <v/>
      </c>
      <c r="BG1034" s="92" t="str">
        <f t="shared" si="3190"/>
        <v/>
      </c>
      <c r="BH1034" s="82">
        <f t="shared" si="3061"/>
        <v>0</v>
      </c>
      <c r="BI1034" s="71">
        <f t="shared" si="3062"/>
        <v>0</v>
      </c>
      <c r="BJ1034" s="146"/>
      <c r="BK1034" s="97">
        <v>1</v>
      </c>
      <c r="BL1034" s="95" t="str">
        <f t="shared" ref="BL1034:BP1034" si="3197">IF(BL1033&lt;&gt;"",BL1033,"")</f>
        <v/>
      </c>
      <c r="BM1034" s="95" t="str">
        <f t="shared" si="3197"/>
        <v/>
      </c>
      <c r="BN1034" s="95" t="str">
        <f t="shared" si="3197"/>
        <v/>
      </c>
      <c r="BO1034" s="95" t="str">
        <f t="shared" si="3197"/>
        <v/>
      </c>
      <c r="BP1034" s="95" t="str">
        <f t="shared" si="3197"/>
        <v/>
      </c>
      <c r="BQ1034" s="81">
        <f t="shared" si="3090"/>
        <v>0</v>
      </c>
      <c r="BR1034" s="81">
        <f t="shared" si="3091"/>
        <v>0</v>
      </c>
      <c r="BS1034" s="81">
        <f t="shared" si="3092"/>
        <v>0</v>
      </c>
      <c r="BT1034" s="81">
        <f t="shared" si="3093"/>
        <v>0</v>
      </c>
      <c r="BU1034" s="81">
        <f t="shared" si="3094"/>
        <v>0</v>
      </c>
      <c r="BV1034" s="13">
        <f t="shared" si="3095"/>
        <v>0</v>
      </c>
      <c r="BW1034" s="11">
        <f t="shared" si="3176"/>
        <v>0</v>
      </c>
      <c r="BX1034" s="69">
        <f t="shared" si="3182"/>
        <v>0</v>
      </c>
      <c r="BY1034" s="69">
        <f>IF($A1034&lt;&gt;"",IF(BY1033&lt;&gt;0,BY1033,IF(BW1034&lt;=$AW$2,"Stop Loss",0)),0)</f>
        <v>0</v>
      </c>
      <c r="BZ1034" s="69">
        <f t="shared" si="3139"/>
        <v>0</v>
      </c>
      <c r="CA1034" s="27" t="str">
        <f t="shared" si="3183"/>
        <v/>
      </c>
      <c r="CB1034" s="27" t="str">
        <f t="shared" si="3184"/>
        <v/>
      </c>
      <c r="CC1034" s="27" t="str">
        <f t="shared" si="3185"/>
        <v/>
      </c>
      <c r="CD1034" s="27" t="str">
        <f t="shared" si="3186"/>
        <v/>
      </c>
      <c r="CE1034" s="27" t="str">
        <f t="shared" si="3187"/>
        <v/>
      </c>
      <c r="CF1034" s="27" t="str">
        <f t="shared" si="3188"/>
        <v/>
      </c>
      <c r="CG1034" s="86"/>
      <c r="CH1034" s="86"/>
      <c r="CI1034"/>
      <c r="CJ1034"/>
      <c r="CK1034"/>
      <c r="CL1034" s="25"/>
      <c r="CM1034" s="25"/>
      <c r="CN1034" s="37"/>
      <c r="CO1034" s="25"/>
      <c r="CP1034" s="25"/>
      <c r="CQ1034" s="25"/>
      <c r="CR1034" s="25"/>
      <c r="CS1034" s="25"/>
      <c r="CT1034" s="25"/>
      <c r="CU1034" s="25"/>
      <c r="CV1034" s="25"/>
      <c r="CW1034" s="25"/>
      <c r="CX1034" s="25"/>
      <c r="CY1034" s="25"/>
      <c r="CZ1034" s="25"/>
      <c r="DA1034" s="25"/>
      <c r="DB1034" s="38"/>
      <c r="DC1034" s="25"/>
      <c r="DD1034" s="25"/>
      <c r="DH1034" s="25"/>
      <c r="DI1034" s="38"/>
    </row>
    <row r="1035" spans="1:113" s="26" customFormat="1">
      <c r="A1035" s="149"/>
      <c r="B1035" s="82" t="str">
        <f t="shared" si="3167"/>
        <v/>
      </c>
      <c r="C1035" s="7" t="str">
        <f t="shared" si="3168"/>
        <v/>
      </c>
      <c r="D1035" s="81">
        <f t="shared" si="3169"/>
        <v>0</v>
      </c>
      <c r="E1035" s="7" t="str">
        <f t="shared" si="3170"/>
        <v>18,</v>
      </c>
      <c r="F1035" s="78"/>
      <c r="G1035" s="86"/>
      <c r="H1035" s="86"/>
      <c r="I1035" s="86"/>
      <c r="J1035" s="86"/>
      <c r="K1035" s="86"/>
      <c r="L1035" s="86"/>
      <c r="M1035" s="86"/>
      <c r="N1035" s="86"/>
      <c r="O1035" s="78"/>
      <c r="P1035" s="86"/>
      <c r="Q1035" s="86"/>
      <c r="R1035" s="86"/>
      <c r="S1035" s="86"/>
      <c r="T1035" s="86"/>
      <c r="U1035" s="86"/>
      <c r="V1035" s="86"/>
      <c r="W1035" s="86"/>
      <c r="X1035" s="123" t="str">
        <f t="shared" si="3171"/>
        <v/>
      </c>
      <c r="Y1035" s="127">
        <f t="shared" si="3064"/>
        <v>0</v>
      </c>
      <c r="Z1035" s="127">
        <f t="shared" si="3065"/>
        <v>0</v>
      </c>
      <c r="AA1035" s="127">
        <f t="shared" si="3066"/>
        <v>0</v>
      </c>
      <c r="AB1035" s="86">
        <f t="shared" si="3189"/>
        <v>0</v>
      </c>
      <c r="AC1035" s="86">
        <f t="shared" si="3189"/>
        <v>0</v>
      </c>
      <c r="AD1035" s="90" t="str">
        <f t="shared" si="3192"/>
        <v/>
      </c>
      <c r="AE1035" s="54" t="str">
        <f t="shared" si="3192"/>
        <v/>
      </c>
      <c r="AF1035" s="92" t="str">
        <f t="shared" si="3177"/>
        <v/>
      </c>
      <c r="AG1035" s="82">
        <f t="shared" si="3172"/>
        <v>0</v>
      </c>
      <c r="AH1035" s="71">
        <f t="shared" si="3124"/>
        <v>0</v>
      </c>
      <c r="AI1035" s="78" t="str">
        <f t="shared" si="3173"/>
        <v/>
      </c>
      <c r="AJ1035" s="132">
        <f t="shared" si="3069"/>
        <v>0</v>
      </c>
      <c r="AK1035" s="132">
        <f t="shared" si="3070"/>
        <v>0</v>
      </c>
      <c r="AL1035" s="132">
        <f t="shared" si="3071"/>
        <v>0</v>
      </c>
      <c r="AM1035" s="86" t="str">
        <f t="shared" si="3072"/>
        <v/>
      </c>
      <c r="AN1035" s="86" t="str">
        <f t="shared" si="3073"/>
        <v/>
      </c>
      <c r="AO1035" s="90" t="str">
        <f t="shared" si="3193"/>
        <v/>
      </c>
      <c r="AP1035" s="54" t="str">
        <f t="shared" si="3193"/>
        <v/>
      </c>
      <c r="AQ1035" s="92" t="str">
        <f t="shared" si="3178"/>
        <v/>
      </c>
      <c r="AR1035" s="82">
        <f t="shared" si="3075"/>
        <v>0</v>
      </c>
      <c r="AS1035" s="71">
        <f t="shared" si="3179"/>
        <v>0</v>
      </c>
      <c r="AT1035" s="78" t="str">
        <f t="shared" si="3174"/>
        <v/>
      </c>
      <c r="AU1035" s="137">
        <f t="shared" si="3076"/>
        <v>0</v>
      </c>
      <c r="AV1035" s="137">
        <f t="shared" si="3077"/>
        <v>0</v>
      </c>
      <c r="AW1035" s="137">
        <f t="shared" si="3078"/>
        <v>0</v>
      </c>
      <c r="AX1035" s="86" t="str">
        <f t="shared" si="3079"/>
        <v/>
      </c>
      <c r="AY1035" s="86" t="str">
        <f t="shared" si="3080"/>
        <v/>
      </c>
      <c r="AZ1035" s="90" t="str">
        <f t="shared" si="3194"/>
        <v/>
      </c>
      <c r="BA1035" s="54" t="str">
        <f t="shared" si="3194"/>
        <v/>
      </c>
      <c r="BB1035" s="92" t="str">
        <f t="shared" si="3180"/>
        <v/>
      </c>
      <c r="BC1035" s="82">
        <f t="shared" si="3082"/>
        <v>0</v>
      </c>
      <c r="BD1035" s="71">
        <f t="shared" si="3181"/>
        <v>0</v>
      </c>
      <c r="BE1035" s="98">
        <f t="shared" si="3088"/>
        <v>18</v>
      </c>
      <c r="BF1035" s="54" t="str">
        <f t="shared" si="3195"/>
        <v/>
      </c>
      <c r="BG1035" s="92" t="str">
        <f t="shared" si="3190"/>
        <v/>
      </c>
      <c r="BH1035" s="82">
        <f t="shared" si="3061"/>
        <v>0</v>
      </c>
      <c r="BI1035" s="71">
        <f t="shared" si="3062"/>
        <v>0</v>
      </c>
      <c r="BJ1035" s="146"/>
      <c r="BK1035" s="97">
        <v>1</v>
      </c>
      <c r="BL1035" s="95" t="str">
        <f t="shared" ref="BL1035:BP1035" si="3198">IF(BL1034&lt;&gt;"",BL1034,"")</f>
        <v/>
      </c>
      <c r="BM1035" s="95" t="str">
        <f t="shared" si="3198"/>
        <v/>
      </c>
      <c r="BN1035" s="95" t="str">
        <f t="shared" si="3198"/>
        <v/>
      </c>
      <c r="BO1035" s="95" t="str">
        <f t="shared" si="3198"/>
        <v/>
      </c>
      <c r="BP1035" s="95" t="str">
        <f t="shared" si="3198"/>
        <v/>
      </c>
      <c r="BQ1035" s="81">
        <f t="shared" si="3090"/>
        <v>0</v>
      </c>
      <c r="BR1035" s="81">
        <f t="shared" si="3091"/>
        <v>0</v>
      </c>
      <c r="BS1035" s="81">
        <f t="shared" si="3092"/>
        <v>0</v>
      </c>
      <c r="BT1035" s="81">
        <f t="shared" si="3093"/>
        <v>0</v>
      </c>
      <c r="BU1035" s="81">
        <f t="shared" si="3094"/>
        <v>0</v>
      </c>
      <c r="BV1035" s="13">
        <f t="shared" si="3095"/>
        <v>0</v>
      </c>
      <c r="BW1035" s="11">
        <f t="shared" si="3176"/>
        <v>0</v>
      </c>
      <c r="BX1035" s="69">
        <f t="shared" si="3182"/>
        <v>0</v>
      </c>
      <c r="BY1035" s="69">
        <f>IF($A1035&lt;&gt;"",IF(BY1034&lt;&gt;0,BY1034,IF(BW1035&lt;=$AW$2,"Stop Loss",0)),0)</f>
        <v>0</v>
      </c>
      <c r="BZ1035" s="69">
        <f t="shared" si="3139"/>
        <v>0</v>
      </c>
      <c r="CA1035" s="27" t="str">
        <f t="shared" si="3183"/>
        <v/>
      </c>
      <c r="CB1035" s="27" t="str">
        <f t="shared" si="3184"/>
        <v/>
      </c>
      <c r="CC1035" s="27" t="str">
        <f t="shared" si="3185"/>
        <v/>
      </c>
      <c r="CD1035" s="27" t="str">
        <f t="shared" si="3186"/>
        <v/>
      </c>
      <c r="CE1035" s="27" t="str">
        <f t="shared" si="3187"/>
        <v/>
      </c>
      <c r="CF1035" s="27" t="str">
        <f t="shared" si="3188"/>
        <v/>
      </c>
      <c r="CG1035" s="86"/>
      <c r="CH1035" s="86"/>
      <c r="CI1035"/>
      <c r="CJ1035"/>
      <c r="CK1035"/>
      <c r="CL1035" s="25"/>
      <c r="CM1035" s="25"/>
      <c r="CN1035" s="37"/>
      <c r="CO1035" s="25"/>
      <c r="CP1035" s="25"/>
      <c r="CQ1035" s="25"/>
      <c r="CR1035" s="25"/>
      <c r="CS1035" s="25"/>
      <c r="CT1035" s="25"/>
      <c r="CU1035" s="25"/>
      <c r="CV1035" s="25"/>
      <c r="CW1035" s="25"/>
      <c r="CX1035" s="25"/>
      <c r="CY1035" s="25"/>
      <c r="CZ1035" s="25"/>
      <c r="DA1035" s="25"/>
      <c r="DB1035" s="38"/>
      <c r="DC1035" s="25"/>
      <c r="DD1035" s="25"/>
      <c r="DH1035" s="25"/>
      <c r="DI1035" s="38"/>
    </row>
    <row r="1036" spans="1:113" s="26" customFormat="1">
      <c r="A1036" s="149"/>
      <c r="B1036" s="82" t="str">
        <f t="shared" si="3167"/>
        <v/>
      </c>
      <c r="C1036" s="7" t="str">
        <f t="shared" si="3168"/>
        <v/>
      </c>
      <c r="D1036" s="81">
        <f t="shared" si="3169"/>
        <v>0</v>
      </c>
      <c r="E1036" s="7" t="str">
        <f t="shared" si="3170"/>
        <v>18,</v>
      </c>
      <c r="F1036" s="78"/>
      <c r="G1036" s="86"/>
      <c r="H1036" s="86"/>
      <c r="I1036" s="86"/>
      <c r="J1036" s="86"/>
      <c r="K1036" s="86"/>
      <c r="L1036" s="86"/>
      <c r="M1036" s="86"/>
      <c r="N1036" s="86"/>
      <c r="O1036" s="78"/>
      <c r="P1036" s="86"/>
      <c r="Q1036" s="86"/>
      <c r="R1036" s="86"/>
      <c r="S1036" s="86"/>
      <c r="T1036" s="86"/>
      <c r="U1036" s="86"/>
      <c r="V1036" s="86"/>
      <c r="W1036" s="86"/>
      <c r="X1036" s="123" t="str">
        <f t="shared" si="3171"/>
        <v/>
      </c>
      <c r="Y1036" s="127">
        <f t="shared" si="3064"/>
        <v>0</v>
      </c>
      <c r="Z1036" s="127">
        <f t="shared" si="3065"/>
        <v>0</v>
      </c>
      <c r="AA1036" s="127">
        <f t="shared" si="3066"/>
        <v>0</v>
      </c>
      <c r="AB1036" s="86">
        <f t="shared" si="3189"/>
        <v>0</v>
      </c>
      <c r="AC1036" s="86">
        <f t="shared" si="3189"/>
        <v>0</v>
      </c>
      <c r="AD1036" s="90" t="str">
        <f t="shared" si="3192"/>
        <v/>
      </c>
      <c r="AE1036" s="54" t="str">
        <f t="shared" si="3192"/>
        <v/>
      </c>
      <c r="AF1036" s="92" t="str">
        <f t="shared" si="3177"/>
        <v/>
      </c>
      <c r="AG1036" s="82">
        <f t="shared" si="3172"/>
        <v>0</v>
      </c>
      <c r="AH1036" s="71">
        <f t="shared" si="3124"/>
        <v>0</v>
      </c>
      <c r="AI1036" s="78" t="str">
        <f t="shared" si="3173"/>
        <v/>
      </c>
      <c r="AJ1036" s="132">
        <f t="shared" si="3069"/>
        <v>0</v>
      </c>
      <c r="AK1036" s="132">
        <f t="shared" si="3070"/>
        <v>0</v>
      </c>
      <c r="AL1036" s="132">
        <f t="shared" si="3071"/>
        <v>0</v>
      </c>
      <c r="AM1036" s="86" t="str">
        <f t="shared" si="3072"/>
        <v/>
      </c>
      <c r="AN1036" s="86" t="str">
        <f t="shared" si="3073"/>
        <v/>
      </c>
      <c r="AO1036" s="90" t="str">
        <f t="shared" si="3193"/>
        <v/>
      </c>
      <c r="AP1036" s="54" t="str">
        <f t="shared" si="3193"/>
        <v/>
      </c>
      <c r="AQ1036" s="92" t="str">
        <f t="shared" si="3178"/>
        <v/>
      </c>
      <c r="AR1036" s="82">
        <f t="shared" si="3075"/>
        <v>0</v>
      </c>
      <c r="AS1036" s="71">
        <f t="shared" si="3179"/>
        <v>0</v>
      </c>
      <c r="AT1036" s="78" t="str">
        <f t="shared" si="3174"/>
        <v/>
      </c>
      <c r="AU1036" s="137">
        <f t="shared" si="3076"/>
        <v>0</v>
      </c>
      <c r="AV1036" s="137">
        <f t="shared" si="3077"/>
        <v>0</v>
      </c>
      <c r="AW1036" s="137">
        <f t="shared" si="3078"/>
        <v>0</v>
      </c>
      <c r="AX1036" s="86" t="str">
        <f t="shared" si="3079"/>
        <v/>
      </c>
      <c r="AY1036" s="86" t="str">
        <f t="shared" si="3080"/>
        <v/>
      </c>
      <c r="AZ1036" s="90" t="str">
        <f t="shared" si="3194"/>
        <v/>
      </c>
      <c r="BA1036" s="54" t="str">
        <f t="shared" si="3194"/>
        <v/>
      </c>
      <c r="BB1036" s="92" t="str">
        <f t="shared" si="3180"/>
        <v/>
      </c>
      <c r="BC1036" s="82">
        <f t="shared" si="3082"/>
        <v>0</v>
      </c>
      <c r="BD1036" s="71">
        <f t="shared" si="3181"/>
        <v>0</v>
      </c>
      <c r="BE1036" s="98">
        <f t="shared" si="3088"/>
        <v>18</v>
      </c>
      <c r="BF1036" s="54" t="str">
        <f t="shared" si="3195"/>
        <v/>
      </c>
      <c r="BG1036" s="92" t="str">
        <f t="shared" si="3190"/>
        <v/>
      </c>
      <c r="BH1036" s="82">
        <f t="shared" si="3061"/>
        <v>0</v>
      </c>
      <c r="BI1036" s="71">
        <f t="shared" si="3062"/>
        <v>0</v>
      </c>
      <c r="BJ1036" s="146"/>
      <c r="BK1036" s="97">
        <v>1</v>
      </c>
      <c r="BL1036" s="95" t="str">
        <f t="shared" ref="BL1036:BP1036" si="3199">IF(BL1035&lt;&gt;"",BL1035,"")</f>
        <v/>
      </c>
      <c r="BM1036" s="95" t="str">
        <f t="shared" si="3199"/>
        <v/>
      </c>
      <c r="BN1036" s="95" t="str">
        <f t="shared" si="3199"/>
        <v/>
      </c>
      <c r="BO1036" s="95" t="str">
        <f t="shared" si="3199"/>
        <v/>
      </c>
      <c r="BP1036" s="95" t="str">
        <f t="shared" si="3199"/>
        <v/>
      </c>
      <c r="BQ1036" s="81">
        <f t="shared" si="3090"/>
        <v>0</v>
      </c>
      <c r="BR1036" s="81">
        <f t="shared" si="3091"/>
        <v>0</v>
      </c>
      <c r="BS1036" s="81">
        <f t="shared" si="3092"/>
        <v>0</v>
      </c>
      <c r="BT1036" s="81">
        <f t="shared" si="3093"/>
        <v>0</v>
      </c>
      <c r="BU1036" s="81">
        <f t="shared" si="3094"/>
        <v>0</v>
      </c>
      <c r="BV1036" s="13">
        <f t="shared" si="3095"/>
        <v>0</v>
      </c>
      <c r="BW1036" s="11">
        <f t="shared" si="3176"/>
        <v>0</v>
      </c>
      <c r="BX1036" s="69">
        <f t="shared" si="3182"/>
        <v>0</v>
      </c>
      <c r="BY1036" s="69">
        <f>IF($A1036&lt;&gt;"",IF(BY1035&lt;&gt;0,BY1035,IF(BW1036&lt;=$AW$2,"Stop Loss",0)),0)</f>
        <v>0</v>
      </c>
      <c r="BZ1036" s="69">
        <f t="shared" si="3139"/>
        <v>0</v>
      </c>
      <c r="CA1036" s="27" t="str">
        <f t="shared" si="3183"/>
        <v/>
      </c>
      <c r="CB1036" s="27" t="str">
        <f t="shared" si="3184"/>
        <v/>
      </c>
      <c r="CC1036" s="27" t="str">
        <f t="shared" si="3185"/>
        <v/>
      </c>
      <c r="CD1036" s="27" t="str">
        <f t="shared" si="3186"/>
        <v/>
      </c>
      <c r="CE1036" s="27" t="str">
        <f t="shared" si="3187"/>
        <v/>
      </c>
      <c r="CF1036" s="27" t="str">
        <f t="shared" si="3188"/>
        <v/>
      </c>
      <c r="CG1036" s="86"/>
      <c r="CH1036" s="86"/>
      <c r="CI1036"/>
      <c r="CJ1036"/>
      <c r="CK1036"/>
      <c r="CL1036" s="25"/>
      <c r="CM1036" s="25"/>
      <c r="CN1036" s="37"/>
      <c r="CO1036" s="25"/>
      <c r="CP1036" s="25"/>
      <c r="CQ1036" s="25"/>
      <c r="CR1036" s="25"/>
      <c r="CS1036" s="25"/>
      <c r="CT1036" s="25"/>
      <c r="CU1036" s="25"/>
      <c r="CV1036" s="25"/>
      <c r="CW1036" s="25"/>
      <c r="CX1036" s="25"/>
      <c r="CY1036" s="25"/>
      <c r="CZ1036" s="25"/>
      <c r="DA1036" s="25"/>
      <c r="DB1036" s="38"/>
      <c r="DC1036" s="25"/>
      <c r="DD1036" s="25"/>
      <c r="DH1036" s="25"/>
      <c r="DI1036" s="38"/>
    </row>
    <row r="1037" spans="1:113" s="26" customFormat="1">
      <c r="A1037" s="149"/>
      <c r="B1037" s="82" t="str">
        <f t="shared" si="3167"/>
        <v/>
      </c>
      <c r="C1037" s="7" t="str">
        <f t="shared" si="3168"/>
        <v/>
      </c>
      <c r="D1037" s="81">
        <f t="shared" si="3169"/>
        <v>0</v>
      </c>
      <c r="E1037" s="7" t="str">
        <f t="shared" si="3170"/>
        <v>18,</v>
      </c>
      <c r="F1037" s="78"/>
      <c r="G1037" s="86"/>
      <c r="H1037" s="86"/>
      <c r="I1037" s="86"/>
      <c r="J1037" s="86"/>
      <c r="K1037" s="86"/>
      <c r="L1037" s="86"/>
      <c r="M1037" s="86"/>
      <c r="N1037" s="86"/>
      <c r="O1037" s="78"/>
      <c r="P1037" s="86"/>
      <c r="Q1037" s="86"/>
      <c r="R1037" s="86"/>
      <c r="S1037" s="86"/>
      <c r="T1037" s="86"/>
      <c r="U1037" s="86"/>
      <c r="V1037" s="86"/>
      <c r="W1037" s="86"/>
      <c r="X1037" s="123" t="str">
        <f t="shared" si="3171"/>
        <v/>
      </c>
      <c r="Y1037" s="127">
        <f t="shared" si="3064"/>
        <v>0</v>
      </c>
      <c r="Z1037" s="127">
        <f t="shared" si="3065"/>
        <v>0</v>
      </c>
      <c r="AA1037" s="127">
        <f t="shared" si="3066"/>
        <v>0</v>
      </c>
      <c r="AB1037" s="86">
        <f t="shared" si="3189"/>
        <v>0</v>
      </c>
      <c r="AC1037" s="86">
        <f t="shared" si="3189"/>
        <v>0</v>
      </c>
      <c r="AD1037" s="90" t="str">
        <f t="shared" si="3192"/>
        <v/>
      </c>
      <c r="AE1037" s="54" t="str">
        <f t="shared" si="3192"/>
        <v/>
      </c>
      <c r="AF1037" s="92" t="str">
        <f t="shared" si="3177"/>
        <v/>
      </c>
      <c r="AG1037" s="82">
        <f t="shared" si="3172"/>
        <v>0</v>
      </c>
      <c r="AH1037" s="71">
        <f t="shared" si="3124"/>
        <v>0</v>
      </c>
      <c r="AI1037" s="78" t="str">
        <f t="shared" si="3173"/>
        <v/>
      </c>
      <c r="AJ1037" s="132">
        <f t="shared" si="3069"/>
        <v>0</v>
      </c>
      <c r="AK1037" s="132">
        <f t="shared" si="3070"/>
        <v>0</v>
      </c>
      <c r="AL1037" s="132">
        <f t="shared" si="3071"/>
        <v>0</v>
      </c>
      <c r="AM1037" s="86" t="str">
        <f t="shared" si="3072"/>
        <v/>
      </c>
      <c r="AN1037" s="86" t="str">
        <f t="shared" si="3073"/>
        <v/>
      </c>
      <c r="AO1037" s="90" t="str">
        <f t="shared" si="3193"/>
        <v/>
      </c>
      <c r="AP1037" s="54" t="str">
        <f t="shared" si="3193"/>
        <v/>
      </c>
      <c r="AQ1037" s="92" t="str">
        <f t="shared" si="3178"/>
        <v/>
      </c>
      <c r="AR1037" s="82">
        <f t="shared" si="3075"/>
        <v>0</v>
      </c>
      <c r="AS1037" s="71">
        <f t="shared" si="3179"/>
        <v>0</v>
      </c>
      <c r="AT1037" s="78" t="str">
        <f t="shared" si="3174"/>
        <v/>
      </c>
      <c r="AU1037" s="137">
        <f t="shared" si="3076"/>
        <v>0</v>
      </c>
      <c r="AV1037" s="137">
        <f t="shared" si="3077"/>
        <v>0</v>
      </c>
      <c r="AW1037" s="137">
        <f t="shared" si="3078"/>
        <v>0</v>
      </c>
      <c r="AX1037" s="86" t="str">
        <f t="shared" si="3079"/>
        <v/>
      </c>
      <c r="AY1037" s="86" t="str">
        <f t="shared" si="3080"/>
        <v/>
      </c>
      <c r="AZ1037" s="90" t="str">
        <f t="shared" si="3194"/>
        <v/>
      </c>
      <c r="BA1037" s="54" t="str">
        <f t="shared" si="3194"/>
        <v/>
      </c>
      <c r="BB1037" s="92" t="str">
        <f t="shared" si="3180"/>
        <v/>
      </c>
      <c r="BC1037" s="82">
        <f t="shared" si="3082"/>
        <v>0</v>
      </c>
      <c r="BD1037" s="71">
        <f t="shared" si="3181"/>
        <v>0</v>
      </c>
      <c r="BE1037" s="98">
        <f t="shared" si="3088"/>
        <v>18</v>
      </c>
      <c r="BF1037" s="54" t="str">
        <f t="shared" si="3195"/>
        <v/>
      </c>
      <c r="BG1037" s="92" t="str">
        <f t="shared" si="3190"/>
        <v/>
      </c>
      <c r="BH1037" s="82">
        <f t="shared" ref="BH1037:BH1100" si="3200">IF($A1037&lt;&gt;"",IF(OR($BX1036&lt;&gt;0,$BY1036&lt;&gt;0),"0",IF(BF1037&lt;&gt;"",IF(BG1037="W",(1*BE1037),(-1*BE1037)),0)),0)</f>
        <v>0</v>
      </c>
      <c r="BI1037" s="71">
        <f t="shared" ref="BI1037:BI1100" si="3201">IF($A1037&lt;&gt;"",BH1037+BI1036,0)</f>
        <v>0</v>
      </c>
      <c r="BJ1037" s="146"/>
      <c r="BK1037" s="97">
        <v>1</v>
      </c>
      <c r="BL1037" s="95" t="str">
        <f t="shared" ref="BL1037:BP1037" si="3202">IF(BL1036&lt;&gt;"",BL1036,"")</f>
        <v/>
      </c>
      <c r="BM1037" s="95" t="str">
        <f t="shared" si="3202"/>
        <v/>
      </c>
      <c r="BN1037" s="95" t="str">
        <f t="shared" si="3202"/>
        <v/>
      </c>
      <c r="BO1037" s="95" t="str">
        <f t="shared" si="3202"/>
        <v/>
      </c>
      <c r="BP1037" s="95" t="str">
        <f t="shared" si="3202"/>
        <v/>
      </c>
      <c r="BQ1037" s="81">
        <f t="shared" si="3090"/>
        <v>0</v>
      </c>
      <c r="BR1037" s="81">
        <f t="shared" si="3091"/>
        <v>0</v>
      </c>
      <c r="BS1037" s="81">
        <f t="shared" si="3092"/>
        <v>0</v>
      </c>
      <c r="BT1037" s="81">
        <f t="shared" si="3093"/>
        <v>0</v>
      </c>
      <c r="BU1037" s="81">
        <f t="shared" si="3094"/>
        <v>0</v>
      </c>
      <c r="BV1037" s="13">
        <f t="shared" si="3095"/>
        <v>0</v>
      </c>
      <c r="BW1037" s="11">
        <f t="shared" si="3176"/>
        <v>0</v>
      </c>
      <c r="BX1037" s="69">
        <f t="shared" si="3182"/>
        <v>0</v>
      </c>
      <c r="BY1037" s="69">
        <f>IF($A1037&lt;&gt;"",IF(BY1036&lt;&gt;0,BY1036,IF(BW1037&lt;=$AW$2,"Stop Loss",0)),0)</f>
        <v>0</v>
      </c>
      <c r="BZ1037" s="69">
        <f t="shared" si="3139"/>
        <v>0</v>
      </c>
      <c r="CA1037" s="27" t="str">
        <f t="shared" si="3183"/>
        <v/>
      </c>
      <c r="CB1037" s="27" t="str">
        <f t="shared" si="3184"/>
        <v/>
      </c>
      <c r="CC1037" s="27" t="str">
        <f t="shared" si="3185"/>
        <v/>
      </c>
      <c r="CD1037" s="27" t="str">
        <f t="shared" si="3186"/>
        <v/>
      </c>
      <c r="CE1037" s="27" t="str">
        <f t="shared" si="3187"/>
        <v/>
      </c>
      <c r="CF1037" s="27" t="str">
        <f t="shared" si="3188"/>
        <v/>
      </c>
      <c r="CG1037" s="86"/>
      <c r="CH1037" s="86"/>
      <c r="CI1037"/>
      <c r="CJ1037"/>
      <c r="CK1037"/>
      <c r="CL1037" s="25"/>
      <c r="CM1037" s="25"/>
      <c r="CN1037" s="37"/>
      <c r="CO1037" s="25"/>
      <c r="CP1037" s="25"/>
      <c r="CQ1037" s="25"/>
      <c r="CR1037" s="25"/>
      <c r="CS1037" s="25"/>
      <c r="CT1037" s="25"/>
      <c r="CU1037" s="25"/>
      <c r="CV1037" s="25"/>
      <c r="CW1037" s="25"/>
      <c r="CX1037" s="25"/>
      <c r="CY1037" s="25"/>
      <c r="CZ1037" s="25"/>
      <c r="DA1037" s="25"/>
      <c r="DB1037" s="38"/>
      <c r="DC1037" s="25"/>
      <c r="DD1037" s="25"/>
      <c r="DH1037" s="25"/>
      <c r="DI1037" s="38"/>
    </row>
    <row r="1038" spans="1:113" s="26" customFormat="1">
      <c r="A1038" s="149"/>
      <c r="B1038" s="82" t="str">
        <f t="shared" si="3167"/>
        <v/>
      </c>
      <c r="C1038" s="7" t="str">
        <f t="shared" si="3168"/>
        <v/>
      </c>
      <c r="D1038" s="81">
        <f t="shared" si="3169"/>
        <v>0</v>
      </c>
      <c r="E1038" s="7" t="str">
        <f t="shared" si="3170"/>
        <v>18,</v>
      </c>
      <c r="F1038" s="78"/>
      <c r="G1038" s="86"/>
      <c r="H1038" s="86"/>
      <c r="I1038" s="86"/>
      <c r="J1038" s="86"/>
      <c r="K1038" s="86"/>
      <c r="L1038" s="86"/>
      <c r="M1038" s="86"/>
      <c r="N1038" s="86"/>
      <c r="O1038" s="78"/>
      <c r="P1038" s="86"/>
      <c r="Q1038" s="86"/>
      <c r="R1038" s="86"/>
      <c r="S1038" s="86"/>
      <c r="T1038" s="86"/>
      <c r="U1038" s="86"/>
      <c r="V1038" s="86"/>
      <c r="W1038" s="86"/>
      <c r="X1038" s="123" t="str">
        <f t="shared" si="3171"/>
        <v/>
      </c>
      <c r="Y1038" s="127">
        <f t="shared" ref="Y1038:Y1101" si="3203">COUNTIF(X1030:X1038,"H")</f>
        <v>0</v>
      </c>
      <c r="Z1038" s="127">
        <f t="shared" ref="Z1038:Z1101" si="3204">COUNTIF(X1030:X1038,"L")</f>
        <v>0</v>
      </c>
      <c r="AA1038" s="127">
        <f t="shared" ref="AA1038:AA1101" si="3205">IF(Y1038&gt;Z1038,Y1038-Z1038,Z1038-Y1038)</f>
        <v>0</v>
      </c>
      <c r="AB1038" s="86">
        <f t="shared" si="3189"/>
        <v>0</v>
      </c>
      <c r="AC1038" s="86">
        <f t="shared" si="3189"/>
        <v>0</v>
      </c>
      <c r="AD1038" s="90" t="str">
        <f t="shared" si="3192"/>
        <v/>
      </c>
      <c r="AE1038" s="54" t="str">
        <f t="shared" si="3192"/>
        <v/>
      </c>
      <c r="AF1038" s="92" t="str">
        <f t="shared" si="3177"/>
        <v/>
      </c>
      <c r="AG1038" s="82">
        <f t="shared" si="3172"/>
        <v>0</v>
      </c>
      <c r="AH1038" s="71">
        <f t="shared" si="3124"/>
        <v>0</v>
      </c>
      <c r="AI1038" s="78" t="str">
        <f t="shared" si="3173"/>
        <v/>
      </c>
      <c r="AJ1038" s="132">
        <f t="shared" ref="AJ1038:AJ1101" si="3206">COUNTIF(AI1030:AI1038,"E")</f>
        <v>0</v>
      </c>
      <c r="AK1038" s="132">
        <f t="shared" ref="AK1038:AK1101" si="3207">COUNTIF(AI1030:AI1038,"O")</f>
        <v>0</v>
      </c>
      <c r="AL1038" s="132">
        <f t="shared" ref="AL1038:AL1101" si="3208">IF(AJ1038&gt;AK1038,AJ1038-AK1038,AK1038-AJ1038)</f>
        <v>0</v>
      </c>
      <c r="AM1038" s="86" t="str">
        <f t="shared" ref="AM1038:AM1101" si="3209">IF(AJ1038&gt;AK1038,AJ1038-AK1038,"")</f>
        <v/>
      </c>
      <c r="AN1038" s="86" t="str">
        <f t="shared" ref="AN1038:AN1101" si="3210">IF(AK1038&gt;AJ1038,AK1038-AJ1038,"")</f>
        <v/>
      </c>
      <c r="AO1038" s="90" t="str">
        <f t="shared" si="3193"/>
        <v/>
      </c>
      <c r="AP1038" s="54" t="str">
        <f t="shared" si="3193"/>
        <v/>
      </c>
      <c r="AQ1038" s="92" t="str">
        <f t="shared" si="3178"/>
        <v/>
      </c>
      <c r="AR1038" s="82">
        <f t="shared" ref="AR1038:AR1101" si="3211">IF(A1038&lt;&gt;"",IF(OR($BX1037&lt;&gt;0,$BY1037&lt;&gt;0),"0",IF(AQ1038&lt;&gt;"",IF(AQ1038="W",(1*AO1038),(-1*AO1038)),0)),0)</f>
        <v>0</v>
      </c>
      <c r="AS1038" s="71">
        <f t="shared" si="3179"/>
        <v>0</v>
      </c>
      <c r="AT1038" s="78" t="str">
        <f t="shared" si="3174"/>
        <v/>
      </c>
      <c r="AU1038" s="137">
        <f t="shared" ref="AU1038:AU1101" si="3212">COUNTIF(AT1030:AT1038,"R")</f>
        <v>0</v>
      </c>
      <c r="AV1038" s="137">
        <f t="shared" ref="AV1038:AV1101" si="3213">COUNTIF(AT1030:AT1038,"B")</f>
        <v>0</v>
      </c>
      <c r="AW1038" s="137">
        <f t="shared" ref="AW1038:AW1101" si="3214">IF(AU1038&gt;AV1038,AU1038-AV1038,AV1038-AU1038)</f>
        <v>0</v>
      </c>
      <c r="AX1038" s="86" t="str">
        <f t="shared" ref="AX1038:AX1101" si="3215">IF(AU1038&gt;AV1038,AU1038-AV1038,"")</f>
        <v/>
      </c>
      <c r="AY1038" s="86" t="str">
        <f t="shared" ref="AY1038:AY1101" si="3216">IF(AV1038&gt;AU1038,AV1038-AU1038,"")</f>
        <v/>
      </c>
      <c r="AZ1038" s="90" t="str">
        <f t="shared" si="3194"/>
        <v/>
      </c>
      <c r="BA1038" s="54" t="str">
        <f t="shared" si="3194"/>
        <v/>
      </c>
      <c r="BB1038" s="92" t="str">
        <f t="shared" si="3180"/>
        <v/>
      </c>
      <c r="BC1038" s="82">
        <f t="shared" ref="BC1038:BC1101" si="3217">IF($A1038&lt;&gt;"",IF(OR($BX1037&lt;&gt;0,$BY1037&lt;&gt;0),"0",IF(BB1038&lt;&gt;"",IF(BB1038="W",(1*AZ1038),(-1*AZ1038)),0)),0)</f>
        <v>0</v>
      </c>
      <c r="BD1038" s="71">
        <f t="shared" si="3181"/>
        <v>0</v>
      </c>
      <c r="BE1038" s="98">
        <f t="shared" si="3088"/>
        <v>18</v>
      </c>
      <c r="BF1038" s="54" t="str">
        <f t="shared" si="3195"/>
        <v/>
      </c>
      <c r="BG1038" s="92" t="str">
        <f t="shared" si="3190"/>
        <v/>
      </c>
      <c r="BH1038" s="82">
        <f t="shared" si="3200"/>
        <v>0</v>
      </c>
      <c r="BI1038" s="71">
        <f t="shared" si="3201"/>
        <v>0</v>
      </c>
      <c r="BJ1038" s="146"/>
      <c r="BK1038" s="97">
        <v>1</v>
      </c>
      <c r="BL1038" s="95" t="str">
        <f t="shared" ref="BL1038:BP1038" si="3218">IF(BL1037&lt;&gt;"",BL1037,"")</f>
        <v/>
      </c>
      <c r="BM1038" s="95" t="str">
        <f t="shared" si="3218"/>
        <v/>
      </c>
      <c r="BN1038" s="95" t="str">
        <f t="shared" si="3218"/>
        <v/>
      </c>
      <c r="BO1038" s="95" t="str">
        <f t="shared" si="3218"/>
        <v/>
      </c>
      <c r="BP1038" s="95" t="str">
        <f t="shared" si="3218"/>
        <v/>
      </c>
      <c r="BQ1038" s="81">
        <f t="shared" si="3090"/>
        <v>0</v>
      </c>
      <c r="BR1038" s="81">
        <f t="shared" si="3091"/>
        <v>0</v>
      </c>
      <c r="BS1038" s="81">
        <f t="shared" si="3092"/>
        <v>0</v>
      </c>
      <c r="BT1038" s="81">
        <f t="shared" si="3093"/>
        <v>0</v>
      </c>
      <c r="BU1038" s="81">
        <f t="shared" si="3094"/>
        <v>0</v>
      </c>
      <c r="BV1038" s="13">
        <f t="shared" si="3095"/>
        <v>0</v>
      </c>
      <c r="BW1038" s="11">
        <f t="shared" si="3176"/>
        <v>0</v>
      </c>
      <c r="BX1038" s="69">
        <f t="shared" si="3182"/>
        <v>0</v>
      </c>
      <c r="BY1038" s="69">
        <f>IF($A1038&lt;&gt;"",IF(BY1037&lt;&gt;0,BY1037,IF(BW1038&lt;=$AW$2,"Stop Loss",0)),0)</f>
        <v>0</v>
      </c>
      <c r="BZ1038" s="69">
        <f t="shared" si="3139"/>
        <v>0</v>
      </c>
      <c r="CA1038" s="27" t="str">
        <f t="shared" si="3183"/>
        <v/>
      </c>
      <c r="CB1038" s="27" t="str">
        <f t="shared" si="3184"/>
        <v/>
      </c>
      <c r="CC1038" s="27" t="str">
        <f t="shared" si="3185"/>
        <v/>
      </c>
      <c r="CD1038" s="27" t="str">
        <f t="shared" si="3186"/>
        <v/>
      </c>
      <c r="CE1038" s="27" t="str">
        <f t="shared" si="3187"/>
        <v/>
      </c>
      <c r="CF1038" s="27" t="str">
        <f t="shared" si="3188"/>
        <v/>
      </c>
      <c r="CG1038" s="86"/>
      <c r="CH1038" s="86"/>
      <c r="CI1038"/>
      <c r="CJ1038"/>
      <c r="CK1038"/>
      <c r="CL1038" s="25"/>
      <c r="CM1038" s="25"/>
      <c r="CN1038" s="37"/>
      <c r="CO1038" s="25"/>
      <c r="CP1038" s="25"/>
      <c r="CQ1038" s="25"/>
      <c r="CR1038" s="25"/>
      <c r="CS1038" s="25"/>
      <c r="CT1038" s="25"/>
      <c r="CU1038" s="25"/>
      <c r="CV1038" s="25"/>
      <c r="CW1038" s="25"/>
      <c r="CX1038" s="25"/>
      <c r="CY1038" s="25"/>
      <c r="CZ1038" s="25"/>
      <c r="DA1038" s="25"/>
      <c r="DB1038" s="38"/>
      <c r="DC1038" s="25"/>
      <c r="DD1038" s="25"/>
      <c r="DH1038" s="25"/>
      <c r="DI1038" s="38"/>
    </row>
    <row r="1039" spans="1:113" s="26" customFormat="1">
      <c r="A1039" s="149"/>
      <c r="B1039" s="82" t="str">
        <f t="shared" si="3167"/>
        <v/>
      </c>
      <c r="C1039" s="7" t="str">
        <f t="shared" si="3168"/>
        <v/>
      </c>
      <c r="D1039" s="81">
        <f t="shared" si="3169"/>
        <v>0</v>
      </c>
      <c r="E1039" s="7" t="str">
        <f t="shared" si="3170"/>
        <v>18,</v>
      </c>
      <c r="F1039" s="78"/>
      <c r="G1039" s="86"/>
      <c r="H1039" s="86"/>
      <c r="I1039" s="86"/>
      <c r="J1039" s="86"/>
      <c r="K1039" s="86"/>
      <c r="L1039" s="86"/>
      <c r="M1039" s="86"/>
      <c r="N1039" s="86"/>
      <c r="O1039" s="78"/>
      <c r="P1039" s="86"/>
      <c r="Q1039" s="86"/>
      <c r="R1039" s="86"/>
      <c r="S1039" s="86"/>
      <c r="T1039" s="86"/>
      <c r="U1039" s="86"/>
      <c r="V1039" s="86"/>
      <c r="W1039" s="86"/>
      <c r="X1039" s="123" t="str">
        <f t="shared" si="3171"/>
        <v/>
      </c>
      <c r="Y1039" s="127">
        <f t="shared" si="3203"/>
        <v>0</v>
      </c>
      <c r="Z1039" s="127">
        <f t="shared" si="3204"/>
        <v>0</v>
      </c>
      <c r="AA1039" s="127">
        <f t="shared" si="3205"/>
        <v>0</v>
      </c>
      <c r="AB1039" s="86">
        <f>IF($Y1039&gt;$Z1039,$Y1039-$Z1039+AB1038,AB1038)</f>
        <v>0</v>
      </c>
      <c r="AC1039" s="86">
        <f>IF($Z1039&gt;$Y1039,$Z1039-$Y1039+AC1038,AC1038)</f>
        <v>0</v>
      </c>
      <c r="AD1039" s="90" t="str">
        <f t="shared" si="3192"/>
        <v/>
      </c>
      <c r="AE1039" s="54" t="str">
        <f t="shared" si="3192"/>
        <v/>
      </c>
      <c r="AF1039" s="92" t="str">
        <f t="shared" si="3177"/>
        <v/>
      </c>
      <c r="AG1039" s="82">
        <f t="shared" si="3172"/>
        <v>0</v>
      </c>
      <c r="AH1039" s="71">
        <f t="shared" si="3124"/>
        <v>0</v>
      </c>
      <c r="AI1039" s="78" t="str">
        <f t="shared" si="3173"/>
        <v/>
      </c>
      <c r="AJ1039" s="132">
        <f t="shared" si="3206"/>
        <v>0</v>
      </c>
      <c r="AK1039" s="132">
        <f t="shared" si="3207"/>
        <v>0</v>
      </c>
      <c r="AL1039" s="132">
        <f t="shared" si="3208"/>
        <v>0</v>
      </c>
      <c r="AM1039" s="86" t="str">
        <f t="shared" si="3209"/>
        <v/>
      </c>
      <c r="AN1039" s="86" t="str">
        <f t="shared" si="3210"/>
        <v/>
      </c>
      <c r="AO1039" s="90" t="str">
        <f t="shared" si="3193"/>
        <v/>
      </c>
      <c r="AP1039" s="54" t="str">
        <f t="shared" si="3193"/>
        <v/>
      </c>
      <c r="AQ1039" s="92" t="str">
        <f t="shared" si="3178"/>
        <v/>
      </c>
      <c r="AR1039" s="82">
        <f t="shared" si="3211"/>
        <v>0</v>
      </c>
      <c r="AS1039" s="71">
        <f t="shared" si="3179"/>
        <v>0</v>
      </c>
      <c r="AT1039" s="78" t="str">
        <f t="shared" si="3174"/>
        <v/>
      </c>
      <c r="AU1039" s="137">
        <f t="shared" si="3212"/>
        <v>0</v>
      </c>
      <c r="AV1039" s="137">
        <f t="shared" si="3213"/>
        <v>0</v>
      </c>
      <c r="AW1039" s="137">
        <f t="shared" si="3214"/>
        <v>0</v>
      </c>
      <c r="AX1039" s="86" t="str">
        <f t="shared" si="3215"/>
        <v/>
      </c>
      <c r="AY1039" s="86" t="str">
        <f t="shared" si="3216"/>
        <v/>
      </c>
      <c r="AZ1039" s="90" t="str">
        <f t="shared" si="3194"/>
        <v/>
      </c>
      <c r="BA1039" s="54" t="str">
        <f t="shared" si="3194"/>
        <v/>
      </c>
      <c r="BB1039" s="92" t="str">
        <f t="shared" si="3180"/>
        <v/>
      </c>
      <c r="BC1039" s="82">
        <f t="shared" si="3217"/>
        <v>0</v>
      </c>
      <c r="BD1039" s="71">
        <f t="shared" si="3181"/>
        <v>0</v>
      </c>
      <c r="BE1039" s="98">
        <f t="shared" ref="BE1039:BE1102" si="3219">$AW$3</f>
        <v>18</v>
      </c>
      <c r="BF1039" s="54" t="str">
        <f t="shared" si="3195"/>
        <v/>
      </c>
      <c r="BG1039" s="92" t="str">
        <f t="shared" si="3190"/>
        <v/>
      </c>
      <c r="BH1039" s="82">
        <f t="shared" si="3200"/>
        <v>0</v>
      </c>
      <c r="BI1039" s="71">
        <f t="shared" si="3201"/>
        <v>0</v>
      </c>
      <c r="BJ1039" s="146"/>
      <c r="BK1039" s="97">
        <v>1</v>
      </c>
      <c r="BL1039" s="95" t="str">
        <f t="shared" ref="BL1039:BP1039" si="3220">IF(BL1038&lt;&gt;"",BL1038,"")</f>
        <v/>
      </c>
      <c r="BM1039" s="95" t="str">
        <f t="shared" si="3220"/>
        <v/>
      </c>
      <c r="BN1039" s="95" t="str">
        <f t="shared" si="3220"/>
        <v/>
      </c>
      <c r="BO1039" s="95" t="str">
        <f t="shared" si="3220"/>
        <v/>
      </c>
      <c r="BP1039" s="95" t="str">
        <f t="shared" si="3220"/>
        <v/>
      </c>
      <c r="BQ1039" s="81">
        <f t="shared" ref="BQ1039:BQ1102" si="3221">IF($A1039&lt;&gt;"",IF(ABS($A1039)=ABS(LEFT(BL1039,2)),35*$BK1039,-1*$BK1039),0)</f>
        <v>0</v>
      </c>
      <c r="BR1039" s="81">
        <f t="shared" ref="BR1039:BR1102" si="3222">IF($A1039&lt;&gt;"",IF(ABS($A1039)=ABS(LEFT(BM1039,2)),35*$BK1039,-1*$BK1039),0)</f>
        <v>0</v>
      </c>
      <c r="BS1039" s="81">
        <f t="shared" ref="BS1039:BS1102" si="3223">IF($A1039&lt;&gt;"",IF(ABS($A1039)=ABS(LEFT(BN1039,2)),35*$BK1039,-1*$BK1039),0)</f>
        <v>0</v>
      </c>
      <c r="BT1039" s="81">
        <f t="shared" ref="BT1039:BT1102" si="3224">IF($A1039&lt;&gt;"",IF(ABS($A1039)=ABS(LEFT(BO1039,2)),35*$BK1039,-1*$BK1039),0)</f>
        <v>0</v>
      </c>
      <c r="BU1039" s="81">
        <f t="shared" ref="BU1039:BU1102" si="3225">IF(BP1039&lt;&gt;"",IF(ABS($A1039)=ABS(LEFT(BP1039,2)),35*$BK1039,-1*$BK1039),0)</f>
        <v>0</v>
      </c>
      <c r="BV1039" s="13">
        <f t="shared" ref="BV1039:BV1102" si="3226">IF(A1039&lt;&gt;"",IF(OR(BX1038&lt;&gt;0,BY1038&lt;&gt;0),0,BH1039+SUM(BQ1039:BU1039)),0)</f>
        <v>0</v>
      </c>
      <c r="BW1039" s="11">
        <f t="shared" si="3176"/>
        <v>0</v>
      </c>
      <c r="BX1039" s="69">
        <f t="shared" si="3182"/>
        <v>0</v>
      </c>
      <c r="BY1039" s="69">
        <f>IF($A1039&lt;&gt;"",IF(BY1038&lt;&gt;0,BY1038,IF(BW1039&lt;=$AW$2,"Stop Loss",0)),0)</f>
        <v>0</v>
      </c>
      <c r="BZ1039" s="69">
        <f t="shared" si="3139"/>
        <v>0</v>
      </c>
      <c r="CA1039" s="27" t="str">
        <f t="shared" si="3183"/>
        <v/>
      </c>
      <c r="CB1039" s="27" t="str">
        <f t="shared" si="3184"/>
        <v/>
      </c>
      <c r="CC1039" s="27" t="str">
        <f t="shared" si="3185"/>
        <v/>
      </c>
      <c r="CD1039" s="27" t="str">
        <f t="shared" si="3186"/>
        <v/>
      </c>
      <c r="CE1039" s="27" t="str">
        <f t="shared" si="3187"/>
        <v/>
      </c>
      <c r="CF1039" s="27" t="str">
        <f t="shared" si="3188"/>
        <v/>
      </c>
      <c r="CG1039" s="86"/>
      <c r="CH1039" s="86"/>
      <c r="CI1039"/>
      <c r="CJ1039"/>
      <c r="CK1039"/>
      <c r="CL1039" s="25"/>
      <c r="CM1039" s="25"/>
      <c r="CN1039" s="37"/>
      <c r="CO1039" s="25"/>
      <c r="CP1039" s="25"/>
      <c r="CQ1039" s="25"/>
      <c r="CR1039" s="25"/>
      <c r="CS1039" s="25"/>
      <c r="CT1039" s="25"/>
      <c r="CU1039" s="25"/>
      <c r="CV1039" s="25"/>
      <c r="CW1039" s="25"/>
      <c r="CX1039" s="25"/>
      <c r="CY1039" s="25"/>
      <c r="CZ1039" s="25"/>
      <c r="DA1039" s="25"/>
      <c r="DB1039" s="38"/>
      <c r="DC1039" s="25"/>
      <c r="DD1039" s="25"/>
      <c r="DH1039" s="25"/>
      <c r="DI1039" s="38"/>
    </row>
    <row r="1040" spans="1:113" s="26" customFormat="1">
      <c r="A1040" s="149"/>
      <c r="B1040" s="82" t="str">
        <f t="shared" si="3167"/>
        <v/>
      </c>
      <c r="C1040" s="7" t="str">
        <f t="shared" si="3168"/>
        <v/>
      </c>
      <c r="D1040" s="81">
        <f t="shared" si="3169"/>
        <v>0</v>
      </c>
      <c r="E1040" s="7" t="str">
        <f t="shared" si="3170"/>
        <v>18,</v>
      </c>
      <c r="F1040" s="78"/>
      <c r="G1040" s="86"/>
      <c r="H1040" s="86"/>
      <c r="I1040" s="86"/>
      <c r="J1040" s="86"/>
      <c r="K1040" s="86"/>
      <c r="L1040" s="86"/>
      <c r="M1040" s="86"/>
      <c r="N1040" s="86"/>
      <c r="O1040" s="78"/>
      <c r="P1040" s="86"/>
      <c r="Q1040" s="86"/>
      <c r="R1040" s="86"/>
      <c r="S1040" s="86"/>
      <c r="T1040" s="86"/>
      <c r="U1040" s="86"/>
      <c r="V1040" s="86"/>
      <c r="W1040" s="86"/>
      <c r="X1040" s="123" t="str">
        <f t="shared" si="3171"/>
        <v/>
      </c>
      <c r="Y1040" s="127">
        <f t="shared" si="3203"/>
        <v>0</v>
      </c>
      <c r="Z1040" s="127">
        <f t="shared" si="3204"/>
        <v>0</v>
      </c>
      <c r="AA1040" s="127">
        <f t="shared" si="3205"/>
        <v>0</v>
      </c>
      <c r="AB1040" s="86">
        <f>AB1039</f>
        <v>0</v>
      </c>
      <c r="AC1040" s="86">
        <f>AC1039</f>
        <v>0</v>
      </c>
      <c r="AD1040" s="90" t="str">
        <f>IF($A1039&lt;&gt;"",AA1039,"")</f>
        <v/>
      </c>
      <c r="AE1040" s="92" t="str">
        <f>IF($A1039&lt;&gt;"",IF(Y1039&gt;Z1039,"L","H"),"")</f>
        <v/>
      </c>
      <c r="AF1040" s="92" t="str">
        <f t="shared" si="3177"/>
        <v/>
      </c>
      <c r="AG1040" s="82">
        <f t="shared" si="3172"/>
        <v>0</v>
      </c>
      <c r="AH1040" s="71">
        <f t="shared" si="3124"/>
        <v>0</v>
      </c>
      <c r="AI1040" s="78" t="str">
        <f t="shared" si="3173"/>
        <v/>
      </c>
      <c r="AJ1040" s="132">
        <f t="shared" si="3206"/>
        <v>0</v>
      </c>
      <c r="AK1040" s="132">
        <f t="shared" si="3207"/>
        <v>0</v>
      </c>
      <c r="AL1040" s="132">
        <f t="shared" si="3208"/>
        <v>0</v>
      </c>
      <c r="AM1040" s="86" t="str">
        <f t="shared" si="3209"/>
        <v/>
      </c>
      <c r="AN1040" s="86" t="str">
        <f t="shared" si="3210"/>
        <v/>
      </c>
      <c r="AO1040" s="90" t="str">
        <f>IF($A1039&lt;&gt;"",AL1039,"")</f>
        <v/>
      </c>
      <c r="AP1040" s="92" t="str">
        <f>IF($A1039&lt;&gt;"",IF(AM1039&lt;&gt;"","O","E"),"")</f>
        <v/>
      </c>
      <c r="AQ1040" s="92" t="str">
        <f t="shared" si="3178"/>
        <v/>
      </c>
      <c r="AR1040" s="82">
        <f t="shared" si="3211"/>
        <v>0</v>
      </c>
      <c r="AS1040" s="71">
        <f t="shared" si="3179"/>
        <v>0</v>
      </c>
      <c r="AT1040" s="78" t="str">
        <f t="shared" si="3174"/>
        <v/>
      </c>
      <c r="AU1040" s="137">
        <f t="shared" si="3212"/>
        <v>0</v>
      </c>
      <c r="AV1040" s="137">
        <f t="shared" si="3213"/>
        <v>0</v>
      </c>
      <c r="AW1040" s="137">
        <f t="shared" si="3214"/>
        <v>0</v>
      </c>
      <c r="AX1040" s="86" t="str">
        <f t="shared" si="3215"/>
        <v/>
      </c>
      <c r="AY1040" s="86" t="str">
        <f t="shared" si="3216"/>
        <v/>
      </c>
      <c r="AZ1040" s="90" t="str">
        <f>IF($A1039&lt;&gt;"",AW1039,"")</f>
        <v/>
      </c>
      <c r="BA1040" s="92" t="str">
        <f>IF($A1039&lt;&gt;"",IF(AX1039&lt;&gt;"","B","R"),"")</f>
        <v/>
      </c>
      <c r="BB1040" s="92" t="str">
        <f t="shared" si="3180"/>
        <v/>
      </c>
      <c r="BC1040" s="82">
        <f t="shared" si="3217"/>
        <v>0</v>
      </c>
      <c r="BD1040" s="71">
        <f t="shared" si="3181"/>
        <v>0</v>
      </c>
      <c r="BE1040" s="98">
        <f t="shared" si="3219"/>
        <v>18</v>
      </c>
      <c r="BF1040" s="92" t="str">
        <f>IF($A1039&lt;&gt;"",IF($Y1039&gt;$Z1039,"H",IF($Z1039&gt;$Y1039,"L",BF1039)),"")</f>
        <v/>
      </c>
      <c r="BG1040" s="92" t="str">
        <f>IF($A1040&lt;&gt;"",IF($A1040=0,"L",IF(BF1040&lt;&gt;"",IF(BF1040=X1040,"W","L"))),"")</f>
        <v/>
      </c>
      <c r="BH1040" s="82">
        <f t="shared" si="3200"/>
        <v>0</v>
      </c>
      <c r="BI1040" s="71">
        <f t="shared" si="3201"/>
        <v>0</v>
      </c>
      <c r="BJ1040" s="146" t="str">
        <f>AE1040&amp;AP1040&amp;BA1040</f>
        <v/>
      </c>
      <c r="BK1040" s="97">
        <v>1</v>
      </c>
      <c r="BL1040" s="95" t="str">
        <f>IF($A1039&lt;&gt;"",IF($BJ1040="LER","11,",IF($BJ1040="LOR","02,",IF($BJ1040="LEB","01,",IF($BJ1040="LOB","12,",IF($BJ1040="HER","29,",IF($BJ1040="HOR","20,",IF($BJ1040="HEB","19,",IF($BJ1040="HOB","30,","")))))))),"")</f>
        <v/>
      </c>
      <c r="BM1040" s="95" t="str">
        <f>IF($A1039&lt;&gt;"",IF($BJ1040="LER","13,",IF($BJ1040="LOR","04,",IF($BJ1040="LEB","03,",IF($BJ1040="LOB","14,",IF($BJ1040="HER","31,",IF($BJ1040="HOR","22,",IF($BJ1040="HEB","21,",IF($BJ1040="HOB","32,","")))))))),"")</f>
        <v/>
      </c>
      <c r="BN1040" s="95" t="str">
        <f>IF($A1039&lt;&gt;"",IF($BJ1040="LER","15,",IF($BJ1040="LOR","06,",IF($BJ1040="LEB","05,",IF($BJ1040="LOB","16,",IF($BJ1040="HER","33,",IF($BJ1040="HOR","24,",IF($BJ1040="HEB","23,",IF($BJ1040="HOB","34,","")))))))),"")</f>
        <v/>
      </c>
      <c r="BO1040" s="95" t="str">
        <f>IF($A1039&lt;&gt;"",IF($BJ1040="LER","17,",IF($BJ1040="LOR","08,",IF($BJ1040="LEB","07,",IF($BJ1040="LOB","18,",IF($BJ1040="HER","35,",IF($BJ1040="HOR","26,",IF($BJ1040="HEB","25,",IF($BJ1040="HOB","36,","")))))))),"")</f>
        <v/>
      </c>
      <c r="BP1040" s="95" t="str">
        <f>IF($A1039&lt;&gt;"",IF($BJ1040="LER","",IF($BJ1040="LOR","10,",IF($BJ1040="LEB","09,",IF($BJ1040="LOB","",IF($BJ1040="HER","",IF($BJ1040="HOR","28,",IF($BJ1040="HEB","27,",IF($BJ1040="HOB","","")))))))),"")</f>
        <v/>
      </c>
      <c r="BQ1040" s="81">
        <f t="shared" si="3221"/>
        <v>0</v>
      </c>
      <c r="BR1040" s="81">
        <f t="shared" si="3222"/>
        <v>0</v>
      </c>
      <c r="BS1040" s="81">
        <f t="shared" si="3223"/>
        <v>0</v>
      </c>
      <c r="BT1040" s="81">
        <f t="shared" si="3224"/>
        <v>0</v>
      </c>
      <c r="BU1040" s="81">
        <f t="shared" si="3225"/>
        <v>0</v>
      </c>
      <c r="BV1040" s="13">
        <f t="shared" si="3226"/>
        <v>0</v>
      </c>
      <c r="BW1040" s="11">
        <f t="shared" si="3176"/>
        <v>0</v>
      </c>
      <c r="BX1040" s="69">
        <f t="shared" si="3182"/>
        <v>0</v>
      </c>
      <c r="BY1040" s="69">
        <f>IF($A1040&lt;&gt;"",IF(BY1039&lt;&gt;0,BY1039,IF(BW1040&lt;=$AW$2,"Stop Loss",0)),0)</f>
        <v>0</v>
      </c>
      <c r="BZ1040" s="69">
        <f t="shared" si="3139"/>
        <v>0</v>
      </c>
      <c r="CA1040" s="27" t="str">
        <f t="shared" si="3183"/>
        <v/>
      </c>
      <c r="CB1040" s="27" t="str">
        <f t="shared" si="3184"/>
        <v/>
      </c>
      <c r="CC1040" s="27" t="str">
        <f t="shared" si="3185"/>
        <v/>
      </c>
      <c r="CD1040" s="27" t="str">
        <f t="shared" si="3186"/>
        <v/>
      </c>
      <c r="CE1040" s="27" t="str">
        <f t="shared" si="3187"/>
        <v/>
      </c>
      <c r="CF1040" s="27" t="str">
        <f t="shared" si="3188"/>
        <v/>
      </c>
      <c r="CG1040" s="86"/>
      <c r="CH1040" s="86"/>
      <c r="CI1040"/>
      <c r="CJ1040"/>
      <c r="CK1040"/>
      <c r="CL1040" s="25"/>
      <c r="CM1040" s="25"/>
      <c r="CN1040" s="37"/>
      <c r="CO1040" s="25"/>
      <c r="CP1040" s="25"/>
      <c r="CQ1040" s="25"/>
      <c r="CR1040" s="25"/>
      <c r="CS1040" s="25"/>
      <c r="CT1040" s="25"/>
      <c r="CU1040" s="25"/>
      <c r="CV1040" s="25"/>
      <c r="CW1040" s="25"/>
      <c r="CX1040" s="25"/>
      <c r="CY1040" s="25"/>
      <c r="CZ1040" s="25"/>
      <c r="DA1040" s="25"/>
      <c r="DB1040" s="38"/>
      <c r="DC1040" s="25"/>
      <c r="DD1040" s="25"/>
      <c r="DH1040" s="25"/>
      <c r="DI1040" s="38"/>
    </row>
    <row r="1041" spans="1:113" s="26" customFormat="1">
      <c r="A1041" s="149"/>
      <c r="B1041" s="82" t="str">
        <f t="shared" si="3167"/>
        <v/>
      </c>
      <c r="C1041" s="7" t="str">
        <f t="shared" si="3168"/>
        <v/>
      </c>
      <c r="D1041" s="81">
        <f t="shared" si="3169"/>
        <v>0</v>
      </c>
      <c r="E1041" s="7" t="str">
        <f t="shared" si="3170"/>
        <v>18,</v>
      </c>
      <c r="F1041" s="78"/>
      <c r="G1041" s="86"/>
      <c r="H1041" s="86"/>
      <c r="I1041" s="86"/>
      <c r="J1041" s="86"/>
      <c r="K1041" s="86"/>
      <c r="L1041" s="86"/>
      <c r="M1041" s="86"/>
      <c r="N1041" s="86"/>
      <c r="O1041" s="78"/>
      <c r="P1041" s="86"/>
      <c r="Q1041" s="86"/>
      <c r="R1041" s="86"/>
      <c r="S1041" s="86"/>
      <c r="T1041" s="86"/>
      <c r="U1041" s="86"/>
      <c r="V1041" s="86"/>
      <c r="W1041" s="86"/>
      <c r="X1041" s="123" t="str">
        <f t="shared" si="3171"/>
        <v/>
      </c>
      <c r="Y1041" s="127">
        <f t="shared" si="3203"/>
        <v>0</v>
      </c>
      <c r="Z1041" s="127">
        <f t="shared" si="3204"/>
        <v>0</v>
      </c>
      <c r="AA1041" s="127">
        <f t="shared" si="3205"/>
        <v>0</v>
      </c>
      <c r="AB1041" s="86">
        <f t="shared" ref="AB1041:AC1047" si="3227">AB1040</f>
        <v>0</v>
      </c>
      <c r="AC1041" s="86">
        <f t="shared" si="3227"/>
        <v>0</v>
      </c>
      <c r="AD1041" s="90" t="str">
        <f>IF($A1040&lt;&gt;"",AD1040,"")</f>
        <v/>
      </c>
      <c r="AE1041" s="54" t="str">
        <f>IF($A1040&lt;&gt;"",AE1040,"")</f>
        <v/>
      </c>
      <c r="AF1041" s="92" t="str">
        <f t="shared" si="3177"/>
        <v/>
      </c>
      <c r="AG1041" s="82">
        <f t="shared" si="3172"/>
        <v>0</v>
      </c>
      <c r="AH1041" s="71">
        <f t="shared" si="3124"/>
        <v>0</v>
      </c>
      <c r="AI1041" s="78" t="str">
        <f t="shared" si="3173"/>
        <v/>
      </c>
      <c r="AJ1041" s="132">
        <f t="shared" si="3206"/>
        <v>0</v>
      </c>
      <c r="AK1041" s="132">
        <f t="shared" si="3207"/>
        <v>0</v>
      </c>
      <c r="AL1041" s="132">
        <f t="shared" si="3208"/>
        <v>0</v>
      </c>
      <c r="AM1041" s="86" t="str">
        <f t="shared" si="3209"/>
        <v/>
      </c>
      <c r="AN1041" s="86" t="str">
        <f t="shared" si="3210"/>
        <v/>
      </c>
      <c r="AO1041" s="90" t="str">
        <f>IF($A1040&lt;&gt;"",AO1040,"")</f>
        <v/>
      </c>
      <c r="AP1041" s="54" t="str">
        <f>IF($A1040&lt;&gt;"",AP1040,"")</f>
        <v/>
      </c>
      <c r="AQ1041" s="92" t="str">
        <f t="shared" si="3178"/>
        <v/>
      </c>
      <c r="AR1041" s="82">
        <f t="shared" si="3211"/>
        <v>0</v>
      </c>
      <c r="AS1041" s="71">
        <f t="shared" si="3179"/>
        <v>0</v>
      </c>
      <c r="AT1041" s="78" t="str">
        <f t="shared" si="3174"/>
        <v/>
      </c>
      <c r="AU1041" s="137">
        <f t="shared" si="3212"/>
        <v>0</v>
      </c>
      <c r="AV1041" s="137">
        <f t="shared" si="3213"/>
        <v>0</v>
      </c>
      <c r="AW1041" s="137">
        <f t="shared" si="3214"/>
        <v>0</v>
      </c>
      <c r="AX1041" s="86" t="str">
        <f t="shared" si="3215"/>
        <v/>
      </c>
      <c r="AY1041" s="86" t="str">
        <f t="shared" si="3216"/>
        <v/>
      </c>
      <c r="AZ1041" s="90" t="str">
        <f>IF($A1040&lt;&gt;"",AZ1040,"")</f>
        <v/>
      </c>
      <c r="BA1041" s="54" t="str">
        <f>IF($A1040&lt;&gt;"",BA1040,"")</f>
        <v/>
      </c>
      <c r="BB1041" s="92" t="str">
        <f t="shared" si="3180"/>
        <v/>
      </c>
      <c r="BC1041" s="82">
        <f t="shared" si="3217"/>
        <v>0</v>
      </c>
      <c r="BD1041" s="71">
        <f t="shared" si="3181"/>
        <v>0</v>
      </c>
      <c r="BE1041" s="98">
        <f t="shared" si="3219"/>
        <v>18</v>
      </c>
      <c r="BF1041" s="54" t="str">
        <f>IF($A1040&lt;&gt;"",BF1040,"")</f>
        <v/>
      </c>
      <c r="BG1041" s="92" t="str">
        <f t="shared" ref="BG1041:BG1075" si="3228">IF($A1041&lt;&gt;"",IF($A1041=0,"L",IF(BF1041&lt;&gt;"",IF(BF1041=X1041,"W","L"))),"")</f>
        <v/>
      </c>
      <c r="BH1041" s="82">
        <f t="shared" si="3200"/>
        <v>0</v>
      </c>
      <c r="BI1041" s="71">
        <f t="shared" si="3201"/>
        <v>0</v>
      </c>
      <c r="BJ1041" s="146"/>
      <c r="BK1041" s="97">
        <v>1</v>
      </c>
      <c r="BL1041" s="95" t="str">
        <f>IF(BL1040&lt;&gt;"",BL1040,"")</f>
        <v/>
      </c>
      <c r="BM1041" s="95" t="str">
        <f t="shared" ref="BM1041:BP1041" si="3229">IF(BM1040&lt;&gt;"",BM1040,"")</f>
        <v/>
      </c>
      <c r="BN1041" s="95" t="str">
        <f t="shared" si="3229"/>
        <v/>
      </c>
      <c r="BO1041" s="95" t="str">
        <f t="shared" si="3229"/>
        <v/>
      </c>
      <c r="BP1041" s="95" t="str">
        <f t="shared" si="3229"/>
        <v/>
      </c>
      <c r="BQ1041" s="81">
        <f t="shared" si="3221"/>
        <v>0</v>
      </c>
      <c r="BR1041" s="81">
        <f t="shared" si="3222"/>
        <v>0</v>
      </c>
      <c r="BS1041" s="81">
        <f t="shared" si="3223"/>
        <v>0</v>
      </c>
      <c r="BT1041" s="81">
        <f t="shared" si="3224"/>
        <v>0</v>
      </c>
      <c r="BU1041" s="81">
        <f t="shared" si="3225"/>
        <v>0</v>
      </c>
      <c r="BV1041" s="13">
        <f t="shared" si="3226"/>
        <v>0</v>
      </c>
      <c r="BW1041" s="11">
        <f t="shared" si="3176"/>
        <v>0</v>
      </c>
      <c r="BX1041" s="69">
        <f t="shared" si="3182"/>
        <v>0</v>
      </c>
      <c r="BY1041" s="69">
        <f>IF($A1041&lt;&gt;"",IF(BY1040&lt;&gt;0,BY1040,IF(BW1041&lt;=$AW$2,"Stop Loss",0)),0)</f>
        <v>0</v>
      </c>
      <c r="BZ1041" s="69">
        <f t="shared" si="3139"/>
        <v>0</v>
      </c>
      <c r="CA1041" s="27" t="str">
        <f t="shared" si="3183"/>
        <v/>
      </c>
      <c r="CB1041" s="27" t="str">
        <f t="shared" si="3184"/>
        <v/>
      </c>
      <c r="CC1041" s="27" t="str">
        <f t="shared" si="3185"/>
        <v/>
      </c>
      <c r="CD1041" s="27" t="str">
        <f t="shared" si="3186"/>
        <v/>
      </c>
      <c r="CE1041" s="27" t="str">
        <f t="shared" si="3187"/>
        <v/>
      </c>
      <c r="CF1041" s="27" t="str">
        <f t="shared" si="3188"/>
        <v/>
      </c>
      <c r="CG1041" s="86"/>
      <c r="CH1041" s="86"/>
      <c r="CI1041"/>
      <c r="CJ1041"/>
      <c r="CK1041"/>
      <c r="CL1041" s="25"/>
      <c r="CM1041" s="25"/>
      <c r="CN1041" s="37"/>
      <c r="CO1041" s="25"/>
      <c r="CP1041" s="25"/>
      <c r="CQ1041" s="25"/>
      <c r="CR1041" s="25"/>
      <c r="CS1041" s="25"/>
      <c r="CT1041" s="25"/>
      <c r="CU1041" s="25"/>
      <c r="CV1041" s="25"/>
      <c r="CW1041" s="25"/>
      <c r="CX1041" s="25"/>
      <c r="CY1041" s="25"/>
      <c r="CZ1041" s="25"/>
      <c r="DA1041" s="25"/>
      <c r="DB1041" s="38"/>
      <c r="DC1041" s="25"/>
      <c r="DD1041" s="25"/>
      <c r="DH1041" s="25"/>
      <c r="DI1041" s="38"/>
    </row>
    <row r="1042" spans="1:113" s="26" customFormat="1">
      <c r="A1042" s="149"/>
      <c r="B1042" s="82" t="str">
        <f t="shared" si="3167"/>
        <v/>
      </c>
      <c r="C1042" s="7" t="str">
        <f t="shared" si="3168"/>
        <v/>
      </c>
      <c r="D1042" s="81">
        <f t="shared" si="3169"/>
        <v>0</v>
      </c>
      <c r="E1042" s="7" t="str">
        <f t="shared" si="3170"/>
        <v>18,</v>
      </c>
      <c r="F1042" s="78"/>
      <c r="G1042" s="86"/>
      <c r="H1042" s="86"/>
      <c r="I1042" s="86"/>
      <c r="J1042" s="86"/>
      <c r="K1042" s="86"/>
      <c r="L1042" s="86"/>
      <c r="M1042" s="86"/>
      <c r="N1042" s="86"/>
      <c r="O1042" s="78"/>
      <c r="P1042" s="86"/>
      <c r="Q1042" s="86"/>
      <c r="R1042" s="86"/>
      <c r="S1042" s="86"/>
      <c r="T1042" s="86"/>
      <c r="U1042" s="86"/>
      <c r="V1042" s="86"/>
      <c r="W1042" s="86"/>
      <c r="X1042" s="123" t="str">
        <f t="shared" si="3171"/>
        <v/>
      </c>
      <c r="Y1042" s="127">
        <f t="shared" si="3203"/>
        <v>0</v>
      </c>
      <c r="Z1042" s="127">
        <f t="shared" si="3204"/>
        <v>0</v>
      </c>
      <c r="AA1042" s="127">
        <f t="shared" si="3205"/>
        <v>0</v>
      </c>
      <c r="AB1042" s="86">
        <f t="shared" si="3227"/>
        <v>0</v>
      </c>
      <c r="AC1042" s="86">
        <f t="shared" si="3227"/>
        <v>0</v>
      </c>
      <c r="AD1042" s="90" t="str">
        <f t="shared" ref="AD1042:AE1048" si="3230">IF($A1041&lt;&gt;"",AD1041,"")</f>
        <v/>
      </c>
      <c r="AE1042" s="54" t="str">
        <f t="shared" si="3230"/>
        <v/>
      </c>
      <c r="AF1042" s="92" t="str">
        <f t="shared" si="3177"/>
        <v/>
      </c>
      <c r="AG1042" s="82">
        <f t="shared" si="3172"/>
        <v>0</v>
      </c>
      <c r="AH1042" s="71">
        <f t="shared" si="3124"/>
        <v>0</v>
      </c>
      <c r="AI1042" s="78" t="str">
        <f t="shared" si="3173"/>
        <v/>
      </c>
      <c r="AJ1042" s="132">
        <f t="shared" si="3206"/>
        <v>0</v>
      </c>
      <c r="AK1042" s="132">
        <f t="shared" si="3207"/>
        <v>0</v>
      </c>
      <c r="AL1042" s="132">
        <f t="shared" si="3208"/>
        <v>0</v>
      </c>
      <c r="AM1042" s="86" t="str">
        <f t="shared" si="3209"/>
        <v/>
      </c>
      <c r="AN1042" s="86" t="str">
        <f t="shared" si="3210"/>
        <v/>
      </c>
      <c r="AO1042" s="90" t="str">
        <f t="shared" ref="AO1042:AP1048" si="3231">IF($A1041&lt;&gt;"",AO1041,"")</f>
        <v/>
      </c>
      <c r="AP1042" s="54" t="str">
        <f t="shared" si="3231"/>
        <v/>
      </c>
      <c r="AQ1042" s="92" t="str">
        <f t="shared" si="3178"/>
        <v/>
      </c>
      <c r="AR1042" s="82">
        <f t="shared" si="3211"/>
        <v>0</v>
      </c>
      <c r="AS1042" s="71">
        <f t="shared" si="3179"/>
        <v>0</v>
      </c>
      <c r="AT1042" s="78" t="str">
        <f t="shared" si="3174"/>
        <v/>
      </c>
      <c r="AU1042" s="137">
        <f t="shared" si="3212"/>
        <v>0</v>
      </c>
      <c r="AV1042" s="137">
        <f t="shared" si="3213"/>
        <v>0</v>
      </c>
      <c r="AW1042" s="137">
        <f t="shared" si="3214"/>
        <v>0</v>
      </c>
      <c r="AX1042" s="86" t="str">
        <f t="shared" si="3215"/>
        <v/>
      </c>
      <c r="AY1042" s="86" t="str">
        <f t="shared" si="3216"/>
        <v/>
      </c>
      <c r="AZ1042" s="90" t="str">
        <f t="shared" ref="AZ1042:BA1048" si="3232">IF($A1041&lt;&gt;"",AZ1041,"")</f>
        <v/>
      </c>
      <c r="BA1042" s="54" t="str">
        <f t="shared" si="3232"/>
        <v/>
      </c>
      <c r="BB1042" s="92" t="str">
        <f t="shared" si="3180"/>
        <v/>
      </c>
      <c r="BC1042" s="82">
        <f t="shared" si="3217"/>
        <v>0</v>
      </c>
      <c r="BD1042" s="71">
        <f t="shared" si="3181"/>
        <v>0</v>
      </c>
      <c r="BE1042" s="98">
        <f t="shared" si="3219"/>
        <v>18</v>
      </c>
      <c r="BF1042" s="54" t="str">
        <f t="shared" ref="BF1042:BF1048" si="3233">IF($A1041&lt;&gt;"",BF1041,"")</f>
        <v/>
      </c>
      <c r="BG1042" s="92" t="str">
        <f t="shared" si="3228"/>
        <v/>
      </c>
      <c r="BH1042" s="82">
        <f t="shared" si="3200"/>
        <v>0</v>
      </c>
      <c r="BI1042" s="71">
        <f t="shared" si="3201"/>
        <v>0</v>
      </c>
      <c r="BJ1042" s="146"/>
      <c r="BK1042" s="97">
        <v>1</v>
      </c>
      <c r="BL1042" s="95" t="str">
        <f t="shared" ref="BL1042:BP1048" si="3234">IF(BL1041&lt;&gt;"",BL1041,"")</f>
        <v/>
      </c>
      <c r="BM1042" s="95" t="str">
        <f t="shared" si="3234"/>
        <v/>
      </c>
      <c r="BN1042" s="95" t="str">
        <f t="shared" si="3234"/>
        <v/>
      </c>
      <c r="BO1042" s="95" t="str">
        <f t="shared" si="3234"/>
        <v/>
      </c>
      <c r="BP1042" s="95" t="str">
        <f t="shared" si="3234"/>
        <v/>
      </c>
      <c r="BQ1042" s="81">
        <f t="shared" si="3221"/>
        <v>0</v>
      </c>
      <c r="BR1042" s="81">
        <f t="shared" si="3222"/>
        <v>0</v>
      </c>
      <c r="BS1042" s="81">
        <f t="shared" si="3223"/>
        <v>0</v>
      </c>
      <c r="BT1042" s="81">
        <f t="shared" si="3224"/>
        <v>0</v>
      </c>
      <c r="BU1042" s="81">
        <f t="shared" si="3225"/>
        <v>0</v>
      </c>
      <c r="BV1042" s="13">
        <f t="shared" si="3226"/>
        <v>0</v>
      </c>
      <c r="BW1042" s="11">
        <f t="shared" si="3176"/>
        <v>0</v>
      </c>
      <c r="BX1042" s="69">
        <f t="shared" si="3182"/>
        <v>0</v>
      </c>
      <c r="BY1042" s="69">
        <f>IF($A1042&lt;&gt;"",IF(BY1041&lt;&gt;0,BY1041,IF(BW1042&lt;=$AW$2,"Stop Loss",0)),0)</f>
        <v>0</v>
      </c>
      <c r="BZ1042" s="69">
        <f t="shared" si="3139"/>
        <v>0</v>
      </c>
      <c r="CA1042" s="27" t="str">
        <f t="shared" si="3183"/>
        <v/>
      </c>
      <c r="CB1042" s="27" t="str">
        <f t="shared" si="3184"/>
        <v/>
      </c>
      <c r="CC1042" s="27" t="str">
        <f t="shared" si="3185"/>
        <v/>
      </c>
      <c r="CD1042" s="27" t="str">
        <f t="shared" si="3186"/>
        <v/>
      </c>
      <c r="CE1042" s="27" t="str">
        <f t="shared" si="3187"/>
        <v/>
      </c>
      <c r="CF1042" s="27" t="str">
        <f t="shared" si="3188"/>
        <v/>
      </c>
      <c r="CG1042" s="86"/>
      <c r="CH1042" s="86"/>
      <c r="CI1042"/>
      <c r="CJ1042"/>
      <c r="CK1042"/>
      <c r="CL1042" s="25"/>
      <c r="CM1042" s="25"/>
      <c r="CN1042" s="37"/>
      <c r="CO1042" s="25"/>
      <c r="CP1042" s="25"/>
      <c r="CQ1042" s="25"/>
      <c r="CR1042" s="25"/>
      <c r="CS1042" s="25"/>
      <c r="CT1042" s="25"/>
      <c r="CU1042" s="25"/>
      <c r="CV1042" s="25"/>
      <c r="CW1042" s="25"/>
      <c r="CX1042" s="25"/>
      <c r="CY1042" s="25"/>
      <c r="CZ1042" s="25"/>
      <c r="DA1042" s="25"/>
      <c r="DB1042" s="38"/>
      <c r="DC1042" s="25"/>
      <c r="DD1042" s="25"/>
      <c r="DH1042" s="25"/>
      <c r="DI1042" s="38"/>
    </row>
    <row r="1043" spans="1:113" s="26" customFormat="1">
      <c r="A1043" s="149"/>
      <c r="B1043" s="82" t="str">
        <f t="shared" si="3167"/>
        <v/>
      </c>
      <c r="C1043" s="7" t="str">
        <f t="shared" si="3168"/>
        <v/>
      </c>
      <c r="D1043" s="81">
        <f t="shared" si="3169"/>
        <v>0</v>
      </c>
      <c r="E1043" s="7" t="str">
        <f t="shared" si="3170"/>
        <v>18,</v>
      </c>
      <c r="F1043" s="78"/>
      <c r="G1043" s="86"/>
      <c r="H1043" s="86"/>
      <c r="I1043" s="86"/>
      <c r="J1043" s="86"/>
      <c r="K1043" s="86"/>
      <c r="L1043" s="86"/>
      <c r="M1043" s="86"/>
      <c r="N1043" s="86"/>
      <c r="O1043" s="78"/>
      <c r="P1043" s="86"/>
      <c r="Q1043" s="86"/>
      <c r="R1043" s="86"/>
      <c r="S1043" s="86"/>
      <c r="T1043" s="86"/>
      <c r="U1043" s="86"/>
      <c r="V1043" s="86"/>
      <c r="W1043" s="86"/>
      <c r="X1043" s="123" t="str">
        <f t="shared" si="3171"/>
        <v/>
      </c>
      <c r="Y1043" s="127">
        <f t="shared" si="3203"/>
        <v>0</v>
      </c>
      <c r="Z1043" s="127">
        <f t="shared" si="3204"/>
        <v>0</v>
      </c>
      <c r="AA1043" s="127">
        <f t="shared" si="3205"/>
        <v>0</v>
      </c>
      <c r="AB1043" s="86">
        <f t="shared" si="3227"/>
        <v>0</v>
      </c>
      <c r="AC1043" s="86">
        <f t="shared" si="3227"/>
        <v>0</v>
      </c>
      <c r="AD1043" s="90" t="str">
        <f t="shared" si="3230"/>
        <v/>
      </c>
      <c r="AE1043" s="54" t="str">
        <f t="shared" si="3230"/>
        <v/>
      </c>
      <c r="AF1043" s="92" t="str">
        <f t="shared" si="3177"/>
        <v/>
      </c>
      <c r="AG1043" s="82">
        <f t="shared" si="3172"/>
        <v>0</v>
      </c>
      <c r="AH1043" s="71">
        <f t="shared" si="3124"/>
        <v>0</v>
      </c>
      <c r="AI1043" s="78" t="str">
        <f t="shared" si="3173"/>
        <v/>
      </c>
      <c r="AJ1043" s="132">
        <f t="shared" si="3206"/>
        <v>0</v>
      </c>
      <c r="AK1043" s="132">
        <f t="shared" si="3207"/>
        <v>0</v>
      </c>
      <c r="AL1043" s="132">
        <f t="shared" si="3208"/>
        <v>0</v>
      </c>
      <c r="AM1043" s="86" t="str">
        <f t="shared" si="3209"/>
        <v/>
      </c>
      <c r="AN1043" s="86" t="str">
        <f t="shared" si="3210"/>
        <v/>
      </c>
      <c r="AO1043" s="90" t="str">
        <f t="shared" si="3231"/>
        <v/>
      </c>
      <c r="AP1043" s="54" t="str">
        <f t="shared" si="3231"/>
        <v/>
      </c>
      <c r="AQ1043" s="92" t="str">
        <f t="shared" si="3178"/>
        <v/>
      </c>
      <c r="AR1043" s="82">
        <f t="shared" si="3211"/>
        <v>0</v>
      </c>
      <c r="AS1043" s="71">
        <f t="shared" si="3179"/>
        <v>0</v>
      </c>
      <c r="AT1043" s="78" t="str">
        <f t="shared" si="3174"/>
        <v/>
      </c>
      <c r="AU1043" s="137">
        <f t="shared" si="3212"/>
        <v>0</v>
      </c>
      <c r="AV1043" s="137">
        <f t="shared" si="3213"/>
        <v>0</v>
      </c>
      <c r="AW1043" s="137">
        <f t="shared" si="3214"/>
        <v>0</v>
      </c>
      <c r="AX1043" s="86" t="str">
        <f t="shared" si="3215"/>
        <v/>
      </c>
      <c r="AY1043" s="86" t="str">
        <f t="shared" si="3216"/>
        <v/>
      </c>
      <c r="AZ1043" s="90" t="str">
        <f t="shared" si="3232"/>
        <v/>
      </c>
      <c r="BA1043" s="54" t="str">
        <f t="shared" si="3232"/>
        <v/>
      </c>
      <c r="BB1043" s="92" t="str">
        <f t="shared" si="3180"/>
        <v/>
      </c>
      <c r="BC1043" s="82">
        <f t="shared" si="3217"/>
        <v>0</v>
      </c>
      <c r="BD1043" s="71">
        <f t="shared" si="3181"/>
        <v>0</v>
      </c>
      <c r="BE1043" s="98">
        <f t="shared" si="3219"/>
        <v>18</v>
      </c>
      <c r="BF1043" s="54" t="str">
        <f t="shared" si="3233"/>
        <v/>
      </c>
      <c r="BG1043" s="92" t="str">
        <f t="shared" si="3228"/>
        <v/>
      </c>
      <c r="BH1043" s="82">
        <f t="shared" si="3200"/>
        <v>0</v>
      </c>
      <c r="BI1043" s="71">
        <f t="shared" si="3201"/>
        <v>0</v>
      </c>
      <c r="BJ1043" s="146"/>
      <c r="BK1043" s="97">
        <v>1</v>
      </c>
      <c r="BL1043" s="95" t="str">
        <f t="shared" si="3234"/>
        <v/>
      </c>
      <c r="BM1043" s="95" t="str">
        <f t="shared" si="3234"/>
        <v/>
      </c>
      <c r="BN1043" s="95" t="str">
        <f t="shared" si="3234"/>
        <v/>
      </c>
      <c r="BO1043" s="95" t="str">
        <f t="shared" si="3234"/>
        <v/>
      </c>
      <c r="BP1043" s="95" t="str">
        <f t="shared" si="3234"/>
        <v/>
      </c>
      <c r="BQ1043" s="81">
        <f t="shared" si="3221"/>
        <v>0</v>
      </c>
      <c r="BR1043" s="81">
        <f t="shared" si="3222"/>
        <v>0</v>
      </c>
      <c r="BS1043" s="81">
        <f t="shared" si="3223"/>
        <v>0</v>
      </c>
      <c r="BT1043" s="81">
        <f t="shared" si="3224"/>
        <v>0</v>
      </c>
      <c r="BU1043" s="81">
        <f t="shared" si="3225"/>
        <v>0</v>
      </c>
      <c r="BV1043" s="13">
        <f t="shared" si="3226"/>
        <v>0</v>
      </c>
      <c r="BW1043" s="11">
        <f t="shared" si="3176"/>
        <v>0</v>
      </c>
      <c r="BX1043" s="69">
        <f t="shared" si="3182"/>
        <v>0</v>
      </c>
      <c r="BY1043" s="69">
        <f>IF($A1043&lt;&gt;"",IF(BY1042&lt;&gt;0,BY1042,IF(BW1043&lt;=$AW$2,"Stop Loss",0)),0)</f>
        <v>0</v>
      </c>
      <c r="BZ1043" s="69">
        <f t="shared" si="3139"/>
        <v>0</v>
      </c>
      <c r="CA1043" s="27" t="str">
        <f t="shared" si="3183"/>
        <v/>
      </c>
      <c r="CB1043" s="27" t="str">
        <f t="shared" si="3184"/>
        <v/>
      </c>
      <c r="CC1043" s="27" t="str">
        <f t="shared" si="3185"/>
        <v/>
      </c>
      <c r="CD1043" s="27" t="str">
        <f t="shared" si="3186"/>
        <v/>
      </c>
      <c r="CE1043" s="27" t="str">
        <f t="shared" si="3187"/>
        <v/>
      </c>
      <c r="CF1043" s="27" t="str">
        <f t="shared" si="3188"/>
        <v/>
      </c>
      <c r="CG1043" s="86"/>
      <c r="CH1043" s="86"/>
      <c r="CI1043"/>
      <c r="CJ1043"/>
      <c r="CK1043"/>
      <c r="CL1043" s="25"/>
      <c r="CM1043" s="25"/>
      <c r="CN1043" s="37"/>
      <c r="CO1043" s="25"/>
      <c r="CP1043" s="25"/>
      <c r="CQ1043" s="25"/>
      <c r="CR1043" s="25"/>
      <c r="CS1043" s="25"/>
      <c r="CT1043" s="25"/>
      <c r="CU1043" s="25"/>
      <c r="CV1043" s="25"/>
      <c r="CW1043" s="25"/>
      <c r="CX1043" s="25"/>
      <c r="CY1043" s="25"/>
      <c r="CZ1043" s="25"/>
      <c r="DA1043" s="25"/>
      <c r="DB1043" s="38"/>
      <c r="DC1043" s="25"/>
      <c r="DD1043" s="25"/>
      <c r="DH1043" s="25"/>
      <c r="DI1043" s="38"/>
    </row>
    <row r="1044" spans="1:113" s="26" customFormat="1">
      <c r="A1044" s="149"/>
      <c r="B1044" s="82" t="str">
        <f t="shared" si="3167"/>
        <v/>
      </c>
      <c r="C1044" s="7" t="str">
        <f t="shared" si="3168"/>
        <v/>
      </c>
      <c r="D1044" s="81">
        <f t="shared" si="3169"/>
        <v>0</v>
      </c>
      <c r="E1044" s="7" t="str">
        <f t="shared" si="3170"/>
        <v>18,</v>
      </c>
      <c r="F1044" s="78"/>
      <c r="G1044" s="86"/>
      <c r="H1044" s="86"/>
      <c r="I1044" s="86"/>
      <c r="J1044" s="86"/>
      <c r="K1044" s="86"/>
      <c r="L1044" s="86"/>
      <c r="M1044" s="86"/>
      <c r="N1044" s="86"/>
      <c r="O1044" s="78"/>
      <c r="P1044" s="86"/>
      <c r="Q1044" s="86"/>
      <c r="R1044" s="86"/>
      <c r="S1044" s="86"/>
      <c r="T1044" s="86"/>
      <c r="U1044" s="86"/>
      <c r="V1044" s="86"/>
      <c r="W1044" s="86"/>
      <c r="X1044" s="123" t="str">
        <f t="shared" si="3171"/>
        <v/>
      </c>
      <c r="Y1044" s="127">
        <f t="shared" si="3203"/>
        <v>0</v>
      </c>
      <c r="Z1044" s="127">
        <f t="shared" si="3204"/>
        <v>0</v>
      </c>
      <c r="AA1044" s="127">
        <f t="shared" si="3205"/>
        <v>0</v>
      </c>
      <c r="AB1044" s="86">
        <f t="shared" si="3227"/>
        <v>0</v>
      </c>
      <c r="AC1044" s="86">
        <f t="shared" si="3227"/>
        <v>0</v>
      </c>
      <c r="AD1044" s="90" t="str">
        <f t="shared" si="3230"/>
        <v/>
      </c>
      <c r="AE1044" s="54" t="str">
        <f t="shared" si="3230"/>
        <v/>
      </c>
      <c r="AF1044" s="92" t="str">
        <f t="shared" si="3177"/>
        <v/>
      </c>
      <c r="AG1044" s="82">
        <f t="shared" si="3172"/>
        <v>0</v>
      </c>
      <c r="AH1044" s="71">
        <f t="shared" si="3124"/>
        <v>0</v>
      </c>
      <c r="AI1044" s="78" t="str">
        <f t="shared" si="3173"/>
        <v/>
      </c>
      <c r="AJ1044" s="132">
        <f t="shared" si="3206"/>
        <v>0</v>
      </c>
      <c r="AK1044" s="132">
        <f t="shared" si="3207"/>
        <v>0</v>
      </c>
      <c r="AL1044" s="132">
        <f t="shared" si="3208"/>
        <v>0</v>
      </c>
      <c r="AM1044" s="86" t="str">
        <f t="shared" si="3209"/>
        <v/>
      </c>
      <c r="AN1044" s="86" t="str">
        <f t="shared" si="3210"/>
        <v/>
      </c>
      <c r="AO1044" s="90" t="str">
        <f t="shared" si="3231"/>
        <v/>
      </c>
      <c r="AP1044" s="54" t="str">
        <f t="shared" si="3231"/>
        <v/>
      </c>
      <c r="AQ1044" s="92" t="str">
        <f t="shared" si="3178"/>
        <v/>
      </c>
      <c r="AR1044" s="82">
        <f t="shared" si="3211"/>
        <v>0</v>
      </c>
      <c r="AS1044" s="71">
        <f t="shared" si="3179"/>
        <v>0</v>
      </c>
      <c r="AT1044" s="78" t="str">
        <f t="shared" si="3174"/>
        <v/>
      </c>
      <c r="AU1044" s="137">
        <f t="shared" si="3212"/>
        <v>0</v>
      </c>
      <c r="AV1044" s="137">
        <f t="shared" si="3213"/>
        <v>0</v>
      </c>
      <c r="AW1044" s="137">
        <f t="shared" si="3214"/>
        <v>0</v>
      </c>
      <c r="AX1044" s="86" t="str">
        <f t="shared" si="3215"/>
        <v/>
      </c>
      <c r="AY1044" s="86" t="str">
        <f t="shared" si="3216"/>
        <v/>
      </c>
      <c r="AZ1044" s="90" t="str">
        <f t="shared" si="3232"/>
        <v/>
      </c>
      <c r="BA1044" s="54" t="str">
        <f t="shared" si="3232"/>
        <v/>
      </c>
      <c r="BB1044" s="92" t="str">
        <f t="shared" si="3180"/>
        <v/>
      </c>
      <c r="BC1044" s="82">
        <f t="shared" si="3217"/>
        <v>0</v>
      </c>
      <c r="BD1044" s="71">
        <f t="shared" si="3181"/>
        <v>0</v>
      </c>
      <c r="BE1044" s="98">
        <f t="shared" si="3219"/>
        <v>18</v>
      </c>
      <c r="BF1044" s="54" t="str">
        <f t="shared" si="3233"/>
        <v/>
      </c>
      <c r="BG1044" s="92" t="str">
        <f t="shared" si="3228"/>
        <v/>
      </c>
      <c r="BH1044" s="82">
        <f t="shared" si="3200"/>
        <v>0</v>
      </c>
      <c r="BI1044" s="71">
        <f t="shared" si="3201"/>
        <v>0</v>
      </c>
      <c r="BJ1044" s="146"/>
      <c r="BK1044" s="97">
        <v>1</v>
      </c>
      <c r="BL1044" s="95" t="str">
        <f t="shared" si="3234"/>
        <v/>
      </c>
      <c r="BM1044" s="95" t="str">
        <f t="shared" si="3234"/>
        <v/>
      </c>
      <c r="BN1044" s="95" t="str">
        <f t="shared" si="3234"/>
        <v/>
      </c>
      <c r="BO1044" s="95" t="str">
        <f t="shared" si="3234"/>
        <v/>
      </c>
      <c r="BP1044" s="95" t="str">
        <f t="shared" si="3234"/>
        <v/>
      </c>
      <c r="BQ1044" s="81">
        <f t="shared" si="3221"/>
        <v>0</v>
      </c>
      <c r="BR1044" s="81">
        <f t="shared" si="3222"/>
        <v>0</v>
      </c>
      <c r="BS1044" s="81">
        <f t="shared" si="3223"/>
        <v>0</v>
      </c>
      <c r="BT1044" s="81">
        <f t="shared" si="3224"/>
        <v>0</v>
      </c>
      <c r="BU1044" s="81">
        <f t="shared" si="3225"/>
        <v>0</v>
      </c>
      <c r="BV1044" s="13">
        <f t="shared" si="3226"/>
        <v>0</v>
      </c>
      <c r="BW1044" s="11">
        <f t="shared" si="3176"/>
        <v>0</v>
      </c>
      <c r="BX1044" s="69">
        <f t="shared" si="3182"/>
        <v>0</v>
      </c>
      <c r="BY1044" s="69">
        <f>IF($A1044&lt;&gt;"",IF(BY1043&lt;&gt;0,BY1043,IF(BW1044&lt;=$AW$2,"Stop Loss",0)),0)</f>
        <v>0</v>
      </c>
      <c r="BZ1044" s="69">
        <f t="shared" si="3139"/>
        <v>0</v>
      </c>
      <c r="CA1044" s="27" t="str">
        <f t="shared" si="3183"/>
        <v/>
      </c>
      <c r="CB1044" s="27" t="str">
        <f t="shared" si="3184"/>
        <v/>
      </c>
      <c r="CC1044" s="27" t="str">
        <f t="shared" si="3185"/>
        <v/>
      </c>
      <c r="CD1044" s="27" t="str">
        <f t="shared" si="3186"/>
        <v/>
      </c>
      <c r="CE1044" s="27" t="str">
        <f t="shared" si="3187"/>
        <v/>
      </c>
      <c r="CF1044" s="27" t="str">
        <f t="shared" si="3188"/>
        <v/>
      </c>
      <c r="CG1044" s="86"/>
      <c r="CH1044" s="86"/>
      <c r="CI1044"/>
      <c r="CJ1044"/>
      <c r="CK1044"/>
      <c r="CL1044" s="25"/>
      <c r="CM1044" s="25"/>
      <c r="CN1044" s="37"/>
      <c r="CO1044" s="25"/>
      <c r="CP1044" s="25"/>
      <c r="CQ1044" s="25"/>
      <c r="CR1044" s="25"/>
      <c r="CS1044" s="25"/>
      <c r="CT1044" s="25"/>
      <c r="CU1044" s="25"/>
      <c r="CV1044" s="25"/>
      <c r="CW1044" s="25"/>
      <c r="CX1044" s="25"/>
      <c r="CY1044" s="25"/>
      <c r="CZ1044" s="25"/>
      <c r="DA1044" s="25"/>
      <c r="DB1044" s="38"/>
      <c r="DC1044" s="25"/>
      <c r="DD1044" s="25"/>
      <c r="DH1044" s="25"/>
      <c r="DI1044" s="38"/>
    </row>
    <row r="1045" spans="1:113" s="26" customFormat="1">
      <c r="A1045" s="149"/>
      <c r="B1045" s="82" t="str">
        <f t="shared" si="3167"/>
        <v/>
      </c>
      <c r="C1045" s="7" t="str">
        <f t="shared" si="3168"/>
        <v/>
      </c>
      <c r="D1045" s="81">
        <f t="shared" si="3169"/>
        <v>0</v>
      </c>
      <c r="E1045" s="7" t="str">
        <f t="shared" si="3170"/>
        <v>18,</v>
      </c>
      <c r="F1045" s="78"/>
      <c r="G1045" s="86"/>
      <c r="H1045" s="86"/>
      <c r="I1045" s="86"/>
      <c r="J1045" s="86"/>
      <c r="K1045" s="86"/>
      <c r="L1045" s="86"/>
      <c r="M1045" s="86"/>
      <c r="N1045" s="86"/>
      <c r="O1045" s="78"/>
      <c r="P1045" s="86"/>
      <c r="Q1045" s="86"/>
      <c r="R1045" s="86"/>
      <c r="S1045" s="86"/>
      <c r="T1045" s="86"/>
      <c r="U1045" s="86"/>
      <c r="V1045" s="86"/>
      <c r="W1045" s="86"/>
      <c r="X1045" s="123" t="str">
        <f t="shared" si="3171"/>
        <v/>
      </c>
      <c r="Y1045" s="127">
        <f t="shared" si="3203"/>
        <v>0</v>
      </c>
      <c r="Z1045" s="127">
        <f t="shared" si="3204"/>
        <v>0</v>
      </c>
      <c r="AA1045" s="127">
        <f t="shared" si="3205"/>
        <v>0</v>
      </c>
      <c r="AB1045" s="86">
        <f t="shared" si="3227"/>
        <v>0</v>
      </c>
      <c r="AC1045" s="86">
        <f t="shared" si="3227"/>
        <v>0</v>
      </c>
      <c r="AD1045" s="90" t="str">
        <f t="shared" si="3230"/>
        <v/>
      </c>
      <c r="AE1045" s="54" t="str">
        <f t="shared" si="3230"/>
        <v/>
      </c>
      <c r="AF1045" s="92" t="str">
        <f t="shared" si="3177"/>
        <v/>
      </c>
      <c r="AG1045" s="82">
        <f t="shared" si="3172"/>
        <v>0</v>
      </c>
      <c r="AH1045" s="71">
        <f t="shared" si="3124"/>
        <v>0</v>
      </c>
      <c r="AI1045" s="78" t="str">
        <f t="shared" si="3173"/>
        <v/>
      </c>
      <c r="AJ1045" s="132">
        <f t="shared" si="3206"/>
        <v>0</v>
      </c>
      <c r="AK1045" s="132">
        <f t="shared" si="3207"/>
        <v>0</v>
      </c>
      <c r="AL1045" s="132">
        <f t="shared" si="3208"/>
        <v>0</v>
      </c>
      <c r="AM1045" s="86" t="str">
        <f t="shared" si="3209"/>
        <v/>
      </c>
      <c r="AN1045" s="86" t="str">
        <f t="shared" si="3210"/>
        <v/>
      </c>
      <c r="AO1045" s="90" t="str">
        <f t="shared" si="3231"/>
        <v/>
      </c>
      <c r="AP1045" s="54" t="str">
        <f t="shared" si="3231"/>
        <v/>
      </c>
      <c r="AQ1045" s="92" t="str">
        <f t="shared" si="3178"/>
        <v/>
      </c>
      <c r="AR1045" s="82">
        <f t="shared" si="3211"/>
        <v>0</v>
      </c>
      <c r="AS1045" s="71">
        <f t="shared" si="3179"/>
        <v>0</v>
      </c>
      <c r="AT1045" s="78" t="str">
        <f t="shared" si="3174"/>
        <v/>
      </c>
      <c r="AU1045" s="137">
        <f t="shared" si="3212"/>
        <v>0</v>
      </c>
      <c r="AV1045" s="137">
        <f t="shared" si="3213"/>
        <v>0</v>
      </c>
      <c r="AW1045" s="137">
        <f t="shared" si="3214"/>
        <v>0</v>
      </c>
      <c r="AX1045" s="86" t="str">
        <f t="shared" si="3215"/>
        <v/>
      </c>
      <c r="AY1045" s="86" t="str">
        <f t="shared" si="3216"/>
        <v/>
      </c>
      <c r="AZ1045" s="90" t="str">
        <f t="shared" si="3232"/>
        <v/>
      </c>
      <c r="BA1045" s="54" t="str">
        <f t="shared" si="3232"/>
        <v/>
      </c>
      <c r="BB1045" s="92" t="str">
        <f t="shared" si="3180"/>
        <v/>
      </c>
      <c r="BC1045" s="82">
        <f t="shared" si="3217"/>
        <v>0</v>
      </c>
      <c r="BD1045" s="71">
        <f t="shared" si="3181"/>
        <v>0</v>
      </c>
      <c r="BE1045" s="98">
        <f t="shared" si="3219"/>
        <v>18</v>
      </c>
      <c r="BF1045" s="54" t="str">
        <f t="shared" si="3233"/>
        <v/>
      </c>
      <c r="BG1045" s="92" t="str">
        <f t="shared" si="3228"/>
        <v/>
      </c>
      <c r="BH1045" s="82">
        <f t="shared" si="3200"/>
        <v>0</v>
      </c>
      <c r="BI1045" s="71">
        <f t="shared" si="3201"/>
        <v>0</v>
      </c>
      <c r="BJ1045" s="146"/>
      <c r="BK1045" s="97">
        <v>1</v>
      </c>
      <c r="BL1045" s="95" t="str">
        <f t="shared" si="3234"/>
        <v/>
      </c>
      <c r="BM1045" s="95" t="str">
        <f t="shared" si="3234"/>
        <v/>
      </c>
      <c r="BN1045" s="95" t="str">
        <f t="shared" si="3234"/>
        <v/>
      </c>
      <c r="BO1045" s="95" t="str">
        <f t="shared" si="3234"/>
        <v/>
      </c>
      <c r="BP1045" s="95" t="str">
        <f t="shared" si="3234"/>
        <v/>
      </c>
      <c r="BQ1045" s="81">
        <f t="shared" si="3221"/>
        <v>0</v>
      </c>
      <c r="BR1045" s="81">
        <f t="shared" si="3222"/>
        <v>0</v>
      </c>
      <c r="BS1045" s="81">
        <f t="shared" si="3223"/>
        <v>0</v>
      </c>
      <c r="BT1045" s="81">
        <f t="shared" si="3224"/>
        <v>0</v>
      </c>
      <c r="BU1045" s="81">
        <f t="shared" si="3225"/>
        <v>0</v>
      </c>
      <c r="BV1045" s="13">
        <f t="shared" si="3226"/>
        <v>0</v>
      </c>
      <c r="BW1045" s="11">
        <f t="shared" si="3176"/>
        <v>0</v>
      </c>
      <c r="BX1045" s="69">
        <f t="shared" si="3182"/>
        <v>0</v>
      </c>
      <c r="BY1045" s="69">
        <f>IF($A1045&lt;&gt;"",IF(BY1044&lt;&gt;0,BY1044,IF(BW1045&lt;=$AW$2,"Stop Loss",0)),0)</f>
        <v>0</v>
      </c>
      <c r="BZ1045" s="69">
        <f t="shared" si="3139"/>
        <v>0</v>
      </c>
      <c r="CA1045" s="27" t="str">
        <f t="shared" si="3183"/>
        <v/>
      </c>
      <c r="CB1045" s="27" t="str">
        <f t="shared" si="3184"/>
        <v/>
      </c>
      <c r="CC1045" s="27" t="str">
        <f t="shared" si="3185"/>
        <v/>
      </c>
      <c r="CD1045" s="27" t="str">
        <f t="shared" si="3186"/>
        <v/>
      </c>
      <c r="CE1045" s="27" t="str">
        <f t="shared" si="3187"/>
        <v/>
      </c>
      <c r="CF1045" s="27" t="str">
        <f t="shared" si="3188"/>
        <v/>
      </c>
      <c r="CG1045" s="86"/>
      <c r="CH1045" s="86"/>
      <c r="CI1045"/>
      <c r="CJ1045"/>
      <c r="CK1045"/>
      <c r="CL1045" s="25"/>
      <c r="CM1045" s="25"/>
      <c r="CN1045" s="37"/>
      <c r="CO1045" s="25"/>
      <c r="CP1045" s="25"/>
      <c r="CQ1045" s="25"/>
      <c r="CR1045" s="25"/>
      <c r="CS1045" s="25"/>
      <c r="CT1045" s="25"/>
      <c r="CU1045" s="25"/>
      <c r="CV1045" s="25"/>
      <c r="CW1045" s="25"/>
      <c r="CX1045" s="25"/>
      <c r="CY1045" s="25"/>
      <c r="CZ1045" s="25"/>
      <c r="DA1045" s="25"/>
      <c r="DB1045" s="38"/>
      <c r="DC1045" s="25"/>
      <c r="DD1045" s="25"/>
      <c r="DH1045" s="25"/>
      <c r="DI1045" s="38"/>
    </row>
    <row r="1046" spans="1:113" s="26" customFormat="1">
      <c r="A1046" s="149"/>
      <c r="B1046" s="82" t="str">
        <f t="shared" si="3167"/>
        <v/>
      </c>
      <c r="C1046" s="7" t="str">
        <f t="shared" si="3168"/>
        <v/>
      </c>
      <c r="D1046" s="81">
        <f t="shared" si="3169"/>
        <v>0</v>
      </c>
      <c r="E1046" s="7" t="str">
        <f t="shared" si="3170"/>
        <v>18,</v>
      </c>
      <c r="F1046" s="78"/>
      <c r="G1046" s="86"/>
      <c r="H1046" s="86"/>
      <c r="I1046" s="86"/>
      <c r="J1046" s="86"/>
      <c r="K1046" s="86"/>
      <c r="L1046" s="86"/>
      <c r="M1046" s="86"/>
      <c r="N1046" s="86"/>
      <c r="O1046" s="78"/>
      <c r="P1046" s="86"/>
      <c r="Q1046" s="86"/>
      <c r="R1046" s="86"/>
      <c r="S1046" s="86"/>
      <c r="T1046" s="86"/>
      <c r="U1046" s="86"/>
      <c r="V1046" s="86"/>
      <c r="W1046" s="86"/>
      <c r="X1046" s="123" t="str">
        <f t="shared" si="3171"/>
        <v/>
      </c>
      <c r="Y1046" s="127">
        <f t="shared" si="3203"/>
        <v>0</v>
      </c>
      <c r="Z1046" s="127">
        <f t="shared" si="3204"/>
        <v>0</v>
      </c>
      <c r="AA1046" s="127">
        <f t="shared" si="3205"/>
        <v>0</v>
      </c>
      <c r="AB1046" s="86">
        <f t="shared" si="3227"/>
        <v>0</v>
      </c>
      <c r="AC1046" s="86">
        <f t="shared" si="3227"/>
        <v>0</v>
      </c>
      <c r="AD1046" s="90" t="str">
        <f t="shared" si="3230"/>
        <v/>
      </c>
      <c r="AE1046" s="54" t="str">
        <f t="shared" si="3230"/>
        <v/>
      </c>
      <c r="AF1046" s="92" t="str">
        <f t="shared" si="3177"/>
        <v/>
      </c>
      <c r="AG1046" s="82">
        <f t="shared" si="3172"/>
        <v>0</v>
      </c>
      <c r="AH1046" s="71">
        <f t="shared" si="3124"/>
        <v>0</v>
      </c>
      <c r="AI1046" s="78" t="str">
        <f t="shared" si="3173"/>
        <v/>
      </c>
      <c r="AJ1046" s="132">
        <f t="shared" si="3206"/>
        <v>0</v>
      </c>
      <c r="AK1046" s="132">
        <f t="shared" si="3207"/>
        <v>0</v>
      </c>
      <c r="AL1046" s="132">
        <f t="shared" si="3208"/>
        <v>0</v>
      </c>
      <c r="AM1046" s="86" t="str">
        <f t="shared" si="3209"/>
        <v/>
      </c>
      <c r="AN1046" s="86" t="str">
        <f t="shared" si="3210"/>
        <v/>
      </c>
      <c r="AO1046" s="90" t="str">
        <f t="shared" si="3231"/>
        <v/>
      </c>
      <c r="AP1046" s="54" t="str">
        <f t="shared" si="3231"/>
        <v/>
      </c>
      <c r="AQ1046" s="92" t="str">
        <f t="shared" si="3178"/>
        <v/>
      </c>
      <c r="AR1046" s="82">
        <f t="shared" si="3211"/>
        <v>0</v>
      </c>
      <c r="AS1046" s="71">
        <f t="shared" si="3179"/>
        <v>0</v>
      </c>
      <c r="AT1046" s="78" t="str">
        <f t="shared" si="3174"/>
        <v/>
      </c>
      <c r="AU1046" s="137">
        <f t="shared" si="3212"/>
        <v>0</v>
      </c>
      <c r="AV1046" s="137">
        <f t="shared" si="3213"/>
        <v>0</v>
      </c>
      <c r="AW1046" s="137">
        <f t="shared" si="3214"/>
        <v>0</v>
      </c>
      <c r="AX1046" s="86" t="str">
        <f t="shared" si="3215"/>
        <v/>
      </c>
      <c r="AY1046" s="86" t="str">
        <f t="shared" si="3216"/>
        <v/>
      </c>
      <c r="AZ1046" s="90" t="str">
        <f t="shared" si="3232"/>
        <v/>
      </c>
      <c r="BA1046" s="54" t="str">
        <f t="shared" si="3232"/>
        <v/>
      </c>
      <c r="BB1046" s="92" t="str">
        <f t="shared" si="3180"/>
        <v/>
      </c>
      <c r="BC1046" s="82">
        <f t="shared" si="3217"/>
        <v>0</v>
      </c>
      <c r="BD1046" s="71">
        <f t="shared" si="3181"/>
        <v>0</v>
      </c>
      <c r="BE1046" s="98">
        <f t="shared" si="3219"/>
        <v>18</v>
      </c>
      <c r="BF1046" s="54" t="str">
        <f t="shared" si="3233"/>
        <v/>
      </c>
      <c r="BG1046" s="92" t="str">
        <f t="shared" si="3228"/>
        <v/>
      </c>
      <c r="BH1046" s="82">
        <f t="shared" si="3200"/>
        <v>0</v>
      </c>
      <c r="BI1046" s="71">
        <f t="shared" si="3201"/>
        <v>0</v>
      </c>
      <c r="BJ1046" s="146"/>
      <c r="BK1046" s="97">
        <v>1</v>
      </c>
      <c r="BL1046" s="95" t="str">
        <f t="shared" si="3234"/>
        <v/>
      </c>
      <c r="BM1046" s="95" t="str">
        <f t="shared" si="3234"/>
        <v/>
      </c>
      <c r="BN1046" s="95" t="str">
        <f t="shared" si="3234"/>
        <v/>
      </c>
      <c r="BO1046" s="95" t="str">
        <f t="shared" si="3234"/>
        <v/>
      </c>
      <c r="BP1046" s="95" t="str">
        <f t="shared" si="3234"/>
        <v/>
      </c>
      <c r="BQ1046" s="81">
        <f t="shared" si="3221"/>
        <v>0</v>
      </c>
      <c r="BR1046" s="81">
        <f t="shared" si="3222"/>
        <v>0</v>
      </c>
      <c r="BS1046" s="81">
        <f t="shared" si="3223"/>
        <v>0</v>
      </c>
      <c r="BT1046" s="81">
        <f t="shared" si="3224"/>
        <v>0</v>
      </c>
      <c r="BU1046" s="81">
        <f t="shared" si="3225"/>
        <v>0</v>
      </c>
      <c r="BV1046" s="13">
        <f t="shared" si="3226"/>
        <v>0</v>
      </c>
      <c r="BW1046" s="11">
        <f t="shared" si="3176"/>
        <v>0</v>
      </c>
      <c r="BX1046" s="69">
        <f t="shared" si="3182"/>
        <v>0</v>
      </c>
      <c r="BY1046" s="69">
        <f>IF($A1046&lt;&gt;"",IF(BY1045&lt;&gt;0,BY1045,IF(BW1046&lt;=$AW$2,"Stop Loss",0)),0)</f>
        <v>0</v>
      </c>
      <c r="BZ1046" s="69">
        <f t="shared" si="3139"/>
        <v>0</v>
      </c>
      <c r="CA1046" s="27" t="str">
        <f t="shared" si="3183"/>
        <v/>
      </c>
      <c r="CB1046" s="27" t="str">
        <f t="shared" si="3184"/>
        <v/>
      </c>
      <c r="CC1046" s="27" t="str">
        <f t="shared" si="3185"/>
        <v/>
      </c>
      <c r="CD1046" s="27" t="str">
        <f t="shared" si="3186"/>
        <v/>
      </c>
      <c r="CE1046" s="27" t="str">
        <f t="shared" si="3187"/>
        <v/>
      </c>
      <c r="CF1046" s="27" t="str">
        <f t="shared" si="3188"/>
        <v/>
      </c>
      <c r="CG1046" s="86"/>
      <c r="CH1046" s="86"/>
      <c r="CI1046"/>
      <c r="CJ1046"/>
      <c r="CK1046"/>
      <c r="CL1046" s="25"/>
      <c r="CM1046" s="25"/>
      <c r="CN1046" s="37"/>
      <c r="CO1046" s="25"/>
      <c r="CP1046" s="25"/>
      <c r="CQ1046" s="25"/>
      <c r="CR1046" s="25"/>
      <c r="CS1046" s="25"/>
      <c r="CT1046" s="25"/>
      <c r="CU1046" s="25"/>
      <c r="CV1046" s="25"/>
      <c r="CW1046" s="25"/>
      <c r="CX1046" s="25"/>
      <c r="CY1046" s="25"/>
      <c r="CZ1046" s="25"/>
      <c r="DA1046" s="25"/>
      <c r="DB1046" s="38"/>
      <c r="DC1046" s="25"/>
      <c r="DD1046" s="25"/>
      <c r="DH1046" s="25"/>
      <c r="DI1046" s="38"/>
    </row>
    <row r="1047" spans="1:113" s="26" customFormat="1">
      <c r="A1047" s="149"/>
      <c r="B1047" s="82" t="str">
        <f t="shared" si="3167"/>
        <v/>
      </c>
      <c r="C1047" s="7" t="str">
        <f t="shared" si="3168"/>
        <v/>
      </c>
      <c r="D1047" s="81">
        <f t="shared" si="3169"/>
        <v>0</v>
      </c>
      <c r="E1047" s="7" t="str">
        <f t="shared" si="3170"/>
        <v>18,</v>
      </c>
      <c r="F1047" s="78"/>
      <c r="G1047" s="86"/>
      <c r="H1047" s="86"/>
      <c r="I1047" s="86"/>
      <c r="J1047" s="86"/>
      <c r="K1047" s="86"/>
      <c r="L1047" s="86"/>
      <c r="M1047" s="86"/>
      <c r="N1047" s="86"/>
      <c r="O1047" s="78"/>
      <c r="P1047" s="86"/>
      <c r="Q1047" s="86"/>
      <c r="R1047" s="86"/>
      <c r="S1047" s="86"/>
      <c r="T1047" s="86"/>
      <c r="U1047" s="86"/>
      <c r="V1047" s="86"/>
      <c r="W1047" s="86"/>
      <c r="X1047" s="123" t="str">
        <f t="shared" si="3171"/>
        <v/>
      </c>
      <c r="Y1047" s="127">
        <f t="shared" si="3203"/>
        <v>0</v>
      </c>
      <c r="Z1047" s="127">
        <f t="shared" si="3204"/>
        <v>0</v>
      </c>
      <c r="AA1047" s="127">
        <f t="shared" si="3205"/>
        <v>0</v>
      </c>
      <c r="AB1047" s="86">
        <f t="shared" si="3227"/>
        <v>0</v>
      </c>
      <c r="AC1047" s="86">
        <f t="shared" si="3227"/>
        <v>0</v>
      </c>
      <c r="AD1047" s="90" t="str">
        <f t="shared" si="3230"/>
        <v/>
      </c>
      <c r="AE1047" s="54" t="str">
        <f t="shared" si="3230"/>
        <v/>
      </c>
      <c r="AF1047" s="92" t="str">
        <f t="shared" si="3177"/>
        <v/>
      </c>
      <c r="AG1047" s="82">
        <f t="shared" si="3172"/>
        <v>0</v>
      </c>
      <c r="AH1047" s="71">
        <f t="shared" si="3124"/>
        <v>0</v>
      </c>
      <c r="AI1047" s="78" t="str">
        <f t="shared" si="3173"/>
        <v/>
      </c>
      <c r="AJ1047" s="132">
        <f t="shared" si="3206"/>
        <v>0</v>
      </c>
      <c r="AK1047" s="132">
        <f t="shared" si="3207"/>
        <v>0</v>
      </c>
      <c r="AL1047" s="132">
        <f t="shared" si="3208"/>
        <v>0</v>
      </c>
      <c r="AM1047" s="86" t="str">
        <f t="shared" si="3209"/>
        <v/>
      </c>
      <c r="AN1047" s="86" t="str">
        <f t="shared" si="3210"/>
        <v/>
      </c>
      <c r="AO1047" s="90" t="str">
        <f t="shared" si="3231"/>
        <v/>
      </c>
      <c r="AP1047" s="54" t="str">
        <f t="shared" si="3231"/>
        <v/>
      </c>
      <c r="AQ1047" s="92" t="str">
        <f t="shared" si="3178"/>
        <v/>
      </c>
      <c r="AR1047" s="82">
        <f t="shared" si="3211"/>
        <v>0</v>
      </c>
      <c r="AS1047" s="71">
        <f t="shared" si="3179"/>
        <v>0</v>
      </c>
      <c r="AT1047" s="78" t="str">
        <f t="shared" si="3174"/>
        <v/>
      </c>
      <c r="AU1047" s="137">
        <f t="shared" si="3212"/>
        <v>0</v>
      </c>
      <c r="AV1047" s="137">
        <f t="shared" si="3213"/>
        <v>0</v>
      </c>
      <c r="AW1047" s="137">
        <f t="shared" si="3214"/>
        <v>0</v>
      </c>
      <c r="AX1047" s="86" t="str">
        <f t="shared" si="3215"/>
        <v/>
      </c>
      <c r="AY1047" s="86" t="str">
        <f t="shared" si="3216"/>
        <v/>
      </c>
      <c r="AZ1047" s="90" t="str">
        <f t="shared" si="3232"/>
        <v/>
      </c>
      <c r="BA1047" s="54" t="str">
        <f t="shared" si="3232"/>
        <v/>
      </c>
      <c r="BB1047" s="92" t="str">
        <f t="shared" si="3180"/>
        <v/>
      </c>
      <c r="BC1047" s="82">
        <f t="shared" si="3217"/>
        <v>0</v>
      </c>
      <c r="BD1047" s="71">
        <f t="shared" si="3181"/>
        <v>0</v>
      </c>
      <c r="BE1047" s="98">
        <f t="shared" si="3219"/>
        <v>18</v>
      </c>
      <c r="BF1047" s="54" t="str">
        <f t="shared" si="3233"/>
        <v/>
      </c>
      <c r="BG1047" s="92" t="str">
        <f t="shared" si="3228"/>
        <v/>
      </c>
      <c r="BH1047" s="82">
        <f t="shared" si="3200"/>
        <v>0</v>
      </c>
      <c r="BI1047" s="71">
        <f t="shared" si="3201"/>
        <v>0</v>
      </c>
      <c r="BJ1047" s="146"/>
      <c r="BK1047" s="97">
        <v>1</v>
      </c>
      <c r="BL1047" s="95" t="str">
        <f t="shared" si="3234"/>
        <v/>
      </c>
      <c r="BM1047" s="95" t="str">
        <f t="shared" si="3234"/>
        <v/>
      </c>
      <c r="BN1047" s="95" t="str">
        <f t="shared" si="3234"/>
        <v/>
      </c>
      <c r="BO1047" s="95" t="str">
        <f t="shared" si="3234"/>
        <v/>
      </c>
      <c r="BP1047" s="95" t="str">
        <f t="shared" si="3234"/>
        <v/>
      </c>
      <c r="BQ1047" s="81">
        <f t="shared" si="3221"/>
        <v>0</v>
      </c>
      <c r="BR1047" s="81">
        <f t="shared" si="3222"/>
        <v>0</v>
      </c>
      <c r="BS1047" s="81">
        <f t="shared" si="3223"/>
        <v>0</v>
      </c>
      <c r="BT1047" s="81">
        <f t="shared" si="3224"/>
        <v>0</v>
      </c>
      <c r="BU1047" s="81">
        <f t="shared" si="3225"/>
        <v>0</v>
      </c>
      <c r="BV1047" s="13">
        <f t="shared" si="3226"/>
        <v>0</v>
      </c>
      <c r="BW1047" s="11">
        <f t="shared" si="3176"/>
        <v>0</v>
      </c>
      <c r="BX1047" s="69">
        <f t="shared" si="3182"/>
        <v>0</v>
      </c>
      <c r="BY1047" s="69">
        <f>IF($A1047&lt;&gt;"",IF(BY1046&lt;&gt;0,BY1046,IF(BW1047&lt;=$AW$2,"Stop Loss",0)),0)</f>
        <v>0</v>
      </c>
      <c r="BZ1047" s="69">
        <f t="shared" si="3139"/>
        <v>0</v>
      </c>
      <c r="CA1047" s="27" t="str">
        <f t="shared" si="3183"/>
        <v/>
      </c>
      <c r="CB1047" s="27" t="str">
        <f t="shared" si="3184"/>
        <v/>
      </c>
      <c r="CC1047" s="27" t="str">
        <f t="shared" si="3185"/>
        <v/>
      </c>
      <c r="CD1047" s="27" t="str">
        <f t="shared" si="3186"/>
        <v/>
      </c>
      <c r="CE1047" s="27" t="str">
        <f t="shared" si="3187"/>
        <v/>
      </c>
      <c r="CF1047" s="27" t="str">
        <f t="shared" si="3188"/>
        <v/>
      </c>
      <c r="CG1047" s="86"/>
      <c r="CH1047" s="86"/>
      <c r="CI1047"/>
      <c r="CJ1047"/>
      <c r="CK1047"/>
      <c r="CL1047" s="25"/>
      <c r="CM1047" s="25"/>
      <c r="CN1047" s="37"/>
      <c r="CO1047" s="25"/>
      <c r="CP1047" s="25"/>
      <c r="CQ1047" s="25"/>
      <c r="CR1047" s="25"/>
      <c r="CS1047" s="25"/>
      <c r="CT1047" s="25"/>
      <c r="CU1047" s="25"/>
      <c r="CV1047" s="25"/>
      <c r="CW1047" s="25"/>
      <c r="CX1047" s="25"/>
      <c r="CY1047" s="25"/>
      <c r="CZ1047" s="25"/>
      <c r="DA1047" s="25"/>
      <c r="DB1047" s="38"/>
      <c r="DC1047" s="25"/>
      <c r="DD1047" s="25"/>
      <c r="DH1047" s="25"/>
      <c r="DI1047" s="38"/>
    </row>
    <row r="1048" spans="1:113" s="26" customFormat="1">
      <c r="A1048" s="149"/>
      <c r="B1048" s="82" t="str">
        <f t="shared" si="3167"/>
        <v/>
      </c>
      <c r="C1048" s="7" t="str">
        <f t="shared" si="3168"/>
        <v/>
      </c>
      <c r="D1048" s="81">
        <f t="shared" si="3169"/>
        <v>0</v>
      </c>
      <c r="E1048" s="7" t="str">
        <f t="shared" si="3170"/>
        <v>18,</v>
      </c>
      <c r="F1048" s="78"/>
      <c r="G1048" s="86"/>
      <c r="H1048" s="86"/>
      <c r="I1048" s="86"/>
      <c r="J1048" s="86"/>
      <c r="K1048" s="86"/>
      <c r="L1048" s="86"/>
      <c r="M1048" s="86"/>
      <c r="N1048" s="86"/>
      <c r="O1048" s="78"/>
      <c r="P1048" s="86"/>
      <c r="Q1048" s="86"/>
      <c r="R1048" s="86"/>
      <c r="S1048" s="86"/>
      <c r="T1048" s="86"/>
      <c r="U1048" s="86"/>
      <c r="V1048" s="86"/>
      <c r="W1048" s="86"/>
      <c r="X1048" s="123" t="str">
        <f t="shared" si="3171"/>
        <v/>
      </c>
      <c r="Y1048" s="127">
        <f t="shared" si="3203"/>
        <v>0</v>
      </c>
      <c r="Z1048" s="127">
        <f t="shared" si="3204"/>
        <v>0</v>
      </c>
      <c r="AA1048" s="127">
        <f t="shared" si="3205"/>
        <v>0</v>
      </c>
      <c r="AB1048" s="86">
        <f>IF($Y1048&gt;$Z1048,$Y1048-$Z1048+AB1047,AB1047)</f>
        <v>0</v>
      </c>
      <c r="AC1048" s="86">
        <f>IF($Z1048&gt;$Y1048,$Z1048-$Y1048+AC1047,AC1047)</f>
        <v>0</v>
      </c>
      <c r="AD1048" s="90" t="str">
        <f t="shared" si="3230"/>
        <v/>
      </c>
      <c r="AE1048" s="54" t="str">
        <f t="shared" si="3230"/>
        <v/>
      </c>
      <c r="AF1048" s="92" t="str">
        <f t="shared" si="3177"/>
        <v/>
      </c>
      <c r="AG1048" s="82">
        <f t="shared" si="3172"/>
        <v>0</v>
      </c>
      <c r="AH1048" s="71">
        <f t="shared" si="3124"/>
        <v>0</v>
      </c>
      <c r="AI1048" s="78" t="str">
        <f t="shared" si="3173"/>
        <v/>
      </c>
      <c r="AJ1048" s="132">
        <f t="shared" si="3206"/>
        <v>0</v>
      </c>
      <c r="AK1048" s="132">
        <f t="shared" si="3207"/>
        <v>0</v>
      </c>
      <c r="AL1048" s="132">
        <f t="shared" si="3208"/>
        <v>0</v>
      </c>
      <c r="AM1048" s="86" t="str">
        <f t="shared" si="3209"/>
        <v/>
      </c>
      <c r="AN1048" s="86" t="str">
        <f t="shared" si="3210"/>
        <v/>
      </c>
      <c r="AO1048" s="90" t="str">
        <f t="shared" si="3231"/>
        <v/>
      </c>
      <c r="AP1048" s="54" t="str">
        <f t="shared" si="3231"/>
        <v/>
      </c>
      <c r="AQ1048" s="92" t="str">
        <f t="shared" si="3178"/>
        <v/>
      </c>
      <c r="AR1048" s="82">
        <f t="shared" si="3211"/>
        <v>0</v>
      </c>
      <c r="AS1048" s="71">
        <f t="shared" si="3179"/>
        <v>0</v>
      </c>
      <c r="AT1048" s="78" t="str">
        <f t="shared" si="3174"/>
        <v/>
      </c>
      <c r="AU1048" s="137">
        <f t="shared" si="3212"/>
        <v>0</v>
      </c>
      <c r="AV1048" s="137">
        <f t="shared" si="3213"/>
        <v>0</v>
      </c>
      <c r="AW1048" s="137">
        <f t="shared" si="3214"/>
        <v>0</v>
      </c>
      <c r="AX1048" s="86" t="str">
        <f t="shared" si="3215"/>
        <v/>
      </c>
      <c r="AY1048" s="86" t="str">
        <f t="shared" si="3216"/>
        <v/>
      </c>
      <c r="AZ1048" s="90" t="str">
        <f t="shared" si="3232"/>
        <v/>
      </c>
      <c r="BA1048" s="54" t="str">
        <f t="shared" si="3232"/>
        <v/>
      </c>
      <c r="BB1048" s="92" t="str">
        <f t="shared" si="3180"/>
        <v/>
      </c>
      <c r="BC1048" s="82">
        <f t="shared" si="3217"/>
        <v>0</v>
      </c>
      <c r="BD1048" s="71">
        <f t="shared" si="3181"/>
        <v>0</v>
      </c>
      <c r="BE1048" s="98">
        <f t="shared" si="3219"/>
        <v>18</v>
      </c>
      <c r="BF1048" s="54" t="str">
        <f t="shared" si="3233"/>
        <v/>
      </c>
      <c r="BG1048" s="92" t="str">
        <f t="shared" si="3228"/>
        <v/>
      </c>
      <c r="BH1048" s="82">
        <f t="shared" si="3200"/>
        <v>0</v>
      </c>
      <c r="BI1048" s="71">
        <f t="shared" si="3201"/>
        <v>0</v>
      </c>
      <c r="BJ1048" s="146"/>
      <c r="BK1048" s="97">
        <v>1</v>
      </c>
      <c r="BL1048" s="95" t="str">
        <f t="shared" si="3234"/>
        <v/>
      </c>
      <c r="BM1048" s="95" t="str">
        <f t="shared" si="3234"/>
        <v/>
      </c>
      <c r="BN1048" s="95" t="str">
        <f t="shared" si="3234"/>
        <v/>
      </c>
      <c r="BO1048" s="95" t="str">
        <f t="shared" si="3234"/>
        <v/>
      </c>
      <c r="BP1048" s="95" t="str">
        <f t="shared" si="3234"/>
        <v/>
      </c>
      <c r="BQ1048" s="81">
        <f t="shared" si="3221"/>
        <v>0</v>
      </c>
      <c r="BR1048" s="81">
        <f t="shared" si="3222"/>
        <v>0</v>
      </c>
      <c r="BS1048" s="81">
        <f t="shared" si="3223"/>
        <v>0</v>
      </c>
      <c r="BT1048" s="81">
        <f t="shared" si="3224"/>
        <v>0</v>
      </c>
      <c r="BU1048" s="81">
        <f t="shared" si="3225"/>
        <v>0</v>
      </c>
      <c r="BV1048" s="13">
        <f t="shared" si="3226"/>
        <v>0</v>
      </c>
      <c r="BW1048" s="11">
        <f t="shared" si="3176"/>
        <v>0</v>
      </c>
      <c r="BX1048" s="69">
        <f t="shared" si="3182"/>
        <v>0</v>
      </c>
      <c r="BY1048" s="69">
        <f>IF($A1048&lt;&gt;"",IF(BY1047&lt;&gt;0,BY1047,IF(BW1048&lt;=$AW$2,"Stop Loss",0)),0)</f>
        <v>0</v>
      </c>
      <c r="BZ1048" s="69">
        <f t="shared" si="3139"/>
        <v>0</v>
      </c>
      <c r="CA1048" s="27" t="str">
        <f t="shared" si="3183"/>
        <v/>
      </c>
      <c r="CB1048" s="27" t="str">
        <f t="shared" si="3184"/>
        <v/>
      </c>
      <c r="CC1048" s="27" t="str">
        <f t="shared" si="3185"/>
        <v/>
      </c>
      <c r="CD1048" s="27" t="str">
        <f t="shared" si="3186"/>
        <v/>
      </c>
      <c r="CE1048" s="27" t="str">
        <f t="shared" si="3187"/>
        <v/>
      </c>
      <c r="CF1048" s="27" t="str">
        <f t="shared" si="3188"/>
        <v/>
      </c>
      <c r="CG1048" s="86"/>
      <c r="CH1048" s="86"/>
      <c r="CI1048"/>
      <c r="CJ1048"/>
      <c r="CK1048"/>
      <c r="CL1048" s="25"/>
      <c r="CM1048" s="25"/>
      <c r="CN1048" s="37"/>
      <c r="CO1048" s="25"/>
      <c r="CP1048" s="25"/>
      <c r="CQ1048" s="25"/>
      <c r="CR1048" s="25"/>
      <c r="CS1048" s="25"/>
      <c r="CT1048" s="25"/>
      <c r="CU1048" s="25"/>
      <c r="CV1048" s="25"/>
      <c r="CW1048" s="25"/>
      <c r="CX1048" s="25"/>
      <c r="CY1048" s="25"/>
      <c r="CZ1048" s="25"/>
      <c r="DA1048" s="25"/>
      <c r="DB1048" s="38"/>
      <c r="DC1048" s="25"/>
      <c r="DD1048" s="25"/>
      <c r="DH1048" s="25"/>
      <c r="DI1048" s="38"/>
    </row>
    <row r="1049" spans="1:113" s="26" customFormat="1">
      <c r="A1049" s="149"/>
      <c r="B1049" s="82" t="str">
        <f t="shared" si="3167"/>
        <v/>
      </c>
      <c r="C1049" s="7" t="str">
        <f t="shared" si="3168"/>
        <v/>
      </c>
      <c r="D1049" s="81">
        <f t="shared" si="3169"/>
        <v>0</v>
      </c>
      <c r="E1049" s="7" t="str">
        <f t="shared" si="3170"/>
        <v>18,</v>
      </c>
      <c r="F1049" s="78"/>
      <c r="G1049" s="86"/>
      <c r="H1049" s="86"/>
      <c r="I1049" s="86"/>
      <c r="J1049" s="86"/>
      <c r="K1049" s="86"/>
      <c r="L1049" s="86"/>
      <c r="M1049" s="86"/>
      <c r="N1049" s="86"/>
      <c r="O1049" s="78"/>
      <c r="P1049" s="86"/>
      <c r="Q1049" s="86"/>
      <c r="R1049" s="86"/>
      <c r="S1049" s="86"/>
      <c r="T1049" s="86"/>
      <c r="U1049" s="86"/>
      <c r="V1049" s="86"/>
      <c r="W1049" s="86"/>
      <c r="X1049" s="123" t="str">
        <f t="shared" si="3171"/>
        <v/>
      </c>
      <c r="Y1049" s="127">
        <f t="shared" si="3203"/>
        <v>0</v>
      </c>
      <c r="Z1049" s="127">
        <f t="shared" si="3204"/>
        <v>0</v>
      </c>
      <c r="AA1049" s="127">
        <f t="shared" si="3205"/>
        <v>0</v>
      </c>
      <c r="AB1049" s="86">
        <f>AB1048</f>
        <v>0</v>
      </c>
      <c r="AC1049" s="86">
        <f>AC1048</f>
        <v>0</v>
      </c>
      <c r="AD1049" s="90" t="str">
        <f>IF($A1048&lt;&gt;"",AA1048,"")</f>
        <v/>
      </c>
      <c r="AE1049" s="92" t="str">
        <f>IF($A1048&lt;&gt;"",IF(Y1048&gt;Z1048,"L","H"),"")</f>
        <v/>
      </c>
      <c r="AF1049" s="92" t="str">
        <f t="shared" si="3177"/>
        <v/>
      </c>
      <c r="AG1049" s="82">
        <f t="shared" si="3172"/>
        <v>0</v>
      </c>
      <c r="AH1049" s="71">
        <f t="shared" si="3124"/>
        <v>0</v>
      </c>
      <c r="AI1049" s="78" t="str">
        <f t="shared" si="3173"/>
        <v/>
      </c>
      <c r="AJ1049" s="132">
        <f t="shared" si="3206"/>
        <v>0</v>
      </c>
      <c r="AK1049" s="132">
        <f t="shared" si="3207"/>
        <v>0</v>
      </c>
      <c r="AL1049" s="132">
        <f t="shared" si="3208"/>
        <v>0</v>
      </c>
      <c r="AM1049" s="86" t="str">
        <f t="shared" si="3209"/>
        <v/>
      </c>
      <c r="AN1049" s="86" t="str">
        <f t="shared" si="3210"/>
        <v/>
      </c>
      <c r="AO1049" s="90" t="str">
        <f>IF($A1048&lt;&gt;"",AL1048,"")</f>
        <v/>
      </c>
      <c r="AP1049" s="92" t="str">
        <f>IF($A1048&lt;&gt;"",IF(AM1048&lt;&gt;"","O","E"),"")</f>
        <v/>
      </c>
      <c r="AQ1049" s="92" t="str">
        <f t="shared" si="3178"/>
        <v/>
      </c>
      <c r="AR1049" s="82">
        <f t="shared" si="3211"/>
        <v>0</v>
      </c>
      <c r="AS1049" s="71">
        <f t="shared" si="3179"/>
        <v>0</v>
      </c>
      <c r="AT1049" s="78" t="str">
        <f t="shared" si="3174"/>
        <v/>
      </c>
      <c r="AU1049" s="137">
        <f t="shared" si="3212"/>
        <v>0</v>
      </c>
      <c r="AV1049" s="137">
        <f t="shared" si="3213"/>
        <v>0</v>
      </c>
      <c r="AW1049" s="137">
        <f t="shared" si="3214"/>
        <v>0</v>
      </c>
      <c r="AX1049" s="86" t="str">
        <f t="shared" si="3215"/>
        <v/>
      </c>
      <c r="AY1049" s="86" t="str">
        <f t="shared" si="3216"/>
        <v/>
      </c>
      <c r="AZ1049" s="90" t="str">
        <f>IF($A1048&lt;&gt;"",AW1048,"")</f>
        <v/>
      </c>
      <c r="BA1049" s="92" t="str">
        <f>IF($A1048&lt;&gt;"",IF(AX1048&lt;&gt;"","B","R"),"")</f>
        <v/>
      </c>
      <c r="BB1049" s="92" t="str">
        <f t="shared" si="3180"/>
        <v/>
      </c>
      <c r="BC1049" s="82">
        <f t="shared" si="3217"/>
        <v>0</v>
      </c>
      <c r="BD1049" s="71">
        <f t="shared" si="3181"/>
        <v>0</v>
      </c>
      <c r="BE1049" s="98">
        <f t="shared" si="3219"/>
        <v>18</v>
      </c>
      <c r="BF1049" s="92" t="str">
        <f>IF($A1048&lt;&gt;"",IF($Y1048&gt;$Z1048,"H",IF($Z1048&gt;$Y1048,"L",BF1048)),"")</f>
        <v/>
      </c>
      <c r="BG1049" s="92" t="str">
        <f>IF($A1049&lt;&gt;"",IF($A1049=0,"L",IF(BF1049&lt;&gt;"",IF(BF1049=X1049,"W","L"))),"")</f>
        <v/>
      </c>
      <c r="BH1049" s="82">
        <f t="shared" si="3200"/>
        <v>0</v>
      </c>
      <c r="BI1049" s="71">
        <f t="shared" si="3201"/>
        <v>0</v>
      </c>
      <c r="BJ1049" s="146" t="str">
        <f>AE1049&amp;AP1049&amp;BA1049</f>
        <v/>
      </c>
      <c r="BK1049" s="97">
        <v>1</v>
      </c>
      <c r="BL1049" s="95" t="str">
        <f>IF($A1048&lt;&gt;"",IF($BJ1049="LER","11,",IF($BJ1049="LOR","02,",IF($BJ1049="LEB","01,",IF($BJ1049="LOB","12,",IF($BJ1049="HER","29,",IF($BJ1049="HOR","20,",IF($BJ1049="HEB","19,",IF($BJ1049="HOB","30,","")))))))),"")</f>
        <v/>
      </c>
      <c r="BM1049" s="95" t="str">
        <f>IF($A1048&lt;&gt;"",IF($BJ1049="LER","13,",IF($BJ1049="LOR","04,",IF($BJ1049="LEB","03,",IF($BJ1049="LOB","14,",IF($BJ1049="HER","31,",IF($BJ1049="HOR","22,",IF($BJ1049="HEB","21,",IF($BJ1049="HOB","32,","")))))))),"")</f>
        <v/>
      </c>
      <c r="BN1049" s="95" t="str">
        <f>IF($A1048&lt;&gt;"",IF($BJ1049="LER","15,",IF($BJ1049="LOR","06,",IF($BJ1049="LEB","05,",IF($BJ1049="LOB","16,",IF($BJ1049="HER","33,",IF($BJ1049="HOR","24,",IF($BJ1049="HEB","23,",IF($BJ1049="HOB","34,","")))))))),"")</f>
        <v/>
      </c>
      <c r="BO1049" s="95" t="str">
        <f>IF($A1048&lt;&gt;"",IF($BJ1049="LER","17,",IF($BJ1049="LOR","08,",IF($BJ1049="LEB","07,",IF($BJ1049="LOB","18,",IF($BJ1049="HER","35,",IF($BJ1049="HOR","26,",IF($BJ1049="HEB","25,",IF($BJ1049="HOB","36,","")))))))),"")</f>
        <v/>
      </c>
      <c r="BP1049" s="95" t="str">
        <f>IF($A1048&lt;&gt;"",IF($BJ1049="LER","",IF($BJ1049="LOR","10,",IF($BJ1049="LEB","09,",IF($BJ1049="LOB","",IF($BJ1049="HER","",IF($BJ1049="HOR","28,",IF($BJ1049="HEB","27,",IF($BJ1049="HOB","","")))))))),"")</f>
        <v/>
      </c>
      <c r="BQ1049" s="81">
        <f t="shared" si="3221"/>
        <v>0</v>
      </c>
      <c r="BR1049" s="81">
        <f t="shared" si="3222"/>
        <v>0</v>
      </c>
      <c r="BS1049" s="81">
        <f t="shared" si="3223"/>
        <v>0</v>
      </c>
      <c r="BT1049" s="81">
        <f t="shared" si="3224"/>
        <v>0</v>
      </c>
      <c r="BU1049" s="81">
        <f t="shared" si="3225"/>
        <v>0</v>
      </c>
      <c r="BV1049" s="13">
        <f t="shared" si="3226"/>
        <v>0</v>
      </c>
      <c r="BW1049" s="11">
        <f t="shared" si="3176"/>
        <v>0</v>
      </c>
      <c r="BX1049" s="69">
        <f t="shared" si="3182"/>
        <v>0</v>
      </c>
      <c r="BY1049" s="69">
        <f>IF($A1049&lt;&gt;"",IF(BY1048&lt;&gt;0,BY1048,IF(BW1049&lt;=$AW$2,"Stop Loss",0)),0)</f>
        <v>0</v>
      </c>
      <c r="BZ1049" s="69">
        <f t="shared" si="3139"/>
        <v>0</v>
      </c>
      <c r="CA1049" s="27" t="str">
        <f t="shared" si="3183"/>
        <v/>
      </c>
      <c r="CB1049" s="27" t="str">
        <f t="shared" si="3184"/>
        <v/>
      </c>
      <c r="CC1049" s="27" t="str">
        <f t="shared" si="3185"/>
        <v/>
      </c>
      <c r="CD1049" s="27" t="str">
        <f t="shared" si="3186"/>
        <v/>
      </c>
      <c r="CE1049" s="27" t="str">
        <f t="shared" si="3187"/>
        <v/>
      </c>
      <c r="CF1049" s="27" t="str">
        <f t="shared" si="3188"/>
        <v/>
      </c>
      <c r="CG1049" s="86"/>
      <c r="CH1049" s="86"/>
      <c r="CI1049"/>
      <c r="CJ1049"/>
      <c r="CK1049"/>
      <c r="CL1049" s="25"/>
      <c r="CM1049" s="25"/>
      <c r="CN1049" s="37"/>
      <c r="CO1049" s="25"/>
      <c r="CP1049" s="25"/>
      <c r="CQ1049" s="25"/>
      <c r="CR1049" s="25"/>
      <c r="CS1049" s="25"/>
      <c r="CT1049" s="25"/>
      <c r="CU1049" s="25"/>
      <c r="CV1049" s="25"/>
      <c r="CW1049" s="25"/>
      <c r="CX1049" s="25"/>
      <c r="CY1049" s="25"/>
      <c r="CZ1049" s="25"/>
      <c r="DA1049" s="25"/>
      <c r="DB1049" s="38"/>
      <c r="DC1049" s="25"/>
      <c r="DD1049" s="25"/>
      <c r="DH1049" s="25"/>
      <c r="DI1049" s="38"/>
    </row>
    <row r="1050" spans="1:113" s="26" customFormat="1">
      <c r="A1050" s="149"/>
      <c r="B1050" s="82" t="str">
        <f t="shared" si="3167"/>
        <v/>
      </c>
      <c r="C1050" s="7" t="str">
        <f t="shared" si="3168"/>
        <v/>
      </c>
      <c r="D1050" s="81">
        <f t="shared" si="3169"/>
        <v>0</v>
      </c>
      <c r="E1050" s="7" t="str">
        <f t="shared" si="3170"/>
        <v>18,</v>
      </c>
      <c r="F1050" s="78"/>
      <c r="G1050" s="86"/>
      <c r="H1050" s="86"/>
      <c r="I1050" s="86"/>
      <c r="J1050" s="86"/>
      <c r="K1050" s="86"/>
      <c r="L1050" s="86"/>
      <c r="M1050" s="86"/>
      <c r="N1050" s="86"/>
      <c r="O1050" s="78"/>
      <c r="P1050" s="86"/>
      <c r="Q1050" s="86"/>
      <c r="R1050" s="86"/>
      <c r="S1050" s="86"/>
      <c r="T1050" s="86"/>
      <c r="U1050" s="86"/>
      <c r="V1050" s="86"/>
      <c r="W1050" s="86"/>
      <c r="X1050" s="123" t="str">
        <f t="shared" si="3171"/>
        <v/>
      </c>
      <c r="Y1050" s="127">
        <f t="shared" si="3203"/>
        <v>0</v>
      </c>
      <c r="Z1050" s="127">
        <f t="shared" si="3204"/>
        <v>0</v>
      </c>
      <c r="AA1050" s="127">
        <f t="shared" si="3205"/>
        <v>0</v>
      </c>
      <c r="AB1050" s="86">
        <f t="shared" ref="AB1050:AC1056" si="3235">AB1049</f>
        <v>0</v>
      </c>
      <c r="AC1050" s="86">
        <f t="shared" si="3235"/>
        <v>0</v>
      </c>
      <c r="AD1050" s="90" t="str">
        <f>IF($A1049&lt;&gt;"",AD1049,"")</f>
        <v/>
      </c>
      <c r="AE1050" s="54" t="str">
        <f>IF($A1049&lt;&gt;"",AE1049,"")</f>
        <v/>
      </c>
      <c r="AF1050" s="92" t="str">
        <f t="shared" si="3177"/>
        <v/>
      </c>
      <c r="AG1050" s="82">
        <f t="shared" si="3172"/>
        <v>0</v>
      </c>
      <c r="AH1050" s="71">
        <f t="shared" si="3124"/>
        <v>0</v>
      </c>
      <c r="AI1050" s="78" t="str">
        <f t="shared" si="3173"/>
        <v/>
      </c>
      <c r="AJ1050" s="132">
        <f t="shared" si="3206"/>
        <v>0</v>
      </c>
      <c r="AK1050" s="132">
        <f t="shared" si="3207"/>
        <v>0</v>
      </c>
      <c r="AL1050" s="132">
        <f t="shared" si="3208"/>
        <v>0</v>
      </c>
      <c r="AM1050" s="86" t="str">
        <f t="shared" si="3209"/>
        <v/>
      </c>
      <c r="AN1050" s="86" t="str">
        <f t="shared" si="3210"/>
        <v/>
      </c>
      <c r="AO1050" s="90" t="str">
        <f>IF($A1049&lt;&gt;"",AO1049,"")</f>
        <v/>
      </c>
      <c r="AP1050" s="54" t="str">
        <f>IF($A1049&lt;&gt;"",AP1049,"")</f>
        <v/>
      </c>
      <c r="AQ1050" s="92" t="str">
        <f t="shared" si="3178"/>
        <v/>
      </c>
      <c r="AR1050" s="82">
        <f t="shared" si="3211"/>
        <v>0</v>
      </c>
      <c r="AS1050" s="71">
        <f t="shared" si="3179"/>
        <v>0</v>
      </c>
      <c r="AT1050" s="78" t="str">
        <f t="shared" si="3174"/>
        <v/>
      </c>
      <c r="AU1050" s="137">
        <f t="shared" si="3212"/>
        <v>0</v>
      </c>
      <c r="AV1050" s="137">
        <f t="shared" si="3213"/>
        <v>0</v>
      </c>
      <c r="AW1050" s="137">
        <f t="shared" si="3214"/>
        <v>0</v>
      </c>
      <c r="AX1050" s="86" t="str">
        <f t="shared" si="3215"/>
        <v/>
      </c>
      <c r="AY1050" s="86" t="str">
        <f t="shared" si="3216"/>
        <v/>
      </c>
      <c r="AZ1050" s="90" t="str">
        <f>IF($A1049&lt;&gt;"",AZ1049,"")</f>
        <v/>
      </c>
      <c r="BA1050" s="54" t="str">
        <f>IF($A1049&lt;&gt;"",BA1049,"")</f>
        <v/>
      </c>
      <c r="BB1050" s="92" t="str">
        <f t="shared" si="3180"/>
        <v/>
      </c>
      <c r="BC1050" s="82">
        <f t="shared" si="3217"/>
        <v>0</v>
      </c>
      <c r="BD1050" s="71">
        <f t="shared" si="3181"/>
        <v>0</v>
      </c>
      <c r="BE1050" s="98">
        <f t="shared" si="3219"/>
        <v>18</v>
      </c>
      <c r="BF1050" s="54" t="str">
        <f>IF($A1049&lt;&gt;"",BF1049,"")</f>
        <v/>
      </c>
      <c r="BG1050" s="92" t="str">
        <f t="shared" ref="BG1050:BG1057" si="3236">IF($A1050&lt;&gt;"",IF($A1050=0,"L",IF(BF1050&lt;&gt;"",IF(BF1050=X1050,"W","L"))),"")</f>
        <v/>
      </c>
      <c r="BH1050" s="82">
        <f t="shared" si="3200"/>
        <v>0</v>
      </c>
      <c r="BI1050" s="71">
        <f t="shared" si="3201"/>
        <v>0</v>
      </c>
      <c r="BJ1050" s="146"/>
      <c r="BK1050" s="97">
        <v>1</v>
      </c>
      <c r="BL1050" s="95" t="str">
        <f>IF(BL1049&lt;&gt;"",BL1049,"")</f>
        <v/>
      </c>
      <c r="BM1050" s="95" t="str">
        <f t="shared" ref="BM1050:BP1050" si="3237">IF(BM1049&lt;&gt;"",BM1049,"")</f>
        <v/>
      </c>
      <c r="BN1050" s="95" t="str">
        <f t="shared" si="3237"/>
        <v/>
      </c>
      <c r="BO1050" s="95" t="str">
        <f t="shared" si="3237"/>
        <v/>
      </c>
      <c r="BP1050" s="95" t="str">
        <f t="shared" si="3237"/>
        <v/>
      </c>
      <c r="BQ1050" s="81">
        <f t="shared" si="3221"/>
        <v>0</v>
      </c>
      <c r="BR1050" s="81">
        <f t="shared" si="3222"/>
        <v>0</v>
      </c>
      <c r="BS1050" s="81">
        <f t="shared" si="3223"/>
        <v>0</v>
      </c>
      <c r="BT1050" s="81">
        <f t="shared" si="3224"/>
        <v>0</v>
      </c>
      <c r="BU1050" s="81">
        <f t="shared" si="3225"/>
        <v>0</v>
      </c>
      <c r="BV1050" s="13">
        <f t="shared" si="3226"/>
        <v>0</v>
      </c>
      <c r="BW1050" s="11">
        <f t="shared" si="3176"/>
        <v>0</v>
      </c>
      <c r="BX1050" s="69">
        <f t="shared" si="3182"/>
        <v>0</v>
      </c>
      <c r="BY1050" s="69">
        <f>IF($A1050&lt;&gt;"",IF(BY1049&lt;&gt;0,BY1049,IF(BW1050&lt;=$AW$2,"Stop Loss",0)),0)</f>
        <v>0</v>
      </c>
      <c r="BZ1050" s="69">
        <f t="shared" si="3139"/>
        <v>0</v>
      </c>
      <c r="CA1050" s="27" t="str">
        <f t="shared" si="3183"/>
        <v/>
      </c>
      <c r="CB1050" s="27" t="str">
        <f t="shared" si="3184"/>
        <v/>
      </c>
      <c r="CC1050" s="27" t="str">
        <f t="shared" si="3185"/>
        <v/>
      </c>
      <c r="CD1050" s="27" t="str">
        <f t="shared" si="3186"/>
        <v/>
      </c>
      <c r="CE1050" s="27" t="str">
        <f t="shared" si="3187"/>
        <v/>
      </c>
      <c r="CF1050" s="27" t="str">
        <f t="shared" si="3188"/>
        <v/>
      </c>
      <c r="CG1050" s="86"/>
      <c r="CH1050" s="86"/>
      <c r="CI1050"/>
      <c r="CJ1050"/>
      <c r="CK1050"/>
      <c r="CL1050" s="25"/>
      <c r="CM1050" s="25"/>
      <c r="CN1050" s="37"/>
      <c r="CO1050" s="25"/>
      <c r="CP1050" s="25"/>
      <c r="CQ1050" s="25"/>
      <c r="CR1050" s="25"/>
      <c r="CS1050" s="25"/>
      <c r="CT1050" s="25"/>
      <c r="CU1050" s="25"/>
      <c r="CV1050" s="25"/>
      <c r="CW1050" s="25"/>
      <c r="CX1050" s="25"/>
      <c r="CY1050" s="25"/>
      <c r="CZ1050" s="25"/>
      <c r="DA1050" s="25"/>
      <c r="DB1050" s="38"/>
      <c r="DC1050" s="25"/>
      <c r="DD1050" s="25"/>
      <c r="DH1050" s="25"/>
      <c r="DI1050" s="38"/>
    </row>
    <row r="1051" spans="1:113" s="26" customFormat="1">
      <c r="A1051" s="149"/>
      <c r="B1051" s="82" t="str">
        <f t="shared" si="3167"/>
        <v/>
      </c>
      <c r="C1051" s="7" t="str">
        <f t="shared" si="3168"/>
        <v/>
      </c>
      <c r="D1051" s="81">
        <f t="shared" si="3169"/>
        <v>0</v>
      </c>
      <c r="E1051" s="7" t="str">
        <f t="shared" si="3170"/>
        <v>18,</v>
      </c>
      <c r="F1051" s="78"/>
      <c r="G1051" s="86"/>
      <c r="H1051" s="86"/>
      <c r="I1051" s="86"/>
      <c r="J1051" s="86"/>
      <c r="K1051" s="86"/>
      <c r="L1051" s="86"/>
      <c r="M1051" s="86"/>
      <c r="N1051" s="86"/>
      <c r="O1051" s="78"/>
      <c r="P1051" s="86"/>
      <c r="Q1051" s="86"/>
      <c r="R1051" s="86"/>
      <c r="S1051" s="86"/>
      <c r="T1051" s="86"/>
      <c r="U1051" s="86"/>
      <c r="V1051" s="86"/>
      <c r="W1051" s="86"/>
      <c r="X1051" s="123" t="str">
        <f t="shared" si="3171"/>
        <v/>
      </c>
      <c r="Y1051" s="127">
        <f t="shared" si="3203"/>
        <v>0</v>
      </c>
      <c r="Z1051" s="127">
        <f t="shared" si="3204"/>
        <v>0</v>
      </c>
      <c r="AA1051" s="127">
        <f t="shared" si="3205"/>
        <v>0</v>
      </c>
      <c r="AB1051" s="86">
        <f t="shared" si="3235"/>
        <v>0</v>
      </c>
      <c r="AC1051" s="86">
        <f t="shared" si="3235"/>
        <v>0</v>
      </c>
      <c r="AD1051" s="90" t="str">
        <f t="shared" ref="AD1051:AE1057" si="3238">IF($A1050&lt;&gt;"",AD1050,"")</f>
        <v/>
      </c>
      <c r="AE1051" s="54" t="str">
        <f t="shared" si="3238"/>
        <v/>
      </c>
      <c r="AF1051" s="92" t="str">
        <f t="shared" si="3177"/>
        <v/>
      </c>
      <c r="AG1051" s="82">
        <f t="shared" si="3172"/>
        <v>0</v>
      </c>
      <c r="AH1051" s="71">
        <f t="shared" si="3124"/>
        <v>0</v>
      </c>
      <c r="AI1051" s="78" t="str">
        <f t="shared" si="3173"/>
        <v/>
      </c>
      <c r="AJ1051" s="132">
        <f t="shared" si="3206"/>
        <v>0</v>
      </c>
      <c r="AK1051" s="132">
        <f t="shared" si="3207"/>
        <v>0</v>
      </c>
      <c r="AL1051" s="132">
        <f t="shared" si="3208"/>
        <v>0</v>
      </c>
      <c r="AM1051" s="86" t="str">
        <f t="shared" si="3209"/>
        <v/>
      </c>
      <c r="AN1051" s="86" t="str">
        <f t="shared" si="3210"/>
        <v/>
      </c>
      <c r="AO1051" s="90" t="str">
        <f t="shared" ref="AO1051:AP1057" si="3239">IF($A1050&lt;&gt;"",AO1050,"")</f>
        <v/>
      </c>
      <c r="AP1051" s="54" t="str">
        <f t="shared" si="3239"/>
        <v/>
      </c>
      <c r="AQ1051" s="92" t="str">
        <f t="shared" si="3178"/>
        <v/>
      </c>
      <c r="AR1051" s="82">
        <f t="shared" si="3211"/>
        <v>0</v>
      </c>
      <c r="AS1051" s="71">
        <f t="shared" si="3179"/>
        <v>0</v>
      </c>
      <c r="AT1051" s="78" t="str">
        <f t="shared" si="3174"/>
        <v/>
      </c>
      <c r="AU1051" s="137">
        <f t="shared" si="3212"/>
        <v>0</v>
      </c>
      <c r="AV1051" s="137">
        <f t="shared" si="3213"/>
        <v>0</v>
      </c>
      <c r="AW1051" s="137">
        <f t="shared" si="3214"/>
        <v>0</v>
      </c>
      <c r="AX1051" s="86" t="str">
        <f t="shared" si="3215"/>
        <v/>
      </c>
      <c r="AY1051" s="86" t="str">
        <f t="shared" si="3216"/>
        <v/>
      </c>
      <c r="AZ1051" s="90" t="str">
        <f t="shared" ref="AZ1051:BA1057" si="3240">IF($A1050&lt;&gt;"",AZ1050,"")</f>
        <v/>
      </c>
      <c r="BA1051" s="54" t="str">
        <f t="shared" si="3240"/>
        <v/>
      </c>
      <c r="BB1051" s="92" t="str">
        <f t="shared" si="3180"/>
        <v/>
      </c>
      <c r="BC1051" s="82">
        <f t="shared" si="3217"/>
        <v>0</v>
      </c>
      <c r="BD1051" s="71">
        <f t="shared" si="3181"/>
        <v>0</v>
      </c>
      <c r="BE1051" s="98">
        <f t="shared" si="3219"/>
        <v>18</v>
      </c>
      <c r="BF1051" s="54" t="str">
        <f t="shared" ref="BF1051:BF1057" si="3241">IF($A1050&lt;&gt;"",BF1050,"")</f>
        <v/>
      </c>
      <c r="BG1051" s="92" t="str">
        <f t="shared" si="3236"/>
        <v/>
      </c>
      <c r="BH1051" s="82">
        <f t="shared" si="3200"/>
        <v>0</v>
      </c>
      <c r="BI1051" s="71">
        <f t="shared" si="3201"/>
        <v>0</v>
      </c>
      <c r="BJ1051" s="146"/>
      <c r="BK1051" s="97">
        <v>1</v>
      </c>
      <c r="BL1051" s="95" t="str">
        <f t="shared" ref="BL1051:BP1051" si="3242">IF(BL1050&lt;&gt;"",BL1050,"")</f>
        <v/>
      </c>
      <c r="BM1051" s="95" t="str">
        <f t="shared" si="3242"/>
        <v/>
      </c>
      <c r="BN1051" s="95" t="str">
        <f t="shared" si="3242"/>
        <v/>
      </c>
      <c r="BO1051" s="95" t="str">
        <f t="shared" si="3242"/>
        <v/>
      </c>
      <c r="BP1051" s="95" t="str">
        <f t="shared" si="3242"/>
        <v/>
      </c>
      <c r="BQ1051" s="81">
        <f t="shared" si="3221"/>
        <v>0</v>
      </c>
      <c r="BR1051" s="81">
        <f t="shared" si="3222"/>
        <v>0</v>
      </c>
      <c r="BS1051" s="81">
        <f t="shared" si="3223"/>
        <v>0</v>
      </c>
      <c r="BT1051" s="81">
        <f t="shared" si="3224"/>
        <v>0</v>
      </c>
      <c r="BU1051" s="81">
        <f t="shared" si="3225"/>
        <v>0</v>
      </c>
      <c r="BV1051" s="13">
        <f t="shared" si="3226"/>
        <v>0</v>
      </c>
      <c r="BW1051" s="11">
        <f t="shared" si="3176"/>
        <v>0</v>
      </c>
      <c r="BX1051" s="69">
        <f t="shared" si="3182"/>
        <v>0</v>
      </c>
      <c r="BY1051" s="69">
        <f>IF($A1051&lt;&gt;"",IF(BY1050&lt;&gt;0,BY1050,IF(BW1051&lt;=$AW$2,"Stop Loss",0)),0)</f>
        <v>0</v>
      </c>
      <c r="BZ1051" s="69">
        <f t="shared" si="3139"/>
        <v>0</v>
      </c>
      <c r="CA1051" s="27" t="str">
        <f t="shared" si="3183"/>
        <v/>
      </c>
      <c r="CB1051" s="27" t="str">
        <f t="shared" si="3184"/>
        <v/>
      </c>
      <c r="CC1051" s="27" t="str">
        <f t="shared" si="3185"/>
        <v/>
      </c>
      <c r="CD1051" s="27" t="str">
        <f t="shared" si="3186"/>
        <v/>
      </c>
      <c r="CE1051" s="27" t="str">
        <f t="shared" si="3187"/>
        <v/>
      </c>
      <c r="CF1051" s="27" t="str">
        <f t="shared" si="3188"/>
        <v/>
      </c>
      <c r="CG1051" s="86"/>
      <c r="CH1051" s="86"/>
      <c r="CI1051"/>
      <c r="CJ1051"/>
      <c r="CK1051"/>
      <c r="CL1051" s="25"/>
      <c r="CM1051" s="25"/>
      <c r="CN1051" s="37"/>
      <c r="CO1051" s="25"/>
      <c r="CP1051" s="25"/>
      <c r="CQ1051" s="25"/>
      <c r="CR1051" s="25"/>
      <c r="CS1051" s="25"/>
      <c r="CT1051" s="25"/>
      <c r="CU1051" s="25"/>
      <c r="CV1051" s="25"/>
      <c r="CW1051" s="25"/>
      <c r="CX1051" s="25"/>
      <c r="CY1051" s="25"/>
      <c r="CZ1051" s="25"/>
      <c r="DA1051" s="25"/>
      <c r="DB1051" s="38"/>
      <c r="DC1051" s="25"/>
      <c r="DD1051" s="25"/>
      <c r="DH1051" s="25"/>
      <c r="DI1051" s="38"/>
    </row>
    <row r="1052" spans="1:113" s="26" customFormat="1">
      <c r="A1052" s="149"/>
      <c r="B1052" s="82" t="str">
        <f t="shared" si="3167"/>
        <v/>
      </c>
      <c r="C1052" s="7" t="str">
        <f t="shared" si="3168"/>
        <v/>
      </c>
      <c r="D1052" s="81">
        <f t="shared" si="3169"/>
        <v>0</v>
      </c>
      <c r="E1052" s="7" t="str">
        <f t="shared" si="3170"/>
        <v>18,</v>
      </c>
      <c r="F1052" s="78"/>
      <c r="G1052" s="86"/>
      <c r="H1052" s="86"/>
      <c r="I1052" s="86"/>
      <c r="J1052" s="86"/>
      <c r="K1052" s="86"/>
      <c r="L1052" s="86"/>
      <c r="M1052" s="86"/>
      <c r="N1052" s="86"/>
      <c r="O1052" s="78"/>
      <c r="P1052" s="86"/>
      <c r="Q1052" s="86"/>
      <c r="R1052" s="86"/>
      <c r="S1052" s="86"/>
      <c r="T1052" s="86"/>
      <c r="U1052" s="86"/>
      <c r="V1052" s="86"/>
      <c r="W1052" s="86"/>
      <c r="X1052" s="123" t="str">
        <f t="shared" si="3171"/>
        <v/>
      </c>
      <c r="Y1052" s="127">
        <f t="shared" si="3203"/>
        <v>0</v>
      </c>
      <c r="Z1052" s="127">
        <f t="shared" si="3204"/>
        <v>0</v>
      </c>
      <c r="AA1052" s="127">
        <f t="shared" si="3205"/>
        <v>0</v>
      </c>
      <c r="AB1052" s="86">
        <f t="shared" si="3235"/>
        <v>0</v>
      </c>
      <c r="AC1052" s="86">
        <f t="shared" si="3235"/>
        <v>0</v>
      </c>
      <c r="AD1052" s="90" t="str">
        <f t="shared" si="3238"/>
        <v/>
      </c>
      <c r="AE1052" s="54" t="str">
        <f t="shared" si="3238"/>
        <v/>
      </c>
      <c r="AF1052" s="92" t="str">
        <f t="shared" si="3177"/>
        <v/>
      </c>
      <c r="AG1052" s="82">
        <f t="shared" si="3172"/>
        <v>0</v>
      </c>
      <c r="AH1052" s="71">
        <f t="shared" si="3124"/>
        <v>0</v>
      </c>
      <c r="AI1052" s="78" t="str">
        <f t="shared" si="3173"/>
        <v/>
      </c>
      <c r="AJ1052" s="132">
        <f t="shared" si="3206"/>
        <v>0</v>
      </c>
      <c r="AK1052" s="132">
        <f t="shared" si="3207"/>
        <v>0</v>
      </c>
      <c r="AL1052" s="132">
        <f t="shared" si="3208"/>
        <v>0</v>
      </c>
      <c r="AM1052" s="86" t="str">
        <f t="shared" si="3209"/>
        <v/>
      </c>
      <c r="AN1052" s="86" t="str">
        <f t="shared" si="3210"/>
        <v/>
      </c>
      <c r="AO1052" s="90" t="str">
        <f t="shared" si="3239"/>
        <v/>
      </c>
      <c r="AP1052" s="54" t="str">
        <f t="shared" si="3239"/>
        <v/>
      </c>
      <c r="AQ1052" s="92" t="str">
        <f t="shared" si="3178"/>
        <v/>
      </c>
      <c r="AR1052" s="82">
        <f t="shared" si="3211"/>
        <v>0</v>
      </c>
      <c r="AS1052" s="71">
        <f t="shared" si="3179"/>
        <v>0</v>
      </c>
      <c r="AT1052" s="78" t="str">
        <f t="shared" si="3174"/>
        <v/>
      </c>
      <c r="AU1052" s="137">
        <f t="shared" si="3212"/>
        <v>0</v>
      </c>
      <c r="AV1052" s="137">
        <f t="shared" si="3213"/>
        <v>0</v>
      </c>
      <c r="AW1052" s="137">
        <f t="shared" si="3214"/>
        <v>0</v>
      </c>
      <c r="AX1052" s="86" t="str">
        <f t="shared" si="3215"/>
        <v/>
      </c>
      <c r="AY1052" s="86" t="str">
        <f t="shared" si="3216"/>
        <v/>
      </c>
      <c r="AZ1052" s="90" t="str">
        <f t="shared" si="3240"/>
        <v/>
      </c>
      <c r="BA1052" s="54" t="str">
        <f t="shared" si="3240"/>
        <v/>
      </c>
      <c r="BB1052" s="92" t="str">
        <f t="shared" si="3180"/>
        <v/>
      </c>
      <c r="BC1052" s="82">
        <f t="shared" si="3217"/>
        <v>0</v>
      </c>
      <c r="BD1052" s="71">
        <f t="shared" si="3181"/>
        <v>0</v>
      </c>
      <c r="BE1052" s="98">
        <f t="shared" si="3219"/>
        <v>18</v>
      </c>
      <c r="BF1052" s="54" t="str">
        <f t="shared" si="3241"/>
        <v/>
      </c>
      <c r="BG1052" s="92" t="str">
        <f t="shared" si="3236"/>
        <v/>
      </c>
      <c r="BH1052" s="82">
        <f t="shared" si="3200"/>
        <v>0</v>
      </c>
      <c r="BI1052" s="71">
        <f t="shared" si="3201"/>
        <v>0</v>
      </c>
      <c r="BJ1052" s="146"/>
      <c r="BK1052" s="97">
        <v>1</v>
      </c>
      <c r="BL1052" s="95" t="str">
        <f t="shared" ref="BL1052:BP1052" si="3243">IF(BL1051&lt;&gt;"",BL1051,"")</f>
        <v/>
      </c>
      <c r="BM1052" s="95" t="str">
        <f t="shared" si="3243"/>
        <v/>
      </c>
      <c r="BN1052" s="95" t="str">
        <f t="shared" si="3243"/>
        <v/>
      </c>
      <c r="BO1052" s="95" t="str">
        <f t="shared" si="3243"/>
        <v/>
      </c>
      <c r="BP1052" s="95" t="str">
        <f t="shared" si="3243"/>
        <v/>
      </c>
      <c r="BQ1052" s="81">
        <f t="shared" si="3221"/>
        <v>0</v>
      </c>
      <c r="BR1052" s="81">
        <f t="shared" si="3222"/>
        <v>0</v>
      </c>
      <c r="BS1052" s="81">
        <f t="shared" si="3223"/>
        <v>0</v>
      </c>
      <c r="BT1052" s="81">
        <f t="shared" si="3224"/>
        <v>0</v>
      </c>
      <c r="BU1052" s="81">
        <f t="shared" si="3225"/>
        <v>0</v>
      </c>
      <c r="BV1052" s="13">
        <f t="shared" si="3226"/>
        <v>0</v>
      </c>
      <c r="BW1052" s="11">
        <f t="shared" si="3176"/>
        <v>0</v>
      </c>
      <c r="BX1052" s="69">
        <f t="shared" si="3182"/>
        <v>0</v>
      </c>
      <c r="BY1052" s="69">
        <f>IF($A1052&lt;&gt;"",IF(BY1051&lt;&gt;0,BY1051,IF(BW1052&lt;=$AW$2,"Stop Loss",0)),0)</f>
        <v>0</v>
      </c>
      <c r="BZ1052" s="69">
        <f t="shared" si="3139"/>
        <v>0</v>
      </c>
      <c r="CA1052" s="27" t="str">
        <f t="shared" si="3183"/>
        <v/>
      </c>
      <c r="CB1052" s="27" t="str">
        <f t="shared" si="3184"/>
        <v/>
      </c>
      <c r="CC1052" s="27" t="str">
        <f t="shared" si="3185"/>
        <v/>
      </c>
      <c r="CD1052" s="27" t="str">
        <f t="shared" si="3186"/>
        <v/>
      </c>
      <c r="CE1052" s="27" t="str">
        <f t="shared" si="3187"/>
        <v/>
      </c>
      <c r="CF1052" s="27" t="str">
        <f t="shared" si="3188"/>
        <v/>
      </c>
      <c r="CG1052" s="86"/>
      <c r="CH1052" s="86"/>
      <c r="CI1052"/>
      <c r="CJ1052"/>
      <c r="CK1052"/>
      <c r="CL1052" s="25"/>
      <c r="CM1052" s="25"/>
      <c r="CN1052" s="37"/>
      <c r="CO1052" s="25"/>
      <c r="CP1052" s="25"/>
      <c r="CQ1052" s="25"/>
      <c r="CR1052" s="25"/>
      <c r="CS1052" s="25"/>
      <c r="CT1052" s="25"/>
      <c r="CU1052" s="25"/>
      <c r="CV1052" s="25"/>
      <c r="CW1052" s="25"/>
      <c r="CX1052" s="25"/>
      <c r="CY1052" s="25"/>
      <c r="CZ1052" s="25"/>
      <c r="DA1052" s="25"/>
      <c r="DB1052" s="38"/>
      <c r="DC1052" s="25"/>
      <c r="DD1052" s="25"/>
      <c r="DH1052" s="25"/>
      <c r="DI1052" s="38"/>
    </row>
    <row r="1053" spans="1:113" s="26" customFormat="1">
      <c r="A1053" s="149"/>
      <c r="B1053" s="82" t="str">
        <f t="shared" si="3167"/>
        <v/>
      </c>
      <c r="C1053" s="7" t="str">
        <f t="shared" si="3168"/>
        <v/>
      </c>
      <c r="D1053" s="81">
        <f t="shared" si="3169"/>
        <v>0</v>
      </c>
      <c r="E1053" s="7" t="str">
        <f t="shared" si="3170"/>
        <v>18,</v>
      </c>
      <c r="F1053" s="78"/>
      <c r="G1053" s="86"/>
      <c r="H1053" s="86"/>
      <c r="I1053" s="86"/>
      <c r="J1053" s="86"/>
      <c r="K1053" s="86"/>
      <c r="L1053" s="86"/>
      <c r="M1053" s="86"/>
      <c r="N1053" s="86"/>
      <c r="O1053" s="78"/>
      <c r="P1053" s="86"/>
      <c r="Q1053" s="86"/>
      <c r="R1053" s="86"/>
      <c r="S1053" s="86"/>
      <c r="T1053" s="86"/>
      <c r="U1053" s="86"/>
      <c r="V1053" s="86"/>
      <c r="W1053" s="86"/>
      <c r="X1053" s="123" t="str">
        <f t="shared" si="3171"/>
        <v/>
      </c>
      <c r="Y1053" s="127">
        <f t="shared" si="3203"/>
        <v>0</v>
      </c>
      <c r="Z1053" s="127">
        <f t="shared" si="3204"/>
        <v>0</v>
      </c>
      <c r="AA1053" s="127">
        <f t="shared" si="3205"/>
        <v>0</v>
      </c>
      <c r="AB1053" s="86">
        <f t="shared" si="3235"/>
        <v>0</v>
      </c>
      <c r="AC1053" s="86">
        <f t="shared" si="3235"/>
        <v>0</v>
      </c>
      <c r="AD1053" s="90" t="str">
        <f t="shared" si="3238"/>
        <v/>
      </c>
      <c r="AE1053" s="54" t="str">
        <f t="shared" si="3238"/>
        <v/>
      </c>
      <c r="AF1053" s="92" t="str">
        <f t="shared" si="3177"/>
        <v/>
      </c>
      <c r="AG1053" s="82">
        <f t="shared" si="3172"/>
        <v>0</v>
      </c>
      <c r="AH1053" s="71">
        <f t="shared" si="3124"/>
        <v>0</v>
      </c>
      <c r="AI1053" s="78" t="str">
        <f t="shared" si="3173"/>
        <v/>
      </c>
      <c r="AJ1053" s="132">
        <f t="shared" si="3206"/>
        <v>0</v>
      </c>
      <c r="AK1053" s="132">
        <f t="shared" si="3207"/>
        <v>0</v>
      </c>
      <c r="AL1053" s="132">
        <f t="shared" si="3208"/>
        <v>0</v>
      </c>
      <c r="AM1053" s="86" t="str">
        <f t="shared" si="3209"/>
        <v/>
      </c>
      <c r="AN1053" s="86" t="str">
        <f t="shared" si="3210"/>
        <v/>
      </c>
      <c r="AO1053" s="90" t="str">
        <f t="shared" si="3239"/>
        <v/>
      </c>
      <c r="AP1053" s="54" t="str">
        <f t="shared" si="3239"/>
        <v/>
      </c>
      <c r="AQ1053" s="92" t="str">
        <f t="shared" si="3178"/>
        <v/>
      </c>
      <c r="AR1053" s="82">
        <f t="shared" si="3211"/>
        <v>0</v>
      </c>
      <c r="AS1053" s="71">
        <f t="shared" si="3179"/>
        <v>0</v>
      </c>
      <c r="AT1053" s="78" t="str">
        <f t="shared" si="3174"/>
        <v/>
      </c>
      <c r="AU1053" s="137">
        <f t="shared" si="3212"/>
        <v>0</v>
      </c>
      <c r="AV1053" s="137">
        <f t="shared" si="3213"/>
        <v>0</v>
      </c>
      <c r="AW1053" s="137">
        <f t="shared" si="3214"/>
        <v>0</v>
      </c>
      <c r="AX1053" s="86" t="str">
        <f t="shared" si="3215"/>
        <v/>
      </c>
      <c r="AY1053" s="86" t="str">
        <f t="shared" si="3216"/>
        <v/>
      </c>
      <c r="AZ1053" s="90" t="str">
        <f t="shared" si="3240"/>
        <v/>
      </c>
      <c r="BA1053" s="54" t="str">
        <f t="shared" si="3240"/>
        <v/>
      </c>
      <c r="BB1053" s="92" t="str">
        <f t="shared" si="3180"/>
        <v/>
      </c>
      <c r="BC1053" s="82">
        <f t="shared" si="3217"/>
        <v>0</v>
      </c>
      <c r="BD1053" s="71">
        <f t="shared" si="3181"/>
        <v>0</v>
      </c>
      <c r="BE1053" s="98">
        <f t="shared" si="3219"/>
        <v>18</v>
      </c>
      <c r="BF1053" s="54" t="str">
        <f t="shared" si="3241"/>
        <v/>
      </c>
      <c r="BG1053" s="92" t="str">
        <f t="shared" si="3236"/>
        <v/>
      </c>
      <c r="BH1053" s="82">
        <f t="shared" si="3200"/>
        <v>0</v>
      </c>
      <c r="BI1053" s="71">
        <f t="shared" si="3201"/>
        <v>0</v>
      </c>
      <c r="BJ1053" s="146"/>
      <c r="BK1053" s="97">
        <v>1</v>
      </c>
      <c r="BL1053" s="95" t="str">
        <f t="shared" ref="BL1053:BP1053" si="3244">IF(BL1052&lt;&gt;"",BL1052,"")</f>
        <v/>
      </c>
      <c r="BM1053" s="95" t="str">
        <f t="shared" si="3244"/>
        <v/>
      </c>
      <c r="BN1053" s="95" t="str">
        <f t="shared" si="3244"/>
        <v/>
      </c>
      <c r="BO1053" s="95" t="str">
        <f t="shared" si="3244"/>
        <v/>
      </c>
      <c r="BP1053" s="95" t="str">
        <f t="shared" si="3244"/>
        <v/>
      </c>
      <c r="BQ1053" s="81">
        <f t="shared" si="3221"/>
        <v>0</v>
      </c>
      <c r="BR1053" s="81">
        <f t="shared" si="3222"/>
        <v>0</v>
      </c>
      <c r="BS1053" s="81">
        <f t="shared" si="3223"/>
        <v>0</v>
      </c>
      <c r="BT1053" s="81">
        <f t="shared" si="3224"/>
        <v>0</v>
      </c>
      <c r="BU1053" s="81">
        <f t="shared" si="3225"/>
        <v>0</v>
      </c>
      <c r="BV1053" s="13">
        <f t="shared" si="3226"/>
        <v>0</v>
      </c>
      <c r="BW1053" s="11">
        <f t="shared" si="3176"/>
        <v>0</v>
      </c>
      <c r="BX1053" s="69">
        <f t="shared" si="3182"/>
        <v>0</v>
      </c>
      <c r="BY1053" s="69">
        <f>IF($A1053&lt;&gt;"",IF(BY1052&lt;&gt;0,BY1052,IF(BW1053&lt;=$AW$2,"Stop Loss",0)),0)</f>
        <v>0</v>
      </c>
      <c r="BZ1053" s="69">
        <f t="shared" si="3139"/>
        <v>0</v>
      </c>
      <c r="CA1053" s="27" t="str">
        <f t="shared" si="3183"/>
        <v/>
      </c>
      <c r="CB1053" s="27" t="str">
        <f t="shared" si="3184"/>
        <v/>
      </c>
      <c r="CC1053" s="27" t="str">
        <f t="shared" si="3185"/>
        <v/>
      </c>
      <c r="CD1053" s="27" t="str">
        <f t="shared" si="3186"/>
        <v/>
      </c>
      <c r="CE1053" s="27" t="str">
        <f t="shared" si="3187"/>
        <v/>
      </c>
      <c r="CF1053" s="27" t="str">
        <f t="shared" si="3188"/>
        <v/>
      </c>
      <c r="CG1053" s="86"/>
      <c r="CH1053" s="86"/>
      <c r="CI1053"/>
      <c r="CJ1053"/>
      <c r="CK1053"/>
      <c r="CL1053" s="25"/>
      <c r="CM1053" s="25"/>
      <c r="CN1053" s="37"/>
      <c r="CO1053" s="25"/>
      <c r="CP1053" s="25"/>
      <c r="CQ1053" s="25"/>
      <c r="CR1053" s="25"/>
      <c r="CS1053" s="25"/>
      <c r="CT1053" s="25"/>
      <c r="CU1053" s="25"/>
      <c r="CV1053" s="25"/>
      <c r="CW1053" s="25"/>
      <c r="CX1053" s="25"/>
      <c r="CY1053" s="25"/>
      <c r="CZ1053" s="25"/>
      <c r="DA1053" s="25"/>
      <c r="DB1053" s="38"/>
      <c r="DC1053" s="25"/>
      <c r="DD1053" s="25"/>
      <c r="DH1053" s="25"/>
      <c r="DI1053" s="38"/>
    </row>
    <row r="1054" spans="1:113" s="26" customFormat="1">
      <c r="A1054" s="149"/>
      <c r="B1054" s="82" t="str">
        <f t="shared" si="3167"/>
        <v/>
      </c>
      <c r="C1054" s="7" t="str">
        <f t="shared" si="3168"/>
        <v/>
      </c>
      <c r="D1054" s="81">
        <f t="shared" si="3169"/>
        <v>0</v>
      </c>
      <c r="E1054" s="7" t="str">
        <f t="shared" si="3170"/>
        <v>18,</v>
      </c>
      <c r="F1054" s="78"/>
      <c r="G1054" s="86"/>
      <c r="H1054" s="86"/>
      <c r="I1054" s="86"/>
      <c r="J1054" s="86"/>
      <c r="K1054" s="86"/>
      <c r="L1054" s="86"/>
      <c r="M1054" s="86"/>
      <c r="N1054" s="86"/>
      <c r="O1054" s="78"/>
      <c r="P1054" s="86"/>
      <c r="Q1054" s="86"/>
      <c r="R1054" s="86"/>
      <c r="S1054" s="86"/>
      <c r="T1054" s="86"/>
      <c r="U1054" s="86"/>
      <c r="V1054" s="86"/>
      <c r="W1054" s="86"/>
      <c r="X1054" s="123" t="str">
        <f t="shared" si="3171"/>
        <v/>
      </c>
      <c r="Y1054" s="127">
        <f t="shared" si="3203"/>
        <v>0</v>
      </c>
      <c r="Z1054" s="127">
        <f t="shared" si="3204"/>
        <v>0</v>
      </c>
      <c r="AA1054" s="127">
        <f t="shared" si="3205"/>
        <v>0</v>
      </c>
      <c r="AB1054" s="86">
        <f t="shared" si="3235"/>
        <v>0</v>
      </c>
      <c r="AC1054" s="86">
        <f t="shared" si="3235"/>
        <v>0</v>
      </c>
      <c r="AD1054" s="90" t="str">
        <f t="shared" si="3238"/>
        <v/>
      </c>
      <c r="AE1054" s="54" t="str">
        <f t="shared" si="3238"/>
        <v/>
      </c>
      <c r="AF1054" s="92" t="str">
        <f t="shared" si="3177"/>
        <v/>
      </c>
      <c r="AG1054" s="82">
        <f t="shared" si="3172"/>
        <v>0</v>
      </c>
      <c r="AH1054" s="71">
        <f t="shared" si="3124"/>
        <v>0</v>
      </c>
      <c r="AI1054" s="78" t="str">
        <f t="shared" si="3173"/>
        <v/>
      </c>
      <c r="AJ1054" s="132">
        <f t="shared" si="3206"/>
        <v>0</v>
      </c>
      <c r="AK1054" s="132">
        <f t="shared" si="3207"/>
        <v>0</v>
      </c>
      <c r="AL1054" s="132">
        <f t="shared" si="3208"/>
        <v>0</v>
      </c>
      <c r="AM1054" s="86" t="str">
        <f t="shared" si="3209"/>
        <v/>
      </c>
      <c r="AN1054" s="86" t="str">
        <f t="shared" si="3210"/>
        <v/>
      </c>
      <c r="AO1054" s="90" t="str">
        <f t="shared" si="3239"/>
        <v/>
      </c>
      <c r="AP1054" s="54" t="str">
        <f t="shared" si="3239"/>
        <v/>
      </c>
      <c r="AQ1054" s="92" t="str">
        <f t="shared" si="3178"/>
        <v/>
      </c>
      <c r="AR1054" s="82">
        <f t="shared" si="3211"/>
        <v>0</v>
      </c>
      <c r="AS1054" s="71">
        <f t="shared" si="3179"/>
        <v>0</v>
      </c>
      <c r="AT1054" s="78" t="str">
        <f t="shared" si="3174"/>
        <v/>
      </c>
      <c r="AU1054" s="137">
        <f t="shared" si="3212"/>
        <v>0</v>
      </c>
      <c r="AV1054" s="137">
        <f t="shared" si="3213"/>
        <v>0</v>
      </c>
      <c r="AW1054" s="137">
        <f t="shared" si="3214"/>
        <v>0</v>
      </c>
      <c r="AX1054" s="86" t="str">
        <f t="shared" si="3215"/>
        <v/>
      </c>
      <c r="AY1054" s="86" t="str">
        <f t="shared" si="3216"/>
        <v/>
      </c>
      <c r="AZ1054" s="90" t="str">
        <f t="shared" si="3240"/>
        <v/>
      </c>
      <c r="BA1054" s="54" t="str">
        <f t="shared" si="3240"/>
        <v/>
      </c>
      <c r="BB1054" s="92" t="str">
        <f t="shared" si="3180"/>
        <v/>
      </c>
      <c r="BC1054" s="82">
        <f t="shared" si="3217"/>
        <v>0</v>
      </c>
      <c r="BD1054" s="71">
        <f t="shared" si="3181"/>
        <v>0</v>
      </c>
      <c r="BE1054" s="98">
        <f t="shared" si="3219"/>
        <v>18</v>
      </c>
      <c r="BF1054" s="54" t="str">
        <f t="shared" si="3241"/>
        <v/>
      </c>
      <c r="BG1054" s="92" t="str">
        <f t="shared" si="3236"/>
        <v/>
      </c>
      <c r="BH1054" s="82">
        <f t="shared" si="3200"/>
        <v>0</v>
      </c>
      <c r="BI1054" s="71">
        <f t="shared" si="3201"/>
        <v>0</v>
      </c>
      <c r="BJ1054" s="146"/>
      <c r="BK1054" s="97">
        <v>1</v>
      </c>
      <c r="BL1054" s="95" t="str">
        <f t="shared" ref="BL1054:BP1054" si="3245">IF(BL1053&lt;&gt;"",BL1053,"")</f>
        <v/>
      </c>
      <c r="BM1054" s="95" t="str">
        <f t="shared" si="3245"/>
        <v/>
      </c>
      <c r="BN1054" s="95" t="str">
        <f t="shared" si="3245"/>
        <v/>
      </c>
      <c r="BO1054" s="95" t="str">
        <f t="shared" si="3245"/>
        <v/>
      </c>
      <c r="BP1054" s="95" t="str">
        <f t="shared" si="3245"/>
        <v/>
      </c>
      <c r="BQ1054" s="81">
        <f t="shared" si="3221"/>
        <v>0</v>
      </c>
      <c r="BR1054" s="81">
        <f t="shared" si="3222"/>
        <v>0</v>
      </c>
      <c r="BS1054" s="81">
        <f t="shared" si="3223"/>
        <v>0</v>
      </c>
      <c r="BT1054" s="81">
        <f t="shared" si="3224"/>
        <v>0</v>
      </c>
      <c r="BU1054" s="81">
        <f t="shared" si="3225"/>
        <v>0</v>
      </c>
      <c r="BV1054" s="13">
        <f t="shared" si="3226"/>
        <v>0</v>
      </c>
      <c r="BW1054" s="11">
        <f t="shared" si="3176"/>
        <v>0</v>
      </c>
      <c r="BX1054" s="69">
        <f t="shared" si="3182"/>
        <v>0</v>
      </c>
      <c r="BY1054" s="69">
        <f>IF($A1054&lt;&gt;"",IF(BY1053&lt;&gt;0,BY1053,IF(BW1054&lt;=$AW$2,"Stop Loss",0)),0)</f>
        <v>0</v>
      </c>
      <c r="BZ1054" s="69">
        <f t="shared" si="3139"/>
        <v>0</v>
      </c>
      <c r="CA1054" s="27" t="str">
        <f t="shared" si="3183"/>
        <v/>
      </c>
      <c r="CB1054" s="27" t="str">
        <f t="shared" si="3184"/>
        <v/>
      </c>
      <c r="CC1054" s="27" t="str">
        <f t="shared" si="3185"/>
        <v/>
      </c>
      <c r="CD1054" s="27" t="str">
        <f t="shared" si="3186"/>
        <v/>
      </c>
      <c r="CE1054" s="27" t="str">
        <f t="shared" si="3187"/>
        <v/>
      </c>
      <c r="CF1054" s="27" t="str">
        <f t="shared" si="3188"/>
        <v/>
      </c>
      <c r="CG1054" s="86"/>
      <c r="CH1054" s="86"/>
      <c r="CI1054"/>
      <c r="CJ1054"/>
      <c r="CK1054"/>
      <c r="CL1054" s="25"/>
      <c r="CM1054" s="25"/>
      <c r="CN1054" s="37"/>
      <c r="CO1054" s="25"/>
      <c r="CP1054" s="25"/>
      <c r="CQ1054" s="25"/>
      <c r="CR1054" s="25"/>
      <c r="CS1054" s="25"/>
      <c r="CT1054" s="25"/>
      <c r="CU1054" s="25"/>
      <c r="CV1054" s="25"/>
      <c r="CW1054" s="25"/>
      <c r="CX1054" s="25"/>
      <c r="CY1054" s="25"/>
      <c r="CZ1054" s="25"/>
      <c r="DA1054" s="25"/>
      <c r="DB1054" s="38"/>
      <c r="DC1054" s="25"/>
      <c r="DD1054" s="25"/>
      <c r="DH1054" s="25"/>
      <c r="DI1054" s="38"/>
    </row>
    <row r="1055" spans="1:113" s="26" customFormat="1">
      <c r="A1055" s="149"/>
      <c r="B1055" s="82" t="str">
        <f t="shared" si="3167"/>
        <v/>
      </c>
      <c r="C1055" s="7" t="str">
        <f t="shared" si="3168"/>
        <v/>
      </c>
      <c r="D1055" s="81">
        <f t="shared" si="3169"/>
        <v>0</v>
      </c>
      <c r="E1055" s="7" t="str">
        <f t="shared" si="3170"/>
        <v>18,</v>
      </c>
      <c r="F1055" s="78"/>
      <c r="G1055" s="86"/>
      <c r="H1055" s="86"/>
      <c r="I1055" s="86"/>
      <c r="J1055" s="86"/>
      <c r="K1055" s="86"/>
      <c r="L1055" s="86"/>
      <c r="M1055" s="86"/>
      <c r="N1055" s="86"/>
      <c r="O1055" s="78"/>
      <c r="P1055" s="86"/>
      <c r="Q1055" s="86"/>
      <c r="R1055" s="86"/>
      <c r="S1055" s="86"/>
      <c r="T1055" s="86"/>
      <c r="U1055" s="86"/>
      <c r="V1055" s="86"/>
      <c r="W1055" s="86"/>
      <c r="X1055" s="123" t="str">
        <f t="shared" si="3171"/>
        <v/>
      </c>
      <c r="Y1055" s="127">
        <f t="shared" si="3203"/>
        <v>0</v>
      </c>
      <c r="Z1055" s="127">
        <f t="shared" si="3204"/>
        <v>0</v>
      </c>
      <c r="AA1055" s="127">
        <f t="shared" si="3205"/>
        <v>0</v>
      </c>
      <c r="AB1055" s="86">
        <f t="shared" si="3235"/>
        <v>0</v>
      </c>
      <c r="AC1055" s="86">
        <f t="shared" si="3235"/>
        <v>0</v>
      </c>
      <c r="AD1055" s="90" t="str">
        <f t="shared" si="3238"/>
        <v/>
      </c>
      <c r="AE1055" s="54" t="str">
        <f t="shared" si="3238"/>
        <v/>
      </c>
      <c r="AF1055" s="92" t="str">
        <f t="shared" si="3177"/>
        <v/>
      </c>
      <c r="AG1055" s="82">
        <f t="shared" si="3172"/>
        <v>0</v>
      </c>
      <c r="AH1055" s="71">
        <f t="shared" si="3124"/>
        <v>0</v>
      </c>
      <c r="AI1055" s="78" t="str">
        <f t="shared" si="3173"/>
        <v/>
      </c>
      <c r="AJ1055" s="132">
        <f t="shared" si="3206"/>
        <v>0</v>
      </c>
      <c r="AK1055" s="132">
        <f t="shared" si="3207"/>
        <v>0</v>
      </c>
      <c r="AL1055" s="132">
        <f t="shared" si="3208"/>
        <v>0</v>
      </c>
      <c r="AM1055" s="86" t="str">
        <f t="shared" si="3209"/>
        <v/>
      </c>
      <c r="AN1055" s="86" t="str">
        <f t="shared" si="3210"/>
        <v/>
      </c>
      <c r="AO1055" s="90" t="str">
        <f t="shared" si="3239"/>
        <v/>
      </c>
      <c r="AP1055" s="54" t="str">
        <f t="shared" si="3239"/>
        <v/>
      </c>
      <c r="AQ1055" s="92" t="str">
        <f t="shared" si="3178"/>
        <v/>
      </c>
      <c r="AR1055" s="82">
        <f t="shared" si="3211"/>
        <v>0</v>
      </c>
      <c r="AS1055" s="71">
        <f t="shared" si="3179"/>
        <v>0</v>
      </c>
      <c r="AT1055" s="78" t="str">
        <f t="shared" si="3174"/>
        <v/>
      </c>
      <c r="AU1055" s="137">
        <f t="shared" si="3212"/>
        <v>0</v>
      </c>
      <c r="AV1055" s="137">
        <f t="shared" si="3213"/>
        <v>0</v>
      </c>
      <c r="AW1055" s="137">
        <f t="shared" si="3214"/>
        <v>0</v>
      </c>
      <c r="AX1055" s="86" t="str">
        <f t="shared" si="3215"/>
        <v/>
      </c>
      <c r="AY1055" s="86" t="str">
        <f t="shared" si="3216"/>
        <v/>
      </c>
      <c r="AZ1055" s="90" t="str">
        <f t="shared" si="3240"/>
        <v/>
      </c>
      <c r="BA1055" s="54" t="str">
        <f t="shared" si="3240"/>
        <v/>
      </c>
      <c r="BB1055" s="92" t="str">
        <f t="shared" si="3180"/>
        <v/>
      </c>
      <c r="BC1055" s="82">
        <f t="shared" si="3217"/>
        <v>0</v>
      </c>
      <c r="BD1055" s="71">
        <f t="shared" si="3181"/>
        <v>0</v>
      </c>
      <c r="BE1055" s="98">
        <f t="shared" si="3219"/>
        <v>18</v>
      </c>
      <c r="BF1055" s="54" t="str">
        <f t="shared" si="3241"/>
        <v/>
      </c>
      <c r="BG1055" s="92" t="str">
        <f t="shared" si="3236"/>
        <v/>
      </c>
      <c r="BH1055" s="82">
        <f t="shared" si="3200"/>
        <v>0</v>
      </c>
      <c r="BI1055" s="71">
        <f t="shared" si="3201"/>
        <v>0</v>
      </c>
      <c r="BJ1055" s="146"/>
      <c r="BK1055" s="97">
        <v>1</v>
      </c>
      <c r="BL1055" s="95" t="str">
        <f t="shared" ref="BL1055:BP1055" si="3246">IF(BL1054&lt;&gt;"",BL1054,"")</f>
        <v/>
      </c>
      <c r="BM1055" s="95" t="str">
        <f t="shared" si="3246"/>
        <v/>
      </c>
      <c r="BN1055" s="95" t="str">
        <f t="shared" si="3246"/>
        <v/>
      </c>
      <c r="BO1055" s="95" t="str">
        <f t="shared" si="3246"/>
        <v/>
      </c>
      <c r="BP1055" s="95" t="str">
        <f t="shared" si="3246"/>
        <v/>
      </c>
      <c r="BQ1055" s="81">
        <f t="shared" si="3221"/>
        <v>0</v>
      </c>
      <c r="BR1055" s="81">
        <f t="shared" si="3222"/>
        <v>0</v>
      </c>
      <c r="BS1055" s="81">
        <f t="shared" si="3223"/>
        <v>0</v>
      </c>
      <c r="BT1055" s="81">
        <f t="shared" si="3224"/>
        <v>0</v>
      </c>
      <c r="BU1055" s="81">
        <f t="shared" si="3225"/>
        <v>0</v>
      </c>
      <c r="BV1055" s="13">
        <f t="shared" si="3226"/>
        <v>0</v>
      </c>
      <c r="BW1055" s="11">
        <f t="shared" si="3176"/>
        <v>0</v>
      </c>
      <c r="BX1055" s="69">
        <f t="shared" si="3182"/>
        <v>0</v>
      </c>
      <c r="BY1055" s="69">
        <f>IF($A1055&lt;&gt;"",IF(BY1054&lt;&gt;0,BY1054,IF(BW1055&lt;=$AW$2,"Stop Loss",0)),0)</f>
        <v>0</v>
      </c>
      <c r="BZ1055" s="69">
        <f t="shared" si="3139"/>
        <v>0</v>
      </c>
      <c r="CA1055" s="27" t="str">
        <f t="shared" si="3183"/>
        <v/>
      </c>
      <c r="CB1055" s="27" t="str">
        <f t="shared" si="3184"/>
        <v/>
      </c>
      <c r="CC1055" s="27" t="str">
        <f t="shared" si="3185"/>
        <v/>
      </c>
      <c r="CD1055" s="27" t="str">
        <f t="shared" si="3186"/>
        <v/>
      </c>
      <c r="CE1055" s="27" t="str">
        <f t="shared" si="3187"/>
        <v/>
      </c>
      <c r="CF1055" s="27" t="str">
        <f t="shared" si="3188"/>
        <v/>
      </c>
      <c r="CG1055" s="86"/>
      <c r="CH1055" s="86"/>
      <c r="CI1055"/>
      <c r="CJ1055"/>
      <c r="CK1055"/>
      <c r="CL1055" s="25"/>
      <c r="CM1055" s="25"/>
      <c r="CN1055" s="37"/>
      <c r="CO1055" s="25"/>
      <c r="CP1055" s="25"/>
      <c r="CQ1055" s="25"/>
      <c r="CR1055" s="25"/>
      <c r="CS1055" s="25"/>
      <c r="CT1055" s="25"/>
      <c r="CU1055" s="25"/>
      <c r="CV1055" s="25"/>
      <c r="CW1055" s="25"/>
      <c r="CX1055" s="25"/>
      <c r="CY1055" s="25"/>
      <c r="CZ1055" s="25"/>
      <c r="DA1055" s="25"/>
      <c r="DB1055" s="38"/>
      <c r="DC1055" s="25"/>
      <c r="DD1055" s="25"/>
      <c r="DH1055" s="25"/>
      <c r="DI1055" s="38"/>
    </row>
    <row r="1056" spans="1:113" s="26" customFormat="1">
      <c r="A1056" s="149"/>
      <c r="B1056" s="82" t="str">
        <f t="shared" si="3167"/>
        <v/>
      </c>
      <c r="C1056" s="7" t="str">
        <f t="shared" si="3168"/>
        <v/>
      </c>
      <c r="D1056" s="81">
        <f t="shared" si="3169"/>
        <v>0</v>
      </c>
      <c r="E1056" s="7" t="str">
        <f t="shared" si="3170"/>
        <v>18,</v>
      </c>
      <c r="F1056" s="78"/>
      <c r="G1056" s="86"/>
      <c r="H1056" s="86"/>
      <c r="I1056" s="86"/>
      <c r="J1056" s="86"/>
      <c r="K1056" s="86"/>
      <c r="L1056" s="86"/>
      <c r="M1056" s="86"/>
      <c r="N1056" s="86"/>
      <c r="O1056" s="78"/>
      <c r="P1056" s="86"/>
      <c r="Q1056" s="86"/>
      <c r="R1056" s="86"/>
      <c r="S1056" s="86"/>
      <c r="T1056" s="86"/>
      <c r="U1056" s="86"/>
      <c r="V1056" s="86"/>
      <c r="W1056" s="86"/>
      <c r="X1056" s="123" t="str">
        <f t="shared" si="3171"/>
        <v/>
      </c>
      <c r="Y1056" s="127">
        <f t="shared" si="3203"/>
        <v>0</v>
      </c>
      <c r="Z1056" s="127">
        <f t="shared" si="3204"/>
        <v>0</v>
      </c>
      <c r="AA1056" s="127">
        <f t="shared" si="3205"/>
        <v>0</v>
      </c>
      <c r="AB1056" s="86">
        <f t="shared" si="3235"/>
        <v>0</v>
      </c>
      <c r="AC1056" s="86">
        <f t="shared" si="3235"/>
        <v>0</v>
      </c>
      <c r="AD1056" s="90" t="str">
        <f t="shared" si="3238"/>
        <v/>
      </c>
      <c r="AE1056" s="54" t="str">
        <f t="shared" si="3238"/>
        <v/>
      </c>
      <c r="AF1056" s="92" t="str">
        <f t="shared" si="3177"/>
        <v/>
      </c>
      <c r="AG1056" s="82">
        <f t="shared" si="3172"/>
        <v>0</v>
      </c>
      <c r="AH1056" s="71">
        <f t="shared" si="3124"/>
        <v>0</v>
      </c>
      <c r="AI1056" s="78" t="str">
        <f t="shared" si="3173"/>
        <v/>
      </c>
      <c r="AJ1056" s="132">
        <f t="shared" si="3206"/>
        <v>0</v>
      </c>
      <c r="AK1056" s="132">
        <f t="shared" si="3207"/>
        <v>0</v>
      </c>
      <c r="AL1056" s="132">
        <f t="shared" si="3208"/>
        <v>0</v>
      </c>
      <c r="AM1056" s="86" t="str">
        <f t="shared" si="3209"/>
        <v/>
      </c>
      <c r="AN1056" s="86" t="str">
        <f t="shared" si="3210"/>
        <v/>
      </c>
      <c r="AO1056" s="90" t="str">
        <f t="shared" si="3239"/>
        <v/>
      </c>
      <c r="AP1056" s="54" t="str">
        <f t="shared" si="3239"/>
        <v/>
      </c>
      <c r="AQ1056" s="92" t="str">
        <f t="shared" si="3178"/>
        <v/>
      </c>
      <c r="AR1056" s="82">
        <f t="shared" si="3211"/>
        <v>0</v>
      </c>
      <c r="AS1056" s="71">
        <f t="shared" si="3179"/>
        <v>0</v>
      </c>
      <c r="AT1056" s="78" t="str">
        <f t="shared" si="3174"/>
        <v/>
      </c>
      <c r="AU1056" s="137">
        <f t="shared" si="3212"/>
        <v>0</v>
      </c>
      <c r="AV1056" s="137">
        <f t="shared" si="3213"/>
        <v>0</v>
      </c>
      <c r="AW1056" s="137">
        <f t="shared" si="3214"/>
        <v>0</v>
      </c>
      <c r="AX1056" s="86" t="str">
        <f t="shared" si="3215"/>
        <v/>
      </c>
      <c r="AY1056" s="86" t="str">
        <f t="shared" si="3216"/>
        <v/>
      </c>
      <c r="AZ1056" s="90" t="str">
        <f t="shared" si="3240"/>
        <v/>
      </c>
      <c r="BA1056" s="54" t="str">
        <f t="shared" si="3240"/>
        <v/>
      </c>
      <c r="BB1056" s="92" t="str">
        <f t="shared" si="3180"/>
        <v/>
      </c>
      <c r="BC1056" s="82">
        <f t="shared" si="3217"/>
        <v>0</v>
      </c>
      <c r="BD1056" s="71">
        <f t="shared" si="3181"/>
        <v>0</v>
      </c>
      <c r="BE1056" s="98">
        <f t="shared" si="3219"/>
        <v>18</v>
      </c>
      <c r="BF1056" s="54" t="str">
        <f t="shared" si="3241"/>
        <v/>
      </c>
      <c r="BG1056" s="92" t="str">
        <f t="shared" si="3236"/>
        <v/>
      </c>
      <c r="BH1056" s="82">
        <f t="shared" si="3200"/>
        <v>0</v>
      </c>
      <c r="BI1056" s="71">
        <f t="shared" si="3201"/>
        <v>0</v>
      </c>
      <c r="BJ1056" s="146"/>
      <c r="BK1056" s="97">
        <v>1</v>
      </c>
      <c r="BL1056" s="95" t="str">
        <f t="shared" ref="BL1056:BP1056" si="3247">IF(BL1055&lt;&gt;"",BL1055,"")</f>
        <v/>
      </c>
      <c r="BM1056" s="95" t="str">
        <f t="shared" si="3247"/>
        <v/>
      </c>
      <c r="BN1056" s="95" t="str">
        <f t="shared" si="3247"/>
        <v/>
      </c>
      <c r="BO1056" s="95" t="str">
        <f t="shared" si="3247"/>
        <v/>
      </c>
      <c r="BP1056" s="95" t="str">
        <f t="shared" si="3247"/>
        <v/>
      </c>
      <c r="BQ1056" s="81">
        <f t="shared" si="3221"/>
        <v>0</v>
      </c>
      <c r="BR1056" s="81">
        <f t="shared" si="3222"/>
        <v>0</v>
      </c>
      <c r="BS1056" s="81">
        <f t="shared" si="3223"/>
        <v>0</v>
      </c>
      <c r="BT1056" s="81">
        <f t="shared" si="3224"/>
        <v>0</v>
      </c>
      <c r="BU1056" s="81">
        <f t="shared" si="3225"/>
        <v>0</v>
      </c>
      <c r="BV1056" s="13">
        <f t="shared" si="3226"/>
        <v>0</v>
      </c>
      <c r="BW1056" s="11">
        <f t="shared" si="3176"/>
        <v>0</v>
      </c>
      <c r="BX1056" s="69">
        <f t="shared" si="3182"/>
        <v>0</v>
      </c>
      <c r="BY1056" s="69">
        <f>IF($A1056&lt;&gt;"",IF(BY1055&lt;&gt;0,BY1055,IF(BW1056&lt;=$AW$2,"Stop Loss",0)),0)</f>
        <v>0</v>
      </c>
      <c r="BZ1056" s="69">
        <f t="shared" si="3139"/>
        <v>0</v>
      </c>
      <c r="CA1056" s="27" t="str">
        <f t="shared" si="3183"/>
        <v/>
      </c>
      <c r="CB1056" s="27" t="str">
        <f t="shared" si="3184"/>
        <v/>
      </c>
      <c r="CC1056" s="27" t="str">
        <f t="shared" si="3185"/>
        <v/>
      </c>
      <c r="CD1056" s="27" t="str">
        <f t="shared" si="3186"/>
        <v/>
      </c>
      <c r="CE1056" s="27" t="str">
        <f t="shared" si="3187"/>
        <v/>
      </c>
      <c r="CF1056" s="27" t="str">
        <f t="shared" si="3188"/>
        <v/>
      </c>
      <c r="CG1056" s="86"/>
      <c r="CH1056" s="86"/>
      <c r="CI1056"/>
      <c r="CJ1056"/>
      <c r="CK1056"/>
      <c r="CL1056" s="25"/>
      <c r="CM1056" s="25"/>
      <c r="CN1056" s="37"/>
      <c r="CO1056" s="25"/>
      <c r="CP1056" s="25"/>
      <c r="CQ1056" s="25"/>
      <c r="CR1056" s="25"/>
      <c r="CS1056" s="25"/>
      <c r="CT1056" s="25"/>
      <c r="CU1056" s="25"/>
      <c r="CV1056" s="25"/>
      <c r="CW1056" s="25"/>
      <c r="CX1056" s="25"/>
      <c r="CY1056" s="25"/>
      <c r="CZ1056" s="25"/>
      <c r="DA1056" s="25"/>
      <c r="DB1056" s="38"/>
      <c r="DC1056" s="25"/>
      <c r="DD1056" s="25"/>
      <c r="DH1056" s="25"/>
      <c r="DI1056" s="38"/>
    </row>
    <row r="1057" spans="1:113" s="26" customFormat="1">
      <c r="A1057" s="149"/>
      <c r="B1057" s="82" t="str">
        <f t="shared" si="3167"/>
        <v/>
      </c>
      <c r="C1057" s="7" t="str">
        <f t="shared" si="3168"/>
        <v/>
      </c>
      <c r="D1057" s="81">
        <f t="shared" si="3169"/>
        <v>0</v>
      </c>
      <c r="E1057" s="7" t="str">
        <f t="shared" si="3170"/>
        <v>18,</v>
      </c>
      <c r="F1057" s="78"/>
      <c r="G1057" s="86"/>
      <c r="H1057" s="86"/>
      <c r="I1057" s="86"/>
      <c r="J1057" s="86"/>
      <c r="K1057" s="86"/>
      <c r="L1057" s="86"/>
      <c r="M1057" s="86"/>
      <c r="N1057" s="86"/>
      <c r="O1057" s="78"/>
      <c r="P1057" s="86"/>
      <c r="Q1057" s="86"/>
      <c r="R1057" s="86"/>
      <c r="S1057" s="86"/>
      <c r="T1057" s="86"/>
      <c r="U1057" s="86"/>
      <c r="V1057" s="86"/>
      <c r="W1057" s="86"/>
      <c r="X1057" s="123" t="str">
        <f t="shared" si="3171"/>
        <v/>
      </c>
      <c r="Y1057" s="127">
        <f t="shared" si="3203"/>
        <v>0</v>
      </c>
      <c r="Z1057" s="127">
        <f t="shared" si="3204"/>
        <v>0</v>
      </c>
      <c r="AA1057" s="127">
        <f t="shared" si="3205"/>
        <v>0</v>
      </c>
      <c r="AB1057" s="86">
        <f>IF($Y1057&gt;$Z1057,$Y1057-$Z1057+AB1056,AB1056)</f>
        <v>0</v>
      </c>
      <c r="AC1057" s="86">
        <f>IF($Z1057&gt;$Y1057,$Z1057-$Y1057+AC1056,AC1056)</f>
        <v>0</v>
      </c>
      <c r="AD1057" s="90" t="str">
        <f t="shared" si="3238"/>
        <v/>
      </c>
      <c r="AE1057" s="54" t="str">
        <f t="shared" si="3238"/>
        <v/>
      </c>
      <c r="AF1057" s="92" t="str">
        <f t="shared" si="3177"/>
        <v/>
      </c>
      <c r="AG1057" s="82">
        <f t="shared" si="3172"/>
        <v>0</v>
      </c>
      <c r="AH1057" s="71">
        <f t="shared" si="3124"/>
        <v>0</v>
      </c>
      <c r="AI1057" s="78" t="str">
        <f t="shared" si="3173"/>
        <v/>
      </c>
      <c r="AJ1057" s="132">
        <f t="shared" si="3206"/>
        <v>0</v>
      </c>
      <c r="AK1057" s="132">
        <f t="shared" si="3207"/>
        <v>0</v>
      </c>
      <c r="AL1057" s="132">
        <f t="shared" si="3208"/>
        <v>0</v>
      </c>
      <c r="AM1057" s="86" t="str">
        <f t="shared" si="3209"/>
        <v/>
      </c>
      <c r="AN1057" s="86" t="str">
        <f t="shared" si="3210"/>
        <v/>
      </c>
      <c r="AO1057" s="90" t="str">
        <f t="shared" si="3239"/>
        <v/>
      </c>
      <c r="AP1057" s="54" t="str">
        <f t="shared" si="3239"/>
        <v/>
      </c>
      <c r="AQ1057" s="92" t="str">
        <f t="shared" si="3178"/>
        <v/>
      </c>
      <c r="AR1057" s="82">
        <f t="shared" si="3211"/>
        <v>0</v>
      </c>
      <c r="AS1057" s="71">
        <f t="shared" si="3179"/>
        <v>0</v>
      </c>
      <c r="AT1057" s="78" t="str">
        <f t="shared" si="3174"/>
        <v/>
      </c>
      <c r="AU1057" s="137">
        <f t="shared" si="3212"/>
        <v>0</v>
      </c>
      <c r="AV1057" s="137">
        <f t="shared" si="3213"/>
        <v>0</v>
      </c>
      <c r="AW1057" s="137">
        <f t="shared" si="3214"/>
        <v>0</v>
      </c>
      <c r="AX1057" s="86" t="str">
        <f t="shared" si="3215"/>
        <v/>
      </c>
      <c r="AY1057" s="86" t="str">
        <f t="shared" si="3216"/>
        <v/>
      </c>
      <c r="AZ1057" s="90" t="str">
        <f t="shared" si="3240"/>
        <v/>
      </c>
      <c r="BA1057" s="54" t="str">
        <f t="shared" si="3240"/>
        <v/>
      </c>
      <c r="BB1057" s="92" t="str">
        <f t="shared" si="3180"/>
        <v/>
      </c>
      <c r="BC1057" s="82">
        <f t="shared" si="3217"/>
        <v>0</v>
      </c>
      <c r="BD1057" s="71">
        <f t="shared" si="3181"/>
        <v>0</v>
      </c>
      <c r="BE1057" s="98">
        <f t="shared" si="3219"/>
        <v>18</v>
      </c>
      <c r="BF1057" s="54" t="str">
        <f t="shared" si="3241"/>
        <v/>
      </c>
      <c r="BG1057" s="92" t="str">
        <f t="shared" si="3236"/>
        <v/>
      </c>
      <c r="BH1057" s="82">
        <f t="shared" si="3200"/>
        <v>0</v>
      </c>
      <c r="BI1057" s="71">
        <f t="shared" si="3201"/>
        <v>0</v>
      </c>
      <c r="BJ1057" s="146"/>
      <c r="BK1057" s="97">
        <v>1</v>
      </c>
      <c r="BL1057" s="95" t="str">
        <f t="shared" ref="BL1057:BP1057" si="3248">IF(BL1056&lt;&gt;"",BL1056,"")</f>
        <v/>
      </c>
      <c r="BM1057" s="95" t="str">
        <f t="shared" si="3248"/>
        <v/>
      </c>
      <c r="BN1057" s="95" t="str">
        <f t="shared" si="3248"/>
        <v/>
      </c>
      <c r="BO1057" s="95" t="str">
        <f t="shared" si="3248"/>
        <v/>
      </c>
      <c r="BP1057" s="95" t="str">
        <f t="shared" si="3248"/>
        <v/>
      </c>
      <c r="BQ1057" s="81">
        <f t="shared" si="3221"/>
        <v>0</v>
      </c>
      <c r="BR1057" s="81">
        <f t="shared" si="3222"/>
        <v>0</v>
      </c>
      <c r="BS1057" s="81">
        <f t="shared" si="3223"/>
        <v>0</v>
      </c>
      <c r="BT1057" s="81">
        <f t="shared" si="3224"/>
        <v>0</v>
      </c>
      <c r="BU1057" s="81">
        <f t="shared" si="3225"/>
        <v>0</v>
      </c>
      <c r="BV1057" s="13">
        <f t="shared" si="3226"/>
        <v>0</v>
      </c>
      <c r="BW1057" s="11">
        <f t="shared" si="3176"/>
        <v>0</v>
      </c>
      <c r="BX1057" s="69">
        <f t="shared" si="3182"/>
        <v>0</v>
      </c>
      <c r="BY1057" s="69">
        <f>IF($A1057&lt;&gt;"",IF(BY1056&lt;&gt;0,BY1056,IF(BW1057&lt;=$AW$2,"Stop Loss",0)),0)</f>
        <v>0</v>
      </c>
      <c r="BZ1057" s="69">
        <f t="shared" si="3139"/>
        <v>0</v>
      </c>
      <c r="CA1057" s="27" t="str">
        <f t="shared" si="3183"/>
        <v/>
      </c>
      <c r="CB1057" s="27" t="str">
        <f t="shared" si="3184"/>
        <v/>
      </c>
      <c r="CC1057" s="27" t="str">
        <f t="shared" si="3185"/>
        <v/>
      </c>
      <c r="CD1057" s="27" t="str">
        <f t="shared" si="3186"/>
        <v/>
      </c>
      <c r="CE1057" s="27" t="str">
        <f t="shared" si="3187"/>
        <v/>
      </c>
      <c r="CF1057" s="27" t="str">
        <f t="shared" si="3188"/>
        <v/>
      </c>
      <c r="CG1057" s="86"/>
      <c r="CH1057" s="86"/>
      <c r="CI1057"/>
      <c r="CJ1057"/>
      <c r="CK1057"/>
      <c r="CL1057" s="25"/>
      <c r="CM1057" s="25"/>
      <c r="CN1057" s="37"/>
      <c r="CO1057" s="25"/>
      <c r="CP1057" s="25"/>
      <c r="CQ1057" s="25"/>
      <c r="CR1057" s="25"/>
      <c r="CS1057" s="25"/>
      <c r="CT1057" s="25"/>
      <c r="CU1057" s="25"/>
      <c r="CV1057" s="25"/>
      <c r="CW1057" s="25"/>
      <c r="CX1057" s="25"/>
      <c r="CY1057" s="25"/>
      <c r="CZ1057" s="25"/>
      <c r="DA1057" s="25"/>
      <c r="DB1057" s="38"/>
      <c r="DC1057" s="25"/>
      <c r="DD1057" s="25"/>
      <c r="DH1057" s="25"/>
      <c r="DI1057" s="38"/>
    </row>
    <row r="1058" spans="1:113" s="26" customFormat="1">
      <c r="A1058" s="149"/>
      <c r="B1058" s="82" t="str">
        <f t="shared" si="3167"/>
        <v/>
      </c>
      <c r="C1058" s="7" t="str">
        <f t="shared" si="3168"/>
        <v/>
      </c>
      <c r="D1058" s="81">
        <f t="shared" si="3169"/>
        <v>0</v>
      </c>
      <c r="E1058" s="7" t="str">
        <f t="shared" si="3170"/>
        <v>18,</v>
      </c>
      <c r="F1058" s="78"/>
      <c r="G1058" s="86"/>
      <c r="H1058" s="86"/>
      <c r="I1058" s="86"/>
      <c r="J1058" s="86"/>
      <c r="K1058" s="86"/>
      <c r="L1058" s="86"/>
      <c r="M1058" s="86"/>
      <c r="N1058" s="86"/>
      <c r="O1058" s="78"/>
      <c r="P1058" s="86"/>
      <c r="Q1058" s="86"/>
      <c r="R1058" s="86"/>
      <c r="S1058" s="86"/>
      <c r="T1058" s="86"/>
      <c r="U1058" s="86"/>
      <c r="V1058" s="86"/>
      <c r="W1058" s="86"/>
      <c r="X1058" s="123" t="str">
        <f t="shared" si="3171"/>
        <v/>
      </c>
      <c r="Y1058" s="127">
        <f t="shared" si="3203"/>
        <v>0</v>
      </c>
      <c r="Z1058" s="127">
        <f t="shared" si="3204"/>
        <v>0</v>
      </c>
      <c r="AA1058" s="127">
        <f t="shared" si="3205"/>
        <v>0</v>
      </c>
      <c r="AB1058" s="86">
        <f>AB1057</f>
        <v>0</v>
      </c>
      <c r="AC1058" s="86">
        <f>AC1057</f>
        <v>0</v>
      </c>
      <c r="AD1058" s="90" t="str">
        <f>IF($A1057&lt;&gt;"",AA1057,"")</f>
        <v/>
      </c>
      <c r="AE1058" s="92" t="str">
        <f>IF($A1057&lt;&gt;"",IF(Y1057&gt;Z1057,"L","H"),"")</f>
        <v/>
      </c>
      <c r="AF1058" s="92" t="str">
        <f t="shared" si="3177"/>
        <v/>
      </c>
      <c r="AG1058" s="82">
        <f t="shared" si="3172"/>
        <v>0</v>
      </c>
      <c r="AH1058" s="71">
        <f t="shared" si="3124"/>
        <v>0</v>
      </c>
      <c r="AI1058" s="78" t="str">
        <f t="shared" si="3173"/>
        <v/>
      </c>
      <c r="AJ1058" s="132">
        <f t="shared" si="3206"/>
        <v>0</v>
      </c>
      <c r="AK1058" s="132">
        <f t="shared" si="3207"/>
        <v>0</v>
      </c>
      <c r="AL1058" s="132">
        <f t="shared" si="3208"/>
        <v>0</v>
      </c>
      <c r="AM1058" s="86" t="str">
        <f t="shared" si="3209"/>
        <v/>
      </c>
      <c r="AN1058" s="86" t="str">
        <f t="shared" si="3210"/>
        <v/>
      </c>
      <c r="AO1058" s="90" t="str">
        <f>IF($A1057&lt;&gt;"",AL1057,"")</f>
        <v/>
      </c>
      <c r="AP1058" s="92" t="str">
        <f>IF($A1057&lt;&gt;"",IF(AM1057&lt;&gt;"","O","E"),"")</f>
        <v/>
      </c>
      <c r="AQ1058" s="92" t="str">
        <f t="shared" si="3178"/>
        <v/>
      </c>
      <c r="AR1058" s="82">
        <f t="shared" si="3211"/>
        <v>0</v>
      </c>
      <c r="AS1058" s="71">
        <f t="shared" si="3179"/>
        <v>0</v>
      </c>
      <c r="AT1058" s="78" t="str">
        <f t="shared" si="3174"/>
        <v/>
      </c>
      <c r="AU1058" s="137">
        <f t="shared" si="3212"/>
        <v>0</v>
      </c>
      <c r="AV1058" s="137">
        <f t="shared" si="3213"/>
        <v>0</v>
      </c>
      <c r="AW1058" s="137">
        <f t="shared" si="3214"/>
        <v>0</v>
      </c>
      <c r="AX1058" s="86" t="str">
        <f t="shared" si="3215"/>
        <v/>
      </c>
      <c r="AY1058" s="86" t="str">
        <f t="shared" si="3216"/>
        <v/>
      </c>
      <c r="AZ1058" s="90" t="str">
        <f>IF($A1057&lt;&gt;"",AW1057,"")</f>
        <v/>
      </c>
      <c r="BA1058" s="92" t="str">
        <f>IF($A1057&lt;&gt;"",IF(AX1057&lt;&gt;"","B","R"),"")</f>
        <v/>
      </c>
      <c r="BB1058" s="92" t="str">
        <f t="shared" si="3180"/>
        <v/>
      </c>
      <c r="BC1058" s="82">
        <f t="shared" si="3217"/>
        <v>0</v>
      </c>
      <c r="BD1058" s="71">
        <f t="shared" si="3181"/>
        <v>0</v>
      </c>
      <c r="BE1058" s="98">
        <f t="shared" si="3219"/>
        <v>18</v>
      </c>
      <c r="BF1058" s="92" t="str">
        <f>IF($A1057&lt;&gt;"",IF($Y1057&gt;$Z1057,"H",IF($Z1057&gt;$Y1057,"L",BF1057)),"")</f>
        <v/>
      </c>
      <c r="BG1058" s="92" t="str">
        <f>IF($A1058&lt;&gt;"",IF($A1058=0,"L",IF(BF1058&lt;&gt;"",IF(BF1058=X1058,"W","L"))),"")</f>
        <v/>
      </c>
      <c r="BH1058" s="82">
        <f t="shared" si="3200"/>
        <v>0</v>
      </c>
      <c r="BI1058" s="71">
        <f t="shared" si="3201"/>
        <v>0</v>
      </c>
      <c r="BJ1058" s="146" t="str">
        <f>AE1058&amp;AP1058&amp;BA1058</f>
        <v/>
      </c>
      <c r="BK1058" s="97">
        <v>1</v>
      </c>
      <c r="BL1058" s="95" t="str">
        <f>IF($A1057&lt;&gt;"",IF($BJ1058="LER","11,",IF($BJ1058="LOR","02,",IF($BJ1058="LEB","01,",IF($BJ1058="LOB","12,",IF($BJ1058="HER","29,",IF($BJ1058="HOR","20,",IF($BJ1058="HEB","19,",IF($BJ1058="HOB","30,","")))))))),"")</f>
        <v/>
      </c>
      <c r="BM1058" s="95" t="str">
        <f>IF($A1057&lt;&gt;"",IF($BJ1058="LER","13,",IF($BJ1058="LOR","04,",IF($BJ1058="LEB","03,",IF($BJ1058="LOB","14,",IF($BJ1058="HER","31,",IF($BJ1058="HOR","22,",IF($BJ1058="HEB","21,",IF($BJ1058="HOB","32,","")))))))),"")</f>
        <v/>
      </c>
      <c r="BN1058" s="95" t="str">
        <f>IF($A1057&lt;&gt;"",IF($BJ1058="LER","15,",IF($BJ1058="LOR","06,",IF($BJ1058="LEB","05,",IF($BJ1058="LOB","16,",IF($BJ1058="HER","33,",IF($BJ1058="HOR","24,",IF($BJ1058="HEB","23,",IF($BJ1058="HOB","34,","")))))))),"")</f>
        <v/>
      </c>
      <c r="BO1058" s="95" t="str">
        <f>IF($A1057&lt;&gt;"",IF($BJ1058="LER","17,",IF($BJ1058="LOR","08,",IF($BJ1058="LEB","07,",IF($BJ1058="LOB","18,",IF($BJ1058="HER","35,",IF($BJ1058="HOR","26,",IF($BJ1058="HEB","25,",IF($BJ1058="HOB","36,","")))))))),"")</f>
        <v/>
      </c>
      <c r="BP1058" s="95" t="str">
        <f>IF($A1057&lt;&gt;"",IF($BJ1058="LER","",IF($BJ1058="LOR","10,",IF($BJ1058="LEB","09,",IF($BJ1058="LOB","",IF($BJ1058="HER","",IF($BJ1058="HOR","28,",IF($BJ1058="HEB","27,",IF($BJ1058="HOB","","")))))))),"")</f>
        <v/>
      </c>
      <c r="BQ1058" s="81">
        <f t="shared" si="3221"/>
        <v>0</v>
      </c>
      <c r="BR1058" s="81">
        <f t="shared" si="3222"/>
        <v>0</v>
      </c>
      <c r="BS1058" s="81">
        <f t="shared" si="3223"/>
        <v>0</v>
      </c>
      <c r="BT1058" s="81">
        <f t="shared" si="3224"/>
        <v>0</v>
      </c>
      <c r="BU1058" s="81">
        <f t="shared" si="3225"/>
        <v>0</v>
      </c>
      <c r="BV1058" s="13">
        <f t="shared" si="3226"/>
        <v>0</v>
      </c>
      <c r="BW1058" s="11">
        <f t="shared" si="3176"/>
        <v>0</v>
      </c>
      <c r="BX1058" s="69">
        <f t="shared" si="3182"/>
        <v>0</v>
      </c>
      <c r="BY1058" s="69">
        <f>IF($A1058&lt;&gt;"",IF(BY1057&lt;&gt;0,BY1057,IF(BW1058&lt;=$AW$2,"Stop Loss",0)),0)</f>
        <v>0</v>
      </c>
      <c r="BZ1058" s="69">
        <f t="shared" si="3139"/>
        <v>0</v>
      </c>
      <c r="CA1058" s="27" t="str">
        <f t="shared" si="3183"/>
        <v/>
      </c>
      <c r="CB1058" s="27" t="str">
        <f t="shared" si="3184"/>
        <v/>
      </c>
      <c r="CC1058" s="27" t="str">
        <f t="shared" si="3185"/>
        <v/>
      </c>
      <c r="CD1058" s="27" t="str">
        <f t="shared" si="3186"/>
        <v/>
      </c>
      <c r="CE1058" s="27" t="str">
        <f t="shared" si="3187"/>
        <v/>
      </c>
      <c r="CF1058" s="27" t="str">
        <f t="shared" si="3188"/>
        <v/>
      </c>
      <c r="CG1058" s="86"/>
      <c r="CH1058" s="86"/>
      <c r="CI1058" s="45"/>
      <c r="CJ1058" s="45"/>
      <c r="CK1058" s="45"/>
      <c r="CL1058" s="25"/>
      <c r="CM1058" s="25"/>
      <c r="CN1058" s="37"/>
      <c r="CO1058" s="25"/>
      <c r="CP1058" s="25"/>
      <c r="CQ1058" s="25"/>
      <c r="CR1058" s="25"/>
      <c r="CS1058" s="25"/>
      <c r="CT1058" s="25"/>
      <c r="CU1058" s="25"/>
      <c r="CV1058" s="25"/>
      <c r="CW1058" s="25"/>
      <c r="CX1058" s="25"/>
      <c r="CY1058" s="25"/>
      <c r="CZ1058" s="25"/>
      <c r="DA1058" s="25"/>
      <c r="DB1058" s="38"/>
      <c r="DC1058" s="25"/>
      <c r="DD1058" s="25"/>
      <c r="DH1058" s="25"/>
      <c r="DI1058" s="38"/>
    </row>
    <row r="1059" spans="1:113" s="26" customFormat="1">
      <c r="A1059" s="149"/>
      <c r="B1059" s="82" t="str">
        <f t="shared" si="3167"/>
        <v/>
      </c>
      <c r="C1059" s="7" t="str">
        <f t="shared" si="3168"/>
        <v/>
      </c>
      <c r="D1059" s="81">
        <f t="shared" si="3169"/>
        <v>0</v>
      </c>
      <c r="E1059" s="7" t="str">
        <f t="shared" si="3170"/>
        <v>18,</v>
      </c>
      <c r="F1059" s="78"/>
      <c r="G1059" s="86"/>
      <c r="H1059" s="86"/>
      <c r="I1059" s="86"/>
      <c r="J1059" s="86"/>
      <c r="K1059" s="86"/>
      <c r="L1059" s="86"/>
      <c r="M1059" s="86"/>
      <c r="N1059" s="86"/>
      <c r="O1059" s="78"/>
      <c r="P1059" s="86"/>
      <c r="Q1059" s="86"/>
      <c r="R1059" s="86"/>
      <c r="S1059" s="86"/>
      <c r="T1059" s="86"/>
      <c r="U1059" s="86"/>
      <c r="V1059" s="86"/>
      <c r="W1059" s="86"/>
      <c r="X1059" s="123" t="str">
        <f t="shared" si="3171"/>
        <v/>
      </c>
      <c r="Y1059" s="127">
        <f t="shared" si="3203"/>
        <v>0</v>
      </c>
      <c r="Z1059" s="127">
        <f t="shared" si="3204"/>
        <v>0</v>
      </c>
      <c r="AA1059" s="127">
        <f t="shared" si="3205"/>
        <v>0</v>
      </c>
      <c r="AB1059" s="86">
        <f t="shared" ref="AB1059:AC1065" si="3249">AB1058</f>
        <v>0</v>
      </c>
      <c r="AC1059" s="86">
        <f t="shared" si="3249"/>
        <v>0</v>
      </c>
      <c r="AD1059" s="90" t="str">
        <f>IF($A1058&lt;&gt;"",AD1058,"")</f>
        <v/>
      </c>
      <c r="AE1059" s="54" t="str">
        <f>IF($A1058&lt;&gt;"",AE1058,"")</f>
        <v/>
      </c>
      <c r="AF1059" s="92" t="str">
        <f t="shared" si="3177"/>
        <v/>
      </c>
      <c r="AG1059" s="82">
        <f t="shared" si="3172"/>
        <v>0</v>
      </c>
      <c r="AH1059" s="71">
        <f t="shared" si="3124"/>
        <v>0</v>
      </c>
      <c r="AI1059" s="78" t="str">
        <f t="shared" si="3173"/>
        <v/>
      </c>
      <c r="AJ1059" s="132">
        <f t="shared" si="3206"/>
        <v>0</v>
      </c>
      <c r="AK1059" s="132">
        <f t="shared" si="3207"/>
        <v>0</v>
      </c>
      <c r="AL1059" s="132">
        <f t="shared" si="3208"/>
        <v>0</v>
      </c>
      <c r="AM1059" s="86" t="str">
        <f t="shared" si="3209"/>
        <v/>
      </c>
      <c r="AN1059" s="86" t="str">
        <f t="shared" si="3210"/>
        <v/>
      </c>
      <c r="AO1059" s="90" t="str">
        <f>IF($A1058&lt;&gt;"",AO1058,"")</f>
        <v/>
      </c>
      <c r="AP1059" s="54" t="str">
        <f>IF($A1058&lt;&gt;"",AP1058,"")</f>
        <v/>
      </c>
      <c r="AQ1059" s="92" t="str">
        <f t="shared" si="3178"/>
        <v/>
      </c>
      <c r="AR1059" s="82">
        <f t="shared" si="3211"/>
        <v>0</v>
      </c>
      <c r="AS1059" s="71">
        <f t="shared" si="3179"/>
        <v>0</v>
      </c>
      <c r="AT1059" s="78" t="str">
        <f t="shared" si="3174"/>
        <v/>
      </c>
      <c r="AU1059" s="137">
        <f t="shared" si="3212"/>
        <v>0</v>
      </c>
      <c r="AV1059" s="137">
        <f t="shared" si="3213"/>
        <v>0</v>
      </c>
      <c r="AW1059" s="137">
        <f t="shared" si="3214"/>
        <v>0</v>
      </c>
      <c r="AX1059" s="86" t="str">
        <f t="shared" si="3215"/>
        <v/>
      </c>
      <c r="AY1059" s="86" t="str">
        <f t="shared" si="3216"/>
        <v/>
      </c>
      <c r="AZ1059" s="90" t="str">
        <f>IF($A1058&lt;&gt;"",AZ1058,"")</f>
        <v/>
      </c>
      <c r="BA1059" s="54" t="str">
        <f>IF($A1058&lt;&gt;"",BA1058,"")</f>
        <v/>
      </c>
      <c r="BB1059" s="92" t="str">
        <f t="shared" si="3180"/>
        <v/>
      </c>
      <c r="BC1059" s="82">
        <f t="shared" si="3217"/>
        <v>0</v>
      </c>
      <c r="BD1059" s="71">
        <f t="shared" si="3181"/>
        <v>0</v>
      </c>
      <c r="BE1059" s="98">
        <f t="shared" si="3219"/>
        <v>18</v>
      </c>
      <c r="BF1059" s="54" t="str">
        <f>IF($A1058&lt;&gt;"",BF1058,"")</f>
        <v/>
      </c>
      <c r="BG1059" s="92" t="str">
        <f t="shared" ref="BG1059:BG1075" si="3250">IF($A1059&lt;&gt;"",IF($A1059=0,"L",IF(BF1059&lt;&gt;"",IF(BF1059=X1059,"W","L"))),"")</f>
        <v/>
      </c>
      <c r="BH1059" s="82">
        <f t="shared" si="3200"/>
        <v>0</v>
      </c>
      <c r="BI1059" s="71">
        <f t="shared" si="3201"/>
        <v>0</v>
      </c>
      <c r="BJ1059" s="146"/>
      <c r="BK1059" s="97">
        <v>1</v>
      </c>
      <c r="BL1059" s="95" t="str">
        <f>IF(BL1058&lt;&gt;"",BL1058,"")</f>
        <v/>
      </c>
      <c r="BM1059" s="95" t="str">
        <f t="shared" ref="BM1059:BP1059" si="3251">IF(BM1058&lt;&gt;"",BM1058,"")</f>
        <v/>
      </c>
      <c r="BN1059" s="95" t="str">
        <f t="shared" si="3251"/>
        <v/>
      </c>
      <c r="BO1059" s="95" t="str">
        <f t="shared" si="3251"/>
        <v/>
      </c>
      <c r="BP1059" s="95" t="str">
        <f t="shared" si="3251"/>
        <v/>
      </c>
      <c r="BQ1059" s="81">
        <f t="shared" si="3221"/>
        <v>0</v>
      </c>
      <c r="BR1059" s="81">
        <f t="shared" si="3222"/>
        <v>0</v>
      </c>
      <c r="BS1059" s="81">
        <f t="shared" si="3223"/>
        <v>0</v>
      </c>
      <c r="BT1059" s="81">
        <f t="shared" si="3224"/>
        <v>0</v>
      </c>
      <c r="BU1059" s="81">
        <f t="shared" si="3225"/>
        <v>0</v>
      </c>
      <c r="BV1059" s="13">
        <f t="shared" si="3226"/>
        <v>0</v>
      </c>
      <c r="BW1059" s="11">
        <f t="shared" si="3176"/>
        <v>0</v>
      </c>
      <c r="BX1059" s="69">
        <f t="shared" si="3182"/>
        <v>0</v>
      </c>
      <c r="BY1059" s="69">
        <f>IF($A1059&lt;&gt;"",IF(BY1058&lt;&gt;0,BY1058,IF(BW1059&lt;=$AW$2,"Stop Loss",0)),0)</f>
        <v>0</v>
      </c>
      <c r="BZ1059" s="69">
        <f t="shared" si="3139"/>
        <v>0</v>
      </c>
      <c r="CA1059" s="27" t="str">
        <f t="shared" si="3183"/>
        <v/>
      </c>
      <c r="CB1059" s="27" t="str">
        <f t="shared" si="3184"/>
        <v/>
      </c>
      <c r="CC1059" s="27" t="str">
        <f t="shared" si="3185"/>
        <v/>
      </c>
      <c r="CD1059" s="27" t="str">
        <f t="shared" si="3186"/>
        <v/>
      </c>
      <c r="CE1059" s="27" t="str">
        <f t="shared" si="3187"/>
        <v/>
      </c>
      <c r="CF1059" s="27" t="str">
        <f t="shared" si="3188"/>
        <v/>
      </c>
      <c r="CG1059" s="86"/>
      <c r="CH1059" s="86"/>
      <c r="CI1059" s="45"/>
      <c r="CJ1059" s="45"/>
      <c r="CK1059" s="45"/>
      <c r="CL1059" s="25"/>
      <c r="CM1059" s="25"/>
      <c r="CN1059" s="37"/>
      <c r="CO1059" s="25"/>
      <c r="CP1059" s="25"/>
      <c r="CQ1059" s="25"/>
      <c r="CR1059" s="25"/>
      <c r="CS1059" s="25"/>
      <c r="CT1059" s="25"/>
      <c r="CU1059" s="25"/>
      <c r="CV1059" s="25"/>
      <c r="CW1059" s="25"/>
      <c r="CX1059" s="25"/>
      <c r="CY1059" s="25"/>
      <c r="CZ1059" s="25"/>
      <c r="DA1059" s="25"/>
      <c r="DB1059" s="38"/>
      <c r="DC1059" s="25"/>
      <c r="DD1059" s="25"/>
      <c r="DH1059" s="25"/>
      <c r="DI1059" s="38"/>
    </row>
    <row r="1060" spans="1:113" s="26" customFormat="1">
      <c r="A1060" s="149"/>
      <c r="B1060" s="82" t="str">
        <f t="shared" si="3167"/>
        <v/>
      </c>
      <c r="C1060" s="7" t="str">
        <f t="shared" si="3168"/>
        <v/>
      </c>
      <c r="D1060" s="81">
        <f t="shared" si="3169"/>
        <v>0</v>
      </c>
      <c r="E1060" s="7" t="str">
        <f t="shared" si="3170"/>
        <v>18,</v>
      </c>
      <c r="F1060" s="78"/>
      <c r="G1060" s="86"/>
      <c r="H1060" s="86"/>
      <c r="I1060" s="86"/>
      <c r="J1060" s="86"/>
      <c r="K1060" s="86"/>
      <c r="L1060" s="86"/>
      <c r="M1060" s="86"/>
      <c r="N1060" s="86"/>
      <c r="O1060" s="78"/>
      <c r="P1060" s="86"/>
      <c r="Q1060" s="86"/>
      <c r="R1060" s="86"/>
      <c r="S1060" s="86"/>
      <c r="T1060" s="86"/>
      <c r="U1060" s="86"/>
      <c r="V1060" s="86"/>
      <c r="W1060" s="86"/>
      <c r="X1060" s="123" t="str">
        <f t="shared" si="3171"/>
        <v/>
      </c>
      <c r="Y1060" s="127">
        <f t="shared" si="3203"/>
        <v>0</v>
      </c>
      <c r="Z1060" s="127">
        <f t="shared" si="3204"/>
        <v>0</v>
      </c>
      <c r="AA1060" s="127">
        <f t="shared" si="3205"/>
        <v>0</v>
      </c>
      <c r="AB1060" s="86">
        <f t="shared" si="3249"/>
        <v>0</v>
      </c>
      <c r="AC1060" s="86">
        <f t="shared" si="3249"/>
        <v>0</v>
      </c>
      <c r="AD1060" s="90" t="str">
        <f t="shared" ref="AD1060:AE1066" si="3252">IF($A1059&lt;&gt;"",AD1059,"")</f>
        <v/>
      </c>
      <c r="AE1060" s="54" t="str">
        <f t="shared" si="3252"/>
        <v/>
      </c>
      <c r="AF1060" s="92" t="str">
        <f t="shared" si="3177"/>
        <v/>
      </c>
      <c r="AG1060" s="82">
        <f t="shared" si="3172"/>
        <v>0</v>
      </c>
      <c r="AH1060" s="71">
        <f t="shared" si="3124"/>
        <v>0</v>
      </c>
      <c r="AI1060" s="78" t="str">
        <f t="shared" si="3173"/>
        <v/>
      </c>
      <c r="AJ1060" s="132">
        <f t="shared" si="3206"/>
        <v>0</v>
      </c>
      <c r="AK1060" s="132">
        <f t="shared" si="3207"/>
        <v>0</v>
      </c>
      <c r="AL1060" s="132">
        <f t="shared" si="3208"/>
        <v>0</v>
      </c>
      <c r="AM1060" s="86" t="str">
        <f t="shared" si="3209"/>
        <v/>
      </c>
      <c r="AN1060" s="86" t="str">
        <f t="shared" si="3210"/>
        <v/>
      </c>
      <c r="AO1060" s="90" t="str">
        <f t="shared" ref="AO1060:AP1066" si="3253">IF($A1059&lt;&gt;"",AO1059,"")</f>
        <v/>
      </c>
      <c r="AP1060" s="54" t="str">
        <f t="shared" si="3253"/>
        <v/>
      </c>
      <c r="AQ1060" s="92" t="str">
        <f t="shared" si="3178"/>
        <v/>
      </c>
      <c r="AR1060" s="82">
        <f t="shared" si="3211"/>
        <v>0</v>
      </c>
      <c r="AS1060" s="71">
        <f t="shared" si="3179"/>
        <v>0</v>
      </c>
      <c r="AT1060" s="78" t="str">
        <f t="shared" si="3174"/>
        <v/>
      </c>
      <c r="AU1060" s="137">
        <f t="shared" si="3212"/>
        <v>0</v>
      </c>
      <c r="AV1060" s="137">
        <f t="shared" si="3213"/>
        <v>0</v>
      </c>
      <c r="AW1060" s="137">
        <f t="shared" si="3214"/>
        <v>0</v>
      </c>
      <c r="AX1060" s="86" t="str">
        <f t="shared" si="3215"/>
        <v/>
      </c>
      <c r="AY1060" s="86" t="str">
        <f t="shared" si="3216"/>
        <v/>
      </c>
      <c r="AZ1060" s="90" t="str">
        <f t="shared" ref="AZ1060:BA1066" si="3254">IF($A1059&lt;&gt;"",AZ1059,"")</f>
        <v/>
      </c>
      <c r="BA1060" s="54" t="str">
        <f t="shared" si="3254"/>
        <v/>
      </c>
      <c r="BB1060" s="92" t="str">
        <f t="shared" si="3180"/>
        <v/>
      </c>
      <c r="BC1060" s="82">
        <f t="shared" si="3217"/>
        <v>0</v>
      </c>
      <c r="BD1060" s="71">
        <f t="shared" si="3181"/>
        <v>0</v>
      </c>
      <c r="BE1060" s="98">
        <f t="shared" si="3219"/>
        <v>18</v>
      </c>
      <c r="BF1060" s="54" t="str">
        <f t="shared" ref="BF1060:BF1066" si="3255">IF($A1059&lt;&gt;"",BF1059,"")</f>
        <v/>
      </c>
      <c r="BG1060" s="92" t="str">
        <f t="shared" si="3250"/>
        <v/>
      </c>
      <c r="BH1060" s="82">
        <f t="shared" si="3200"/>
        <v>0</v>
      </c>
      <c r="BI1060" s="71">
        <f t="shared" si="3201"/>
        <v>0</v>
      </c>
      <c r="BJ1060" s="146"/>
      <c r="BK1060" s="97">
        <v>1</v>
      </c>
      <c r="BL1060" s="95" t="str">
        <f t="shared" ref="BL1060:BP1060" si="3256">IF(BL1059&lt;&gt;"",BL1059,"")</f>
        <v/>
      </c>
      <c r="BM1060" s="95" t="str">
        <f t="shared" si="3256"/>
        <v/>
      </c>
      <c r="BN1060" s="95" t="str">
        <f t="shared" si="3256"/>
        <v/>
      </c>
      <c r="BO1060" s="95" t="str">
        <f t="shared" si="3256"/>
        <v/>
      </c>
      <c r="BP1060" s="95" t="str">
        <f t="shared" si="3256"/>
        <v/>
      </c>
      <c r="BQ1060" s="81">
        <f t="shared" si="3221"/>
        <v>0</v>
      </c>
      <c r="BR1060" s="81">
        <f t="shared" si="3222"/>
        <v>0</v>
      </c>
      <c r="BS1060" s="81">
        <f t="shared" si="3223"/>
        <v>0</v>
      </c>
      <c r="BT1060" s="81">
        <f t="shared" si="3224"/>
        <v>0</v>
      </c>
      <c r="BU1060" s="81">
        <f t="shared" si="3225"/>
        <v>0</v>
      </c>
      <c r="BV1060" s="13">
        <f t="shared" si="3226"/>
        <v>0</v>
      </c>
      <c r="BW1060" s="11">
        <f t="shared" si="3176"/>
        <v>0</v>
      </c>
      <c r="BX1060" s="69">
        <f t="shared" si="3182"/>
        <v>0</v>
      </c>
      <c r="BY1060" s="69">
        <f>IF($A1060&lt;&gt;"",IF(BY1059&lt;&gt;0,BY1059,IF(BW1060&lt;=$AW$2,"Stop Loss",0)),0)</f>
        <v>0</v>
      </c>
      <c r="BZ1060" s="69">
        <f t="shared" si="3139"/>
        <v>0</v>
      </c>
      <c r="CA1060" s="27" t="str">
        <f t="shared" si="3183"/>
        <v/>
      </c>
      <c r="CB1060" s="27" t="str">
        <f t="shared" si="3184"/>
        <v/>
      </c>
      <c r="CC1060" s="27" t="str">
        <f t="shared" si="3185"/>
        <v/>
      </c>
      <c r="CD1060" s="27" t="str">
        <f t="shared" si="3186"/>
        <v/>
      </c>
      <c r="CE1060" s="27" t="str">
        <f t="shared" si="3187"/>
        <v/>
      </c>
      <c r="CF1060" s="27" t="str">
        <f t="shared" si="3188"/>
        <v/>
      </c>
      <c r="CG1060" s="86"/>
      <c r="CH1060" s="86"/>
      <c r="CI1060" s="45"/>
      <c r="CJ1060" s="45"/>
      <c r="CK1060" s="45"/>
      <c r="CL1060" s="25"/>
      <c r="CM1060" s="25"/>
      <c r="CN1060" s="37"/>
      <c r="CO1060" s="25"/>
      <c r="CP1060" s="25"/>
      <c r="CQ1060" s="25"/>
      <c r="CR1060" s="25"/>
      <c r="CS1060" s="25"/>
      <c r="CT1060" s="25"/>
      <c r="CU1060" s="25"/>
      <c r="CV1060" s="25"/>
      <c r="CW1060" s="25"/>
      <c r="CX1060" s="25"/>
      <c r="CY1060" s="25"/>
      <c r="CZ1060" s="25"/>
      <c r="DA1060" s="25"/>
      <c r="DB1060" s="38"/>
      <c r="DC1060" s="25"/>
      <c r="DD1060" s="25"/>
      <c r="DH1060" s="25"/>
      <c r="DI1060" s="38"/>
    </row>
    <row r="1061" spans="1:113" s="26" customFormat="1">
      <c r="A1061" s="149"/>
      <c r="B1061" s="82" t="str">
        <f t="shared" si="3167"/>
        <v/>
      </c>
      <c r="C1061" s="7" t="str">
        <f t="shared" si="3168"/>
        <v/>
      </c>
      <c r="D1061" s="81">
        <f t="shared" si="3169"/>
        <v>0</v>
      </c>
      <c r="E1061" s="7" t="str">
        <f t="shared" si="3170"/>
        <v>18,</v>
      </c>
      <c r="F1061" s="78"/>
      <c r="G1061" s="86"/>
      <c r="H1061" s="86"/>
      <c r="I1061" s="86"/>
      <c r="J1061" s="86"/>
      <c r="K1061" s="86"/>
      <c r="L1061" s="86"/>
      <c r="M1061" s="86"/>
      <c r="N1061" s="86"/>
      <c r="O1061" s="78"/>
      <c r="P1061" s="86"/>
      <c r="Q1061" s="86"/>
      <c r="R1061" s="86"/>
      <c r="S1061" s="86"/>
      <c r="T1061" s="86"/>
      <c r="U1061" s="86"/>
      <c r="V1061" s="86"/>
      <c r="W1061" s="86"/>
      <c r="X1061" s="123" t="str">
        <f t="shared" si="3171"/>
        <v/>
      </c>
      <c r="Y1061" s="127">
        <f t="shared" si="3203"/>
        <v>0</v>
      </c>
      <c r="Z1061" s="127">
        <f t="shared" si="3204"/>
        <v>0</v>
      </c>
      <c r="AA1061" s="127">
        <f t="shared" si="3205"/>
        <v>0</v>
      </c>
      <c r="AB1061" s="86">
        <f t="shared" si="3249"/>
        <v>0</v>
      </c>
      <c r="AC1061" s="86">
        <f t="shared" si="3249"/>
        <v>0</v>
      </c>
      <c r="AD1061" s="90" t="str">
        <f t="shared" si="3252"/>
        <v/>
      </c>
      <c r="AE1061" s="54" t="str">
        <f t="shared" si="3252"/>
        <v/>
      </c>
      <c r="AF1061" s="92" t="str">
        <f t="shared" si="3177"/>
        <v/>
      </c>
      <c r="AG1061" s="82">
        <f t="shared" si="3172"/>
        <v>0</v>
      </c>
      <c r="AH1061" s="71">
        <f t="shared" si="3124"/>
        <v>0</v>
      </c>
      <c r="AI1061" s="78" t="str">
        <f t="shared" si="3173"/>
        <v/>
      </c>
      <c r="AJ1061" s="132">
        <f t="shared" si="3206"/>
        <v>0</v>
      </c>
      <c r="AK1061" s="132">
        <f t="shared" si="3207"/>
        <v>0</v>
      </c>
      <c r="AL1061" s="132">
        <f t="shared" si="3208"/>
        <v>0</v>
      </c>
      <c r="AM1061" s="86" t="str">
        <f t="shared" si="3209"/>
        <v/>
      </c>
      <c r="AN1061" s="86" t="str">
        <f t="shared" si="3210"/>
        <v/>
      </c>
      <c r="AO1061" s="90" t="str">
        <f t="shared" si="3253"/>
        <v/>
      </c>
      <c r="AP1061" s="54" t="str">
        <f t="shared" si="3253"/>
        <v/>
      </c>
      <c r="AQ1061" s="92" t="str">
        <f t="shared" si="3178"/>
        <v/>
      </c>
      <c r="AR1061" s="82">
        <f t="shared" si="3211"/>
        <v>0</v>
      </c>
      <c r="AS1061" s="71">
        <f t="shared" si="3179"/>
        <v>0</v>
      </c>
      <c r="AT1061" s="78" t="str">
        <f t="shared" si="3174"/>
        <v/>
      </c>
      <c r="AU1061" s="137">
        <f t="shared" si="3212"/>
        <v>0</v>
      </c>
      <c r="AV1061" s="137">
        <f t="shared" si="3213"/>
        <v>0</v>
      </c>
      <c r="AW1061" s="137">
        <f t="shared" si="3214"/>
        <v>0</v>
      </c>
      <c r="AX1061" s="86" t="str">
        <f t="shared" si="3215"/>
        <v/>
      </c>
      <c r="AY1061" s="86" t="str">
        <f t="shared" si="3216"/>
        <v/>
      </c>
      <c r="AZ1061" s="90" t="str">
        <f t="shared" si="3254"/>
        <v/>
      </c>
      <c r="BA1061" s="54" t="str">
        <f t="shared" si="3254"/>
        <v/>
      </c>
      <c r="BB1061" s="92" t="str">
        <f t="shared" si="3180"/>
        <v/>
      </c>
      <c r="BC1061" s="82">
        <f t="shared" si="3217"/>
        <v>0</v>
      </c>
      <c r="BD1061" s="71">
        <f t="shared" si="3181"/>
        <v>0</v>
      </c>
      <c r="BE1061" s="98">
        <f t="shared" si="3219"/>
        <v>18</v>
      </c>
      <c r="BF1061" s="54" t="str">
        <f t="shared" si="3255"/>
        <v/>
      </c>
      <c r="BG1061" s="92" t="str">
        <f t="shared" si="3250"/>
        <v/>
      </c>
      <c r="BH1061" s="82">
        <f t="shared" si="3200"/>
        <v>0</v>
      </c>
      <c r="BI1061" s="71">
        <f t="shared" si="3201"/>
        <v>0</v>
      </c>
      <c r="BJ1061" s="146"/>
      <c r="BK1061" s="97">
        <v>1</v>
      </c>
      <c r="BL1061" s="95" t="str">
        <f t="shared" ref="BL1061:BP1061" si="3257">IF(BL1060&lt;&gt;"",BL1060,"")</f>
        <v/>
      </c>
      <c r="BM1061" s="95" t="str">
        <f t="shared" si="3257"/>
        <v/>
      </c>
      <c r="BN1061" s="95" t="str">
        <f t="shared" si="3257"/>
        <v/>
      </c>
      <c r="BO1061" s="95" t="str">
        <f t="shared" si="3257"/>
        <v/>
      </c>
      <c r="BP1061" s="95" t="str">
        <f t="shared" si="3257"/>
        <v/>
      </c>
      <c r="BQ1061" s="81">
        <f t="shared" si="3221"/>
        <v>0</v>
      </c>
      <c r="BR1061" s="81">
        <f t="shared" si="3222"/>
        <v>0</v>
      </c>
      <c r="BS1061" s="81">
        <f t="shared" si="3223"/>
        <v>0</v>
      </c>
      <c r="BT1061" s="81">
        <f t="shared" si="3224"/>
        <v>0</v>
      </c>
      <c r="BU1061" s="81">
        <f t="shared" si="3225"/>
        <v>0</v>
      </c>
      <c r="BV1061" s="13">
        <f t="shared" si="3226"/>
        <v>0</v>
      </c>
      <c r="BW1061" s="11">
        <f t="shared" si="3176"/>
        <v>0</v>
      </c>
      <c r="BX1061" s="69">
        <f t="shared" si="3182"/>
        <v>0</v>
      </c>
      <c r="BY1061" s="69">
        <f>IF($A1061&lt;&gt;"",IF(BY1060&lt;&gt;0,BY1060,IF(BW1061&lt;=$AW$2,"Stop Loss",0)),0)</f>
        <v>0</v>
      </c>
      <c r="BZ1061" s="69">
        <f t="shared" si="3139"/>
        <v>0</v>
      </c>
      <c r="CA1061" s="27" t="str">
        <f t="shared" si="3183"/>
        <v/>
      </c>
      <c r="CB1061" s="27" t="str">
        <f t="shared" si="3184"/>
        <v/>
      </c>
      <c r="CC1061" s="27" t="str">
        <f t="shared" si="3185"/>
        <v/>
      </c>
      <c r="CD1061" s="27" t="str">
        <f t="shared" si="3186"/>
        <v/>
      </c>
      <c r="CE1061" s="27" t="str">
        <f t="shared" si="3187"/>
        <v/>
      </c>
      <c r="CF1061" s="27" t="str">
        <f t="shared" si="3188"/>
        <v/>
      </c>
      <c r="CG1061" s="86"/>
      <c r="CH1061" s="86"/>
      <c r="CI1061" s="45"/>
      <c r="CJ1061" s="45"/>
      <c r="CK1061" s="45"/>
      <c r="CL1061" s="25"/>
      <c r="CM1061" s="25"/>
      <c r="CN1061" s="37"/>
      <c r="CO1061" s="25"/>
      <c r="CP1061" s="25"/>
      <c r="CQ1061" s="25"/>
      <c r="CR1061" s="25"/>
      <c r="CS1061" s="25"/>
      <c r="CT1061" s="25"/>
      <c r="CU1061" s="25"/>
      <c r="CV1061" s="25"/>
      <c r="CW1061" s="25"/>
      <c r="CX1061" s="25"/>
      <c r="CY1061" s="25"/>
      <c r="CZ1061" s="25"/>
      <c r="DA1061" s="25"/>
      <c r="DB1061" s="38"/>
      <c r="DC1061" s="25"/>
      <c r="DD1061" s="25"/>
      <c r="DH1061" s="25"/>
      <c r="DI1061" s="38"/>
    </row>
    <row r="1062" spans="1:113" s="26" customFormat="1">
      <c r="A1062" s="149"/>
      <c r="B1062" s="82" t="str">
        <f t="shared" si="3167"/>
        <v/>
      </c>
      <c r="C1062" s="7" t="str">
        <f t="shared" si="3168"/>
        <v/>
      </c>
      <c r="D1062" s="81">
        <f t="shared" si="3169"/>
        <v>0</v>
      </c>
      <c r="E1062" s="7" t="str">
        <f t="shared" si="3170"/>
        <v>18,</v>
      </c>
      <c r="F1062" s="78"/>
      <c r="G1062" s="86"/>
      <c r="H1062" s="86"/>
      <c r="I1062" s="86"/>
      <c r="J1062" s="86"/>
      <c r="K1062" s="86"/>
      <c r="L1062" s="86"/>
      <c r="M1062" s="86"/>
      <c r="N1062" s="86"/>
      <c r="O1062" s="78"/>
      <c r="P1062" s="86"/>
      <c r="Q1062" s="86"/>
      <c r="R1062" s="86"/>
      <c r="S1062" s="86"/>
      <c r="T1062" s="86"/>
      <c r="U1062" s="86"/>
      <c r="V1062" s="86"/>
      <c r="W1062" s="86"/>
      <c r="X1062" s="123" t="str">
        <f t="shared" si="3171"/>
        <v/>
      </c>
      <c r="Y1062" s="127">
        <f t="shared" si="3203"/>
        <v>0</v>
      </c>
      <c r="Z1062" s="127">
        <f t="shared" si="3204"/>
        <v>0</v>
      </c>
      <c r="AA1062" s="127">
        <f t="shared" si="3205"/>
        <v>0</v>
      </c>
      <c r="AB1062" s="86">
        <f t="shared" si="3249"/>
        <v>0</v>
      </c>
      <c r="AC1062" s="86">
        <f t="shared" si="3249"/>
        <v>0</v>
      </c>
      <c r="AD1062" s="90" t="str">
        <f t="shared" si="3252"/>
        <v/>
      </c>
      <c r="AE1062" s="54" t="str">
        <f t="shared" si="3252"/>
        <v/>
      </c>
      <c r="AF1062" s="92" t="str">
        <f t="shared" si="3177"/>
        <v/>
      </c>
      <c r="AG1062" s="82">
        <f t="shared" si="3172"/>
        <v>0</v>
      </c>
      <c r="AH1062" s="71">
        <f t="shared" ref="AH1062:AH1125" si="3258">IF($A1062&lt;&gt;"",AG1062+AH1061,0)</f>
        <v>0</v>
      </c>
      <c r="AI1062" s="78" t="str">
        <f t="shared" si="3173"/>
        <v/>
      </c>
      <c r="AJ1062" s="132">
        <f t="shared" si="3206"/>
        <v>0</v>
      </c>
      <c r="AK1062" s="132">
        <f t="shared" si="3207"/>
        <v>0</v>
      </c>
      <c r="AL1062" s="132">
        <f t="shared" si="3208"/>
        <v>0</v>
      </c>
      <c r="AM1062" s="86" t="str">
        <f t="shared" si="3209"/>
        <v/>
      </c>
      <c r="AN1062" s="86" t="str">
        <f t="shared" si="3210"/>
        <v/>
      </c>
      <c r="AO1062" s="90" t="str">
        <f t="shared" si="3253"/>
        <v/>
      </c>
      <c r="AP1062" s="54" t="str">
        <f t="shared" si="3253"/>
        <v/>
      </c>
      <c r="AQ1062" s="92" t="str">
        <f t="shared" si="3178"/>
        <v/>
      </c>
      <c r="AR1062" s="82">
        <f t="shared" si="3211"/>
        <v>0</v>
      </c>
      <c r="AS1062" s="71">
        <f t="shared" si="3179"/>
        <v>0</v>
      </c>
      <c r="AT1062" s="78" t="str">
        <f t="shared" si="3174"/>
        <v/>
      </c>
      <c r="AU1062" s="137">
        <f t="shared" si="3212"/>
        <v>0</v>
      </c>
      <c r="AV1062" s="137">
        <f t="shared" si="3213"/>
        <v>0</v>
      </c>
      <c r="AW1062" s="137">
        <f t="shared" si="3214"/>
        <v>0</v>
      </c>
      <c r="AX1062" s="86" t="str">
        <f t="shared" si="3215"/>
        <v/>
      </c>
      <c r="AY1062" s="86" t="str">
        <f t="shared" si="3216"/>
        <v/>
      </c>
      <c r="AZ1062" s="90" t="str">
        <f t="shared" si="3254"/>
        <v/>
      </c>
      <c r="BA1062" s="54" t="str">
        <f t="shared" si="3254"/>
        <v/>
      </c>
      <c r="BB1062" s="92" t="str">
        <f t="shared" si="3180"/>
        <v/>
      </c>
      <c r="BC1062" s="82">
        <f t="shared" si="3217"/>
        <v>0</v>
      </c>
      <c r="BD1062" s="71">
        <f t="shared" si="3181"/>
        <v>0</v>
      </c>
      <c r="BE1062" s="98">
        <f t="shared" si="3219"/>
        <v>18</v>
      </c>
      <c r="BF1062" s="54" t="str">
        <f t="shared" si="3255"/>
        <v/>
      </c>
      <c r="BG1062" s="92" t="str">
        <f t="shared" si="3250"/>
        <v/>
      </c>
      <c r="BH1062" s="82">
        <f t="shared" si="3200"/>
        <v>0</v>
      </c>
      <c r="BI1062" s="71">
        <f t="shared" si="3201"/>
        <v>0</v>
      </c>
      <c r="BJ1062" s="146"/>
      <c r="BK1062" s="97">
        <v>1</v>
      </c>
      <c r="BL1062" s="95" t="str">
        <f t="shared" ref="BL1062:BP1062" si="3259">IF(BL1061&lt;&gt;"",BL1061,"")</f>
        <v/>
      </c>
      <c r="BM1062" s="95" t="str">
        <f t="shared" si="3259"/>
        <v/>
      </c>
      <c r="BN1062" s="95" t="str">
        <f t="shared" si="3259"/>
        <v/>
      </c>
      <c r="BO1062" s="95" t="str">
        <f t="shared" si="3259"/>
        <v/>
      </c>
      <c r="BP1062" s="95" t="str">
        <f t="shared" si="3259"/>
        <v/>
      </c>
      <c r="BQ1062" s="81">
        <f t="shared" si="3221"/>
        <v>0</v>
      </c>
      <c r="BR1062" s="81">
        <f t="shared" si="3222"/>
        <v>0</v>
      </c>
      <c r="BS1062" s="81">
        <f t="shared" si="3223"/>
        <v>0</v>
      </c>
      <c r="BT1062" s="81">
        <f t="shared" si="3224"/>
        <v>0</v>
      </c>
      <c r="BU1062" s="81">
        <f t="shared" si="3225"/>
        <v>0</v>
      </c>
      <c r="BV1062" s="13">
        <f t="shared" si="3226"/>
        <v>0</v>
      </c>
      <c r="BW1062" s="11">
        <f t="shared" si="3176"/>
        <v>0</v>
      </c>
      <c r="BX1062" s="69">
        <f t="shared" si="3182"/>
        <v>0</v>
      </c>
      <c r="BY1062" s="69">
        <f>IF($A1062&lt;&gt;"",IF(BY1061&lt;&gt;0,BY1061,IF(BW1062&lt;=$AW$2,"Stop Loss",0)),0)</f>
        <v>0</v>
      </c>
      <c r="BZ1062" s="69">
        <f t="shared" si="3139"/>
        <v>0</v>
      </c>
      <c r="CA1062" s="27" t="str">
        <f t="shared" si="3183"/>
        <v/>
      </c>
      <c r="CB1062" s="27" t="str">
        <f t="shared" si="3184"/>
        <v/>
      </c>
      <c r="CC1062" s="27" t="str">
        <f t="shared" si="3185"/>
        <v/>
      </c>
      <c r="CD1062" s="27" t="str">
        <f t="shared" si="3186"/>
        <v/>
      </c>
      <c r="CE1062" s="27" t="str">
        <f t="shared" si="3187"/>
        <v/>
      </c>
      <c r="CF1062" s="27" t="str">
        <f t="shared" si="3188"/>
        <v/>
      </c>
      <c r="CG1062" s="86"/>
      <c r="CH1062" s="86"/>
      <c r="CI1062" s="45"/>
      <c r="CJ1062" s="45"/>
      <c r="CK1062" s="45"/>
      <c r="CL1062" s="25"/>
      <c r="CM1062" s="25"/>
      <c r="CN1062" s="37"/>
      <c r="CO1062" s="25"/>
      <c r="CP1062" s="25"/>
      <c r="CQ1062" s="25"/>
      <c r="CR1062" s="25"/>
      <c r="CS1062" s="25"/>
      <c r="CT1062" s="25"/>
      <c r="CU1062" s="25"/>
      <c r="CV1062" s="25"/>
      <c r="CW1062" s="25"/>
      <c r="CX1062" s="25"/>
      <c r="CY1062" s="25"/>
      <c r="CZ1062" s="25"/>
      <c r="DA1062" s="25"/>
      <c r="DB1062" s="38"/>
      <c r="DC1062" s="25"/>
      <c r="DD1062" s="25"/>
      <c r="DH1062" s="25"/>
      <c r="DI1062" s="38"/>
    </row>
    <row r="1063" spans="1:113" s="26" customFormat="1">
      <c r="A1063" s="149"/>
      <c r="B1063" s="82" t="str">
        <f t="shared" si="3167"/>
        <v/>
      </c>
      <c r="C1063" s="7" t="str">
        <f t="shared" si="3168"/>
        <v/>
      </c>
      <c r="D1063" s="81">
        <f t="shared" si="3169"/>
        <v>0</v>
      </c>
      <c r="E1063" s="7" t="str">
        <f t="shared" si="3170"/>
        <v>18,</v>
      </c>
      <c r="F1063" s="78"/>
      <c r="G1063" s="86"/>
      <c r="H1063" s="86"/>
      <c r="I1063" s="86"/>
      <c r="J1063" s="86"/>
      <c r="K1063" s="86"/>
      <c r="L1063" s="86"/>
      <c r="M1063" s="86"/>
      <c r="N1063" s="86"/>
      <c r="O1063" s="78"/>
      <c r="P1063" s="86"/>
      <c r="Q1063" s="86"/>
      <c r="R1063" s="86"/>
      <c r="S1063" s="86"/>
      <c r="T1063" s="86"/>
      <c r="U1063" s="86"/>
      <c r="V1063" s="86"/>
      <c r="W1063" s="86"/>
      <c r="X1063" s="123" t="str">
        <f t="shared" si="3171"/>
        <v/>
      </c>
      <c r="Y1063" s="127">
        <f t="shared" si="3203"/>
        <v>0</v>
      </c>
      <c r="Z1063" s="127">
        <f t="shared" si="3204"/>
        <v>0</v>
      </c>
      <c r="AA1063" s="127">
        <f t="shared" si="3205"/>
        <v>0</v>
      </c>
      <c r="AB1063" s="86">
        <f t="shared" si="3249"/>
        <v>0</v>
      </c>
      <c r="AC1063" s="86">
        <f t="shared" si="3249"/>
        <v>0</v>
      </c>
      <c r="AD1063" s="90" t="str">
        <f t="shared" si="3252"/>
        <v/>
      </c>
      <c r="AE1063" s="54" t="str">
        <f t="shared" si="3252"/>
        <v/>
      </c>
      <c r="AF1063" s="92" t="str">
        <f t="shared" si="3177"/>
        <v/>
      </c>
      <c r="AG1063" s="82">
        <f t="shared" si="3172"/>
        <v>0</v>
      </c>
      <c r="AH1063" s="71">
        <f t="shared" si="3258"/>
        <v>0</v>
      </c>
      <c r="AI1063" s="78" t="str">
        <f t="shared" si="3173"/>
        <v/>
      </c>
      <c r="AJ1063" s="132">
        <f t="shared" si="3206"/>
        <v>0</v>
      </c>
      <c r="AK1063" s="132">
        <f t="shared" si="3207"/>
        <v>0</v>
      </c>
      <c r="AL1063" s="132">
        <f t="shared" si="3208"/>
        <v>0</v>
      </c>
      <c r="AM1063" s="86" t="str">
        <f t="shared" si="3209"/>
        <v/>
      </c>
      <c r="AN1063" s="86" t="str">
        <f t="shared" si="3210"/>
        <v/>
      </c>
      <c r="AO1063" s="90" t="str">
        <f t="shared" si="3253"/>
        <v/>
      </c>
      <c r="AP1063" s="54" t="str">
        <f t="shared" si="3253"/>
        <v/>
      </c>
      <c r="AQ1063" s="92" t="str">
        <f t="shared" si="3178"/>
        <v/>
      </c>
      <c r="AR1063" s="82">
        <f t="shared" si="3211"/>
        <v>0</v>
      </c>
      <c r="AS1063" s="71">
        <f t="shared" si="3179"/>
        <v>0</v>
      </c>
      <c r="AT1063" s="78" t="str">
        <f t="shared" si="3174"/>
        <v/>
      </c>
      <c r="AU1063" s="137">
        <f t="shared" si="3212"/>
        <v>0</v>
      </c>
      <c r="AV1063" s="137">
        <f t="shared" si="3213"/>
        <v>0</v>
      </c>
      <c r="AW1063" s="137">
        <f t="shared" si="3214"/>
        <v>0</v>
      </c>
      <c r="AX1063" s="86" t="str">
        <f t="shared" si="3215"/>
        <v/>
      </c>
      <c r="AY1063" s="86" t="str">
        <f t="shared" si="3216"/>
        <v/>
      </c>
      <c r="AZ1063" s="90" t="str">
        <f t="shared" si="3254"/>
        <v/>
      </c>
      <c r="BA1063" s="54" t="str">
        <f t="shared" si="3254"/>
        <v/>
      </c>
      <c r="BB1063" s="92" t="str">
        <f t="shared" si="3180"/>
        <v/>
      </c>
      <c r="BC1063" s="82">
        <f t="shared" si="3217"/>
        <v>0</v>
      </c>
      <c r="BD1063" s="71">
        <f t="shared" si="3181"/>
        <v>0</v>
      </c>
      <c r="BE1063" s="98">
        <f t="shared" si="3219"/>
        <v>18</v>
      </c>
      <c r="BF1063" s="54" t="str">
        <f t="shared" si="3255"/>
        <v/>
      </c>
      <c r="BG1063" s="92" t="str">
        <f t="shared" si="3250"/>
        <v/>
      </c>
      <c r="BH1063" s="82">
        <f t="shared" si="3200"/>
        <v>0</v>
      </c>
      <c r="BI1063" s="71">
        <f t="shared" si="3201"/>
        <v>0</v>
      </c>
      <c r="BJ1063" s="146"/>
      <c r="BK1063" s="97">
        <v>1</v>
      </c>
      <c r="BL1063" s="95" t="str">
        <f t="shared" ref="BL1063:BP1063" si="3260">IF(BL1062&lt;&gt;"",BL1062,"")</f>
        <v/>
      </c>
      <c r="BM1063" s="95" t="str">
        <f t="shared" si="3260"/>
        <v/>
      </c>
      <c r="BN1063" s="95" t="str">
        <f t="shared" si="3260"/>
        <v/>
      </c>
      <c r="BO1063" s="95" t="str">
        <f t="shared" si="3260"/>
        <v/>
      </c>
      <c r="BP1063" s="95" t="str">
        <f t="shared" si="3260"/>
        <v/>
      </c>
      <c r="BQ1063" s="81">
        <f t="shared" si="3221"/>
        <v>0</v>
      </c>
      <c r="BR1063" s="81">
        <f t="shared" si="3222"/>
        <v>0</v>
      </c>
      <c r="BS1063" s="81">
        <f t="shared" si="3223"/>
        <v>0</v>
      </c>
      <c r="BT1063" s="81">
        <f t="shared" si="3224"/>
        <v>0</v>
      </c>
      <c r="BU1063" s="81">
        <f t="shared" si="3225"/>
        <v>0</v>
      </c>
      <c r="BV1063" s="13">
        <f t="shared" si="3226"/>
        <v>0</v>
      </c>
      <c r="BW1063" s="11">
        <f t="shared" si="3176"/>
        <v>0</v>
      </c>
      <c r="BX1063" s="69">
        <f t="shared" si="3182"/>
        <v>0</v>
      </c>
      <c r="BY1063" s="69">
        <f>IF($A1063&lt;&gt;"",IF(BY1062&lt;&gt;0,BY1062,IF(BW1063&lt;=$AW$2,"Stop Loss",0)),0)</f>
        <v>0</v>
      </c>
      <c r="BZ1063" s="69">
        <f t="shared" si="3139"/>
        <v>0</v>
      </c>
      <c r="CA1063" s="27" t="str">
        <f t="shared" si="3183"/>
        <v/>
      </c>
      <c r="CB1063" s="27" t="str">
        <f t="shared" si="3184"/>
        <v/>
      </c>
      <c r="CC1063" s="27" t="str">
        <f t="shared" si="3185"/>
        <v/>
      </c>
      <c r="CD1063" s="27" t="str">
        <f t="shared" si="3186"/>
        <v/>
      </c>
      <c r="CE1063" s="27" t="str">
        <f t="shared" si="3187"/>
        <v/>
      </c>
      <c r="CF1063" s="27" t="str">
        <f t="shared" si="3188"/>
        <v/>
      </c>
      <c r="CG1063" s="86"/>
      <c r="CH1063" s="86"/>
      <c r="CI1063" s="45"/>
      <c r="CJ1063" s="45"/>
      <c r="CK1063" s="45"/>
      <c r="CL1063" s="25"/>
      <c r="CM1063" s="25"/>
      <c r="CN1063" s="37"/>
      <c r="CO1063" s="25"/>
      <c r="CP1063" s="25"/>
      <c r="CQ1063" s="25"/>
      <c r="CR1063" s="25"/>
      <c r="CS1063" s="25"/>
      <c r="CT1063" s="25"/>
      <c r="CU1063" s="25"/>
      <c r="CV1063" s="25"/>
      <c r="CW1063" s="25"/>
      <c r="CX1063" s="25"/>
      <c r="CY1063" s="25"/>
      <c r="CZ1063" s="25"/>
      <c r="DA1063" s="25"/>
      <c r="DB1063" s="38"/>
      <c r="DC1063" s="25"/>
      <c r="DD1063" s="25"/>
      <c r="DH1063" s="25"/>
      <c r="DI1063" s="38"/>
    </row>
    <row r="1064" spans="1:113" s="26" customFormat="1">
      <c r="A1064" s="149"/>
      <c r="B1064" s="82" t="str">
        <f t="shared" si="3167"/>
        <v/>
      </c>
      <c r="C1064" s="7" t="str">
        <f t="shared" si="3168"/>
        <v/>
      </c>
      <c r="D1064" s="81">
        <f t="shared" si="3169"/>
        <v>0</v>
      </c>
      <c r="E1064" s="7" t="str">
        <f t="shared" si="3170"/>
        <v>18,</v>
      </c>
      <c r="F1064" s="78"/>
      <c r="G1064" s="86"/>
      <c r="H1064" s="86"/>
      <c r="I1064" s="86"/>
      <c r="J1064" s="86"/>
      <c r="K1064" s="86"/>
      <c r="L1064" s="86"/>
      <c r="M1064" s="86"/>
      <c r="N1064" s="86"/>
      <c r="O1064" s="78"/>
      <c r="P1064" s="86"/>
      <c r="Q1064" s="86"/>
      <c r="R1064" s="86"/>
      <c r="S1064" s="86"/>
      <c r="T1064" s="86"/>
      <c r="U1064" s="86"/>
      <c r="V1064" s="86"/>
      <c r="W1064" s="86"/>
      <c r="X1064" s="123" t="str">
        <f t="shared" si="3171"/>
        <v/>
      </c>
      <c r="Y1064" s="127">
        <f t="shared" si="3203"/>
        <v>0</v>
      </c>
      <c r="Z1064" s="127">
        <f t="shared" si="3204"/>
        <v>0</v>
      </c>
      <c r="AA1064" s="127">
        <f t="shared" si="3205"/>
        <v>0</v>
      </c>
      <c r="AB1064" s="86">
        <f t="shared" si="3249"/>
        <v>0</v>
      </c>
      <c r="AC1064" s="86">
        <f t="shared" si="3249"/>
        <v>0</v>
      </c>
      <c r="AD1064" s="90" t="str">
        <f t="shared" si="3252"/>
        <v/>
      </c>
      <c r="AE1064" s="54" t="str">
        <f t="shared" si="3252"/>
        <v/>
      </c>
      <c r="AF1064" s="92" t="str">
        <f t="shared" si="3177"/>
        <v/>
      </c>
      <c r="AG1064" s="82">
        <f t="shared" si="3172"/>
        <v>0</v>
      </c>
      <c r="AH1064" s="71">
        <f t="shared" si="3258"/>
        <v>0</v>
      </c>
      <c r="AI1064" s="78" t="str">
        <f t="shared" si="3173"/>
        <v/>
      </c>
      <c r="AJ1064" s="132">
        <f t="shared" si="3206"/>
        <v>0</v>
      </c>
      <c r="AK1064" s="132">
        <f t="shared" si="3207"/>
        <v>0</v>
      </c>
      <c r="AL1064" s="132">
        <f t="shared" si="3208"/>
        <v>0</v>
      </c>
      <c r="AM1064" s="86" t="str">
        <f t="shared" si="3209"/>
        <v/>
      </c>
      <c r="AN1064" s="86" t="str">
        <f t="shared" si="3210"/>
        <v/>
      </c>
      <c r="AO1064" s="90" t="str">
        <f t="shared" si="3253"/>
        <v/>
      </c>
      <c r="AP1064" s="54" t="str">
        <f t="shared" si="3253"/>
        <v/>
      </c>
      <c r="AQ1064" s="92" t="str">
        <f t="shared" si="3178"/>
        <v/>
      </c>
      <c r="AR1064" s="82">
        <f t="shared" si="3211"/>
        <v>0</v>
      </c>
      <c r="AS1064" s="71">
        <f t="shared" si="3179"/>
        <v>0</v>
      </c>
      <c r="AT1064" s="78" t="str">
        <f t="shared" si="3174"/>
        <v/>
      </c>
      <c r="AU1064" s="137">
        <f t="shared" si="3212"/>
        <v>0</v>
      </c>
      <c r="AV1064" s="137">
        <f t="shared" si="3213"/>
        <v>0</v>
      </c>
      <c r="AW1064" s="137">
        <f t="shared" si="3214"/>
        <v>0</v>
      </c>
      <c r="AX1064" s="86" t="str">
        <f t="shared" si="3215"/>
        <v/>
      </c>
      <c r="AY1064" s="86" t="str">
        <f t="shared" si="3216"/>
        <v/>
      </c>
      <c r="AZ1064" s="90" t="str">
        <f t="shared" si="3254"/>
        <v/>
      </c>
      <c r="BA1064" s="54" t="str">
        <f t="shared" si="3254"/>
        <v/>
      </c>
      <c r="BB1064" s="92" t="str">
        <f t="shared" si="3180"/>
        <v/>
      </c>
      <c r="BC1064" s="82">
        <f t="shared" si="3217"/>
        <v>0</v>
      </c>
      <c r="BD1064" s="71">
        <f t="shared" si="3181"/>
        <v>0</v>
      </c>
      <c r="BE1064" s="98">
        <f t="shared" si="3219"/>
        <v>18</v>
      </c>
      <c r="BF1064" s="54" t="str">
        <f t="shared" si="3255"/>
        <v/>
      </c>
      <c r="BG1064" s="92" t="str">
        <f t="shared" si="3250"/>
        <v/>
      </c>
      <c r="BH1064" s="82">
        <f t="shared" si="3200"/>
        <v>0</v>
      </c>
      <c r="BI1064" s="71">
        <f t="shared" si="3201"/>
        <v>0</v>
      </c>
      <c r="BJ1064" s="146"/>
      <c r="BK1064" s="97">
        <v>1</v>
      </c>
      <c r="BL1064" s="95" t="str">
        <f t="shared" ref="BL1064:BP1064" si="3261">IF(BL1063&lt;&gt;"",BL1063,"")</f>
        <v/>
      </c>
      <c r="BM1064" s="95" t="str">
        <f t="shared" si="3261"/>
        <v/>
      </c>
      <c r="BN1064" s="95" t="str">
        <f t="shared" si="3261"/>
        <v/>
      </c>
      <c r="BO1064" s="95" t="str">
        <f t="shared" si="3261"/>
        <v/>
      </c>
      <c r="BP1064" s="95" t="str">
        <f t="shared" si="3261"/>
        <v/>
      </c>
      <c r="BQ1064" s="81">
        <f t="shared" si="3221"/>
        <v>0</v>
      </c>
      <c r="BR1064" s="81">
        <f t="shared" si="3222"/>
        <v>0</v>
      </c>
      <c r="BS1064" s="81">
        <f t="shared" si="3223"/>
        <v>0</v>
      </c>
      <c r="BT1064" s="81">
        <f t="shared" si="3224"/>
        <v>0</v>
      </c>
      <c r="BU1064" s="81">
        <f t="shared" si="3225"/>
        <v>0</v>
      </c>
      <c r="BV1064" s="13">
        <f t="shared" si="3226"/>
        <v>0</v>
      </c>
      <c r="BW1064" s="11">
        <f t="shared" si="3176"/>
        <v>0</v>
      </c>
      <c r="BX1064" s="69">
        <f t="shared" si="3182"/>
        <v>0</v>
      </c>
      <c r="BY1064" s="69">
        <f>IF($A1064&lt;&gt;"",IF(BY1063&lt;&gt;0,BY1063,IF(BW1064&lt;=$AW$2,"Stop Loss",0)),0)</f>
        <v>0</v>
      </c>
      <c r="BZ1064" s="69">
        <f t="shared" si="3139"/>
        <v>0</v>
      </c>
      <c r="CA1064" s="27" t="str">
        <f t="shared" si="3183"/>
        <v/>
      </c>
      <c r="CB1064" s="27" t="str">
        <f t="shared" si="3184"/>
        <v/>
      </c>
      <c r="CC1064" s="27" t="str">
        <f t="shared" si="3185"/>
        <v/>
      </c>
      <c r="CD1064" s="27" t="str">
        <f t="shared" si="3186"/>
        <v/>
      </c>
      <c r="CE1064" s="27" t="str">
        <f t="shared" si="3187"/>
        <v/>
      </c>
      <c r="CF1064" s="27" t="str">
        <f t="shared" si="3188"/>
        <v/>
      </c>
      <c r="CG1064" s="86"/>
      <c r="CH1064" s="86"/>
      <c r="CI1064" s="45"/>
      <c r="CJ1064" s="45"/>
      <c r="CK1064" s="45"/>
      <c r="CL1064" s="25"/>
      <c r="CM1064" s="25"/>
      <c r="CN1064" s="37"/>
      <c r="CO1064" s="25"/>
      <c r="CP1064" s="25"/>
      <c r="CQ1064" s="25"/>
      <c r="CR1064" s="25"/>
      <c r="CS1064" s="25"/>
      <c r="CT1064" s="25"/>
      <c r="CU1064" s="25"/>
      <c r="CV1064" s="25"/>
      <c r="CW1064" s="25"/>
      <c r="CX1064" s="25"/>
      <c r="CY1064" s="25"/>
      <c r="CZ1064" s="25"/>
      <c r="DA1064" s="25"/>
      <c r="DB1064" s="38"/>
      <c r="DC1064" s="25"/>
      <c r="DD1064" s="25"/>
      <c r="DH1064" s="25"/>
      <c r="DI1064" s="38"/>
    </row>
    <row r="1065" spans="1:113" s="26" customFormat="1">
      <c r="A1065" s="149"/>
      <c r="B1065" s="82" t="str">
        <f t="shared" si="3167"/>
        <v/>
      </c>
      <c r="C1065" s="7" t="str">
        <f t="shared" si="3168"/>
        <v/>
      </c>
      <c r="D1065" s="81">
        <f t="shared" si="3169"/>
        <v>0</v>
      </c>
      <c r="E1065" s="7" t="str">
        <f t="shared" si="3170"/>
        <v>18,</v>
      </c>
      <c r="F1065" s="78"/>
      <c r="G1065" s="86"/>
      <c r="H1065" s="86"/>
      <c r="I1065" s="86"/>
      <c r="J1065" s="86"/>
      <c r="K1065" s="86"/>
      <c r="L1065" s="86"/>
      <c r="M1065" s="86"/>
      <c r="N1065" s="86"/>
      <c r="O1065" s="78"/>
      <c r="P1065" s="86"/>
      <c r="Q1065" s="86"/>
      <c r="R1065" s="86"/>
      <c r="S1065" s="86"/>
      <c r="T1065" s="86"/>
      <c r="U1065" s="86"/>
      <c r="V1065" s="86"/>
      <c r="W1065" s="86"/>
      <c r="X1065" s="123" t="str">
        <f t="shared" si="3171"/>
        <v/>
      </c>
      <c r="Y1065" s="127">
        <f t="shared" si="3203"/>
        <v>0</v>
      </c>
      <c r="Z1065" s="127">
        <f t="shared" si="3204"/>
        <v>0</v>
      </c>
      <c r="AA1065" s="127">
        <f t="shared" si="3205"/>
        <v>0</v>
      </c>
      <c r="AB1065" s="86">
        <f t="shared" si="3249"/>
        <v>0</v>
      </c>
      <c r="AC1065" s="86">
        <f t="shared" si="3249"/>
        <v>0</v>
      </c>
      <c r="AD1065" s="90" t="str">
        <f t="shared" si="3252"/>
        <v/>
      </c>
      <c r="AE1065" s="54" t="str">
        <f t="shared" si="3252"/>
        <v/>
      </c>
      <c r="AF1065" s="92" t="str">
        <f t="shared" si="3177"/>
        <v/>
      </c>
      <c r="AG1065" s="82">
        <f t="shared" si="3172"/>
        <v>0</v>
      </c>
      <c r="AH1065" s="71">
        <f t="shared" si="3258"/>
        <v>0</v>
      </c>
      <c r="AI1065" s="78" t="str">
        <f t="shared" si="3173"/>
        <v/>
      </c>
      <c r="AJ1065" s="132">
        <f t="shared" si="3206"/>
        <v>0</v>
      </c>
      <c r="AK1065" s="132">
        <f t="shared" si="3207"/>
        <v>0</v>
      </c>
      <c r="AL1065" s="132">
        <f t="shared" si="3208"/>
        <v>0</v>
      </c>
      <c r="AM1065" s="86" t="str">
        <f t="shared" si="3209"/>
        <v/>
      </c>
      <c r="AN1065" s="86" t="str">
        <f t="shared" si="3210"/>
        <v/>
      </c>
      <c r="AO1065" s="90" t="str">
        <f t="shared" si="3253"/>
        <v/>
      </c>
      <c r="AP1065" s="54" t="str">
        <f t="shared" si="3253"/>
        <v/>
      </c>
      <c r="AQ1065" s="92" t="str">
        <f t="shared" si="3178"/>
        <v/>
      </c>
      <c r="AR1065" s="82">
        <f t="shared" si="3211"/>
        <v>0</v>
      </c>
      <c r="AS1065" s="71">
        <f t="shared" si="3179"/>
        <v>0</v>
      </c>
      <c r="AT1065" s="78" t="str">
        <f t="shared" si="3174"/>
        <v/>
      </c>
      <c r="AU1065" s="137">
        <f t="shared" si="3212"/>
        <v>0</v>
      </c>
      <c r="AV1065" s="137">
        <f t="shared" si="3213"/>
        <v>0</v>
      </c>
      <c r="AW1065" s="137">
        <f t="shared" si="3214"/>
        <v>0</v>
      </c>
      <c r="AX1065" s="86" t="str">
        <f t="shared" si="3215"/>
        <v/>
      </c>
      <c r="AY1065" s="86" t="str">
        <f t="shared" si="3216"/>
        <v/>
      </c>
      <c r="AZ1065" s="90" t="str">
        <f t="shared" si="3254"/>
        <v/>
      </c>
      <c r="BA1065" s="54" t="str">
        <f t="shared" si="3254"/>
        <v/>
      </c>
      <c r="BB1065" s="92" t="str">
        <f t="shared" si="3180"/>
        <v/>
      </c>
      <c r="BC1065" s="82">
        <f t="shared" si="3217"/>
        <v>0</v>
      </c>
      <c r="BD1065" s="71">
        <f t="shared" si="3181"/>
        <v>0</v>
      </c>
      <c r="BE1065" s="98">
        <f t="shared" si="3219"/>
        <v>18</v>
      </c>
      <c r="BF1065" s="54" t="str">
        <f t="shared" si="3255"/>
        <v/>
      </c>
      <c r="BG1065" s="92" t="str">
        <f t="shared" si="3250"/>
        <v/>
      </c>
      <c r="BH1065" s="82">
        <f t="shared" si="3200"/>
        <v>0</v>
      </c>
      <c r="BI1065" s="71">
        <f t="shared" si="3201"/>
        <v>0</v>
      </c>
      <c r="BJ1065" s="146"/>
      <c r="BK1065" s="97">
        <v>1</v>
      </c>
      <c r="BL1065" s="95" t="str">
        <f t="shared" ref="BL1065:BP1065" si="3262">IF(BL1064&lt;&gt;"",BL1064,"")</f>
        <v/>
      </c>
      <c r="BM1065" s="95" t="str">
        <f t="shared" si="3262"/>
        <v/>
      </c>
      <c r="BN1065" s="95" t="str">
        <f t="shared" si="3262"/>
        <v/>
      </c>
      <c r="BO1065" s="95" t="str">
        <f t="shared" si="3262"/>
        <v/>
      </c>
      <c r="BP1065" s="95" t="str">
        <f t="shared" si="3262"/>
        <v/>
      </c>
      <c r="BQ1065" s="81">
        <f t="shared" si="3221"/>
        <v>0</v>
      </c>
      <c r="BR1065" s="81">
        <f t="shared" si="3222"/>
        <v>0</v>
      </c>
      <c r="BS1065" s="81">
        <f t="shared" si="3223"/>
        <v>0</v>
      </c>
      <c r="BT1065" s="81">
        <f t="shared" si="3224"/>
        <v>0</v>
      </c>
      <c r="BU1065" s="81">
        <f t="shared" si="3225"/>
        <v>0</v>
      </c>
      <c r="BV1065" s="13">
        <f t="shared" si="3226"/>
        <v>0</v>
      </c>
      <c r="BW1065" s="11">
        <f t="shared" si="3176"/>
        <v>0</v>
      </c>
      <c r="BX1065" s="69">
        <f t="shared" si="3182"/>
        <v>0</v>
      </c>
      <c r="BY1065" s="69">
        <f>IF($A1065&lt;&gt;"",IF(BY1064&lt;&gt;0,BY1064,IF(BW1065&lt;=$AW$2,"Stop Loss",0)),0)</f>
        <v>0</v>
      </c>
      <c r="BZ1065" s="69">
        <f t="shared" si="3139"/>
        <v>0</v>
      </c>
      <c r="CA1065" s="27" t="str">
        <f t="shared" si="3183"/>
        <v/>
      </c>
      <c r="CB1065" s="27" t="str">
        <f t="shared" si="3184"/>
        <v/>
      </c>
      <c r="CC1065" s="27" t="str">
        <f t="shared" si="3185"/>
        <v/>
      </c>
      <c r="CD1065" s="27" t="str">
        <f t="shared" si="3186"/>
        <v/>
      </c>
      <c r="CE1065" s="27" t="str">
        <f t="shared" si="3187"/>
        <v/>
      </c>
      <c r="CF1065" s="27" t="str">
        <f t="shared" si="3188"/>
        <v/>
      </c>
      <c r="CG1065" s="86"/>
      <c r="CH1065" s="86"/>
      <c r="CI1065" s="45"/>
      <c r="CJ1065" s="45"/>
      <c r="CK1065" s="45"/>
      <c r="CL1065" s="25"/>
      <c r="CM1065" s="25"/>
      <c r="CN1065" s="37"/>
      <c r="CO1065" s="25"/>
      <c r="CP1065" s="25"/>
      <c r="CQ1065" s="25"/>
      <c r="CR1065" s="25"/>
      <c r="CS1065" s="25"/>
      <c r="CT1065" s="25"/>
      <c r="CU1065" s="25"/>
      <c r="CV1065" s="25"/>
      <c r="CW1065" s="25"/>
      <c r="CX1065" s="25"/>
      <c r="CY1065" s="25"/>
      <c r="CZ1065" s="25"/>
      <c r="DA1065" s="25"/>
      <c r="DB1065" s="38"/>
      <c r="DC1065" s="25"/>
      <c r="DD1065" s="25"/>
      <c r="DH1065" s="25"/>
      <c r="DI1065" s="38"/>
    </row>
    <row r="1066" spans="1:113" s="26" customFormat="1">
      <c r="A1066" s="149"/>
      <c r="B1066" s="82" t="str">
        <f t="shared" si="3167"/>
        <v/>
      </c>
      <c r="C1066" s="7" t="str">
        <f t="shared" si="3168"/>
        <v/>
      </c>
      <c r="D1066" s="81">
        <f t="shared" si="3169"/>
        <v>0</v>
      </c>
      <c r="E1066" s="7" t="str">
        <f t="shared" si="3170"/>
        <v>18,</v>
      </c>
      <c r="F1066" s="78"/>
      <c r="G1066" s="86"/>
      <c r="H1066" s="86"/>
      <c r="I1066" s="86"/>
      <c r="J1066" s="86"/>
      <c r="K1066" s="86"/>
      <c r="L1066" s="86"/>
      <c r="M1066" s="86"/>
      <c r="N1066" s="86"/>
      <c r="O1066" s="78"/>
      <c r="P1066" s="86"/>
      <c r="Q1066" s="86"/>
      <c r="R1066" s="86"/>
      <c r="S1066" s="86"/>
      <c r="T1066" s="86"/>
      <c r="U1066" s="86"/>
      <c r="V1066" s="86"/>
      <c r="W1066" s="86"/>
      <c r="X1066" s="123" t="str">
        <f t="shared" si="3171"/>
        <v/>
      </c>
      <c r="Y1066" s="127">
        <f t="shared" si="3203"/>
        <v>0</v>
      </c>
      <c r="Z1066" s="127">
        <f t="shared" si="3204"/>
        <v>0</v>
      </c>
      <c r="AA1066" s="127">
        <f t="shared" si="3205"/>
        <v>0</v>
      </c>
      <c r="AB1066" s="86">
        <f>IF($Y1066&gt;$Z1066,$Y1066-$Z1066+AB1065,AB1065)</f>
        <v>0</v>
      </c>
      <c r="AC1066" s="86">
        <f>IF($Z1066&gt;$Y1066,$Z1066-$Y1066+AC1065,AC1065)</f>
        <v>0</v>
      </c>
      <c r="AD1066" s="90" t="str">
        <f t="shared" si="3252"/>
        <v/>
      </c>
      <c r="AE1066" s="54" t="str">
        <f t="shared" si="3252"/>
        <v/>
      </c>
      <c r="AF1066" s="92" t="str">
        <f t="shared" si="3177"/>
        <v/>
      </c>
      <c r="AG1066" s="82">
        <f t="shared" si="3172"/>
        <v>0</v>
      </c>
      <c r="AH1066" s="71">
        <f t="shared" si="3258"/>
        <v>0</v>
      </c>
      <c r="AI1066" s="78" t="str">
        <f t="shared" si="3173"/>
        <v/>
      </c>
      <c r="AJ1066" s="132">
        <f t="shared" si="3206"/>
        <v>0</v>
      </c>
      <c r="AK1066" s="132">
        <f t="shared" si="3207"/>
        <v>0</v>
      </c>
      <c r="AL1066" s="132">
        <f t="shared" si="3208"/>
        <v>0</v>
      </c>
      <c r="AM1066" s="86" t="str">
        <f t="shared" si="3209"/>
        <v/>
      </c>
      <c r="AN1066" s="86" t="str">
        <f t="shared" si="3210"/>
        <v/>
      </c>
      <c r="AO1066" s="90" t="str">
        <f t="shared" si="3253"/>
        <v/>
      </c>
      <c r="AP1066" s="54" t="str">
        <f t="shared" si="3253"/>
        <v/>
      </c>
      <c r="AQ1066" s="92" t="str">
        <f t="shared" si="3178"/>
        <v/>
      </c>
      <c r="AR1066" s="82">
        <f t="shared" si="3211"/>
        <v>0</v>
      </c>
      <c r="AS1066" s="71">
        <f t="shared" si="3179"/>
        <v>0</v>
      </c>
      <c r="AT1066" s="78" t="str">
        <f t="shared" si="3174"/>
        <v/>
      </c>
      <c r="AU1066" s="137">
        <f t="shared" si="3212"/>
        <v>0</v>
      </c>
      <c r="AV1066" s="137">
        <f t="shared" si="3213"/>
        <v>0</v>
      </c>
      <c r="AW1066" s="137">
        <f t="shared" si="3214"/>
        <v>0</v>
      </c>
      <c r="AX1066" s="86" t="str">
        <f t="shared" si="3215"/>
        <v/>
      </c>
      <c r="AY1066" s="86" t="str">
        <f t="shared" si="3216"/>
        <v/>
      </c>
      <c r="AZ1066" s="90" t="str">
        <f t="shared" si="3254"/>
        <v/>
      </c>
      <c r="BA1066" s="54" t="str">
        <f t="shared" si="3254"/>
        <v/>
      </c>
      <c r="BB1066" s="92" t="str">
        <f t="shared" si="3180"/>
        <v/>
      </c>
      <c r="BC1066" s="82">
        <f t="shared" si="3217"/>
        <v>0</v>
      </c>
      <c r="BD1066" s="71">
        <f t="shared" si="3181"/>
        <v>0</v>
      </c>
      <c r="BE1066" s="98">
        <f t="shared" si="3219"/>
        <v>18</v>
      </c>
      <c r="BF1066" s="54" t="str">
        <f t="shared" si="3255"/>
        <v/>
      </c>
      <c r="BG1066" s="92" t="str">
        <f t="shared" si="3250"/>
        <v/>
      </c>
      <c r="BH1066" s="82">
        <f t="shared" si="3200"/>
        <v>0</v>
      </c>
      <c r="BI1066" s="71">
        <f t="shared" si="3201"/>
        <v>0</v>
      </c>
      <c r="BJ1066" s="146"/>
      <c r="BK1066" s="97">
        <v>1</v>
      </c>
      <c r="BL1066" s="95" t="str">
        <f t="shared" ref="BL1066:BP1066" si="3263">IF(BL1065&lt;&gt;"",BL1065,"")</f>
        <v/>
      </c>
      <c r="BM1066" s="95" t="str">
        <f t="shared" si="3263"/>
        <v/>
      </c>
      <c r="BN1066" s="95" t="str">
        <f t="shared" si="3263"/>
        <v/>
      </c>
      <c r="BO1066" s="95" t="str">
        <f t="shared" si="3263"/>
        <v/>
      </c>
      <c r="BP1066" s="95" t="str">
        <f t="shared" si="3263"/>
        <v/>
      </c>
      <c r="BQ1066" s="81">
        <f t="shared" si="3221"/>
        <v>0</v>
      </c>
      <c r="BR1066" s="81">
        <f t="shared" si="3222"/>
        <v>0</v>
      </c>
      <c r="BS1066" s="81">
        <f t="shared" si="3223"/>
        <v>0</v>
      </c>
      <c r="BT1066" s="81">
        <f t="shared" si="3224"/>
        <v>0</v>
      </c>
      <c r="BU1066" s="81">
        <f t="shared" si="3225"/>
        <v>0</v>
      </c>
      <c r="BV1066" s="13">
        <f t="shared" si="3226"/>
        <v>0</v>
      </c>
      <c r="BW1066" s="11">
        <f t="shared" si="3176"/>
        <v>0</v>
      </c>
      <c r="BX1066" s="69">
        <f t="shared" si="3182"/>
        <v>0</v>
      </c>
      <c r="BY1066" s="69">
        <f>IF($A1066&lt;&gt;"",IF(BY1065&lt;&gt;0,BY1065,IF(BW1066&lt;=$AW$2,"Stop Loss",0)),0)</f>
        <v>0</v>
      </c>
      <c r="BZ1066" s="69">
        <f t="shared" si="3139"/>
        <v>0</v>
      </c>
      <c r="CA1066" s="27" t="str">
        <f t="shared" si="3183"/>
        <v/>
      </c>
      <c r="CB1066" s="27" t="str">
        <f t="shared" si="3184"/>
        <v/>
      </c>
      <c r="CC1066" s="27" t="str">
        <f t="shared" si="3185"/>
        <v/>
      </c>
      <c r="CD1066" s="27" t="str">
        <f t="shared" si="3186"/>
        <v/>
      </c>
      <c r="CE1066" s="27" t="str">
        <f t="shared" si="3187"/>
        <v/>
      </c>
      <c r="CF1066" s="27" t="str">
        <f t="shared" si="3188"/>
        <v/>
      </c>
      <c r="CG1066" s="86"/>
      <c r="CH1066" s="86"/>
      <c r="CI1066" s="45"/>
      <c r="CJ1066" s="45"/>
      <c r="CK1066" s="45"/>
      <c r="CL1066" s="25"/>
      <c r="CM1066" s="25"/>
      <c r="CN1066" s="37"/>
      <c r="CO1066" s="25"/>
      <c r="CP1066" s="25"/>
      <c r="CQ1066" s="25"/>
      <c r="CR1066" s="25"/>
      <c r="CS1066" s="25"/>
      <c r="CT1066" s="25"/>
      <c r="CU1066" s="25"/>
      <c r="CV1066" s="25"/>
      <c r="CW1066" s="25"/>
      <c r="CX1066" s="25"/>
      <c r="CY1066" s="25"/>
      <c r="CZ1066" s="25"/>
      <c r="DA1066" s="25"/>
      <c r="DB1066" s="38"/>
      <c r="DC1066" s="25"/>
      <c r="DD1066" s="25"/>
      <c r="DH1066" s="25"/>
      <c r="DI1066" s="38"/>
    </row>
    <row r="1067" spans="1:113" s="26" customFormat="1">
      <c r="A1067" s="149"/>
      <c r="B1067" s="82" t="str">
        <f t="shared" si="3167"/>
        <v/>
      </c>
      <c r="C1067" s="7" t="str">
        <f t="shared" si="3168"/>
        <v/>
      </c>
      <c r="D1067" s="81">
        <f t="shared" si="3169"/>
        <v>0</v>
      </c>
      <c r="E1067" s="7" t="str">
        <f t="shared" si="3170"/>
        <v>18,</v>
      </c>
      <c r="F1067" s="78"/>
      <c r="G1067" s="86"/>
      <c r="H1067" s="86"/>
      <c r="I1067" s="86"/>
      <c r="J1067" s="86"/>
      <c r="K1067" s="86"/>
      <c r="L1067" s="86"/>
      <c r="M1067" s="86"/>
      <c r="N1067" s="86"/>
      <c r="O1067" s="78"/>
      <c r="P1067" s="86"/>
      <c r="Q1067" s="86"/>
      <c r="R1067" s="86"/>
      <c r="S1067" s="86"/>
      <c r="T1067" s="86"/>
      <c r="U1067" s="86"/>
      <c r="V1067" s="86"/>
      <c r="W1067" s="86"/>
      <c r="X1067" s="123" t="str">
        <f t="shared" si="3171"/>
        <v/>
      </c>
      <c r="Y1067" s="127">
        <f t="shared" si="3203"/>
        <v>0</v>
      </c>
      <c r="Z1067" s="127">
        <f t="shared" si="3204"/>
        <v>0</v>
      </c>
      <c r="AA1067" s="127">
        <f t="shared" si="3205"/>
        <v>0</v>
      </c>
      <c r="AB1067" s="86">
        <f>AB1066</f>
        <v>0</v>
      </c>
      <c r="AC1067" s="86">
        <f>AC1066</f>
        <v>0</v>
      </c>
      <c r="AD1067" s="90" t="str">
        <f>IF($A1066&lt;&gt;"",AA1066,"")</f>
        <v/>
      </c>
      <c r="AE1067" s="92" t="str">
        <f>IF($A1066&lt;&gt;"",IF(Y1066&gt;Z1066,"L","H"),"")</f>
        <v/>
      </c>
      <c r="AF1067" s="92" t="str">
        <f t="shared" si="3177"/>
        <v/>
      </c>
      <c r="AG1067" s="82">
        <f t="shared" si="3172"/>
        <v>0</v>
      </c>
      <c r="AH1067" s="71">
        <f t="shared" si="3258"/>
        <v>0</v>
      </c>
      <c r="AI1067" s="78" t="str">
        <f t="shared" si="3173"/>
        <v/>
      </c>
      <c r="AJ1067" s="132">
        <f t="shared" si="3206"/>
        <v>0</v>
      </c>
      <c r="AK1067" s="132">
        <f t="shared" si="3207"/>
        <v>0</v>
      </c>
      <c r="AL1067" s="132">
        <f t="shared" si="3208"/>
        <v>0</v>
      </c>
      <c r="AM1067" s="86" t="str">
        <f t="shared" si="3209"/>
        <v/>
      </c>
      <c r="AN1067" s="86" t="str">
        <f t="shared" si="3210"/>
        <v/>
      </c>
      <c r="AO1067" s="90" t="str">
        <f>IF($A1066&lt;&gt;"",AL1066,"")</f>
        <v/>
      </c>
      <c r="AP1067" s="92" t="str">
        <f>IF($A1066&lt;&gt;"",IF(AM1066&lt;&gt;"","O","E"),"")</f>
        <v/>
      </c>
      <c r="AQ1067" s="92" t="str">
        <f t="shared" si="3178"/>
        <v/>
      </c>
      <c r="AR1067" s="82">
        <f t="shared" si="3211"/>
        <v>0</v>
      </c>
      <c r="AS1067" s="71">
        <f t="shared" si="3179"/>
        <v>0</v>
      </c>
      <c r="AT1067" s="78" t="str">
        <f t="shared" si="3174"/>
        <v/>
      </c>
      <c r="AU1067" s="137">
        <f t="shared" si="3212"/>
        <v>0</v>
      </c>
      <c r="AV1067" s="137">
        <f t="shared" si="3213"/>
        <v>0</v>
      </c>
      <c r="AW1067" s="137">
        <f t="shared" si="3214"/>
        <v>0</v>
      </c>
      <c r="AX1067" s="86" t="str">
        <f t="shared" si="3215"/>
        <v/>
      </c>
      <c r="AY1067" s="86" t="str">
        <f t="shared" si="3216"/>
        <v/>
      </c>
      <c r="AZ1067" s="90" t="str">
        <f>IF($A1066&lt;&gt;"",AW1066,"")</f>
        <v/>
      </c>
      <c r="BA1067" s="92" t="str">
        <f>IF($A1066&lt;&gt;"",IF(AX1066&lt;&gt;"","B","R"),"")</f>
        <v/>
      </c>
      <c r="BB1067" s="92" t="str">
        <f t="shared" si="3180"/>
        <v/>
      </c>
      <c r="BC1067" s="82">
        <f t="shared" si="3217"/>
        <v>0</v>
      </c>
      <c r="BD1067" s="71">
        <f t="shared" si="3181"/>
        <v>0</v>
      </c>
      <c r="BE1067" s="98">
        <f t="shared" si="3219"/>
        <v>18</v>
      </c>
      <c r="BF1067" s="92" t="str">
        <f>IF($A1066&lt;&gt;"",IF($Y1066&gt;$Z1066,"H",IF($Z1066&gt;$Y1066,"L",BF1066)),"")</f>
        <v/>
      </c>
      <c r="BG1067" s="92" t="str">
        <f>IF($A1067&lt;&gt;"",IF($A1067=0,"L",IF(BF1067&lt;&gt;"",IF(BF1067=X1067,"W","L"))),"")</f>
        <v/>
      </c>
      <c r="BH1067" s="82">
        <f t="shared" si="3200"/>
        <v>0</v>
      </c>
      <c r="BI1067" s="71">
        <f t="shared" si="3201"/>
        <v>0</v>
      </c>
      <c r="BJ1067" s="146" t="str">
        <f>AE1067&amp;AP1067&amp;BA1067</f>
        <v/>
      </c>
      <c r="BK1067" s="97">
        <v>1</v>
      </c>
      <c r="BL1067" s="95" t="str">
        <f>IF($A1066&lt;&gt;"",IF($BJ1067="LER","11,",IF($BJ1067="LOR","02,",IF($BJ1067="LEB","01,",IF($BJ1067="LOB","12,",IF($BJ1067="HER","29,",IF($BJ1067="HOR","20,",IF($BJ1067="HEB","19,",IF($BJ1067="HOB","30,","")))))))),"")</f>
        <v/>
      </c>
      <c r="BM1067" s="95" t="str">
        <f>IF($A1066&lt;&gt;"",IF($BJ1067="LER","13,",IF($BJ1067="LOR","04,",IF($BJ1067="LEB","03,",IF($BJ1067="LOB","14,",IF($BJ1067="HER","31,",IF($BJ1067="HOR","22,",IF($BJ1067="HEB","21,",IF($BJ1067="HOB","32,","")))))))),"")</f>
        <v/>
      </c>
      <c r="BN1067" s="95" t="str">
        <f>IF($A1066&lt;&gt;"",IF($BJ1067="LER","15,",IF($BJ1067="LOR","06,",IF($BJ1067="LEB","05,",IF($BJ1067="LOB","16,",IF($BJ1067="HER","33,",IF($BJ1067="HOR","24,",IF($BJ1067="HEB","23,",IF($BJ1067="HOB","34,","")))))))),"")</f>
        <v/>
      </c>
      <c r="BO1067" s="95" t="str">
        <f>IF($A1066&lt;&gt;"",IF($BJ1067="LER","17,",IF($BJ1067="LOR","08,",IF($BJ1067="LEB","07,",IF($BJ1067="LOB","18,",IF($BJ1067="HER","35,",IF($BJ1067="HOR","26,",IF($BJ1067="HEB","25,",IF($BJ1067="HOB","36,","")))))))),"")</f>
        <v/>
      </c>
      <c r="BP1067" s="95" t="str">
        <f>IF($A1066&lt;&gt;"",IF($BJ1067="LER","",IF($BJ1067="LOR","10,",IF($BJ1067="LEB","09,",IF($BJ1067="LOB","",IF($BJ1067="HER","",IF($BJ1067="HOR","28,",IF($BJ1067="HEB","27,",IF($BJ1067="HOB","","")))))))),"")</f>
        <v/>
      </c>
      <c r="BQ1067" s="81">
        <f t="shared" si="3221"/>
        <v>0</v>
      </c>
      <c r="BR1067" s="81">
        <f t="shared" si="3222"/>
        <v>0</v>
      </c>
      <c r="BS1067" s="81">
        <f t="shared" si="3223"/>
        <v>0</v>
      </c>
      <c r="BT1067" s="81">
        <f t="shared" si="3224"/>
        <v>0</v>
      </c>
      <c r="BU1067" s="81">
        <f t="shared" si="3225"/>
        <v>0</v>
      </c>
      <c r="BV1067" s="13">
        <f t="shared" si="3226"/>
        <v>0</v>
      </c>
      <c r="BW1067" s="11">
        <f t="shared" si="3176"/>
        <v>0</v>
      </c>
      <c r="BX1067" s="69">
        <f t="shared" si="3182"/>
        <v>0</v>
      </c>
      <c r="BY1067" s="69">
        <f>IF($A1067&lt;&gt;"",IF(BY1066&lt;&gt;0,BY1066,IF(BW1067&lt;=$AW$2,"Stop Loss",0)),0)</f>
        <v>0</v>
      </c>
      <c r="BZ1067" s="69">
        <f t="shared" si="3139"/>
        <v>0</v>
      </c>
      <c r="CA1067" s="27" t="str">
        <f t="shared" si="3183"/>
        <v/>
      </c>
      <c r="CB1067" s="27" t="str">
        <f t="shared" si="3184"/>
        <v/>
      </c>
      <c r="CC1067" s="27" t="str">
        <f t="shared" si="3185"/>
        <v/>
      </c>
      <c r="CD1067" s="27" t="str">
        <f t="shared" si="3186"/>
        <v/>
      </c>
      <c r="CE1067" s="27" t="str">
        <f t="shared" si="3187"/>
        <v/>
      </c>
      <c r="CF1067" s="27" t="str">
        <f t="shared" si="3188"/>
        <v/>
      </c>
      <c r="CG1067" s="86"/>
      <c r="CH1067" s="86"/>
      <c r="CI1067" s="45"/>
      <c r="CJ1067" s="45"/>
      <c r="CK1067" s="45"/>
      <c r="CL1067" s="25"/>
      <c r="CM1067" s="25"/>
      <c r="CN1067" s="37"/>
      <c r="CO1067" s="25"/>
      <c r="CP1067" s="25"/>
      <c r="CQ1067" s="25"/>
      <c r="CR1067" s="25"/>
      <c r="CS1067" s="25"/>
      <c r="CT1067" s="25"/>
      <c r="CU1067" s="25"/>
      <c r="CV1067" s="25"/>
      <c r="CW1067" s="25"/>
      <c r="CX1067" s="25"/>
      <c r="CY1067" s="25"/>
      <c r="CZ1067" s="25"/>
      <c r="DA1067" s="25"/>
      <c r="DB1067" s="38"/>
      <c r="DC1067" s="25"/>
      <c r="DD1067" s="25"/>
      <c r="DH1067" s="25"/>
      <c r="DI1067" s="38"/>
    </row>
    <row r="1068" spans="1:113" s="26" customFormat="1">
      <c r="A1068" s="149"/>
      <c r="B1068" s="82" t="str">
        <f t="shared" si="3167"/>
        <v/>
      </c>
      <c r="C1068" s="7" t="str">
        <f t="shared" si="3168"/>
        <v/>
      </c>
      <c r="D1068" s="81">
        <f t="shared" si="3169"/>
        <v>0</v>
      </c>
      <c r="E1068" s="7" t="str">
        <f t="shared" si="3170"/>
        <v>18,</v>
      </c>
      <c r="F1068" s="78"/>
      <c r="G1068" s="86"/>
      <c r="H1068" s="86"/>
      <c r="I1068" s="86"/>
      <c r="J1068" s="86"/>
      <c r="K1068" s="86"/>
      <c r="L1068" s="86"/>
      <c r="M1068" s="86"/>
      <c r="N1068" s="86"/>
      <c r="O1068" s="78"/>
      <c r="P1068" s="86"/>
      <c r="Q1068" s="86"/>
      <c r="R1068" s="86"/>
      <c r="S1068" s="86"/>
      <c r="T1068" s="86"/>
      <c r="U1068" s="86"/>
      <c r="V1068" s="86"/>
      <c r="W1068" s="86"/>
      <c r="X1068" s="123" t="str">
        <f t="shared" si="3171"/>
        <v/>
      </c>
      <c r="Y1068" s="127">
        <f t="shared" si="3203"/>
        <v>0</v>
      </c>
      <c r="Z1068" s="127">
        <f t="shared" si="3204"/>
        <v>0</v>
      </c>
      <c r="AA1068" s="127">
        <f t="shared" si="3205"/>
        <v>0</v>
      </c>
      <c r="AB1068" s="86">
        <f t="shared" ref="AB1068:AC1074" si="3264">AB1067</f>
        <v>0</v>
      </c>
      <c r="AC1068" s="86">
        <f t="shared" si="3264"/>
        <v>0</v>
      </c>
      <c r="AD1068" s="90" t="str">
        <f>IF($A1067&lt;&gt;"",AD1067,"")</f>
        <v/>
      </c>
      <c r="AE1068" s="54" t="str">
        <f>IF($A1067&lt;&gt;"",AE1067,"")</f>
        <v/>
      </c>
      <c r="AF1068" s="92" t="str">
        <f t="shared" si="3177"/>
        <v/>
      </c>
      <c r="AG1068" s="82">
        <f t="shared" si="3172"/>
        <v>0</v>
      </c>
      <c r="AH1068" s="71">
        <f t="shared" si="3258"/>
        <v>0</v>
      </c>
      <c r="AI1068" s="78" t="str">
        <f t="shared" si="3173"/>
        <v/>
      </c>
      <c r="AJ1068" s="132">
        <f t="shared" si="3206"/>
        <v>0</v>
      </c>
      <c r="AK1068" s="132">
        <f t="shared" si="3207"/>
        <v>0</v>
      </c>
      <c r="AL1068" s="132">
        <f t="shared" si="3208"/>
        <v>0</v>
      </c>
      <c r="AM1068" s="86" t="str">
        <f t="shared" si="3209"/>
        <v/>
      </c>
      <c r="AN1068" s="86" t="str">
        <f t="shared" si="3210"/>
        <v/>
      </c>
      <c r="AO1068" s="90" t="str">
        <f>IF($A1067&lt;&gt;"",AO1067,"")</f>
        <v/>
      </c>
      <c r="AP1068" s="54" t="str">
        <f>IF($A1067&lt;&gt;"",AP1067,"")</f>
        <v/>
      </c>
      <c r="AQ1068" s="92" t="str">
        <f t="shared" si="3178"/>
        <v/>
      </c>
      <c r="AR1068" s="82">
        <f t="shared" si="3211"/>
        <v>0</v>
      </c>
      <c r="AS1068" s="71">
        <f t="shared" si="3179"/>
        <v>0</v>
      </c>
      <c r="AT1068" s="78" t="str">
        <f t="shared" si="3174"/>
        <v/>
      </c>
      <c r="AU1068" s="137">
        <f t="shared" si="3212"/>
        <v>0</v>
      </c>
      <c r="AV1068" s="137">
        <f t="shared" si="3213"/>
        <v>0</v>
      </c>
      <c r="AW1068" s="137">
        <f t="shared" si="3214"/>
        <v>0</v>
      </c>
      <c r="AX1068" s="86" t="str">
        <f t="shared" si="3215"/>
        <v/>
      </c>
      <c r="AY1068" s="86" t="str">
        <f t="shared" si="3216"/>
        <v/>
      </c>
      <c r="AZ1068" s="90" t="str">
        <f>IF($A1067&lt;&gt;"",AZ1067,"")</f>
        <v/>
      </c>
      <c r="BA1068" s="54" t="str">
        <f>IF($A1067&lt;&gt;"",BA1067,"")</f>
        <v/>
      </c>
      <c r="BB1068" s="92" t="str">
        <f t="shared" si="3180"/>
        <v/>
      </c>
      <c r="BC1068" s="82">
        <f t="shared" si="3217"/>
        <v>0</v>
      </c>
      <c r="BD1068" s="71">
        <f t="shared" si="3181"/>
        <v>0</v>
      </c>
      <c r="BE1068" s="98">
        <f t="shared" si="3219"/>
        <v>18</v>
      </c>
      <c r="BF1068" s="54" t="str">
        <f>IF($A1067&lt;&gt;"",BF1067,"")</f>
        <v/>
      </c>
      <c r="BG1068" s="92" t="str">
        <f t="shared" ref="BG1068:BG1075" si="3265">IF($A1068&lt;&gt;"",IF($A1068=0,"L",IF(BF1068&lt;&gt;"",IF(BF1068=X1068,"W","L"))),"")</f>
        <v/>
      </c>
      <c r="BH1068" s="82">
        <f t="shared" si="3200"/>
        <v>0</v>
      </c>
      <c r="BI1068" s="71">
        <f t="shared" si="3201"/>
        <v>0</v>
      </c>
      <c r="BJ1068" s="146"/>
      <c r="BK1068" s="97">
        <v>1</v>
      </c>
      <c r="BL1068" s="95" t="str">
        <f>IF(BL1067&lt;&gt;"",BL1067,"")</f>
        <v/>
      </c>
      <c r="BM1068" s="95" t="str">
        <f t="shared" ref="BM1068:BP1068" si="3266">IF(BM1067&lt;&gt;"",BM1067,"")</f>
        <v/>
      </c>
      <c r="BN1068" s="95" t="str">
        <f t="shared" si="3266"/>
        <v/>
      </c>
      <c r="BO1068" s="95" t="str">
        <f t="shared" si="3266"/>
        <v/>
      </c>
      <c r="BP1068" s="95" t="str">
        <f t="shared" si="3266"/>
        <v/>
      </c>
      <c r="BQ1068" s="81">
        <f t="shared" si="3221"/>
        <v>0</v>
      </c>
      <c r="BR1068" s="81">
        <f t="shared" si="3222"/>
        <v>0</v>
      </c>
      <c r="BS1068" s="81">
        <f t="shared" si="3223"/>
        <v>0</v>
      </c>
      <c r="BT1068" s="81">
        <f t="shared" si="3224"/>
        <v>0</v>
      </c>
      <c r="BU1068" s="81">
        <f t="shared" si="3225"/>
        <v>0</v>
      </c>
      <c r="BV1068" s="13">
        <f t="shared" si="3226"/>
        <v>0</v>
      </c>
      <c r="BW1068" s="11">
        <f t="shared" si="3176"/>
        <v>0</v>
      </c>
      <c r="BX1068" s="69">
        <f t="shared" si="3182"/>
        <v>0</v>
      </c>
      <c r="BY1068" s="69">
        <f>IF($A1068&lt;&gt;"",IF(BY1067&lt;&gt;0,BY1067,IF(BW1068&lt;=$AW$2,"Stop Loss",0)),0)</f>
        <v>0</v>
      </c>
      <c r="BZ1068" s="69">
        <f t="shared" si="3139"/>
        <v>0</v>
      </c>
      <c r="CA1068" s="27" t="str">
        <f t="shared" si="3183"/>
        <v/>
      </c>
      <c r="CB1068" s="27" t="str">
        <f t="shared" si="3184"/>
        <v/>
      </c>
      <c r="CC1068" s="27" t="str">
        <f t="shared" si="3185"/>
        <v/>
      </c>
      <c r="CD1068" s="27" t="str">
        <f t="shared" si="3186"/>
        <v/>
      </c>
      <c r="CE1068" s="27" t="str">
        <f t="shared" si="3187"/>
        <v/>
      </c>
      <c r="CF1068" s="27" t="str">
        <f t="shared" si="3188"/>
        <v/>
      </c>
      <c r="CG1068" s="86"/>
      <c r="CH1068" s="86"/>
      <c r="CI1068" s="45"/>
      <c r="CJ1068" s="45"/>
      <c r="CK1068" s="45"/>
      <c r="CL1068" s="25"/>
      <c r="CM1068" s="25"/>
      <c r="CN1068" s="37"/>
      <c r="CO1068" s="25"/>
      <c r="CP1068" s="25"/>
      <c r="CQ1068" s="25"/>
      <c r="CR1068" s="25"/>
      <c r="CS1068" s="25"/>
      <c r="CT1068" s="25"/>
      <c r="CU1068" s="25"/>
      <c r="CV1068" s="25"/>
      <c r="CW1068" s="25"/>
      <c r="CX1068" s="25"/>
      <c r="CY1068" s="25"/>
      <c r="CZ1068" s="25"/>
      <c r="DA1068" s="25"/>
      <c r="DB1068" s="38"/>
      <c r="DC1068" s="25"/>
      <c r="DD1068" s="25"/>
      <c r="DH1068" s="25"/>
      <c r="DI1068" s="38"/>
    </row>
    <row r="1069" spans="1:113" s="26" customFormat="1">
      <c r="A1069" s="149"/>
      <c r="B1069" s="82" t="str">
        <f t="shared" si="3167"/>
        <v/>
      </c>
      <c r="C1069" s="7" t="str">
        <f t="shared" si="3168"/>
        <v/>
      </c>
      <c r="D1069" s="81">
        <f t="shared" si="3169"/>
        <v>0</v>
      </c>
      <c r="E1069" s="7" t="str">
        <f t="shared" si="3170"/>
        <v>18,</v>
      </c>
      <c r="F1069" s="78"/>
      <c r="G1069" s="86"/>
      <c r="H1069" s="86"/>
      <c r="I1069" s="86"/>
      <c r="J1069" s="86"/>
      <c r="K1069" s="86"/>
      <c r="L1069" s="86"/>
      <c r="M1069" s="86"/>
      <c r="N1069" s="86"/>
      <c r="O1069" s="78"/>
      <c r="P1069" s="86"/>
      <c r="Q1069" s="86"/>
      <c r="R1069" s="86"/>
      <c r="S1069" s="86"/>
      <c r="T1069" s="86"/>
      <c r="U1069" s="86"/>
      <c r="V1069" s="86"/>
      <c r="W1069" s="86"/>
      <c r="X1069" s="123" t="str">
        <f t="shared" si="3171"/>
        <v/>
      </c>
      <c r="Y1069" s="127">
        <f t="shared" si="3203"/>
        <v>0</v>
      </c>
      <c r="Z1069" s="127">
        <f t="shared" si="3204"/>
        <v>0</v>
      </c>
      <c r="AA1069" s="127">
        <f t="shared" si="3205"/>
        <v>0</v>
      </c>
      <c r="AB1069" s="86">
        <f t="shared" si="3264"/>
        <v>0</v>
      </c>
      <c r="AC1069" s="86">
        <f t="shared" si="3264"/>
        <v>0</v>
      </c>
      <c r="AD1069" s="90" t="str">
        <f t="shared" ref="AD1069:AE1075" si="3267">IF($A1068&lt;&gt;"",AD1068,"")</f>
        <v/>
      </c>
      <c r="AE1069" s="54" t="str">
        <f t="shared" si="3267"/>
        <v/>
      </c>
      <c r="AF1069" s="92" t="str">
        <f t="shared" si="3177"/>
        <v/>
      </c>
      <c r="AG1069" s="82">
        <f t="shared" si="3172"/>
        <v>0</v>
      </c>
      <c r="AH1069" s="71">
        <f t="shared" si="3258"/>
        <v>0</v>
      </c>
      <c r="AI1069" s="78" t="str">
        <f t="shared" si="3173"/>
        <v/>
      </c>
      <c r="AJ1069" s="132">
        <f t="shared" si="3206"/>
        <v>0</v>
      </c>
      <c r="AK1069" s="132">
        <f t="shared" si="3207"/>
        <v>0</v>
      </c>
      <c r="AL1069" s="132">
        <f t="shared" si="3208"/>
        <v>0</v>
      </c>
      <c r="AM1069" s="86" t="str">
        <f t="shared" si="3209"/>
        <v/>
      </c>
      <c r="AN1069" s="86" t="str">
        <f t="shared" si="3210"/>
        <v/>
      </c>
      <c r="AO1069" s="90" t="str">
        <f t="shared" ref="AO1069:AP1075" si="3268">IF($A1068&lt;&gt;"",AO1068,"")</f>
        <v/>
      </c>
      <c r="AP1069" s="54" t="str">
        <f t="shared" si="3268"/>
        <v/>
      </c>
      <c r="AQ1069" s="92" t="str">
        <f t="shared" si="3178"/>
        <v/>
      </c>
      <c r="AR1069" s="82">
        <f t="shared" si="3211"/>
        <v>0</v>
      </c>
      <c r="AS1069" s="71">
        <f t="shared" si="3179"/>
        <v>0</v>
      </c>
      <c r="AT1069" s="78" t="str">
        <f t="shared" si="3174"/>
        <v/>
      </c>
      <c r="AU1069" s="137">
        <f t="shared" si="3212"/>
        <v>0</v>
      </c>
      <c r="AV1069" s="137">
        <f t="shared" si="3213"/>
        <v>0</v>
      </c>
      <c r="AW1069" s="137">
        <f t="shared" si="3214"/>
        <v>0</v>
      </c>
      <c r="AX1069" s="86" t="str">
        <f t="shared" si="3215"/>
        <v/>
      </c>
      <c r="AY1069" s="86" t="str">
        <f t="shared" si="3216"/>
        <v/>
      </c>
      <c r="AZ1069" s="90" t="str">
        <f t="shared" ref="AZ1069:BA1075" si="3269">IF($A1068&lt;&gt;"",AZ1068,"")</f>
        <v/>
      </c>
      <c r="BA1069" s="54" t="str">
        <f t="shared" si="3269"/>
        <v/>
      </c>
      <c r="BB1069" s="92" t="str">
        <f t="shared" si="3180"/>
        <v/>
      </c>
      <c r="BC1069" s="82">
        <f t="shared" si="3217"/>
        <v>0</v>
      </c>
      <c r="BD1069" s="71">
        <f t="shared" si="3181"/>
        <v>0</v>
      </c>
      <c r="BE1069" s="98">
        <f t="shared" si="3219"/>
        <v>18</v>
      </c>
      <c r="BF1069" s="54" t="str">
        <f t="shared" ref="BF1069:BF1075" si="3270">IF($A1068&lt;&gt;"",BF1068,"")</f>
        <v/>
      </c>
      <c r="BG1069" s="92" t="str">
        <f t="shared" si="3265"/>
        <v/>
      </c>
      <c r="BH1069" s="82">
        <f t="shared" si="3200"/>
        <v>0</v>
      </c>
      <c r="BI1069" s="71">
        <f t="shared" si="3201"/>
        <v>0</v>
      </c>
      <c r="BJ1069" s="146"/>
      <c r="BK1069" s="97">
        <v>1</v>
      </c>
      <c r="BL1069" s="95" t="str">
        <f t="shared" ref="BL1069:BP1069" si="3271">IF(BL1068&lt;&gt;"",BL1068,"")</f>
        <v/>
      </c>
      <c r="BM1069" s="95" t="str">
        <f t="shared" si="3271"/>
        <v/>
      </c>
      <c r="BN1069" s="95" t="str">
        <f t="shared" si="3271"/>
        <v/>
      </c>
      <c r="BO1069" s="95" t="str">
        <f t="shared" si="3271"/>
        <v/>
      </c>
      <c r="BP1069" s="95" t="str">
        <f t="shared" si="3271"/>
        <v/>
      </c>
      <c r="BQ1069" s="81">
        <f t="shared" si="3221"/>
        <v>0</v>
      </c>
      <c r="BR1069" s="81">
        <f t="shared" si="3222"/>
        <v>0</v>
      </c>
      <c r="BS1069" s="81">
        <f t="shared" si="3223"/>
        <v>0</v>
      </c>
      <c r="BT1069" s="81">
        <f t="shared" si="3224"/>
        <v>0</v>
      </c>
      <c r="BU1069" s="81">
        <f t="shared" si="3225"/>
        <v>0</v>
      </c>
      <c r="BV1069" s="13">
        <f t="shared" si="3226"/>
        <v>0</v>
      </c>
      <c r="BW1069" s="11">
        <f t="shared" si="3176"/>
        <v>0</v>
      </c>
      <c r="BX1069" s="69">
        <f t="shared" si="3182"/>
        <v>0</v>
      </c>
      <c r="BY1069" s="69">
        <f>IF($A1069&lt;&gt;"",IF(BY1068&lt;&gt;0,BY1068,IF(BW1069&lt;=$AW$2,"Stop Loss",0)),0)</f>
        <v>0</v>
      </c>
      <c r="BZ1069" s="69">
        <f t="shared" si="3139"/>
        <v>0</v>
      </c>
      <c r="CA1069" s="27" t="str">
        <f t="shared" si="3183"/>
        <v/>
      </c>
      <c r="CB1069" s="27" t="str">
        <f t="shared" si="3184"/>
        <v/>
      </c>
      <c r="CC1069" s="27" t="str">
        <f t="shared" si="3185"/>
        <v/>
      </c>
      <c r="CD1069" s="27" t="str">
        <f t="shared" si="3186"/>
        <v/>
      </c>
      <c r="CE1069" s="27" t="str">
        <f t="shared" si="3187"/>
        <v/>
      </c>
      <c r="CF1069" s="27" t="str">
        <f t="shared" si="3188"/>
        <v/>
      </c>
      <c r="CG1069" s="86"/>
      <c r="CH1069" s="86"/>
      <c r="CI1069" s="86"/>
      <c r="CJ1069" s="86"/>
      <c r="CK1069" s="86"/>
      <c r="CL1069" s="25"/>
      <c r="CM1069" s="25"/>
      <c r="CN1069" s="37"/>
      <c r="CO1069" s="25"/>
      <c r="CP1069" s="25"/>
      <c r="CQ1069" s="25"/>
      <c r="CR1069" s="25"/>
      <c r="CS1069" s="25"/>
      <c r="CT1069" s="25"/>
      <c r="CU1069" s="25"/>
      <c r="CV1069" s="25"/>
      <c r="CW1069" s="25"/>
      <c r="CX1069" s="25"/>
      <c r="CY1069" s="25"/>
      <c r="CZ1069" s="25"/>
      <c r="DA1069" s="25"/>
      <c r="DB1069" s="38"/>
      <c r="DC1069" s="25"/>
      <c r="DD1069" s="25"/>
      <c r="DH1069" s="25"/>
      <c r="DI1069" s="38"/>
    </row>
    <row r="1070" spans="1:113" s="26" customFormat="1">
      <c r="A1070" s="149"/>
      <c r="B1070" s="82" t="str">
        <f t="shared" si="3167"/>
        <v/>
      </c>
      <c r="C1070" s="7" t="str">
        <f t="shared" si="3168"/>
        <v/>
      </c>
      <c r="D1070" s="81">
        <f t="shared" si="3169"/>
        <v>0</v>
      </c>
      <c r="E1070" s="7" t="str">
        <f t="shared" si="3170"/>
        <v>18,</v>
      </c>
      <c r="F1070" s="78"/>
      <c r="G1070" s="86"/>
      <c r="H1070" s="86"/>
      <c r="I1070" s="86"/>
      <c r="J1070" s="86"/>
      <c r="K1070" s="86"/>
      <c r="L1070" s="86"/>
      <c r="M1070" s="86"/>
      <c r="N1070" s="86"/>
      <c r="O1070" s="78"/>
      <c r="P1070" s="86"/>
      <c r="Q1070" s="86"/>
      <c r="R1070" s="86"/>
      <c r="S1070" s="86"/>
      <c r="T1070" s="86"/>
      <c r="U1070" s="86"/>
      <c r="V1070" s="86"/>
      <c r="W1070" s="86"/>
      <c r="X1070" s="123" t="str">
        <f t="shared" si="3171"/>
        <v/>
      </c>
      <c r="Y1070" s="127">
        <f t="shared" si="3203"/>
        <v>0</v>
      </c>
      <c r="Z1070" s="127">
        <f t="shared" si="3204"/>
        <v>0</v>
      </c>
      <c r="AA1070" s="127">
        <f t="shared" si="3205"/>
        <v>0</v>
      </c>
      <c r="AB1070" s="86">
        <f t="shared" si="3264"/>
        <v>0</v>
      </c>
      <c r="AC1070" s="86">
        <f t="shared" si="3264"/>
        <v>0</v>
      </c>
      <c r="AD1070" s="90" t="str">
        <f t="shared" si="3267"/>
        <v/>
      </c>
      <c r="AE1070" s="54" t="str">
        <f t="shared" si="3267"/>
        <v/>
      </c>
      <c r="AF1070" s="92" t="str">
        <f t="shared" si="3177"/>
        <v/>
      </c>
      <c r="AG1070" s="82">
        <f t="shared" si="3172"/>
        <v>0</v>
      </c>
      <c r="AH1070" s="71">
        <f t="shared" si="3258"/>
        <v>0</v>
      </c>
      <c r="AI1070" s="78" t="str">
        <f t="shared" si="3173"/>
        <v/>
      </c>
      <c r="AJ1070" s="132">
        <f t="shared" si="3206"/>
        <v>0</v>
      </c>
      <c r="AK1070" s="132">
        <f t="shared" si="3207"/>
        <v>0</v>
      </c>
      <c r="AL1070" s="132">
        <f t="shared" si="3208"/>
        <v>0</v>
      </c>
      <c r="AM1070" s="86" t="str">
        <f t="shared" si="3209"/>
        <v/>
      </c>
      <c r="AN1070" s="86" t="str">
        <f t="shared" si="3210"/>
        <v/>
      </c>
      <c r="AO1070" s="90" t="str">
        <f t="shared" si="3268"/>
        <v/>
      </c>
      <c r="AP1070" s="54" t="str">
        <f t="shared" si="3268"/>
        <v/>
      </c>
      <c r="AQ1070" s="92" t="str">
        <f t="shared" si="3178"/>
        <v/>
      </c>
      <c r="AR1070" s="82">
        <f t="shared" si="3211"/>
        <v>0</v>
      </c>
      <c r="AS1070" s="71">
        <f t="shared" si="3179"/>
        <v>0</v>
      </c>
      <c r="AT1070" s="78" t="str">
        <f t="shared" si="3174"/>
        <v/>
      </c>
      <c r="AU1070" s="137">
        <f t="shared" si="3212"/>
        <v>0</v>
      </c>
      <c r="AV1070" s="137">
        <f t="shared" si="3213"/>
        <v>0</v>
      </c>
      <c r="AW1070" s="137">
        <f t="shared" si="3214"/>
        <v>0</v>
      </c>
      <c r="AX1070" s="86" t="str">
        <f t="shared" si="3215"/>
        <v/>
      </c>
      <c r="AY1070" s="86" t="str">
        <f t="shared" si="3216"/>
        <v/>
      </c>
      <c r="AZ1070" s="90" t="str">
        <f t="shared" si="3269"/>
        <v/>
      </c>
      <c r="BA1070" s="54" t="str">
        <f t="shared" si="3269"/>
        <v/>
      </c>
      <c r="BB1070" s="92" t="str">
        <f t="shared" si="3180"/>
        <v/>
      </c>
      <c r="BC1070" s="82">
        <f t="shared" si="3217"/>
        <v>0</v>
      </c>
      <c r="BD1070" s="71">
        <f t="shared" si="3181"/>
        <v>0</v>
      </c>
      <c r="BE1070" s="98">
        <f t="shared" si="3219"/>
        <v>18</v>
      </c>
      <c r="BF1070" s="54" t="str">
        <f t="shared" si="3270"/>
        <v/>
      </c>
      <c r="BG1070" s="92" t="str">
        <f t="shared" si="3265"/>
        <v/>
      </c>
      <c r="BH1070" s="82">
        <f t="shared" si="3200"/>
        <v>0</v>
      </c>
      <c r="BI1070" s="71">
        <f t="shared" si="3201"/>
        <v>0</v>
      </c>
      <c r="BJ1070" s="146"/>
      <c r="BK1070" s="97">
        <v>1</v>
      </c>
      <c r="BL1070" s="95" t="str">
        <f t="shared" ref="BL1070:BP1070" si="3272">IF(BL1069&lt;&gt;"",BL1069,"")</f>
        <v/>
      </c>
      <c r="BM1070" s="95" t="str">
        <f t="shared" si="3272"/>
        <v/>
      </c>
      <c r="BN1070" s="95" t="str">
        <f t="shared" si="3272"/>
        <v/>
      </c>
      <c r="BO1070" s="95" t="str">
        <f t="shared" si="3272"/>
        <v/>
      </c>
      <c r="BP1070" s="95" t="str">
        <f t="shared" si="3272"/>
        <v/>
      </c>
      <c r="BQ1070" s="81">
        <f t="shared" si="3221"/>
        <v>0</v>
      </c>
      <c r="BR1070" s="81">
        <f t="shared" si="3222"/>
        <v>0</v>
      </c>
      <c r="BS1070" s="81">
        <f t="shared" si="3223"/>
        <v>0</v>
      </c>
      <c r="BT1070" s="81">
        <f t="shared" si="3224"/>
        <v>0</v>
      </c>
      <c r="BU1070" s="81">
        <f t="shared" si="3225"/>
        <v>0</v>
      </c>
      <c r="BV1070" s="13">
        <f t="shared" si="3226"/>
        <v>0</v>
      </c>
      <c r="BW1070" s="11">
        <f t="shared" si="3176"/>
        <v>0</v>
      </c>
      <c r="BX1070" s="69">
        <f t="shared" si="3182"/>
        <v>0</v>
      </c>
      <c r="BY1070" s="69">
        <f>IF($A1070&lt;&gt;"",IF(BY1069&lt;&gt;0,BY1069,IF(BW1070&lt;=$AW$2,"Stop Loss",0)),0)</f>
        <v>0</v>
      </c>
      <c r="BZ1070" s="69">
        <f t="shared" si="3139"/>
        <v>0</v>
      </c>
      <c r="CA1070" s="27" t="str">
        <f t="shared" si="3183"/>
        <v/>
      </c>
      <c r="CB1070" s="27" t="str">
        <f t="shared" si="3184"/>
        <v/>
      </c>
      <c r="CC1070" s="27" t="str">
        <f t="shared" si="3185"/>
        <v/>
      </c>
      <c r="CD1070" s="27" t="str">
        <f t="shared" si="3186"/>
        <v/>
      </c>
      <c r="CE1070" s="27" t="str">
        <f t="shared" si="3187"/>
        <v/>
      </c>
      <c r="CF1070" s="27" t="str">
        <f t="shared" si="3188"/>
        <v/>
      </c>
      <c r="CG1070" s="86"/>
      <c r="CH1070" s="86"/>
      <c r="CI1070"/>
      <c r="CJ1070"/>
      <c r="CK1070"/>
      <c r="CL1070" s="25"/>
      <c r="CM1070" s="25"/>
      <c r="CN1070" s="37"/>
      <c r="CO1070" s="25"/>
      <c r="CP1070" s="25"/>
      <c r="CQ1070" s="25"/>
      <c r="CR1070" s="25"/>
      <c r="CS1070" s="25"/>
      <c r="CT1070" s="25"/>
      <c r="CU1070" s="25"/>
      <c r="CV1070" s="25"/>
      <c r="CW1070" s="25"/>
      <c r="CX1070" s="25"/>
      <c r="CY1070" s="25"/>
      <c r="CZ1070" s="25"/>
      <c r="DA1070" s="25"/>
      <c r="DB1070" s="38"/>
      <c r="DC1070" s="25"/>
      <c r="DD1070" s="25"/>
      <c r="DH1070" s="25"/>
      <c r="DI1070" s="38"/>
    </row>
    <row r="1071" spans="1:113" s="26" customFormat="1">
      <c r="A1071" s="149"/>
      <c r="B1071" s="82" t="str">
        <f t="shared" si="3167"/>
        <v/>
      </c>
      <c r="C1071" s="7" t="str">
        <f t="shared" si="3168"/>
        <v/>
      </c>
      <c r="D1071" s="81">
        <f t="shared" si="3169"/>
        <v>0</v>
      </c>
      <c r="E1071" s="7" t="str">
        <f t="shared" si="3170"/>
        <v>18,</v>
      </c>
      <c r="F1071" s="78"/>
      <c r="G1071" s="86"/>
      <c r="H1071" s="86"/>
      <c r="I1071" s="86"/>
      <c r="J1071" s="86"/>
      <c r="K1071" s="86"/>
      <c r="L1071" s="86"/>
      <c r="M1071" s="86"/>
      <c r="N1071" s="86"/>
      <c r="O1071" s="78"/>
      <c r="P1071" s="86"/>
      <c r="Q1071" s="86"/>
      <c r="R1071" s="86"/>
      <c r="S1071" s="86"/>
      <c r="T1071" s="86"/>
      <c r="U1071" s="86"/>
      <c r="V1071" s="86"/>
      <c r="W1071" s="86"/>
      <c r="X1071" s="123" t="str">
        <f t="shared" si="3171"/>
        <v/>
      </c>
      <c r="Y1071" s="127">
        <f t="shared" si="3203"/>
        <v>0</v>
      </c>
      <c r="Z1071" s="127">
        <f t="shared" si="3204"/>
        <v>0</v>
      </c>
      <c r="AA1071" s="127">
        <f t="shared" si="3205"/>
        <v>0</v>
      </c>
      <c r="AB1071" s="86">
        <f t="shared" si="3264"/>
        <v>0</v>
      </c>
      <c r="AC1071" s="86">
        <f t="shared" si="3264"/>
        <v>0</v>
      </c>
      <c r="AD1071" s="90" t="str">
        <f t="shared" si="3267"/>
        <v/>
      </c>
      <c r="AE1071" s="54" t="str">
        <f t="shared" si="3267"/>
        <v/>
      </c>
      <c r="AF1071" s="92" t="str">
        <f t="shared" si="3177"/>
        <v/>
      </c>
      <c r="AG1071" s="82">
        <f t="shared" si="3172"/>
        <v>0</v>
      </c>
      <c r="AH1071" s="71">
        <f t="shared" si="3258"/>
        <v>0</v>
      </c>
      <c r="AI1071" s="78" t="str">
        <f t="shared" si="3173"/>
        <v/>
      </c>
      <c r="AJ1071" s="132">
        <f t="shared" si="3206"/>
        <v>0</v>
      </c>
      <c r="AK1071" s="132">
        <f t="shared" si="3207"/>
        <v>0</v>
      </c>
      <c r="AL1071" s="132">
        <f t="shared" si="3208"/>
        <v>0</v>
      </c>
      <c r="AM1071" s="86" t="str">
        <f t="shared" si="3209"/>
        <v/>
      </c>
      <c r="AN1071" s="86" t="str">
        <f t="shared" si="3210"/>
        <v/>
      </c>
      <c r="AO1071" s="90" t="str">
        <f t="shared" si="3268"/>
        <v/>
      </c>
      <c r="AP1071" s="54" t="str">
        <f t="shared" si="3268"/>
        <v/>
      </c>
      <c r="AQ1071" s="92" t="str">
        <f t="shared" si="3178"/>
        <v/>
      </c>
      <c r="AR1071" s="82">
        <f t="shared" si="3211"/>
        <v>0</v>
      </c>
      <c r="AS1071" s="71">
        <f t="shared" si="3179"/>
        <v>0</v>
      </c>
      <c r="AT1071" s="78" t="str">
        <f t="shared" si="3174"/>
        <v/>
      </c>
      <c r="AU1071" s="137">
        <f t="shared" si="3212"/>
        <v>0</v>
      </c>
      <c r="AV1071" s="137">
        <f t="shared" si="3213"/>
        <v>0</v>
      </c>
      <c r="AW1071" s="137">
        <f t="shared" si="3214"/>
        <v>0</v>
      </c>
      <c r="AX1071" s="86" t="str">
        <f t="shared" si="3215"/>
        <v/>
      </c>
      <c r="AY1071" s="86" t="str">
        <f t="shared" si="3216"/>
        <v/>
      </c>
      <c r="AZ1071" s="90" t="str">
        <f t="shared" si="3269"/>
        <v/>
      </c>
      <c r="BA1071" s="54" t="str">
        <f t="shared" si="3269"/>
        <v/>
      </c>
      <c r="BB1071" s="92" t="str">
        <f t="shared" si="3180"/>
        <v/>
      </c>
      <c r="BC1071" s="82">
        <f t="shared" si="3217"/>
        <v>0</v>
      </c>
      <c r="BD1071" s="71">
        <f t="shared" si="3181"/>
        <v>0</v>
      </c>
      <c r="BE1071" s="98">
        <f t="shared" si="3219"/>
        <v>18</v>
      </c>
      <c r="BF1071" s="54" t="str">
        <f t="shared" si="3270"/>
        <v/>
      </c>
      <c r="BG1071" s="92" t="str">
        <f t="shared" si="3265"/>
        <v/>
      </c>
      <c r="BH1071" s="82">
        <f t="shared" si="3200"/>
        <v>0</v>
      </c>
      <c r="BI1071" s="71">
        <f t="shared" si="3201"/>
        <v>0</v>
      </c>
      <c r="BJ1071" s="146"/>
      <c r="BK1071" s="97">
        <v>1</v>
      </c>
      <c r="BL1071" s="95" t="str">
        <f t="shared" ref="BL1071:BP1071" si="3273">IF(BL1070&lt;&gt;"",BL1070,"")</f>
        <v/>
      </c>
      <c r="BM1071" s="95" t="str">
        <f t="shared" si="3273"/>
        <v/>
      </c>
      <c r="BN1071" s="95" t="str">
        <f t="shared" si="3273"/>
        <v/>
      </c>
      <c r="BO1071" s="95" t="str">
        <f t="shared" si="3273"/>
        <v/>
      </c>
      <c r="BP1071" s="95" t="str">
        <f t="shared" si="3273"/>
        <v/>
      </c>
      <c r="BQ1071" s="81">
        <f t="shared" si="3221"/>
        <v>0</v>
      </c>
      <c r="BR1071" s="81">
        <f t="shared" si="3222"/>
        <v>0</v>
      </c>
      <c r="BS1071" s="81">
        <f t="shared" si="3223"/>
        <v>0</v>
      </c>
      <c r="BT1071" s="81">
        <f t="shared" si="3224"/>
        <v>0</v>
      </c>
      <c r="BU1071" s="81">
        <f t="shared" si="3225"/>
        <v>0</v>
      </c>
      <c r="BV1071" s="13">
        <f t="shared" si="3226"/>
        <v>0</v>
      </c>
      <c r="BW1071" s="11">
        <f t="shared" si="3176"/>
        <v>0</v>
      </c>
      <c r="BX1071" s="69">
        <f t="shared" si="3182"/>
        <v>0</v>
      </c>
      <c r="BY1071" s="69">
        <f>IF($A1071&lt;&gt;"",IF(BY1070&lt;&gt;0,BY1070,IF(BW1071&lt;=$AW$2,"Stop Loss",0)),0)</f>
        <v>0</v>
      </c>
      <c r="BZ1071" s="69">
        <f t="shared" si="3139"/>
        <v>0</v>
      </c>
      <c r="CA1071" s="27" t="str">
        <f t="shared" si="3183"/>
        <v/>
      </c>
      <c r="CB1071" s="27" t="str">
        <f t="shared" si="3184"/>
        <v/>
      </c>
      <c r="CC1071" s="27" t="str">
        <f t="shared" si="3185"/>
        <v/>
      </c>
      <c r="CD1071" s="27" t="str">
        <f t="shared" si="3186"/>
        <v/>
      </c>
      <c r="CE1071" s="27" t="str">
        <f t="shared" si="3187"/>
        <v/>
      </c>
      <c r="CF1071" s="27" t="str">
        <f t="shared" si="3188"/>
        <v/>
      </c>
      <c r="CG1071" s="86"/>
      <c r="CH1071" s="86"/>
      <c r="CI1071"/>
      <c r="CJ1071"/>
      <c r="CK1071"/>
      <c r="CL1071" s="25"/>
      <c r="CM1071" s="25"/>
      <c r="CN1071" s="37"/>
      <c r="CO1071" s="25"/>
      <c r="CP1071" s="25"/>
      <c r="CQ1071" s="25"/>
      <c r="CR1071" s="25"/>
      <c r="CS1071" s="25"/>
      <c r="CT1071" s="25"/>
      <c r="CU1071" s="25"/>
      <c r="CV1071" s="25"/>
      <c r="CW1071" s="25"/>
      <c r="CX1071" s="25"/>
      <c r="CY1071" s="25"/>
      <c r="CZ1071" s="25"/>
      <c r="DA1071" s="25"/>
      <c r="DB1071" s="38"/>
      <c r="DC1071" s="25"/>
      <c r="DD1071" s="25"/>
      <c r="DH1071" s="25"/>
      <c r="DI1071" s="38"/>
    </row>
    <row r="1072" spans="1:113" s="26" customFormat="1">
      <c r="A1072" s="149"/>
      <c r="B1072" s="82" t="str">
        <f t="shared" si="3167"/>
        <v/>
      </c>
      <c r="C1072" s="7" t="str">
        <f t="shared" si="3168"/>
        <v/>
      </c>
      <c r="D1072" s="81">
        <f t="shared" si="3169"/>
        <v>0</v>
      </c>
      <c r="E1072" s="7" t="str">
        <f t="shared" si="3170"/>
        <v>18,</v>
      </c>
      <c r="F1072" s="78"/>
      <c r="G1072" s="86"/>
      <c r="H1072" s="86"/>
      <c r="I1072" s="86"/>
      <c r="J1072" s="86"/>
      <c r="K1072" s="86"/>
      <c r="L1072" s="86"/>
      <c r="M1072" s="86"/>
      <c r="N1072" s="86"/>
      <c r="O1072" s="78"/>
      <c r="P1072" s="86"/>
      <c r="Q1072" s="86"/>
      <c r="R1072" s="86"/>
      <c r="S1072" s="86"/>
      <c r="T1072" s="86"/>
      <c r="U1072" s="86"/>
      <c r="V1072" s="86"/>
      <c r="W1072" s="86"/>
      <c r="X1072" s="123" t="str">
        <f t="shared" si="3171"/>
        <v/>
      </c>
      <c r="Y1072" s="127">
        <f t="shared" si="3203"/>
        <v>0</v>
      </c>
      <c r="Z1072" s="127">
        <f t="shared" si="3204"/>
        <v>0</v>
      </c>
      <c r="AA1072" s="127">
        <f t="shared" si="3205"/>
        <v>0</v>
      </c>
      <c r="AB1072" s="86">
        <f t="shared" si="3264"/>
        <v>0</v>
      </c>
      <c r="AC1072" s="86">
        <f t="shared" si="3264"/>
        <v>0</v>
      </c>
      <c r="AD1072" s="90" t="str">
        <f t="shared" si="3267"/>
        <v/>
      </c>
      <c r="AE1072" s="54" t="str">
        <f t="shared" si="3267"/>
        <v/>
      </c>
      <c r="AF1072" s="92" t="str">
        <f t="shared" si="3177"/>
        <v/>
      </c>
      <c r="AG1072" s="82">
        <f t="shared" si="3172"/>
        <v>0</v>
      </c>
      <c r="AH1072" s="71">
        <f t="shared" si="3258"/>
        <v>0</v>
      </c>
      <c r="AI1072" s="78" t="str">
        <f t="shared" si="3173"/>
        <v/>
      </c>
      <c r="AJ1072" s="132">
        <f t="shared" si="3206"/>
        <v>0</v>
      </c>
      <c r="AK1072" s="132">
        <f t="shared" si="3207"/>
        <v>0</v>
      </c>
      <c r="AL1072" s="132">
        <f t="shared" si="3208"/>
        <v>0</v>
      </c>
      <c r="AM1072" s="86" t="str">
        <f t="shared" si="3209"/>
        <v/>
      </c>
      <c r="AN1072" s="86" t="str">
        <f t="shared" si="3210"/>
        <v/>
      </c>
      <c r="AO1072" s="90" t="str">
        <f t="shared" si="3268"/>
        <v/>
      </c>
      <c r="AP1072" s="54" t="str">
        <f t="shared" si="3268"/>
        <v/>
      </c>
      <c r="AQ1072" s="92" t="str">
        <f t="shared" si="3178"/>
        <v/>
      </c>
      <c r="AR1072" s="82">
        <f t="shared" si="3211"/>
        <v>0</v>
      </c>
      <c r="AS1072" s="71">
        <f t="shared" si="3179"/>
        <v>0</v>
      </c>
      <c r="AT1072" s="78" t="str">
        <f t="shared" si="3174"/>
        <v/>
      </c>
      <c r="AU1072" s="137">
        <f t="shared" si="3212"/>
        <v>0</v>
      </c>
      <c r="AV1072" s="137">
        <f t="shared" si="3213"/>
        <v>0</v>
      </c>
      <c r="AW1072" s="137">
        <f t="shared" si="3214"/>
        <v>0</v>
      </c>
      <c r="AX1072" s="86" t="str">
        <f t="shared" si="3215"/>
        <v/>
      </c>
      <c r="AY1072" s="86" t="str">
        <f t="shared" si="3216"/>
        <v/>
      </c>
      <c r="AZ1072" s="90" t="str">
        <f t="shared" si="3269"/>
        <v/>
      </c>
      <c r="BA1072" s="54" t="str">
        <f t="shared" si="3269"/>
        <v/>
      </c>
      <c r="BB1072" s="92" t="str">
        <f t="shared" si="3180"/>
        <v/>
      </c>
      <c r="BC1072" s="82">
        <f t="shared" si="3217"/>
        <v>0</v>
      </c>
      <c r="BD1072" s="71">
        <f t="shared" si="3181"/>
        <v>0</v>
      </c>
      <c r="BE1072" s="98">
        <f t="shared" si="3219"/>
        <v>18</v>
      </c>
      <c r="BF1072" s="54" t="str">
        <f t="shared" si="3270"/>
        <v/>
      </c>
      <c r="BG1072" s="92" t="str">
        <f t="shared" si="3265"/>
        <v/>
      </c>
      <c r="BH1072" s="82">
        <f t="shared" si="3200"/>
        <v>0</v>
      </c>
      <c r="BI1072" s="71">
        <f t="shared" si="3201"/>
        <v>0</v>
      </c>
      <c r="BJ1072" s="146"/>
      <c r="BK1072" s="97">
        <v>1</v>
      </c>
      <c r="BL1072" s="95" t="str">
        <f t="shared" ref="BL1072:BP1072" si="3274">IF(BL1071&lt;&gt;"",BL1071,"")</f>
        <v/>
      </c>
      <c r="BM1072" s="95" t="str">
        <f t="shared" si="3274"/>
        <v/>
      </c>
      <c r="BN1072" s="95" t="str">
        <f t="shared" si="3274"/>
        <v/>
      </c>
      <c r="BO1072" s="95" t="str">
        <f t="shared" si="3274"/>
        <v/>
      </c>
      <c r="BP1072" s="95" t="str">
        <f t="shared" si="3274"/>
        <v/>
      </c>
      <c r="BQ1072" s="81">
        <f t="shared" si="3221"/>
        <v>0</v>
      </c>
      <c r="BR1072" s="81">
        <f t="shared" si="3222"/>
        <v>0</v>
      </c>
      <c r="BS1072" s="81">
        <f t="shared" si="3223"/>
        <v>0</v>
      </c>
      <c r="BT1072" s="81">
        <f t="shared" si="3224"/>
        <v>0</v>
      </c>
      <c r="BU1072" s="81">
        <f t="shared" si="3225"/>
        <v>0</v>
      </c>
      <c r="BV1072" s="13">
        <f t="shared" si="3226"/>
        <v>0</v>
      </c>
      <c r="BW1072" s="11">
        <f t="shared" si="3176"/>
        <v>0</v>
      </c>
      <c r="BX1072" s="69">
        <f t="shared" si="3182"/>
        <v>0</v>
      </c>
      <c r="BY1072" s="69">
        <f>IF($A1072&lt;&gt;"",IF(BY1071&lt;&gt;0,BY1071,IF(BW1072&lt;=$AW$2,"Stop Loss",0)),0)</f>
        <v>0</v>
      </c>
      <c r="BZ1072" s="69">
        <f t="shared" si="3139"/>
        <v>0</v>
      </c>
      <c r="CA1072" s="27" t="str">
        <f t="shared" si="3183"/>
        <v/>
      </c>
      <c r="CB1072" s="27" t="str">
        <f t="shared" si="3184"/>
        <v/>
      </c>
      <c r="CC1072" s="27" t="str">
        <f t="shared" si="3185"/>
        <v/>
      </c>
      <c r="CD1072" s="27" t="str">
        <f t="shared" si="3186"/>
        <v/>
      </c>
      <c r="CE1072" s="27" t="str">
        <f t="shared" si="3187"/>
        <v/>
      </c>
      <c r="CF1072" s="27" t="str">
        <f t="shared" si="3188"/>
        <v/>
      </c>
      <c r="CG1072" s="86"/>
      <c r="CH1072" s="86"/>
      <c r="CI1072"/>
      <c r="CJ1072"/>
      <c r="CK1072"/>
      <c r="CL1072" s="25"/>
      <c r="CM1072" s="25"/>
      <c r="CN1072" s="37"/>
      <c r="CO1072" s="25"/>
      <c r="CP1072" s="25"/>
      <c r="CQ1072" s="25"/>
      <c r="CR1072" s="25"/>
      <c r="CS1072" s="25"/>
      <c r="CT1072" s="25"/>
      <c r="CU1072" s="25"/>
      <c r="CV1072" s="25"/>
      <c r="CW1072" s="25"/>
      <c r="CX1072" s="25"/>
      <c r="CY1072" s="25"/>
      <c r="CZ1072" s="25"/>
      <c r="DA1072" s="25"/>
      <c r="DB1072" s="38"/>
      <c r="DC1072" s="25"/>
      <c r="DD1072" s="25"/>
      <c r="DH1072" s="25"/>
      <c r="DI1072" s="38"/>
    </row>
    <row r="1073" spans="1:113" s="26" customFormat="1">
      <c r="A1073" s="149"/>
      <c r="B1073" s="82" t="str">
        <f t="shared" si="3167"/>
        <v/>
      </c>
      <c r="C1073" s="7" t="str">
        <f t="shared" si="3168"/>
        <v/>
      </c>
      <c r="D1073" s="81">
        <f t="shared" si="3169"/>
        <v>0</v>
      </c>
      <c r="E1073" s="7" t="str">
        <f t="shared" si="3170"/>
        <v>18,</v>
      </c>
      <c r="F1073" s="78"/>
      <c r="G1073" s="86"/>
      <c r="H1073" s="86"/>
      <c r="I1073" s="86"/>
      <c r="J1073" s="86"/>
      <c r="K1073" s="86"/>
      <c r="L1073" s="86"/>
      <c r="M1073" s="86"/>
      <c r="N1073" s="86"/>
      <c r="O1073" s="78"/>
      <c r="P1073" s="86"/>
      <c r="Q1073" s="86"/>
      <c r="R1073" s="86"/>
      <c r="S1073" s="86"/>
      <c r="T1073" s="86"/>
      <c r="U1073" s="86"/>
      <c r="V1073" s="86"/>
      <c r="W1073" s="86"/>
      <c r="X1073" s="123" t="str">
        <f t="shared" si="3171"/>
        <v/>
      </c>
      <c r="Y1073" s="127">
        <f t="shared" si="3203"/>
        <v>0</v>
      </c>
      <c r="Z1073" s="127">
        <f t="shared" si="3204"/>
        <v>0</v>
      </c>
      <c r="AA1073" s="127">
        <f t="shared" si="3205"/>
        <v>0</v>
      </c>
      <c r="AB1073" s="86">
        <f t="shared" si="3264"/>
        <v>0</v>
      </c>
      <c r="AC1073" s="86">
        <f t="shared" si="3264"/>
        <v>0</v>
      </c>
      <c r="AD1073" s="90" t="str">
        <f t="shared" si="3267"/>
        <v/>
      </c>
      <c r="AE1073" s="54" t="str">
        <f t="shared" si="3267"/>
        <v/>
      </c>
      <c r="AF1073" s="92" t="str">
        <f t="shared" si="3177"/>
        <v/>
      </c>
      <c r="AG1073" s="82">
        <f t="shared" si="3172"/>
        <v>0</v>
      </c>
      <c r="AH1073" s="71">
        <f t="shared" si="3258"/>
        <v>0</v>
      </c>
      <c r="AI1073" s="78" t="str">
        <f t="shared" si="3173"/>
        <v/>
      </c>
      <c r="AJ1073" s="132">
        <f t="shared" si="3206"/>
        <v>0</v>
      </c>
      <c r="AK1073" s="132">
        <f t="shared" si="3207"/>
        <v>0</v>
      </c>
      <c r="AL1073" s="132">
        <f t="shared" si="3208"/>
        <v>0</v>
      </c>
      <c r="AM1073" s="86" t="str">
        <f t="shared" si="3209"/>
        <v/>
      </c>
      <c r="AN1073" s="86" t="str">
        <f t="shared" si="3210"/>
        <v/>
      </c>
      <c r="AO1073" s="90" t="str">
        <f t="shared" si="3268"/>
        <v/>
      </c>
      <c r="AP1073" s="54" t="str">
        <f t="shared" si="3268"/>
        <v/>
      </c>
      <c r="AQ1073" s="92" t="str">
        <f t="shared" si="3178"/>
        <v/>
      </c>
      <c r="AR1073" s="82">
        <f t="shared" si="3211"/>
        <v>0</v>
      </c>
      <c r="AS1073" s="71">
        <f t="shared" si="3179"/>
        <v>0</v>
      </c>
      <c r="AT1073" s="78" t="str">
        <f t="shared" si="3174"/>
        <v/>
      </c>
      <c r="AU1073" s="137">
        <f t="shared" si="3212"/>
        <v>0</v>
      </c>
      <c r="AV1073" s="137">
        <f t="shared" si="3213"/>
        <v>0</v>
      </c>
      <c r="AW1073" s="137">
        <f t="shared" si="3214"/>
        <v>0</v>
      </c>
      <c r="AX1073" s="86" t="str">
        <f t="shared" si="3215"/>
        <v/>
      </c>
      <c r="AY1073" s="86" t="str">
        <f t="shared" si="3216"/>
        <v/>
      </c>
      <c r="AZ1073" s="90" t="str">
        <f t="shared" si="3269"/>
        <v/>
      </c>
      <c r="BA1073" s="54" t="str">
        <f t="shared" si="3269"/>
        <v/>
      </c>
      <c r="BB1073" s="92" t="str">
        <f t="shared" si="3180"/>
        <v/>
      </c>
      <c r="BC1073" s="82">
        <f t="shared" si="3217"/>
        <v>0</v>
      </c>
      <c r="BD1073" s="71">
        <f t="shared" si="3181"/>
        <v>0</v>
      </c>
      <c r="BE1073" s="98">
        <f t="shared" si="3219"/>
        <v>18</v>
      </c>
      <c r="BF1073" s="54" t="str">
        <f t="shared" si="3270"/>
        <v/>
      </c>
      <c r="BG1073" s="92" t="str">
        <f t="shared" si="3265"/>
        <v/>
      </c>
      <c r="BH1073" s="82">
        <f t="shared" si="3200"/>
        <v>0</v>
      </c>
      <c r="BI1073" s="71">
        <f t="shared" si="3201"/>
        <v>0</v>
      </c>
      <c r="BJ1073" s="146"/>
      <c r="BK1073" s="97">
        <v>1</v>
      </c>
      <c r="BL1073" s="95" t="str">
        <f t="shared" ref="BL1073:BP1073" si="3275">IF(BL1072&lt;&gt;"",BL1072,"")</f>
        <v/>
      </c>
      <c r="BM1073" s="95" t="str">
        <f t="shared" si="3275"/>
        <v/>
      </c>
      <c r="BN1073" s="95" t="str">
        <f t="shared" si="3275"/>
        <v/>
      </c>
      <c r="BO1073" s="95" t="str">
        <f t="shared" si="3275"/>
        <v/>
      </c>
      <c r="BP1073" s="95" t="str">
        <f t="shared" si="3275"/>
        <v/>
      </c>
      <c r="BQ1073" s="81">
        <f t="shared" si="3221"/>
        <v>0</v>
      </c>
      <c r="BR1073" s="81">
        <f t="shared" si="3222"/>
        <v>0</v>
      </c>
      <c r="BS1073" s="81">
        <f t="shared" si="3223"/>
        <v>0</v>
      </c>
      <c r="BT1073" s="81">
        <f t="shared" si="3224"/>
        <v>0</v>
      </c>
      <c r="BU1073" s="81">
        <f t="shared" si="3225"/>
        <v>0</v>
      </c>
      <c r="BV1073" s="13">
        <f t="shared" si="3226"/>
        <v>0</v>
      </c>
      <c r="BW1073" s="11">
        <f t="shared" si="3176"/>
        <v>0</v>
      </c>
      <c r="BX1073" s="69">
        <f t="shared" si="3182"/>
        <v>0</v>
      </c>
      <c r="BY1073" s="69">
        <f>IF($A1073&lt;&gt;"",IF(BY1072&lt;&gt;0,BY1072,IF(BW1073&lt;=$AW$2,"Stop Loss",0)),0)</f>
        <v>0</v>
      </c>
      <c r="BZ1073" s="69">
        <f t="shared" si="3139"/>
        <v>0</v>
      </c>
      <c r="CA1073" s="27" t="str">
        <f t="shared" si="3183"/>
        <v/>
      </c>
      <c r="CB1073" s="27" t="str">
        <f t="shared" si="3184"/>
        <v/>
      </c>
      <c r="CC1073" s="27" t="str">
        <f t="shared" si="3185"/>
        <v/>
      </c>
      <c r="CD1073" s="27" t="str">
        <f t="shared" si="3186"/>
        <v/>
      </c>
      <c r="CE1073" s="27" t="str">
        <f t="shared" si="3187"/>
        <v/>
      </c>
      <c r="CF1073" s="27" t="str">
        <f t="shared" si="3188"/>
        <v/>
      </c>
      <c r="CG1073" s="86"/>
      <c r="CH1073" s="86"/>
      <c r="CI1073"/>
      <c r="CJ1073"/>
      <c r="CK1073"/>
      <c r="CL1073" s="25"/>
      <c r="CM1073" s="25"/>
      <c r="CN1073" s="37"/>
      <c r="CO1073" s="25"/>
      <c r="CP1073" s="25"/>
      <c r="CQ1073" s="25"/>
      <c r="CR1073" s="25"/>
      <c r="CS1073" s="25"/>
      <c r="CT1073" s="25"/>
      <c r="CU1073" s="25"/>
      <c r="CV1073" s="25"/>
      <c r="CW1073" s="25"/>
      <c r="CX1073" s="25"/>
      <c r="CY1073" s="25"/>
      <c r="CZ1073" s="25"/>
      <c r="DA1073" s="25"/>
      <c r="DB1073" s="38"/>
      <c r="DC1073" s="25"/>
      <c r="DD1073" s="25"/>
      <c r="DH1073" s="25"/>
      <c r="DI1073" s="38"/>
    </row>
    <row r="1074" spans="1:113" s="26" customFormat="1">
      <c r="A1074" s="149"/>
      <c r="B1074" s="82" t="str">
        <f t="shared" si="3167"/>
        <v/>
      </c>
      <c r="C1074" s="7" t="str">
        <f t="shared" si="3168"/>
        <v/>
      </c>
      <c r="D1074" s="81">
        <f t="shared" si="3169"/>
        <v>0</v>
      </c>
      <c r="E1074" s="7" t="str">
        <f t="shared" si="3170"/>
        <v>18,</v>
      </c>
      <c r="F1074" s="78"/>
      <c r="G1074" s="86"/>
      <c r="H1074" s="86"/>
      <c r="I1074" s="86"/>
      <c r="J1074" s="86"/>
      <c r="K1074" s="86"/>
      <c r="L1074" s="86"/>
      <c r="M1074" s="86"/>
      <c r="N1074" s="86"/>
      <c r="O1074" s="78"/>
      <c r="P1074" s="86"/>
      <c r="Q1074" s="86"/>
      <c r="R1074" s="86"/>
      <c r="S1074" s="86"/>
      <c r="T1074" s="86"/>
      <c r="U1074" s="86"/>
      <c r="V1074" s="86"/>
      <c r="W1074" s="86"/>
      <c r="X1074" s="123" t="str">
        <f t="shared" si="3171"/>
        <v/>
      </c>
      <c r="Y1074" s="127">
        <f t="shared" si="3203"/>
        <v>0</v>
      </c>
      <c r="Z1074" s="127">
        <f t="shared" si="3204"/>
        <v>0</v>
      </c>
      <c r="AA1074" s="127">
        <f t="shared" si="3205"/>
        <v>0</v>
      </c>
      <c r="AB1074" s="86">
        <f t="shared" si="3264"/>
        <v>0</v>
      </c>
      <c r="AC1074" s="86">
        <f t="shared" si="3264"/>
        <v>0</v>
      </c>
      <c r="AD1074" s="90" t="str">
        <f t="shared" si="3267"/>
        <v/>
      </c>
      <c r="AE1074" s="54" t="str">
        <f t="shared" si="3267"/>
        <v/>
      </c>
      <c r="AF1074" s="92" t="str">
        <f t="shared" si="3177"/>
        <v/>
      </c>
      <c r="AG1074" s="82">
        <f t="shared" si="3172"/>
        <v>0</v>
      </c>
      <c r="AH1074" s="71">
        <f t="shared" si="3258"/>
        <v>0</v>
      </c>
      <c r="AI1074" s="78" t="str">
        <f t="shared" si="3173"/>
        <v/>
      </c>
      <c r="AJ1074" s="132">
        <f t="shared" si="3206"/>
        <v>0</v>
      </c>
      <c r="AK1074" s="132">
        <f t="shared" si="3207"/>
        <v>0</v>
      </c>
      <c r="AL1074" s="132">
        <f t="shared" si="3208"/>
        <v>0</v>
      </c>
      <c r="AM1074" s="86" t="str">
        <f t="shared" si="3209"/>
        <v/>
      </c>
      <c r="AN1074" s="86" t="str">
        <f t="shared" si="3210"/>
        <v/>
      </c>
      <c r="AO1074" s="90" t="str">
        <f t="shared" si="3268"/>
        <v/>
      </c>
      <c r="AP1074" s="54" t="str">
        <f t="shared" si="3268"/>
        <v/>
      </c>
      <c r="AQ1074" s="92" t="str">
        <f t="shared" si="3178"/>
        <v/>
      </c>
      <c r="AR1074" s="82">
        <f t="shared" si="3211"/>
        <v>0</v>
      </c>
      <c r="AS1074" s="71">
        <f t="shared" si="3179"/>
        <v>0</v>
      </c>
      <c r="AT1074" s="78" t="str">
        <f t="shared" si="3174"/>
        <v/>
      </c>
      <c r="AU1074" s="137">
        <f t="shared" si="3212"/>
        <v>0</v>
      </c>
      <c r="AV1074" s="137">
        <f t="shared" si="3213"/>
        <v>0</v>
      </c>
      <c r="AW1074" s="137">
        <f t="shared" si="3214"/>
        <v>0</v>
      </c>
      <c r="AX1074" s="86" t="str">
        <f t="shared" si="3215"/>
        <v/>
      </c>
      <c r="AY1074" s="86" t="str">
        <f t="shared" si="3216"/>
        <v/>
      </c>
      <c r="AZ1074" s="90" t="str">
        <f t="shared" si="3269"/>
        <v/>
      </c>
      <c r="BA1074" s="54" t="str">
        <f t="shared" si="3269"/>
        <v/>
      </c>
      <c r="BB1074" s="92" t="str">
        <f t="shared" si="3180"/>
        <v/>
      </c>
      <c r="BC1074" s="82">
        <f t="shared" si="3217"/>
        <v>0</v>
      </c>
      <c r="BD1074" s="71">
        <f t="shared" si="3181"/>
        <v>0</v>
      </c>
      <c r="BE1074" s="98">
        <f t="shared" si="3219"/>
        <v>18</v>
      </c>
      <c r="BF1074" s="54" t="str">
        <f t="shared" si="3270"/>
        <v/>
      </c>
      <c r="BG1074" s="92" t="str">
        <f t="shared" si="3265"/>
        <v/>
      </c>
      <c r="BH1074" s="82">
        <f t="shared" si="3200"/>
        <v>0</v>
      </c>
      <c r="BI1074" s="71">
        <f t="shared" si="3201"/>
        <v>0</v>
      </c>
      <c r="BJ1074" s="146"/>
      <c r="BK1074" s="97">
        <v>1</v>
      </c>
      <c r="BL1074" s="95" t="str">
        <f t="shared" ref="BL1074:BP1074" si="3276">IF(BL1073&lt;&gt;"",BL1073,"")</f>
        <v/>
      </c>
      <c r="BM1074" s="95" t="str">
        <f t="shared" si="3276"/>
        <v/>
      </c>
      <c r="BN1074" s="95" t="str">
        <f t="shared" si="3276"/>
        <v/>
      </c>
      <c r="BO1074" s="95" t="str">
        <f t="shared" si="3276"/>
        <v/>
      </c>
      <c r="BP1074" s="95" t="str">
        <f t="shared" si="3276"/>
        <v/>
      </c>
      <c r="BQ1074" s="81">
        <f t="shared" si="3221"/>
        <v>0</v>
      </c>
      <c r="BR1074" s="81">
        <f t="shared" si="3222"/>
        <v>0</v>
      </c>
      <c r="BS1074" s="81">
        <f t="shared" si="3223"/>
        <v>0</v>
      </c>
      <c r="BT1074" s="81">
        <f t="shared" si="3224"/>
        <v>0</v>
      </c>
      <c r="BU1074" s="81">
        <f t="shared" si="3225"/>
        <v>0</v>
      </c>
      <c r="BV1074" s="13">
        <f t="shared" si="3226"/>
        <v>0</v>
      </c>
      <c r="BW1074" s="11">
        <f t="shared" si="3176"/>
        <v>0</v>
      </c>
      <c r="BX1074" s="69">
        <f t="shared" si="3182"/>
        <v>0</v>
      </c>
      <c r="BY1074" s="69">
        <f>IF($A1074&lt;&gt;"",IF(BY1073&lt;&gt;0,BY1073,IF(BW1074&lt;=$AW$2,"Stop Loss",0)),0)</f>
        <v>0</v>
      </c>
      <c r="BZ1074" s="69">
        <f t="shared" si="3139"/>
        <v>0</v>
      </c>
      <c r="CA1074" s="27" t="str">
        <f t="shared" si="3183"/>
        <v/>
      </c>
      <c r="CB1074" s="27" t="str">
        <f t="shared" si="3184"/>
        <v/>
      </c>
      <c r="CC1074" s="27" t="str">
        <f t="shared" si="3185"/>
        <v/>
      </c>
      <c r="CD1074" s="27" t="str">
        <f t="shared" si="3186"/>
        <v/>
      </c>
      <c r="CE1074" s="27" t="str">
        <f t="shared" si="3187"/>
        <v/>
      </c>
      <c r="CF1074" s="27" t="str">
        <f t="shared" si="3188"/>
        <v/>
      </c>
      <c r="CG1074" s="86"/>
      <c r="CH1074" s="86"/>
      <c r="CI1074"/>
      <c r="CJ1074"/>
      <c r="CK1074"/>
      <c r="CL1074" s="25"/>
      <c r="CM1074" s="25"/>
      <c r="CN1074" s="37"/>
      <c r="CO1074" s="25"/>
      <c r="CP1074" s="25"/>
      <c r="CQ1074" s="25"/>
      <c r="CR1074" s="25"/>
      <c r="CS1074" s="25"/>
      <c r="CT1074" s="25"/>
      <c r="CU1074" s="25"/>
      <c r="CV1074" s="25"/>
      <c r="CW1074" s="25"/>
      <c r="CX1074" s="25"/>
      <c r="CY1074" s="25"/>
      <c r="CZ1074" s="25"/>
      <c r="DA1074" s="25"/>
      <c r="DB1074" s="38"/>
      <c r="DC1074" s="25"/>
      <c r="DD1074" s="25"/>
      <c r="DH1074" s="25"/>
      <c r="DI1074" s="38"/>
    </row>
    <row r="1075" spans="1:113" s="26" customFormat="1">
      <c r="A1075" s="149"/>
      <c r="B1075" s="82" t="str">
        <f t="shared" si="3167"/>
        <v/>
      </c>
      <c r="C1075" s="7" t="str">
        <f t="shared" si="3168"/>
        <v/>
      </c>
      <c r="D1075" s="81">
        <f t="shared" si="3169"/>
        <v>0</v>
      </c>
      <c r="E1075" s="7" t="str">
        <f t="shared" si="3170"/>
        <v>18,</v>
      </c>
      <c r="F1075" s="78"/>
      <c r="G1075" s="86"/>
      <c r="H1075" s="86"/>
      <c r="I1075" s="86"/>
      <c r="J1075" s="86"/>
      <c r="K1075" s="86"/>
      <c r="L1075" s="86"/>
      <c r="M1075" s="86"/>
      <c r="N1075" s="86"/>
      <c r="O1075" s="78"/>
      <c r="P1075" s="86"/>
      <c r="Q1075" s="86"/>
      <c r="R1075" s="86"/>
      <c r="S1075" s="86"/>
      <c r="T1075" s="86"/>
      <c r="U1075" s="86"/>
      <c r="V1075" s="86"/>
      <c r="W1075" s="86"/>
      <c r="X1075" s="123" t="str">
        <f t="shared" si="3171"/>
        <v/>
      </c>
      <c r="Y1075" s="127">
        <f t="shared" si="3203"/>
        <v>0</v>
      </c>
      <c r="Z1075" s="127">
        <f t="shared" si="3204"/>
        <v>0</v>
      </c>
      <c r="AA1075" s="127">
        <f t="shared" si="3205"/>
        <v>0</v>
      </c>
      <c r="AB1075" s="86">
        <f>IF($Y1075&gt;$Z1075,$Y1075-$Z1075+AB1074,AB1074)</f>
        <v>0</v>
      </c>
      <c r="AC1075" s="86">
        <f>IF($Z1075&gt;$Y1075,$Z1075-$Y1075+AC1074,AC1074)</f>
        <v>0</v>
      </c>
      <c r="AD1075" s="90" t="str">
        <f t="shared" si="3267"/>
        <v/>
      </c>
      <c r="AE1075" s="54" t="str">
        <f t="shared" si="3267"/>
        <v/>
      </c>
      <c r="AF1075" s="92" t="str">
        <f t="shared" si="3177"/>
        <v/>
      </c>
      <c r="AG1075" s="82">
        <f t="shared" si="3172"/>
        <v>0</v>
      </c>
      <c r="AH1075" s="71">
        <f t="shared" si="3258"/>
        <v>0</v>
      </c>
      <c r="AI1075" s="78" t="str">
        <f t="shared" si="3173"/>
        <v/>
      </c>
      <c r="AJ1075" s="132">
        <f t="shared" si="3206"/>
        <v>0</v>
      </c>
      <c r="AK1075" s="132">
        <f t="shared" si="3207"/>
        <v>0</v>
      </c>
      <c r="AL1075" s="132">
        <f t="shared" si="3208"/>
        <v>0</v>
      </c>
      <c r="AM1075" s="86" t="str">
        <f t="shared" si="3209"/>
        <v/>
      </c>
      <c r="AN1075" s="86" t="str">
        <f t="shared" si="3210"/>
        <v/>
      </c>
      <c r="AO1075" s="90" t="str">
        <f t="shared" si="3268"/>
        <v/>
      </c>
      <c r="AP1075" s="54" t="str">
        <f t="shared" si="3268"/>
        <v/>
      </c>
      <c r="AQ1075" s="92" t="str">
        <f t="shared" si="3178"/>
        <v/>
      </c>
      <c r="AR1075" s="82">
        <f t="shared" si="3211"/>
        <v>0</v>
      </c>
      <c r="AS1075" s="71">
        <f t="shared" si="3179"/>
        <v>0</v>
      </c>
      <c r="AT1075" s="78" t="str">
        <f t="shared" si="3174"/>
        <v/>
      </c>
      <c r="AU1075" s="137">
        <f t="shared" si="3212"/>
        <v>0</v>
      </c>
      <c r="AV1075" s="137">
        <f t="shared" si="3213"/>
        <v>0</v>
      </c>
      <c r="AW1075" s="137">
        <f t="shared" si="3214"/>
        <v>0</v>
      </c>
      <c r="AX1075" s="86" t="str">
        <f t="shared" si="3215"/>
        <v/>
      </c>
      <c r="AY1075" s="86" t="str">
        <f t="shared" si="3216"/>
        <v/>
      </c>
      <c r="AZ1075" s="90" t="str">
        <f t="shared" si="3269"/>
        <v/>
      </c>
      <c r="BA1075" s="54" t="str">
        <f t="shared" si="3269"/>
        <v/>
      </c>
      <c r="BB1075" s="92" t="str">
        <f t="shared" si="3180"/>
        <v/>
      </c>
      <c r="BC1075" s="82">
        <f t="shared" si="3217"/>
        <v>0</v>
      </c>
      <c r="BD1075" s="71">
        <f t="shared" si="3181"/>
        <v>0</v>
      </c>
      <c r="BE1075" s="98">
        <f t="shared" si="3219"/>
        <v>18</v>
      </c>
      <c r="BF1075" s="54" t="str">
        <f t="shared" si="3270"/>
        <v/>
      </c>
      <c r="BG1075" s="92" t="str">
        <f t="shared" si="3265"/>
        <v/>
      </c>
      <c r="BH1075" s="82">
        <f t="shared" si="3200"/>
        <v>0</v>
      </c>
      <c r="BI1075" s="71">
        <f t="shared" si="3201"/>
        <v>0</v>
      </c>
      <c r="BJ1075" s="146"/>
      <c r="BK1075" s="97">
        <v>1</v>
      </c>
      <c r="BL1075" s="95" t="str">
        <f t="shared" ref="BL1075:BP1075" si="3277">IF(BL1074&lt;&gt;"",BL1074,"")</f>
        <v/>
      </c>
      <c r="BM1075" s="95" t="str">
        <f t="shared" si="3277"/>
        <v/>
      </c>
      <c r="BN1075" s="95" t="str">
        <f t="shared" si="3277"/>
        <v/>
      </c>
      <c r="BO1075" s="95" t="str">
        <f t="shared" si="3277"/>
        <v/>
      </c>
      <c r="BP1075" s="95" t="str">
        <f t="shared" si="3277"/>
        <v/>
      </c>
      <c r="BQ1075" s="81">
        <f t="shared" si="3221"/>
        <v>0</v>
      </c>
      <c r="BR1075" s="81">
        <f t="shared" si="3222"/>
        <v>0</v>
      </c>
      <c r="BS1075" s="81">
        <f t="shared" si="3223"/>
        <v>0</v>
      </c>
      <c r="BT1075" s="81">
        <f t="shared" si="3224"/>
        <v>0</v>
      </c>
      <c r="BU1075" s="81">
        <f t="shared" si="3225"/>
        <v>0</v>
      </c>
      <c r="BV1075" s="13">
        <f t="shared" si="3226"/>
        <v>0</v>
      </c>
      <c r="BW1075" s="11">
        <f t="shared" si="3176"/>
        <v>0</v>
      </c>
      <c r="BX1075" s="69">
        <f t="shared" si="3182"/>
        <v>0</v>
      </c>
      <c r="BY1075" s="69">
        <f>IF($A1075&lt;&gt;"",IF(BY1074&lt;&gt;0,BY1074,IF(BW1075&lt;=$AW$2,"Stop Loss",0)),0)</f>
        <v>0</v>
      </c>
      <c r="BZ1075" s="69">
        <f t="shared" si="3139"/>
        <v>0</v>
      </c>
      <c r="CA1075" s="27" t="str">
        <f t="shared" si="3183"/>
        <v/>
      </c>
      <c r="CB1075" s="27" t="str">
        <f t="shared" si="3184"/>
        <v/>
      </c>
      <c r="CC1075" s="27" t="str">
        <f t="shared" si="3185"/>
        <v/>
      </c>
      <c r="CD1075" s="27" t="str">
        <f t="shared" si="3186"/>
        <v/>
      </c>
      <c r="CE1075" s="27" t="str">
        <f t="shared" si="3187"/>
        <v/>
      </c>
      <c r="CF1075" s="27" t="str">
        <f t="shared" si="3188"/>
        <v/>
      </c>
      <c r="CG1075" s="86"/>
      <c r="CH1075" s="86"/>
      <c r="CI1075"/>
      <c r="CJ1075"/>
      <c r="CK1075"/>
      <c r="CL1075" s="25"/>
      <c r="CM1075" s="25"/>
      <c r="CN1075" s="37"/>
      <c r="CO1075" s="25"/>
      <c r="CP1075" s="25"/>
      <c r="CQ1075" s="25"/>
      <c r="CR1075" s="25"/>
      <c r="CS1075" s="25"/>
      <c r="CT1075" s="25"/>
      <c r="CU1075" s="25"/>
      <c r="CV1075" s="25"/>
      <c r="CW1075" s="25"/>
      <c r="CX1075" s="25"/>
      <c r="CY1075" s="25"/>
      <c r="CZ1075" s="25"/>
      <c r="DA1075" s="25"/>
      <c r="DB1075" s="38"/>
      <c r="DC1075" s="25"/>
      <c r="DD1075" s="25"/>
      <c r="DH1075" s="25"/>
      <c r="DI1075" s="38"/>
    </row>
    <row r="1076" spans="1:113" s="26" customFormat="1">
      <c r="A1076" s="149"/>
      <c r="B1076" s="82" t="str">
        <f t="shared" si="3167"/>
        <v/>
      </c>
      <c r="C1076" s="7" t="str">
        <f t="shared" si="3168"/>
        <v/>
      </c>
      <c r="D1076" s="81">
        <f t="shared" si="3169"/>
        <v>0</v>
      </c>
      <c r="E1076" s="7" t="str">
        <f t="shared" si="3170"/>
        <v>18,</v>
      </c>
      <c r="F1076" s="78"/>
      <c r="G1076" s="86"/>
      <c r="H1076" s="86"/>
      <c r="I1076" s="86"/>
      <c r="J1076" s="86"/>
      <c r="K1076" s="86"/>
      <c r="L1076" s="86"/>
      <c r="M1076" s="86"/>
      <c r="N1076" s="86"/>
      <c r="O1076" s="78"/>
      <c r="P1076" s="86"/>
      <c r="Q1076" s="86"/>
      <c r="R1076" s="86"/>
      <c r="S1076" s="86"/>
      <c r="T1076" s="86"/>
      <c r="U1076" s="86"/>
      <c r="V1076" s="86"/>
      <c r="W1076" s="86"/>
      <c r="X1076" s="123" t="str">
        <f t="shared" si="3171"/>
        <v/>
      </c>
      <c r="Y1076" s="127">
        <f t="shared" si="3203"/>
        <v>0</v>
      </c>
      <c r="Z1076" s="127">
        <f t="shared" si="3204"/>
        <v>0</v>
      </c>
      <c r="AA1076" s="127">
        <f t="shared" si="3205"/>
        <v>0</v>
      </c>
      <c r="AB1076" s="86">
        <f>AB1075</f>
        <v>0</v>
      </c>
      <c r="AC1076" s="86">
        <f>AC1075</f>
        <v>0</v>
      </c>
      <c r="AD1076" s="90" t="str">
        <f>IF($A1075&lt;&gt;"",AA1075,"")</f>
        <v/>
      </c>
      <c r="AE1076" s="92" t="str">
        <f>IF($A1075&lt;&gt;"",IF(Y1075&gt;Z1075,"L","H"),"")</f>
        <v/>
      </c>
      <c r="AF1076" s="92" t="str">
        <f t="shared" si="3177"/>
        <v/>
      </c>
      <c r="AG1076" s="82">
        <f t="shared" si="3172"/>
        <v>0</v>
      </c>
      <c r="AH1076" s="71">
        <f t="shared" si="3258"/>
        <v>0</v>
      </c>
      <c r="AI1076" s="78" t="str">
        <f t="shared" si="3173"/>
        <v/>
      </c>
      <c r="AJ1076" s="132">
        <f t="shared" si="3206"/>
        <v>0</v>
      </c>
      <c r="AK1076" s="132">
        <f t="shared" si="3207"/>
        <v>0</v>
      </c>
      <c r="AL1076" s="132">
        <f t="shared" si="3208"/>
        <v>0</v>
      </c>
      <c r="AM1076" s="86" t="str">
        <f t="shared" si="3209"/>
        <v/>
      </c>
      <c r="AN1076" s="86" t="str">
        <f t="shared" si="3210"/>
        <v/>
      </c>
      <c r="AO1076" s="90" t="str">
        <f>IF($A1075&lt;&gt;"",AL1075,"")</f>
        <v/>
      </c>
      <c r="AP1076" s="92" t="str">
        <f>IF($A1075&lt;&gt;"",IF(AM1075&lt;&gt;"","O","E"),"")</f>
        <v/>
      </c>
      <c r="AQ1076" s="92" t="str">
        <f t="shared" si="3178"/>
        <v/>
      </c>
      <c r="AR1076" s="82">
        <f t="shared" si="3211"/>
        <v>0</v>
      </c>
      <c r="AS1076" s="71">
        <f t="shared" si="3179"/>
        <v>0</v>
      </c>
      <c r="AT1076" s="78" t="str">
        <f t="shared" si="3174"/>
        <v/>
      </c>
      <c r="AU1076" s="137">
        <f t="shared" si="3212"/>
        <v>0</v>
      </c>
      <c r="AV1076" s="137">
        <f t="shared" si="3213"/>
        <v>0</v>
      </c>
      <c r="AW1076" s="137">
        <f t="shared" si="3214"/>
        <v>0</v>
      </c>
      <c r="AX1076" s="86" t="str">
        <f t="shared" si="3215"/>
        <v/>
      </c>
      <c r="AY1076" s="86" t="str">
        <f t="shared" si="3216"/>
        <v/>
      </c>
      <c r="AZ1076" s="90" t="str">
        <f>IF($A1075&lt;&gt;"",AW1075,"")</f>
        <v/>
      </c>
      <c r="BA1076" s="92" t="str">
        <f>IF($A1075&lt;&gt;"",IF(AX1075&lt;&gt;"","B","R"),"")</f>
        <v/>
      </c>
      <c r="BB1076" s="92" t="str">
        <f t="shared" si="3180"/>
        <v/>
      </c>
      <c r="BC1076" s="82">
        <f t="shared" si="3217"/>
        <v>0</v>
      </c>
      <c r="BD1076" s="71">
        <f t="shared" si="3181"/>
        <v>0</v>
      </c>
      <c r="BE1076" s="98">
        <f t="shared" si="3219"/>
        <v>18</v>
      </c>
      <c r="BF1076" s="92" t="str">
        <f>IF($A1075&lt;&gt;"",IF($Y1075&gt;$Z1075,"H",IF($Z1075&gt;$Y1075,"L",BF1075)),"")</f>
        <v/>
      </c>
      <c r="BG1076" s="92" t="str">
        <f>IF($A1076&lt;&gt;"",IF($A1076=0,"L",IF(BF1076&lt;&gt;"",IF(BF1076=X1076,"W","L"))),"")</f>
        <v/>
      </c>
      <c r="BH1076" s="82">
        <f t="shared" si="3200"/>
        <v>0</v>
      </c>
      <c r="BI1076" s="71">
        <f t="shared" si="3201"/>
        <v>0</v>
      </c>
      <c r="BJ1076" s="146" t="str">
        <f>AE1076&amp;AP1076&amp;BA1076</f>
        <v/>
      </c>
      <c r="BK1076" s="97">
        <v>1</v>
      </c>
      <c r="BL1076" s="95" t="str">
        <f>IF($A1075&lt;&gt;"",IF($BJ1076="LER","11,",IF($BJ1076="LOR","02,",IF($BJ1076="LEB","01,",IF($BJ1076="LOB","12,",IF($BJ1076="HER","29,",IF($BJ1076="HOR","20,",IF($BJ1076="HEB","19,",IF($BJ1076="HOB","30,","")))))))),"")</f>
        <v/>
      </c>
      <c r="BM1076" s="95" t="str">
        <f>IF($A1075&lt;&gt;"",IF($BJ1076="LER","13,",IF($BJ1076="LOR","04,",IF($BJ1076="LEB","03,",IF($BJ1076="LOB","14,",IF($BJ1076="HER","31,",IF($BJ1076="HOR","22,",IF($BJ1076="HEB","21,",IF($BJ1076="HOB","32,","")))))))),"")</f>
        <v/>
      </c>
      <c r="BN1076" s="95" t="str">
        <f>IF($A1075&lt;&gt;"",IF($BJ1076="LER","15,",IF($BJ1076="LOR","06,",IF($BJ1076="LEB","05,",IF($BJ1076="LOB","16,",IF($BJ1076="HER","33,",IF($BJ1076="HOR","24,",IF($BJ1076="HEB","23,",IF($BJ1076="HOB","34,","")))))))),"")</f>
        <v/>
      </c>
      <c r="BO1076" s="95" t="str">
        <f>IF($A1075&lt;&gt;"",IF($BJ1076="LER","17,",IF($BJ1076="LOR","08,",IF($BJ1076="LEB","07,",IF($BJ1076="LOB","18,",IF($BJ1076="HER","35,",IF($BJ1076="HOR","26,",IF($BJ1076="HEB","25,",IF($BJ1076="HOB","36,","")))))))),"")</f>
        <v/>
      </c>
      <c r="BP1076" s="95" t="str">
        <f>IF($A1075&lt;&gt;"",IF($BJ1076="LER","",IF($BJ1076="LOR","10,",IF($BJ1076="LEB","09,",IF($BJ1076="LOB","",IF($BJ1076="HER","",IF($BJ1076="HOR","28,",IF($BJ1076="HEB","27,",IF($BJ1076="HOB","","")))))))),"")</f>
        <v/>
      </c>
      <c r="BQ1076" s="81">
        <f t="shared" si="3221"/>
        <v>0</v>
      </c>
      <c r="BR1076" s="81">
        <f t="shared" si="3222"/>
        <v>0</v>
      </c>
      <c r="BS1076" s="81">
        <f t="shared" si="3223"/>
        <v>0</v>
      </c>
      <c r="BT1076" s="81">
        <f t="shared" si="3224"/>
        <v>0</v>
      </c>
      <c r="BU1076" s="81">
        <f t="shared" si="3225"/>
        <v>0</v>
      </c>
      <c r="BV1076" s="13">
        <f t="shared" si="3226"/>
        <v>0</v>
      </c>
      <c r="BW1076" s="11">
        <f t="shared" si="3176"/>
        <v>0</v>
      </c>
      <c r="BX1076" s="69">
        <f t="shared" si="3182"/>
        <v>0</v>
      </c>
      <c r="BY1076" s="69">
        <f>IF($A1076&lt;&gt;"",IF(BY1075&lt;&gt;0,BY1075,IF(BW1076&lt;=$AW$2,"Stop Loss",0)),0)</f>
        <v>0</v>
      </c>
      <c r="BZ1076" s="69">
        <f t="shared" si="3139"/>
        <v>0</v>
      </c>
      <c r="CA1076" s="27" t="str">
        <f t="shared" si="3183"/>
        <v/>
      </c>
      <c r="CB1076" s="27" t="str">
        <f t="shared" si="3184"/>
        <v/>
      </c>
      <c r="CC1076" s="27" t="str">
        <f t="shared" si="3185"/>
        <v/>
      </c>
      <c r="CD1076" s="27" t="str">
        <f t="shared" si="3186"/>
        <v/>
      </c>
      <c r="CE1076" s="27" t="str">
        <f t="shared" si="3187"/>
        <v/>
      </c>
      <c r="CF1076" s="27" t="str">
        <f t="shared" si="3188"/>
        <v/>
      </c>
      <c r="CG1076" s="86"/>
      <c r="CH1076" s="86"/>
      <c r="CI1076"/>
      <c r="CJ1076"/>
      <c r="CK1076"/>
      <c r="CL1076" s="25"/>
      <c r="CM1076" s="25"/>
      <c r="CN1076" s="37"/>
      <c r="CO1076" s="25"/>
      <c r="CP1076" s="25"/>
      <c r="CQ1076" s="25"/>
      <c r="CR1076" s="25"/>
      <c r="CS1076" s="25"/>
      <c r="CT1076" s="25"/>
      <c r="CU1076" s="25"/>
      <c r="CV1076" s="25"/>
      <c r="CW1076" s="25"/>
      <c r="CX1076" s="25"/>
      <c r="CY1076" s="25"/>
      <c r="CZ1076" s="25"/>
      <c r="DA1076" s="25"/>
      <c r="DB1076" s="38"/>
      <c r="DC1076" s="25"/>
      <c r="DD1076" s="25"/>
      <c r="DH1076" s="25"/>
      <c r="DI1076" s="38"/>
    </row>
    <row r="1077" spans="1:113" s="26" customFormat="1">
      <c r="A1077" s="149"/>
      <c r="B1077" s="82" t="str">
        <f t="shared" si="3167"/>
        <v/>
      </c>
      <c r="C1077" s="7" t="str">
        <f t="shared" si="3168"/>
        <v/>
      </c>
      <c r="D1077" s="81">
        <f t="shared" si="3169"/>
        <v>0</v>
      </c>
      <c r="E1077" s="7" t="str">
        <f t="shared" si="3170"/>
        <v>18,</v>
      </c>
      <c r="F1077" s="78"/>
      <c r="G1077" s="86"/>
      <c r="H1077" s="86"/>
      <c r="I1077" s="86"/>
      <c r="J1077" s="86"/>
      <c r="K1077" s="86"/>
      <c r="L1077" s="86"/>
      <c r="M1077" s="86"/>
      <c r="N1077" s="86"/>
      <c r="O1077" s="78"/>
      <c r="P1077" s="86"/>
      <c r="Q1077" s="86"/>
      <c r="R1077" s="86"/>
      <c r="S1077" s="86"/>
      <c r="T1077" s="86"/>
      <c r="U1077" s="86"/>
      <c r="V1077" s="86"/>
      <c r="W1077" s="86"/>
      <c r="X1077" s="123" t="str">
        <f t="shared" si="3171"/>
        <v/>
      </c>
      <c r="Y1077" s="127">
        <f t="shared" si="3203"/>
        <v>0</v>
      </c>
      <c r="Z1077" s="127">
        <f t="shared" si="3204"/>
        <v>0</v>
      </c>
      <c r="AA1077" s="127">
        <f t="shared" si="3205"/>
        <v>0</v>
      </c>
      <c r="AB1077" s="86">
        <f t="shared" ref="AB1077:AC1083" si="3278">AB1076</f>
        <v>0</v>
      </c>
      <c r="AC1077" s="86">
        <f t="shared" si="3278"/>
        <v>0</v>
      </c>
      <c r="AD1077" s="90" t="str">
        <f>IF($A1076&lt;&gt;"",AD1076,"")</f>
        <v/>
      </c>
      <c r="AE1077" s="54" t="str">
        <f>IF($A1076&lt;&gt;"",AE1076,"")</f>
        <v/>
      </c>
      <c r="AF1077" s="92" t="str">
        <f t="shared" si="3177"/>
        <v/>
      </c>
      <c r="AG1077" s="82">
        <f t="shared" si="3172"/>
        <v>0</v>
      </c>
      <c r="AH1077" s="71">
        <f t="shared" si="3258"/>
        <v>0</v>
      </c>
      <c r="AI1077" s="78" t="str">
        <f t="shared" si="3173"/>
        <v/>
      </c>
      <c r="AJ1077" s="132">
        <f t="shared" si="3206"/>
        <v>0</v>
      </c>
      <c r="AK1077" s="132">
        <f t="shared" si="3207"/>
        <v>0</v>
      </c>
      <c r="AL1077" s="132">
        <f t="shared" si="3208"/>
        <v>0</v>
      </c>
      <c r="AM1077" s="86" t="str">
        <f t="shared" si="3209"/>
        <v/>
      </c>
      <c r="AN1077" s="86" t="str">
        <f t="shared" si="3210"/>
        <v/>
      </c>
      <c r="AO1077" s="90" t="str">
        <f>IF($A1076&lt;&gt;"",AO1076,"")</f>
        <v/>
      </c>
      <c r="AP1077" s="54" t="str">
        <f>IF($A1076&lt;&gt;"",AP1076,"")</f>
        <v/>
      </c>
      <c r="AQ1077" s="92" t="str">
        <f t="shared" si="3178"/>
        <v/>
      </c>
      <c r="AR1077" s="82">
        <f t="shared" si="3211"/>
        <v>0</v>
      </c>
      <c r="AS1077" s="71">
        <f t="shared" si="3179"/>
        <v>0</v>
      </c>
      <c r="AT1077" s="78" t="str">
        <f t="shared" si="3174"/>
        <v/>
      </c>
      <c r="AU1077" s="137">
        <f t="shared" si="3212"/>
        <v>0</v>
      </c>
      <c r="AV1077" s="137">
        <f t="shared" si="3213"/>
        <v>0</v>
      </c>
      <c r="AW1077" s="137">
        <f t="shared" si="3214"/>
        <v>0</v>
      </c>
      <c r="AX1077" s="86" t="str">
        <f t="shared" si="3215"/>
        <v/>
      </c>
      <c r="AY1077" s="86" t="str">
        <f t="shared" si="3216"/>
        <v/>
      </c>
      <c r="AZ1077" s="90" t="str">
        <f>IF($A1076&lt;&gt;"",AZ1076,"")</f>
        <v/>
      </c>
      <c r="BA1077" s="54" t="str">
        <f>IF($A1076&lt;&gt;"",BA1076,"")</f>
        <v/>
      </c>
      <c r="BB1077" s="92" t="str">
        <f t="shared" si="3180"/>
        <v/>
      </c>
      <c r="BC1077" s="82">
        <f t="shared" si="3217"/>
        <v>0</v>
      </c>
      <c r="BD1077" s="71">
        <f t="shared" si="3181"/>
        <v>0</v>
      </c>
      <c r="BE1077" s="98">
        <f t="shared" si="3219"/>
        <v>18</v>
      </c>
      <c r="BF1077" s="54" t="str">
        <f>IF($A1076&lt;&gt;"",BF1076,"")</f>
        <v/>
      </c>
      <c r="BG1077" s="92" t="str">
        <f t="shared" ref="BG1077:BG1111" si="3279">IF($A1077&lt;&gt;"",IF($A1077=0,"L",IF(BF1077&lt;&gt;"",IF(BF1077=X1077,"W","L"))),"")</f>
        <v/>
      </c>
      <c r="BH1077" s="82">
        <f t="shared" si="3200"/>
        <v>0</v>
      </c>
      <c r="BI1077" s="71">
        <f t="shared" si="3201"/>
        <v>0</v>
      </c>
      <c r="BJ1077" s="146"/>
      <c r="BK1077" s="97">
        <v>1</v>
      </c>
      <c r="BL1077" s="95" t="str">
        <f>IF(BL1076&lt;&gt;"",BL1076,"")</f>
        <v/>
      </c>
      <c r="BM1077" s="95" t="str">
        <f t="shared" ref="BM1077:BP1077" si="3280">IF(BM1076&lt;&gt;"",BM1076,"")</f>
        <v/>
      </c>
      <c r="BN1077" s="95" t="str">
        <f t="shared" si="3280"/>
        <v/>
      </c>
      <c r="BO1077" s="95" t="str">
        <f t="shared" si="3280"/>
        <v/>
      </c>
      <c r="BP1077" s="95" t="str">
        <f t="shared" si="3280"/>
        <v/>
      </c>
      <c r="BQ1077" s="81">
        <f t="shared" si="3221"/>
        <v>0</v>
      </c>
      <c r="BR1077" s="81">
        <f t="shared" si="3222"/>
        <v>0</v>
      </c>
      <c r="BS1077" s="81">
        <f t="shared" si="3223"/>
        <v>0</v>
      </c>
      <c r="BT1077" s="81">
        <f t="shared" si="3224"/>
        <v>0</v>
      </c>
      <c r="BU1077" s="81">
        <f t="shared" si="3225"/>
        <v>0</v>
      </c>
      <c r="BV1077" s="13">
        <f t="shared" si="3226"/>
        <v>0</v>
      </c>
      <c r="BW1077" s="11">
        <f t="shared" si="3176"/>
        <v>0</v>
      </c>
      <c r="BX1077" s="69">
        <f t="shared" si="3182"/>
        <v>0</v>
      </c>
      <c r="BY1077" s="69">
        <f>IF($A1077&lt;&gt;"",IF(BY1076&lt;&gt;0,BY1076,IF(BW1077&lt;=$AW$2,"Stop Loss",0)),0)</f>
        <v>0</v>
      </c>
      <c r="BZ1077" s="69">
        <f t="shared" ref="BZ1077:BZ1140" si="3281">IF(BW1077&gt;BZ1076,BW1077,BZ1076)</f>
        <v>0</v>
      </c>
      <c r="CA1077" s="27" t="str">
        <f t="shared" si="3183"/>
        <v/>
      </c>
      <c r="CB1077" s="27" t="str">
        <f t="shared" si="3184"/>
        <v/>
      </c>
      <c r="CC1077" s="27" t="str">
        <f t="shared" si="3185"/>
        <v/>
      </c>
      <c r="CD1077" s="27" t="str">
        <f t="shared" si="3186"/>
        <v/>
      </c>
      <c r="CE1077" s="27" t="str">
        <f t="shared" si="3187"/>
        <v/>
      </c>
      <c r="CF1077" s="27" t="str">
        <f t="shared" si="3188"/>
        <v/>
      </c>
      <c r="CG1077" s="86"/>
      <c r="CH1077" s="86"/>
      <c r="CI1077"/>
      <c r="CJ1077"/>
      <c r="CK1077"/>
      <c r="CL1077" s="25"/>
      <c r="CM1077" s="25"/>
      <c r="CN1077" s="37"/>
      <c r="CO1077" s="25"/>
      <c r="CP1077" s="25"/>
      <c r="CQ1077" s="25"/>
      <c r="CR1077" s="25"/>
      <c r="CS1077" s="25"/>
      <c r="CT1077" s="25"/>
      <c r="CU1077" s="25"/>
      <c r="CV1077" s="25"/>
      <c r="CW1077" s="25"/>
      <c r="CX1077" s="25"/>
      <c r="CY1077" s="25"/>
      <c r="CZ1077" s="25"/>
      <c r="DA1077" s="25"/>
      <c r="DB1077" s="38"/>
      <c r="DC1077" s="25"/>
      <c r="DD1077" s="25"/>
      <c r="DH1077" s="25"/>
      <c r="DI1077" s="38"/>
    </row>
    <row r="1078" spans="1:113" s="26" customFormat="1">
      <c r="A1078" s="149"/>
      <c r="B1078" s="82" t="str">
        <f t="shared" si="3167"/>
        <v/>
      </c>
      <c r="C1078" s="7" t="str">
        <f t="shared" si="3168"/>
        <v/>
      </c>
      <c r="D1078" s="81">
        <f t="shared" si="3169"/>
        <v>0</v>
      </c>
      <c r="E1078" s="7" t="str">
        <f t="shared" si="3170"/>
        <v>18,</v>
      </c>
      <c r="F1078" s="78"/>
      <c r="G1078" s="86"/>
      <c r="H1078" s="86"/>
      <c r="I1078" s="86"/>
      <c r="J1078" s="86"/>
      <c r="K1078" s="86"/>
      <c r="L1078" s="86"/>
      <c r="M1078" s="86"/>
      <c r="N1078" s="86"/>
      <c r="O1078" s="78"/>
      <c r="P1078" s="86"/>
      <c r="Q1078" s="86"/>
      <c r="R1078" s="86"/>
      <c r="S1078" s="86"/>
      <c r="T1078" s="86"/>
      <c r="U1078" s="86"/>
      <c r="V1078" s="86"/>
      <c r="W1078" s="86"/>
      <c r="X1078" s="123" t="str">
        <f t="shared" si="3171"/>
        <v/>
      </c>
      <c r="Y1078" s="127">
        <f t="shared" si="3203"/>
        <v>0</v>
      </c>
      <c r="Z1078" s="127">
        <f t="shared" si="3204"/>
        <v>0</v>
      </c>
      <c r="AA1078" s="127">
        <f t="shared" si="3205"/>
        <v>0</v>
      </c>
      <c r="AB1078" s="86">
        <f t="shared" si="3278"/>
        <v>0</v>
      </c>
      <c r="AC1078" s="86">
        <f t="shared" si="3278"/>
        <v>0</v>
      </c>
      <c r="AD1078" s="90" t="str">
        <f t="shared" ref="AD1078:AE1084" si="3282">IF($A1077&lt;&gt;"",AD1077,"")</f>
        <v/>
      </c>
      <c r="AE1078" s="54" t="str">
        <f t="shared" si="3282"/>
        <v/>
      </c>
      <c r="AF1078" s="92" t="str">
        <f t="shared" si="3177"/>
        <v/>
      </c>
      <c r="AG1078" s="82">
        <f t="shared" si="3172"/>
        <v>0</v>
      </c>
      <c r="AH1078" s="71">
        <f t="shared" si="3258"/>
        <v>0</v>
      </c>
      <c r="AI1078" s="78" t="str">
        <f t="shared" si="3173"/>
        <v/>
      </c>
      <c r="AJ1078" s="132">
        <f t="shared" si="3206"/>
        <v>0</v>
      </c>
      <c r="AK1078" s="132">
        <f t="shared" si="3207"/>
        <v>0</v>
      </c>
      <c r="AL1078" s="132">
        <f t="shared" si="3208"/>
        <v>0</v>
      </c>
      <c r="AM1078" s="86" t="str">
        <f t="shared" si="3209"/>
        <v/>
      </c>
      <c r="AN1078" s="86" t="str">
        <f t="shared" si="3210"/>
        <v/>
      </c>
      <c r="AO1078" s="90" t="str">
        <f t="shared" ref="AO1078:AP1084" si="3283">IF($A1077&lt;&gt;"",AO1077,"")</f>
        <v/>
      </c>
      <c r="AP1078" s="54" t="str">
        <f t="shared" si="3283"/>
        <v/>
      </c>
      <c r="AQ1078" s="92" t="str">
        <f t="shared" si="3178"/>
        <v/>
      </c>
      <c r="AR1078" s="82">
        <f t="shared" si="3211"/>
        <v>0</v>
      </c>
      <c r="AS1078" s="71">
        <f t="shared" si="3179"/>
        <v>0</v>
      </c>
      <c r="AT1078" s="78" t="str">
        <f t="shared" si="3174"/>
        <v/>
      </c>
      <c r="AU1078" s="137">
        <f t="shared" si="3212"/>
        <v>0</v>
      </c>
      <c r="AV1078" s="137">
        <f t="shared" si="3213"/>
        <v>0</v>
      </c>
      <c r="AW1078" s="137">
        <f t="shared" si="3214"/>
        <v>0</v>
      </c>
      <c r="AX1078" s="86" t="str">
        <f t="shared" si="3215"/>
        <v/>
      </c>
      <c r="AY1078" s="86" t="str">
        <f t="shared" si="3216"/>
        <v/>
      </c>
      <c r="AZ1078" s="90" t="str">
        <f t="shared" ref="AZ1078:BA1084" si="3284">IF($A1077&lt;&gt;"",AZ1077,"")</f>
        <v/>
      </c>
      <c r="BA1078" s="54" t="str">
        <f t="shared" si="3284"/>
        <v/>
      </c>
      <c r="BB1078" s="92" t="str">
        <f t="shared" si="3180"/>
        <v/>
      </c>
      <c r="BC1078" s="82">
        <f t="shared" si="3217"/>
        <v>0</v>
      </c>
      <c r="BD1078" s="71">
        <f t="shared" si="3181"/>
        <v>0</v>
      </c>
      <c r="BE1078" s="98">
        <f t="shared" si="3219"/>
        <v>18</v>
      </c>
      <c r="BF1078" s="54" t="str">
        <f t="shared" ref="BF1078:BF1084" si="3285">IF($A1077&lt;&gt;"",BF1077,"")</f>
        <v/>
      </c>
      <c r="BG1078" s="92" t="str">
        <f t="shared" si="3279"/>
        <v/>
      </c>
      <c r="BH1078" s="82">
        <f t="shared" si="3200"/>
        <v>0</v>
      </c>
      <c r="BI1078" s="71">
        <f t="shared" si="3201"/>
        <v>0</v>
      </c>
      <c r="BJ1078" s="146"/>
      <c r="BK1078" s="97">
        <v>1</v>
      </c>
      <c r="BL1078" s="95" t="str">
        <f t="shared" ref="BL1078:BP1084" si="3286">IF(BL1077&lt;&gt;"",BL1077,"")</f>
        <v/>
      </c>
      <c r="BM1078" s="95" t="str">
        <f t="shared" si="3286"/>
        <v/>
      </c>
      <c r="BN1078" s="95" t="str">
        <f t="shared" si="3286"/>
        <v/>
      </c>
      <c r="BO1078" s="95" t="str">
        <f t="shared" si="3286"/>
        <v/>
      </c>
      <c r="BP1078" s="95" t="str">
        <f t="shared" si="3286"/>
        <v/>
      </c>
      <c r="BQ1078" s="81">
        <f t="shared" si="3221"/>
        <v>0</v>
      </c>
      <c r="BR1078" s="81">
        <f t="shared" si="3222"/>
        <v>0</v>
      </c>
      <c r="BS1078" s="81">
        <f t="shared" si="3223"/>
        <v>0</v>
      </c>
      <c r="BT1078" s="81">
        <f t="shared" si="3224"/>
        <v>0</v>
      </c>
      <c r="BU1078" s="81">
        <f t="shared" si="3225"/>
        <v>0</v>
      </c>
      <c r="BV1078" s="13">
        <f t="shared" si="3226"/>
        <v>0</v>
      </c>
      <c r="BW1078" s="11">
        <f t="shared" si="3176"/>
        <v>0</v>
      </c>
      <c r="BX1078" s="69">
        <f t="shared" si="3182"/>
        <v>0</v>
      </c>
      <c r="BY1078" s="69">
        <f>IF($A1078&lt;&gt;"",IF(BY1077&lt;&gt;0,BY1077,IF(BW1078&lt;=$AW$2,"Stop Loss",0)),0)</f>
        <v>0</v>
      </c>
      <c r="BZ1078" s="69">
        <f t="shared" si="3281"/>
        <v>0</v>
      </c>
      <c r="CA1078" s="27" t="str">
        <f t="shared" si="3183"/>
        <v/>
      </c>
      <c r="CB1078" s="27" t="str">
        <f t="shared" si="3184"/>
        <v/>
      </c>
      <c r="CC1078" s="27" t="str">
        <f t="shared" si="3185"/>
        <v/>
      </c>
      <c r="CD1078" s="27" t="str">
        <f t="shared" si="3186"/>
        <v/>
      </c>
      <c r="CE1078" s="27" t="str">
        <f t="shared" si="3187"/>
        <v/>
      </c>
      <c r="CF1078" s="27" t="str">
        <f t="shared" si="3188"/>
        <v/>
      </c>
      <c r="CG1078" s="86"/>
      <c r="CH1078" s="86"/>
      <c r="CI1078"/>
      <c r="CJ1078"/>
      <c r="CK1078"/>
      <c r="CL1078" s="25"/>
      <c r="CM1078" s="25"/>
      <c r="CN1078" s="37"/>
      <c r="CO1078" s="25"/>
      <c r="CP1078" s="25"/>
      <c r="CQ1078" s="25"/>
      <c r="CR1078" s="25"/>
      <c r="CS1078" s="25"/>
      <c r="CT1078" s="25"/>
      <c r="CU1078" s="25"/>
      <c r="CV1078" s="25"/>
      <c r="CW1078" s="25"/>
      <c r="CX1078" s="25"/>
      <c r="CY1078" s="25"/>
      <c r="CZ1078" s="25"/>
      <c r="DA1078" s="25"/>
      <c r="DB1078" s="38"/>
      <c r="DC1078" s="25"/>
      <c r="DD1078" s="25"/>
      <c r="DH1078" s="25"/>
      <c r="DI1078" s="38"/>
    </row>
    <row r="1079" spans="1:113" s="26" customFormat="1">
      <c r="A1079" s="149"/>
      <c r="B1079" s="82" t="str">
        <f t="shared" si="3167"/>
        <v/>
      </c>
      <c r="C1079" s="7" t="str">
        <f t="shared" si="3168"/>
        <v/>
      </c>
      <c r="D1079" s="81">
        <f t="shared" si="3169"/>
        <v>0</v>
      </c>
      <c r="E1079" s="7" t="str">
        <f t="shared" si="3170"/>
        <v>18,</v>
      </c>
      <c r="F1079" s="78"/>
      <c r="G1079" s="86"/>
      <c r="H1079" s="86"/>
      <c r="I1079" s="86"/>
      <c r="J1079" s="86"/>
      <c r="K1079" s="86"/>
      <c r="L1079" s="86"/>
      <c r="M1079" s="86"/>
      <c r="N1079" s="86"/>
      <c r="O1079" s="78"/>
      <c r="P1079" s="86"/>
      <c r="Q1079" s="86"/>
      <c r="R1079" s="86"/>
      <c r="S1079" s="86"/>
      <c r="T1079" s="86"/>
      <c r="U1079" s="86"/>
      <c r="V1079" s="86"/>
      <c r="W1079" s="86"/>
      <c r="X1079" s="123" t="str">
        <f t="shared" si="3171"/>
        <v/>
      </c>
      <c r="Y1079" s="127">
        <f t="shared" si="3203"/>
        <v>0</v>
      </c>
      <c r="Z1079" s="127">
        <f t="shared" si="3204"/>
        <v>0</v>
      </c>
      <c r="AA1079" s="127">
        <f t="shared" si="3205"/>
        <v>0</v>
      </c>
      <c r="AB1079" s="86">
        <f t="shared" si="3278"/>
        <v>0</v>
      </c>
      <c r="AC1079" s="86">
        <f t="shared" si="3278"/>
        <v>0</v>
      </c>
      <c r="AD1079" s="90" t="str">
        <f t="shared" si="3282"/>
        <v/>
      </c>
      <c r="AE1079" s="54" t="str">
        <f t="shared" si="3282"/>
        <v/>
      </c>
      <c r="AF1079" s="92" t="str">
        <f t="shared" si="3177"/>
        <v/>
      </c>
      <c r="AG1079" s="82">
        <f t="shared" si="3172"/>
        <v>0</v>
      </c>
      <c r="AH1079" s="71">
        <f t="shared" si="3258"/>
        <v>0</v>
      </c>
      <c r="AI1079" s="78" t="str">
        <f t="shared" si="3173"/>
        <v/>
      </c>
      <c r="AJ1079" s="132">
        <f t="shared" si="3206"/>
        <v>0</v>
      </c>
      <c r="AK1079" s="132">
        <f t="shared" si="3207"/>
        <v>0</v>
      </c>
      <c r="AL1079" s="132">
        <f t="shared" si="3208"/>
        <v>0</v>
      </c>
      <c r="AM1079" s="86" t="str">
        <f t="shared" si="3209"/>
        <v/>
      </c>
      <c r="AN1079" s="86" t="str">
        <f t="shared" si="3210"/>
        <v/>
      </c>
      <c r="AO1079" s="90" t="str">
        <f t="shared" si="3283"/>
        <v/>
      </c>
      <c r="AP1079" s="54" t="str">
        <f t="shared" si="3283"/>
        <v/>
      </c>
      <c r="AQ1079" s="92" t="str">
        <f t="shared" si="3178"/>
        <v/>
      </c>
      <c r="AR1079" s="82">
        <f t="shared" si="3211"/>
        <v>0</v>
      </c>
      <c r="AS1079" s="71">
        <f t="shared" si="3179"/>
        <v>0</v>
      </c>
      <c r="AT1079" s="78" t="str">
        <f t="shared" si="3174"/>
        <v/>
      </c>
      <c r="AU1079" s="137">
        <f t="shared" si="3212"/>
        <v>0</v>
      </c>
      <c r="AV1079" s="137">
        <f t="shared" si="3213"/>
        <v>0</v>
      </c>
      <c r="AW1079" s="137">
        <f t="shared" si="3214"/>
        <v>0</v>
      </c>
      <c r="AX1079" s="86" t="str">
        <f t="shared" si="3215"/>
        <v/>
      </c>
      <c r="AY1079" s="86" t="str">
        <f t="shared" si="3216"/>
        <v/>
      </c>
      <c r="AZ1079" s="90" t="str">
        <f t="shared" si="3284"/>
        <v/>
      </c>
      <c r="BA1079" s="54" t="str">
        <f t="shared" si="3284"/>
        <v/>
      </c>
      <c r="BB1079" s="92" t="str">
        <f t="shared" si="3180"/>
        <v/>
      </c>
      <c r="BC1079" s="82">
        <f t="shared" si="3217"/>
        <v>0</v>
      </c>
      <c r="BD1079" s="71">
        <f t="shared" si="3181"/>
        <v>0</v>
      </c>
      <c r="BE1079" s="98">
        <f t="shared" si="3219"/>
        <v>18</v>
      </c>
      <c r="BF1079" s="54" t="str">
        <f t="shared" si="3285"/>
        <v/>
      </c>
      <c r="BG1079" s="92" t="str">
        <f t="shared" si="3279"/>
        <v/>
      </c>
      <c r="BH1079" s="82">
        <f t="shared" si="3200"/>
        <v>0</v>
      </c>
      <c r="BI1079" s="71">
        <f t="shared" si="3201"/>
        <v>0</v>
      </c>
      <c r="BJ1079" s="146"/>
      <c r="BK1079" s="97">
        <v>1</v>
      </c>
      <c r="BL1079" s="95" t="str">
        <f t="shared" si="3286"/>
        <v/>
      </c>
      <c r="BM1079" s="95" t="str">
        <f t="shared" si="3286"/>
        <v/>
      </c>
      <c r="BN1079" s="95" t="str">
        <f t="shared" si="3286"/>
        <v/>
      </c>
      <c r="BO1079" s="95" t="str">
        <f t="shared" si="3286"/>
        <v/>
      </c>
      <c r="BP1079" s="95" t="str">
        <f t="shared" si="3286"/>
        <v/>
      </c>
      <c r="BQ1079" s="81">
        <f t="shared" si="3221"/>
        <v>0</v>
      </c>
      <c r="BR1079" s="81">
        <f t="shared" si="3222"/>
        <v>0</v>
      </c>
      <c r="BS1079" s="81">
        <f t="shared" si="3223"/>
        <v>0</v>
      </c>
      <c r="BT1079" s="81">
        <f t="shared" si="3224"/>
        <v>0</v>
      </c>
      <c r="BU1079" s="81">
        <f t="shared" si="3225"/>
        <v>0</v>
      </c>
      <c r="BV1079" s="13">
        <f t="shared" si="3226"/>
        <v>0</v>
      </c>
      <c r="BW1079" s="11">
        <f t="shared" si="3176"/>
        <v>0</v>
      </c>
      <c r="BX1079" s="69">
        <f t="shared" si="3182"/>
        <v>0</v>
      </c>
      <c r="BY1079" s="69">
        <f>IF($A1079&lt;&gt;"",IF(BY1078&lt;&gt;0,BY1078,IF(BW1079&lt;=$AW$2,"Stop Loss",0)),0)</f>
        <v>0</v>
      </c>
      <c r="BZ1079" s="69">
        <f t="shared" si="3281"/>
        <v>0</v>
      </c>
      <c r="CA1079" s="27" t="str">
        <f t="shared" si="3183"/>
        <v/>
      </c>
      <c r="CB1079" s="27" t="str">
        <f t="shared" si="3184"/>
        <v/>
      </c>
      <c r="CC1079" s="27" t="str">
        <f t="shared" si="3185"/>
        <v/>
      </c>
      <c r="CD1079" s="27" t="str">
        <f t="shared" si="3186"/>
        <v/>
      </c>
      <c r="CE1079" s="27" t="str">
        <f t="shared" si="3187"/>
        <v/>
      </c>
      <c r="CF1079" s="27" t="str">
        <f t="shared" si="3188"/>
        <v/>
      </c>
      <c r="CG1079" s="86"/>
      <c r="CH1079" s="86"/>
      <c r="CI1079"/>
      <c r="CJ1079"/>
      <c r="CK1079"/>
      <c r="CL1079" s="25"/>
      <c r="CM1079" s="25"/>
      <c r="CN1079" s="37"/>
      <c r="CO1079" s="25"/>
      <c r="CP1079" s="25"/>
      <c r="CQ1079" s="25"/>
      <c r="CR1079" s="25"/>
      <c r="CS1079" s="25"/>
      <c r="CT1079" s="25"/>
      <c r="CU1079" s="25"/>
      <c r="CV1079" s="25"/>
      <c r="CW1079" s="25"/>
      <c r="CX1079" s="25"/>
      <c r="CY1079" s="25"/>
      <c r="CZ1079" s="25"/>
      <c r="DA1079" s="25"/>
      <c r="DB1079" s="38"/>
      <c r="DC1079" s="25"/>
      <c r="DD1079" s="25"/>
      <c r="DH1079" s="25"/>
      <c r="DI1079" s="38"/>
    </row>
    <row r="1080" spans="1:113" s="26" customFormat="1">
      <c r="A1080" s="149"/>
      <c r="B1080" s="82" t="str">
        <f t="shared" si="3167"/>
        <v/>
      </c>
      <c r="C1080" s="7" t="str">
        <f t="shared" si="3168"/>
        <v/>
      </c>
      <c r="D1080" s="81">
        <f t="shared" si="3169"/>
        <v>0</v>
      </c>
      <c r="E1080" s="7" t="str">
        <f t="shared" si="3170"/>
        <v>18,</v>
      </c>
      <c r="F1080" s="78"/>
      <c r="G1080" s="86"/>
      <c r="H1080" s="86"/>
      <c r="I1080" s="86"/>
      <c r="J1080" s="86"/>
      <c r="K1080" s="86"/>
      <c r="L1080" s="86"/>
      <c r="M1080" s="86"/>
      <c r="N1080" s="86"/>
      <c r="O1080" s="78"/>
      <c r="P1080" s="86"/>
      <c r="Q1080" s="86"/>
      <c r="R1080" s="86"/>
      <c r="S1080" s="86"/>
      <c r="T1080" s="86"/>
      <c r="U1080" s="86"/>
      <c r="V1080" s="86"/>
      <c r="W1080" s="86"/>
      <c r="X1080" s="123" t="str">
        <f t="shared" si="3171"/>
        <v/>
      </c>
      <c r="Y1080" s="127">
        <f t="shared" si="3203"/>
        <v>0</v>
      </c>
      <c r="Z1080" s="127">
        <f t="shared" si="3204"/>
        <v>0</v>
      </c>
      <c r="AA1080" s="127">
        <f t="shared" si="3205"/>
        <v>0</v>
      </c>
      <c r="AB1080" s="86">
        <f t="shared" si="3278"/>
        <v>0</v>
      </c>
      <c r="AC1080" s="86">
        <f t="shared" si="3278"/>
        <v>0</v>
      </c>
      <c r="AD1080" s="90" t="str">
        <f t="shared" si="3282"/>
        <v/>
      </c>
      <c r="AE1080" s="54" t="str">
        <f t="shared" si="3282"/>
        <v/>
      </c>
      <c r="AF1080" s="92" t="str">
        <f t="shared" si="3177"/>
        <v/>
      </c>
      <c r="AG1080" s="82">
        <f t="shared" si="3172"/>
        <v>0</v>
      </c>
      <c r="AH1080" s="71">
        <f t="shared" si="3258"/>
        <v>0</v>
      </c>
      <c r="AI1080" s="78" t="str">
        <f t="shared" si="3173"/>
        <v/>
      </c>
      <c r="AJ1080" s="132">
        <f t="shared" si="3206"/>
        <v>0</v>
      </c>
      <c r="AK1080" s="132">
        <f t="shared" si="3207"/>
        <v>0</v>
      </c>
      <c r="AL1080" s="132">
        <f t="shared" si="3208"/>
        <v>0</v>
      </c>
      <c r="AM1080" s="86" t="str">
        <f t="shared" si="3209"/>
        <v/>
      </c>
      <c r="AN1080" s="86" t="str">
        <f t="shared" si="3210"/>
        <v/>
      </c>
      <c r="AO1080" s="90" t="str">
        <f t="shared" si="3283"/>
        <v/>
      </c>
      <c r="AP1080" s="54" t="str">
        <f t="shared" si="3283"/>
        <v/>
      </c>
      <c r="AQ1080" s="92" t="str">
        <f t="shared" si="3178"/>
        <v/>
      </c>
      <c r="AR1080" s="82">
        <f t="shared" si="3211"/>
        <v>0</v>
      </c>
      <c r="AS1080" s="71">
        <f t="shared" si="3179"/>
        <v>0</v>
      </c>
      <c r="AT1080" s="78" t="str">
        <f t="shared" si="3174"/>
        <v/>
      </c>
      <c r="AU1080" s="137">
        <f t="shared" si="3212"/>
        <v>0</v>
      </c>
      <c r="AV1080" s="137">
        <f t="shared" si="3213"/>
        <v>0</v>
      </c>
      <c r="AW1080" s="137">
        <f t="shared" si="3214"/>
        <v>0</v>
      </c>
      <c r="AX1080" s="86" t="str">
        <f t="shared" si="3215"/>
        <v/>
      </c>
      <c r="AY1080" s="86" t="str">
        <f t="shared" si="3216"/>
        <v/>
      </c>
      <c r="AZ1080" s="90" t="str">
        <f t="shared" si="3284"/>
        <v/>
      </c>
      <c r="BA1080" s="54" t="str">
        <f t="shared" si="3284"/>
        <v/>
      </c>
      <c r="BB1080" s="92" t="str">
        <f t="shared" si="3180"/>
        <v/>
      </c>
      <c r="BC1080" s="82">
        <f t="shared" si="3217"/>
        <v>0</v>
      </c>
      <c r="BD1080" s="71">
        <f t="shared" si="3181"/>
        <v>0</v>
      </c>
      <c r="BE1080" s="98">
        <f t="shared" si="3219"/>
        <v>18</v>
      </c>
      <c r="BF1080" s="54" t="str">
        <f t="shared" si="3285"/>
        <v/>
      </c>
      <c r="BG1080" s="92" t="str">
        <f t="shared" si="3279"/>
        <v/>
      </c>
      <c r="BH1080" s="82">
        <f t="shared" si="3200"/>
        <v>0</v>
      </c>
      <c r="BI1080" s="71">
        <f t="shared" si="3201"/>
        <v>0</v>
      </c>
      <c r="BJ1080" s="146"/>
      <c r="BK1080" s="97">
        <v>1</v>
      </c>
      <c r="BL1080" s="95" t="str">
        <f t="shared" si="3286"/>
        <v/>
      </c>
      <c r="BM1080" s="95" t="str">
        <f t="shared" si="3286"/>
        <v/>
      </c>
      <c r="BN1080" s="95" t="str">
        <f t="shared" si="3286"/>
        <v/>
      </c>
      <c r="BO1080" s="95" t="str">
        <f t="shared" si="3286"/>
        <v/>
      </c>
      <c r="BP1080" s="95" t="str">
        <f t="shared" si="3286"/>
        <v/>
      </c>
      <c r="BQ1080" s="81">
        <f t="shared" si="3221"/>
        <v>0</v>
      </c>
      <c r="BR1080" s="81">
        <f t="shared" si="3222"/>
        <v>0</v>
      </c>
      <c r="BS1080" s="81">
        <f t="shared" si="3223"/>
        <v>0</v>
      </c>
      <c r="BT1080" s="81">
        <f t="shared" si="3224"/>
        <v>0</v>
      </c>
      <c r="BU1080" s="81">
        <f t="shared" si="3225"/>
        <v>0</v>
      </c>
      <c r="BV1080" s="13">
        <f t="shared" si="3226"/>
        <v>0</v>
      </c>
      <c r="BW1080" s="11">
        <f t="shared" si="3176"/>
        <v>0</v>
      </c>
      <c r="BX1080" s="69">
        <f t="shared" si="3182"/>
        <v>0</v>
      </c>
      <c r="BY1080" s="69">
        <f>IF($A1080&lt;&gt;"",IF(BY1079&lt;&gt;0,BY1079,IF(BW1080&lt;=$AW$2,"Stop Loss",0)),0)</f>
        <v>0</v>
      </c>
      <c r="BZ1080" s="69">
        <f t="shared" si="3281"/>
        <v>0</v>
      </c>
      <c r="CA1080" s="27" t="str">
        <f t="shared" si="3183"/>
        <v/>
      </c>
      <c r="CB1080" s="27" t="str">
        <f t="shared" si="3184"/>
        <v/>
      </c>
      <c r="CC1080" s="27" t="str">
        <f t="shared" si="3185"/>
        <v/>
      </c>
      <c r="CD1080" s="27" t="str">
        <f t="shared" si="3186"/>
        <v/>
      </c>
      <c r="CE1080" s="27" t="str">
        <f t="shared" si="3187"/>
        <v/>
      </c>
      <c r="CF1080" s="27" t="str">
        <f t="shared" si="3188"/>
        <v/>
      </c>
      <c r="CG1080" s="86"/>
      <c r="CH1080" s="86"/>
      <c r="CI1080"/>
      <c r="CJ1080"/>
      <c r="CK1080"/>
      <c r="CL1080" s="25"/>
      <c r="CM1080" s="25"/>
      <c r="CN1080" s="37"/>
      <c r="CO1080" s="25"/>
      <c r="CP1080" s="25"/>
      <c r="CQ1080" s="25"/>
      <c r="CR1080" s="25"/>
      <c r="CS1080" s="25"/>
      <c r="CT1080" s="25"/>
      <c r="CU1080" s="25"/>
      <c r="CV1080" s="25"/>
      <c r="CW1080" s="25"/>
      <c r="CX1080" s="25"/>
      <c r="CY1080" s="25"/>
      <c r="CZ1080" s="25"/>
      <c r="DA1080" s="25"/>
      <c r="DB1080" s="38"/>
      <c r="DC1080" s="25"/>
      <c r="DD1080" s="25"/>
      <c r="DH1080" s="25"/>
      <c r="DI1080" s="38"/>
    </row>
    <row r="1081" spans="1:113" s="26" customFormat="1">
      <c r="A1081" s="149"/>
      <c r="B1081" s="82" t="str">
        <f t="shared" si="3167"/>
        <v/>
      </c>
      <c r="C1081" s="7" t="str">
        <f t="shared" si="3168"/>
        <v/>
      </c>
      <c r="D1081" s="81">
        <f t="shared" si="3169"/>
        <v>0</v>
      </c>
      <c r="E1081" s="7" t="str">
        <f t="shared" si="3170"/>
        <v>18,</v>
      </c>
      <c r="F1081" s="78"/>
      <c r="G1081" s="86"/>
      <c r="H1081" s="86"/>
      <c r="I1081" s="86"/>
      <c r="J1081" s="86"/>
      <c r="K1081" s="86"/>
      <c r="L1081" s="86"/>
      <c r="M1081" s="86"/>
      <c r="N1081" s="86"/>
      <c r="O1081" s="78"/>
      <c r="P1081" s="86"/>
      <c r="Q1081" s="86"/>
      <c r="R1081" s="86"/>
      <c r="S1081" s="86"/>
      <c r="T1081" s="86"/>
      <c r="U1081" s="86"/>
      <c r="V1081" s="86"/>
      <c r="W1081" s="86"/>
      <c r="X1081" s="123" t="str">
        <f t="shared" si="3171"/>
        <v/>
      </c>
      <c r="Y1081" s="127">
        <f t="shared" si="3203"/>
        <v>0</v>
      </c>
      <c r="Z1081" s="127">
        <f t="shared" si="3204"/>
        <v>0</v>
      </c>
      <c r="AA1081" s="127">
        <f t="shared" si="3205"/>
        <v>0</v>
      </c>
      <c r="AB1081" s="86">
        <f t="shared" si="3278"/>
        <v>0</v>
      </c>
      <c r="AC1081" s="86">
        <f t="shared" si="3278"/>
        <v>0</v>
      </c>
      <c r="AD1081" s="90" t="str">
        <f t="shared" si="3282"/>
        <v/>
      </c>
      <c r="AE1081" s="54" t="str">
        <f t="shared" si="3282"/>
        <v/>
      </c>
      <c r="AF1081" s="92" t="str">
        <f t="shared" si="3177"/>
        <v/>
      </c>
      <c r="AG1081" s="82">
        <f t="shared" si="3172"/>
        <v>0</v>
      </c>
      <c r="AH1081" s="71">
        <f t="shared" si="3258"/>
        <v>0</v>
      </c>
      <c r="AI1081" s="78" t="str">
        <f t="shared" si="3173"/>
        <v/>
      </c>
      <c r="AJ1081" s="132">
        <f t="shared" si="3206"/>
        <v>0</v>
      </c>
      <c r="AK1081" s="132">
        <f t="shared" si="3207"/>
        <v>0</v>
      </c>
      <c r="AL1081" s="132">
        <f t="shared" si="3208"/>
        <v>0</v>
      </c>
      <c r="AM1081" s="86" t="str">
        <f t="shared" si="3209"/>
        <v/>
      </c>
      <c r="AN1081" s="86" t="str">
        <f t="shared" si="3210"/>
        <v/>
      </c>
      <c r="AO1081" s="90" t="str">
        <f t="shared" si="3283"/>
        <v/>
      </c>
      <c r="AP1081" s="54" t="str">
        <f t="shared" si="3283"/>
        <v/>
      </c>
      <c r="AQ1081" s="92" t="str">
        <f t="shared" si="3178"/>
        <v/>
      </c>
      <c r="AR1081" s="82">
        <f t="shared" si="3211"/>
        <v>0</v>
      </c>
      <c r="AS1081" s="71">
        <f t="shared" si="3179"/>
        <v>0</v>
      </c>
      <c r="AT1081" s="78" t="str">
        <f t="shared" si="3174"/>
        <v/>
      </c>
      <c r="AU1081" s="137">
        <f t="shared" si="3212"/>
        <v>0</v>
      </c>
      <c r="AV1081" s="137">
        <f t="shared" si="3213"/>
        <v>0</v>
      </c>
      <c r="AW1081" s="137">
        <f t="shared" si="3214"/>
        <v>0</v>
      </c>
      <c r="AX1081" s="86" t="str">
        <f t="shared" si="3215"/>
        <v/>
      </c>
      <c r="AY1081" s="86" t="str">
        <f t="shared" si="3216"/>
        <v/>
      </c>
      <c r="AZ1081" s="90" t="str">
        <f t="shared" si="3284"/>
        <v/>
      </c>
      <c r="BA1081" s="54" t="str">
        <f t="shared" si="3284"/>
        <v/>
      </c>
      <c r="BB1081" s="92" t="str">
        <f t="shared" si="3180"/>
        <v/>
      </c>
      <c r="BC1081" s="82">
        <f t="shared" si="3217"/>
        <v>0</v>
      </c>
      <c r="BD1081" s="71">
        <f t="shared" si="3181"/>
        <v>0</v>
      </c>
      <c r="BE1081" s="98">
        <f t="shared" si="3219"/>
        <v>18</v>
      </c>
      <c r="BF1081" s="54" t="str">
        <f t="shared" si="3285"/>
        <v/>
      </c>
      <c r="BG1081" s="92" t="str">
        <f t="shared" si="3279"/>
        <v/>
      </c>
      <c r="BH1081" s="82">
        <f t="shared" si="3200"/>
        <v>0</v>
      </c>
      <c r="BI1081" s="71">
        <f t="shared" si="3201"/>
        <v>0</v>
      </c>
      <c r="BJ1081" s="146"/>
      <c r="BK1081" s="97">
        <v>1</v>
      </c>
      <c r="BL1081" s="95" t="str">
        <f t="shared" si="3286"/>
        <v/>
      </c>
      <c r="BM1081" s="95" t="str">
        <f t="shared" si="3286"/>
        <v/>
      </c>
      <c r="BN1081" s="95" t="str">
        <f t="shared" si="3286"/>
        <v/>
      </c>
      <c r="BO1081" s="95" t="str">
        <f t="shared" si="3286"/>
        <v/>
      </c>
      <c r="BP1081" s="95" t="str">
        <f t="shared" si="3286"/>
        <v/>
      </c>
      <c r="BQ1081" s="81">
        <f t="shared" si="3221"/>
        <v>0</v>
      </c>
      <c r="BR1081" s="81">
        <f t="shared" si="3222"/>
        <v>0</v>
      </c>
      <c r="BS1081" s="81">
        <f t="shared" si="3223"/>
        <v>0</v>
      </c>
      <c r="BT1081" s="81">
        <f t="shared" si="3224"/>
        <v>0</v>
      </c>
      <c r="BU1081" s="81">
        <f t="shared" si="3225"/>
        <v>0</v>
      </c>
      <c r="BV1081" s="13">
        <f t="shared" si="3226"/>
        <v>0</v>
      </c>
      <c r="BW1081" s="11">
        <f t="shared" si="3176"/>
        <v>0</v>
      </c>
      <c r="BX1081" s="69">
        <f t="shared" si="3182"/>
        <v>0</v>
      </c>
      <c r="BY1081" s="69">
        <f>IF($A1081&lt;&gt;"",IF(BY1080&lt;&gt;0,BY1080,IF(BW1081&lt;=$AW$2,"Stop Loss",0)),0)</f>
        <v>0</v>
      </c>
      <c r="BZ1081" s="69">
        <f t="shared" si="3281"/>
        <v>0</v>
      </c>
      <c r="CA1081" s="27" t="str">
        <f t="shared" si="3183"/>
        <v/>
      </c>
      <c r="CB1081" s="27" t="str">
        <f t="shared" si="3184"/>
        <v/>
      </c>
      <c r="CC1081" s="27" t="str">
        <f t="shared" si="3185"/>
        <v/>
      </c>
      <c r="CD1081" s="27" t="str">
        <f t="shared" si="3186"/>
        <v/>
      </c>
      <c r="CE1081" s="27" t="str">
        <f t="shared" si="3187"/>
        <v/>
      </c>
      <c r="CF1081" s="27" t="str">
        <f t="shared" si="3188"/>
        <v/>
      </c>
      <c r="CG1081" s="86"/>
      <c r="CH1081" s="86"/>
      <c r="CI1081"/>
      <c r="CJ1081"/>
      <c r="CK1081"/>
      <c r="CL1081" s="25"/>
      <c r="CM1081" s="25"/>
      <c r="CN1081" s="37"/>
      <c r="CO1081" s="25"/>
      <c r="CP1081" s="25"/>
      <c r="CQ1081" s="25"/>
      <c r="CR1081" s="25"/>
      <c r="CS1081" s="25"/>
      <c r="CT1081" s="25"/>
      <c r="CU1081" s="25"/>
      <c r="CV1081" s="25"/>
      <c r="CW1081" s="25"/>
      <c r="CX1081" s="25"/>
      <c r="CY1081" s="25"/>
      <c r="CZ1081" s="25"/>
      <c r="DA1081" s="25"/>
      <c r="DB1081" s="38"/>
      <c r="DC1081" s="25"/>
      <c r="DD1081" s="25"/>
      <c r="DH1081" s="25"/>
      <c r="DI1081" s="38"/>
    </row>
    <row r="1082" spans="1:113" s="26" customFormat="1">
      <c r="A1082" s="149"/>
      <c r="B1082" s="82" t="str">
        <f t="shared" si="3167"/>
        <v/>
      </c>
      <c r="C1082" s="7" t="str">
        <f t="shared" si="3168"/>
        <v/>
      </c>
      <c r="D1082" s="81">
        <f t="shared" si="3169"/>
        <v>0</v>
      </c>
      <c r="E1082" s="7" t="str">
        <f t="shared" si="3170"/>
        <v>18,</v>
      </c>
      <c r="F1082" s="78"/>
      <c r="G1082" s="86"/>
      <c r="H1082" s="86"/>
      <c r="I1082" s="86"/>
      <c r="J1082" s="86"/>
      <c r="K1082" s="86"/>
      <c r="L1082" s="86"/>
      <c r="M1082" s="86"/>
      <c r="N1082" s="86"/>
      <c r="O1082" s="78"/>
      <c r="P1082" s="86"/>
      <c r="Q1082" s="86"/>
      <c r="R1082" s="86"/>
      <c r="S1082" s="86"/>
      <c r="T1082" s="86"/>
      <c r="U1082" s="86"/>
      <c r="V1082" s="86"/>
      <c r="W1082" s="86"/>
      <c r="X1082" s="123" t="str">
        <f t="shared" si="3171"/>
        <v/>
      </c>
      <c r="Y1082" s="127">
        <f t="shared" si="3203"/>
        <v>0</v>
      </c>
      <c r="Z1082" s="127">
        <f t="shared" si="3204"/>
        <v>0</v>
      </c>
      <c r="AA1082" s="127">
        <f t="shared" si="3205"/>
        <v>0</v>
      </c>
      <c r="AB1082" s="86">
        <f t="shared" si="3278"/>
        <v>0</v>
      </c>
      <c r="AC1082" s="86">
        <f t="shared" si="3278"/>
        <v>0</v>
      </c>
      <c r="AD1082" s="90" t="str">
        <f t="shared" si="3282"/>
        <v/>
      </c>
      <c r="AE1082" s="54" t="str">
        <f t="shared" si="3282"/>
        <v/>
      </c>
      <c r="AF1082" s="92" t="str">
        <f t="shared" si="3177"/>
        <v/>
      </c>
      <c r="AG1082" s="82">
        <f t="shared" si="3172"/>
        <v>0</v>
      </c>
      <c r="AH1082" s="71">
        <f t="shared" si="3258"/>
        <v>0</v>
      </c>
      <c r="AI1082" s="78" t="str">
        <f t="shared" si="3173"/>
        <v/>
      </c>
      <c r="AJ1082" s="132">
        <f t="shared" si="3206"/>
        <v>0</v>
      </c>
      <c r="AK1082" s="132">
        <f t="shared" si="3207"/>
        <v>0</v>
      </c>
      <c r="AL1082" s="132">
        <f t="shared" si="3208"/>
        <v>0</v>
      </c>
      <c r="AM1082" s="86" t="str">
        <f t="shared" si="3209"/>
        <v/>
      </c>
      <c r="AN1082" s="86" t="str">
        <f t="shared" si="3210"/>
        <v/>
      </c>
      <c r="AO1082" s="90" t="str">
        <f t="shared" si="3283"/>
        <v/>
      </c>
      <c r="AP1082" s="54" t="str">
        <f t="shared" si="3283"/>
        <v/>
      </c>
      <c r="AQ1082" s="92" t="str">
        <f t="shared" si="3178"/>
        <v/>
      </c>
      <c r="AR1082" s="82">
        <f t="shared" si="3211"/>
        <v>0</v>
      </c>
      <c r="AS1082" s="71">
        <f t="shared" si="3179"/>
        <v>0</v>
      </c>
      <c r="AT1082" s="78" t="str">
        <f t="shared" si="3174"/>
        <v/>
      </c>
      <c r="AU1082" s="137">
        <f t="shared" si="3212"/>
        <v>0</v>
      </c>
      <c r="AV1082" s="137">
        <f t="shared" si="3213"/>
        <v>0</v>
      </c>
      <c r="AW1082" s="137">
        <f t="shared" si="3214"/>
        <v>0</v>
      </c>
      <c r="AX1082" s="86" t="str">
        <f t="shared" si="3215"/>
        <v/>
      </c>
      <c r="AY1082" s="86" t="str">
        <f t="shared" si="3216"/>
        <v/>
      </c>
      <c r="AZ1082" s="90" t="str">
        <f t="shared" si="3284"/>
        <v/>
      </c>
      <c r="BA1082" s="54" t="str">
        <f t="shared" si="3284"/>
        <v/>
      </c>
      <c r="BB1082" s="92" t="str">
        <f t="shared" si="3180"/>
        <v/>
      </c>
      <c r="BC1082" s="82">
        <f t="shared" si="3217"/>
        <v>0</v>
      </c>
      <c r="BD1082" s="71">
        <f t="shared" si="3181"/>
        <v>0</v>
      </c>
      <c r="BE1082" s="98">
        <f t="shared" si="3219"/>
        <v>18</v>
      </c>
      <c r="BF1082" s="54" t="str">
        <f t="shared" si="3285"/>
        <v/>
      </c>
      <c r="BG1082" s="92" t="str">
        <f t="shared" si="3279"/>
        <v/>
      </c>
      <c r="BH1082" s="82">
        <f t="shared" si="3200"/>
        <v>0</v>
      </c>
      <c r="BI1082" s="71">
        <f t="shared" si="3201"/>
        <v>0</v>
      </c>
      <c r="BJ1082" s="146"/>
      <c r="BK1082" s="97">
        <v>1</v>
      </c>
      <c r="BL1082" s="95" t="str">
        <f t="shared" si="3286"/>
        <v/>
      </c>
      <c r="BM1082" s="95" t="str">
        <f t="shared" si="3286"/>
        <v/>
      </c>
      <c r="BN1082" s="95" t="str">
        <f t="shared" si="3286"/>
        <v/>
      </c>
      <c r="BO1082" s="95" t="str">
        <f t="shared" si="3286"/>
        <v/>
      </c>
      <c r="BP1082" s="95" t="str">
        <f t="shared" si="3286"/>
        <v/>
      </c>
      <c r="BQ1082" s="81">
        <f t="shared" si="3221"/>
        <v>0</v>
      </c>
      <c r="BR1082" s="81">
        <f t="shared" si="3222"/>
        <v>0</v>
      </c>
      <c r="BS1082" s="81">
        <f t="shared" si="3223"/>
        <v>0</v>
      </c>
      <c r="BT1082" s="81">
        <f t="shared" si="3224"/>
        <v>0</v>
      </c>
      <c r="BU1082" s="81">
        <f t="shared" si="3225"/>
        <v>0</v>
      </c>
      <c r="BV1082" s="13">
        <f t="shared" si="3226"/>
        <v>0</v>
      </c>
      <c r="BW1082" s="11">
        <f t="shared" si="3176"/>
        <v>0</v>
      </c>
      <c r="BX1082" s="69">
        <f t="shared" si="3182"/>
        <v>0</v>
      </c>
      <c r="BY1082" s="69">
        <f>IF($A1082&lt;&gt;"",IF(BY1081&lt;&gt;0,BY1081,IF(BW1082&lt;=$AW$2,"Stop Loss",0)),0)</f>
        <v>0</v>
      </c>
      <c r="BZ1082" s="69">
        <f t="shared" si="3281"/>
        <v>0</v>
      </c>
      <c r="CA1082" s="27" t="str">
        <f t="shared" si="3183"/>
        <v/>
      </c>
      <c r="CB1082" s="27" t="str">
        <f t="shared" si="3184"/>
        <v/>
      </c>
      <c r="CC1082" s="27" t="str">
        <f t="shared" si="3185"/>
        <v/>
      </c>
      <c r="CD1082" s="27" t="str">
        <f t="shared" si="3186"/>
        <v/>
      </c>
      <c r="CE1082" s="27" t="str">
        <f t="shared" si="3187"/>
        <v/>
      </c>
      <c r="CF1082" s="27" t="str">
        <f t="shared" si="3188"/>
        <v/>
      </c>
      <c r="CG1082" s="86"/>
      <c r="CH1082" s="86"/>
      <c r="CI1082"/>
      <c r="CJ1082"/>
      <c r="CK1082"/>
      <c r="CL1082" s="25"/>
      <c r="CM1082" s="25"/>
      <c r="CN1082" s="37"/>
      <c r="CO1082" s="25"/>
      <c r="CP1082" s="25"/>
      <c r="CQ1082" s="25"/>
      <c r="CR1082" s="25"/>
      <c r="CS1082" s="25"/>
      <c r="CT1082" s="25"/>
      <c r="CU1082" s="25"/>
      <c r="CV1082" s="25"/>
      <c r="CW1082" s="25"/>
      <c r="CX1082" s="25"/>
      <c r="CY1082" s="25"/>
      <c r="CZ1082" s="25"/>
      <c r="DA1082" s="25"/>
      <c r="DB1082" s="38"/>
      <c r="DC1082" s="25"/>
      <c r="DD1082" s="25"/>
      <c r="DH1082" s="25"/>
      <c r="DI1082" s="38"/>
    </row>
    <row r="1083" spans="1:113" s="26" customFormat="1">
      <c r="A1083" s="149"/>
      <c r="B1083" s="82" t="str">
        <f t="shared" si="3167"/>
        <v/>
      </c>
      <c r="C1083" s="7" t="str">
        <f t="shared" si="3168"/>
        <v/>
      </c>
      <c r="D1083" s="81">
        <f t="shared" si="3169"/>
        <v>0</v>
      </c>
      <c r="E1083" s="7" t="str">
        <f t="shared" si="3170"/>
        <v>18,</v>
      </c>
      <c r="F1083" s="78"/>
      <c r="G1083" s="86"/>
      <c r="H1083" s="86"/>
      <c r="I1083" s="86"/>
      <c r="J1083" s="86"/>
      <c r="K1083" s="86"/>
      <c r="L1083" s="86"/>
      <c r="M1083" s="86"/>
      <c r="N1083" s="86"/>
      <c r="O1083" s="78"/>
      <c r="P1083" s="86"/>
      <c r="Q1083" s="86"/>
      <c r="R1083" s="86"/>
      <c r="S1083" s="86"/>
      <c r="T1083" s="86"/>
      <c r="U1083" s="86"/>
      <c r="V1083" s="86"/>
      <c r="W1083" s="86"/>
      <c r="X1083" s="123" t="str">
        <f t="shared" si="3171"/>
        <v/>
      </c>
      <c r="Y1083" s="127">
        <f t="shared" si="3203"/>
        <v>0</v>
      </c>
      <c r="Z1083" s="127">
        <f t="shared" si="3204"/>
        <v>0</v>
      </c>
      <c r="AA1083" s="127">
        <f t="shared" si="3205"/>
        <v>0</v>
      </c>
      <c r="AB1083" s="86">
        <f t="shared" si="3278"/>
        <v>0</v>
      </c>
      <c r="AC1083" s="86">
        <f t="shared" si="3278"/>
        <v>0</v>
      </c>
      <c r="AD1083" s="90" t="str">
        <f t="shared" si="3282"/>
        <v/>
      </c>
      <c r="AE1083" s="54" t="str">
        <f t="shared" si="3282"/>
        <v/>
      </c>
      <c r="AF1083" s="92" t="str">
        <f t="shared" si="3177"/>
        <v/>
      </c>
      <c r="AG1083" s="82">
        <f t="shared" si="3172"/>
        <v>0</v>
      </c>
      <c r="AH1083" s="71">
        <f t="shared" si="3258"/>
        <v>0</v>
      </c>
      <c r="AI1083" s="78" t="str">
        <f t="shared" si="3173"/>
        <v/>
      </c>
      <c r="AJ1083" s="132">
        <f t="shared" si="3206"/>
        <v>0</v>
      </c>
      <c r="AK1083" s="132">
        <f t="shared" si="3207"/>
        <v>0</v>
      </c>
      <c r="AL1083" s="132">
        <f t="shared" si="3208"/>
        <v>0</v>
      </c>
      <c r="AM1083" s="86" t="str">
        <f t="shared" si="3209"/>
        <v/>
      </c>
      <c r="AN1083" s="86" t="str">
        <f t="shared" si="3210"/>
        <v/>
      </c>
      <c r="AO1083" s="90" t="str">
        <f t="shared" si="3283"/>
        <v/>
      </c>
      <c r="AP1083" s="54" t="str">
        <f t="shared" si="3283"/>
        <v/>
      </c>
      <c r="AQ1083" s="92" t="str">
        <f t="shared" si="3178"/>
        <v/>
      </c>
      <c r="AR1083" s="82">
        <f t="shared" si="3211"/>
        <v>0</v>
      </c>
      <c r="AS1083" s="71">
        <f t="shared" si="3179"/>
        <v>0</v>
      </c>
      <c r="AT1083" s="78" t="str">
        <f t="shared" si="3174"/>
        <v/>
      </c>
      <c r="AU1083" s="137">
        <f t="shared" si="3212"/>
        <v>0</v>
      </c>
      <c r="AV1083" s="137">
        <f t="shared" si="3213"/>
        <v>0</v>
      </c>
      <c r="AW1083" s="137">
        <f t="shared" si="3214"/>
        <v>0</v>
      </c>
      <c r="AX1083" s="86" t="str">
        <f t="shared" si="3215"/>
        <v/>
      </c>
      <c r="AY1083" s="86" t="str">
        <f t="shared" si="3216"/>
        <v/>
      </c>
      <c r="AZ1083" s="90" t="str">
        <f t="shared" si="3284"/>
        <v/>
      </c>
      <c r="BA1083" s="54" t="str">
        <f t="shared" si="3284"/>
        <v/>
      </c>
      <c r="BB1083" s="92" t="str">
        <f t="shared" si="3180"/>
        <v/>
      </c>
      <c r="BC1083" s="82">
        <f t="shared" si="3217"/>
        <v>0</v>
      </c>
      <c r="BD1083" s="71">
        <f t="shared" si="3181"/>
        <v>0</v>
      </c>
      <c r="BE1083" s="98">
        <f t="shared" si="3219"/>
        <v>18</v>
      </c>
      <c r="BF1083" s="54" t="str">
        <f t="shared" si="3285"/>
        <v/>
      </c>
      <c r="BG1083" s="92" t="str">
        <f t="shared" si="3279"/>
        <v/>
      </c>
      <c r="BH1083" s="82">
        <f t="shared" si="3200"/>
        <v>0</v>
      </c>
      <c r="BI1083" s="71">
        <f t="shared" si="3201"/>
        <v>0</v>
      </c>
      <c r="BJ1083" s="146"/>
      <c r="BK1083" s="97">
        <v>1</v>
      </c>
      <c r="BL1083" s="95" t="str">
        <f t="shared" si="3286"/>
        <v/>
      </c>
      <c r="BM1083" s="95" t="str">
        <f t="shared" si="3286"/>
        <v/>
      </c>
      <c r="BN1083" s="95" t="str">
        <f t="shared" si="3286"/>
        <v/>
      </c>
      <c r="BO1083" s="95" t="str">
        <f t="shared" si="3286"/>
        <v/>
      </c>
      <c r="BP1083" s="95" t="str">
        <f t="shared" si="3286"/>
        <v/>
      </c>
      <c r="BQ1083" s="81">
        <f t="shared" si="3221"/>
        <v>0</v>
      </c>
      <c r="BR1083" s="81">
        <f t="shared" si="3222"/>
        <v>0</v>
      </c>
      <c r="BS1083" s="81">
        <f t="shared" si="3223"/>
        <v>0</v>
      </c>
      <c r="BT1083" s="81">
        <f t="shared" si="3224"/>
        <v>0</v>
      </c>
      <c r="BU1083" s="81">
        <f t="shared" si="3225"/>
        <v>0</v>
      </c>
      <c r="BV1083" s="13">
        <f t="shared" si="3226"/>
        <v>0</v>
      </c>
      <c r="BW1083" s="11">
        <f t="shared" si="3176"/>
        <v>0</v>
      </c>
      <c r="BX1083" s="69">
        <f t="shared" si="3182"/>
        <v>0</v>
      </c>
      <c r="BY1083" s="69">
        <f>IF($A1083&lt;&gt;"",IF(BY1082&lt;&gt;0,BY1082,IF(BW1083&lt;=$AW$2,"Stop Loss",0)),0)</f>
        <v>0</v>
      </c>
      <c r="BZ1083" s="69">
        <f t="shared" si="3281"/>
        <v>0</v>
      </c>
      <c r="CA1083" s="27" t="str">
        <f t="shared" si="3183"/>
        <v/>
      </c>
      <c r="CB1083" s="27" t="str">
        <f t="shared" si="3184"/>
        <v/>
      </c>
      <c r="CC1083" s="27" t="str">
        <f t="shared" si="3185"/>
        <v/>
      </c>
      <c r="CD1083" s="27" t="str">
        <f t="shared" si="3186"/>
        <v/>
      </c>
      <c r="CE1083" s="27" t="str">
        <f t="shared" si="3187"/>
        <v/>
      </c>
      <c r="CF1083" s="27" t="str">
        <f t="shared" si="3188"/>
        <v/>
      </c>
      <c r="CG1083" s="86"/>
      <c r="CH1083" s="86"/>
      <c r="CI1083"/>
      <c r="CJ1083"/>
      <c r="CK1083"/>
      <c r="CL1083" s="25"/>
      <c r="CM1083" s="25"/>
      <c r="CN1083" s="37"/>
      <c r="CO1083" s="25"/>
      <c r="CP1083" s="25"/>
      <c r="CQ1083" s="25"/>
      <c r="CR1083" s="25"/>
      <c r="CS1083" s="25"/>
      <c r="CT1083" s="25"/>
      <c r="CU1083" s="25"/>
      <c r="CV1083" s="25"/>
      <c r="CW1083" s="25"/>
      <c r="CX1083" s="25"/>
      <c r="CY1083" s="25"/>
      <c r="CZ1083" s="25"/>
      <c r="DA1083" s="25"/>
      <c r="DB1083" s="38"/>
      <c r="DC1083" s="25"/>
      <c r="DD1083" s="25"/>
      <c r="DH1083" s="25"/>
      <c r="DI1083" s="38"/>
    </row>
    <row r="1084" spans="1:113" s="26" customFormat="1">
      <c r="A1084" s="149"/>
      <c r="B1084" s="82" t="str">
        <f t="shared" si="3167"/>
        <v/>
      </c>
      <c r="C1084" s="7" t="str">
        <f t="shared" si="3168"/>
        <v/>
      </c>
      <c r="D1084" s="81">
        <f t="shared" si="3169"/>
        <v>0</v>
      </c>
      <c r="E1084" s="7" t="str">
        <f t="shared" si="3170"/>
        <v>18,</v>
      </c>
      <c r="F1084" s="78"/>
      <c r="G1084" s="86"/>
      <c r="H1084" s="86"/>
      <c r="I1084" s="86"/>
      <c r="J1084" s="86"/>
      <c r="K1084" s="86"/>
      <c r="L1084" s="86"/>
      <c r="M1084" s="86"/>
      <c r="N1084" s="86"/>
      <c r="O1084" s="78"/>
      <c r="P1084" s="86"/>
      <c r="Q1084" s="86"/>
      <c r="R1084" s="86"/>
      <c r="S1084" s="86"/>
      <c r="T1084" s="86"/>
      <c r="U1084" s="86"/>
      <c r="V1084" s="86"/>
      <c r="W1084" s="86"/>
      <c r="X1084" s="123" t="str">
        <f t="shared" si="3171"/>
        <v/>
      </c>
      <c r="Y1084" s="127">
        <f t="shared" si="3203"/>
        <v>0</v>
      </c>
      <c r="Z1084" s="127">
        <f t="shared" si="3204"/>
        <v>0</v>
      </c>
      <c r="AA1084" s="127">
        <f t="shared" si="3205"/>
        <v>0</v>
      </c>
      <c r="AB1084" s="86">
        <f>IF($Y1084&gt;$Z1084,$Y1084-$Z1084+AB1083,AB1083)</f>
        <v>0</v>
      </c>
      <c r="AC1084" s="86">
        <f>IF($Z1084&gt;$Y1084,$Z1084-$Y1084+AC1083,AC1083)</f>
        <v>0</v>
      </c>
      <c r="AD1084" s="90" t="str">
        <f t="shared" si="3282"/>
        <v/>
      </c>
      <c r="AE1084" s="54" t="str">
        <f t="shared" si="3282"/>
        <v/>
      </c>
      <c r="AF1084" s="92" t="str">
        <f t="shared" si="3177"/>
        <v/>
      </c>
      <c r="AG1084" s="82">
        <f t="shared" si="3172"/>
        <v>0</v>
      </c>
      <c r="AH1084" s="71">
        <f t="shared" si="3258"/>
        <v>0</v>
      </c>
      <c r="AI1084" s="78" t="str">
        <f t="shared" si="3173"/>
        <v/>
      </c>
      <c r="AJ1084" s="132">
        <f t="shared" si="3206"/>
        <v>0</v>
      </c>
      <c r="AK1084" s="132">
        <f t="shared" si="3207"/>
        <v>0</v>
      </c>
      <c r="AL1084" s="132">
        <f t="shared" si="3208"/>
        <v>0</v>
      </c>
      <c r="AM1084" s="86" t="str">
        <f t="shared" si="3209"/>
        <v/>
      </c>
      <c r="AN1084" s="86" t="str">
        <f t="shared" si="3210"/>
        <v/>
      </c>
      <c r="AO1084" s="90" t="str">
        <f t="shared" si="3283"/>
        <v/>
      </c>
      <c r="AP1084" s="54" t="str">
        <f t="shared" si="3283"/>
        <v/>
      </c>
      <c r="AQ1084" s="92" t="str">
        <f t="shared" si="3178"/>
        <v/>
      </c>
      <c r="AR1084" s="82">
        <f t="shared" si="3211"/>
        <v>0</v>
      </c>
      <c r="AS1084" s="71">
        <f t="shared" si="3179"/>
        <v>0</v>
      </c>
      <c r="AT1084" s="78" t="str">
        <f t="shared" si="3174"/>
        <v/>
      </c>
      <c r="AU1084" s="137">
        <f t="shared" si="3212"/>
        <v>0</v>
      </c>
      <c r="AV1084" s="137">
        <f t="shared" si="3213"/>
        <v>0</v>
      </c>
      <c r="AW1084" s="137">
        <f t="shared" si="3214"/>
        <v>0</v>
      </c>
      <c r="AX1084" s="86" t="str">
        <f t="shared" si="3215"/>
        <v/>
      </c>
      <c r="AY1084" s="86" t="str">
        <f t="shared" si="3216"/>
        <v/>
      </c>
      <c r="AZ1084" s="90" t="str">
        <f t="shared" si="3284"/>
        <v/>
      </c>
      <c r="BA1084" s="54" t="str">
        <f t="shared" si="3284"/>
        <v/>
      </c>
      <c r="BB1084" s="92" t="str">
        <f t="shared" si="3180"/>
        <v/>
      </c>
      <c r="BC1084" s="82">
        <f t="shared" si="3217"/>
        <v>0</v>
      </c>
      <c r="BD1084" s="71">
        <f t="shared" si="3181"/>
        <v>0</v>
      </c>
      <c r="BE1084" s="98">
        <f t="shared" si="3219"/>
        <v>18</v>
      </c>
      <c r="BF1084" s="54" t="str">
        <f t="shared" si="3285"/>
        <v/>
      </c>
      <c r="BG1084" s="92" t="str">
        <f t="shared" si="3279"/>
        <v/>
      </c>
      <c r="BH1084" s="82">
        <f t="shared" si="3200"/>
        <v>0</v>
      </c>
      <c r="BI1084" s="71">
        <f t="shared" si="3201"/>
        <v>0</v>
      </c>
      <c r="BJ1084" s="146"/>
      <c r="BK1084" s="97">
        <v>1</v>
      </c>
      <c r="BL1084" s="95" t="str">
        <f t="shared" si="3286"/>
        <v/>
      </c>
      <c r="BM1084" s="95" t="str">
        <f t="shared" si="3286"/>
        <v/>
      </c>
      <c r="BN1084" s="95" t="str">
        <f t="shared" si="3286"/>
        <v/>
      </c>
      <c r="BO1084" s="95" t="str">
        <f t="shared" si="3286"/>
        <v/>
      </c>
      <c r="BP1084" s="95" t="str">
        <f t="shared" si="3286"/>
        <v/>
      </c>
      <c r="BQ1084" s="81">
        <f t="shared" si="3221"/>
        <v>0</v>
      </c>
      <c r="BR1084" s="81">
        <f t="shared" si="3222"/>
        <v>0</v>
      </c>
      <c r="BS1084" s="81">
        <f t="shared" si="3223"/>
        <v>0</v>
      </c>
      <c r="BT1084" s="81">
        <f t="shared" si="3224"/>
        <v>0</v>
      </c>
      <c r="BU1084" s="81">
        <f t="shared" si="3225"/>
        <v>0</v>
      </c>
      <c r="BV1084" s="13">
        <f t="shared" si="3226"/>
        <v>0</v>
      </c>
      <c r="BW1084" s="11">
        <f t="shared" si="3176"/>
        <v>0</v>
      </c>
      <c r="BX1084" s="69">
        <f t="shared" si="3182"/>
        <v>0</v>
      </c>
      <c r="BY1084" s="69">
        <f>IF($A1084&lt;&gt;"",IF(BY1083&lt;&gt;0,BY1083,IF(BW1084&lt;=$AW$2,"Stop Loss",0)),0)</f>
        <v>0</v>
      </c>
      <c r="BZ1084" s="69">
        <f t="shared" si="3281"/>
        <v>0</v>
      </c>
      <c r="CA1084" s="27" t="str">
        <f t="shared" si="3183"/>
        <v/>
      </c>
      <c r="CB1084" s="27" t="str">
        <f t="shared" si="3184"/>
        <v/>
      </c>
      <c r="CC1084" s="27" t="str">
        <f t="shared" si="3185"/>
        <v/>
      </c>
      <c r="CD1084" s="27" t="str">
        <f t="shared" si="3186"/>
        <v/>
      </c>
      <c r="CE1084" s="27" t="str">
        <f t="shared" si="3187"/>
        <v/>
      </c>
      <c r="CF1084" s="27" t="str">
        <f t="shared" si="3188"/>
        <v/>
      </c>
      <c r="CG1084" s="86"/>
      <c r="CH1084" s="86"/>
      <c r="CI1084"/>
      <c r="CJ1084"/>
      <c r="CK1084"/>
      <c r="CL1084" s="25"/>
      <c r="CM1084" s="25"/>
      <c r="CN1084" s="37"/>
      <c r="CO1084" s="25"/>
      <c r="CP1084" s="25"/>
      <c r="CQ1084" s="25"/>
      <c r="CR1084" s="25"/>
      <c r="CS1084" s="25"/>
      <c r="CT1084" s="25"/>
      <c r="CU1084" s="25"/>
      <c r="CV1084" s="25"/>
      <c r="CW1084" s="25"/>
      <c r="CX1084" s="25"/>
      <c r="CY1084" s="25"/>
      <c r="CZ1084" s="25"/>
      <c r="DA1084" s="25"/>
      <c r="DB1084" s="38"/>
      <c r="DC1084" s="25"/>
      <c r="DD1084" s="25"/>
      <c r="DH1084" s="25"/>
      <c r="DI1084" s="38"/>
    </row>
    <row r="1085" spans="1:113" s="26" customFormat="1">
      <c r="A1085" s="149"/>
      <c r="B1085" s="82" t="str">
        <f t="shared" si="3167"/>
        <v/>
      </c>
      <c r="C1085" s="7" t="str">
        <f t="shared" si="3168"/>
        <v/>
      </c>
      <c r="D1085" s="81">
        <f t="shared" si="3169"/>
        <v>0</v>
      </c>
      <c r="E1085" s="7" t="str">
        <f t="shared" si="3170"/>
        <v>18,</v>
      </c>
      <c r="F1085" s="78"/>
      <c r="G1085" s="86"/>
      <c r="H1085" s="86"/>
      <c r="I1085" s="86"/>
      <c r="J1085" s="86"/>
      <c r="K1085" s="86"/>
      <c r="L1085" s="86"/>
      <c r="M1085" s="86"/>
      <c r="N1085" s="86"/>
      <c r="O1085" s="78"/>
      <c r="P1085" s="86"/>
      <c r="Q1085" s="86"/>
      <c r="R1085" s="86"/>
      <c r="S1085" s="86"/>
      <c r="T1085" s="86"/>
      <c r="U1085" s="86"/>
      <c r="V1085" s="86"/>
      <c r="W1085" s="86"/>
      <c r="X1085" s="123" t="str">
        <f t="shared" si="3171"/>
        <v/>
      </c>
      <c r="Y1085" s="127">
        <f t="shared" si="3203"/>
        <v>0</v>
      </c>
      <c r="Z1085" s="127">
        <f t="shared" si="3204"/>
        <v>0</v>
      </c>
      <c r="AA1085" s="127">
        <f t="shared" si="3205"/>
        <v>0</v>
      </c>
      <c r="AB1085" s="86">
        <f>AB1084</f>
        <v>0</v>
      </c>
      <c r="AC1085" s="86">
        <f>AC1084</f>
        <v>0</v>
      </c>
      <c r="AD1085" s="90" t="str">
        <f>IF($A1084&lt;&gt;"",AA1084,"")</f>
        <v/>
      </c>
      <c r="AE1085" s="92" t="str">
        <f>IF($A1084&lt;&gt;"",IF(Y1084&gt;Z1084,"L","H"),"")</f>
        <v/>
      </c>
      <c r="AF1085" s="92" t="str">
        <f t="shared" si="3177"/>
        <v/>
      </c>
      <c r="AG1085" s="82">
        <f t="shared" si="3172"/>
        <v>0</v>
      </c>
      <c r="AH1085" s="71">
        <f t="shared" si="3258"/>
        <v>0</v>
      </c>
      <c r="AI1085" s="78" t="str">
        <f t="shared" si="3173"/>
        <v/>
      </c>
      <c r="AJ1085" s="132">
        <f t="shared" si="3206"/>
        <v>0</v>
      </c>
      <c r="AK1085" s="132">
        <f t="shared" si="3207"/>
        <v>0</v>
      </c>
      <c r="AL1085" s="132">
        <f t="shared" si="3208"/>
        <v>0</v>
      </c>
      <c r="AM1085" s="86" t="str">
        <f t="shared" si="3209"/>
        <v/>
      </c>
      <c r="AN1085" s="86" t="str">
        <f t="shared" si="3210"/>
        <v/>
      </c>
      <c r="AO1085" s="90" t="str">
        <f>IF($A1084&lt;&gt;"",AL1084,"")</f>
        <v/>
      </c>
      <c r="AP1085" s="92" t="str">
        <f>IF($A1084&lt;&gt;"",IF(AM1084&lt;&gt;"","O","E"),"")</f>
        <v/>
      </c>
      <c r="AQ1085" s="92" t="str">
        <f t="shared" si="3178"/>
        <v/>
      </c>
      <c r="AR1085" s="82">
        <f t="shared" si="3211"/>
        <v>0</v>
      </c>
      <c r="AS1085" s="71">
        <f t="shared" si="3179"/>
        <v>0</v>
      </c>
      <c r="AT1085" s="78" t="str">
        <f t="shared" si="3174"/>
        <v/>
      </c>
      <c r="AU1085" s="137">
        <f t="shared" si="3212"/>
        <v>0</v>
      </c>
      <c r="AV1085" s="137">
        <f t="shared" si="3213"/>
        <v>0</v>
      </c>
      <c r="AW1085" s="137">
        <f t="shared" si="3214"/>
        <v>0</v>
      </c>
      <c r="AX1085" s="86" t="str">
        <f t="shared" si="3215"/>
        <v/>
      </c>
      <c r="AY1085" s="86" t="str">
        <f t="shared" si="3216"/>
        <v/>
      </c>
      <c r="AZ1085" s="90" t="str">
        <f>IF($A1084&lt;&gt;"",AW1084,"")</f>
        <v/>
      </c>
      <c r="BA1085" s="92" t="str">
        <f>IF($A1084&lt;&gt;"",IF(AX1084&lt;&gt;"","B","R"),"")</f>
        <v/>
      </c>
      <c r="BB1085" s="92" t="str">
        <f t="shared" si="3180"/>
        <v/>
      </c>
      <c r="BC1085" s="82">
        <f t="shared" si="3217"/>
        <v>0</v>
      </c>
      <c r="BD1085" s="71">
        <f t="shared" si="3181"/>
        <v>0</v>
      </c>
      <c r="BE1085" s="98">
        <f t="shared" si="3219"/>
        <v>18</v>
      </c>
      <c r="BF1085" s="92" t="str">
        <f>IF($A1084&lt;&gt;"",IF($Y1084&gt;$Z1084,"H",IF($Z1084&gt;$Y1084,"L",BF1084)),"")</f>
        <v/>
      </c>
      <c r="BG1085" s="92" t="str">
        <f>IF($A1085&lt;&gt;"",IF($A1085=0,"L",IF(BF1085&lt;&gt;"",IF(BF1085=X1085,"W","L"))),"")</f>
        <v/>
      </c>
      <c r="BH1085" s="82">
        <f t="shared" si="3200"/>
        <v>0</v>
      </c>
      <c r="BI1085" s="71">
        <f t="shared" si="3201"/>
        <v>0</v>
      </c>
      <c r="BJ1085" s="146" t="str">
        <f>AE1085&amp;AP1085&amp;BA1085</f>
        <v/>
      </c>
      <c r="BK1085" s="97">
        <v>1</v>
      </c>
      <c r="BL1085" s="95" t="str">
        <f>IF($A1084&lt;&gt;"",IF($BJ1085="LER","11,",IF($BJ1085="LOR","02,",IF($BJ1085="LEB","01,",IF($BJ1085="LOB","12,",IF($BJ1085="HER","29,",IF($BJ1085="HOR","20,",IF($BJ1085="HEB","19,",IF($BJ1085="HOB","30,","")))))))),"")</f>
        <v/>
      </c>
      <c r="BM1085" s="95" t="str">
        <f>IF($A1084&lt;&gt;"",IF($BJ1085="LER","13,",IF($BJ1085="LOR","04,",IF($BJ1085="LEB","03,",IF($BJ1085="LOB","14,",IF($BJ1085="HER","31,",IF($BJ1085="HOR","22,",IF($BJ1085="HEB","21,",IF($BJ1085="HOB","32,","")))))))),"")</f>
        <v/>
      </c>
      <c r="BN1085" s="95" t="str">
        <f>IF($A1084&lt;&gt;"",IF($BJ1085="LER","15,",IF($BJ1085="LOR","06,",IF($BJ1085="LEB","05,",IF($BJ1085="LOB","16,",IF($BJ1085="HER","33,",IF($BJ1085="HOR","24,",IF($BJ1085="HEB","23,",IF($BJ1085="HOB","34,","")))))))),"")</f>
        <v/>
      </c>
      <c r="BO1085" s="95" t="str">
        <f>IF($A1084&lt;&gt;"",IF($BJ1085="LER","17,",IF($BJ1085="LOR","08,",IF($BJ1085="LEB","07,",IF($BJ1085="LOB","18,",IF($BJ1085="HER","35,",IF($BJ1085="HOR","26,",IF($BJ1085="HEB","25,",IF($BJ1085="HOB","36,","")))))))),"")</f>
        <v/>
      </c>
      <c r="BP1085" s="95" t="str">
        <f>IF($A1084&lt;&gt;"",IF($BJ1085="LER","",IF($BJ1085="LOR","10,",IF($BJ1085="LEB","09,",IF($BJ1085="LOB","",IF($BJ1085="HER","",IF($BJ1085="HOR","28,",IF($BJ1085="HEB","27,",IF($BJ1085="HOB","","")))))))),"")</f>
        <v/>
      </c>
      <c r="BQ1085" s="81">
        <f t="shared" si="3221"/>
        <v>0</v>
      </c>
      <c r="BR1085" s="81">
        <f t="shared" si="3222"/>
        <v>0</v>
      </c>
      <c r="BS1085" s="81">
        <f t="shared" si="3223"/>
        <v>0</v>
      </c>
      <c r="BT1085" s="81">
        <f t="shared" si="3224"/>
        <v>0</v>
      </c>
      <c r="BU1085" s="81">
        <f t="shared" si="3225"/>
        <v>0</v>
      </c>
      <c r="BV1085" s="13">
        <f t="shared" si="3226"/>
        <v>0</v>
      </c>
      <c r="BW1085" s="11">
        <f t="shared" si="3176"/>
        <v>0</v>
      </c>
      <c r="BX1085" s="69">
        <f t="shared" si="3182"/>
        <v>0</v>
      </c>
      <c r="BY1085" s="69">
        <f>IF($A1085&lt;&gt;"",IF(BY1084&lt;&gt;0,BY1084,IF(BW1085&lt;=$AW$2,"Stop Loss",0)),0)</f>
        <v>0</v>
      </c>
      <c r="BZ1085" s="69">
        <f t="shared" si="3281"/>
        <v>0</v>
      </c>
      <c r="CA1085" s="27" t="str">
        <f t="shared" si="3183"/>
        <v/>
      </c>
      <c r="CB1085" s="27" t="str">
        <f t="shared" si="3184"/>
        <v/>
      </c>
      <c r="CC1085" s="27" t="str">
        <f t="shared" si="3185"/>
        <v/>
      </c>
      <c r="CD1085" s="27" t="str">
        <f t="shared" si="3186"/>
        <v/>
      </c>
      <c r="CE1085" s="27" t="str">
        <f t="shared" si="3187"/>
        <v/>
      </c>
      <c r="CF1085" s="27" t="str">
        <f t="shared" si="3188"/>
        <v/>
      </c>
      <c r="CG1085" s="86"/>
      <c r="CH1085" s="86"/>
      <c r="CI1085"/>
      <c r="CJ1085"/>
      <c r="CK1085"/>
      <c r="CL1085" s="25"/>
      <c r="CM1085" s="25"/>
      <c r="CN1085" s="37"/>
      <c r="CO1085" s="25"/>
      <c r="CP1085" s="25"/>
      <c r="CQ1085" s="25"/>
      <c r="CR1085" s="25"/>
      <c r="CS1085" s="25"/>
      <c r="CT1085" s="25"/>
      <c r="CU1085" s="25"/>
      <c r="CV1085" s="25"/>
      <c r="CW1085" s="25"/>
      <c r="CX1085" s="25"/>
      <c r="CY1085" s="25"/>
      <c r="CZ1085" s="25"/>
      <c r="DA1085" s="25"/>
      <c r="DB1085" s="38"/>
      <c r="DC1085" s="25"/>
      <c r="DD1085" s="25"/>
      <c r="DH1085" s="25"/>
      <c r="DI1085" s="38"/>
    </row>
    <row r="1086" spans="1:113" s="26" customFormat="1">
      <c r="A1086" s="149"/>
      <c r="B1086" s="82" t="str">
        <f t="shared" si="3167"/>
        <v/>
      </c>
      <c r="C1086" s="7" t="str">
        <f t="shared" si="3168"/>
        <v/>
      </c>
      <c r="D1086" s="81">
        <f t="shared" si="3169"/>
        <v>0</v>
      </c>
      <c r="E1086" s="7" t="str">
        <f t="shared" si="3170"/>
        <v>18,</v>
      </c>
      <c r="F1086" s="78"/>
      <c r="G1086" s="86"/>
      <c r="H1086" s="86"/>
      <c r="I1086" s="86"/>
      <c r="J1086" s="86"/>
      <c r="K1086" s="86"/>
      <c r="L1086" s="86"/>
      <c r="M1086" s="86"/>
      <c r="N1086" s="86"/>
      <c r="O1086" s="78"/>
      <c r="P1086" s="86"/>
      <c r="Q1086" s="86"/>
      <c r="R1086" s="86"/>
      <c r="S1086" s="86"/>
      <c r="T1086" s="86"/>
      <c r="U1086" s="86"/>
      <c r="V1086" s="86"/>
      <c r="W1086" s="86"/>
      <c r="X1086" s="123" t="str">
        <f t="shared" si="3171"/>
        <v/>
      </c>
      <c r="Y1086" s="127">
        <f t="shared" si="3203"/>
        <v>0</v>
      </c>
      <c r="Z1086" s="127">
        <f t="shared" si="3204"/>
        <v>0</v>
      </c>
      <c r="AA1086" s="127">
        <f t="shared" si="3205"/>
        <v>0</v>
      </c>
      <c r="AB1086" s="86">
        <f t="shared" ref="AB1086:AC1092" si="3287">AB1085</f>
        <v>0</v>
      </c>
      <c r="AC1086" s="86">
        <f t="shared" si="3287"/>
        <v>0</v>
      </c>
      <c r="AD1086" s="90" t="str">
        <f>IF($A1085&lt;&gt;"",AD1085,"")</f>
        <v/>
      </c>
      <c r="AE1086" s="54" t="str">
        <f>IF($A1085&lt;&gt;"",AE1085,"")</f>
        <v/>
      </c>
      <c r="AF1086" s="92" t="str">
        <f t="shared" si="3177"/>
        <v/>
      </c>
      <c r="AG1086" s="82">
        <f t="shared" si="3172"/>
        <v>0</v>
      </c>
      <c r="AH1086" s="71">
        <f t="shared" si="3258"/>
        <v>0</v>
      </c>
      <c r="AI1086" s="78" t="str">
        <f t="shared" si="3173"/>
        <v/>
      </c>
      <c r="AJ1086" s="132">
        <f t="shared" si="3206"/>
        <v>0</v>
      </c>
      <c r="AK1086" s="132">
        <f t="shared" si="3207"/>
        <v>0</v>
      </c>
      <c r="AL1086" s="132">
        <f t="shared" si="3208"/>
        <v>0</v>
      </c>
      <c r="AM1086" s="86" t="str">
        <f t="shared" si="3209"/>
        <v/>
      </c>
      <c r="AN1086" s="86" t="str">
        <f t="shared" si="3210"/>
        <v/>
      </c>
      <c r="AO1086" s="90" t="str">
        <f>IF($A1085&lt;&gt;"",AO1085,"")</f>
        <v/>
      </c>
      <c r="AP1086" s="54" t="str">
        <f>IF($A1085&lt;&gt;"",AP1085,"")</f>
        <v/>
      </c>
      <c r="AQ1086" s="92" t="str">
        <f t="shared" si="3178"/>
        <v/>
      </c>
      <c r="AR1086" s="82">
        <f t="shared" si="3211"/>
        <v>0</v>
      </c>
      <c r="AS1086" s="71">
        <f t="shared" si="3179"/>
        <v>0</v>
      </c>
      <c r="AT1086" s="78" t="str">
        <f t="shared" si="3174"/>
        <v/>
      </c>
      <c r="AU1086" s="137">
        <f t="shared" si="3212"/>
        <v>0</v>
      </c>
      <c r="AV1086" s="137">
        <f t="shared" si="3213"/>
        <v>0</v>
      </c>
      <c r="AW1086" s="137">
        <f t="shared" si="3214"/>
        <v>0</v>
      </c>
      <c r="AX1086" s="86" t="str">
        <f t="shared" si="3215"/>
        <v/>
      </c>
      <c r="AY1086" s="86" t="str">
        <f t="shared" si="3216"/>
        <v/>
      </c>
      <c r="AZ1086" s="90" t="str">
        <f>IF($A1085&lt;&gt;"",AZ1085,"")</f>
        <v/>
      </c>
      <c r="BA1086" s="54" t="str">
        <f>IF($A1085&lt;&gt;"",BA1085,"")</f>
        <v/>
      </c>
      <c r="BB1086" s="92" t="str">
        <f t="shared" si="3180"/>
        <v/>
      </c>
      <c r="BC1086" s="82">
        <f t="shared" si="3217"/>
        <v>0</v>
      </c>
      <c r="BD1086" s="71">
        <f t="shared" si="3181"/>
        <v>0</v>
      </c>
      <c r="BE1086" s="98">
        <f t="shared" si="3219"/>
        <v>18</v>
      </c>
      <c r="BF1086" s="54" t="str">
        <f>IF($A1085&lt;&gt;"",BF1085,"")</f>
        <v/>
      </c>
      <c r="BG1086" s="92" t="str">
        <f t="shared" ref="BG1086:BG1093" si="3288">IF($A1086&lt;&gt;"",IF($A1086=0,"L",IF(BF1086&lt;&gt;"",IF(BF1086=X1086,"W","L"))),"")</f>
        <v/>
      </c>
      <c r="BH1086" s="82">
        <f t="shared" si="3200"/>
        <v>0</v>
      </c>
      <c r="BI1086" s="71">
        <f t="shared" si="3201"/>
        <v>0</v>
      </c>
      <c r="BJ1086" s="146"/>
      <c r="BK1086" s="97">
        <v>1</v>
      </c>
      <c r="BL1086" s="95" t="str">
        <f>IF(BL1085&lt;&gt;"",BL1085,"")</f>
        <v/>
      </c>
      <c r="BM1086" s="95" t="str">
        <f t="shared" ref="BM1086:BP1086" si="3289">IF(BM1085&lt;&gt;"",BM1085,"")</f>
        <v/>
      </c>
      <c r="BN1086" s="95" t="str">
        <f t="shared" si="3289"/>
        <v/>
      </c>
      <c r="BO1086" s="95" t="str">
        <f t="shared" si="3289"/>
        <v/>
      </c>
      <c r="BP1086" s="95" t="str">
        <f t="shared" si="3289"/>
        <v/>
      </c>
      <c r="BQ1086" s="81">
        <f t="shared" si="3221"/>
        <v>0</v>
      </c>
      <c r="BR1086" s="81">
        <f t="shared" si="3222"/>
        <v>0</v>
      </c>
      <c r="BS1086" s="81">
        <f t="shared" si="3223"/>
        <v>0</v>
      </c>
      <c r="BT1086" s="81">
        <f t="shared" si="3224"/>
        <v>0</v>
      </c>
      <c r="BU1086" s="81">
        <f t="shared" si="3225"/>
        <v>0</v>
      </c>
      <c r="BV1086" s="13">
        <f t="shared" si="3226"/>
        <v>0</v>
      </c>
      <c r="BW1086" s="11">
        <f t="shared" si="3176"/>
        <v>0</v>
      </c>
      <c r="BX1086" s="69">
        <f t="shared" si="3182"/>
        <v>0</v>
      </c>
      <c r="BY1086" s="69">
        <f>IF($A1086&lt;&gt;"",IF(BY1085&lt;&gt;0,BY1085,IF(BW1086&lt;=$AW$2,"Stop Loss",0)),0)</f>
        <v>0</v>
      </c>
      <c r="BZ1086" s="69">
        <f t="shared" si="3281"/>
        <v>0</v>
      </c>
      <c r="CA1086" s="27" t="str">
        <f t="shared" si="3183"/>
        <v/>
      </c>
      <c r="CB1086" s="27" t="str">
        <f t="shared" si="3184"/>
        <v/>
      </c>
      <c r="CC1086" s="27" t="str">
        <f t="shared" si="3185"/>
        <v/>
      </c>
      <c r="CD1086" s="27" t="str">
        <f t="shared" si="3186"/>
        <v/>
      </c>
      <c r="CE1086" s="27" t="str">
        <f t="shared" si="3187"/>
        <v/>
      </c>
      <c r="CF1086" s="27" t="str">
        <f t="shared" si="3188"/>
        <v/>
      </c>
      <c r="CG1086" s="86"/>
      <c r="CH1086" s="86"/>
      <c r="CI1086"/>
      <c r="CJ1086"/>
      <c r="CK1086"/>
      <c r="CL1086" s="25"/>
      <c r="CM1086" s="25"/>
      <c r="CN1086" s="37"/>
      <c r="CO1086" s="25"/>
      <c r="CP1086" s="25"/>
      <c r="CQ1086" s="25"/>
      <c r="CR1086" s="25"/>
      <c r="CS1086" s="25"/>
      <c r="CT1086" s="25"/>
      <c r="CU1086" s="25"/>
      <c r="CV1086" s="25"/>
      <c r="CW1086" s="25"/>
      <c r="CX1086" s="25"/>
      <c r="CY1086" s="25"/>
      <c r="CZ1086" s="25"/>
      <c r="DA1086" s="25"/>
      <c r="DB1086" s="38"/>
      <c r="DC1086" s="25"/>
      <c r="DD1086" s="25"/>
      <c r="DH1086" s="25"/>
      <c r="DI1086" s="38"/>
    </row>
    <row r="1087" spans="1:113" s="26" customFormat="1">
      <c r="A1087" s="149"/>
      <c r="B1087" s="82" t="str">
        <f t="shared" si="3167"/>
        <v/>
      </c>
      <c r="C1087" s="7" t="str">
        <f t="shared" si="3168"/>
        <v/>
      </c>
      <c r="D1087" s="81">
        <f t="shared" si="3169"/>
        <v>0</v>
      </c>
      <c r="E1087" s="7" t="str">
        <f t="shared" si="3170"/>
        <v>18,</v>
      </c>
      <c r="F1087" s="78"/>
      <c r="G1087" s="86"/>
      <c r="H1087" s="86"/>
      <c r="I1087" s="86"/>
      <c r="J1087" s="86"/>
      <c r="K1087" s="86"/>
      <c r="L1087" s="86"/>
      <c r="M1087" s="86"/>
      <c r="N1087" s="86"/>
      <c r="O1087" s="78"/>
      <c r="P1087" s="86"/>
      <c r="Q1087" s="86"/>
      <c r="R1087" s="86"/>
      <c r="S1087" s="86"/>
      <c r="T1087" s="86"/>
      <c r="U1087" s="86"/>
      <c r="V1087" s="86"/>
      <c r="W1087" s="86"/>
      <c r="X1087" s="123" t="str">
        <f t="shared" si="3171"/>
        <v/>
      </c>
      <c r="Y1087" s="127">
        <f t="shared" si="3203"/>
        <v>0</v>
      </c>
      <c r="Z1087" s="127">
        <f t="shared" si="3204"/>
        <v>0</v>
      </c>
      <c r="AA1087" s="127">
        <f t="shared" si="3205"/>
        <v>0</v>
      </c>
      <c r="AB1087" s="86">
        <f t="shared" si="3287"/>
        <v>0</v>
      </c>
      <c r="AC1087" s="86">
        <f t="shared" si="3287"/>
        <v>0</v>
      </c>
      <c r="AD1087" s="90" t="str">
        <f t="shared" ref="AD1087:AE1093" si="3290">IF($A1086&lt;&gt;"",AD1086,"")</f>
        <v/>
      </c>
      <c r="AE1087" s="54" t="str">
        <f t="shared" si="3290"/>
        <v/>
      </c>
      <c r="AF1087" s="92" t="str">
        <f t="shared" si="3177"/>
        <v/>
      </c>
      <c r="AG1087" s="82">
        <f t="shared" si="3172"/>
        <v>0</v>
      </c>
      <c r="AH1087" s="71">
        <f t="shared" si="3258"/>
        <v>0</v>
      </c>
      <c r="AI1087" s="78" t="str">
        <f t="shared" si="3173"/>
        <v/>
      </c>
      <c r="AJ1087" s="132">
        <f t="shared" si="3206"/>
        <v>0</v>
      </c>
      <c r="AK1087" s="132">
        <f t="shared" si="3207"/>
        <v>0</v>
      </c>
      <c r="AL1087" s="132">
        <f t="shared" si="3208"/>
        <v>0</v>
      </c>
      <c r="AM1087" s="86" t="str">
        <f t="shared" si="3209"/>
        <v/>
      </c>
      <c r="AN1087" s="86" t="str">
        <f t="shared" si="3210"/>
        <v/>
      </c>
      <c r="AO1087" s="90" t="str">
        <f t="shared" ref="AO1087:AP1093" si="3291">IF($A1086&lt;&gt;"",AO1086,"")</f>
        <v/>
      </c>
      <c r="AP1087" s="54" t="str">
        <f t="shared" si="3291"/>
        <v/>
      </c>
      <c r="AQ1087" s="92" t="str">
        <f t="shared" si="3178"/>
        <v/>
      </c>
      <c r="AR1087" s="82">
        <f t="shared" si="3211"/>
        <v>0</v>
      </c>
      <c r="AS1087" s="71">
        <f t="shared" si="3179"/>
        <v>0</v>
      </c>
      <c r="AT1087" s="78" t="str">
        <f t="shared" si="3174"/>
        <v/>
      </c>
      <c r="AU1087" s="137">
        <f t="shared" si="3212"/>
        <v>0</v>
      </c>
      <c r="AV1087" s="137">
        <f t="shared" si="3213"/>
        <v>0</v>
      </c>
      <c r="AW1087" s="137">
        <f t="shared" si="3214"/>
        <v>0</v>
      </c>
      <c r="AX1087" s="86" t="str">
        <f t="shared" si="3215"/>
        <v/>
      </c>
      <c r="AY1087" s="86" t="str">
        <f t="shared" si="3216"/>
        <v/>
      </c>
      <c r="AZ1087" s="90" t="str">
        <f t="shared" ref="AZ1087:BA1093" si="3292">IF($A1086&lt;&gt;"",AZ1086,"")</f>
        <v/>
      </c>
      <c r="BA1087" s="54" t="str">
        <f t="shared" si="3292"/>
        <v/>
      </c>
      <c r="BB1087" s="92" t="str">
        <f t="shared" si="3180"/>
        <v/>
      </c>
      <c r="BC1087" s="82">
        <f t="shared" si="3217"/>
        <v>0</v>
      </c>
      <c r="BD1087" s="71">
        <f t="shared" si="3181"/>
        <v>0</v>
      </c>
      <c r="BE1087" s="98">
        <f t="shared" si="3219"/>
        <v>18</v>
      </c>
      <c r="BF1087" s="54" t="str">
        <f t="shared" ref="BF1087:BF1093" si="3293">IF($A1086&lt;&gt;"",BF1086,"")</f>
        <v/>
      </c>
      <c r="BG1087" s="92" t="str">
        <f t="shared" si="3288"/>
        <v/>
      </c>
      <c r="BH1087" s="82">
        <f t="shared" si="3200"/>
        <v>0</v>
      </c>
      <c r="BI1087" s="71">
        <f t="shared" si="3201"/>
        <v>0</v>
      </c>
      <c r="BJ1087" s="146"/>
      <c r="BK1087" s="97">
        <v>1</v>
      </c>
      <c r="BL1087" s="95" t="str">
        <f t="shared" ref="BL1087:BP1087" si="3294">IF(BL1086&lt;&gt;"",BL1086,"")</f>
        <v/>
      </c>
      <c r="BM1087" s="95" t="str">
        <f t="shared" si="3294"/>
        <v/>
      </c>
      <c r="BN1087" s="95" t="str">
        <f t="shared" si="3294"/>
        <v/>
      </c>
      <c r="BO1087" s="95" t="str">
        <f t="shared" si="3294"/>
        <v/>
      </c>
      <c r="BP1087" s="95" t="str">
        <f t="shared" si="3294"/>
        <v/>
      </c>
      <c r="BQ1087" s="81">
        <f t="shared" si="3221"/>
        <v>0</v>
      </c>
      <c r="BR1087" s="81">
        <f t="shared" si="3222"/>
        <v>0</v>
      </c>
      <c r="BS1087" s="81">
        <f t="shared" si="3223"/>
        <v>0</v>
      </c>
      <c r="BT1087" s="81">
        <f t="shared" si="3224"/>
        <v>0</v>
      </c>
      <c r="BU1087" s="81">
        <f t="shared" si="3225"/>
        <v>0</v>
      </c>
      <c r="BV1087" s="13">
        <f t="shared" si="3226"/>
        <v>0</v>
      </c>
      <c r="BW1087" s="11">
        <f t="shared" si="3176"/>
        <v>0</v>
      </c>
      <c r="BX1087" s="69">
        <f t="shared" si="3182"/>
        <v>0</v>
      </c>
      <c r="BY1087" s="69">
        <f>IF($A1087&lt;&gt;"",IF(BY1086&lt;&gt;0,BY1086,IF(BW1087&lt;=$AW$2,"Stop Loss",0)),0)</f>
        <v>0</v>
      </c>
      <c r="BZ1087" s="69">
        <f t="shared" si="3281"/>
        <v>0</v>
      </c>
      <c r="CA1087" s="27" t="str">
        <f t="shared" si="3183"/>
        <v/>
      </c>
      <c r="CB1087" s="27" t="str">
        <f t="shared" si="3184"/>
        <v/>
      </c>
      <c r="CC1087" s="27" t="str">
        <f t="shared" si="3185"/>
        <v/>
      </c>
      <c r="CD1087" s="27" t="str">
        <f t="shared" si="3186"/>
        <v/>
      </c>
      <c r="CE1087" s="27" t="str">
        <f t="shared" si="3187"/>
        <v/>
      </c>
      <c r="CF1087" s="27" t="str">
        <f t="shared" si="3188"/>
        <v/>
      </c>
      <c r="CG1087" s="86"/>
      <c r="CH1087" s="86"/>
      <c r="CI1087"/>
      <c r="CJ1087"/>
      <c r="CK1087"/>
      <c r="CL1087" s="25"/>
      <c r="CM1087" s="25"/>
      <c r="CN1087" s="37"/>
      <c r="CO1087" s="25"/>
      <c r="CP1087" s="25"/>
      <c r="CQ1087" s="25"/>
      <c r="CR1087" s="25"/>
      <c r="CS1087" s="25"/>
      <c r="CT1087" s="25"/>
      <c r="CU1087" s="25"/>
      <c r="CV1087" s="25"/>
      <c r="CW1087" s="25"/>
      <c r="CX1087" s="25"/>
      <c r="CY1087" s="25"/>
      <c r="CZ1087" s="25"/>
      <c r="DA1087" s="25"/>
      <c r="DB1087" s="38"/>
      <c r="DC1087" s="25"/>
      <c r="DD1087" s="25"/>
      <c r="DH1087" s="25"/>
      <c r="DI1087" s="38"/>
    </row>
    <row r="1088" spans="1:113" s="26" customFormat="1">
      <c r="A1088" s="149"/>
      <c r="B1088" s="82" t="str">
        <f t="shared" si="3167"/>
        <v/>
      </c>
      <c r="C1088" s="7" t="str">
        <f t="shared" si="3168"/>
        <v/>
      </c>
      <c r="D1088" s="81">
        <f t="shared" si="3169"/>
        <v>0</v>
      </c>
      <c r="E1088" s="7" t="str">
        <f t="shared" si="3170"/>
        <v>18,</v>
      </c>
      <c r="F1088" s="78"/>
      <c r="G1088" s="86"/>
      <c r="H1088" s="86"/>
      <c r="I1088" s="86"/>
      <c r="J1088" s="86"/>
      <c r="K1088" s="86"/>
      <c r="L1088" s="86"/>
      <c r="M1088" s="86"/>
      <c r="N1088" s="86"/>
      <c r="O1088" s="78"/>
      <c r="P1088" s="86"/>
      <c r="Q1088" s="86"/>
      <c r="R1088" s="86"/>
      <c r="S1088" s="86"/>
      <c r="T1088" s="86"/>
      <c r="U1088" s="86"/>
      <c r="V1088" s="86"/>
      <c r="W1088" s="86"/>
      <c r="X1088" s="123" t="str">
        <f t="shared" si="3171"/>
        <v/>
      </c>
      <c r="Y1088" s="127">
        <f t="shared" si="3203"/>
        <v>0</v>
      </c>
      <c r="Z1088" s="127">
        <f t="shared" si="3204"/>
        <v>0</v>
      </c>
      <c r="AA1088" s="127">
        <f t="shared" si="3205"/>
        <v>0</v>
      </c>
      <c r="AB1088" s="86">
        <f t="shared" si="3287"/>
        <v>0</v>
      </c>
      <c r="AC1088" s="86">
        <f t="shared" si="3287"/>
        <v>0</v>
      </c>
      <c r="AD1088" s="90" t="str">
        <f t="shared" si="3290"/>
        <v/>
      </c>
      <c r="AE1088" s="54" t="str">
        <f t="shared" si="3290"/>
        <v/>
      </c>
      <c r="AF1088" s="92" t="str">
        <f t="shared" si="3177"/>
        <v/>
      </c>
      <c r="AG1088" s="82">
        <f t="shared" si="3172"/>
        <v>0</v>
      </c>
      <c r="AH1088" s="71">
        <f t="shared" si="3258"/>
        <v>0</v>
      </c>
      <c r="AI1088" s="78" t="str">
        <f t="shared" si="3173"/>
        <v/>
      </c>
      <c r="AJ1088" s="132">
        <f t="shared" si="3206"/>
        <v>0</v>
      </c>
      <c r="AK1088" s="132">
        <f t="shared" si="3207"/>
        <v>0</v>
      </c>
      <c r="AL1088" s="132">
        <f t="shared" si="3208"/>
        <v>0</v>
      </c>
      <c r="AM1088" s="86" t="str">
        <f t="shared" si="3209"/>
        <v/>
      </c>
      <c r="AN1088" s="86" t="str">
        <f t="shared" si="3210"/>
        <v/>
      </c>
      <c r="AO1088" s="90" t="str">
        <f t="shared" si="3291"/>
        <v/>
      </c>
      <c r="AP1088" s="54" t="str">
        <f t="shared" si="3291"/>
        <v/>
      </c>
      <c r="AQ1088" s="92" t="str">
        <f t="shared" si="3178"/>
        <v/>
      </c>
      <c r="AR1088" s="82">
        <f t="shared" si="3211"/>
        <v>0</v>
      </c>
      <c r="AS1088" s="71">
        <f t="shared" si="3179"/>
        <v>0</v>
      </c>
      <c r="AT1088" s="78" t="str">
        <f t="shared" si="3174"/>
        <v/>
      </c>
      <c r="AU1088" s="137">
        <f t="shared" si="3212"/>
        <v>0</v>
      </c>
      <c r="AV1088" s="137">
        <f t="shared" si="3213"/>
        <v>0</v>
      </c>
      <c r="AW1088" s="137">
        <f t="shared" si="3214"/>
        <v>0</v>
      </c>
      <c r="AX1088" s="86" t="str">
        <f t="shared" si="3215"/>
        <v/>
      </c>
      <c r="AY1088" s="86" t="str">
        <f t="shared" si="3216"/>
        <v/>
      </c>
      <c r="AZ1088" s="90" t="str">
        <f t="shared" si="3292"/>
        <v/>
      </c>
      <c r="BA1088" s="54" t="str">
        <f t="shared" si="3292"/>
        <v/>
      </c>
      <c r="BB1088" s="92" t="str">
        <f t="shared" si="3180"/>
        <v/>
      </c>
      <c r="BC1088" s="82">
        <f t="shared" si="3217"/>
        <v>0</v>
      </c>
      <c r="BD1088" s="71">
        <f t="shared" si="3181"/>
        <v>0</v>
      </c>
      <c r="BE1088" s="98">
        <f t="shared" si="3219"/>
        <v>18</v>
      </c>
      <c r="BF1088" s="54" t="str">
        <f t="shared" si="3293"/>
        <v/>
      </c>
      <c r="BG1088" s="92" t="str">
        <f t="shared" si="3288"/>
        <v/>
      </c>
      <c r="BH1088" s="82">
        <f t="shared" si="3200"/>
        <v>0</v>
      </c>
      <c r="BI1088" s="71">
        <f t="shared" si="3201"/>
        <v>0</v>
      </c>
      <c r="BJ1088" s="146"/>
      <c r="BK1088" s="97">
        <v>1</v>
      </c>
      <c r="BL1088" s="95" t="str">
        <f t="shared" ref="BL1088:BP1088" si="3295">IF(BL1087&lt;&gt;"",BL1087,"")</f>
        <v/>
      </c>
      <c r="BM1088" s="95" t="str">
        <f t="shared" si="3295"/>
        <v/>
      </c>
      <c r="BN1088" s="95" t="str">
        <f t="shared" si="3295"/>
        <v/>
      </c>
      <c r="BO1088" s="95" t="str">
        <f t="shared" si="3295"/>
        <v/>
      </c>
      <c r="BP1088" s="95" t="str">
        <f t="shared" si="3295"/>
        <v/>
      </c>
      <c r="BQ1088" s="81">
        <f t="shared" si="3221"/>
        <v>0</v>
      </c>
      <c r="BR1088" s="81">
        <f t="shared" si="3222"/>
        <v>0</v>
      </c>
      <c r="BS1088" s="81">
        <f t="shared" si="3223"/>
        <v>0</v>
      </c>
      <c r="BT1088" s="81">
        <f t="shared" si="3224"/>
        <v>0</v>
      </c>
      <c r="BU1088" s="81">
        <f t="shared" si="3225"/>
        <v>0</v>
      </c>
      <c r="BV1088" s="13">
        <f t="shared" si="3226"/>
        <v>0</v>
      </c>
      <c r="BW1088" s="11">
        <f t="shared" si="3176"/>
        <v>0</v>
      </c>
      <c r="BX1088" s="69">
        <f t="shared" si="3182"/>
        <v>0</v>
      </c>
      <c r="BY1088" s="69">
        <f>IF($A1088&lt;&gt;"",IF(BY1087&lt;&gt;0,BY1087,IF(BW1088&lt;=$AW$2,"Stop Loss",0)),0)</f>
        <v>0</v>
      </c>
      <c r="BZ1088" s="69">
        <f t="shared" si="3281"/>
        <v>0</v>
      </c>
      <c r="CA1088" s="27" t="str">
        <f t="shared" si="3183"/>
        <v/>
      </c>
      <c r="CB1088" s="27" t="str">
        <f t="shared" si="3184"/>
        <v/>
      </c>
      <c r="CC1088" s="27" t="str">
        <f t="shared" si="3185"/>
        <v/>
      </c>
      <c r="CD1088" s="27" t="str">
        <f t="shared" si="3186"/>
        <v/>
      </c>
      <c r="CE1088" s="27" t="str">
        <f t="shared" si="3187"/>
        <v/>
      </c>
      <c r="CF1088" s="27" t="str">
        <f t="shared" si="3188"/>
        <v/>
      </c>
      <c r="CG1088" s="86"/>
      <c r="CH1088" s="86"/>
      <c r="CI1088"/>
      <c r="CJ1088"/>
      <c r="CK1088"/>
      <c r="CL1088" s="25"/>
      <c r="CM1088" s="25"/>
      <c r="CN1088" s="37"/>
      <c r="CO1088" s="25"/>
      <c r="CP1088" s="25"/>
      <c r="CQ1088" s="25"/>
      <c r="CR1088" s="25"/>
      <c r="CS1088" s="25"/>
      <c r="CT1088" s="25"/>
      <c r="CU1088" s="25"/>
      <c r="CV1088" s="25"/>
      <c r="CW1088" s="25"/>
      <c r="CX1088" s="25"/>
      <c r="CY1088" s="25"/>
      <c r="CZ1088" s="25"/>
      <c r="DA1088" s="25"/>
      <c r="DB1088" s="38"/>
      <c r="DC1088" s="25"/>
      <c r="DD1088" s="25"/>
      <c r="DH1088" s="25"/>
      <c r="DI1088" s="38"/>
    </row>
    <row r="1089" spans="1:113" s="26" customFormat="1">
      <c r="A1089" s="149"/>
      <c r="B1089" s="82" t="str">
        <f t="shared" si="3167"/>
        <v/>
      </c>
      <c r="C1089" s="7" t="str">
        <f t="shared" si="3168"/>
        <v/>
      </c>
      <c r="D1089" s="81">
        <f t="shared" si="3169"/>
        <v>0</v>
      </c>
      <c r="E1089" s="7" t="str">
        <f t="shared" si="3170"/>
        <v>18,</v>
      </c>
      <c r="F1089" s="78"/>
      <c r="G1089" s="86"/>
      <c r="H1089" s="86"/>
      <c r="I1089" s="86"/>
      <c r="J1089" s="86"/>
      <c r="K1089" s="86"/>
      <c r="L1089" s="86"/>
      <c r="M1089" s="86"/>
      <c r="N1089" s="86"/>
      <c r="O1089" s="78"/>
      <c r="P1089" s="86"/>
      <c r="Q1089" s="86"/>
      <c r="R1089" s="86"/>
      <c r="S1089" s="86"/>
      <c r="T1089" s="86"/>
      <c r="U1089" s="86"/>
      <c r="V1089" s="86"/>
      <c r="W1089" s="86"/>
      <c r="X1089" s="123" t="str">
        <f t="shared" si="3171"/>
        <v/>
      </c>
      <c r="Y1089" s="127">
        <f t="shared" si="3203"/>
        <v>0</v>
      </c>
      <c r="Z1089" s="127">
        <f t="shared" si="3204"/>
        <v>0</v>
      </c>
      <c r="AA1089" s="127">
        <f t="shared" si="3205"/>
        <v>0</v>
      </c>
      <c r="AB1089" s="86">
        <f t="shared" si="3287"/>
        <v>0</v>
      </c>
      <c r="AC1089" s="86">
        <f t="shared" si="3287"/>
        <v>0</v>
      </c>
      <c r="AD1089" s="90" t="str">
        <f t="shared" si="3290"/>
        <v/>
      </c>
      <c r="AE1089" s="54" t="str">
        <f t="shared" si="3290"/>
        <v/>
      </c>
      <c r="AF1089" s="92" t="str">
        <f t="shared" si="3177"/>
        <v/>
      </c>
      <c r="AG1089" s="82">
        <f t="shared" si="3172"/>
        <v>0</v>
      </c>
      <c r="AH1089" s="71">
        <f t="shared" si="3258"/>
        <v>0</v>
      </c>
      <c r="AI1089" s="78" t="str">
        <f t="shared" si="3173"/>
        <v/>
      </c>
      <c r="AJ1089" s="132">
        <f t="shared" si="3206"/>
        <v>0</v>
      </c>
      <c r="AK1089" s="132">
        <f t="shared" si="3207"/>
        <v>0</v>
      </c>
      <c r="AL1089" s="132">
        <f t="shared" si="3208"/>
        <v>0</v>
      </c>
      <c r="AM1089" s="86" t="str">
        <f t="shared" si="3209"/>
        <v/>
      </c>
      <c r="AN1089" s="86" t="str">
        <f t="shared" si="3210"/>
        <v/>
      </c>
      <c r="AO1089" s="90" t="str">
        <f t="shared" si="3291"/>
        <v/>
      </c>
      <c r="AP1089" s="54" t="str">
        <f t="shared" si="3291"/>
        <v/>
      </c>
      <c r="AQ1089" s="92" t="str">
        <f t="shared" si="3178"/>
        <v/>
      </c>
      <c r="AR1089" s="82">
        <f t="shared" si="3211"/>
        <v>0</v>
      </c>
      <c r="AS1089" s="71">
        <f t="shared" si="3179"/>
        <v>0</v>
      </c>
      <c r="AT1089" s="78" t="str">
        <f t="shared" si="3174"/>
        <v/>
      </c>
      <c r="AU1089" s="137">
        <f t="shared" si="3212"/>
        <v>0</v>
      </c>
      <c r="AV1089" s="137">
        <f t="shared" si="3213"/>
        <v>0</v>
      </c>
      <c r="AW1089" s="137">
        <f t="shared" si="3214"/>
        <v>0</v>
      </c>
      <c r="AX1089" s="86" t="str">
        <f t="shared" si="3215"/>
        <v/>
      </c>
      <c r="AY1089" s="86" t="str">
        <f t="shared" si="3216"/>
        <v/>
      </c>
      <c r="AZ1089" s="90" t="str">
        <f t="shared" si="3292"/>
        <v/>
      </c>
      <c r="BA1089" s="54" t="str">
        <f t="shared" si="3292"/>
        <v/>
      </c>
      <c r="BB1089" s="92" t="str">
        <f t="shared" si="3180"/>
        <v/>
      </c>
      <c r="BC1089" s="82">
        <f t="shared" si="3217"/>
        <v>0</v>
      </c>
      <c r="BD1089" s="71">
        <f t="shared" si="3181"/>
        <v>0</v>
      </c>
      <c r="BE1089" s="98">
        <f t="shared" si="3219"/>
        <v>18</v>
      </c>
      <c r="BF1089" s="54" t="str">
        <f t="shared" si="3293"/>
        <v/>
      </c>
      <c r="BG1089" s="92" t="str">
        <f t="shared" si="3288"/>
        <v/>
      </c>
      <c r="BH1089" s="82">
        <f t="shared" si="3200"/>
        <v>0</v>
      </c>
      <c r="BI1089" s="71">
        <f t="shared" si="3201"/>
        <v>0</v>
      </c>
      <c r="BJ1089" s="146"/>
      <c r="BK1089" s="97">
        <v>1</v>
      </c>
      <c r="BL1089" s="95" t="str">
        <f t="shared" ref="BL1089:BP1089" si="3296">IF(BL1088&lt;&gt;"",BL1088,"")</f>
        <v/>
      </c>
      <c r="BM1089" s="95" t="str">
        <f t="shared" si="3296"/>
        <v/>
      </c>
      <c r="BN1089" s="95" t="str">
        <f t="shared" si="3296"/>
        <v/>
      </c>
      <c r="BO1089" s="95" t="str">
        <f t="shared" si="3296"/>
        <v/>
      </c>
      <c r="BP1089" s="95" t="str">
        <f t="shared" si="3296"/>
        <v/>
      </c>
      <c r="BQ1089" s="81">
        <f t="shared" si="3221"/>
        <v>0</v>
      </c>
      <c r="BR1089" s="81">
        <f t="shared" si="3222"/>
        <v>0</v>
      </c>
      <c r="BS1089" s="81">
        <f t="shared" si="3223"/>
        <v>0</v>
      </c>
      <c r="BT1089" s="81">
        <f t="shared" si="3224"/>
        <v>0</v>
      </c>
      <c r="BU1089" s="81">
        <f t="shared" si="3225"/>
        <v>0</v>
      </c>
      <c r="BV1089" s="13">
        <f t="shared" si="3226"/>
        <v>0</v>
      </c>
      <c r="BW1089" s="11">
        <f t="shared" si="3176"/>
        <v>0</v>
      </c>
      <c r="BX1089" s="69">
        <f t="shared" si="3182"/>
        <v>0</v>
      </c>
      <c r="BY1089" s="69">
        <f>IF($A1089&lt;&gt;"",IF(BY1088&lt;&gt;0,BY1088,IF(BW1089&lt;=$AW$2,"Stop Loss",0)),0)</f>
        <v>0</v>
      </c>
      <c r="BZ1089" s="69">
        <f t="shared" si="3281"/>
        <v>0</v>
      </c>
      <c r="CA1089" s="27" t="str">
        <f t="shared" si="3183"/>
        <v/>
      </c>
      <c r="CB1089" s="27" t="str">
        <f t="shared" si="3184"/>
        <v/>
      </c>
      <c r="CC1089" s="27" t="str">
        <f t="shared" si="3185"/>
        <v/>
      </c>
      <c r="CD1089" s="27" t="str">
        <f t="shared" si="3186"/>
        <v/>
      </c>
      <c r="CE1089" s="27" t="str">
        <f t="shared" si="3187"/>
        <v/>
      </c>
      <c r="CF1089" s="27" t="str">
        <f t="shared" si="3188"/>
        <v/>
      </c>
      <c r="CG1089" s="86"/>
      <c r="CH1089" s="86"/>
      <c r="CI1089"/>
      <c r="CJ1089"/>
      <c r="CK1089"/>
      <c r="CL1089" s="25"/>
      <c r="CM1089" s="25"/>
      <c r="CN1089" s="37"/>
      <c r="CO1089" s="25"/>
      <c r="CP1089" s="25"/>
      <c r="CQ1089" s="25"/>
      <c r="CR1089" s="25"/>
      <c r="CS1089" s="25"/>
      <c r="CT1089" s="25"/>
      <c r="CU1089" s="25"/>
      <c r="CV1089" s="25"/>
      <c r="CW1089" s="25"/>
      <c r="CX1089" s="25"/>
      <c r="CY1089" s="25"/>
      <c r="CZ1089" s="25"/>
      <c r="DA1089" s="25"/>
      <c r="DB1089" s="38"/>
      <c r="DC1089" s="25"/>
      <c r="DD1089" s="25"/>
      <c r="DH1089" s="25"/>
      <c r="DI1089" s="38"/>
    </row>
    <row r="1090" spans="1:113" s="26" customFormat="1">
      <c r="A1090" s="149"/>
      <c r="B1090" s="82" t="str">
        <f t="shared" si="3167"/>
        <v/>
      </c>
      <c r="C1090" s="7" t="str">
        <f t="shared" si="3168"/>
        <v/>
      </c>
      <c r="D1090" s="81">
        <f t="shared" si="3169"/>
        <v>0</v>
      </c>
      <c r="E1090" s="7" t="str">
        <f t="shared" si="3170"/>
        <v>18,</v>
      </c>
      <c r="F1090" s="78"/>
      <c r="G1090" s="86"/>
      <c r="H1090" s="86"/>
      <c r="I1090" s="86"/>
      <c r="J1090" s="86"/>
      <c r="K1090" s="86"/>
      <c r="L1090" s="86"/>
      <c r="M1090" s="86"/>
      <c r="N1090" s="86"/>
      <c r="O1090" s="78"/>
      <c r="P1090" s="86"/>
      <c r="Q1090" s="86"/>
      <c r="R1090" s="86"/>
      <c r="S1090" s="86"/>
      <c r="T1090" s="86"/>
      <c r="U1090" s="86"/>
      <c r="V1090" s="86"/>
      <c r="W1090" s="86"/>
      <c r="X1090" s="123" t="str">
        <f t="shared" si="3171"/>
        <v/>
      </c>
      <c r="Y1090" s="127">
        <f t="shared" si="3203"/>
        <v>0</v>
      </c>
      <c r="Z1090" s="127">
        <f t="shared" si="3204"/>
        <v>0</v>
      </c>
      <c r="AA1090" s="127">
        <f t="shared" si="3205"/>
        <v>0</v>
      </c>
      <c r="AB1090" s="86">
        <f t="shared" si="3287"/>
        <v>0</v>
      </c>
      <c r="AC1090" s="86">
        <f t="shared" si="3287"/>
        <v>0</v>
      </c>
      <c r="AD1090" s="90" t="str">
        <f t="shared" si="3290"/>
        <v/>
      </c>
      <c r="AE1090" s="54" t="str">
        <f t="shared" si="3290"/>
        <v/>
      </c>
      <c r="AF1090" s="92" t="str">
        <f t="shared" si="3177"/>
        <v/>
      </c>
      <c r="AG1090" s="82">
        <f t="shared" si="3172"/>
        <v>0</v>
      </c>
      <c r="AH1090" s="71">
        <f t="shared" si="3258"/>
        <v>0</v>
      </c>
      <c r="AI1090" s="78" t="str">
        <f t="shared" si="3173"/>
        <v/>
      </c>
      <c r="AJ1090" s="132">
        <f t="shared" si="3206"/>
        <v>0</v>
      </c>
      <c r="AK1090" s="132">
        <f t="shared" si="3207"/>
        <v>0</v>
      </c>
      <c r="AL1090" s="132">
        <f t="shared" si="3208"/>
        <v>0</v>
      </c>
      <c r="AM1090" s="86" t="str">
        <f t="shared" si="3209"/>
        <v/>
      </c>
      <c r="AN1090" s="86" t="str">
        <f t="shared" si="3210"/>
        <v/>
      </c>
      <c r="AO1090" s="90" t="str">
        <f t="shared" si="3291"/>
        <v/>
      </c>
      <c r="AP1090" s="54" t="str">
        <f t="shared" si="3291"/>
        <v/>
      </c>
      <c r="AQ1090" s="92" t="str">
        <f t="shared" si="3178"/>
        <v/>
      </c>
      <c r="AR1090" s="82">
        <f t="shared" si="3211"/>
        <v>0</v>
      </c>
      <c r="AS1090" s="71">
        <f t="shared" si="3179"/>
        <v>0</v>
      </c>
      <c r="AT1090" s="78" t="str">
        <f t="shared" si="3174"/>
        <v/>
      </c>
      <c r="AU1090" s="137">
        <f t="shared" si="3212"/>
        <v>0</v>
      </c>
      <c r="AV1090" s="137">
        <f t="shared" si="3213"/>
        <v>0</v>
      </c>
      <c r="AW1090" s="137">
        <f t="shared" si="3214"/>
        <v>0</v>
      </c>
      <c r="AX1090" s="86" t="str">
        <f t="shared" si="3215"/>
        <v/>
      </c>
      <c r="AY1090" s="86" t="str">
        <f t="shared" si="3216"/>
        <v/>
      </c>
      <c r="AZ1090" s="90" t="str">
        <f t="shared" si="3292"/>
        <v/>
      </c>
      <c r="BA1090" s="54" t="str">
        <f t="shared" si="3292"/>
        <v/>
      </c>
      <c r="BB1090" s="92" t="str">
        <f t="shared" si="3180"/>
        <v/>
      </c>
      <c r="BC1090" s="82">
        <f t="shared" si="3217"/>
        <v>0</v>
      </c>
      <c r="BD1090" s="71">
        <f t="shared" si="3181"/>
        <v>0</v>
      </c>
      <c r="BE1090" s="98">
        <f t="shared" si="3219"/>
        <v>18</v>
      </c>
      <c r="BF1090" s="54" t="str">
        <f t="shared" si="3293"/>
        <v/>
      </c>
      <c r="BG1090" s="92" t="str">
        <f t="shared" si="3288"/>
        <v/>
      </c>
      <c r="BH1090" s="82">
        <f t="shared" si="3200"/>
        <v>0</v>
      </c>
      <c r="BI1090" s="71">
        <f t="shared" si="3201"/>
        <v>0</v>
      </c>
      <c r="BJ1090" s="146"/>
      <c r="BK1090" s="97">
        <v>1</v>
      </c>
      <c r="BL1090" s="95" t="str">
        <f t="shared" ref="BL1090:BP1090" si="3297">IF(BL1089&lt;&gt;"",BL1089,"")</f>
        <v/>
      </c>
      <c r="BM1090" s="95" t="str">
        <f t="shared" si="3297"/>
        <v/>
      </c>
      <c r="BN1090" s="95" t="str">
        <f t="shared" si="3297"/>
        <v/>
      </c>
      <c r="BO1090" s="95" t="str">
        <f t="shared" si="3297"/>
        <v/>
      </c>
      <c r="BP1090" s="95" t="str">
        <f t="shared" si="3297"/>
        <v/>
      </c>
      <c r="BQ1090" s="81">
        <f t="shared" si="3221"/>
        <v>0</v>
      </c>
      <c r="BR1090" s="81">
        <f t="shared" si="3222"/>
        <v>0</v>
      </c>
      <c r="BS1090" s="81">
        <f t="shared" si="3223"/>
        <v>0</v>
      </c>
      <c r="BT1090" s="81">
        <f t="shared" si="3224"/>
        <v>0</v>
      </c>
      <c r="BU1090" s="81">
        <f t="shared" si="3225"/>
        <v>0</v>
      </c>
      <c r="BV1090" s="13">
        <f t="shared" si="3226"/>
        <v>0</v>
      </c>
      <c r="BW1090" s="11">
        <f t="shared" si="3176"/>
        <v>0</v>
      </c>
      <c r="BX1090" s="69">
        <f t="shared" si="3182"/>
        <v>0</v>
      </c>
      <c r="BY1090" s="69">
        <f>IF($A1090&lt;&gt;"",IF(BY1089&lt;&gt;0,BY1089,IF(BW1090&lt;=$AW$2,"Stop Loss",0)),0)</f>
        <v>0</v>
      </c>
      <c r="BZ1090" s="69">
        <f t="shared" si="3281"/>
        <v>0</v>
      </c>
      <c r="CA1090" s="27" t="str">
        <f t="shared" si="3183"/>
        <v/>
      </c>
      <c r="CB1090" s="27" t="str">
        <f t="shared" si="3184"/>
        <v/>
      </c>
      <c r="CC1090" s="27" t="str">
        <f t="shared" si="3185"/>
        <v/>
      </c>
      <c r="CD1090" s="27" t="str">
        <f t="shared" si="3186"/>
        <v/>
      </c>
      <c r="CE1090" s="27" t="str">
        <f t="shared" si="3187"/>
        <v/>
      </c>
      <c r="CF1090" s="27" t="str">
        <f t="shared" si="3188"/>
        <v/>
      </c>
      <c r="CG1090" s="86"/>
      <c r="CH1090" s="86"/>
      <c r="CI1090"/>
      <c r="CJ1090"/>
      <c r="CK1090"/>
      <c r="CL1090" s="25"/>
      <c r="CM1090" s="25"/>
      <c r="CN1090" s="37"/>
      <c r="CO1090" s="25"/>
      <c r="CP1090" s="25"/>
      <c r="CQ1090" s="25"/>
      <c r="CR1090" s="25"/>
      <c r="CS1090" s="25"/>
      <c r="CT1090" s="25"/>
      <c r="CU1090" s="25"/>
      <c r="CV1090" s="25"/>
      <c r="CW1090" s="25"/>
      <c r="CX1090" s="25"/>
      <c r="CY1090" s="25"/>
      <c r="CZ1090" s="25"/>
      <c r="DA1090" s="25"/>
      <c r="DB1090" s="38"/>
      <c r="DC1090" s="25"/>
      <c r="DD1090" s="25"/>
      <c r="DH1090" s="25"/>
      <c r="DI1090" s="38"/>
    </row>
    <row r="1091" spans="1:113" s="26" customFormat="1">
      <c r="A1091" s="149"/>
      <c r="B1091" s="82" t="str">
        <f t="shared" si="3167"/>
        <v/>
      </c>
      <c r="C1091" s="7" t="str">
        <f t="shared" si="3168"/>
        <v/>
      </c>
      <c r="D1091" s="81">
        <f t="shared" si="3169"/>
        <v>0</v>
      </c>
      <c r="E1091" s="7" t="str">
        <f t="shared" si="3170"/>
        <v>18,</v>
      </c>
      <c r="F1091" s="78"/>
      <c r="G1091" s="86"/>
      <c r="H1091" s="86"/>
      <c r="I1091" s="86"/>
      <c r="J1091" s="86"/>
      <c r="K1091" s="86"/>
      <c r="L1091" s="86"/>
      <c r="M1091" s="86"/>
      <c r="N1091" s="86"/>
      <c r="O1091" s="78"/>
      <c r="P1091" s="86"/>
      <c r="Q1091" s="86"/>
      <c r="R1091" s="86"/>
      <c r="S1091" s="86"/>
      <c r="T1091" s="86"/>
      <c r="U1091" s="86"/>
      <c r="V1091" s="86"/>
      <c r="W1091" s="86"/>
      <c r="X1091" s="123" t="str">
        <f t="shared" si="3171"/>
        <v/>
      </c>
      <c r="Y1091" s="127">
        <f t="shared" si="3203"/>
        <v>0</v>
      </c>
      <c r="Z1091" s="127">
        <f t="shared" si="3204"/>
        <v>0</v>
      </c>
      <c r="AA1091" s="127">
        <f t="shared" si="3205"/>
        <v>0</v>
      </c>
      <c r="AB1091" s="86">
        <f t="shared" si="3287"/>
        <v>0</v>
      </c>
      <c r="AC1091" s="86">
        <f t="shared" si="3287"/>
        <v>0</v>
      </c>
      <c r="AD1091" s="90" t="str">
        <f t="shared" si="3290"/>
        <v/>
      </c>
      <c r="AE1091" s="54" t="str">
        <f t="shared" si="3290"/>
        <v/>
      </c>
      <c r="AF1091" s="92" t="str">
        <f t="shared" si="3177"/>
        <v/>
      </c>
      <c r="AG1091" s="82">
        <f t="shared" si="3172"/>
        <v>0</v>
      </c>
      <c r="AH1091" s="71">
        <f t="shared" si="3258"/>
        <v>0</v>
      </c>
      <c r="AI1091" s="78" t="str">
        <f t="shared" si="3173"/>
        <v/>
      </c>
      <c r="AJ1091" s="132">
        <f t="shared" si="3206"/>
        <v>0</v>
      </c>
      <c r="AK1091" s="132">
        <f t="shared" si="3207"/>
        <v>0</v>
      </c>
      <c r="AL1091" s="132">
        <f t="shared" si="3208"/>
        <v>0</v>
      </c>
      <c r="AM1091" s="86" t="str">
        <f t="shared" si="3209"/>
        <v/>
      </c>
      <c r="AN1091" s="86" t="str">
        <f t="shared" si="3210"/>
        <v/>
      </c>
      <c r="AO1091" s="90" t="str">
        <f t="shared" si="3291"/>
        <v/>
      </c>
      <c r="AP1091" s="54" t="str">
        <f t="shared" si="3291"/>
        <v/>
      </c>
      <c r="AQ1091" s="92" t="str">
        <f t="shared" si="3178"/>
        <v/>
      </c>
      <c r="AR1091" s="82">
        <f t="shared" si="3211"/>
        <v>0</v>
      </c>
      <c r="AS1091" s="71">
        <f t="shared" si="3179"/>
        <v>0</v>
      </c>
      <c r="AT1091" s="78" t="str">
        <f t="shared" si="3174"/>
        <v/>
      </c>
      <c r="AU1091" s="137">
        <f t="shared" si="3212"/>
        <v>0</v>
      </c>
      <c r="AV1091" s="137">
        <f t="shared" si="3213"/>
        <v>0</v>
      </c>
      <c r="AW1091" s="137">
        <f t="shared" si="3214"/>
        <v>0</v>
      </c>
      <c r="AX1091" s="86" t="str">
        <f t="shared" si="3215"/>
        <v/>
      </c>
      <c r="AY1091" s="86" t="str">
        <f t="shared" si="3216"/>
        <v/>
      </c>
      <c r="AZ1091" s="90" t="str">
        <f t="shared" si="3292"/>
        <v/>
      </c>
      <c r="BA1091" s="54" t="str">
        <f t="shared" si="3292"/>
        <v/>
      </c>
      <c r="BB1091" s="92" t="str">
        <f t="shared" si="3180"/>
        <v/>
      </c>
      <c r="BC1091" s="82">
        <f t="shared" si="3217"/>
        <v>0</v>
      </c>
      <c r="BD1091" s="71">
        <f t="shared" si="3181"/>
        <v>0</v>
      </c>
      <c r="BE1091" s="98">
        <f t="shared" si="3219"/>
        <v>18</v>
      </c>
      <c r="BF1091" s="54" t="str">
        <f t="shared" si="3293"/>
        <v/>
      </c>
      <c r="BG1091" s="92" t="str">
        <f t="shared" si="3288"/>
        <v/>
      </c>
      <c r="BH1091" s="82">
        <f t="shared" si="3200"/>
        <v>0</v>
      </c>
      <c r="BI1091" s="71">
        <f t="shared" si="3201"/>
        <v>0</v>
      </c>
      <c r="BJ1091" s="146"/>
      <c r="BK1091" s="97">
        <v>1</v>
      </c>
      <c r="BL1091" s="95" t="str">
        <f t="shared" ref="BL1091:BP1091" si="3298">IF(BL1090&lt;&gt;"",BL1090,"")</f>
        <v/>
      </c>
      <c r="BM1091" s="95" t="str">
        <f t="shared" si="3298"/>
        <v/>
      </c>
      <c r="BN1091" s="95" t="str">
        <f t="shared" si="3298"/>
        <v/>
      </c>
      <c r="BO1091" s="95" t="str">
        <f t="shared" si="3298"/>
        <v/>
      </c>
      <c r="BP1091" s="95" t="str">
        <f t="shared" si="3298"/>
        <v/>
      </c>
      <c r="BQ1091" s="81">
        <f t="shared" si="3221"/>
        <v>0</v>
      </c>
      <c r="BR1091" s="81">
        <f t="shared" si="3222"/>
        <v>0</v>
      </c>
      <c r="BS1091" s="81">
        <f t="shared" si="3223"/>
        <v>0</v>
      </c>
      <c r="BT1091" s="81">
        <f t="shared" si="3224"/>
        <v>0</v>
      </c>
      <c r="BU1091" s="81">
        <f t="shared" si="3225"/>
        <v>0</v>
      </c>
      <c r="BV1091" s="13">
        <f t="shared" si="3226"/>
        <v>0</v>
      </c>
      <c r="BW1091" s="11">
        <f t="shared" si="3176"/>
        <v>0</v>
      </c>
      <c r="BX1091" s="69">
        <f t="shared" si="3182"/>
        <v>0</v>
      </c>
      <c r="BY1091" s="69">
        <f>IF($A1091&lt;&gt;"",IF(BY1090&lt;&gt;0,BY1090,IF(BW1091&lt;=$AW$2,"Stop Loss",0)),0)</f>
        <v>0</v>
      </c>
      <c r="BZ1091" s="69">
        <f t="shared" si="3281"/>
        <v>0</v>
      </c>
      <c r="CA1091" s="27" t="str">
        <f t="shared" si="3183"/>
        <v/>
      </c>
      <c r="CB1091" s="27" t="str">
        <f t="shared" si="3184"/>
        <v/>
      </c>
      <c r="CC1091" s="27" t="str">
        <f t="shared" si="3185"/>
        <v/>
      </c>
      <c r="CD1091" s="27" t="str">
        <f t="shared" si="3186"/>
        <v/>
      </c>
      <c r="CE1091" s="27" t="str">
        <f t="shared" si="3187"/>
        <v/>
      </c>
      <c r="CF1091" s="27" t="str">
        <f t="shared" si="3188"/>
        <v/>
      </c>
      <c r="CG1091" s="86"/>
      <c r="CH1091" s="86"/>
      <c r="CI1091"/>
      <c r="CJ1091"/>
      <c r="CK1091"/>
      <c r="CL1091" s="25"/>
      <c r="CM1091" s="25"/>
      <c r="CN1091" s="37"/>
      <c r="CO1091" s="25"/>
      <c r="CP1091" s="25"/>
      <c r="CQ1091" s="25"/>
      <c r="CR1091" s="25"/>
      <c r="CS1091" s="25"/>
      <c r="CT1091" s="25"/>
      <c r="CU1091" s="25"/>
      <c r="CV1091" s="25"/>
      <c r="CW1091" s="25"/>
      <c r="CX1091" s="25"/>
      <c r="CY1091" s="25"/>
      <c r="CZ1091" s="25"/>
      <c r="DA1091" s="25"/>
      <c r="DB1091" s="38"/>
      <c r="DC1091" s="25"/>
      <c r="DD1091" s="25"/>
      <c r="DH1091" s="25"/>
      <c r="DI1091" s="38"/>
    </row>
    <row r="1092" spans="1:113" s="26" customFormat="1">
      <c r="A1092" s="149"/>
      <c r="B1092" s="82" t="str">
        <f t="shared" si="3167"/>
        <v/>
      </c>
      <c r="C1092" s="7" t="str">
        <f t="shared" si="3168"/>
        <v/>
      </c>
      <c r="D1092" s="81">
        <f t="shared" si="3169"/>
        <v>0</v>
      </c>
      <c r="E1092" s="7" t="str">
        <f t="shared" si="3170"/>
        <v>18,</v>
      </c>
      <c r="F1092" s="78"/>
      <c r="G1092" s="86"/>
      <c r="H1092" s="86"/>
      <c r="I1092" s="86"/>
      <c r="J1092" s="86"/>
      <c r="K1092" s="86"/>
      <c r="L1092" s="86"/>
      <c r="M1092" s="86"/>
      <c r="N1092" s="86"/>
      <c r="O1092" s="78"/>
      <c r="P1092" s="86"/>
      <c r="Q1092" s="86"/>
      <c r="R1092" s="86"/>
      <c r="S1092" s="86"/>
      <c r="T1092" s="86"/>
      <c r="U1092" s="86"/>
      <c r="V1092" s="86"/>
      <c r="W1092" s="86"/>
      <c r="X1092" s="123" t="str">
        <f t="shared" si="3171"/>
        <v/>
      </c>
      <c r="Y1092" s="127">
        <f t="shared" si="3203"/>
        <v>0</v>
      </c>
      <c r="Z1092" s="127">
        <f t="shared" si="3204"/>
        <v>0</v>
      </c>
      <c r="AA1092" s="127">
        <f t="shared" si="3205"/>
        <v>0</v>
      </c>
      <c r="AB1092" s="86">
        <f t="shared" si="3287"/>
        <v>0</v>
      </c>
      <c r="AC1092" s="86">
        <f t="shared" si="3287"/>
        <v>0</v>
      </c>
      <c r="AD1092" s="90" t="str">
        <f t="shared" si="3290"/>
        <v/>
      </c>
      <c r="AE1092" s="54" t="str">
        <f t="shared" si="3290"/>
        <v/>
      </c>
      <c r="AF1092" s="92" t="str">
        <f t="shared" si="3177"/>
        <v/>
      </c>
      <c r="AG1092" s="82">
        <f t="shared" si="3172"/>
        <v>0</v>
      </c>
      <c r="AH1092" s="71">
        <f t="shared" si="3258"/>
        <v>0</v>
      </c>
      <c r="AI1092" s="78" t="str">
        <f t="shared" si="3173"/>
        <v/>
      </c>
      <c r="AJ1092" s="132">
        <f t="shared" si="3206"/>
        <v>0</v>
      </c>
      <c r="AK1092" s="132">
        <f t="shared" si="3207"/>
        <v>0</v>
      </c>
      <c r="AL1092" s="132">
        <f t="shared" si="3208"/>
        <v>0</v>
      </c>
      <c r="AM1092" s="86" t="str">
        <f t="shared" si="3209"/>
        <v/>
      </c>
      <c r="AN1092" s="86" t="str">
        <f t="shared" si="3210"/>
        <v/>
      </c>
      <c r="AO1092" s="90" t="str">
        <f t="shared" si="3291"/>
        <v/>
      </c>
      <c r="AP1092" s="54" t="str">
        <f t="shared" si="3291"/>
        <v/>
      </c>
      <c r="AQ1092" s="92" t="str">
        <f t="shared" si="3178"/>
        <v/>
      </c>
      <c r="AR1092" s="82">
        <f t="shared" si="3211"/>
        <v>0</v>
      </c>
      <c r="AS1092" s="71">
        <f t="shared" si="3179"/>
        <v>0</v>
      </c>
      <c r="AT1092" s="78" t="str">
        <f t="shared" si="3174"/>
        <v/>
      </c>
      <c r="AU1092" s="137">
        <f t="shared" si="3212"/>
        <v>0</v>
      </c>
      <c r="AV1092" s="137">
        <f t="shared" si="3213"/>
        <v>0</v>
      </c>
      <c r="AW1092" s="137">
        <f t="shared" si="3214"/>
        <v>0</v>
      </c>
      <c r="AX1092" s="86" t="str">
        <f t="shared" si="3215"/>
        <v/>
      </c>
      <c r="AY1092" s="86" t="str">
        <f t="shared" si="3216"/>
        <v/>
      </c>
      <c r="AZ1092" s="90" t="str">
        <f t="shared" si="3292"/>
        <v/>
      </c>
      <c r="BA1092" s="54" t="str">
        <f t="shared" si="3292"/>
        <v/>
      </c>
      <c r="BB1092" s="92" t="str">
        <f t="shared" si="3180"/>
        <v/>
      </c>
      <c r="BC1092" s="82">
        <f t="shared" si="3217"/>
        <v>0</v>
      </c>
      <c r="BD1092" s="71">
        <f t="shared" si="3181"/>
        <v>0</v>
      </c>
      <c r="BE1092" s="98">
        <f t="shared" si="3219"/>
        <v>18</v>
      </c>
      <c r="BF1092" s="54" t="str">
        <f t="shared" si="3293"/>
        <v/>
      </c>
      <c r="BG1092" s="92" t="str">
        <f t="shared" si="3288"/>
        <v/>
      </c>
      <c r="BH1092" s="82">
        <f t="shared" si="3200"/>
        <v>0</v>
      </c>
      <c r="BI1092" s="71">
        <f t="shared" si="3201"/>
        <v>0</v>
      </c>
      <c r="BJ1092" s="146"/>
      <c r="BK1092" s="97">
        <v>1</v>
      </c>
      <c r="BL1092" s="95" t="str">
        <f t="shared" ref="BL1092:BP1092" si="3299">IF(BL1091&lt;&gt;"",BL1091,"")</f>
        <v/>
      </c>
      <c r="BM1092" s="95" t="str">
        <f t="shared" si="3299"/>
        <v/>
      </c>
      <c r="BN1092" s="95" t="str">
        <f t="shared" si="3299"/>
        <v/>
      </c>
      <c r="BO1092" s="95" t="str">
        <f t="shared" si="3299"/>
        <v/>
      </c>
      <c r="BP1092" s="95" t="str">
        <f t="shared" si="3299"/>
        <v/>
      </c>
      <c r="BQ1092" s="81">
        <f t="shared" si="3221"/>
        <v>0</v>
      </c>
      <c r="BR1092" s="81">
        <f t="shared" si="3222"/>
        <v>0</v>
      </c>
      <c r="BS1092" s="81">
        <f t="shared" si="3223"/>
        <v>0</v>
      </c>
      <c r="BT1092" s="81">
        <f t="shared" si="3224"/>
        <v>0</v>
      </c>
      <c r="BU1092" s="81">
        <f t="shared" si="3225"/>
        <v>0</v>
      </c>
      <c r="BV1092" s="13">
        <f t="shared" si="3226"/>
        <v>0</v>
      </c>
      <c r="BW1092" s="11">
        <f t="shared" si="3176"/>
        <v>0</v>
      </c>
      <c r="BX1092" s="69">
        <f t="shared" si="3182"/>
        <v>0</v>
      </c>
      <c r="BY1092" s="69">
        <f>IF($A1092&lt;&gt;"",IF(BY1091&lt;&gt;0,BY1091,IF(BW1092&lt;=$AW$2,"Stop Loss",0)),0)</f>
        <v>0</v>
      </c>
      <c r="BZ1092" s="69">
        <f t="shared" si="3281"/>
        <v>0</v>
      </c>
      <c r="CA1092" s="27" t="str">
        <f t="shared" si="3183"/>
        <v/>
      </c>
      <c r="CB1092" s="27" t="str">
        <f t="shared" si="3184"/>
        <v/>
      </c>
      <c r="CC1092" s="27" t="str">
        <f t="shared" si="3185"/>
        <v/>
      </c>
      <c r="CD1092" s="27" t="str">
        <f t="shared" si="3186"/>
        <v/>
      </c>
      <c r="CE1092" s="27" t="str">
        <f t="shared" si="3187"/>
        <v/>
      </c>
      <c r="CF1092" s="27" t="str">
        <f t="shared" si="3188"/>
        <v/>
      </c>
      <c r="CG1092" s="86"/>
      <c r="CH1092" s="86"/>
      <c r="CI1092"/>
      <c r="CJ1092"/>
      <c r="CK1092"/>
      <c r="CL1092" s="25"/>
      <c r="CM1092" s="25"/>
      <c r="CN1092" s="37"/>
      <c r="CO1092" s="25"/>
      <c r="CP1092" s="25"/>
      <c r="CQ1092" s="25"/>
      <c r="CR1092" s="25"/>
      <c r="CS1092" s="25"/>
      <c r="CT1092" s="25"/>
      <c r="CU1092" s="25"/>
      <c r="CV1092" s="25"/>
      <c r="CW1092" s="25"/>
      <c r="CX1092" s="25"/>
      <c r="CY1092" s="25"/>
      <c r="CZ1092" s="25"/>
      <c r="DA1092" s="25"/>
      <c r="DB1092" s="38"/>
      <c r="DC1092" s="25"/>
      <c r="DD1092" s="25"/>
      <c r="DH1092" s="25"/>
      <c r="DI1092" s="38"/>
    </row>
    <row r="1093" spans="1:113" s="26" customFormat="1">
      <c r="A1093" s="149"/>
      <c r="B1093" s="82" t="str">
        <f t="shared" si="3167"/>
        <v/>
      </c>
      <c r="C1093" s="7" t="str">
        <f t="shared" si="3168"/>
        <v/>
      </c>
      <c r="D1093" s="81">
        <f t="shared" si="3169"/>
        <v>0</v>
      </c>
      <c r="E1093" s="7" t="str">
        <f t="shared" si="3170"/>
        <v>18,</v>
      </c>
      <c r="F1093" s="78"/>
      <c r="G1093" s="86"/>
      <c r="H1093" s="86"/>
      <c r="I1093" s="86"/>
      <c r="J1093" s="86"/>
      <c r="K1093" s="86"/>
      <c r="L1093" s="86"/>
      <c r="M1093" s="86"/>
      <c r="N1093" s="86"/>
      <c r="O1093" s="78"/>
      <c r="P1093" s="86"/>
      <c r="Q1093" s="86"/>
      <c r="R1093" s="86"/>
      <c r="S1093" s="86"/>
      <c r="T1093" s="86"/>
      <c r="U1093" s="86"/>
      <c r="V1093" s="86"/>
      <c r="W1093" s="86"/>
      <c r="X1093" s="123" t="str">
        <f t="shared" si="3171"/>
        <v/>
      </c>
      <c r="Y1093" s="127">
        <f t="shared" si="3203"/>
        <v>0</v>
      </c>
      <c r="Z1093" s="127">
        <f t="shared" si="3204"/>
        <v>0</v>
      </c>
      <c r="AA1093" s="127">
        <f t="shared" si="3205"/>
        <v>0</v>
      </c>
      <c r="AB1093" s="86">
        <f>IF($Y1093&gt;$Z1093,$Y1093-$Z1093+AB1092,AB1092)</f>
        <v>0</v>
      </c>
      <c r="AC1093" s="86">
        <f>IF($Z1093&gt;$Y1093,$Z1093-$Y1093+AC1092,AC1092)</f>
        <v>0</v>
      </c>
      <c r="AD1093" s="90" t="str">
        <f t="shared" si="3290"/>
        <v/>
      </c>
      <c r="AE1093" s="54" t="str">
        <f t="shared" si="3290"/>
        <v/>
      </c>
      <c r="AF1093" s="92" t="str">
        <f t="shared" si="3177"/>
        <v/>
      </c>
      <c r="AG1093" s="82">
        <f t="shared" si="3172"/>
        <v>0</v>
      </c>
      <c r="AH1093" s="71">
        <f t="shared" si="3258"/>
        <v>0</v>
      </c>
      <c r="AI1093" s="78" t="str">
        <f t="shared" si="3173"/>
        <v/>
      </c>
      <c r="AJ1093" s="132">
        <f t="shared" si="3206"/>
        <v>0</v>
      </c>
      <c r="AK1093" s="132">
        <f t="shared" si="3207"/>
        <v>0</v>
      </c>
      <c r="AL1093" s="132">
        <f t="shared" si="3208"/>
        <v>0</v>
      </c>
      <c r="AM1093" s="86" t="str">
        <f t="shared" si="3209"/>
        <v/>
      </c>
      <c r="AN1093" s="86" t="str">
        <f t="shared" si="3210"/>
        <v/>
      </c>
      <c r="AO1093" s="90" t="str">
        <f t="shared" si="3291"/>
        <v/>
      </c>
      <c r="AP1093" s="54" t="str">
        <f t="shared" si="3291"/>
        <v/>
      </c>
      <c r="AQ1093" s="92" t="str">
        <f t="shared" si="3178"/>
        <v/>
      </c>
      <c r="AR1093" s="82">
        <f t="shared" si="3211"/>
        <v>0</v>
      </c>
      <c r="AS1093" s="71">
        <f t="shared" si="3179"/>
        <v>0</v>
      </c>
      <c r="AT1093" s="78" t="str">
        <f t="shared" si="3174"/>
        <v/>
      </c>
      <c r="AU1093" s="137">
        <f t="shared" si="3212"/>
        <v>0</v>
      </c>
      <c r="AV1093" s="137">
        <f t="shared" si="3213"/>
        <v>0</v>
      </c>
      <c r="AW1093" s="137">
        <f t="shared" si="3214"/>
        <v>0</v>
      </c>
      <c r="AX1093" s="86" t="str">
        <f t="shared" si="3215"/>
        <v/>
      </c>
      <c r="AY1093" s="86" t="str">
        <f t="shared" si="3216"/>
        <v/>
      </c>
      <c r="AZ1093" s="90" t="str">
        <f t="shared" si="3292"/>
        <v/>
      </c>
      <c r="BA1093" s="54" t="str">
        <f t="shared" si="3292"/>
        <v/>
      </c>
      <c r="BB1093" s="92" t="str">
        <f t="shared" si="3180"/>
        <v/>
      </c>
      <c r="BC1093" s="82">
        <f t="shared" si="3217"/>
        <v>0</v>
      </c>
      <c r="BD1093" s="71">
        <f t="shared" si="3181"/>
        <v>0</v>
      </c>
      <c r="BE1093" s="98">
        <f t="shared" si="3219"/>
        <v>18</v>
      </c>
      <c r="BF1093" s="54" t="str">
        <f t="shared" si="3293"/>
        <v/>
      </c>
      <c r="BG1093" s="92" t="str">
        <f t="shared" si="3288"/>
        <v/>
      </c>
      <c r="BH1093" s="82">
        <f t="shared" si="3200"/>
        <v>0</v>
      </c>
      <c r="BI1093" s="71">
        <f t="shared" si="3201"/>
        <v>0</v>
      </c>
      <c r="BJ1093" s="146"/>
      <c r="BK1093" s="97">
        <v>1</v>
      </c>
      <c r="BL1093" s="95" t="str">
        <f t="shared" ref="BL1093:BP1093" si="3300">IF(BL1092&lt;&gt;"",BL1092,"")</f>
        <v/>
      </c>
      <c r="BM1093" s="95" t="str">
        <f t="shared" si="3300"/>
        <v/>
      </c>
      <c r="BN1093" s="95" t="str">
        <f t="shared" si="3300"/>
        <v/>
      </c>
      <c r="BO1093" s="95" t="str">
        <f t="shared" si="3300"/>
        <v/>
      </c>
      <c r="BP1093" s="95" t="str">
        <f t="shared" si="3300"/>
        <v/>
      </c>
      <c r="BQ1093" s="81">
        <f t="shared" si="3221"/>
        <v>0</v>
      </c>
      <c r="BR1093" s="81">
        <f t="shared" si="3222"/>
        <v>0</v>
      </c>
      <c r="BS1093" s="81">
        <f t="shared" si="3223"/>
        <v>0</v>
      </c>
      <c r="BT1093" s="81">
        <f t="shared" si="3224"/>
        <v>0</v>
      </c>
      <c r="BU1093" s="81">
        <f t="shared" si="3225"/>
        <v>0</v>
      </c>
      <c r="BV1093" s="13">
        <f t="shared" si="3226"/>
        <v>0</v>
      </c>
      <c r="BW1093" s="11">
        <f t="shared" si="3176"/>
        <v>0</v>
      </c>
      <c r="BX1093" s="69">
        <f t="shared" si="3182"/>
        <v>0</v>
      </c>
      <c r="BY1093" s="69">
        <f>IF($A1093&lt;&gt;"",IF(BY1092&lt;&gt;0,BY1092,IF(BW1093&lt;=$AW$2,"Stop Loss",0)),0)</f>
        <v>0</v>
      </c>
      <c r="BZ1093" s="69">
        <f t="shared" si="3281"/>
        <v>0</v>
      </c>
      <c r="CA1093" s="27" t="str">
        <f t="shared" si="3183"/>
        <v/>
      </c>
      <c r="CB1093" s="27" t="str">
        <f t="shared" si="3184"/>
        <v/>
      </c>
      <c r="CC1093" s="27" t="str">
        <f t="shared" si="3185"/>
        <v/>
      </c>
      <c r="CD1093" s="27" t="str">
        <f t="shared" si="3186"/>
        <v/>
      </c>
      <c r="CE1093" s="27" t="str">
        <f t="shared" si="3187"/>
        <v/>
      </c>
      <c r="CF1093" s="27" t="str">
        <f t="shared" si="3188"/>
        <v/>
      </c>
      <c r="CG1093" s="86"/>
      <c r="CH1093" s="86"/>
      <c r="CI1093"/>
      <c r="CJ1093"/>
      <c r="CK1093"/>
      <c r="CL1093" s="25"/>
      <c r="CM1093" s="25"/>
      <c r="CN1093" s="37"/>
      <c r="CO1093" s="25"/>
      <c r="CP1093" s="25"/>
      <c r="CQ1093" s="25"/>
      <c r="CR1093" s="25"/>
      <c r="CS1093" s="25"/>
      <c r="CT1093" s="25"/>
      <c r="CU1093" s="25"/>
      <c r="CV1093" s="25"/>
      <c r="CW1093" s="25"/>
      <c r="CX1093" s="25"/>
      <c r="CY1093" s="25"/>
      <c r="CZ1093" s="25"/>
      <c r="DA1093" s="25"/>
      <c r="DB1093" s="38"/>
      <c r="DC1093" s="25"/>
      <c r="DD1093" s="25"/>
      <c r="DH1093" s="25"/>
      <c r="DI1093" s="38"/>
    </row>
    <row r="1094" spans="1:113" s="26" customFormat="1">
      <c r="A1094" s="149"/>
      <c r="B1094" s="82" t="str">
        <f t="shared" ref="B1094:B1157" si="3301">IF(A1094="","",IF(BF1095="","DB",BF1095&amp;","&amp;BL1095&amp;BM1095&amp;BN1095&amp;BO1095&amp;BP1095))</f>
        <v/>
      </c>
      <c r="C1094" s="7" t="str">
        <f t="shared" ref="C1094:C1157" si="3302">IF(AND(BX1094=0,BY1094=0),"",IF(BX1094="Profit Target","profit target",IF(BY1094="Stop Loss","stop loss","")))</f>
        <v/>
      </c>
      <c r="D1094" s="81">
        <f t="shared" ref="D1094:D1157" si="3303">BV1094</f>
        <v>0</v>
      </c>
      <c r="E1094" s="7" t="str">
        <f t="shared" ref="E1094:E1157" si="3304">IF(COUNTBLANK(BL1095:BP1095)=5,BE1095&amp;",",IF(COUNTBLANK(BL1095:BP1095)=1,BE1095&amp;","&amp;"1,1,1,1,",BE1095&amp;","&amp;"1,1,1,1,1,"))</f>
        <v>18,</v>
      </c>
      <c r="F1094" s="78"/>
      <c r="G1094" s="86"/>
      <c r="H1094" s="86"/>
      <c r="I1094" s="86"/>
      <c r="J1094" s="86"/>
      <c r="K1094" s="86"/>
      <c r="L1094" s="86"/>
      <c r="M1094" s="86"/>
      <c r="N1094" s="86"/>
      <c r="O1094" s="78"/>
      <c r="P1094" s="86"/>
      <c r="Q1094" s="86"/>
      <c r="R1094" s="86"/>
      <c r="S1094" s="86"/>
      <c r="T1094" s="86"/>
      <c r="U1094" s="86"/>
      <c r="V1094" s="86"/>
      <c r="W1094" s="86"/>
      <c r="X1094" s="123" t="str">
        <f t="shared" ref="X1094:X1157" si="3305">IF($A1094&lt;&gt;"",VLOOKUP($A1094,$CY$107:$DH$144,7),"")</f>
        <v/>
      </c>
      <c r="Y1094" s="127">
        <f t="shared" si="3203"/>
        <v>0</v>
      </c>
      <c r="Z1094" s="127">
        <f t="shared" si="3204"/>
        <v>0</v>
      </c>
      <c r="AA1094" s="127">
        <f t="shared" si="3205"/>
        <v>0</v>
      </c>
      <c r="AB1094" s="86">
        <f>AB1093</f>
        <v>0</v>
      </c>
      <c r="AC1094" s="86">
        <f>AC1093</f>
        <v>0</v>
      </c>
      <c r="AD1094" s="90" t="str">
        <f>IF($A1093&lt;&gt;"",AA1093,"")</f>
        <v/>
      </c>
      <c r="AE1094" s="92" t="str">
        <f>IF($A1093&lt;&gt;"",IF(Y1093&gt;Z1093,"L","H"),"")</f>
        <v/>
      </c>
      <c r="AF1094" s="92" t="str">
        <f t="shared" si="3177"/>
        <v/>
      </c>
      <c r="AG1094" s="82">
        <f t="shared" ref="AG1094:AG1157" si="3306">IF($A1094&lt;&gt;"",IF(OR($BX1093&lt;&gt;0,$BY1093&lt;&gt;0),"0",IF(AE1094&lt;&gt;"",IF(AF1094="W",(1*AD1094),(-1*AD1094)),0)),0)</f>
        <v>0</v>
      </c>
      <c r="AH1094" s="71">
        <f t="shared" si="3258"/>
        <v>0</v>
      </c>
      <c r="AI1094" s="78" t="str">
        <f t="shared" ref="AI1094:AI1157" si="3307">IF($A1094&lt;&gt;"",VLOOKUP($A1094,$CY$107:$DH$144,9),"")</f>
        <v/>
      </c>
      <c r="AJ1094" s="132">
        <f t="shared" si="3206"/>
        <v>0</v>
      </c>
      <c r="AK1094" s="132">
        <f t="shared" si="3207"/>
        <v>0</v>
      </c>
      <c r="AL1094" s="132">
        <f t="shared" si="3208"/>
        <v>0</v>
      </c>
      <c r="AM1094" s="86" t="str">
        <f t="shared" si="3209"/>
        <v/>
      </c>
      <c r="AN1094" s="86" t="str">
        <f t="shared" si="3210"/>
        <v/>
      </c>
      <c r="AO1094" s="90" t="str">
        <f>IF($A1093&lt;&gt;"",AL1093,"")</f>
        <v/>
      </c>
      <c r="AP1094" s="92" t="str">
        <f>IF($A1093&lt;&gt;"",IF(AM1093&lt;&gt;"","O","E"),"")</f>
        <v/>
      </c>
      <c r="AQ1094" s="92" t="str">
        <f t="shared" si="3178"/>
        <v/>
      </c>
      <c r="AR1094" s="82">
        <f t="shared" si="3211"/>
        <v>0</v>
      </c>
      <c r="AS1094" s="71">
        <f t="shared" si="3179"/>
        <v>0</v>
      </c>
      <c r="AT1094" s="78" t="str">
        <f t="shared" ref="AT1094:AT1157" si="3308">IF($A1094&lt;&gt;"",VLOOKUP($A1094,$CY$107:$DH$144,8),"")</f>
        <v/>
      </c>
      <c r="AU1094" s="137">
        <f t="shared" si="3212"/>
        <v>0</v>
      </c>
      <c r="AV1094" s="137">
        <f t="shared" si="3213"/>
        <v>0</v>
      </c>
      <c r="AW1094" s="137">
        <f t="shared" si="3214"/>
        <v>0</v>
      </c>
      <c r="AX1094" s="86" t="str">
        <f t="shared" si="3215"/>
        <v/>
      </c>
      <c r="AY1094" s="86" t="str">
        <f t="shared" si="3216"/>
        <v/>
      </c>
      <c r="AZ1094" s="90" t="str">
        <f>IF($A1093&lt;&gt;"",AW1093,"")</f>
        <v/>
      </c>
      <c r="BA1094" s="92" t="str">
        <f>IF($A1093&lt;&gt;"",IF(AX1093&lt;&gt;"","B","R"),"")</f>
        <v/>
      </c>
      <c r="BB1094" s="92" t="str">
        <f t="shared" si="3180"/>
        <v/>
      </c>
      <c r="BC1094" s="82">
        <f t="shared" si="3217"/>
        <v>0</v>
      </c>
      <c r="BD1094" s="71">
        <f t="shared" si="3181"/>
        <v>0</v>
      </c>
      <c r="BE1094" s="98">
        <f t="shared" si="3219"/>
        <v>18</v>
      </c>
      <c r="BF1094" s="92" t="str">
        <f>IF($A1093&lt;&gt;"",IF($Y1093&gt;$Z1093,"H",IF($Z1093&gt;$Y1093,"L",BF1093)),"")</f>
        <v/>
      </c>
      <c r="BG1094" s="92" t="str">
        <f>IF($A1094&lt;&gt;"",IF($A1094=0,"L",IF(BF1094&lt;&gt;"",IF(BF1094=X1094,"W","L"))),"")</f>
        <v/>
      </c>
      <c r="BH1094" s="82">
        <f t="shared" si="3200"/>
        <v>0</v>
      </c>
      <c r="BI1094" s="71">
        <f t="shared" si="3201"/>
        <v>0</v>
      </c>
      <c r="BJ1094" s="146" t="str">
        <f>AE1094&amp;AP1094&amp;BA1094</f>
        <v/>
      </c>
      <c r="BK1094" s="97">
        <v>1</v>
      </c>
      <c r="BL1094" s="95" t="str">
        <f>IF($A1093&lt;&gt;"",IF($BJ1094="LER","11,",IF($BJ1094="LOR","02,",IF($BJ1094="LEB","01,",IF($BJ1094="LOB","12,",IF($BJ1094="HER","29,",IF($BJ1094="HOR","20,",IF($BJ1094="HEB","19,",IF($BJ1094="HOB","30,","")))))))),"")</f>
        <v/>
      </c>
      <c r="BM1094" s="95" t="str">
        <f>IF($A1093&lt;&gt;"",IF($BJ1094="LER","13,",IF($BJ1094="LOR","04,",IF($BJ1094="LEB","03,",IF($BJ1094="LOB","14,",IF($BJ1094="HER","31,",IF($BJ1094="HOR","22,",IF($BJ1094="HEB","21,",IF($BJ1094="HOB","32,","")))))))),"")</f>
        <v/>
      </c>
      <c r="BN1094" s="95" t="str">
        <f>IF($A1093&lt;&gt;"",IF($BJ1094="LER","15,",IF($BJ1094="LOR","06,",IF($BJ1094="LEB","05,",IF($BJ1094="LOB","16,",IF($BJ1094="HER","33,",IF($BJ1094="HOR","24,",IF($BJ1094="HEB","23,",IF($BJ1094="HOB","34,","")))))))),"")</f>
        <v/>
      </c>
      <c r="BO1094" s="95" t="str">
        <f>IF($A1093&lt;&gt;"",IF($BJ1094="LER","17,",IF($BJ1094="LOR","08,",IF($BJ1094="LEB","07,",IF($BJ1094="LOB","18,",IF($BJ1094="HER","35,",IF($BJ1094="HOR","26,",IF($BJ1094="HEB","25,",IF($BJ1094="HOB","36,","")))))))),"")</f>
        <v/>
      </c>
      <c r="BP1094" s="95" t="str">
        <f>IF($A1093&lt;&gt;"",IF($BJ1094="LER","",IF($BJ1094="LOR","10,",IF($BJ1094="LEB","09,",IF($BJ1094="LOB","",IF($BJ1094="HER","",IF($BJ1094="HOR","28,",IF($BJ1094="HEB","27,",IF($BJ1094="HOB","","")))))))),"")</f>
        <v/>
      </c>
      <c r="BQ1094" s="81">
        <f t="shared" si="3221"/>
        <v>0</v>
      </c>
      <c r="BR1094" s="81">
        <f t="shared" si="3222"/>
        <v>0</v>
      </c>
      <c r="BS1094" s="81">
        <f t="shared" si="3223"/>
        <v>0</v>
      </c>
      <c r="BT1094" s="81">
        <f t="shared" si="3224"/>
        <v>0</v>
      </c>
      <c r="BU1094" s="81">
        <f t="shared" si="3225"/>
        <v>0</v>
      </c>
      <c r="BV1094" s="13">
        <f t="shared" si="3226"/>
        <v>0</v>
      </c>
      <c r="BW1094" s="11">
        <f t="shared" ref="BW1094:BW1157" si="3309">IF(A1094&lt;&gt;"",BV1094+BW1093,0)</f>
        <v>0</v>
      </c>
      <c r="BX1094" s="69">
        <f t="shared" si="3182"/>
        <v>0</v>
      </c>
      <c r="BY1094" s="69">
        <f>IF($A1094&lt;&gt;"",IF(BY1093&lt;&gt;0,BY1093,IF(BW1094&lt;=$AW$2,"Stop Loss",0)),0)</f>
        <v>0</v>
      </c>
      <c r="BZ1094" s="69">
        <f t="shared" si="3281"/>
        <v>0</v>
      </c>
      <c r="CA1094" s="27" t="str">
        <f t="shared" si="3183"/>
        <v/>
      </c>
      <c r="CB1094" s="27" t="str">
        <f t="shared" si="3184"/>
        <v/>
      </c>
      <c r="CC1094" s="27" t="str">
        <f t="shared" si="3185"/>
        <v/>
      </c>
      <c r="CD1094" s="27" t="str">
        <f t="shared" si="3186"/>
        <v/>
      </c>
      <c r="CE1094" s="27" t="str">
        <f t="shared" si="3187"/>
        <v/>
      </c>
      <c r="CF1094" s="27" t="str">
        <f t="shared" si="3188"/>
        <v/>
      </c>
      <c r="CG1094" s="86"/>
      <c r="CH1094" s="86"/>
      <c r="CI1094"/>
      <c r="CJ1094"/>
      <c r="CK1094"/>
      <c r="CL1094" s="25"/>
      <c r="CM1094" s="25"/>
      <c r="CN1094" s="37"/>
      <c r="CO1094" s="25"/>
      <c r="CP1094" s="25"/>
      <c r="CQ1094" s="25"/>
      <c r="CR1094" s="25"/>
      <c r="CS1094" s="25"/>
      <c r="CT1094" s="25"/>
      <c r="CU1094" s="25"/>
      <c r="CV1094" s="25"/>
      <c r="CW1094" s="25"/>
      <c r="CX1094" s="25"/>
      <c r="CY1094" s="25"/>
      <c r="CZ1094" s="25"/>
      <c r="DA1094" s="25"/>
      <c r="DB1094" s="38"/>
      <c r="DC1094" s="25"/>
      <c r="DD1094" s="25"/>
      <c r="DH1094" s="25"/>
      <c r="DI1094" s="38"/>
    </row>
    <row r="1095" spans="1:113" s="26" customFormat="1">
      <c r="A1095" s="149"/>
      <c r="B1095" s="82" t="str">
        <f t="shared" si="3301"/>
        <v/>
      </c>
      <c r="C1095" s="7" t="str">
        <f t="shared" si="3302"/>
        <v/>
      </c>
      <c r="D1095" s="81">
        <f t="shared" si="3303"/>
        <v>0</v>
      </c>
      <c r="E1095" s="7" t="str">
        <f t="shared" si="3304"/>
        <v>18,</v>
      </c>
      <c r="F1095" s="78"/>
      <c r="G1095" s="86"/>
      <c r="H1095" s="86"/>
      <c r="I1095" s="86"/>
      <c r="J1095" s="86"/>
      <c r="K1095" s="86"/>
      <c r="L1095" s="86"/>
      <c r="M1095" s="86"/>
      <c r="N1095" s="86"/>
      <c r="O1095" s="78"/>
      <c r="P1095" s="86"/>
      <c r="Q1095" s="86"/>
      <c r="R1095" s="86"/>
      <c r="S1095" s="86"/>
      <c r="T1095" s="86"/>
      <c r="U1095" s="86"/>
      <c r="V1095" s="86"/>
      <c r="W1095" s="86"/>
      <c r="X1095" s="123" t="str">
        <f t="shared" si="3305"/>
        <v/>
      </c>
      <c r="Y1095" s="127">
        <f t="shared" si="3203"/>
        <v>0</v>
      </c>
      <c r="Z1095" s="127">
        <f t="shared" si="3204"/>
        <v>0</v>
      </c>
      <c r="AA1095" s="127">
        <f t="shared" si="3205"/>
        <v>0</v>
      </c>
      <c r="AB1095" s="86">
        <f t="shared" ref="AB1095:AC1101" si="3310">AB1094</f>
        <v>0</v>
      </c>
      <c r="AC1095" s="86">
        <f t="shared" si="3310"/>
        <v>0</v>
      </c>
      <c r="AD1095" s="90" t="str">
        <f>IF($A1094&lt;&gt;"",AD1094,"")</f>
        <v/>
      </c>
      <c r="AE1095" s="54" t="str">
        <f>IF($A1094&lt;&gt;"",AE1094,"")</f>
        <v/>
      </c>
      <c r="AF1095" s="92" t="str">
        <f t="shared" ref="AF1095:AF1158" si="3311">IF($A1095&lt;&gt;"",IF($A1095=0,"L",IF(AE1095&lt;&gt;"",IF(AE1095=X1095,"W","L"))),"")</f>
        <v/>
      </c>
      <c r="AG1095" s="82">
        <f t="shared" si="3306"/>
        <v>0</v>
      </c>
      <c r="AH1095" s="71">
        <f t="shared" si="3258"/>
        <v>0</v>
      </c>
      <c r="AI1095" s="78" t="str">
        <f t="shared" si="3307"/>
        <v/>
      </c>
      <c r="AJ1095" s="132">
        <f t="shared" si="3206"/>
        <v>0</v>
      </c>
      <c r="AK1095" s="132">
        <f t="shared" si="3207"/>
        <v>0</v>
      </c>
      <c r="AL1095" s="132">
        <f t="shared" si="3208"/>
        <v>0</v>
      </c>
      <c r="AM1095" s="86" t="str">
        <f t="shared" si="3209"/>
        <v/>
      </c>
      <c r="AN1095" s="86" t="str">
        <f t="shared" si="3210"/>
        <v/>
      </c>
      <c r="AO1095" s="90" t="str">
        <f>IF($A1094&lt;&gt;"",AO1094,"")</f>
        <v/>
      </c>
      <c r="AP1095" s="54" t="str">
        <f>IF($A1094&lt;&gt;"",AP1094,"")</f>
        <v/>
      </c>
      <c r="AQ1095" s="92" t="str">
        <f t="shared" ref="AQ1095:AQ1158" si="3312">IF($A1095&lt;&gt;"",IF($A1095=0,"L",IF(AP1095&lt;&gt;"",IF(AP1095=AI1095,"W","L"))),"")</f>
        <v/>
      </c>
      <c r="AR1095" s="82">
        <f t="shared" si="3211"/>
        <v>0</v>
      </c>
      <c r="AS1095" s="71">
        <f t="shared" ref="AS1095:AS1158" si="3313">IF($A1095&lt;&gt;"",AR1095+AS1094,0)</f>
        <v>0</v>
      </c>
      <c r="AT1095" s="78" t="str">
        <f t="shared" si="3308"/>
        <v/>
      </c>
      <c r="AU1095" s="137">
        <f t="shared" si="3212"/>
        <v>0</v>
      </c>
      <c r="AV1095" s="137">
        <f t="shared" si="3213"/>
        <v>0</v>
      </c>
      <c r="AW1095" s="137">
        <f t="shared" si="3214"/>
        <v>0</v>
      </c>
      <c r="AX1095" s="86" t="str">
        <f t="shared" si="3215"/>
        <v/>
      </c>
      <c r="AY1095" s="86" t="str">
        <f t="shared" si="3216"/>
        <v/>
      </c>
      <c r="AZ1095" s="90" t="str">
        <f>IF($A1094&lt;&gt;"",AZ1094,"")</f>
        <v/>
      </c>
      <c r="BA1095" s="54" t="str">
        <f>IF($A1094&lt;&gt;"",BA1094,"")</f>
        <v/>
      </c>
      <c r="BB1095" s="92" t="str">
        <f t="shared" ref="BB1095:BB1158" si="3314">IF($A1095&lt;&gt;"",IF($A1095=0,"L",IF(BA1095&lt;&gt;"",IF(BA1095=AT1095,"W","L"))),"")</f>
        <v/>
      </c>
      <c r="BC1095" s="82">
        <f t="shared" si="3217"/>
        <v>0</v>
      </c>
      <c r="BD1095" s="71">
        <f t="shared" ref="BD1095:BD1158" si="3315">IF($A1095&lt;&gt;"",BC1095+BD1094,0)</f>
        <v>0</v>
      </c>
      <c r="BE1095" s="98">
        <f t="shared" si="3219"/>
        <v>18</v>
      </c>
      <c r="BF1095" s="54" t="str">
        <f>IF($A1094&lt;&gt;"",BF1094,"")</f>
        <v/>
      </c>
      <c r="BG1095" s="92" t="str">
        <f t="shared" ref="BG1095:BG1111" si="3316">IF($A1095&lt;&gt;"",IF($A1095=0,"L",IF(BF1095&lt;&gt;"",IF(BF1095=X1095,"W","L"))),"")</f>
        <v/>
      </c>
      <c r="BH1095" s="82">
        <f t="shared" si="3200"/>
        <v>0</v>
      </c>
      <c r="BI1095" s="71">
        <f t="shared" si="3201"/>
        <v>0</v>
      </c>
      <c r="BJ1095" s="146"/>
      <c r="BK1095" s="97">
        <v>1</v>
      </c>
      <c r="BL1095" s="95" t="str">
        <f>IF(BL1094&lt;&gt;"",BL1094,"")</f>
        <v/>
      </c>
      <c r="BM1095" s="95" t="str">
        <f t="shared" ref="BM1095:BP1095" si="3317">IF(BM1094&lt;&gt;"",BM1094,"")</f>
        <v/>
      </c>
      <c r="BN1095" s="95" t="str">
        <f t="shared" si="3317"/>
        <v/>
      </c>
      <c r="BO1095" s="95" t="str">
        <f t="shared" si="3317"/>
        <v/>
      </c>
      <c r="BP1095" s="95" t="str">
        <f t="shared" si="3317"/>
        <v/>
      </c>
      <c r="BQ1095" s="81">
        <f t="shared" si="3221"/>
        <v>0</v>
      </c>
      <c r="BR1095" s="81">
        <f t="shared" si="3222"/>
        <v>0</v>
      </c>
      <c r="BS1095" s="81">
        <f t="shared" si="3223"/>
        <v>0</v>
      </c>
      <c r="BT1095" s="81">
        <f t="shared" si="3224"/>
        <v>0</v>
      </c>
      <c r="BU1095" s="81">
        <f t="shared" si="3225"/>
        <v>0</v>
      </c>
      <c r="BV1095" s="13">
        <f t="shared" si="3226"/>
        <v>0</v>
      </c>
      <c r="BW1095" s="11">
        <f t="shared" si="3309"/>
        <v>0</v>
      </c>
      <c r="BX1095" s="69">
        <f t="shared" ref="BX1095:BX1158" si="3318">IF($A1095&lt;&gt;"",IF(BX1094&gt;0,BX1094,IF(BW1095&gt;=$AW$1,"Profit Target",0)),0)</f>
        <v>0</v>
      </c>
      <c r="BY1095" s="69">
        <f>IF($A1095&lt;&gt;"",IF(BY1094&lt;&gt;0,BY1094,IF(BW1095&lt;=$AW$2,"Stop Loss",0)),0)</f>
        <v>0</v>
      </c>
      <c r="BZ1095" s="69">
        <f t="shared" si="3281"/>
        <v>0</v>
      </c>
      <c r="CA1095" s="27" t="str">
        <f t="shared" ref="CA1095:CA1158" si="3319">IF(AE1095&lt;&gt;"",AE1095&amp;",","")</f>
        <v/>
      </c>
      <c r="CB1095" s="27" t="str">
        <f t="shared" ref="CB1095:CB1158" si="3320">IF(AP1095&lt;&gt;"",AP1095&amp;",","")</f>
        <v/>
      </c>
      <c r="CC1095" s="27" t="str">
        <f t="shared" ref="CC1095:CC1158" si="3321">IF(BA1095&lt;&gt;"",BA1095&amp;",","")</f>
        <v/>
      </c>
      <c r="CD1095" s="27" t="str">
        <f t="shared" ref="CD1095:CD1158" si="3322">IF(AD1095="","",CONCATENATE(AD1095,","))</f>
        <v/>
      </c>
      <c r="CE1095" s="27" t="str">
        <f t="shared" ref="CE1095:CE1158" si="3323">IF(AO1095="","",CONCATENATE(AO1095,","))</f>
        <v/>
      </c>
      <c r="CF1095" s="27" t="str">
        <f t="shared" ref="CF1095:CF1158" si="3324">IF(AZ1095="","",CONCATENATE(AZ1095,","))</f>
        <v/>
      </c>
      <c r="CG1095" s="86"/>
      <c r="CH1095" s="86"/>
      <c r="CI1095"/>
      <c r="CJ1095"/>
      <c r="CK1095"/>
      <c r="CL1095" s="25"/>
      <c r="CM1095" s="25"/>
      <c r="CN1095" s="37"/>
      <c r="CO1095" s="25"/>
      <c r="CP1095" s="25"/>
      <c r="CQ1095" s="25"/>
      <c r="CR1095" s="25"/>
      <c r="CS1095" s="25"/>
      <c r="CT1095" s="25"/>
      <c r="CU1095" s="25"/>
      <c r="CV1095" s="25"/>
      <c r="CW1095" s="25"/>
      <c r="CX1095" s="25"/>
      <c r="CY1095" s="25"/>
      <c r="CZ1095" s="25"/>
      <c r="DA1095" s="25"/>
      <c r="DB1095" s="38"/>
      <c r="DC1095" s="25"/>
      <c r="DD1095" s="25"/>
      <c r="DH1095" s="25"/>
      <c r="DI1095" s="38"/>
    </row>
    <row r="1096" spans="1:113" s="26" customFormat="1">
      <c r="A1096" s="149"/>
      <c r="B1096" s="82" t="str">
        <f t="shared" si="3301"/>
        <v/>
      </c>
      <c r="C1096" s="7" t="str">
        <f t="shared" si="3302"/>
        <v/>
      </c>
      <c r="D1096" s="81">
        <f t="shared" si="3303"/>
        <v>0</v>
      </c>
      <c r="E1096" s="7" t="str">
        <f t="shared" si="3304"/>
        <v>18,</v>
      </c>
      <c r="F1096" s="78"/>
      <c r="G1096" s="86"/>
      <c r="H1096" s="86"/>
      <c r="I1096" s="86"/>
      <c r="J1096" s="86"/>
      <c r="K1096" s="86"/>
      <c r="L1096" s="86"/>
      <c r="M1096" s="86"/>
      <c r="N1096" s="86"/>
      <c r="O1096" s="78"/>
      <c r="P1096" s="86"/>
      <c r="Q1096" s="86"/>
      <c r="R1096" s="86"/>
      <c r="S1096" s="86"/>
      <c r="T1096" s="86"/>
      <c r="U1096" s="86"/>
      <c r="V1096" s="86"/>
      <c r="W1096" s="86"/>
      <c r="X1096" s="123" t="str">
        <f t="shared" si="3305"/>
        <v/>
      </c>
      <c r="Y1096" s="127">
        <f t="shared" si="3203"/>
        <v>0</v>
      </c>
      <c r="Z1096" s="127">
        <f t="shared" si="3204"/>
        <v>0</v>
      </c>
      <c r="AA1096" s="127">
        <f t="shared" si="3205"/>
        <v>0</v>
      </c>
      <c r="AB1096" s="86">
        <f t="shared" si="3310"/>
        <v>0</v>
      </c>
      <c r="AC1096" s="86">
        <f t="shared" si="3310"/>
        <v>0</v>
      </c>
      <c r="AD1096" s="90" t="str">
        <f t="shared" ref="AD1096:AE1102" si="3325">IF($A1095&lt;&gt;"",AD1095,"")</f>
        <v/>
      </c>
      <c r="AE1096" s="54" t="str">
        <f t="shared" si="3325"/>
        <v/>
      </c>
      <c r="AF1096" s="92" t="str">
        <f t="shared" si="3311"/>
        <v/>
      </c>
      <c r="AG1096" s="82">
        <f t="shared" si="3306"/>
        <v>0</v>
      </c>
      <c r="AH1096" s="71">
        <f t="shared" si="3258"/>
        <v>0</v>
      </c>
      <c r="AI1096" s="78" t="str">
        <f t="shared" si="3307"/>
        <v/>
      </c>
      <c r="AJ1096" s="132">
        <f t="shared" si="3206"/>
        <v>0</v>
      </c>
      <c r="AK1096" s="132">
        <f t="shared" si="3207"/>
        <v>0</v>
      </c>
      <c r="AL1096" s="132">
        <f t="shared" si="3208"/>
        <v>0</v>
      </c>
      <c r="AM1096" s="86" t="str">
        <f t="shared" si="3209"/>
        <v/>
      </c>
      <c r="AN1096" s="86" t="str">
        <f t="shared" si="3210"/>
        <v/>
      </c>
      <c r="AO1096" s="90" t="str">
        <f t="shared" ref="AO1096:AP1102" si="3326">IF($A1095&lt;&gt;"",AO1095,"")</f>
        <v/>
      </c>
      <c r="AP1096" s="54" t="str">
        <f t="shared" si="3326"/>
        <v/>
      </c>
      <c r="AQ1096" s="92" t="str">
        <f t="shared" si="3312"/>
        <v/>
      </c>
      <c r="AR1096" s="82">
        <f t="shared" si="3211"/>
        <v>0</v>
      </c>
      <c r="AS1096" s="71">
        <f t="shared" si="3313"/>
        <v>0</v>
      </c>
      <c r="AT1096" s="78" t="str">
        <f t="shared" si="3308"/>
        <v/>
      </c>
      <c r="AU1096" s="137">
        <f t="shared" si="3212"/>
        <v>0</v>
      </c>
      <c r="AV1096" s="137">
        <f t="shared" si="3213"/>
        <v>0</v>
      </c>
      <c r="AW1096" s="137">
        <f t="shared" si="3214"/>
        <v>0</v>
      </c>
      <c r="AX1096" s="86" t="str">
        <f t="shared" si="3215"/>
        <v/>
      </c>
      <c r="AY1096" s="86" t="str">
        <f t="shared" si="3216"/>
        <v/>
      </c>
      <c r="AZ1096" s="90" t="str">
        <f t="shared" ref="AZ1096:BA1102" si="3327">IF($A1095&lt;&gt;"",AZ1095,"")</f>
        <v/>
      </c>
      <c r="BA1096" s="54" t="str">
        <f t="shared" si="3327"/>
        <v/>
      </c>
      <c r="BB1096" s="92" t="str">
        <f t="shared" si="3314"/>
        <v/>
      </c>
      <c r="BC1096" s="82">
        <f t="shared" si="3217"/>
        <v>0</v>
      </c>
      <c r="BD1096" s="71">
        <f t="shared" si="3315"/>
        <v>0</v>
      </c>
      <c r="BE1096" s="98">
        <f t="shared" si="3219"/>
        <v>18</v>
      </c>
      <c r="BF1096" s="54" t="str">
        <f t="shared" ref="BF1096:BF1102" si="3328">IF($A1095&lt;&gt;"",BF1095,"")</f>
        <v/>
      </c>
      <c r="BG1096" s="92" t="str">
        <f t="shared" si="3316"/>
        <v/>
      </c>
      <c r="BH1096" s="82">
        <f t="shared" si="3200"/>
        <v>0</v>
      </c>
      <c r="BI1096" s="71">
        <f t="shared" si="3201"/>
        <v>0</v>
      </c>
      <c r="BJ1096" s="146"/>
      <c r="BK1096" s="97">
        <v>1</v>
      </c>
      <c r="BL1096" s="95" t="str">
        <f t="shared" ref="BL1096:BP1096" si="3329">IF(BL1095&lt;&gt;"",BL1095,"")</f>
        <v/>
      </c>
      <c r="BM1096" s="95" t="str">
        <f t="shared" si="3329"/>
        <v/>
      </c>
      <c r="BN1096" s="95" t="str">
        <f t="shared" si="3329"/>
        <v/>
      </c>
      <c r="BO1096" s="95" t="str">
        <f t="shared" si="3329"/>
        <v/>
      </c>
      <c r="BP1096" s="95" t="str">
        <f t="shared" si="3329"/>
        <v/>
      </c>
      <c r="BQ1096" s="81">
        <f t="shared" si="3221"/>
        <v>0</v>
      </c>
      <c r="BR1096" s="81">
        <f t="shared" si="3222"/>
        <v>0</v>
      </c>
      <c r="BS1096" s="81">
        <f t="shared" si="3223"/>
        <v>0</v>
      </c>
      <c r="BT1096" s="81">
        <f t="shared" si="3224"/>
        <v>0</v>
      </c>
      <c r="BU1096" s="81">
        <f t="shared" si="3225"/>
        <v>0</v>
      </c>
      <c r="BV1096" s="13">
        <f t="shared" si="3226"/>
        <v>0</v>
      </c>
      <c r="BW1096" s="11">
        <f t="shared" si="3309"/>
        <v>0</v>
      </c>
      <c r="BX1096" s="69">
        <f t="shared" si="3318"/>
        <v>0</v>
      </c>
      <c r="BY1096" s="69">
        <f>IF($A1096&lt;&gt;"",IF(BY1095&lt;&gt;0,BY1095,IF(BW1096&lt;=$AW$2,"Stop Loss",0)),0)</f>
        <v>0</v>
      </c>
      <c r="BZ1096" s="69">
        <f t="shared" si="3281"/>
        <v>0</v>
      </c>
      <c r="CA1096" s="27" t="str">
        <f t="shared" si="3319"/>
        <v/>
      </c>
      <c r="CB1096" s="27" t="str">
        <f t="shared" si="3320"/>
        <v/>
      </c>
      <c r="CC1096" s="27" t="str">
        <f t="shared" si="3321"/>
        <v/>
      </c>
      <c r="CD1096" s="27" t="str">
        <f t="shared" si="3322"/>
        <v/>
      </c>
      <c r="CE1096" s="27" t="str">
        <f t="shared" si="3323"/>
        <v/>
      </c>
      <c r="CF1096" s="27" t="str">
        <f t="shared" si="3324"/>
        <v/>
      </c>
      <c r="CG1096" s="86"/>
      <c r="CH1096" s="86"/>
      <c r="CI1096"/>
      <c r="CJ1096"/>
      <c r="CK1096"/>
      <c r="CL1096" s="25"/>
      <c r="CM1096" s="25"/>
      <c r="CN1096" s="37"/>
      <c r="CO1096" s="25"/>
      <c r="CP1096" s="25"/>
      <c r="CQ1096" s="25"/>
      <c r="CR1096" s="25"/>
      <c r="CS1096" s="25"/>
      <c r="CT1096" s="25"/>
      <c r="CU1096" s="25"/>
      <c r="CV1096" s="25"/>
      <c r="CW1096" s="25"/>
      <c r="CX1096" s="25"/>
      <c r="CY1096" s="25"/>
      <c r="CZ1096" s="25"/>
      <c r="DA1096" s="25"/>
      <c r="DB1096" s="38"/>
      <c r="DC1096" s="25"/>
      <c r="DD1096" s="25"/>
      <c r="DH1096" s="25"/>
      <c r="DI1096" s="38"/>
    </row>
    <row r="1097" spans="1:113" s="26" customFormat="1">
      <c r="A1097" s="149"/>
      <c r="B1097" s="82" t="str">
        <f t="shared" si="3301"/>
        <v/>
      </c>
      <c r="C1097" s="7" t="str">
        <f t="shared" si="3302"/>
        <v/>
      </c>
      <c r="D1097" s="81">
        <f t="shared" si="3303"/>
        <v>0</v>
      </c>
      <c r="E1097" s="7" t="str">
        <f t="shared" si="3304"/>
        <v>18,</v>
      </c>
      <c r="F1097" s="78"/>
      <c r="G1097" s="86"/>
      <c r="H1097" s="86"/>
      <c r="I1097" s="86"/>
      <c r="J1097" s="86"/>
      <c r="K1097" s="86"/>
      <c r="L1097" s="86"/>
      <c r="M1097" s="86"/>
      <c r="N1097" s="86"/>
      <c r="O1097" s="78"/>
      <c r="P1097" s="86"/>
      <c r="Q1097" s="86"/>
      <c r="R1097" s="86"/>
      <c r="S1097" s="86"/>
      <c r="T1097" s="86"/>
      <c r="U1097" s="86"/>
      <c r="V1097" s="86"/>
      <c r="W1097" s="86"/>
      <c r="X1097" s="123" t="str">
        <f t="shared" si="3305"/>
        <v/>
      </c>
      <c r="Y1097" s="127">
        <f t="shared" si="3203"/>
        <v>0</v>
      </c>
      <c r="Z1097" s="127">
        <f t="shared" si="3204"/>
        <v>0</v>
      </c>
      <c r="AA1097" s="127">
        <f t="shared" si="3205"/>
        <v>0</v>
      </c>
      <c r="AB1097" s="86">
        <f t="shared" si="3310"/>
        <v>0</v>
      </c>
      <c r="AC1097" s="86">
        <f t="shared" si="3310"/>
        <v>0</v>
      </c>
      <c r="AD1097" s="90" t="str">
        <f t="shared" si="3325"/>
        <v/>
      </c>
      <c r="AE1097" s="54" t="str">
        <f t="shared" si="3325"/>
        <v/>
      </c>
      <c r="AF1097" s="92" t="str">
        <f t="shared" si="3311"/>
        <v/>
      </c>
      <c r="AG1097" s="82">
        <f t="shared" si="3306"/>
        <v>0</v>
      </c>
      <c r="AH1097" s="71">
        <f t="shared" si="3258"/>
        <v>0</v>
      </c>
      <c r="AI1097" s="78" t="str">
        <f t="shared" si="3307"/>
        <v/>
      </c>
      <c r="AJ1097" s="132">
        <f t="shared" si="3206"/>
        <v>0</v>
      </c>
      <c r="AK1097" s="132">
        <f t="shared" si="3207"/>
        <v>0</v>
      </c>
      <c r="AL1097" s="132">
        <f t="shared" si="3208"/>
        <v>0</v>
      </c>
      <c r="AM1097" s="86" t="str">
        <f t="shared" si="3209"/>
        <v/>
      </c>
      <c r="AN1097" s="86" t="str">
        <f t="shared" si="3210"/>
        <v/>
      </c>
      <c r="AO1097" s="90" t="str">
        <f t="shared" si="3326"/>
        <v/>
      </c>
      <c r="AP1097" s="54" t="str">
        <f t="shared" si="3326"/>
        <v/>
      </c>
      <c r="AQ1097" s="92" t="str">
        <f t="shared" si="3312"/>
        <v/>
      </c>
      <c r="AR1097" s="82">
        <f t="shared" si="3211"/>
        <v>0</v>
      </c>
      <c r="AS1097" s="71">
        <f t="shared" si="3313"/>
        <v>0</v>
      </c>
      <c r="AT1097" s="78" t="str">
        <f t="shared" si="3308"/>
        <v/>
      </c>
      <c r="AU1097" s="137">
        <f t="shared" si="3212"/>
        <v>0</v>
      </c>
      <c r="AV1097" s="137">
        <f t="shared" si="3213"/>
        <v>0</v>
      </c>
      <c r="AW1097" s="137">
        <f t="shared" si="3214"/>
        <v>0</v>
      </c>
      <c r="AX1097" s="86" t="str">
        <f t="shared" si="3215"/>
        <v/>
      </c>
      <c r="AY1097" s="86" t="str">
        <f t="shared" si="3216"/>
        <v/>
      </c>
      <c r="AZ1097" s="90" t="str">
        <f t="shared" si="3327"/>
        <v/>
      </c>
      <c r="BA1097" s="54" t="str">
        <f t="shared" si="3327"/>
        <v/>
      </c>
      <c r="BB1097" s="92" t="str">
        <f t="shared" si="3314"/>
        <v/>
      </c>
      <c r="BC1097" s="82">
        <f t="shared" si="3217"/>
        <v>0</v>
      </c>
      <c r="BD1097" s="71">
        <f t="shared" si="3315"/>
        <v>0</v>
      </c>
      <c r="BE1097" s="98">
        <f t="shared" si="3219"/>
        <v>18</v>
      </c>
      <c r="BF1097" s="54" t="str">
        <f t="shared" si="3328"/>
        <v/>
      </c>
      <c r="BG1097" s="92" t="str">
        <f t="shared" si="3316"/>
        <v/>
      </c>
      <c r="BH1097" s="82">
        <f t="shared" si="3200"/>
        <v>0</v>
      </c>
      <c r="BI1097" s="71">
        <f t="shared" si="3201"/>
        <v>0</v>
      </c>
      <c r="BJ1097" s="146"/>
      <c r="BK1097" s="97">
        <v>1</v>
      </c>
      <c r="BL1097" s="95" t="str">
        <f t="shared" ref="BL1097:BP1097" si="3330">IF(BL1096&lt;&gt;"",BL1096,"")</f>
        <v/>
      </c>
      <c r="BM1097" s="95" t="str">
        <f t="shared" si="3330"/>
        <v/>
      </c>
      <c r="BN1097" s="95" t="str">
        <f t="shared" si="3330"/>
        <v/>
      </c>
      <c r="BO1097" s="95" t="str">
        <f t="shared" si="3330"/>
        <v/>
      </c>
      <c r="BP1097" s="95" t="str">
        <f t="shared" si="3330"/>
        <v/>
      </c>
      <c r="BQ1097" s="81">
        <f t="shared" si="3221"/>
        <v>0</v>
      </c>
      <c r="BR1097" s="81">
        <f t="shared" si="3222"/>
        <v>0</v>
      </c>
      <c r="BS1097" s="81">
        <f t="shared" si="3223"/>
        <v>0</v>
      </c>
      <c r="BT1097" s="81">
        <f t="shared" si="3224"/>
        <v>0</v>
      </c>
      <c r="BU1097" s="81">
        <f t="shared" si="3225"/>
        <v>0</v>
      </c>
      <c r="BV1097" s="13">
        <f t="shared" si="3226"/>
        <v>0</v>
      </c>
      <c r="BW1097" s="11">
        <f t="shared" si="3309"/>
        <v>0</v>
      </c>
      <c r="BX1097" s="69">
        <f t="shared" si="3318"/>
        <v>0</v>
      </c>
      <c r="BY1097" s="69">
        <f>IF($A1097&lt;&gt;"",IF(BY1096&lt;&gt;0,BY1096,IF(BW1097&lt;=$AW$2,"Stop Loss",0)),0)</f>
        <v>0</v>
      </c>
      <c r="BZ1097" s="69">
        <f t="shared" si="3281"/>
        <v>0</v>
      </c>
      <c r="CA1097" s="27" t="str">
        <f t="shared" si="3319"/>
        <v/>
      </c>
      <c r="CB1097" s="27" t="str">
        <f t="shared" si="3320"/>
        <v/>
      </c>
      <c r="CC1097" s="27" t="str">
        <f t="shared" si="3321"/>
        <v/>
      </c>
      <c r="CD1097" s="27" t="str">
        <f t="shared" si="3322"/>
        <v/>
      </c>
      <c r="CE1097" s="27" t="str">
        <f t="shared" si="3323"/>
        <v/>
      </c>
      <c r="CF1097" s="27" t="str">
        <f t="shared" si="3324"/>
        <v/>
      </c>
      <c r="CG1097" s="86"/>
      <c r="CH1097" s="86"/>
      <c r="CI1097"/>
      <c r="CJ1097"/>
      <c r="CK1097"/>
      <c r="CL1097" s="25"/>
      <c r="CM1097" s="25"/>
      <c r="CN1097" s="37"/>
      <c r="CO1097" s="25"/>
      <c r="CP1097" s="25"/>
      <c r="CQ1097" s="25"/>
      <c r="CR1097" s="25"/>
      <c r="CS1097" s="25"/>
      <c r="CT1097" s="25"/>
      <c r="CU1097" s="25"/>
      <c r="CV1097" s="25"/>
      <c r="CW1097" s="25"/>
      <c r="CX1097" s="25"/>
      <c r="CY1097" s="25"/>
      <c r="CZ1097" s="25"/>
      <c r="DA1097" s="25"/>
      <c r="DB1097" s="38"/>
      <c r="DC1097" s="25"/>
      <c r="DD1097" s="25"/>
      <c r="DH1097" s="25"/>
      <c r="DI1097" s="38"/>
    </row>
    <row r="1098" spans="1:113" s="26" customFormat="1">
      <c r="A1098" s="149"/>
      <c r="B1098" s="82" t="str">
        <f t="shared" si="3301"/>
        <v/>
      </c>
      <c r="C1098" s="7" t="str">
        <f t="shared" si="3302"/>
        <v/>
      </c>
      <c r="D1098" s="81">
        <f t="shared" si="3303"/>
        <v>0</v>
      </c>
      <c r="E1098" s="7" t="str">
        <f t="shared" si="3304"/>
        <v>18,</v>
      </c>
      <c r="F1098" s="78"/>
      <c r="G1098" s="86"/>
      <c r="H1098" s="86"/>
      <c r="I1098" s="86"/>
      <c r="J1098" s="86"/>
      <c r="K1098" s="86"/>
      <c r="L1098" s="86"/>
      <c r="M1098" s="86"/>
      <c r="N1098" s="86"/>
      <c r="O1098" s="78"/>
      <c r="P1098" s="86"/>
      <c r="Q1098" s="86"/>
      <c r="R1098" s="86"/>
      <c r="S1098" s="86"/>
      <c r="T1098" s="86"/>
      <c r="U1098" s="86"/>
      <c r="V1098" s="86"/>
      <c r="W1098" s="86"/>
      <c r="X1098" s="123" t="str">
        <f t="shared" si="3305"/>
        <v/>
      </c>
      <c r="Y1098" s="127">
        <f t="shared" si="3203"/>
        <v>0</v>
      </c>
      <c r="Z1098" s="127">
        <f t="shared" si="3204"/>
        <v>0</v>
      </c>
      <c r="AA1098" s="127">
        <f t="shared" si="3205"/>
        <v>0</v>
      </c>
      <c r="AB1098" s="86">
        <f t="shared" si="3310"/>
        <v>0</v>
      </c>
      <c r="AC1098" s="86">
        <f t="shared" si="3310"/>
        <v>0</v>
      </c>
      <c r="AD1098" s="90" t="str">
        <f t="shared" si="3325"/>
        <v/>
      </c>
      <c r="AE1098" s="54" t="str">
        <f t="shared" si="3325"/>
        <v/>
      </c>
      <c r="AF1098" s="92" t="str">
        <f t="shared" si="3311"/>
        <v/>
      </c>
      <c r="AG1098" s="82">
        <f t="shared" si="3306"/>
        <v>0</v>
      </c>
      <c r="AH1098" s="71">
        <f t="shared" si="3258"/>
        <v>0</v>
      </c>
      <c r="AI1098" s="78" t="str">
        <f t="shared" si="3307"/>
        <v/>
      </c>
      <c r="AJ1098" s="132">
        <f t="shared" si="3206"/>
        <v>0</v>
      </c>
      <c r="AK1098" s="132">
        <f t="shared" si="3207"/>
        <v>0</v>
      </c>
      <c r="AL1098" s="132">
        <f t="shared" si="3208"/>
        <v>0</v>
      </c>
      <c r="AM1098" s="86" t="str">
        <f t="shared" si="3209"/>
        <v/>
      </c>
      <c r="AN1098" s="86" t="str">
        <f t="shared" si="3210"/>
        <v/>
      </c>
      <c r="AO1098" s="90" t="str">
        <f t="shared" si="3326"/>
        <v/>
      </c>
      <c r="AP1098" s="54" t="str">
        <f t="shared" si="3326"/>
        <v/>
      </c>
      <c r="AQ1098" s="92" t="str">
        <f t="shared" si="3312"/>
        <v/>
      </c>
      <c r="AR1098" s="82">
        <f t="shared" si="3211"/>
        <v>0</v>
      </c>
      <c r="AS1098" s="71">
        <f t="shared" si="3313"/>
        <v>0</v>
      </c>
      <c r="AT1098" s="78" t="str">
        <f t="shared" si="3308"/>
        <v/>
      </c>
      <c r="AU1098" s="137">
        <f t="shared" si="3212"/>
        <v>0</v>
      </c>
      <c r="AV1098" s="137">
        <f t="shared" si="3213"/>
        <v>0</v>
      </c>
      <c r="AW1098" s="137">
        <f t="shared" si="3214"/>
        <v>0</v>
      </c>
      <c r="AX1098" s="86" t="str">
        <f t="shared" si="3215"/>
        <v/>
      </c>
      <c r="AY1098" s="86" t="str">
        <f t="shared" si="3216"/>
        <v/>
      </c>
      <c r="AZ1098" s="90" t="str">
        <f t="shared" si="3327"/>
        <v/>
      </c>
      <c r="BA1098" s="54" t="str">
        <f t="shared" si="3327"/>
        <v/>
      </c>
      <c r="BB1098" s="92" t="str">
        <f t="shared" si="3314"/>
        <v/>
      </c>
      <c r="BC1098" s="82">
        <f t="shared" si="3217"/>
        <v>0</v>
      </c>
      <c r="BD1098" s="71">
        <f t="shared" si="3315"/>
        <v>0</v>
      </c>
      <c r="BE1098" s="98">
        <f t="shared" si="3219"/>
        <v>18</v>
      </c>
      <c r="BF1098" s="54" t="str">
        <f t="shared" si="3328"/>
        <v/>
      </c>
      <c r="BG1098" s="92" t="str">
        <f t="shared" si="3316"/>
        <v/>
      </c>
      <c r="BH1098" s="82">
        <f t="shared" si="3200"/>
        <v>0</v>
      </c>
      <c r="BI1098" s="71">
        <f t="shared" si="3201"/>
        <v>0</v>
      </c>
      <c r="BJ1098" s="146"/>
      <c r="BK1098" s="97">
        <v>1</v>
      </c>
      <c r="BL1098" s="95" t="str">
        <f t="shared" ref="BL1098:BP1098" si="3331">IF(BL1097&lt;&gt;"",BL1097,"")</f>
        <v/>
      </c>
      <c r="BM1098" s="95" t="str">
        <f t="shared" si="3331"/>
        <v/>
      </c>
      <c r="BN1098" s="95" t="str">
        <f t="shared" si="3331"/>
        <v/>
      </c>
      <c r="BO1098" s="95" t="str">
        <f t="shared" si="3331"/>
        <v/>
      </c>
      <c r="BP1098" s="95" t="str">
        <f t="shared" si="3331"/>
        <v/>
      </c>
      <c r="BQ1098" s="81">
        <f t="shared" si="3221"/>
        <v>0</v>
      </c>
      <c r="BR1098" s="81">
        <f t="shared" si="3222"/>
        <v>0</v>
      </c>
      <c r="BS1098" s="81">
        <f t="shared" si="3223"/>
        <v>0</v>
      </c>
      <c r="BT1098" s="81">
        <f t="shared" si="3224"/>
        <v>0</v>
      </c>
      <c r="BU1098" s="81">
        <f t="shared" si="3225"/>
        <v>0</v>
      </c>
      <c r="BV1098" s="13">
        <f t="shared" si="3226"/>
        <v>0</v>
      </c>
      <c r="BW1098" s="11">
        <f t="shared" si="3309"/>
        <v>0</v>
      </c>
      <c r="BX1098" s="69">
        <f t="shared" si="3318"/>
        <v>0</v>
      </c>
      <c r="BY1098" s="69">
        <f>IF($A1098&lt;&gt;"",IF(BY1097&lt;&gt;0,BY1097,IF(BW1098&lt;=$AW$2,"Stop Loss",0)),0)</f>
        <v>0</v>
      </c>
      <c r="BZ1098" s="69">
        <f t="shared" si="3281"/>
        <v>0</v>
      </c>
      <c r="CA1098" s="27" t="str">
        <f t="shared" si="3319"/>
        <v/>
      </c>
      <c r="CB1098" s="27" t="str">
        <f t="shared" si="3320"/>
        <v/>
      </c>
      <c r="CC1098" s="27" t="str">
        <f t="shared" si="3321"/>
        <v/>
      </c>
      <c r="CD1098" s="27" t="str">
        <f t="shared" si="3322"/>
        <v/>
      </c>
      <c r="CE1098" s="27" t="str">
        <f t="shared" si="3323"/>
        <v/>
      </c>
      <c r="CF1098" s="27" t="str">
        <f t="shared" si="3324"/>
        <v/>
      </c>
      <c r="CG1098" s="86"/>
      <c r="CH1098" s="86"/>
      <c r="CI1098"/>
      <c r="CJ1098"/>
      <c r="CK1098"/>
      <c r="CL1098" s="25"/>
      <c r="CM1098" s="25"/>
      <c r="CN1098" s="37"/>
      <c r="CO1098" s="25"/>
      <c r="CP1098" s="25"/>
      <c r="CQ1098" s="25"/>
      <c r="CR1098" s="25"/>
      <c r="CS1098" s="25"/>
      <c r="CT1098" s="25"/>
      <c r="CU1098" s="25"/>
      <c r="CV1098" s="25"/>
      <c r="CW1098" s="25"/>
      <c r="CX1098" s="25"/>
      <c r="CY1098" s="25"/>
      <c r="CZ1098" s="25"/>
      <c r="DA1098" s="25"/>
      <c r="DB1098" s="38"/>
      <c r="DC1098" s="25"/>
      <c r="DD1098" s="25"/>
      <c r="DH1098" s="25"/>
      <c r="DI1098" s="38"/>
    </row>
    <row r="1099" spans="1:113" s="26" customFormat="1">
      <c r="A1099" s="149"/>
      <c r="B1099" s="82" t="str">
        <f t="shared" si="3301"/>
        <v/>
      </c>
      <c r="C1099" s="7" t="str">
        <f t="shared" si="3302"/>
        <v/>
      </c>
      <c r="D1099" s="81">
        <f t="shared" si="3303"/>
        <v>0</v>
      </c>
      <c r="E1099" s="7" t="str">
        <f t="shared" si="3304"/>
        <v>18,</v>
      </c>
      <c r="F1099" s="78"/>
      <c r="G1099" s="86"/>
      <c r="H1099" s="86"/>
      <c r="I1099" s="86"/>
      <c r="J1099" s="86"/>
      <c r="K1099" s="86"/>
      <c r="L1099" s="86"/>
      <c r="M1099" s="86"/>
      <c r="N1099" s="86"/>
      <c r="O1099" s="78"/>
      <c r="P1099" s="86"/>
      <c r="Q1099" s="86"/>
      <c r="R1099" s="86"/>
      <c r="S1099" s="86"/>
      <c r="T1099" s="86"/>
      <c r="U1099" s="86"/>
      <c r="V1099" s="86"/>
      <c r="W1099" s="86"/>
      <c r="X1099" s="123" t="str">
        <f t="shared" si="3305"/>
        <v/>
      </c>
      <c r="Y1099" s="127">
        <f t="shared" si="3203"/>
        <v>0</v>
      </c>
      <c r="Z1099" s="127">
        <f t="shared" si="3204"/>
        <v>0</v>
      </c>
      <c r="AA1099" s="127">
        <f t="shared" si="3205"/>
        <v>0</v>
      </c>
      <c r="AB1099" s="86">
        <f t="shared" si="3310"/>
        <v>0</v>
      </c>
      <c r="AC1099" s="86">
        <f t="shared" si="3310"/>
        <v>0</v>
      </c>
      <c r="AD1099" s="90" t="str">
        <f t="shared" si="3325"/>
        <v/>
      </c>
      <c r="AE1099" s="54" t="str">
        <f t="shared" si="3325"/>
        <v/>
      </c>
      <c r="AF1099" s="92" t="str">
        <f t="shared" si="3311"/>
        <v/>
      </c>
      <c r="AG1099" s="82">
        <f t="shared" si="3306"/>
        <v>0</v>
      </c>
      <c r="AH1099" s="71">
        <f t="shared" si="3258"/>
        <v>0</v>
      </c>
      <c r="AI1099" s="78" t="str">
        <f t="shared" si="3307"/>
        <v/>
      </c>
      <c r="AJ1099" s="132">
        <f t="shared" si="3206"/>
        <v>0</v>
      </c>
      <c r="AK1099" s="132">
        <f t="shared" si="3207"/>
        <v>0</v>
      </c>
      <c r="AL1099" s="132">
        <f t="shared" si="3208"/>
        <v>0</v>
      </c>
      <c r="AM1099" s="86" t="str">
        <f t="shared" si="3209"/>
        <v/>
      </c>
      <c r="AN1099" s="86" t="str">
        <f t="shared" si="3210"/>
        <v/>
      </c>
      <c r="AO1099" s="90" t="str">
        <f t="shared" si="3326"/>
        <v/>
      </c>
      <c r="AP1099" s="54" t="str">
        <f t="shared" si="3326"/>
        <v/>
      </c>
      <c r="AQ1099" s="92" t="str">
        <f t="shared" si="3312"/>
        <v/>
      </c>
      <c r="AR1099" s="82">
        <f t="shared" si="3211"/>
        <v>0</v>
      </c>
      <c r="AS1099" s="71">
        <f t="shared" si="3313"/>
        <v>0</v>
      </c>
      <c r="AT1099" s="78" t="str">
        <f t="shared" si="3308"/>
        <v/>
      </c>
      <c r="AU1099" s="137">
        <f t="shared" si="3212"/>
        <v>0</v>
      </c>
      <c r="AV1099" s="137">
        <f t="shared" si="3213"/>
        <v>0</v>
      </c>
      <c r="AW1099" s="137">
        <f t="shared" si="3214"/>
        <v>0</v>
      </c>
      <c r="AX1099" s="86" t="str">
        <f t="shared" si="3215"/>
        <v/>
      </c>
      <c r="AY1099" s="86" t="str">
        <f t="shared" si="3216"/>
        <v/>
      </c>
      <c r="AZ1099" s="90" t="str">
        <f t="shared" si="3327"/>
        <v/>
      </c>
      <c r="BA1099" s="54" t="str">
        <f t="shared" si="3327"/>
        <v/>
      </c>
      <c r="BB1099" s="92" t="str">
        <f t="shared" si="3314"/>
        <v/>
      </c>
      <c r="BC1099" s="82">
        <f t="shared" si="3217"/>
        <v>0</v>
      </c>
      <c r="BD1099" s="71">
        <f t="shared" si="3315"/>
        <v>0</v>
      </c>
      <c r="BE1099" s="98">
        <f t="shared" si="3219"/>
        <v>18</v>
      </c>
      <c r="BF1099" s="54" t="str">
        <f t="shared" si="3328"/>
        <v/>
      </c>
      <c r="BG1099" s="92" t="str">
        <f t="shared" si="3316"/>
        <v/>
      </c>
      <c r="BH1099" s="82">
        <f t="shared" si="3200"/>
        <v>0</v>
      </c>
      <c r="BI1099" s="71">
        <f t="shared" si="3201"/>
        <v>0</v>
      </c>
      <c r="BJ1099" s="146"/>
      <c r="BK1099" s="97">
        <v>1</v>
      </c>
      <c r="BL1099" s="95" t="str">
        <f t="shared" ref="BL1099:BP1099" si="3332">IF(BL1098&lt;&gt;"",BL1098,"")</f>
        <v/>
      </c>
      <c r="BM1099" s="95" t="str">
        <f t="shared" si="3332"/>
        <v/>
      </c>
      <c r="BN1099" s="95" t="str">
        <f t="shared" si="3332"/>
        <v/>
      </c>
      <c r="BO1099" s="95" t="str">
        <f t="shared" si="3332"/>
        <v/>
      </c>
      <c r="BP1099" s="95" t="str">
        <f t="shared" si="3332"/>
        <v/>
      </c>
      <c r="BQ1099" s="81">
        <f t="shared" si="3221"/>
        <v>0</v>
      </c>
      <c r="BR1099" s="81">
        <f t="shared" si="3222"/>
        <v>0</v>
      </c>
      <c r="BS1099" s="81">
        <f t="shared" si="3223"/>
        <v>0</v>
      </c>
      <c r="BT1099" s="81">
        <f t="shared" si="3224"/>
        <v>0</v>
      </c>
      <c r="BU1099" s="81">
        <f t="shared" si="3225"/>
        <v>0</v>
      </c>
      <c r="BV1099" s="13">
        <f t="shared" si="3226"/>
        <v>0</v>
      </c>
      <c r="BW1099" s="11">
        <f t="shared" si="3309"/>
        <v>0</v>
      </c>
      <c r="BX1099" s="69">
        <f t="shared" si="3318"/>
        <v>0</v>
      </c>
      <c r="BY1099" s="69">
        <f>IF($A1099&lt;&gt;"",IF(BY1098&lt;&gt;0,BY1098,IF(BW1099&lt;=$AW$2,"Stop Loss",0)),0)</f>
        <v>0</v>
      </c>
      <c r="BZ1099" s="69">
        <f t="shared" si="3281"/>
        <v>0</v>
      </c>
      <c r="CA1099" s="27" t="str">
        <f t="shared" si="3319"/>
        <v/>
      </c>
      <c r="CB1099" s="27" t="str">
        <f t="shared" si="3320"/>
        <v/>
      </c>
      <c r="CC1099" s="27" t="str">
        <f t="shared" si="3321"/>
        <v/>
      </c>
      <c r="CD1099" s="27" t="str">
        <f t="shared" si="3322"/>
        <v/>
      </c>
      <c r="CE1099" s="27" t="str">
        <f t="shared" si="3323"/>
        <v/>
      </c>
      <c r="CF1099" s="27" t="str">
        <f t="shared" si="3324"/>
        <v/>
      </c>
      <c r="CG1099" s="86"/>
      <c r="CH1099" s="86"/>
      <c r="CI1099"/>
      <c r="CJ1099"/>
      <c r="CK1099"/>
      <c r="CL1099" s="25"/>
      <c r="CM1099" s="25"/>
      <c r="CN1099" s="37"/>
      <c r="CO1099" s="25"/>
      <c r="CP1099" s="25"/>
      <c r="CQ1099" s="25"/>
      <c r="CR1099" s="25"/>
      <c r="CS1099" s="25"/>
      <c r="CT1099" s="25"/>
      <c r="CU1099" s="25"/>
      <c r="CV1099" s="25"/>
      <c r="CW1099" s="25"/>
      <c r="CX1099" s="25"/>
      <c r="CY1099" s="25"/>
      <c r="CZ1099" s="25"/>
      <c r="DA1099" s="25"/>
      <c r="DB1099" s="38"/>
      <c r="DC1099" s="25"/>
      <c r="DD1099" s="25"/>
      <c r="DH1099" s="25"/>
      <c r="DI1099" s="38"/>
    </row>
    <row r="1100" spans="1:113" s="26" customFormat="1">
      <c r="A1100" s="149"/>
      <c r="B1100" s="82" t="str">
        <f t="shared" si="3301"/>
        <v/>
      </c>
      <c r="C1100" s="7" t="str">
        <f t="shared" si="3302"/>
        <v/>
      </c>
      <c r="D1100" s="81">
        <f t="shared" si="3303"/>
        <v>0</v>
      </c>
      <c r="E1100" s="7" t="str">
        <f t="shared" si="3304"/>
        <v>18,</v>
      </c>
      <c r="F1100" s="78"/>
      <c r="G1100" s="86"/>
      <c r="H1100" s="86"/>
      <c r="I1100" s="86"/>
      <c r="J1100" s="86"/>
      <c r="K1100" s="86"/>
      <c r="L1100" s="86"/>
      <c r="M1100" s="86"/>
      <c r="N1100" s="86"/>
      <c r="O1100" s="78"/>
      <c r="P1100" s="86"/>
      <c r="Q1100" s="86"/>
      <c r="R1100" s="86"/>
      <c r="S1100" s="86"/>
      <c r="T1100" s="86"/>
      <c r="U1100" s="86"/>
      <c r="V1100" s="86"/>
      <c r="W1100" s="86"/>
      <c r="X1100" s="123" t="str">
        <f t="shared" si="3305"/>
        <v/>
      </c>
      <c r="Y1100" s="127">
        <f t="shared" si="3203"/>
        <v>0</v>
      </c>
      <c r="Z1100" s="127">
        <f t="shared" si="3204"/>
        <v>0</v>
      </c>
      <c r="AA1100" s="127">
        <f t="shared" si="3205"/>
        <v>0</v>
      </c>
      <c r="AB1100" s="86">
        <f t="shared" si="3310"/>
        <v>0</v>
      </c>
      <c r="AC1100" s="86">
        <f t="shared" si="3310"/>
        <v>0</v>
      </c>
      <c r="AD1100" s="90" t="str">
        <f t="shared" si="3325"/>
        <v/>
      </c>
      <c r="AE1100" s="54" t="str">
        <f t="shared" si="3325"/>
        <v/>
      </c>
      <c r="AF1100" s="92" t="str">
        <f t="shared" si="3311"/>
        <v/>
      </c>
      <c r="AG1100" s="82">
        <f t="shared" si="3306"/>
        <v>0</v>
      </c>
      <c r="AH1100" s="71">
        <f t="shared" si="3258"/>
        <v>0</v>
      </c>
      <c r="AI1100" s="78" t="str">
        <f t="shared" si="3307"/>
        <v/>
      </c>
      <c r="AJ1100" s="132">
        <f t="shared" si="3206"/>
        <v>0</v>
      </c>
      <c r="AK1100" s="132">
        <f t="shared" si="3207"/>
        <v>0</v>
      </c>
      <c r="AL1100" s="132">
        <f t="shared" si="3208"/>
        <v>0</v>
      </c>
      <c r="AM1100" s="86" t="str">
        <f t="shared" si="3209"/>
        <v/>
      </c>
      <c r="AN1100" s="86" t="str">
        <f t="shared" si="3210"/>
        <v/>
      </c>
      <c r="AO1100" s="90" t="str">
        <f t="shared" si="3326"/>
        <v/>
      </c>
      <c r="AP1100" s="54" t="str">
        <f t="shared" si="3326"/>
        <v/>
      </c>
      <c r="AQ1100" s="92" t="str">
        <f t="shared" si="3312"/>
        <v/>
      </c>
      <c r="AR1100" s="82">
        <f t="shared" si="3211"/>
        <v>0</v>
      </c>
      <c r="AS1100" s="71">
        <f t="shared" si="3313"/>
        <v>0</v>
      </c>
      <c r="AT1100" s="78" t="str">
        <f t="shared" si="3308"/>
        <v/>
      </c>
      <c r="AU1100" s="137">
        <f t="shared" si="3212"/>
        <v>0</v>
      </c>
      <c r="AV1100" s="137">
        <f t="shared" si="3213"/>
        <v>0</v>
      </c>
      <c r="AW1100" s="137">
        <f t="shared" si="3214"/>
        <v>0</v>
      </c>
      <c r="AX1100" s="86" t="str">
        <f t="shared" si="3215"/>
        <v/>
      </c>
      <c r="AY1100" s="86" t="str">
        <f t="shared" si="3216"/>
        <v/>
      </c>
      <c r="AZ1100" s="90" t="str">
        <f t="shared" si="3327"/>
        <v/>
      </c>
      <c r="BA1100" s="54" t="str">
        <f t="shared" si="3327"/>
        <v/>
      </c>
      <c r="BB1100" s="92" t="str">
        <f t="shared" si="3314"/>
        <v/>
      </c>
      <c r="BC1100" s="82">
        <f t="shared" si="3217"/>
        <v>0</v>
      </c>
      <c r="BD1100" s="71">
        <f t="shared" si="3315"/>
        <v>0</v>
      </c>
      <c r="BE1100" s="98">
        <f t="shared" si="3219"/>
        <v>18</v>
      </c>
      <c r="BF1100" s="54" t="str">
        <f t="shared" si="3328"/>
        <v/>
      </c>
      <c r="BG1100" s="92" t="str">
        <f t="shared" si="3316"/>
        <v/>
      </c>
      <c r="BH1100" s="82">
        <f t="shared" si="3200"/>
        <v>0</v>
      </c>
      <c r="BI1100" s="71">
        <f t="shared" si="3201"/>
        <v>0</v>
      </c>
      <c r="BJ1100" s="146"/>
      <c r="BK1100" s="97">
        <v>1</v>
      </c>
      <c r="BL1100" s="95" t="str">
        <f t="shared" ref="BL1100:BP1100" si="3333">IF(BL1099&lt;&gt;"",BL1099,"")</f>
        <v/>
      </c>
      <c r="BM1100" s="95" t="str">
        <f t="shared" si="3333"/>
        <v/>
      </c>
      <c r="BN1100" s="95" t="str">
        <f t="shared" si="3333"/>
        <v/>
      </c>
      <c r="BO1100" s="95" t="str">
        <f t="shared" si="3333"/>
        <v/>
      </c>
      <c r="BP1100" s="95" t="str">
        <f t="shared" si="3333"/>
        <v/>
      </c>
      <c r="BQ1100" s="81">
        <f t="shared" si="3221"/>
        <v>0</v>
      </c>
      <c r="BR1100" s="81">
        <f t="shared" si="3222"/>
        <v>0</v>
      </c>
      <c r="BS1100" s="81">
        <f t="shared" si="3223"/>
        <v>0</v>
      </c>
      <c r="BT1100" s="81">
        <f t="shared" si="3224"/>
        <v>0</v>
      </c>
      <c r="BU1100" s="81">
        <f t="shared" si="3225"/>
        <v>0</v>
      </c>
      <c r="BV1100" s="13">
        <f t="shared" si="3226"/>
        <v>0</v>
      </c>
      <c r="BW1100" s="11">
        <f t="shared" si="3309"/>
        <v>0</v>
      </c>
      <c r="BX1100" s="69">
        <f t="shared" si="3318"/>
        <v>0</v>
      </c>
      <c r="BY1100" s="69">
        <f>IF($A1100&lt;&gt;"",IF(BY1099&lt;&gt;0,BY1099,IF(BW1100&lt;=$AW$2,"Stop Loss",0)),0)</f>
        <v>0</v>
      </c>
      <c r="BZ1100" s="69">
        <f t="shared" si="3281"/>
        <v>0</v>
      </c>
      <c r="CA1100" s="27" t="str">
        <f t="shared" si="3319"/>
        <v/>
      </c>
      <c r="CB1100" s="27" t="str">
        <f t="shared" si="3320"/>
        <v/>
      </c>
      <c r="CC1100" s="27" t="str">
        <f t="shared" si="3321"/>
        <v/>
      </c>
      <c r="CD1100" s="27" t="str">
        <f t="shared" si="3322"/>
        <v/>
      </c>
      <c r="CE1100" s="27" t="str">
        <f t="shared" si="3323"/>
        <v/>
      </c>
      <c r="CF1100" s="27" t="str">
        <f t="shared" si="3324"/>
        <v/>
      </c>
      <c r="CG1100" s="86"/>
      <c r="CH1100" s="86"/>
      <c r="CI1100"/>
      <c r="CJ1100"/>
      <c r="CK1100"/>
      <c r="CL1100" s="25"/>
      <c r="CM1100" s="25"/>
      <c r="CN1100" s="37"/>
      <c r="CO1100" s="25"/>
      <c r="CP1100" s="25"/>
      <c r="CQ1100" s="25"/>
      <c r="CR1100" s="25"/>
      <c r="CS1100" s="25"/>
      <c r="CT1100" s="25"/>
      <c r="CU1100" s="25"/>
      <c r="CV1100" s="25"/>
      <c r="CW1100" s="25"/>
      <c r="CX1100" s="25"/>
      <c r="CY1100" s="25"/>
      <c r="CZ1100" s="25"/>
      <c r="DA1100" s="25"/>
      <c r="DB1100" s="38"/>
      <c r="DC1100" s="25"/>
      <c r="DD1100" s="25"/>
      <c r="DH1100" s="25"/>
      <c r="DI1100" s="38"/>
    </row>
    <row r="1101" spans="1:113" s="26" customFormat="1">
      <c r="A1101" s="149"/>
      <c r="B1101" s="82" t="str">
        <f t="shared" si="3301"/>
        <v/>
      </c>
      <c r="C1101" s="7" t="str">
        <f t="shared" si="3302"/>
        <v/>
      </c>
      <c r="D1101" s="81">
        <f t="shared" si="3303"/>
        <v>0</v>
      </c>
      <c r="E1101" s="7" t="str">
        <f t="shared" si="3304"/>
        <v>18,</v>
      </c>
      <c r="F1101" s="78"/>
      <c r="G1101" s="86"/>
      <c r="H1101" s="86"/>
      <c r="I1101" s="86"/>
      <c r="J1101" s="86"/>
      <c r="K1101" s="86"/>
      <c r="L1101" s="86"/>
      <c r="M1101" s="86"/>
      <c r="N1101" s="86"/>
      <c r="O1101" s="78"/>
      <c r="P1101" s="86"/>
      <c r="Q1101" s="86"/>
      <c r="R1101" s="86"/>
      <c r="S1101" s="86"/>
      <c r="T1101" s="86"/>
      <c r="U1101" s="86"/>
      <c r="V1101" s="86"/>
      <c r="W1101" s="86"/>
      <c r="X1101" s="123" t="str">
        <f t="shared" si="3305"/>
        <v/>
      </c>
      <c r="Y1101" s="127">
        <f t="shared" si="3203"/>
        <v>0</v>
      </c>
      <c r="Z1101" s="127">
        <f t="shared" si="3204"/>
        <v>0</v>
      </c>
      <c r="AA1101" s="127">
        <f t="shared" si="3205"/>
        <v>0</v>
      </c>
      <c r="AB1101" s="86">
        <f t="shared" si="3310"/>
        <v>0</v>
      </c>
      <c r="AC1101" s="86">
        <f t="shared" si="3310"/>
        <v>0</v>
      </c>
      <c r="AD1101" s="90" t="str">
        <f t="shared" si="3325"/>
        <v/>
      </c>
      <c r="AE1101" s="54" t="str">
        <f t="shared" si="3325"/>
        <v/>
      </c>
      <c r="AF1101" s="92" t="str">
        <f t="shared" si="3311"/>
        <v/>
      </c>
      <c r="AG1101" s="82">
        <f t="shared" si="3306"/>
        <v>0</v>
      </c>
      <c r="AH1101" s="71">
        <f t="shared" si="3258"/>
        <v>0</v>
      </c>
      <c r="AI1101" s="78" t="str">
        <f t="shared" si="3307"/>
        <v/>
      </c>
      <c r="AJ1101" s="132">
        <f t="shared" si="3206"/>
        <v>0</v>
      </c>
      <c r="AK1101" s="132">
        <f t="shared" si="3207"/>
        <v>0</v>
      </c>
      <c r="AL1101" s="132">
        <f t="shared" si="3208"/>
        <v>0</v>
      </c>
      <c r="AM1101" s="86" t="str">
        <f t="shared" si="3209"/>
        <v/>
      </c>
      <c r="AN1101" s="86" t="str">
        <f t="shared" si="3210"/>
        <v/>
      </c>
      <c r="AO1101" s="90" t="str">
        <f t="shared" si="3326"/>
        <v/>
      </c>
      <c r="AP1101" s="54" t="str">
        <f t="shared" si="3326"/>
        <v/>
      </c>
      <c r="AQ1101" s="92" t="str">
        <f t="shared" si="3312"/>
        <v/>
      </c>
      <c r="AR1101" s="82">
        <f t="shared" si="3211"/>
        <v>0</v>
      </c>
      <c r="AS1101" s="71">
        <f t="shared" si="3313"/>
        <v>0</v>
      </c>
      <c r="AT1101" s="78" t="str">
        <f t="shared" si="3308"/>
        <v/>
      </c>
      <c r="AU1101" s="137">
        <f t="shared" si="3212"/>
        <v>0</v>
      </c>
      <c r="AV1101" s="137">
        <f t="shared" si="3213"/>
        <v>0</v>
      </c>
      <c r="AW1101" s="137">
        <f t="shared" si="3214"/>
        <v>0</v>
      </c>
      <c r="AX1101" s="86" t="str">
        <f t="shared" si="3215"/>
        <v/>
      </c>
      <c r="AY1101" s="86" t="str">
        <f t="shared" si="3216"/>
        <v/>
      </c>
      <c r="AZ1101" s="90" t="str">
        <f t="shared" si="3327"/>
        <v/>
      </c>
      <c r="BA1101" s="54" t="str">
        <f t="shared" si="3327"/>
        <v/>
      </c>
      <c r="BB1101" s="92" t="str">
        <f t="shared" si="3314"/>
        <v/>
      </c>
      <c r="BC1101" s="82">
        <f t="shared" si="3217"/>
        <v>0</v>
      </c>
      <c r="BD1101" s="71">
        <f t="shared" si="3315"/>
        <v>0</v>
      </c>
      <c r="BE1101" s="98">
        <f t="shared" si="3219"/>
        <v>18</v>
      </c>
      <c r="BF1101" s="54" t="str">
        <f t="shared" si="3328"/>
        <v/>
      </c>
      <c r="BG1101" s="92" t="str">
        <f t="shared" si="3316"/>
        <v/>
      </c>
      <c r="BH1101" s="82">
        <f t="shared" ref="BH1101:BH1164" si="3334">IF($A1101&lt;&gt;"",IF(OR($BX1100&lt;&gt;0,$BY1100&lt;&gt;0),"0",IF(BF1101&lt;&gt;"",IF(BG1101="W",(1*BE1101),(-1*BE1101)),0)),0)</f>
        <v>0</v>
      </c>
      <c r="BI1101" s="71">
        <f t="shared" ref="BI1101:BI1164" si="3335">IF($A1101&lt;&gt;"",BH1101+BI1100,0)</f>
        <v>0</v>
      </c>
      <c r="BJ1101" s="146"/>
      <c r="BK1101" s="97">
        <v>1</v>
      </c>
      <c r="BL1101" s="95" t="str">
        <f t="shared" ref="BL1101:BP1101" si="3336">IF(BL1100&lt;&gt;"",BL1100,"")</f>
        <v/>
      </c>
      <c r="BM1101" s="95" t="str">
        <f t="shared" si="3336"/>
        <v/>
      </c>
      <c r="BN1101" s="95" t="str">
        <f t="shared" si="3336"/>
        <v/>
      </c>
      <c r="BO1101" s="95" t="str">
        <f t="shared" si="3336"/>
        <v/>
      </c>
      <c r="BP1101" s="95" t="str">
        <f t="shared" si="3336"/>
        <v/>
      </c>
      <c r="BQ1101" s="81">
        <f t="shared" si="3221"/>
        <v>0</v>
      </c>
      <c r="BR1101" s="81">
        <f t="shared" si="3222"/>
        <v>0</v>
      </c>
      <c r="BS1101" s="81">
        <f t="shared" si="3223"/>
        <v>0</v>
      </c>
      <c r="BT1101" s="81">
        <f t="shared" si="3224"/>
        <v>0</v>
      </c>
      <c r="BU1101" s="81">
        <f t="shared" si="3225"/>
        <v>0</v>
      </c>
      <c r="BV1101" s="13">
        <f t="shared" si="3226"/>
        <v>0</v>
      </c>
      <c r="BW1101" s="11">
        <f t="shared" si="3309"/>
        <v>0</v>
      </c>
      <c r="BX1101" s="69">
        <f t="shared" si="3318"/>
        <v>0</v>
      </c>
      <c r="BY1101" s="69">
        <f>IF($A1101&lt;&gt;"",IF(BY1100&lt;&gt;0,BY1100,IF(BW1101&lt;=$AW$2,"Stop Loss",0)),0)</f>
        <v>0</v>
      </c>
      <c r="BZ1101" s="69">
        <f t="shared" si="3281"/>
        <v>0</v>
      </c>
      <c r="CA1101" s="27" t="str">
        <f t="shared" si="3319"/>
        <v/>
      </c>
      <c r="CB1101" s="27" t="str">
        <f t="shared" si="3320"/>
        <v/>
      </c>
      <c r="CC1101" s="27" t="str">
        <f t="shared" si="3321"/>
        <v/>
      </c>
      <c r="CD1101" s="27" t="str">
        <f t="shared" si="3322"/>
        <v/>
      </c>
      <c r="CE1101" s="27" t="str">
        <f t="shared" si="3323"/>
        <v/>
      </c>
      <c r="CF1101" s="27" t="str">
        <f t="shared" si="3324"/>
        <v/>
      </c>
      <c r="CG1101" s="86"/>
      <c r="CH1101" s="86"/>
      <c r="CI1101"/>
      <c r="CJ1101"/>
      <c r="CK1101"/>
      <c r="CL1101" s="25"/>
      <c r="CM1101" s="25"/>
      <c r="CN1101" s="37"/>
      <c r="CO1101" s="25"/>
      <c r="CP1101" s="25"/>
      <c r="CQ1101" s="25"/>
      <c r="CR1101" s="25"/>
      <c r="CS1101" s="25"/>
      <c r="CT1101" s="25"/>
      <c r="CU1101" s="25"/>
      <c r="CV1101" s="25"/>
      <c r="CW1101" s="25"/>
      <c r="CX1101" s="25"/>
      <c r="CY1101" s="25"/>
      <c r="CZ1101" s="25"/>
      <c r="DA1101" s="25"/>
      <c r="DB1101" s="38"/>
      <c r="DC1101" s="25"/>
      <c r="DD1101" s="25"/>
      <c r="DH1101" s="25"/>
      <c r="DI1101" s="38"/>
    </row>
    <row r="1102" spans="1:113" s="26" customFormat="1">
      <c r="A1102" s="149"/>
      <c r="B1102" s="82" t="str">
        <f t="shared" si="3301"/>
        <v/>
      </c>
      <c r="C1102" s="7" t="str">
        <f t="shared" si="3302"/>
        <v/>
      </c>
      <c r="D1102" s="81">
        <f t="shared" si="3303"/>
        <v>0</v>
      </c>
      <c r="E1102" s="7" t="str">
        <f t="shared" si="3304"/>
        <v>18,</v>
      </c>
      <c r="F1102" s="78"/>
      <c r="G1102" s="86"/>
      <c r="H1102" s="86"/>
      <c r="I1102" s="86"/>
      <c r="J1102" s="86"/>
      <c r="K1102" s="86"/>
      <c r="L1102" s="86"/>
      <c r="M1102" s="86"/>
      <c r="N1102" s="86"/>
      <c r="O1102" s="78"/>
      <c r="P1102" s="86"/>
      <c r="Q1102" s="86"/>
      <c r="R1102" s="86"/>
      <c r="S1102" s="86"/>
      <c r="T1102" s="86"/>
      <c r="U1102" s="86"/>
      <c r="V1102" s="86"/>
      <c r="W1102" s="86"/>
      <c r="X1102" s="123" t="str">
        <f t="shared" si="3305"/>
        <v/>
      </c>
      <c r="Y1102" s="127">
        <f t="shared" ref="Y1102:Y1165" si="3337">COUNTIF(X1094:X1102,"H")</f>
        <v>0</v>
      </c>
      <c r="Z1102" s="127">
        <f t="shared" ref="Z1102:Z1165" si="3338">COUNTIF(X1094:X1102,"L")</f>
        <v>0</v>
      </c>
      <c r="AA1102" s="127">
        <f t="shared" ref="AA1102:AA1165" si="3339">IF(Y1102&gt;Z1102,Y1102-Z1102,Z1102-Y1102)</f>
        <v>0</v>
      </c>
      <c r="AB1102" s="86">
        <f>IF($Y1102&gt;$Z1102,$Y1102-$Z1102+AB1101,AB1101)</f>
        <v>0</v>
      </c>
      <c r="AC1102" s="86">
        <f>IF($Z1102&gt;$Y1102,$Z1102-$Y1102+AC1101,AC1101)</f>
        <v>0</v>
      </c>
      <c r="AD1102" s="90" t="str">
        <f t="shared" si="3325"/>
        <v/>
      </c>
      <c r="AE1102" s="54" t="str">
        <f t="shared" si="3325"/>
        <v/>
      </c>
      <c r="AF1102" s="92" t="str">
        <f t="shared" si="3311"/>
        <v/>
      </c>
      <c r="AG1102" s="82">
        <f t="shared" si="3306"/>
        <v>0</v>
      </c>
      <c r="AH1102" s="71">
        <f t="shared" si="3258"/>
        <v>0</v>
      </c>
      <c r="AI1102" s="78" t="str">
        <f t="shared" si="3307"/>
        <v/>
      </c>
      <c r="AJ1102" s="132">
        <f t="shared" ref="AJ1102:AJ1165" si="3340">COUNTIF(AI1094:AI1102,"E")</f>
        <v>0</v>
      </c>
      <c r="AK1102" s="132">
        <f t="shared" ref="AK1102:AK1165" si="3341">COUNTIF(AI1094:AI1102,"O")</f>
        <v>0</v>
      </c>
      <c r="AL1102" s="132">
        <f t="shared" ref="AL1102:AL1165" si="3342">IF(AJ1102&gt;AK1102,AJ1102-AK1102,AK1102-AJ1102)</f>
        <v>0</v>
      </c>
      <c r="AM1102" s="86" t="str">
        <f t="shared" ref="AM1102:AM1165" si="3343">IF(AJ1102&gt;AK1102,AJ1102-AK1102,"")</f>
        <v/>
      </c>
      <c r="AN1102" s="86" t="str">
        <f t="shared" ref="AN1102:AN1165" si="3344">IF(AK1102&gt;AJ1102,AK1102-AJ1102,"")</f>
        <v/>
      </c>
      <c r="AO1102" s="90" t="str">
        <f t="shared" si="3326"/>
        <v/>
      </c>
      <c r="AP1102" s="54" t="str">
        <f t="shared" si="3326"/>
        <v/>
      </c>
      <c r="AQ1102" s="92" t="str">
        <f t="shared" si="3312"/>
        <v/>
      </c>
      <c r="AR1102" s="82">
        <f t="shared" ref="AR1102:AR1165" si="3345">IF(A1102&lt;&gt;"",IF(OR($BX1101&lt;&gt;0,$BY1101&lt;&gt;0),"0",IF(AQ1102&lt;&gt;"",IF(AQ1102="W",(1*AO1102),(-1*AO1102)),0)),0)</f>
        <v>0</v>
      </c>
      <c r="AS1102" s="71">
        <f t="shared" si="3313"/>
        <v>0</v>
      </c>
      <c r="AT1102" s="78" t="str">
        <f t="shared" si="3308"/>
        <v/>
      </c>
      <c r="AU1102" s="137">
        <f t="shared" ref="AU1102:AU1165" si="3346">COUNTIF(AT1094:AT1102,"R")</f>
        <v>0</v>
      </c>
      <c r="AV1102" s="137">
        <f t="shared" ref="AV1102:AV1165" si="3347">COUNTIF(AT1094:AT1102,"B")</f>
        <v>0</v>
      </c>
      <c r="AW1102" s="137">
        <f t="shared" ref="AW1102:AW1165" si="3348">IF(AU1102&gt;AV1102,AU1102-AV1102,AV1102-AU1102)</f>
        <v>0</v>
      </c>
      <c r="AX1102" s="86" t="str">
        <f t="shared" ref="AX1102:AX1165" si="3349">IF(AU1102&gt;AV1102,AU1102-AV1102,"")</f>
        <v/>
      </c>
      <c r="AY1102" s="86" t="str">
        <f t="shared" ref="AY1102:AY1165" si="3350">IF(AV1102&gt;AU1102,AV1102-AU1102,"")</f>
        <v/>
      </c>
      <c r="AZ1102" s="90" t="str">
        <f t="shared" si="3327"/>
        <v/>
      </c>
      <c r="BA1102" s="54" t="str">
        <f t="shared" si="3327"/>
        <v/>
      </c>
      <c r="BB1102" s="92" t="str">
        <f t="shared" si="3314"/>
        <v/>
      </c>
      <c r="BC1102" s="82">
        <f t="shared" ref="BC1102:BC1165" si="3351">IF($A1102&lt;&gt;"",IF(OR($BX1101&lt;&gt;0,$BY1101&lt;&gt;0),"0",IF(BB1102&lt;&gt;"",IF(BB1102="W",(1*AZ1102),(-1*AZ1102)),0)),0)</f>
        <v>0</v>
      </c>
      <c r="BD1102" s="71">
        <f t="shared" si="3315"/>
        <v>0</v>
      </c>
      <c r="BE1102" s="98">
        <f t="shared" si="3219"/>
        <v>18</v>
      </c>
      <c r="BF1102" s="54" t="str">
        <f t="shared" si="3328"/>
        <v/>
      </c>
      <c r="BG1102" s="92" t="str">
        <f t="shared" si="3316"/>
        <v/>
      </c>
      <c r="BH1102" s="82">
        <f t="shared" si="3334"/>
        <v>0</v>
      </c>
      <c r="BI1102" s="71">
        <f t="shared" si="3335"/>
        <v>0</v>
      </c>
      <c r="BJ1102" s="146"/>
      <c r="BK1102" s="97">
        <v>1</v>
      </c>
      <c r="BL1102" s="95" t="str">
        <f t="shared" ref="BL1102:BP1102" si="3352">IF(BL1101&lt;&gt;"",BL1101,"")</f>
        <v/>
      </c>
      <c r="BM1102" s="95" t="str">
        <f t="shared" si="3352"/>
        <v/>
      </c>
      <c r="BN1102" s="95" t="str">
        <f t="shared" si="3352"/>
        <v/>
      </c>
      <c r="BO1102" s="95" t="str">
        <f t="shared" si="3352"/>
        <v/>
      </c>
      <c r="BP1102" s="95" t="str">
        <f t="shared" si="3352"/>
        <v/>
      </c>
      <c r="BQ1102" s="81">
        <f t="shared" si="3221"/>
        <v>0</v>
      </c>
      <c r="BR1102" s="81">
        <f t="shared" si="3222"/>
        <v>0</v>
      </c>
      <c r="BS1102" s="81">
        <f t="shared" si="3223"/>
        <v>0</v>
      </c>
      <c r="BT1102" s="81">
        <f t="shared" si="3224"/>
        <v>0</v>
      </c>
      <c r="BU1102" s="81">
        <f t="shared" si="3225"/>
        <v>0</v>
      </c>
      <c r="BV1102" s="13">
        <f t="shared" si="3226"/>
        <v>0</v>
      </c>
      <c r="BW1102" s="11">
        <f t="shared" si="3309"/>
        <v>0</v>
      </c>
      <c r="BX1102" s="69">
        <f t="shared" si="3318"/>
        <v>0</v>
      </c>
      <c r="BY1102" s="69">
        <f>IF($A1102&lt;&gt;"",IF(BY1101&lt;&gt;0,BY1101,IF(BW1102&lt;=$AW$2,"Stop Loss",0)),0)</f>
        <v>0</v>
      </c>
      <c r="BZ1102" s="69">
        <f t="shared" si="3281"/>
        <v>0</v>
      </c>
      <c r="CA1102" s="27" t="str">
        <f t="shared" si="3319"/>
        <v/>
      </c>
      <c r="CB1102" s="27" t="str">
        <f t="shared" si="3320"/>
        <v/>
      </c>
      <c r="CC1102" s="27" t="str">
        <f t="shared" si="3321"/>
        <v/>
      </c>
      <c r="CD1102" s="27" t="str">
        <f t="shared" si="3322"/>
        <v/>
      </c>
      <c r="CE1102" s="27" t="str">
        <f t="shared" si="3323"/>
        <v/>
      </c>
      <c r="CF1102" s="27" t="str">
        <f t="shared" si="3324"/>
        <v/>
      </c>
      <c r="CG1102" s="86"/>
      <c r="CH1102" s="86"/>
      <c r="CI1102"/>
      <c r="CJ1102"/>
      <c r="CK1102"/>
      <c r="CL1102" s="25"/>
      <c r="CM1102" s="25"/>
      <c r="CN1102" s="37"/>
      <c r="CO1102" s="25"/>
      <c r="CP1102" s="25"/>
      <c r="CQ1102" s="25"/>
      <c r="CR1102" s="25"/>
      <c r="CS1102" s="25"/>
      <c r="CT1102" s="25"/>
      <c r="CU1102" s="25"/>
      <c r="CV1102" s="25"/>
      <c r="CW1102" s="25"/>
      <c r="CX1102" s="25"/>
      <c r="CY1102" s="25"/>
      <c r="CZ1102" s="25"/>
      <c r="DA1102" s="25"/>
      <c r="DB1102" s="38"/>
      <c r="DC1102" s="25"/>
      <c r="DD1102" s="25"/>
      <c r="DH1102" s="25"/>
      <c r="DI1102" s="38"/>
    </row>
    <row r="1103" spans="1:113" s="26" customFormat="1">
      <c r="A1103" s="149"/>
      <c r="B1103" s="82" t="str">
        <f t="shared" si="3301"/>
        <v/>
      </c>
      <c r="C1103" s="7" t="str">
        <f t="shared" si="3302"/>
        <v/>
      </c>
      <c r="D1103" s="81">
        <f t="shared" si="3303"/>
        <v>0</v>
      </c>
      <c r="E1103" s="7" t="str">
        <f t="shared" si="3304"/>
        <v>18,</v>
      </c>
      <c r="F1103" s="78"/>
      <c r="G1103" s="86"/>
      <c r="H1103" s="86"/>
      <c r="I1103" s="86"/>
      <c r="J1103" s="86"/>
      <c r="K1103" s="86"/>
      <c r="L1103" s="86"/>
      <c r="M1103" s="86"/>
      <c r="N1103" s="86"/>
      <c r="O1103" s="78"/>
      <c r="P1103" s="86"/>
      <c r="Q1103" s="86"/>
      <c r="R1103" s="86"/>
      <c r="S1103" s="86"/>
      <c r="T1103" s="86"/>
      <c r="U1103" s="86"/>
      <c r="V1103" s="86"/>
      <c r="W1103" s="86"/>
      <c r="X1103" s="123" t="str">
        <f t="shared" si="3305"/>
        <v/>
      </c>
      <c r="Y1103" s="127">
        <f t="shared" si="3337"/>
        <v>0</v>
      </c>
      <c r="Z1103" s="127">
        <f t="shared" si="3338"/>
        <v>0</v>
      </c>
      <c r="AA1103" s="127">
        <f t="shared" si="3339"/>
        <v>0</v>
      </c>
      <c r="AB1103" s="86">
        <f>AB1102</f>
        <v>0</v>
      </c>
      <c r="AC1103" s="86">
        <f>AC1102</f>
        <v>0</v>
      </c>
      <c r="AD1103" s="90" t="str">
        <f>IF($A1102&lt;&gt;"",AA1102,"")</f>
        <v/>
      </c>
      <c r="AE1103" s="92" t="str">
        <f>IF($A1102&lt;&gt;"",IF(Y1102&gt;Z1102,"L","H"),"")</f>
        <v/>
      </c>
      <c r="AF1103" s="92" t="str">
        <f t="shared" si="3311"/>
        <v/>
      </c>
      <c r="AG1103" s="82">
        <f t="shared" si="3306"/>
        <v>0</v>
      </c>
      <c r="AH1103" s="71">
        <f t="shared" si="3258"/>
        <v>0</v>
      </c>
      <c r="AI1103" s="78" t="str">
        <f t="shared" si="3307"/>
        <v/>
      </c>
      <c r="AJ1103" s="132">
        <f t="shared" si="3340"/>
        <v>0</v>
      </c>
      <c r="AK1103" s="132">
        <f t="shared" si="3341"/>
        <v>0</v>
      </c>
      <c r="AL1103" s="132">
        <f t="shared" si="3342"/>
        <v>0</v>
      </c>
      <c r="AM1103" s="86" t="str">
        <f t="shared" si="3343"/>
        <v/>
      </c>
      <c r="AN1103" s="86" t="str">
        <f t="shared" si="3344"/>
        <v/>
      </c>
      <c r="AO1103" s="90" t="str">
        <f>IF($A1102&lt;&gt;"",AL1102,"")</f>
        <v/>
      </c>
      <c r="AP1103" s="92" t="str">
        <f>IF($A1102&lt;&gt;"",IF(AM1102&lt;&gt;"","O","E"),"")</f>
        <v/>
      </c>
      <c r="AQ1103" s="92" t="str">
        <f t="shared" si="3312"/>
        <v/>
      </c>
      <c r="AR1103" s="82">
        <f t="shared" si="3345"/>
        <v>0</v>
      </c>
      <c r="AS1103" s="71">
        <f t="shared" si="3313"/>
        <v>0</v>
      </c>
      <c r="AT1103" s="78" t="str">
        <f t="shared" si="3308"/>
        <v/>
      </c>
      <c r="AU1103" s="137">
        <f t="shared" si="3346"/>
        <v>0</v>
      </c>
      <c r="AV1103" s="137">
        <f t="shared" si="3347"/>
        <v>0</v>
      </c>
      <c r="AW1103" s="137">
        <f t="shared" si="3348"/>
        <v>0</v>
      </c>
      <c r="AX1103" s="86" t="str">
        <f t="shared" si="3349"/>
        <v/>
      </c>
      <c r="AY1103" s="86" t="str">
        <f t="shared" si="3350"/>
        <v/>
      </c>
      <c r="AZ1103" s="90" t="str">
        <f>IF($A1102&lt;&gt;"",AW1102,"")</f>
        <v/>
      </c>
      <c r="BA1103" s="92" t="str">
        <f>IF($A1102&lt;&gt;"",IF(AX1102&lt;&gt;"","B","R"),"")</f>
        <v/>
      </c>
      <c r="BB1103" s="92" t="str">
        <f t="shared" si="3314"/>
        <v/>
      </c>
      <c r="BC1103" s="82">
        <f t="shared" si="3351"/>
        <v>0</v>
      </c>
      <c r="BD1103" s="71">
        <f t="shared" si="3315"/>
        <v>0</v>
      </c>
      <c r="BE1103" s="98">
        <f t="shared" ref="BE1103:BE1166" si="3353">$AW$3</f>
        <v>18</v>
      </c>
      <c r="BF1103" s="92" t="str">
        <f>IF($A1102&lt;&gt;"",IF($Y1102&gt;$Z1102,"H",IF($Z1102&gt;$Y1102,"L",BF1102)),"")</f>
        <v/>
      </c>
      <c r="BG1103" s="92" t="str">
        <f>IF($A1103&lt;&gt;"",IF($A1103=0,"L",IF(BF1103&lt;&gt;"",IF(BF1103=X1103,"W","L"))),"")</f>
        <v/>
      </c>
      <c r="BH1103" s="82">
        <f t="shared" si="3334"/>
        <v>0</v>
      </c>
      <c r="BI1103" s="71">
        <f t="shared" si="3335"/>
        <v>0</v>
      </c>
      <c r="BJ1103" s="146" t="str">
        <f>AE1103&amp;AP1103&amp;BA1103</f>
        <v/>
      </c>
      <c r="BK1103" s="97">
        <v>1</v>
      </c>
      <c r="BL1103" s="95" t="str">
        <f>IF($A1102&lt;&gt;"",IF($BJ1103="LER","11,",IF($BJ1103="LOR","02,",IF($BJ1103="LEB","01,",IF($BJ1103="LOB","12,",IF($BJ1103="HER","29,",IF($BJ1103="HOR","20,",IF($BJ1103="HEB","19,",IF($BJ1103="HOB","30,","")))))))),"")</f>
        <v/>
      </c>
      <c r="BM1103" s="95" t="str">
        <f>IF($A1102&lt;&gt;"",IF($BJ1103="LER","13,",IF($BJ1103="LOR","04,",IF($BJ1103="LEB","03,",IF($BJ1103="LOB","14,",IF($BJ1103="HER","31,",IF($BJ1103="HOR","22,",IF($BJ1103="HEB","21,",IF($BJ1103="HOB","32,","")))))))),"")</f>
        <v/>
      </c>
      <c r="BN1103" s="95" t="str">
        <f>IF($A1102&lt;&gt;"",IF($BJ1103="LER","15,",IF($BJ1103="LOR","06,",IF($BJ1103="LEB","05,",IF($BJ1103="LOB","16,",IF($BJ1103="HER","33,",IF($BJ1103="HOR","24,",IF($BJ1103="HEB","23,",IF($BJ1103="HOB","34,","")))))))),"")</f>
        <v/>
      </c>
      <c r="BO1103" s="95" t="str">
        <f>IF($A1102&lt;&gt;"",IF($BJ1103="LER","17,",IF($BJ1103="LOR","08,",IF($BJ1103="LEB","07,",IF($BJ1103="LOB","18,",IF($BJ1103="HER","35,",IF($BJ1103="HOR","26,",IF($BJ1103="HEB","25,",IF($BJ1103="HOB","36,","")))))))),"")</f>
        <v/>
      </c>
      <c r="BP1103" s="95" t="str">
        <f>IF($A1102&lt;&gt;"",IF($BJ1103="LER","",IF($BJ1103="LOR","10,",IF($BJ1103="LEB","09,",IF($BJ1103="LOB","",IF($BJ1103="HER","",IF($BJ1103="HOR","28,",IF($BJ1103="HEB","27,",IF($BJ1103="HOB","","")))))))),"")</f>
        <v/>
      </c>
      <c r="BQ1103" s="81">
        <f t="shared" ref="BQ1103:BQ1166" si="3354">IF($A1103&lt;&gt;"",IF(ABS($A1103)=ABS(LEFT(BL1103,2)),35*$BK1103,-1*$BK1103),0)</f>
        <v>0</v>
      </c>
      <c r="BR1103" s="81">
        <f t="shared" ref="BR1103:BR1166" si="3355">IF($A1103&lt;&gt;"",IF(ABS($A1103)=ABS(LEFT(BM1103,2)),35*$BK1103,-1*$BK1103),0)</f>
        <v>0</v>
      </c>
      <c r="BS1103" s="81">
        <f t="shared" ref="BS1103:BS1166" si="3356">IF($A1103&lt;&gt;"",IF(ABS($A1103)=ABS(LEFT(BN1103,2)),35*$BK1103,-1*$BK1103),0)</f>
        <v>0</v>
      </c>
      <c r="BT1103" s="81">
        <f t="shared" ref="BT1103:BT1166" si="3357">IF($A1103&lt;&gt;"",IF(ABS($A1103)=ABS(LEFT(BO1103,2)),35*$BK1103,-1*$BK1103),0)</f>
        <v>0</v>
      </c>
      <c r="BU1103" s="81">
        <f t="shared" ref="BU1103:BU1166" si="3358">IF(BP1103&lt;&gt;"",IF(ABS($A1103)=ABS(LEFT(BP1103,2)),35*$BK1103,-1*$BK1103),0)</f>
        <v>0</v>
      </c>
      <c r="BV1103" s="13">
        <f t="shared" ref="BV1103:BV1166" si="3359">IF(A1103&lt;&gt;"",IF(OR(BX1102&lt;&gt;0,BY1102&lt;&gt;0),0,BH1103+SUM(BQ1103:BU1103)),0)</f>
        <v>0</v>
      </c>
      <c r="BW1103" s="11">
        <f t="shared" si="3309"/>
        <v>0</v>
      </c>
      <c r="BX1103" s="69">
        <f t="shared" si="3318"/>
        <v>0</v>
      </c>
      <c r="BY1103" s="69">
        <f>IF($A1103&lt;&gt;"",IF(BY1102&lt;&gt;0,BY1102,IF(BW1103&lt;=$AW$2,"Stop Loss",0)),0)</f>
        <v>0</v>
      </c>
      <c r="BZ1103" s="69">
        <f t="shared" si="3281"/>
        <v>0</v>
      </c>
      <c r="CA1103" s="27" t="str">
        <f t="shared" si="3319"/>
        <v/>
      </c>
      <c r="CB1103" s="27" t="str">
        <f t="shared" si="3320"/>
        <v/>
      </c>
      <c r="CC1103" s="27" t="str">
        <f t="shared" si="3321"/>
        <v/>
      </c>
      <c r="CD1103" s="27" t="str">
        <f t="shared" si="3322"/>
        <v/>
      </c>
      <c r="CE1103" s="27" t="str">
        <f t="shared" si="3323"/>
        <v/>
      </c>
      <c r="CF1103" s="27" t="str">
        <f t="shared" si="3324"/>
        <v/>
      </c>
      <c r="CG1103" s="86"/>
      <c r="CH1103" s="86"/>
      <c r="CI1103"/>
      <c r="CJ1103"/>
      <c r="CK1103"/>
      <c r="CL1103" s="25"/>
      <c r="CM1103" s="25"/>
      <c r="CN1103" s="37"/>
      <c r="CO1103" s="25"/>
      <c r="CP1103" s="25"/>
      <c r="CQ1103" s="25"/>
      <c r="CR1103" s="25"/>
      <c r="CS1103" s="25"/>
      <c r="CT1103" s="25"/>
      <c r="CU1103" s="25"/>
      <c r="CV1103" s="25"/>
      <c r="CW1103" s="25"/>
      <c r="CX1103" s="25"/>
      <c r="CY1103" s="25"/>
      <c r="CZ1103" s="25"/>
      <c r="DA1103" s="25"/>
      <c r="DB1103" s="38"/>
      <c r="DC1103" s="25"/>
      <c r="DD1103" s="25"/>
      <c r="DH1103" s="25"/>
      <c r="DI1103" s="38"/>
    </row>
    <row r="1104" spans="1:113" s="26" customFormat="1">
      <c r="A1104" s="149"/>
      <c r="B1104" s="82" t="str">
        <f t="shared" si="3301"/>
        <v/>
      </c>
      <c r="C1104" s="7" t="str">
        <f t="shared" si="3302"/>
        <v/>
      </c>
      <c r="D1104" s="81">
        <f t="shared" si="3303"/>
        <v>0</v>
      </c>
      <c r="E1104" s="7" t="str">
        <f t="shared" si="3304"/>
        <v>18,</v>
      </c>
      <c r="F1104" s="78"/>
      <c r="G1104" s="86"/>
      <c r="H1104" s="86"/>
      <c r="I1104" s="86"/>
      <c r="J1104" s="86"/>
      <c r="K1104" s="86"/>
      <c r="L1104" s="86"/>
      <c r="M1104" s="86"/>
      <c r="N1104" s="86"/>
      <c r="O1104" s="78"/>
      <c r="P1104" s="86"/>
      <c r="Q1104" s="86"/>
      <c r="R1104" s="86"/>
      <c r="S1104" s="86"/>
      <c r="T1104" s="86"/>
      <c r="U1104" s="86"/>
      <c r="V1104" s="86"/>
      <c r="W1104" s="86"/>
      <c r="X1104" s="123" t="str">
        <f t="shared" si="3305"/>
        <v/>
      </c>
      <c r="Y1104" s="127">
        <f t="shared" si="3337"/>
        <v>0</v>
      </c>
      <c r="Z1104" s="127">
        <f t="shared" si="3338"/>
        <v>0</v>
      </c>
      <c r="AA1104" s="127">
        <f t="shared" si="3339"/>
        <v>0</v>
      </c>
      <c r="AB1104" s="86">
        <f t="shared" ref="AB1104:AC1110" si="3360">AB1103</f>
        <v>0</v>
      </c>
      <c r="AC1104" s="86">
        <f t="shared" si="3360"/>
        <v>0</v>
      </c>
      <c r="AD1104" s="90" t="str">
        <f>IF($A1103&lt;&gt;"",AD1103,"")</f>
        <v/>
      </c>
      <c r="AE1104" s="54" t="str">
        <f>IF($A1103&lt;&gt;"",AE1103,"")</f>
        <v/>
      </c>
      <c r="AF1104" s="92" t="str">
        <f t="shared" si="3311"/>
        <v/>
      </c>
      <c r="AG1104" s="82">
        <f t="shared" si="3306"/>
        <v>0</v>
      </c>
      <c r="AH1104" s="71">
        <f t="shared" si="3258"/>
        <v>0</v>
      </c>
      <c r="AI1104" s="78" t="str">
        <f t="shared" si="3307"/>
        <v/>
      </c>
      <c r="AJ1104" s="132">
        <f t="shared" si="3340"/>
        <v>0</v>
      </c>
      <c r="AK1104" s="132">
        <f t="shared" si="3341"/>
        <v>0</v>
      </c>
      <c r="AL1104" s="132">
        <f t="shared" si="3342"/>
        <v>0</v>
      </c>
      <c r="AM1104" s="86" t="str">
        <f t="shared" si="3343"/>
        <v/>
      </c>
      <c r="AN1104" s="86" t="str">
        <f t="shared" si="3344"/>
        <v/>
      </c>
      <c r="AO1104" s="90" t="str">
        <f>IF($A1103&lt;&gt;"",AO1103,"")</f>
        <v/>
      </c>
      <c r="AP1104" s="54" t="str">
        <f>IF($A1103&lt;&gt;"",AP1103,"")</f>
        <v/>
      </c>
      <c r="AQ1104" s="92" t="str">
        <f t="shared" si="3312"/>
        <v/>
      </c>
      <c r="AR1104" s="82">
        <f t="shared" si="3345"/>
        <v>0</v>
      </c>
      <c r="AS1104" s="71">
        <f t="shared" si="3313"/>
        <v>0</v>
      </c>
      <c r="AT1104" s="78" t="str">
        <f t="shared" si="3308"/>
        <v/>
      </c>
      <c r="AU1104" s="137">
        <f t="shared" si="3346"/>
        <v>0</v>
      </c>
      <c r="AV1104" s="137">
        <f t="shared" si="3347"/>
        <v>0</v>
      </c>
      <c r="AW1104" s="137">
        <f t="shared" si="3348"/>
        <v>0</v>
      </c>
      <c r="AX1104" s="86" t="str">
        <f t="shared" si="3349"/>
        <v/>
      </c>
      <c r="AY1104" s="86" t="str">
        <f t="shared" si="3350"/>
        <v/>
      </c>
      <c r="AZ1104" s="90" t="str">
        <f>IF($A1103&lt;&gt;"",AZ1103,"")</f>
        <v/>
      </c>
      <c r="BA1104" s="54" t="str">
        <f>IF($A1103&lt;&gt;"",BA1103,"")</f>
        <v/>
      </c>
      <c r="BB1104" s="92" t="str">
        <f t="shared" si="3314"/>
        <v/>
      </c>
      <c r="BC1104" s="82">
        <f t="shared" si="3351"/>
        <v>0</v>
      </c>
      <c r="BD1104" s="71">
        <f t="shared" si="3315"/>
        <v>0</v>
      </c>
      <c r="BE1104" s="98">
        <f t="shared" si="3353"/>
        <v>18</v>
      </c>
      <c r="BF1104" s="54" t="str">
        <f>IF($A1103&lt;&gt;"",BF1103,"")</f>
        <v/>
      </c>
      <c r="BG1104" s="92" t="str">
        <f t="shared" ref="BG1104:BG1111" si="3361">IF($A1104&lt;&gt;"",IF($A1104=0,"L",IF(BF1104&lt;&gt;"",IF(BF1104=X1104,"W","L"))),"")</f>
        <v/>
      </c>
      <c r="BH1104" s="82">
        <f t="shared" si="3334"/>
        <v>0</v>
      </c>
      <c r="BI1104" s="71">
        <f t="shared" si="3335"/>
        <v>0</v>
      </c>
      <c r="BJ1104" s="146"/>
      <c r="BK1104" s="97">
        <v>1</v>
      </c>
      <c r="BL1104" s="95" t="str">
        <f>IF(BL1103&lt;&gt;"",BL1103,"")</f>
        <v/>
      </c>
      <c r="BM1104" s="95" t="str">
        <f t="shared" ref="BM1104:BP1104" si="3362">IF(BM1103&lt;&gt;"",BM1103,"")</f>
        <v/>
      </c>
      <c r="BN1104" s="95" t="str">
        <f t="shared" si="3362"/>
        <v/>
      </c>
      <c r="BO1104" s="95" t="str">
        <f t="shared" si="3362"/>
        <v/>
      </c>
      <c r="BP1104" s="95" t="str">
        <f t="shared" si="3362"/>
        <v/>
      </c>
      <c r="BQ1104" s="81">
        <f t="shared" si="3354"/>
        <v>0</v>
      </c>
      <c r="BR1104" s="81">
        <f t="shared" si="3355"/>
        <v>0</v>
      </c>
      <c r="BS1104" s="81">
        <f t="shared" si="3356"/>
        <v>0</v>
      </c>
      <c r="BT1104" s="81">
        <f t="shared" si="3357"/>
        <v>0</v>
      </c>
      <c r="BU1104" s="81">
        <f t="shared" si="3358"/>
        <v>0</v>
      </c>
      <c r="BV1104" s="13">
        <f t="shared" si="3359"/>
        <v>0</v>
      </c>
      <c r="BW1104" s="11">
        <f t="shared" si="3309"/>
        <v>0</v>
      </c>
      <c r="BX1104" s="69">
        <f t="shared" si="3318"/>
        <v>0</v>
      </c>
      <c r="BY1104" s="69">
        <f>IF($A1104&lt;&gt;"",IF(BY1103&lt;&gt;0,BY1103,IF(BW1104&lt;=$AW$2,"Stop Loss",0)),0)</f>
        <v>0</v>
      </c>
      <c r="BZ1104" s="69">
        <f t="shared" si="3281"/>
        <v>0</v>
      </c>
      <c r="CA1104" s="27" t="str">
        <f t="shared" si="3319"/>
        <v/>
      </c>
      <c r="CB1104" s="27" t="str">
        <f t="shared" si="3320"/>
        <v/>
      </c>
      <c r="CC1104" s="27" t="str">
        <f t="shared" si="3321"/>
        <v/>
      </c>
      <c r="CD1104" s="27" t="str">
        <f t="shared" si="3322"/>
        <v/>
      </c>
      <c r="CE1104" s="27" t="str">
        <f t="shared" si="3323"/>
        <v/>
      </c>
      <c r="CF1104" s="27" t="str">
        <f t="shared" si="3324"/>
        <v/>
      </c>
      <c r="CG1104" s="86"/>
      <c r="CH1104" s="86"/>
      <c r="CI1104"/>
      <c r="CJ1104"/>
      <c r="CK1104"/>
      <c r="CL1104" s="25"/>
      <c r="CM1104" s="25"/>
      <c r="CN1104" s="37"/>
      <c r="CO1104" s="25"/>
      <c r="CP1104" s="25"/>
      <c r="CQ1104" s="25"/>
      <c r="CR1104" s="25"/>
      <c r="CS1104" s="25"/>
      <c r="CT1104" s="25"/>
      <c r="CU1104" s="25"/>
      <c r="CV1104" s="25"/>
      <c r="CW1104" s="25"/>
      <c r="CX1104" s="25"/>
      <c r="CY1104" s="25"/>
      <c r="CZ1104" s="25"/>
      <c r="DA1104" s="25"/>
      <c r="DB1104" s="38"/>
      <c r="DC1104" s="25"/>
      <c r="DD1104" s="25"/>
      <c r="DH1104" s="25"/>
      <c r="DI1104" s="38"/>
    </row>
    <row r="1105" spans="1:113" s="26" customFormat="1">
      <c r="A1105" s="149"/>
      <c r="B1105" s="82" t="str">
        <f t="shared" si="3301"/>
        <v/>
      </c>
      <c r="C1105" s="7" t="str">
        <f t="shared" si="3302"/>
        <v/>
      </c>
      <c r="D1105" s="81">
        <f t="shared" si="3303"/>
        <v>0</v>
      </c>
      <c r="E1105" s="7" t="str">
        <f t="shared" si="3304"/>
        <v>18,</v>
      </c>
      <c r="F1105" s="78"/>
      <c r="G1105" s="86"/>
      <c r="H1105" s="86"/>
      <c r="I1105" s="86"/>
      <c r="J1105" s="86"/>
      <c r="K1105" s="86"/>
      <c r="L1105" s="86"/>
      <c r="M1105" s="86"/>
      <c r="N1105" s="86"/>
      <c r="O1105" s="78"/>
      <c r="P1105" s="86"/>
      <c r="Q1105" s="86"/>
      <c r="R1105" s="86"/>
      <c r="S1105" s="86"/>
      <c r="T1105" s="86"/>
      <c r="U1105" s="86"/>
      <c r="V1105" s="86"/>
      <c r="W1105" s="86"/>
      <c r="X1105" s="123" t="str">
        <f t="shared" si="3305"/>
        <v/>
      </c>
      <c r="Y1105" s="127">
        <f t="shared" si="3337"/>
        <v>0</v>
      </c>
      <c r="Z1105" s="127">
        <f t="shared" si="3338"/>
        <v>0</v>
      </c>
      <c r="AA1105" s="127">
        <f t="shared" si="3339"/>
        <v>0</v>
      </c>
      <c r="AB1105" s="86">
        <f t="shared" si="3360"/>
        <v>0</v>
      </c>
      <c r="AC1105" s="86">
        <f t="shared" si="3360"/>
        <v>0</v>
      </c>
      <c r="AD1105" s="90" t="str">
        <f t="shared" ref="AD1105:AE1111" si="3363">IF($A1104&lt;&gt;"",AD1104,"")</f>
        <v/>
      </c>
      <c r="AE1105" s="54" t="str">
        <f t="shared" si="3363"/>
        <v/>
      </c>
      <c r="AF1105" s="92" t="str">
        <f t="shared" si="3311"/>
        <v/>
      </c>
      <c r="AG1105" s="82">
        <f t="shared" si="3306"/>
        <v>0</v>
      </c>
      <c r="AH1105" s="71">
        <f t="shared" si="3258"/>
        <v>0</v>
      </c>
      <c r="AI1105" s="78" t="str">
        <f t="shared" si="3307"/>
        <v/>
      </c>
      <c r="AJ1105" s="132">
        <f t="shared" si="3340"/>
        <v>0</v>
      </c>
      <c r="AK1105" s="132">
        <f t="shared" si="3341"/>
        <v>0</v>
      </c>
      <c r="AL1105" s="132">
        <f t="shared" si="3342"/>
        <v>0</v>
      </c>
      <c r="AM1105" s="86" t="str">
        <f t="shared" si="3343"/>
        <v/>
      </c>
      <c r="AN1105" s="86" t="str">
        <f t="shared" si="3344"/>
        <v/>
      </c>
      <c r="AO1105" s="90" t="str">
        <f t="shared" ref="AO1105:AP1111" si="3364">IF($A1104&lt;&gt;"",AO1104,"")</f>
        <v/>
      </c>
      <c r="AP1105" s="54" t="str">
        <f t="shared" si="3364"/>
        <v/>
      </c>
      <c r="AQ1105" s="92" t="str">
        <f t="shared" si="3312"/>
        <v/>
      </c>
      <c r="AR1105" s="82">
        <f t="shared" si="3345"/>
        <v>0</v>
      </c>
      <c r="AS1105" s="71">
        <f t="shared" si="3313"/>
        <v>0</v>
      </c>
      <c r="AT1105" s="78" t="str">
        <f t="shared" si="3308"/>
        <v/>
      </c>
      <c r="AU1105" s="137">
        <f t="shared" si="3346"/>
        <v>0</v>
      </c>
      <c r="AV1105" s="137">
        <f t="shared" si="3347"/>
        <v>0</v>
      </c>
      <c r="AW1105" s="137">
        <f t="shared" si="3348"/>
        <v>0</v>
      </c>
      <c r="AX1105" s="86" t="str">
        <f t="shared" si="3349"/>
        <v/>
      </c>
      <c r="AY1105" s="86" t="str">
        <f t="shared" si="3350"/>
        <v/>
      </c>
      <c r="AZ1105" s="90" t="str">
        <f t="shared" ref="AZ1105:BA1111" si="3365">IF($A1104&lt;&gt;"",AZ1104,"")</f>
        <v/>
      </c>
      <c r="BA1105" s="54" t="str">
        <f t="shared" si="3365"/>
        <v/>
      </c>
      <c r="BB1105" s="92" t="str">
        <f t="shared" si="3314"/>
        <v/>
      </c>
      <c r="BC1105" s="82">
        <f t="shared" si="3351"/>
        <v>0</v>
      </c>
      <c r="BD1105" s="71">
        <f t="shared" si="3315"/>
        <v>0</v>
      </c>
      <c r="BE1105" s="98">
        <f t="shared" si="3353"/>
        <v>18</v>
      </c>
      <c r="BF1105" s="54" t="str">
        <f t="shared" ref="BF1105:BF1111" si="3366">IF($A1104&lt;&gt;"",BF1104,"")</f>
        <v/>
      </c>
      <c r="BG1105" s="92" t="str">
        <f t="shared" si="3361"/>
        <v/>
      </c>
      <c r="BH1105" s="82">
        <f t="shared" si="3334"/>
        <v>0</v>
      </c>
      <c r="BI1105" s="71">
        <f t="shared" si="3335"/>
        <v>0</v>
      </c>
      <c r="BJ1105" s="146"/>
      <c r="BK1105" s="97">
        <v>1</v>
      </c>
      <c r="BL1105" s="95" t="str">
        <f t="shared" ref="BL1105:BP1105" si="3367">IF(BL1104&lt;&gt;"",BL1104,"")</f>
        <v/>
      </c>
      <c r="BM1105" s="95" t="str">
        <f t="shared" si="3367"/>
        <v/>
      </c>
      <c r="BN1105" s="95" t="str">
        <f t="shared" si="3367"/>
        <v/>
      </c>
      <c r="BO1105" s="95" t="str">
        <f t="shared" si="3367"/>
        <v/>
      </c>
      <c r="BP1105" s="95" t="str">
        <f t="shared" si="3367"/>
        <v/>
      </c>
      <c r="BQ1105" s="81">
        <f t="shared" si="3354"/>
        <v>0</v>
      </c>
      <c r="BR1105" s="81">
        <f t="shared" si="3355"/>
        <v>0</v>
      </c>
      <c r="BS1105" s="81">
        <f t="shared" si="3356"/>
        <v>0</v>
      </c>
      <c r="BT1105" s="81">
        <f t="shared" si="3357"/>
        <v>0</v>
      </c>
      <c r="BU1105" s="81">
        <f t="shared" si="3358"/>
        <v>0</v>
      </c>
      <c r="BV1105" s="13">
        <f t="shared" si="3359"/>
        <v>0</v>
      </c>
      <c r="BW1105" s="11">
        <f t="shared" si="3309"/>
        <v>0</v>
      </c>
      <c r="BX1105" s="69">
        <f t="shared" si="3318"/>
        <v>0</v>
      </c>
      <c r="BY1105" s="69">
        <f>IF($A1105&lt;&gt;"",IF(BY1104&lt;&gt;0,BY1104,IF(BW1105&lt;=$AW$2,"Stop Loss",0)),0)</f>
        <v>0</v>
      </c>
      <c r="BZ1105" s="69">
        <f t="shared" si="3281"/>
        <v>0</v>
      </c>
      <c r="CA1105" s="27" t="str">
        <f t="shared" si="3319"/>
        <v/>
      </c>
      <c r="CB1105" s="27" t="str">
        <f t="shared" si="3320"/>
        <v/>
      </c>
      <c r="CC1105" s="27" t="str">
        <f t="shared" si="3321"/>
        <v/>
      </c>
      <c r="CD1105" s="27" t="str">
        <f t="shared" si="3322"/>
        <v/>
      </c>
      <c r="CE1105" s="27" t="str">
        <f t="shared" si="3323"/>
        <v/>
      </c>
      <c r="CF1105" s="27" t="str">
        <f t="shared" si="3324"/>
        <v/>
      </c>
      <c r="CG1105" s="86"/>
      <c r="CH1105" s="86"/>
      <c r="CI1105"/>
      <c r="CJ1105"/>
      <c r="CK1105"/>
      <c r="CL1105" s="25"/>
      <c r="CM1105" s="25"/>
      <c r="CN1105" s="37"/>
      <c r="CO1105" s="25"/>
      <c r="CP1105" s="25"/>
      <c r="CQ1105" s="25"/>
      <c r="CR1105" s="25"/>
      <c r="CS1105" s="25"/>
      <c r="CT1105" s="25"/>
      <c r="CU1105" s="25"/>
      <c r="CV1105" s="25"/>
      <c r="CW1105" s="25"/>
      <c r="CX1105" s="25"/>
      <c r="CY1105" s="25"/>
      <c r="CZ1105" s="25"/>
      <c r="DA1105" s="25"/>
      <c r="DB1105" s="38"/>
      <c r="DC1105" s="25"/>
      <c r="DD1105" s="25"/>
      <c r="DH1105" s="25"/>
      <c r="DI1105" s="38"/>
    </row>
    <row r="1106" spans="1:113" s="26" customFormat="1">
      <c r="A1106" s="149"/>
      <c r="B1106" s="82" t="str">
        <f t="shared" si="3301"/>
        <v/>
      </c>
      <c r="C1106" s="7" t="str">
        <f t="shared" si="3302"/>
        <v/>
      </c>
      <c r="D1106" s="81">
        <f t="shared" si="3303"/>
        <v>0</v>
      </c>
      <c r="E1106" s="7" t="str">
        <f t="shared" si="3304"/>
        <v>18,</v>
      </c>
      <c r="F1106" s="78"/>
      <c r="G1106" s="86"/>
      <c r="H1106" s="86"/>
      <c r="I1106" s="86"/>
      <c r="J1106" s="86"/>
      <c r="K1106" s="86"/>
      <c r="L1106" s="86"/>
      <c r="M1106" s="86"/>
      <c r="N1106" s="86"/>
      <c r="O1106" s="78"/>
      <c r="P1106" s="86"/>
      <c r="Q1106" s="86"/>
      <c r="R1106" s="86"/>
      <c r="S1106" s="86"/>
      <c r="T1106" s="86"/>
      <c r="U1106" s="86"/>
      <c r="V1106" s="86"/>
      <c r="W1106" s="86"/>
      <c r="X1106" s="123" t="str">
        <f t="shared" si="3305"/>
        <v/>
      </c>
      <c r="Y1106" s="127">
        <f t="shared" si="3337"/>
        <v>0</v>
      </c>
      <c r="Z1106" s="127">
        <f t="shared" si="3338"/>
        <v>0</v>
      </c>
      <c r="AA1106" s="127">
        <f t="shared" si="3339"/>
        <v>0</v>
      </c>
      <c r="AB1106" s="86">
        <f t="shared" si="3360"/>
        <v>0</v>
      </c>
      <c r="AC1106" s="86">
        <f t="shared" si="3360"/>
        <v>0</v>
      </c>
      <c r="AD1106" s="90" t="str">
        <f t="shared" si="3363"/>
        <v/>
      </c>
      <c r="AE1106" s="54" t="str">
        <f t="shared" si="3363"/>
        <v/>
      </c>
      <c r="AF1106" s="92" t="str">
        <f t="shared" si="3311"/>
        <v/>
      </c>
      <c r="AG1106" s="82">
        <f t="shared" si="3306"/>
        <v>0</v>
      </c>
      <c r="AH1106" s="71">
        <f t="shared" si="3258"/>
        <v>0</v>
      </c>
      <c r="AI1106" s="78" t="str">
        <f t="shared" si="3307"/>
        <v/>
      </c>
      <c r="AJ1106" s="132">
        <f t="shared" si="3340"/>
        <v>0</v>
      </c>
      <c r="AK1106" s="132">
        <f t="shared" si="3341"/>
        <v>0</v>
      </c>
      <c r="AL1106" s="132">
        <f t="shared" si="3342"/>
        <v>0</v>
      </c>
      <c r="AM1106" s="86" t="str">
        <f t="shared" si="3343"/>
        <v/>
      </c>
      <c r="AN1106" s="86" t="str">
        <f t="shared" si="3344"/>
        <v/>
      </c>
      <c r="AO1106" s="90" t="str">
        <f t="shared" si="3364"/>
        <v/>
      </c>
      <c r="AP1106" s="54" t="str">
        <f t="shared" si="3364"/>
        <v/>
      </c>
      <c r="AQ1106" s="92" t="str">
        <f t="shared" si="3312"/>
        <v/>
      </c>
      <c r="AR1106" s="82">
        <f t="shared" si="3345"/>
        <v>0</v>
      </c>
      <c r="AS1106" s="71">
        <f t="shared" si="3313"/>
        <v>0</v>
      </c>
      <c r="AT1106" s="78" t="str">
        <f t="shared" si="3308"/>
        <v/>
      </c>
      <c r="AU1106" s="137">
        <f t="shared" si="3346"/>
        <v>0</v>
      </c>
      <c r="AV1106" s="137">
        <f t="shared" si="3347"/>
        <v>0</v>
      </c>
      <c r="AW1106" s="137">
        <f t="shared" si="3348"/>
        <v>0</v>
      </c>
      <c r="AX1106" s="86" t="str">
        <f t="shared" si="3349"/>
        <v/>
      </c>
      <c r="AY1106" s="86" t="str">
        <f t="shared" si="3350"/>
        <v/>
      </c>
      <c r="AZ1106" s="90" t="str">
        <f t="shared" si="3365"/>
        <v/>
      </c>
      <c r="BA1106" s="54" t="str">
        <f t="shared" si="3365"/>
        <v/>
      </c>
      <c r="BB1106" s="92" t="str">
        <f t="shared" si="3314"/>
        <v/>
      </c>
      <c r="BC1106" s="82">
        <f t="shared" si="3351"/>
        <v>0</v>
      </c>
      <c r="BD1106" s="71">
        <f t="shared" si="3315"/>
        <v>0</v>
      </c>
      <c r="BE1106" s="98">
        <f t="shared" si="3353"/>
        <v>18</v>
      </c>
      <c r="BF1106" s="54" t="str">
        <f t="shared" si="3366"/>
        <v/>
      </c>
      <c r="BG1106" s="92" t="str">
        <f t="shared" si="3361"/>
        <v/>
      </c>
      <c r="BH1106" s="82">
        <f t="shared" si="3334"/>
        <v>0</v>
      </c>
      <c r="BI1106" s="71">
        <f t="shared" si="3335"/>
        <v>0</v>
      </c>
      <c r="BJ1106" s="146"/>
      <c r="BK1106" s="97">
        <v>1</v>
      </c>
      <c r="BL1106" s="95" t="str">
        <f t="shared" ref="BL1106:BP1106" si="3368">IF(BL1105&lt;&gt;"",BL1105,"")</f>
        <v/>
      </c>
      <c r="BM1106" s="95" t="str">
        <f t="shared" si="3368"/>
        <v/>
      </c>
      <c r="BN1106" s="95" t="str">
        <f t="shared" si="3368"/>
        <v/>
      </c>
      <c r="BO1106" s="95" t="str">
        <f t="shared" si="3368"/>
        <v/>
      </c>
      <c r="BP1106" s="95" t="str">
        <f t="shared" si="3368"/>
        <v/>
      </c>
      <c r="BQ1106" s="81">
        <f t="shared" si="3354"/>
        <v>0</v>
      </c>
      <c r="BR1106" s="81">
        <f t="shared" si="3355"/>
        <v>0</v>
      </c>
      <c r="BS1106" s="81">
        <f t="shared" si="3356"/>
        <v>0</v>
      </c>
      <c r="BT1106" s="81">
        <f t="shared" si="3357"/>
        <v>0</v>
      </c>
      <c r="BU1106" s="81">
        <f t="shared" si="3358"/>
        <v>0</v>
      </c>
      <c r="BV1106" s="13">
        <f t="shared" si="3359"/>
        <v>0</v>
      </c>
      <c r="BW1106" s="11">
        <f t="shared" si="3309"/>
        <v>0</v>
      </c>
      <c r="BX1106" s="69">
        <f t="shared" si="3318"/>
        <v>0</v>
      </c>
      <c r="BY1106" s="69">
        <f>IF($A1106&lt;&gt;"",IF(BY1105&lt;&gt;0,BY1105,IF(BW1106&lt;=$AW$2,"Stop Loss",0)),0)</f>
        <v>0</v>
      </c>
      <c r="BZ1106" s="69">
        <f t="shared" si="3281"/>
        <v>0</v>
      </c>
      <c r="CA1106" s="27" t="str">
        <f t="shared" si="3319"/>
        <v/>
      </c>
      <c r="CB1106" s="27" t="str">
        <f t="shared" si="3320"/>
        <v/>
      </c>
      <c r="CC1106" s="27" t="str">
        <f t="shared" si="3321"/>
        <v/>
      </c>
      <c r="CD1106" s="27" t="str">
        <f t="shared" si="3322"/>
        <v/>
      </c>
      <c r="CE1106" s="27" t="str">
        <f t="shared" si="3323"/>
        <v/>
      </c>
      <c r="CF1106" s="27" t="str">
        <f t="shared" si="3324"/>
        <v/>
      </c>
      <c r="CG1106" s="86"/>
      <c r="CH1106" s="86"/>
      <c r="CI1106"/>
      <c r="CJ1106"/>
      <c r="CK1106"/>
      <c r="CL1106" s="25"/>
      <c r="CM1106" s="25"/>
      <c r="CN1106" s="37"/>
      <c r="CO1106" s="25"/>
      <c r="CP1106" s="25"/>
      <c r="CQ1106" s="25"/>
      <c r="CR1106" s="25"/>
      <c r="CS1106" s="25"/>
      <c r="CT1106" s="25"/>
      <c r="CU1106" s="25"/>
      <c r="CV1106" s="25"/>
      <c r="CW1106" s="25"/>
      <c r="CX1106" s="25"/>
      <c r="CY1106" s="25"/>
      <c r="CZ1106" s="25"/>
      <c r="DA1106" s="25"/>
      <c r="DB1106" s="38"/>
      <c r="DC1106" s="25"/>
      <c r="DD1106" s="25"/>
      <c r="DH1106" s="25"/>
      <c r="DI1106" s="38"/>
    </row>
    <row r="1107" spans="1:113" s="26" customFormat="1">
      <c r="A1107" s="149"/>
      <c r="B1107" s="82" t="str">
        <f t="shared" si="3301"/>
        <v/>
      </c>
      <c r="C1107" s="7" t="str">
        <f t="shared" si="3302"/>
        <v/>
      </c>
      <c r="D1107" s="81">
        <f t="shared" si="3303"/>
        <v>0</v>
      </c>
      <c r="E1107" s="7" t="str">
        <f t="shared" si="3304"/>
        <v>18,</v>
      </c>
      <c r="F1107" s="78"/>
      <c r="G1107" s="86"/>
      <c r="H1107" s="86"/>
      <c r="I1107" s="86"/>
      <c r="J1107" s="86"/>
      <c r="K1107" s="86"/>
      <c r="L1107" s="86"/>
      <c r="M1107" s="86"/>
      <c r="N1107" s="86"/>
      <c r="O1107" s="78"/>
      <c r="P1107" s="86"/>
      <c r="Q1107" s="86"/>
      <c r="R1107" s="86"/>
      <c r="S1107" s="86"/>
      <c r="T1107" s="86"/>
      <c r="U1107" s="86"/>
      <c r="V1107" s="86"/>
      <c r="W1107" s="86"/>
      <c r="X1107" s="123" t="str">
        <f t="shared" si="3305"/>
        <v/>
      </c>
      <c r="Y1107" s="127">
        <f t="shared" si="3337"/>
        <v>0</v>
      </c>
      <c r="Z1107" s="127">
        <f t="shared" si="3338"/>
        <v>0</v>
      </c>
      <c r="AA1107" s="127">
        <f t="shared" si="3339"/>
        <v>0</v>
      </c>
      <c r="AB1107" s="86">
        <f t="shared" si="3360"/>
        <v>0</v>
      </c>
      <c r="AC1107" s="86">
        <f t="shared" si="3360"/>
        <v>0</v>
      </c>
      <c r="AD1107" s="90" t="str">
        <f t="shared" si="3363"/>
        <v/>
      </c>
      <c r="AE1107" s="54" t="str">
        <f t="shared" si="3363"/>
        <v/>
      </c>
      <c r="AF1107" s="92" t="str">
        <f t="shared" si="3311"/>
        <v/>
      </c>
      <c r="AG1107" s="82">
        <f t="shared" si="3306"/>
        <v>0</v>
      </c>
      <c r="AH1107" s="71">
        <f t="shared" si="3258"/>
        <v>0</v>
      </c>
      <c r="AI1107" s="78" t="str">
        <f t="shared" si="3307"/>
        <v/>
      </c>
      <c r="AJ1107" s="132">
        <f t="shared" si="3340"/>
        <v>0</v>
      </c>
      <c r="AK1107" s="132">
        <f t="shared" si="3341"/>
        <v>0</v>
      </c>
      <c r="AL1107" s="132">
        <f t="shared" si="3342"/>
        <v>0</v>
      </c>
      <c r="AM1107" s="86" t="str">
        <f t="shared" si="3343"/>
        <v/>
      </c>
      <c r="AN1107" s="86" t="str">
        <f t="shared" si="3344"/>
        <v/>
      </c>
      <c r="AO1107" s="90" t="str">
        <f t="shared" si="3364"/>
        <v/>
      </c>
      <c r="AP1107" s="54" t="str">
        <f t="shared" si="3364"/>
        <v/>
      </c>
      <c r="AQ1107" s="92" t="str">
        <f t="shared" si="3312"/>
        <v/>
      </c>
      <c r="AR1107" s="82">
        <f t="shared" si="3345"/>
        <v>0</v>
      </c>
      <c r="AS1107" s="71">
        <f t="shared" si="3313"/>
        <v>0</v>
      </c>
      <c r="AT1107" s="78" t="str">
        <f t="shared" si="3308"/>
        <v/>
      </c>
      <c r="AU1107" s="137">
        <f t="shared" si="3346"/>
        <v>0</v>
      </c>
      <c r="AV1107" s="137">
        <f t="shared" si="3347"/>
        <v>0</v>
      </c>
      <c r="AW1107" s="137">
        <f t="shared" si="3348"/>
        <v>0</v>
      </c>
      <c r="AX1107" s="86" t="str">
        <f t="shared" si="3349"/>
        <v/>
      </c>
      <c r="AY1107" s="86" t="str">
        <f t="shared" si="3350"/>
        <v/>
      </c>
      <c r="AZ1107" s="90" t="str">
        <f t="shared" si="3365"/>
        <v/>
      </c>
      <c r="BA1107" s="54" t="str">
        <f t="shared" si="3365"/>
        <v/>
      </c>
      <c r="BB1107" s="92" t="str">
        <f t="shared" si="3314"/>
        <v/>
      </c>
      <c r="BC1107" s="82">
        <f t="shared" si="3351"/>
        <v>0</v>
      </c>
      <c r="BD1107" s="71">
        <f t="shared" si="3315"/>
        <v>0</v>
      </c>
      <c r="BE1107" s="98">
        <f t="shared" si="3353"/>
        <v>18</v>
      </c>
      <c r="BF1107" s="54" t="str">
        <f t="shared" si="3366"/>
        <v/>
      </c>
      <c r="BG1107" s="92" t="str">
        <f t="shared" si="3361"/>
        <v/>
      </c>
      <c r="BH1107" s="82">
        <f t="shared" si="3334"/>
        <v>0</v>
      </c>
      <c r="BI1107" s="71">
        <f t="shared" si="3335"/>
        <v>0</v>
      </c>
      <c r="BJ1107" s="146"/>
      <c r="BK1107" s="97">
        <v>1</v>
      </c>
      <c r="BL1107" s="95" t="str">
        <f t="shared" ref="BL1107:BP1107" si="3369">IF(BL1106&lt;&gt;"",BL1106,"")</f>
        <v/>
      </c>
      <c r="BM1107" s="95" t="str">
        <f t="shared" si="3369"/>
        <v/>
      </c>
      <c r="BN1107" s="95" t="str">
        <f t="shared" si="3369"/>
        <v/>
      </c>
      <c r="BO1107" s="95" t="str">
        <f t="shared" si="3369"/>
        <v/>
      </c>
      <c r="BP1107" s="95" t="str">
        <f t="shared" si="3369"/>
        <v/>
      </c>
      <c r="BQ1107" s="81">
        <f t="shared" si="3354"/>
        <v>0</v>
      </c>
      <c r="BR1107" s="81">
        <f t="shared" si="3355"/>
        <v>0</v>
      </c>
      <c r="BS1107" s="81">
        <f t="shared" si="3356"/>
        <v>0</v>
      </c>
      <c r="BT1107" s="81">
        <f t="shared" si="3357"/>
        <v>0</v>
      </c>
      <c r="BU1107" s="81">
        <f t="shared" si="3358"/>
        <v>0</v>
      </c>
      <c r="BV1107" s="13">
        <f t="shared" si="3359"/>
        <v>0</v>
      </c>
      <c r="BW1107" s="11">
        <f t="shared" si="3309"/>
        <v>0</v>
      </c>
      <c r="BX1107" s="69">
        <f t="shared" si="3318"/>
        <v>0</v>
      </c>
      <c r="BY1107" s="69">
        <f>IF($A1107&lt;&gt;"",IF(BY1106&lt;&gt;0,BY1106,IF(BW1107&lt;=$AW$2,"Stop Loss",0)),0)</f>
        <v>0</v>
      </c>
      <c r="BZ1107" s="69">
        <f t="shared" si="3281"/>
        <v>0</v>
      </c>
      <c r="CA1107" s="27" t="str">
        <f t="shared" si="3319"/>
        <v/>
      </c>
      <c r="CB1107" s="27" t="str">
        <f t="shared" si="3320"/>
        <v/>
      </c>
      <c r="CC1107" s="27" t="str">
        <f t="shared" si="3321"/>
        <v/>
      </c>
      <c r="CD1107" s="27" t="str">
        <f t="shared" si="3322"/>
        <v/>
      </c>
      <c r="CE1107" s="27" t="str">
        <f t="shared" si="3323"/>
        <v/>
      </c>
      <c r="CF1107" s="27" t="str">
        <f t="shared" si="3324"/>
        <v/>
      </c>
      <c r="CG1107" s="86"/>
      <c r="CH1107" s="86"/>
      <c r="CI1107"/>
      <c r="CJ1107"/>
      <c r="CK1107"/>
      <c r="CL1107" s="25"/>
      <c r="CM1107" s="25"/>
      <c r="CN1107" s="37"/>
      <c r="CO1107" s="25"/>
      <c r="CP1107" s="25"/>
      <c r="CQ1107" s="25"/>
      <c r="CR1107" s="25"/>
      <c r="CS1107" s="25"/>
      <c r="CT1107" s="25"/>
      <c r="CU1107" s="25"/>
      <c r="CV1107" s="25"/>
      <c r="CW1107" s="25"/>
      <c r="CX1107" s="25"/>
      <c r="CY1107" s="25"/>
      <c r="CZ1107" s="25"/>
      <c r="DA1107" s="25"/>
      <c r="DB1107" s="38"/>
      <c r="DC1107" s="25"/>
      <c r="DD1107" s="25"/>
      <c r="DH1107" s="25"/>
      <c r="DI1107" s="38"/>
    </row>
    <row r="1108" spans="1:113" s="26" customFormat="1">
      <c r="A1108" s="149"/>
      <c r="B1108" s="82" t="str">
        <f t="shared" si="3301"/>
        <v/>
      </c>
      <c r="C1108" s="7" t="str">
        <f t="shared" si="3302"/>
        <v/>
      </c>
      <c r="D1108" s="81">
        <f t="shared" si="3303"/>
        <v>0</v>
      </c>
      <c r="E1108" s="7" t="str">
        <f t="shared" si="3304"/>
        <v>18,</v>
      </c>
      <c r="F1108" s="78"/>
      <c r="G1108" s="86"/>
      <c r="H1108" s="86"/>
      <c r="I1108" s="86"/>
      <c r="J1108" s="86"/>
      <c r="K1108" s="86"/>
      <c r="L1108" s="86"/>
      <c r="M1108" s="86"/>
      <c r="N1108" s="86"/>
      <c r="O1108" s="78"/>
      <c r="P1108" s="86"/>
      <c r="Q1108" s="86"/>
      <c r="R1108" s="86"/>
      <c r="S1108" s="86"/>
      <c r="T1108" s="86"/>
      <c r="U1108" s="86"/>
      <c r="V1108" s="86"/>
      <c r="W1108" s="86"/>
      <c r="X1108" s="123" t="str">
        <f t="shared" si="3305"/>
        <v/>
      </c>
      <c r="Y1108" s="127">
        <f t="shared" si="3337"/>
        <v>0</v>
      </c>
      <c r="Z1108" s="127">
        <f t="shared" si="3338"/>
        <v>0</v>
      </c>
      <c r="AA1108" s="127">
        <f t="shared" si="3339"/>
        <v>0</v>
      </c>
      <c r="AB1108" s="86">
        <f t="shared" si="3360"/>
        <v>0</v>
      </c>
      <c r="AC1108" s="86">
        <f t="shared" si="3360"/>
        <v>0</v>
      </c>
      <c r="AD1108" s="90" t="str">
        <f t="shared" si="3363"/>
        <v/>
      </c>
      <c r="AE1108" s="54" t="str">
        <f t="shared" si="3363"/>
        <v/>
      </c>
      <c r="AF1108" s="92" t="str">
        <f t="shared" si="3311"/>
        <v/>
      </c>
      <c r="AG1108" s="82">
        <f t="shared" si="3306"/>
        <v>0</v>
      </c>
      <c r="AH1108" s="71">
        <f t="shared" si="3258"/>
        <v>0</v>
      </c>
      <c r="AI1108" s="78" t="str">
        <f t="shared" si="3307"/>
        <v/>
      </c>
      <c r="AJ1108" s="132">
        <f t="shared" si="3340"/>
        <v>0</v>
      </c>
      <c r="AK1108" s="132">
        <f t="shared" si="3341"/>
        <v>0</v>
      </c>
      <c r="AL1108" s="132">
        <f t="shared" si="3342"/>
        <v>0</v>
      </c>
      <c r="AM1108" s="86" t="str">
        <f t="shared" si="3343"/>
        <v/>
      </c>
      <c r="AN1108" s="86" t="str">
        <f t="shared" si="3344"/>
        <v/>
      </c>
      <c r="AO1108" s="90" t="str">
        <f t="shared" si="3364"/>
        <v/>
      </c>
      <c r="AP1108" s="54" t="str">
        <f t="shared" si="3364"/>
        <v/>
      </c>
      <c r="AQ1108" s="92" t="str">
        <f t="shared" si="3312"/>
        <v/>
      </c>
      <c r="AR1108" s="82">
        <f t="shared" si="3345"/>
        <v>0</v>
      </c>
      <c r="AS1108" s="71">
        <f t="shared" si="3313"/>
        <v>0</v>
      </c>
      <c r="AT1108" s="78" t="str">
        <f t="shared" si="3308"/>
        <v/>
      </c>
      <c r="AU1108" s="137">
        <f t="shared" si="3346"/>
        <v>0</v>
      </c>
      <c r="AV1108" s="137">
        <f t="shared" si="3347"/>
        <v>0</v>
      </c>
      <c r="AW1108" s="137">
        <f t="shared" si="3348"/>
        <v>0</v>
      </c>
      <c r="AX1108" s="86" t="str">
        <f t="shared" si="3349"/>
        <v/>
      </c>
      <c r="AY1108" s="86" t="str">
        <f t="shared" si="3350"/>
        <v/>
      </c>
      <c r="AZ1108" s="90" t="str">
        <f t="shared" si="3365"/>
        <v/>
      </c>
      <c r="BA1108" s="54" t="str">
        <f t="shared" si="3365"/>
        <v/>
      </c>
      <c r="BB1108" s="92" t="str">
        <f t="shared" si="3314"/>
        <v/>
      </c>
      <c r="BC1108" s="82">
        <f t="shared" si="3351"/>
        <v>0</v>
      </c>
      <c r="BD1108" s="71">
        <f t="shared" si="3315"/>
        <v>0</v>
      </c>
      <c r="BE1108" s="98">
        <f t="shared" si="3353"/>
        <v>18</v>
      </c>
      <c r="BF1108" s="54" t="str">
        <f t="shared" si="3366"/>
        <v/>
      </c>
      <c r="BG1108" s="92" t="str">
        <f t="shared" si="3361"/>
        <v/>
      </c>
      <c r="BH1108" s="82">
        <f t="shared" si="3334"/>
        <v>0</v>
      </c>
      <c r="BI1108" s="71">
        <f t="shared" si="3335"/>
        <v>0</v>
      </c>
      <c r="BJ1108" s="146"/>
      <c r="BK1108" s="97">
        <v>1</v>
      </c>
      <c r="BL1108" s="95" t="str">
        <f t="shared" ref="BL1108:BP1108" si="3370">IF(BL1107&lt;&gt;"",BL1107,"")</f>
        <v/>
      </c>
      <c r="BM1108" s="95" t="str">
        <f t="shared" si="3370"/>
        <v/>
      </c>
      <c r="BN1108" s="95" t="str">
        <f t="shared" si="3370"/>
        <v/>
      </c>
      <c r="BO1108" s="95" t="str">
        <f t="shared" si="3370"/>
        <v/>
      </c>
      <c r="BP1108" s="95" t="str">
        <f t="shared" si="3370"/>
        <v/>
      </c>
      <c r="BQ1108" s="81">
        <f t="shared" si="3354"/>
        <v>0</v>
      </c>
      <c r="BR1108" s="81">
        <f t="shared" si="3355"/>
        <v>0</v>
      </c>
      <c r="BS1108" s="81">
        <f t="shared" si="3356"/>
        <v>0</v>
      </c>
      <c r="BT1108" s="81">
        <f t="shared" si="3357"/>
        <v>0</v>
      </c>
      <c r="BU1108" s="81">
        <f t="shared" si="3358"/>
        <v>0</v>
      </c>
      <c r="BV1108" s="13">
        <f t="shared" si="3359"/>
        <v>0</v>
      </c>
      <c r="BW1108" s="11">
        <f t="shared" si="3309"/>
        <v>0</v>
      </c>
      <c r="BX1108" s="69">
        <f t="shared" si="3318"/>
        <v>0</v>
      </c>
      <c r="BY1108" s="69">
        <f>IF($A1108&lt;&gt;"",IF(BY1107&lt;&gt;0,BY1107,IF(BW1108&lt;=$AW$2,"Stop Loss",0)),0)</f>
        <v>0</v>
      </c>
      <c r="BZ1108" s="69">
        <f t="shared" si="3281"/>
        <v>0</v>
      </c>
      <c r="CA1108" s="27" t="str">
        <f t="shared" si="3319"/>
        <v/>
      </c>
      <c r="CB1108" s="27" t="str">
        <f t="shared" si="3320"/>
        <v/>
      </c>
      <c r="CC1108" s="27" t="str">
        <f t="shared" si="3321"/>
        <v/>
      </c>
      <c r="CD1108" s="27" t="str">
        <f t="shared" si="3322"/>
        <v/>
      </c>
      <c r="CE1108" s="27" t="str">
        <f t="shared" si="3323"/>
        <v/>
      </c>
      <c r="CF1108" s="27" t="str">
        <f t="shared" si="3324"/>
        <v/>
      </c>
      <c r="CG1108" s="86"/>
      <c r="CH1108" s="86"/>
      <c r="CI1108"/>
      <c r="CJ1108"/>
      <c r="CK1108"/>
      <c r="CL1108" s="25"/>
      <c r="CM1108" s="25"/>
      <c r="CN1108" s="37"/>
      <c r="CO1108" s="25"/>
      <c r="CP1108" s="25"/>
      <c r="CQ1108" s="25"/>
      <c r="CR1108" s="25"/>
      <c r="CS1108" s="25"/>
      <c r="CT1108" s="25"/>
      <c r="CU1108" s="25"/>
      <c r="CV1108" s="25"/>
      <c r="CW1108" s="25"/>
      <c r="CX1108" s="25"/>
      <c r="CY1108" s="25"/>
      <c r="CZ1108" s="25"/>
      <c r="DA1108" s="25"/>
      <c r="DB1108" s="38"/>
      <c r="DC1108" s="25"/>
      <c r="DD1108" s="25"/>
      <c r="DH1108" s="25"/>
      <c r="DI1108" s="38"/>
    </row>
    <row r="1109" spans="1:113" s="26" customFormat="1">
      <c r="A1109" s="149"/>
      <c r="B1109" s="82" t="str">
        <f t="shared" si="3301"/>
        <v/>
      </c>
      <c r="C1109" s="7" t="str">
        <f t="shared" si="3302"/>
        <v/>
      </c>
      <c r="D1109" s="81">
        <f t="shared" si="3303"/>
        <v>0</v>
      </c>
      <c r="E1109" s="7" t="str">
        <f t="shared" si="3304"/>
        <v>18,</v>
      </c>
      <c r="F1109" s="78"/>
      <c r="G1109" s="86"/>
      <c r="H1109" s="86"/>
      <c r="I1109" s="86"/>
      <c r="J1109" s="86"/>
      <c r="K1109" s="86"/>
      <c r="L1109" s="86"/>
      <c r="M1109" s="86"/>
      <c r="N1109" s="86"/>
      <c r="O1109" s="78"/>
      <c r="P1109" s="86"/>
      <c r="Q1109" s="86"/>
      <c r="R1109" s="86"/>
      <c r="S1109" s="86"/>
      <c r="T1109" s="86"/>
      <c r="U1109" s="86"/>
      <c r="V1109" s="86"/>
      <c r="W1109" s="86"/>
      <c r="X1109" s="123" t="str">
        <f t="shared" si="3305"/>
        <v/>
      </c>
      <c r="Y1109" s="127">
        <f t="shared" si="3337"/>
        <v>0</v>
      </c>
      <c r="Z1109" s="127">
        <f t="shared" si="3338"/>
        <v>0</v>
      </c>
      <c r="AA1109" s="127">
        <f t="shared" si="3339"/>
        <v>0</v>
      </c>
      <c r="AB1109" s="86">
        <f t="shared" si="3360"/>
        <v>0</v>
      </c>
      <c r="AC1109" s="86">
        <f t="shared" si="3360"/>
        <v>0</v>
      </c>
      <c r="AD1109" s="90" t="str">
        <f t="shared" si="3363"/>
        <v/>
      </c>
      <c r="AE1109" s="54" t="str">
        <f t="shared" si="3363"/>
        <v/>
      </c>
      <c r="AF1109" s="92" t="str">
        <f t="shared" si="3311"/>
        <v/>
      </c>
      <c r="AG1109" s="82">
        <f t="shared" si="3306"/>
        <v>0</v>
      </c>
      <c r="AH1109" s="71">
        <f t="shared" si="3258"/>
        <v>0</v>
      </c>
      <c r="AI1109" s="78" t="str">
        <f t="shared" si="3307"/>
        <v/>
      </c>
      <c r="AJ1109" s="132">
        <f t="shared" si="3340"/>
        <v>0</v>
      </c>
      <c r="AK1109" s="132">
        <f t="shared" si="3341"/>
        <v>0</v>
      </c>
      <c r="AL1109" s="132">
        <f t="shared" si="3342"/>
        <v>0</v>
      </c>
      <c r="AM1109" s="86" t="str">
        <f t="shared" si="3343"/>
        <v/>
      </c>
      <c r="AN1109" s="86" t="str">
        <f t="shared" si="3344"/>
        <v/>
      </c>
      <c r="AO1109" s="90" t="str">
        <f t="shared" si="3364"/>
        <v/>
      </c>
      <c r="AP1109" s="54" t="str">
        <f t="shared" si="3364"/>
        <v/>
      </c>
      <c r="AQ1109" s="92" t="str">
        <f t="shared" si="3312"/>
        <v/>
      </c>
      <c r="AR1109" s="82">
        <f t="shared" si="3345"/>
        <v>0</v>
      </c>
      <c r="AS1109" s="71">
        <f t="shared" si="3313"/>
        <v>0</v>
      </c>
      <c r="AT1109" s="78" t="str">
        <f t="shared" si="3308"/>
        <v/>
      </c>
      <c r="AU1109" s="137">
        <f t="shared" si="3346"/>
        <v>0</v>
      </c>
      <c r="AV1109" s="137">
        <f t="shared" si="3347"/>
        <v>0</v>
      </c>
      <c r="AW1109" s="137">
        <f t="shared" si="3348"/>
        <v>0</v>
      </c>
      <c r="AX1109" s="86" t="str">
        <f t="shared" si="3349"/>
        <v/>
      </c>
      <c r="AY1109" s="86" t="str">
        <f t="shared" si="3350"/>
        <v/>
      </c>
      <c r="AZ1109" s="90" t="str">
        <f t="shared" si="3365"/>
        <v/>
      </c>
      <c r="BA1109" s="54" t="str">
        <f t="shared" si="3365"/>
        <v/>
      </c>
      <c r="BB1109" s="92" t="str">
        <f t="shared" si="3314"/>
        <v/>
      </c>
      <c r="BC1109" s="82">
        <f t="shared" si="3351"/>
        <v>0</v>
      </c>
      <c r="BD1109" s="71">
        <f t="shared" si="3315"/>
        <v>0</v>
      </c>
      <c r="BE1109" s="98">
        <f t="shared" si="3353"/>
        <v>18</v>
      </c>
      <c r="BF1109" s="54" t="str">
        <f t="shared" si="3366"/>
        <v/>
      </c>
      <c r="BG1109" s="92" t="str">
        <f t="shared" si="3361"/>
        <v/>
      </c>
      <c r="BH1109" s="82">
        <f t="shared" si="3334"/>
        <v>0</v>
      </c>
      <c r="BI1109" s="71">
        <f t="shared" si="3335"/>
        <v>0</v>
      </c>
      <c r="BJ1109" s="146"/>
      <c r="BK1109" s="97">
        <v>1</v>
      </c>
      <c r="BL1109" s="95" t="str">
        <f t="shared" ref="BL1109:BP1109" si="3371">IF(BL1108&lt;&gt;"",BL1108,"")</f>
        <v/>
      </c>
      <c r="BM1109" s="95" t="str">
        <f t="shared" si="3371"/>
        <v/>
      </c>
      <c r="BN1109" s="95" t="str">
        <f t="shared" si="3371"/>
        <v/>
      </c>
      <c r="BO1109" s="95" t="str">
        <f t="shared" si="3371"/>
        <v/>
      </c>
      <c r="BP1109" s="95" t="str">
        <f t="shared" si="3371"/>
        <v/>
      </c>
      <c r="BQ1109" s="81">
        <f t="shared" si="3354"/>
        <v>0</v>
      </c>
      <c r="BR1109" s="81">
        <f t="shared" si="3355"/>
        <v>0</v>
      </c>
      <c r="BS1109" s="81">
        <f t="shared" si="3356"/>
        <v>0</v>
      </c>
      <c r="BT1109" s="81">
        <f t="shared" si="3357"/>
        <v>0</v>
      </c>
      <c r="BU1109" s="81">
        <f t="shared" si="3358"/>
        <v>0</v>
      </c>
      <c r="BV1109" s="13">
        <f t="shared" si="3359"/>
        <v>0</v>
      </c>
      <c r="BW1109" s="11">
        <f t="shared" si="3309"/>
        <v>0</v>
      </c>
      <c r="BX1109" s="69">
        <f t="shared" si="3318"/>
        <v>0</v>
      </c>
      <c r="BY1109" s="69">
        <f>IF($A1109&lt;&gt;"",IF(BY1108&lt;&gt;0,BY1108,IF(BW1109&lt;=$AW$2,"Stop Loss",0)),0)</f>
        <v>0</v>
      </c>
      <c r="BZ1109" s="69">
        <f t="shared" si="3281"/>
        <v>0</v>
      </c>
      <c r="CA1109" s="27" t="str">
        <f t="shared" si="3319"/>
        <v/>
      </c>
      <c r="CB1109" s="27" t="str">
        <f t="shared" si="3320"/>
        <v/>
      </c>
      <c r="CC1109" s="27" t="str">
        <f t="shared" si="3321"/>
        <v/>
      </c>
      <c r="CD1109" s="27" t="str">
        <f t="shared" si="3322"/>
        <v/>
      </c>
      <c r="CE1109" s="27" t="str">
        <f t="shared" si="3323"/>
        <v/>
      </c>
      <c r="CF1109" s="27" t="str">
        <f t="shared" si="3324"/>
        <v/>
      </c>
      <c r="CG1109" s="86"/>
      <c r="CH1109" s="86"/>
      <c r="CI1109"/>
      <c r="CJ1109"/>
      <c r="CK1109"/>
      <c r="CL1109" s="25"/>
      <c r="CM1109" s="25"/>
      <c r="CN1109" s="37"/>
      <c r="CO1109" s="25"/>
      <c r="CP1109" s="25"/>
      <c r="CQ1109" s="25"/>
      <c r="CR1109" s="25"/>
      <c r="CS1109" s="25"/>
      <c r="CT1109" s="25"/>
      <c r="CU1109" s="25"/>
      <c r="CV1109" s="25"/>
      <c r="CW1109" s="25"/>
      <c r="CX1109" s="25"/>
      <c r="CY1109" s="25"/>
      <c r="CZ1109" s="25"/>
      <c r="DA1109" s="25"/>
      <c r="DB1109" s="38"/>
      <c r="DC1109" s="25"/>
      <c r="DD1109" s="25"/>
      <c r="DH1109" s="25"/>
      <c r="DI1109" s="38"/>
    </row>
    <row r="1110" spans="1:113" s="26" customFormat="1">
      <c r="A1110" s="149"/>
      <c r="B1110" s="82" t="str">
        <f t="shared" si="3301"/>
        <v/>
      </c>
      <c r="C1110" s="7" t="str">
        <f t="shared" si="3302"/>
        <v/>
      </c>
      <c r="D1110" s="81">
        <f t="shared" si="3303"/>
        <v>0</v>
      </c>
      <c r="E1110" s="7" t="str">
        <f t="shared" si="3304"/>
        <v>18,</v>
      </c>
      <c r="F1110" s="78"/>
      <c r="G1110" s="86"/>
      <c r="H1110" s="86"/>
      <c r="I1110" s="86"/>
      <c r="J1110" s="86"/>
      <c r="K1110" s="86"/>
      <c r="L1110" s="86"/>
      <c r="M1110" s="86"/>
      <c r="N1110" s="86"/>
      <c r="O1110" s="78"/>
      <c r="P1110" s="86"/>
      <c r="Q1110" s="86"/>
      <c r="R1110" s="86"/>
      <c r="S1110" s="86"/>
      <c r="T1110" s="86"/>
      <c r="U1110" s="86"/>
      <c r="V1110" s="86"/>
      <c r="W1110" s="86"/>
      <c r="X1110" s="123" t="str">
        <f t="shared" si="3305"/>
        <v/>
      </c>
      <c r="Y1110" s="127">
        <f t="shared" si="3337"/>
        <v>0</v>
      </c>
      <c r="Z1110" s="127">
        <f t="shared" si="3338"/>
        <v>0</v>
      </c>
      <c r="AA1110" s="127">
        <f t="shared" si="3339"/>
        <v>0</v>
      </c>
      <c r="AB1110" s="86">
        <f t="shared" si="3360"/>
        <v>0</v>
      </c>
      <c r="AC1110" s="86">
        <f t="shared" si="3360"/>
        <v>0</v>
      </c>
      <c r="AD1110" s="90" t="str">
        <f t="shared" si="3363"/>
        <v/>
      </c>
      <c r="AE1110" s="54" t="str">
        <f t="shared" si="3363"/>
        <v/>
      </c>
      <c r="AF1110" s="92" t="str">
        <f t="shared" si="3311"/>
        <v/>
      </c>
      <c r="AG1110" s="82">
        <f t="shared" si="3306"/>
        <v>0</v>
      </c>
      <c r="AH1110" s="71">
        <f t="shared" si="3258"/>
        <v>0</v>
      </c>
      <c r="AI1110" s="78" t="str">
        <f t="shared" si="3307"/>
        <v/>
      </c>
      <c r="AJ1110" s="132">
        <f t="shared" si="3340"/>
        <v>0</v>
      </c>
      <c r="AK1110" s="132">
        <f t="shared" si="3341"/>
        <v>0</v>
      </c>
      <c r="AL1110" s="132">
        <f t="shared" si="3342"/>
        <v>0</v>
      </c>
      <c r="AM1110" s="86" t="str">
        <f t="shared" si="3343"/>
        <v/>
      </c>
      <c r="AN1110" s="86" t="str">
        <f t="shared" si="3344"/>
        <v/>
      </c>
      <c r="AO1110" s="90" t="str">
        <f t="shared" si="3364"/>
        <v/>
      </c>
      <c r="AP1110" s="54" t="str">
        <f t="shared" si="3364"/>
        <v/>
      </c>
      <c r="AQ1110" s="92" t="str">
        <f t="shared" si="3312"/>
        <v/>
      </c>
      <c r="AR1110" s="82">
        <f t="shared" si="3345"/>
        <v>0</v>
      </c>
      <c r="AS1110" s="71">
        <f t="shared" si="3313"/>
        <v>0</v>
      </c>
      <c r="AT1110" s="78" t="str">
        <f t="shared" si="3308"/>
        <v/>
      </c>
      <c r="AU1110" s="137">
        <f t="shared" si="3346"/>
        <v>0</v>
      </c>
      <c r="AV1110" s="137">
        <f t="shared" si="3347"/>
        <v>0</v>
      </c>
      <c r="AW1110" s="137">
        <f t="shared" si="3348"/>
        <v>0</v>
      </c>
      <c r="AX1110" s="86" t="str">
        <f t="shared" si="3349"/>
        <v/>
      </c>
      <c r="AY1110" s="86" t="str">
        <f t="shared" si="3350"/>
        <v/>
      </c>
      <c r="AZ1110" s="90" t="str">
        <f t="shared" si="3365"/>
        <v/>
      </c>
      <c r="BA1110" s="54" t="str">
        <f t="shared" si="3365"/>
        <v/>
      </c>
      <c r="BB1110" s="92" t="str">
        <f t="shared" si="3314"/>
        <v/>
      </c>
      <c r="BC1110" s="82">
        <f t="shared" si="3351"/>
        <v>0</v>
      </c>
      <c r="BD1110" s="71">
        <f t="shared" si="3315"/>
        <v>0</v>
      </c>
      <c r="BE1110" s="98">
        <f t="shared" si="3353"/>
        <v>18</v>
      </c>
      <c r="BF1110" s="54" t="str">
        <f t="shared" si="3366"/>
        <v/>
      </c>
      <c r="BG1110" s="92" t="str">
        <f t="shared" si="3361"/>
        <v/>
      </c>
      <c r="BH1110" s="82">
        <f t="shared" si="3334"/>
        <v>0</v>
      </c>
      <c r="BI1110" s="71">
        <f t="shared" si="3335"/>
        <v>0</v>
      </c>
      <c r="BJ1110" s="146"/>
      <c r="BK1110" s="97">
        <v>1</v>
      </c>
      <c r="BL1110" s="95" t="str">
        <f t="shared" ref="BL1110:BP1110" si="3372">IF(BL1109&lt;&gt;"",BL1109,"")</f>
        <v/>
      </c>
      <c r="BM1110" s="95" t="str">
        <f t="shared" si="3372"/>
        <v/>
      </c>
      <c r="BN1110" s="95" t="str">
        <f t="shared" si="3372"/>
        <v/>
      </c>
      <c r="BO1110" s="95" t="str">
        <f t="shared" si="3372"/>
        <v/>
      </c>
      <c r="BP1110" s="95" t="str">
        <f t="shared" si="3372"/>
        <v/>
      </c>
      <c r="BQ1110" s="81">
        <f t="shared" si="3354"/>
        <v>0</v>
      </c>
      <c r="BR1110" s="81">
        <f t="shared" si="3355"/>
        <v>0</v>
      </c>
      <c r="BS1110" s="81">
        <f t="shared" si="3356"/>
        <v>0</v>
      </c>
      <c r="BT1110" s="81">
        <f t="shared" si="3357"/>
        <v>0</v>
      </c>
      <c r="BU1110" s="81">
        <f t="shared" si="3358"/>
        <v>0</v>
      </c>
      <c r="BV1110" s="13">
        <f t="shared" si="3359"/>
        <v>0</v>
      </c>
      <c r="BW1110" s="11">
        <f t="shared" si="3309"/>
        <v>0</v>
      </c>
      <c r="BX1110" s="69">
        <f t="shared" si="3318"/>
        <v>0</v>
      </c>
      <c r="BY1110" s="69">
        <f>IF($A1110&lt;&gt;"",IF(BY1109&lt;&gt;0,BY1109,IF(BW1110&lt;=$AW$2,"Stop Loss",0)),0)</f>
        <v>0</v>
      </c>
      <c r="BZ1110" s="69">
        <f t="shared" si="3281"/>
        <v>0</v>
      </c>
      <c r="CA1110" s="27" t="str">
        <f t="shared" si="3319"/>
        <v/>
      </c>
      <c r="CB1110" s="27" t="str">
        <f t="shared" si="3320"/>
        <v/>
      </c>
      <c r="CC1110" s="27" t="str">
        <f t="shared" si="3321"/>
        <v/>
      </c>
      <c r="CD1110" s="27" t="str">
        <f t="shared" si="3322"/>
        <v/>
      </c>
      <c r="CE1110" s="27" t="str">
        <f t="shared" si="3323"/>
        <v/>
      </c>
      <c r="CF1110" s="27" t="str">
        <f t="shared" si="3324"/>
        <v/>
      </c>
      <c r="CG1110" s="86"/>
      <c r="CH1110" s="86"/>
      <c r="CI1110"/>
      <c r="CJ1110"/>
      <c r="CK1110"/>
      <c r="CL1110" s="25"/>
      <c r="CM1110" s="25"/>
      <c r="CN1110" s="37"/>
      <c r="CO1110" s="25"/>
      <c r="CP1110" s="25"/>
      <c r="CQ1110" s="25"/>
      <c r="CR1110" s="25"/>
      <c r="CS1110" s="25"/>
      <c r="CT1110" s="25"/>
      <c r="CU1110" s="25"/>
      <c r="CV1110" s="25"/>
      <c r="CW1110" s="25"/>
      <c r="CX1110" s="25"/>
      <c r="CY1110" s="25"/>
      <c r="CZ1110" s="25"/>
      <c r="DA1110" s="25"/>
      <c r="DB1110" s="38"/>
      <c r="DC1110" s="25"/>
      <c r="DD1110" s="25"/>
      <c r="DH1110" s="25"/>
      <c r="DI1110" s="38"/>
    </row>
    <row r="1111" spans="1:113" s="26" customFormat="1">
      <c r="A1111" s="149"/>
      <c r="B1111" s="82" t="str">
        <f t="shared" si="3301"/>
        <v/>
      </c>
      <c r="C1111" s="7" t="str">
        <f t="shared" si="3302"/>
        <v/>
      </c>
      <c r="D1111" s="81">
        <f t="shared" si="3303"/>
        <v>0</v>
      </c>
      <c r="E1111" s="7" t="str">
        <f t="shared" si="3304"/>
        <v>18,</v>
      </c>
      <c r="F1111" s="78"/>
      <c r="G1111" s="86"/>
      <c r="H1111" s="86"/>
      <c r="I1111" s="86"/>
      <c r="J1111" s="86"/>
      <c r="K1111" s="86"/>
      <c r="L1111" s="86"/>
      <c r="M1111" s="86"/>
      <c r="N1111" s="86"/>
      <c r="O1111" s="78"/>
      <c r="P1111" s="86"/>
      <c r="Q1111" s="86"/>
      <c r="R1111" s="86"/>
      <c r="S1111" s="86"/>
      <c r="T1111" s="86"/>
      <c r="U1111" s="86"/>
      <c r="V1111" s="86"/>
      <c r="W1111" s="86"/>
      <c r="X1111" s="123" t="str">
        <f t="shared" si="3305"/>
        <v/>
      </c>
      <c r="Y1111" s="127">
        <f t="shared" si="3337"/>
        <v>0</v>
      </c>
      <c r="Z1111" s="127">
        <f t="shared" si="3338"/>
        <v>0</v>
      </c>
      <c r="AA1111" s="127">
        <f t="shared" si="3339"/>
        <v>0</v>
      </c>
      <c r="AB1111" s="86">
        <f>IF($Y1111&gt;$Z1111,$Y1111-$Z1111+AB1110,AB1110)</f>
        <v>0</v>
      </c>
      <c r="AC1111" s="86">
        <f>IF($Z1111&gt;$Y1111,$Z1111-$Y1111+AC1110,AC1110)</f>
        <v>0</v>
      </c>
      <c r="AD1111" s="90" t="str">
        <f t="shared" si="3363"/>
        <v/>
      </c>
      <c r="AE1111" s="54" t="str">
        <f t="shared" si="3363"/>
        <v/>
      </c>
      <c r="AF1111" s="92" t="str">
        <f t="shared" si="3311"/>
        <v/>
      </c>
      <c r="AG1111" s="82">
        <f t="shared" si="3306"/>
        <v>0</v>
      </c>
      <c r="AH1111" s="71">
        <f t="shared" si="3258"/>
        <v>0</v>
      </c>
      <c r="AI1111" s="78" t="str">
        <f t="shared" si="3307"/>
        <v/>
      </c>
      <c r="AJ1111" s="132">
        <f t="shared" si="3340"/>
        <v>0</v>
      </c>
      <c r="AK1111" s="132">
        <f t="shared" si="3341"/>
        <v>0</v>
      </c>
      <c r="AL1111" s="132">
        <f t="shared" si="3342"/>
        <v>0</v>
      </c>
      <c r="AM1111" s="86" t="str">
        <f t="shared" si="3343"/>
        <v/>
      </c>
      <c r="AN1111" s="86" t="str">
        <f t="shared" si="3344"/>
        <v/>
      </c>
      <c r="AO1111" s="90" t="str">
        <f t="shared" si="3364"/>
        <v/>
      </c>
      <c r="AP1111" s="54" t="str">
        <f t="shared" si="3364"/>
        <v/>
      </c>
      <c r="AQ1111" s="92" t="str">
        <f t="shared" si="3312"/>
        <v/>
      </c>
      <c r="AR1111" s="82">
        <f t="shared" si="3345"/>
        <v>0</v>
      </c>
      <c r="AS1111" s="71">
        <f t="shared" si="3313"/>
        <v>0</v>
      </c>
      <c r="AT1111" s="78" t="str">
        <f t="shared" si="3308"/>
        <v/>
      </c>
      <c r="AU1111" s="137">
        <f t="shared" si="3346"/>
        <v>0</v>
      </c>
      <c r="AV1111" s="137">
        <f t="shared" si="3347"/>
        <v>0</v>
      </c>
      <c r="AW1111" s="137">
        <f t="shared" si="3348"/>
        <v>0</v>
      </c>
      <c r="AX1111" s="86" t="str">
        <f t="shared" si="3349"/>
        <v/>
      </c>
      <c r="AY1111" s="86" t="str">
        <f t="shared" si="3350"/>
        <v/>
      </c>
      <c r="AZ1111" s="90" t="str">
        <f t="shared" si="3365"/>
        <v/>
      </c>
      <c r="BA1111" s="54" t="str">
        <f t="shared" si="3365"/>
        <v/>
      </c>
      <c r="BB1111" s="92" t="str">
        <f t="shared" si="3314"/>
        <v/>
      </c>
      <c r="BC1111" s="82">
        <f t="shared" si="3351"/>
        <v>0</v>
      </c>
      <c r="BD1111" s="71">
        <f t="shared" si="3315"/>
        <v>0</v>
      </c>
      <c r="BE1111" s="98">
        <f t="shared" si="3353"/>
        <v>18</v>
      </c>
      <c r="BF1111" s="54" t="str">
        <f t="shared" si="3366"/>
        <v/>
      </c>
      <c r="BG1111" s="92" t="str">
        <f t="shared" si="3361"/>
        <v/>
      </c>
      <c r="BH1111" s="82">
        <f t="shared" si="3334"/>
        <v>0</v>
      </c>
      <c r="BI1111" s="71">
        <f t="shared" si="3335"/>
        <v>0</v>
      </c>
      <c r="BJ1111" s="146"/>
      <c r="BK1111" s="97">
        <v>1</v>
      </c>
      <c r="BL1111" s="95" t="str">
        <f t="shared" ref="BL1111:BP1111" si="3373">IF(BL1110&lt;&gt;"",BL1110,"")</f>
        <v/>
      </c>
      <c r="BM1111" s="95" t="str">
        <f t="shared" si="3373"/>
        <v/>
      </c>
      <c r="BN1111" s="95" t="str">
        <f t="shared" si="3373"/>
        <v/>
      </c>
      <c r="BO1111" s="95" t="str">
        <f t="shared" si="3373"/>
        <v/>
      </c>
      <c r="BP1111" s="95" t="str">
        <f t="shared" si="3373"/>
        <v/>
      </c>
      <c r="BQ1111" s="81">
        <f t="shared" si="3354"/>
        <v>0</v>
      </c>
      <c r="BR1111" s="81">
        <f t="shared" si="3355"/>
        <v>0</v>
      </c>
      <c r="BS1111" s="81">
        <f t="shared" si="3356"/>
        <v>0</v>
      </c>
      <c r="BT1111" s="81">
        <f t="shared" si="3357"/>
        <v>0</v>
      </c>
      <c r="BU1111" s="81">
        <f t="shared" si="3358"/>
        <v>0</v>
      </c>
      <c r="BV1111" s="13">
        <f t="shared" si="3359"/>
        <v>0</v>
      </c>
      <c r="BW1111" s="11">
        <f t="shared" si="3309"/>
        <v>0</v>
      </c>
      <c r="BX1111" s="69">
        <f t="shared" si="3318"/>
        <v>0</v>
      </c>
      <c r="BY1111" s="69">
        <f>IF($A1111&lt;&gt;"",IF(BY1110&lt;&gt;0,BY1110,IF(BW1111&lt;=$AW$2,"Stop Loss",0)),0)</f>
        <v>0</v>
      </c>
      <c r="BZ1111" s="69">
        <f t="shared" si="3281"/>
        <v>0</v>
      </c>
      <c r="CA1111" s="27" t="str">
        <f t="shared" si="3319"/>
        <v/>
      </c>
      <c r="CB1111" s="27" t="str">
        <f t="shared" si="3320"/>
        <v/>
      </c>
      <c r="CC1111" s="27" t="str">
        <f t="shared" si="3321"/>
        <v/>
      </c>
      <c r="CD1111" s="27" t="str">
        <f t="shared" si="3322"/>
        <v/>
      </c>
      <c r="CE1111" s="27" t="str">
        <f t="shared" si="3323"/>
        <v/>
      </c>
      <c r="CF1111" s="27" t="str">
        <f t="shared" si="3324"/>
        <v/>
      </c>
      <c r="CG1111" s="86"/>
      <c r="CH1111" s="86"/>
      <c r="CI1111"/>
      <c r="CJ1111"/>
      <c r="CK1111"/>
      <c r="CL1111" s="25"/>
      <c r="CM1111" s="25"/>
      <c r="CN1111" s="37"/>
      <c r="CO1111" s="25"/>
      <c r="CP1111" s="25"/>
      <c r="CQ1111" s="25"/>
      <c r="CR1111" s="25"/>
      <c r="CS1111" s="25"/>
      <c r="CT1111" s="25"/>
      <c r="CU1111" s="25"/>
      <c r="CV1111" s="25"/>
      <c r="CW1111" s="25"/>
      <c r="CX1111" s="25"/>
      <c r="CY1111" s="25"/>
      <c r="CZ1111" s="25"/>
      <c r="DA1111" s="25"/>
      <c r="DB1111" s="38"/>
      <c r="DC1111" s="25"/>
      <c r="DD1111" s="25"/>
      <c r="DH1111" s="25"/>
      <c r="DI1111" s="38"/>
    </row>
    <row r="1112" spans="1:113" s="26" customFormat="1">
      <c r="A1112" s="149"/>
      <c r="B1112" s="82" t="str">
        <f t="shared" si="3301"/>
        <v/>
      </c>
      <c r="C1112" s="7" t="str">
        <f t="shared" si="3302"/>
        <v/>
      </c>
      <c r="D1112" s="81">
        <f t="shared" si="3303"/>
        <v>0</v>
      </c>
      <c r="E1112" s="7" t="str">
        <f t="shared" si="3304"/>
        <v>18,</v>
      </c>
      <c r="F1112" s="78"/>
      <c r="G1112" s="86"/>
      <c r="H1112" s="86"/>
      <c r="I1112" s="86"/>
      <c r="J1112" s="86"/>
      <c r="K1112" s="86"/>
      <c r="L1112" s="86"/>
      <c r="M1112" s="86"/>
      <c r="N1112" s="86"/>
      <c r="O1112" s="78"/>
      <c r="P1112" s="86"/>
      <c r="Q1112" s="86"/>
      <c r="R1112" s="86"/>
      <c r="S1112" s="86"/>
      <c r="T1112" s="86"/>
      <c r="U1112" s="86"/>
      <c r="V1112" s="86"/>
      <c r="W1112" s="86"/>
      <c r="X1112" s="123" t="str">
        <f t="shared" si="3305"/>
        <v/>
      </c>
      <c r="Y1112" s="127">
        <f t="shared" si="3337"/>
        <v>0</v>
      </c>
      <c r="Z1112" s="127">
        <f t="shared" si="3338"/>
        <v>0</v>
      </c>
      <c r="AA1112" s="127">
        <f t="shared" si="3339"/>
        <v>0</v>
      </c>
      <c r="AB1112" s="86">
        <f>AB1111</f>
        <v>0</v>
      </c>
      <c r="AC1112" s="86">
        <f>AC1111</f>
        <v>0</v>
      </c>
      <c r="AD1112" s="90" t="str">
        <f>IF($A1111&lt;&gt;"",AA1111,"")</f>
        <v/>
      </c>
      <c r="AE1112" s="92" t="str">
        <f>IF($A1111&lt;&gt;"",IF(Y1111&gt;Z1111,"L","H"),"")</f>
        <v/>
      </c>
      <c r="AF1112" s="92" t="str">
        <f t="shared" si="3311"/>
        <v/>
      </c>
      <c r="AG1112" s="82">
        <f t="shared" si="3306"/>
        <v>0</v>
      </c>
      <c r="AH1112" s="71">
        <f t="shared" si="3258"/>
        <v>0</v>
      </c>
      <c r="AI1112" s="78" t="str">
        <f t="shared" si="3307"/>
        <v/>
      </c>
      <c r="AJ1112" s="132">
        <f t="shared" si="3340"/>
        <v>0</v>
      </c>
      <c r="AK1112" s="132">
        <f t="shared" si="3341"/>
        <v>0</v>
      </c>
      <c r="AL1112" s="132">
        <f t="shared" si="3342"/>
        <v>0</v>
      </c>
      <c r="AM1112" s="86" t="str">
        <f t="shared" si="3343"/>
        <v/>
      </c>
      <c r="AN1112" s="86" t="str">
        <f t="shared" si="3344"/>
        <v/>
      </c>
      <c r="AO1112" s="90" t="str">
        <f>IF($A1111&lt;&gt;"",AL1111,"")</f>
        <v/>
      </c>
      <c r="AP1112" s="92" t="str">
        <f>IF($A1111&lt;&gt;"",IF(AM1111&lt;&gt;"","O","E"),"")</f>
        <v/>
      </c>
      <c r="AQ1112" s="92" t="str">
        <f t="shared" si="3312"/>
        <v/>
      </c>
      <c r="AR1112" s="82">
        <f t="shared" si="3345"/>
        <v>0</v>
      </c>
      <c r="AS1112" s="71">
        <f t="shared" si="3313"/>
        <v>0</v>
      </c>
      <c r="AT1112" s="78" t="str">
        <f t="shared" si="3308"/>
        <v/>
      </c>
      <c r="AU1112" s="137">
        <f t="shared" si="3346"/>
        <v>0</v>
      </c>
      <c r="AV1112" s="137">
        <f t="shared" si="3347"/>
        <v>0</v>
      </c>
      <c r="AW1112" s="137">
        <f t="shared" si="3348"/>
        <v>0</v>
      </c>
      <c r="AX1112" s="86" t="str">
        <f t="shared" si="3349"/>
        <v/>
      </c>
      <c r="AY1112" s="86" t="str">
        <f t="shared" si="3350"/>
        <v/>
      </c>
      <c r="AZ1112" s="90" t="str">
        <f>IF($A1111&lt;&gt;"",AW1111,"")</f>
        <v/>
      </c>
      <c r="BA1112" s="92" t="str">
        <f>IF($A1111&lt;&gt;"",IF(AX1111&lt;&gt;"","B","R"),"")</f>
        <v/>
      </c>
      <c r="BB1112" s="92" t="str">
        <f t="shared" si="3314"/>
        <v/>
      </c>
      <c r="BC1112" s="82">
        <f t="shared" si="3351"/>
        <v>0</v>
      </c>
      <c r="BD1112" s="71">
        <f t="shared" si="3315"/>
        <v>0</v>
      </c>
      <c r="BE1112" s="98">
        <f t="shared" si="3353"/>
        <v>18</v>
      </c>
      <c r="BF1112" s="92" t="str">
        <f>IF($A1111&lt;&gt;"",IF($Y1111&gt;$Z1111,"H",IF($Z1111&gt;$Y1111,"L",BF1111)),"")</f>
        <v/>
      </c>
      <c r="BG1112" s="92" t="str">
        <f>IF($A1112&lt;&gt;"",IF($A1112=0,"L",IF(BF1112&lt;&gt;"",IF(BF1112=X1112,"W","L"))),"")</f>
        <v/>
      </c>
      <c r="BH1112" s="82">
        <f t="shared" si="3334"/>
        <v>0</v>
      </c>
      <c r="BI1112" s="71">
        <f t="shared" si="3335"/>
        <v>0</v>
      </c>
      <c r="BJ1112" s="146" t="str">
        <f>AE1112&amp;AP1112&amp;BA1112</f>
        <v/>
      </c>
      <c r="BK1112" s="97">
        <v>1</v>
      </c>
      <c r="BL1112" s="95" t="str">
        <f>IF($A1111&lt;&gt;"",IF($BJ1112="LER","11,",IF($BJ1112="LOR","02,",IF($BJ1112="LEB","01,",IF($BJ1112="LOB","12,",IF($BJ1112="HER","29,",IF($BJ1112="HOR","20,",IF($BJ1112="HEB","19,",IF($BJ1112="HOB","30,","")))))))),"")</f>
        <v/>
      </c>
      <c r="BM1112" s="95" t="str">
        <f>IF($A1111&lt;&gt;"",IF($BJ1112="LER","13,",IF($BJ1112="LOR","04,",IF($BJ1112="LEB","03,",IF($BJ1112="LOB","14,",IF($BJ1112="HER","31,",IF($BJ1112="HOR","22,",IF($BJ1112="HEB","21,",IF($BJ1112="HOB","32,","")))))))),"")</f>
        <v/>
      </c>
      <c r="BN1112" s="95" t="str">
        <f>IF($A1111&lt;&gt;"",IF($BJ1112="LER","15,",IF($BJ1112="LOR","06,",IF($BJ1112="LEB","05,",IF($BJ1112="LOB","16,",IF($BJ1112="HER","33,",IF($BJ1112="HOR","24,",IF($BJ1112="HEB","23,",IF($BJ1112="HOB","34,","")))))))),"")</f>
        <v/>
      </c>
      <c r="BO1112" s="95" t="str">
        <f>IF($A1111&lt;&gt;"",IF($BJ1112="LER","17,",IF($BJ1112="LOR","08,",IF($BJ1112="LEB","07,",IF($BJ1112="LOB","18,",IF($BJ1112="HER","35,",IF($BJ1112="HOR","26,",IF($BJ1112="HEB","25,",IF($BJ1112="HOB","36,","")))))))),"")</f>
        <v/>
      </c>
      <c r="BP1112" s="95" t="str">
        <f>IF($A1111&lt;&gt;"",IF($BJ1112="LER","",IF($BJ1112="LOR","10,",IF($BJ1112="LEB","09,",IF($BJ1112="LOB","",IF($BJ1112="HER","",IF($BJ1112="HOR","28,",IF($BJ1112="HEB","27,",IF($BJ1112="HOB","","")))))))),"")</f>
        <v/>
      </c>
      <c r="BQ1112" s="81">
        <f t="shared" si="3354"/>
        <v>0</v>
      </c>
      <c r="BR1112" s="81">
        <f t="shared" si="3355"/>
        <v>0</v>
      </c>
      <c r="BS1112" s="81">
        <f t="shared" si="3356"/>
        <v>0</v>
      </c>
      <c r="BT1112" s="81">
        <f t="shared" si="3357"/>
        <v>0</v>
      </c>
      <c r="BU1112" s="81">
        <f t="shared" si="3358"/>
        <v>0</v>
      </c>
      <c r="BV1112" s="13">
        <f t="shared" si="3359"/>
        <v>0</v>
      </c>
      <c r="BW1112" s="11">
        <f t="shared" si="3309"/>
        <v>0</v>
      </c>
      <c r="BX1112" s="69">
        <f t="shared" si="3318"/>
        <v>0</v>
      </c>
      <c r="BY1112" s="69">
        <f>IF($A1112&lt;&gt;"",IF(BY1111&lt;&gt;0,BY1111,IF(BW1112&lt;=$AW$2,"Stop Loss",0)),0)</f>
        <v>0</v>
      </c>
      <c r="BZ1112" s="69">
        <f t="shared" si="3281"/>
        <v>0</v>
      </c>
      <c r="CA1112" s="27" t="str">
        <f t="shared" si="3319"/>
        <v/>
      </c>
      <c r="CB1112" s="27" t="str">
        <f t="shared" si="3320"/>
        <v/>
      </c>
      <c r="CC1112" s="27" t="str">
        <f t="shared" si="3321"/>
        <v/>
      </c>
      <c r="CD1112" s="27" t="str">
        <f t="shared" si="3322"/>
        <v/>
      </c>
      <c r="CE1112" s="27" t="str">
        <f t="shared" si="3323"/>
        <v/>
      </c>
      <c r="CF1112" s="27" t="str">
        <f t="shared" si="3324"/>
        <v/>
      </c>
      <c r="CG1112" s="86"/>
      <c r="CH1112" s="86"/>
      <c r="CI1112"/>
      <c r="CJ1112"/>
      <c r="CK1112"/>
      <c r="CL1112" s="25"/>
      <c r="CM1112" s="25"/>
      <c r="CN1112" s="37"/>
      <c r="CO1112" s="25"/>
      <c r="CP1112" s="25"/>
      <c r="CQ1112" s="25"/>
      <c r="CR1112" s="25"/>
      <c r="CS1112" s="25"/>
      <c r="CT1112" s="25"/>
      <c r="CU1112" s="25"/>
      <c r="CV1112" s="25"/>
      <c r="CW1112" s="25"/>
      <c r="CX1112" s="25"/>
      <c r="CY1112" s="25"/>
      <c r="CZ1112" s="25"/>
      <c r="DA1112" s="25"/>
      <c r="DB1112" s="38"/>
      <c r="DC1112" s="25"/>
      <c r="DD1112" s="25"/>
      <c r="DH1112" s="25"/>
      <c r="DI1112" s="38"/>
    </row>
    <row r="1113" spans="1:113" s="26" customFormat="1">
      <c r="A1113" s="149"/>
      <c r="B1113" s="82" t="str">
        <f t="shared" si="3301"/>
        <v/>
      </c>
      <c r="C1113" s="7" t="str">
        <f t="shared" si="3302"/>
        <v/>
      </c>
      <c r="D1113" s="81">
        <f t="shared" si="3303"/>
        <v>0</v>
      </c>
      <c r="E1113" s="7" t="str">
        <f t="shared" si="3304"/>
        <v>18,</v>
      </c>
      <c r="F1113" s="78"/>
      <c r="G1113" s="86"/>
      <c r="H1113" s="86"/>
      <c r="I1113" s="86"/>
      <c r="J1113" s="86"/>
      <c r="K1113" s="86"/>
      <c r="L1113" s="86"/>
      <c r="M1113" s="86"/>
      <c r="N1113" s="86"/>
      <c r="O1113" s="78"/>
      <c r="P1113" s="86"/>
      <c r="Q1113" s="86"/>
      <c r="R1113" s="86"/>
      <c r="S1113" s="86"/>
      <c r="T1113" s="86"/>
      <c r="U1113" s="86"/>
      <c r="V1113" s="86"/>
      <c r="W1113" s="86"/>
      <c r="X1113" s="123" t="str">
        <f t="shared" si="3305"/>
        <v/>
      </c>
      <c r="Y1113" s="127">
        <f t="shared" si="3337"/>
        <v>0</v>
      </c>
      <c r="Z1113" s="127">
        <f t="shared" si="3338"/>
        <v>0</v>
      </c>
      <c r="AA1113" s="127">
        <f t="shared" si="3339"/>
        <v>0</v>
      </c>
      <c r="AB1113" s="86">
        <f t="shared" ref="AB1113:AC1119" si="3374">AB1112</f>
        <v>0</v>
      </c>
      <c r="AC1113" s="86">
        <f t="shared" si="3374"/>
        <v>0</v>
      </c>
      <c r="AD1113" s="90" t="str">
        <f>IF($A1112&lt;&gt;"",AD1112,"")</f>
        <v/>
      </c>
      <c r="AE1113" s="54" t="str">
        <f>IF($A1112&lt;&gt;"",AE1112,"")</f>
        <v/>
      </c>
      <c r="AF1113" s="92" t="str">
        <f t="shared" si="3311"/>
        <v/>
      </c>
      <c r="AG1113" s="82">
        <f t="shared" si="3306"/>
        <v>0</v>
      </c>
      <c r="AH1113" s="71">
        <f t="shared" si="3258"/>
        <v>0</v>
      </c>
      <c r="AI1113" s="78" t="str">
        <f t="shared" si="3307"/>
        <v/>
      </c>
      <c r="AJ1113" s="132">
        <f t="shared" si="3340"/>
        <v>0</v>
      </c>
      <c r="AK1113" s="132">
        <f t="shared" si="3341"/>
        <v>0</v>
      </c>
      <c r="AL1113" s="132">
        <f t="shared" si="3342"/>
        <v>0</v>
      </c>
      <c r="AM1113" s="86" t="str">
        <f t="shared" si="3343"/>
        <v/>
      </c>
      <c r="AN1113" s="86" t="str">
        <f t="shared" si="3344"/>
        <v/>
      </c>
      <c r="AO1113" s="90" t="str">
        <f>IF($A1112&lt;&gt;"",AO1112,"")</f>
        <v/>
      </c>
      <c r="AP1113" s="54" t="str">
        <f>IF($A1112&lt;&gt;"",AP1112,"")</f>
        <v/>
      </c>
      <c r="AQ1113" s="92" t="str">
        <f t="shared" si="3312"/>
        <v/>
      </c>
      <c r="AR1113" s="82">
        <f t="shared" si="3345"/>
        <v>0</v>
      </c>
      <c r="AS1113" s="71">
        <f t="shared" si="3313"/>
        <v>0</v>
      </c>
      <c r="AT1113" s="78" t="str">
        <f t="shared" si="3308"/>
        <v/>
      </c>
      <c r="AU1113" s="137">
        <f t="shared" si="3346"/>
        <v>0</v>
      </c>
      <c r="AV1113" s="137">
        <f t="shared" si="3347"/>
        <v>0</v>
      </c>
      <c r="AW1113" s="137">
        <f t="shared" si="3348"/>
        <v>0</v>
      </c>
      <c r="AX1113" s="86" t="str">
        <f t="shared" si="3349"/>
        <v/>
      </c>
      <c r="AY1113" s="86" t="str">
        <f t="shared" si="3350"/>
        <v/>
      </c>
      <c r="AZ1113" s="90" t="str">
        <f>IF($A1112&lt;&gt;"",AZ1112,"")</f>
        <v/>
      </c>
      <c r="BA1113" s="54" t="str">
        <f>IF($A1112&lt;&gt;"",BA1112,"")</f>
        <v/>
      </c>
      <c r="BB1113" s="92" t="str">
        <f t="shared" si="3314"/>
        <v/>
      </c>
      <c r="BC1113" s="82">
        <f t="shared" si="3351"/>
        <v>0</v>
      </c>
      <c r="BD1113" s="71">
        <f t="shared" si="3315"/>
        <v>0</v>
      </c>
      <c r="BE1113" s="98">
        <f t="shared" si="3353"/>
        <v>18</v>
      </c>
      <c r="BF1113" s="54" t="str">
        <f>IF($A1112&lt;&gt;"",BF1112,"")</f>
        <v/>
      </c>
      <c r="BG1113" s="92" t="str">
        <f t="shared" ref="BG1113:BG1147" si="3375">IF($A1113&lt;&gt;"",IF($A1113=0,"L",IF(BF1113&lt;&gt;"",IF(BF1113=X1113,"W","L"))),"")</f>
        <v/>
      </c>
      <c r="BH1113" s="82">
        <f t="shared" si="3334"/>
        <v>0</v>
      </c>
      <c r="BI1113" s="71">
        <f t="shared" si="3335"/>
        <v>0</v>
      </c>
      <c r="BJ1113" s="146"/>
      <c r="BK1113" s="97">
        <v>1</v>
      </c>
      <c r="BL1113" s="95" t="str">
        <f>IF(BL1112&lt;&gt;"",BL1112,"")</f>
        <v/>
      </c>
      <c r="BM1113" s="95" t="str">
        <f t="shared" ref="BM1113:BP1113" si="3376">IF(BM1112&lt;&gt;"",BM1112,"")</f>
        <v/>
      </c>
      <c r="BN1113" s="95" t="str">
        <f t="shared" si="3376"/>
        <v/>
      </c>
      <c r="BO1113" s="95" t="str">
        <f t="shared" si="3376"/>
        <v/>
      </c>
      <c r="BP1113" s="95" t="str">
        <f t="shared" si="3376"/>
        <v/>
      </c>
      <c r="BQ1113" s="81">
        <f t="shared" si="3354"/>
        <v>0</v>
      </c>
      <c r="BR1113" s="81">
        <f t="shared" si="3355"/>
        <v>0</v>
      </c>
      <c r="BS1113" s="81">
        <f t="shared" si="3356"/>
        <v>0</v>
      </c>
      <c r="BT1113" s="81">
        <f t="shared" si="3357"/>
        <v>0</v>
      </c>
      <c r="BU1113" s="81">
        <f t="shared" si="3358"/>
        <v>0</v>
      </c>
      <c r="BV1113" s="13">
        <f t="shared" si="3359"/>
        <v>0</v>
      </c>
      <c r="BW1113" s="11">
        <f t="shared" si="3309"/>
        <v>0</v>
      </c>
      <c r="BX1113" s="69">
        <f t="shared" si="3318"/>
        <v>0</v>
      </c>
      <c r="BY1113" s="69">
        <f>IF($A1113&lt;&gt;"",IF(BY1112&lt;&gt;0,BY1112,IF(BW1113&lt;=$AW$2,"Stop Loss",0)),0)</f>
        <v>0</v>
      </c>
      <c r="BZ1113" s="69">
        <f t="shared" si="3281"/>
        <v>0</v>
      </c>
      <c r="CA1113" s="27" t="str">
        <f t="shared" si="3319"/>
        <v/>
      </c>
      <c r="CB1113" s="27" t="str">
        <f t="shared" si="3320"/>
        <v/>
      </c>
      <c r="CC1113" s="27" t="str">
        <f t="shared" si="3321"/>
        <v/>
      </c>
      <c r="CD1113" s="27" t="str">
        <f t="shared" si="3322"/>
        <v/>
      </c>
      <c r="CE1113" s="27" t="str">
        <f t="shared" si="3323"/>
        <v/>
      </c>
      <c r="CF1113" s="27" t="str">
        <f t="shared" si="3324"/>
        <v/>
      </c>
      <c r="CG1113" s="86"/>
      <c r="CH1113" s="86"/>
      <c r="CI1113"/>
      <c r="CJ1113"/>
      <c r="CK1113"/>
      <c r="CL1113" s="25"/>
      <c r="CM1113" s="25"/>
      <c r="CN1113" s="37"/>
      <c r="CO1113" s="25"/>
      <c r="CP1113" s="25"/>
      <c r="CQ1113" s="25"/>
      <c r="CR1113" s="25"/>
      <c r="CS1113" s="25"/>
      <c r="CT1113" s="25"/>
      <c r="CU1113" s="25"/>
      <c r="CV1113" s="25"/>
      <c r="CW1113" s="25"/>
      <c r="CX1113" s="25"/>
      <c r="CY1113" s="25"/>
      <c r="CZ1113" s="25"/>
      <c r="DA1113" s="25"/>
      <c r="DB1113" s="38"/>
      <c r="DC1113" s="25"/>
      <c r="DD1113" s="25"/>
      <c r="DH1113" s="25"/>
      <c r="DI1113" s="38"/>
    </row>
    <row r="1114" spans="1:113" s="26" customFormat="1">
      <c r="A1114" s="149"/>
      <c r="B1114" s="82" t="str">
        <f t="shared" si="3301"/>
        <v/>
      </c>
      <c r="C1114" s="7" t="str">
        <f t="shared" si="3302"/>
        <v/>
      </c>
      <c r="D1114" s="81">
        <f t="shared" si="3303"/>
        <v>0</v>
      </c>
      <c r="E1114" s="7" t="str">
        <f t="shared" si="3304"/>
        <v>18,</v>
      </c>
      <c r="F1114" s="78"/>
      <c r="G1114" s="86"/>
      <c r="H1114" s="86"/>
      <c r="I1114" s="86"/>
      <c r="J1114" s="86"/>
      <c r="K1114" s="86"/>
      <c r="L1114" s="86"/>
      <c r="M1114" s="86"/>
      <c r="N1114" s="86"/>
      <c r="O1114" s="78"/>
      <c r="P1114" s="86"/>
      <c r="Q1114" s="86"/>
      <c r="R1114" s="86"/>
      <c r="S1114" s="86"/>
      <c r="T1114" s="86"/>
      <c r="U1114" s="86"/>
      <c r="V1114" s="86"/>
      <c r="W1114" s="86"/>
      <c r="X1114" s="123" t="str">
        <f t="shared" si="3305"/>
        <v/>
      </c>
      <c r="Y1114" s="127">
        <f t="shared" si="3337"/>
        <v>0</v>
      </c>
      <c r="Z1114" s="127">
        <f t="shared" si="3338"/>
        <v>0</v>
      </c>
      <c r="AA1114" s="127">
        <f t="shared" si="3339"/>
        <v>0</v>
      </c>
      <c r="AB1114" s="86">
        <f t="shared" si="3374"/>
        <v>0</v>
      </c>
      <c r="AC1114" s="86">
        <f t="shared" si="3374"/>
        <v>0</v>
      </c>
      <c r="AD1114" s="90" t="str">
        <f t="shared" ref="AD1114:AE1120" si="3377">IF($A1113&lt;&gt;"",AD1113,"")</f>
        <v/>
      </c>
      <c r="AE1114" s="54" t="str">
        <f t="shared" si="3377"/>
        <v/>
      </c>
      <c r="AF1114" s="92" t="str">
        <f t="shared" si="3311"/>
        <v/>
      </c>
      <c r="AG1114" s="82">
        <f t="shared" si="3306"/>
        <v>0</v>
      </c>
      <c r="AH1114" s="71">
        <f t="shared" si="3258"/>
        <v>0</v>
      </c>
      <c r="AI1114" s="78" t="str">
        <f t="shared" si="3307"/>
        <v/>
      </c>
      <c r="AJ1114" s="132">
        <f t="shared" si="3340"/>
        <v>0</v>
      </c>
      <c r="AK1114" s="132">
        <f t="shared" si="3341"/>
        <v>0</v>
      </c>
      <c r="AL1114" s="132">
        <f t="shared" si="3342"/>
        <v>0</v>
      </c>
      <c r="AM1114" s="86" t="str">
        <f t="shared" si="3343"/>
        <v/>
      </c>
      <c r="AN1114" s="86" t="str">
        <f t="shared" si="3344"/>
        <v/>
      </c>
      <c r="AO1114" s="90" t="str">
        <f t="shared" ref="AO1114:AP1120" si="3378">IF($A1113&lt;&gt;"",AO1113,"")</f>
        <v/>
      </c>
      <c r="AP1114" s="54" t="str">
        <f t="shared" si="3378"/>
        <v/>
      </c>
      <c r="AQ1114" s="92" t="str">
        <f t="shared" si="3312"/>
        <v/>
      </c>
      <c r="AR1114" s="82">
        <f t="shared" si="3345"/>
        <v>0</v>
      </c>
      <c r="AS1114" s="71">
        <f t="shared" si="3313"/>
        <v>0</v>
      </c>
      <c r="AT1114" s="78" t="str">
        <f t="shared" si="3308"/>
        <v/>
      </c>
      <c r="AU1114" s="137">
        <f t="shared" si="3346"/>
        <v>0</v>
      </c>
      <c r="AV1114" s="137">
        <f t="shared" si="3347"/>
        <v>0</v>
      </c>
      <c r="AW1114" s="137">
        <f t="shared" si="3348"/>
        <v>0</v>
      </c>
      <c r="AX1114" s="86" t="str">
        <f t="shared" si="3349"/>
        <v/>
      </c>
      <c r="AY1114" s="86" t="str">
        <f t="shared" si="3350"/>
        <v/>
      </c>
      <c r="AZ1114" s="90" t="str">
        <f t="shared" ref="AZ1114:BA1120" si="3379">IF($A1113&lt;&gt;"",AZ1113,"")</f>
        <v/>
      </c>
      <c r="BA1114" s="54" t="str">
        <f t="shared" si="3379"/>
        <v/>
      </c>
      <c r="BB1114" s="92" t="str">
        <f t="shared" si="3314"/>
        <v/>
      </c>
      <c r="BC1114" s="82">
        <f t="shared" si="3351"/>
        <v>0</v>
      </c>
      <c r="BD1114" s="71">
        <f t="shared" si="3315"/>
        <v>0</v>
      </c>
      <c r="BE1114" s="98">
        <f t="shared" si="3353"/>
        <v>18</v>
      </c>
      <c r="BF1114" s="54" t="str">
        <f t="shared" ref="BF1114:BF1120" si="3380">IF($A1113&lt;&gt;"",BF1113,"")</f>
        <v/>
      </c>
      <c r="BG1114" s="92" t="str">
        <f t="shared" si="3375"/>
        <v/>
      </c>
      <c r="BH1114" s="82">
        <f t="shared" si="3334"/>
        <v>0</v>
      </c>
      <c r="BI1114" s="71">
        <f t="shared" si="3335"/>
        <v>0</v>
      </c>
      <c r="BJ1114" s="146"/>
      <c r="BK1114" s="97">
        <v>1</v>
      </c>
      <c r="BL1114" s="95" t="str">
        <f t="shared" ref="BL1114:BP1120" si="3381">IF(BL1113&lt;&gt;"",BL1113,"")</f>
        <v/>
      </c>
      <c r="BM1114" s="95" t="str">
        <f t="shared" si="3381"/>
        <v/>
      </c>
      <c r="BN1114" s="95" t="str">
        <f t="shared" si="3381"/>
        <v/>
      </c>
      <c r="BO1114" s="95" t="str">
        <f t="shared" si="3381"/>
        <v/>
      </c>
      <c r="BP1114" s="95" t="str">
        <f t="shared" si="3381"/>
        <v/>
      </c>
      <c r="BQ1114" s="81">
        <f t="shared" si="3354"/>
        <v>0</v>
      </c>
      <c r="BR1114" s="81">
        <f t="shared" si="3355"/>
        <v>0</v>
      </c>
      <c r="BS1114" s="81">
        <f t="shared" si="3356"/>
        <v>0</v>
      </c>
      <c r="BT1114" s="81">
        <f t="shared" si="3357"/>
        <v>0</v>
      </c>
      <c r="BU1114" s="81">
        <f t="shared" si="3358"/>
        <v>0</v>
      </c>
      <c r="BV1114" s="13">
        <f t="shared" si="3359"/>
        <v>0</v>
      </c>
      <c r="BW1114" s="11">
        <f t="shared" si="3309"/>
        <v>0</v>
      </c>
      <c r="BX1114" s="69">
        <f t="shared" si="3318"/>
        <v>0</v>
      </c>
      <c r="BY1114" s="69">
        <f>IF($A1114&lt;&gt;"",IF(BY1113&lt;&gt;0,BY1113,IF(BW1114&lt;=$AW$2,"Stop Loss",0)),0)</f>
        <v>0</v>
      </c>
      <c r="BZ1114" s="69">
        <f t="shared" si="3281"/>
        <v>0</v>
      </c>
      <c r="CA1114" s="27" t="str">
        <f t="shared" si="3319"/>
        <v/>
      </c>
      <c r="CB1114" s="27" t="str">
        <f t="shared" si="3320"/>
        <v/>
      </c>
      <c r="CC1114" s="27" t="str">
        <f t="shared" si="3321"/>
        <v/>
      </c>
      <c r="CD1114" s="27" t="str">
        <f t="shared" si="3322"/>
        <v/>
      </c>
      <c r="CE1114" s="27" t="str">
        <f t="shared" si="3323"/>
        <v/>
      </c>
      <c r="CF1114" s="27" t="str">
        <f t="shared" si="3324"/>
        <v/>
      </c>
      <c r="CG1114" s="86"/>
      <c r="CH1114" s="86"/>
      <c r="CI1114"/>
      <c r="CJ1114"/>
      <c r="CK1114"/>
      <c r="CL1114" s="25"/>
      <c r="CM1114" s="25"/>
      <c r="CN1114" s="37"/>
      <c r="CO1114" s="25"/>
      <c r="CP1114" s="25"/>
      <c r="CQ1114" s="25"/>
      <c r="CR1114" s="25"/>
      <c r="CS1114" s="25"/>
      <c r="CT1114" s="25"/>
      <c r="CU1114" s="25"/>
      <c r="CV1114" s="25"/>
      <c r="CW1114" s="25"/>
      <c r="CX1114" s="25"/>
      <c r="CY1114" s="25"/>
      <c r="CZ1114" s="25"/>
      <c r="DA1114" s="25"/>
      <c r="DB1114" s="38"/>
      <c r="DC1114" s="25"/>
      <c r="DD1114" s="25"/>
      <c r="DH1114" s="25"/>
      <c r="DI1114" s="38"/>
    </row>
    <row r="1115" spans="1:113" s="26" customFormat="1">
      <c r="A1115" s="149"/>
      <c r="B1115" s="82" t="str">
        <f t="shared" si="3301"/>
        <v/>
      </c>
      <c r="C1115" s="7" t="str">
        <f t="shared" si="3302"/>
        <v/>
      </c>
      <c r="D1115" s="81">
        <f t="shared" si="3303"/>
        <v>0</v>
      </c>
      <c r="E1115" s="7" t="str">
        <f t="shared" si="3304"/>
        <v>18,</v>
      </c>
      <c r="F1115" s="78"/>
      <c r="G1115" s="86"/>
      <c r="H1115" s="86"/>
      <c r="I1115" s="86"/>
      <c r="J1115" s="86"/>
      <c r="K1115" s="86"/>
      <c r="L1115" s="86"/>
      <c r="M1115" s="86"/>
      <c r="N1115" s="86"/>
      <c r="O1115" s="78"/>
      <c r="P1115" s="86"/>
      <c r="Q1115" s="86"/>
      <c r="R1115" s="86"/>
      <c r="S1115" s="86"/>
      <c r="T1115" s="86"/>
      <c r="U1115" s="86"/>
      <c r="V1115" s="86"/>
      <c r="W1115" s="86"/>
      <c r="X1115" s="123" t="str">
        <f t="shared" si="3305"/>
        <v/>
      </c>
      <c r="Y1115" s="127">
        <f t="shared" si="3337"/>
        <v>0</v>
      </c>
      <c r="Z1115" s="127">
        <f t="shared" si="3338"/>
        <v>0</v>
      </c>
      <c r="AA1115" s="127">
        <f t="shared" si="3339"/>
        <v>0</v>
      </c>
      <c r="AB1115" s="86">
        <f t="shared" si="3374"/>
        <v>0</v>
      </c>
      <c r="AC1115" s="86">
        <f t="shared" si="3374"/>
        <v>0</v>
      </c>
      <c r="AD1115" s="90" t="str">
        <f t="shared" si="3377"/>
        <v/>
      </c>
      <c r="AE1115" s="54" t="str">
        <f t="shared" si="3377"/>
        <v/>
      </c>
      <c r="AF1115" s="92" t="str">
        <f t="shared" si="3311"/>
        <v/>
      </c>
      <c r="AG1115" s="82">
        <f t="shared" si="3306"/>
        <v>0</v>
      </c>
      <c r="AH1115" s="71">
        <f t="shared" si="3258"/>
        <v>0</v>
      </c>
      <c r="AI1115" s="78" t="str">
        <f t="shared" si="3307"/>
        <v/>
      </c>
      <c r="AJ1115" s="132">
        <f t="shared" si="3340"/>
        <v>0</v>
      </c>
      <c r="AK1115" s="132">
        <f t="shared" si="3341"/>
        <v>0</v>
      </c>
      <c r="AL1115" s="132">
        <f t="shared" si="3342"/>
        <v>0</v>
      </c>
      <c r="AM1115" s="86" t="str">
        <f t="shared" si="3343"/>
        <v/>
      </c>
      <c r="AN1115" s="86" t="str">
        <f t="shared" si="3344"/>
        <v/>
      </c>
      <c r="AO1115" s="90" t="str">
        <f t="shared" si="3378"/>
        <v/>
      </c>
      <c r="AP1115" s="54" t="str">
        <f t="shared" si="3378"/>
        <v/>
      </c>
      <c r="AQ1115" s="92" t="str">
        <f t="shared" si="3312"/>
        <v/>
      </c>
      <c r="AR1115" s="82">
        <f t="shared" si="3345"/>
        <v>0</v>
      </c>
      <c r="AS1115" s="71">
        <f t="shared" si="3313"/>
        <v>0</v>
      </c>
      <c r="AT1115" s="78" t="str">
        <f t="shared" si="3308"/>
        <v/>
      </c>
      <c r="AU1115" s="137">
        <f t="shared" si="3346"/>
        <v>0</v>
      </c>
      <c r="AV1115" s="137">
        <f t="shared" si="3347"/>
        <v>0</v>
      </c>
      <c r="AW1115" s="137">
        <f t="shared" si="3348"/>
        <v>0</v>
      </c>
      <c r="AX1115" s="86" t="str">
        <f t="shared" si="3349"/>
        <v/>
      </c>
      <c r="AY1115" s="86" t="str">
        <f t="shared" si="3350"/>
        <v/>
      </c>
      <c r="AZ1115" s="90" t="str">
        <f t="shared" si="3379"/>
        <v/>
      </c>
      <c r="BA1115" s="54" t="str">
        <f t="shared" si="3379"/>
        <v/>
      </c>
      <c r="BB1115" s="92" t="str">
        <f t="shared" si="3314"/>
        <v/>
      </c>
      <c r="BC1115" s="82">
        <f t="shared" si="3351"/>
        <v>0</v>
      </c>
      <c r="BD1115" s="71">
        <f t="shared" si="3315"/>
        <v>0</v>
      </c>
      <c r="BE1115" s="98">
        <f t="shared" si="3353"/>
        <v>18</v>
      </c>
      <c r="BF1115" s="54" t="str">
        <f t="shared" si="3380"/>
        <v/>
      </c>
      <c r="BG1115" s="92" t="str">
        <f t="shared" si="3375"/>
        <v/>
      </c>
      <c r="BH1115" s="82">
        <f t="shared" si="3334"/>
        <v>0</v>
      </c>
      <c r="BI1115" s="71">
        <f t="shared" si="3335"/>
        <v>0</v>
      </c>
      <c r="BJ1115" s="146"/>
      <c r="BK1115" s="97">
        <v>1</v>
      </c>
      <c r="BL1115" s="95" t="str">
        <f t="shared" si="3381"/>
        <v/>
      </c>
      <c r="BM1115" s="95" t="str">
        <f t="shared" si="3381"/>
        <v/>
      </c>
      <c r="BN1115" s="95" t="str">
        <f t="shared" si="3381"/>
        <v/>
      </c>
      <c r="BO1115" s="95" t="str">
        <f t="shared" si="3381"/>
        <v/>
      </c>
      <c r="BP1115" s="95" t="str">
        <f t="shared" si="3381"/>
        <v/>
      </c>
      <c r="BQ1115" s="81">
        <f t="shared" si="3354"/>
        <v>0</v>
      </c>
      <c r="BR1115" s="81">
        <f t="shared" si="3355"/>
        <v>0</v>
      </c>
      <c r="BS1115" s="81">
        <f t="shared" si="3356"/>
        <v>0</v>
      </c>
      <c r="BT1115" s="81">
        <f t="shared" si="3357"/>
        <v>0</v>
      </c>
      <c r="BU1115" s="81">
        <f t="shared" si="3358"/>
        <v>0</v>
      </c>
      <c r="BV1115" s="13">
        <f t="shared" si="3359"/>
        <v>0</v>
      </c>
      <c r="BW1115" s="11">
        <f t="shared" si="3309"/>
        <v>0</v>
      </c>
      <c r="BX1115" s="69">
        <f t="shared" si="3318"/>
        <v>0</v>
      </c>
      <c r="BY1115" s="69">
        <f>IF($A1115&lt;&gt;"",IF(BY1114&lt;&gt;0,BY1114,IF(BW1115&lt;=$AW$2,"Stop Loss",0)),0)</f>
        <v>0</v>
      </c>
      <c r="BZ1115" s="69">
        <f t="shared" si="3281"/>
        <v>0</v>
      </c>
      <c r="CA1115" s="27" t="str">
        <f t="shared" si="3319"/>
        <v/>
      </c>
      <c r="CB1115" s="27" t="str">
        <f t="shared" si="3320"/>
        <v/>
      </c>
      <c r="CC1115" s="27" t="str">
        <f t="shared" si="3321"/>
        <v/>
      </c>
      <c r="CD1115" s="27" t="str">
        <f t="shared" si="3322"/>
        <v/>
      </c>
      <c r="CE1115" s="27" t="str">
        <f t="shared" si="3323"/>
        <v/>
      </c>
      <c r="CF1115" s="27" t="str">
        <f t="shared" si="3324"/>
        <v/>
      </c>
      <c r="CG1115" s="86"/>
      <c r="CH1115" s="86"/>
      <c r="CI1115"/>
      <c r="CJ1115"/>
      <c r="CK1115"/>
      <c r="CL1115" s="25"/>
      <c r="CM1115" s="25"/>
      <c r="CN1115" s="37"/>
      <c r="CO1115" s="25"/>
      <c r="CP1115" s="25"/>
      <c r="CQ1115" s="25"/>
      <c r="CR1115" s="25"/>
      <c r="CS1115" s="25"/>
      <c r="CT1115" s="25"/>
      <c r="CU1115" s="25"/>
      <c r="CV1115" s="25"/>
      <c r="CW1115" s="25"/>
      <c r="CX1115" s="25"/>
      <c r="CY1115" s="25"/>
      <c r="CZ1115" s="25"/>
      <c r="DA1115" s="25"/>
      <c r="DB1115" s="38"/>
      <c r="DC1115" s="25"/>
      <c r="DD1115" s="25"/>
      <c r="DH1115" s="25"/>
      <c r="DI1115" s="38"/>
    </row>
    <row r="1116" spans="1:113" s="26" customFormat="1">
      <c r="A1116" s="149"/>
      <c r="B1116" s="82" t="str">
        <f t="shared" si="3301"/>
        <v/>
      </c>
      <c r="C1116" s="7" t="str">
        <f t="shared" si="3302"/>
        <v/>
      </c>
      <c r="D1116" s="81">
        <f t="shared" si="3303"/>
        <v>0</v>
      </c>
      <c r="E1116" s="7" t="str">
        <f t="shared" si="3304"/>
        <v>18,</v>
      </c>
      <c r="F1116" s="78"/>
      <c r="G1116" s="86"/>
      <c r="H1116" s="86"/>
      <c r="I1116" s="86"/>
      <c r="J1116" s="86"/>
      <c r="K1116" s="86"/>
      <c r="L1116" s="86"/>
      <c r="M1116" s="86"/>
      <c r="N1116" s="86"/>
      <c r="O1116" s="78"/>
      <c r="P1116" s="86"/>
      <c r="Q1116" s="86"/>
      <c r="R1116" s="86"/>
      <c r="S1116" s="86"/>
      <c r="T1116" s="86"/>
      <c r="U1116" s="86"/>
      <c r="V1116" s="86"/>
      <c r="W1116" s="86"/>
      <c r="X1116" s="123" t="str">
        <f t="shared" si="3305"/>
        <v/>
      </c>
      <c r="Y1116" s="127">
        <f t="shared" si="3337"/>
        <v>0</v>
      </c>
      <c r="Z1116" s="127">
        <f t="shared" si="3338"/>
        <v>0</v>
      </c>
      <c r="AA1116" s="127">
        <f t="shared" si="3339"/>
        <v>0</v>
      </c>
      <c r="AB1116" s="86">
        <f t="shared" si="3374"/>
        <v>0</v>
      </c>
      <c r="AC1116" s="86">
        <f t="shared" si="3374"/>
        <v>0</v>
      </c>
      <c r="AD1116" s="90" t="str">
        <f t="shared" si="3377"/>
        <v/>
      </c>
      <c r="AE1116" s="54" t="str">
        <f t="shared" si="3377"/>
        <v/>
      </c>
      <c r="AF1116" s="92" t="str">
        <f t="shared" si="3311"/>
        <v/>
      </c>
      <c r="AG1116" s="82">
        <f t="shared" si="3306"/>
        <v>0</v>
      </c>
      <c r="AH1116" s="71">
        <f t="shared" si="3258"/>
        <v>0</v>
      </c>
      <c r="AI1116" s="78" t="str">
        <f t="shared" si="3307"/>
        <v/>
      </c>
      <c r="AJ1116" s="132">
        <f t="shared" si="3340"/>
        <v>0</v>
      </c>
      <c r="AK1116" s="132">
        <f t="shared" si="3341"/>
        <v>0</v>
      </c>
      <c r="AL1116" s="132">
        <f t="shared" si="3342"/>
        <v>0</v>
      </c>
      <c r="AM1116" s="86" t="str">
        <f t="shared" si="3343"/>
        <v/>
      </c>
      <c r="AN1116" s="86" t="str">
        <f t="shared" si="3344"/>
        <v/>
      </c>
      <c r="AO1116" s="90" t="str">
        <f t="shared" si="3378"/>
        <v/>
      </c>
      <c r="AP1116" s="54" t="str">
        <f t="shared" si="3378"/>
        <v/>
      </c>
      <c r="AQ1116" s="92" t="str">
        <f t="shared" si="3312"/>
        <v/>
      </c>
      <c r="AR1116" s="82">
        <f t="shared" si="3345"/>
        <v>0</v>
      </c>
      <c r="AS1116" s="71">
        <f t="shared" si="3313"/>
        <v>0</v>
      </c>
      <c r="AT1116" s="78" t="str">
        <f t="shared" si="3308"/>
        <v/>
      </c>
      <c r="AU1116" s="137">
        <f t="shared" si="3346"/>
        <v>0</v>
      </c>
      <c r="AV1116" s="137">
        <f t="shared" si="3347"/>
        <v>0</v>
      </c>
      <c r="AW1116" s="137">
        <f t="shared" si="3348"/>
        <v>0</v>
      </c>
      <c r="AX1116" s="86" t="str">
        <f t="shared" si="3349"/>
        <v/>
      </c>
      <c r="AY1116" s="86" t="str">
        <f t="shared" si="3350"/>
        <v/>
      </c>
      <c r="AZ1116" s="90" t="str">
        <f t="shared" si="3379"/>
        <v/>
      </c>
      <c r="BA1116" s="54" t="str">
        <f t="shared" si="3379"/>
        <v/>
      </c>
      <c r="BB1116" s="92" t="str">
        <f t="shared" si="3314"/>
        <v/>
      </c>
      <c r="BC1116" s="82">
        <f t="shared" si="3351"/>
        <v>0</v>
      </c>
      <c r="BD1116" s="71">
        <f t="shared" si="3315"/>
        <v>0</v>
      </c>
      <c r="BE1116" s="98">
        <f t="shared" si="3353"/>
        <v>18</v>
      </c>
      <c r="BF1116" s="54" t="str">
        <f t="shared" si="3380"/>
        <v/>
      </c>
      <c r="BG1116" s="92" t="str">
        <f t="shared" si="3375"/>
        <v/>
      </c>
      <c r="BH1116" s="82">
        <f t="shared" si="3334"/>
        <v>0</v>
      </c>
      <c r="BI1116" s="71">
        <f t="shared" si="3335"/>
        <v>0</v>
      </c>
      <c r="BJ1116" s="146"/>
      <c r="BK1116" s="97">
        <v>1</v>
      </c>
      <c r="BL1116" s="95" t="str">
        <f t="shared" si="3381"/>
        <v/>
      </c>
      <c r="BM1116" s="95" t="str">
        <f t="shared" si="3381"/>
        <v/>
      </c>
      <c r="BN1116" s="95" t="str">
        <f t="shared" si="3381"/>
        <v/>
      </c>
      <c r="BO1116" s="95" t="str">
        <f t="shared" si="3381"/>
        <v/>
      </c>
      <c r="BP1116" s="95" t="str">
        <f t="shared" si="3381"/>
        <v/>
      </c>
      <c r="BQ1116" s="81">
        <f t="shared" si="3354"/>
        <v>0</v>
      </c>
      <c r="BR1116" s="81">
        <f t="shared" si="3355"/>
        <v>0</v>
      </c>
      <c r="BS1116" s="81">
        <f t="shared" si="3356"/>
        <v>0</v>
      </c>
      <c r="BT1116" s="81">
        <f t="shared" si="3357"/>
        <v>0</v>
      </c>
      <c r="BU1116" s="81">
        <f t="shared" si="3358"/>
        <v>0</v>
      </c>
      <c r="BV1116" s="13">
        <f t="shared" si="3359"/>
        <v>0</v>
      </c>
      <c r="BW1116" s="11">
        <f t="shared" si="3309"/>
        <v>0</v>
      </c>
      <c r="BX1116" s="69">
        <f t="shared" si="3318"/>
        <v>0</v>
      </c>
      <c r="BY1116" s="69">
        <f>IF($A1116&lt;&gt;"",IF(BY1115&lt;&gt;0,BY1115,IF(BW1116&lt;=$AW$2,"Stop Loss",0)),0)</f>
        <v>0</v>
      </c>
      <c r="BZ1116" s="69">
        <f t="shared" si="3281"/>
        <v>0</v>
      </c>
      <c r="CA1116" s="27" t="str">
        <f t="shared" si="3319"/>
        <v/>
      </c>
      <c r="CB1116" s="27" t="str">
        <f t="shared" si="3320"/>
        <v/>
      </c>
      <c r="CC1116" s="27" t="str">
        <f t="shared" si="3321"/>
        <v/>
      </c>
      <c r="CD1116" s="27" t="str">
        <f t="shared" si="3322"/>
        <v/>
      </c>
      <c r="CE1116" s="27" t="str">
        <f t="shared" si="3323"/>
        <v/>
      </c>
      <c r="CF1116" s="27" t="str">
        <f t="shared" si="3324"/>
        <v/>
      </c>
      <c r="CG1116" s="86"/>
      <c r="CH1116" s="86"/>
      <c r="CI1116"/>
      <c r="CJ1116"/>
      <c r="CK1116"/>
      <c r="CL1116" s="25"/>
      <c r="CM1116" s="25"/>
      <c r="CN1116" s="37"/>
      <c r="CO1116" s="25"/>
      <c r="CP1116" s="25"/>
      <c r="CQ1116" s="25"/>
      <c r="CR1116" s="25"/>
      <c r="CS1116" s="25"/>
      <c r="CT1116" s="25"/>
      <c r="CU1116" s="25"/>
      <c r="CV1116" s="25"/>
      <c r="CW1116" s="25"/>
      <c r="CX1116" s="25"/>
      <c r="CY1116" s="25"/>
      <c r="CZ1116" s="25"/>
      <c r="DA1116" s="25"/>
      <c r="DB1116" s="38"/>
      <c r="DC1116" s="25"/>
      <c r="DD1116" s="25"/>
      <c r="DH1116" s="25"/>
      <c r="DI1116" s="38"/>
    </row>
    <row r="1117" spans="1:113" s="26" customFormat="1">
      <c r="A1117" s="149"/>
      <c r="B1117" s="82" t="str">
        <f t="shared" si="3301"/>
        <v/>
      </c>
      <c r="C1117" s="7" t="str">
        <f t="shared" si="3302"/>
        <v/>
      </c>
      <c r="D1117" s="81">
        <f t="shared" si="3303"/>
        <v>0</v>
      </c>
      <c r="E1117" s="7" t="str">
        <f t="shared" si="3304"/>
        <v>18,</v>
      </c>
      <c r="F1117" s="78"/>
      <c r="G1117" s="86"/>
      <c r="H1117" s="86"/>
      <c r="I1117" s="86"/>
      <c r="J1117" s="86"/>
      <c r="K1117" s="86"/>
      <c r="L1117" s="86"/>
      <c r="M1117" s="86"/>
      <c r="N1117" s="86"/>
      <c r="O1117" s="78"/>
      <c r="P1117" s="86"/>
      <c r="Q1117" s="86"/>
      <c r="R1117" s="86"/>
      <c r="S1117" s="86"/>
      <c r="T1117" s="86"/>
      <c r="U1117" s="86"/>
      <c r="V1117" s="86"/>
      <c r="W1117" s="86"/>
      <c r="X1117" s="123" t="str">
        <f t="shared" si="3305"/>
        <v/>
      </c>
      <c r="Y1117" s="127">
        <f t="shared" si="3337"/>
        <v>0</v>
      </c>
      <c r="Z1117" s="127">
        <f t="shared" si="3338"/>
        <v>0</v>
      </c>
      <c r="AA1117" s="127">
        <f t="shared" si="3339"/>
        <v>0</v>
      </c>
      <c r="AB1117" s="86">
        <f t="shared" si="3374"/>
        <v>0</v>
      </c>
      <c r="AC1117" s="86">
        <f t="shared" si="3374"/>
        <v>0</v>
      </c>
      <c r="AD1117" s="90" t="str">
        <f t="shared" si="3377"/>
        <v/>
      </c>
      <c r="AE1117" s="54" t="str">
        <f t="shared" si="3377"/>
        <v/>
      </c>
      <c r="AF1117" s="92" t="str">
        <f t="shared" si="3311"/>
        <v/>
      </c>
      <c r="AG1117" s="82">
        <f t="shared" si="3306"/>
        <v>0</v>
      </c>
      <c r="AH1117" s="71">
        <f t="shared" si="3258"/>
        <v>0</v>
      </c>
      <c r="AI1117" s="78" t="str">
        <f t="shared" si="3307"/>
        <v/>
      </c>
      <c r="AJ1117" s="132">
        <f t="shared" si="3340"/>
        <v>0</v>
      </c>
      <c r="AK1117" s="132">
        <f t="shared" si="3341"/>
        <v>0</v>
      </c>
      <c r="AL1117" s="132">
        <f t="shared" si="3342"/>
        <v>0</v>
      </c>
      <c r="AM1117" s="86" t="str">
        <f t="shared" si="3343"/>
        <v/>
      </c>
      <c r="AN1117" s="86" t="str">
        <f t="shared" si="3344"/>
        <v/>
      </c>
      <c r="AO1117" s="90" t="str">
        <f t="shared" si="3378"/>
        <v/>
      </c>
      <c r="AP1117" s="54" t="str">
        <f t="shared" si="3378"/>
        <v/>
      </c>
      <c r="AQ1117" s="92" t="str">
        <f t="shared" si="3312"/>
        <v/>
      </c>
      <c r="AR1117" s="82">
        <f t="shared" si="3345"/>
        <v>0</v>
      </c>
      <c r="AS1117" s="71">
        <f t="shared" si="3313"/>
        <v>0</v>
      </c>
      <c r="AT1117" s="78" t="str">
        <f t="shared" si="3308"/>
        <v/>
      </c>
      <c r="AU1117" s="137">
        <f t="shared" si="3346"/>
        <v>0</v>
      </c>
      <c r="AV1117" s="137">
        <f t="shared" si="3347"/>
        <v>0</v>
      </c>
      <c r="AW1117" s="137">
        <f t="shared" si="3348"/>
        <v>0</v>
      </c>
      <c r="AX1117" s="86" t="str">
        <f t="shared" si="3349"/>
        <v/>
      </c>
      <c r="AY1117" s="86" t="str">
        <f t="shared" si="3350"/>
        <v/>
      </c>
      <c r="AZ1117" s="90" t="str">
        <f t="shared" si="3379"/>
        <v/>
      </c>
      <c r="BA1117" s="54" t="str">
        <f t="shared" si="3379"/>
        <v/>
      </c>
      <c r="BB1117" s="92" t="str">
        <f t="shared" si="3314"/>
        <v/>
      </c>
      <c r="BC1117" s="82">
        <f t="shared" si="3351"/>
        <v>0</v>
      </c>
      <c r="BD1117" s="71">
        <f t="shared" si="3315"/>
        <v>0</v>
      </c>
      <c r="BE1117" s="98">
        <f t="shared" si="3353"/>
        <v>18</v>
      </c>
      <c r="BF1117" s="54" t="str">
        <f t="shared" si="3380"/>
        <v/>
      </c>
      <c r="BG1117" s="92" t="str">
        <f t="shared" si="3375"/>
        <v/>
      </c>
      <c r="BH1117" s="82">
        <f t="shared" si="3334"/>
        <v>0</v>
      </c>
      <c r="BI1117" s="71">
        <f t="shared" si="3335"/>
        <v>0</v>
      </c>
      <c r="BJ1117" s="146"/>
      <c r="BK1117" s="97">
        <v>1</v>
      </c>
      <c r="BL1117" s="95" t="str">
        <f t="shared" si="3381"/>
        <v/>
      </c>
      <c r="BM1117" s="95" t="str">
        <f t="shared" si="3381"/>
        <v/>
      </c>
      <c r="BN1117" s="95" t="str">
        <f t="shared" si="3381"/>
        <v/>
      </c>
      <c r="BO1117" s="95" t="str">
        <f t="shared" si="3381"/>
        <v/>
      </c>
      <c r="BP1117" s="95" t="str">
        <f t="shared" si="3381"/>
        <v/>
      </c>
      <c r="BQ1117" s="81">
        <f t="shared" si="3354"/>
        <v>0</v>
      </c>
      <c r="BR1117" s="81">
        <f t="shared" si="3355"/>
        <v>0</v>
      </c>
      <c r="BS1117" s="81">
        <f t="shared" si="3356"/>
        <v>0</v>
      </c>
      <c r="BT1117" s="81">
        <f t="shared" si="3357"/>
        <v>0</v>
      </c>
      <c r="BU1117" s="81">
        <f t="shared" si="3358"/>
        <v>0</v>
      </c>
      <c r="BV1117" s="13">
        <f t="shared" si="3359"/>
        <v>0</v>
      </c>
      <c r="BW1117" s="11">
        <f t="shared" si="3309"/>
        <v>0</v>
      </c>
      <c r="BX1117" s="69">
        <f t="shared" si="3318"/>
        <v>0</v>
      </c>
      <c r="BY1117" s="69">
        <f>IF($A1117&lt;&gt;"",IF(BY1116&lt;&gt;0,BY1116,IF(BW1117&lt;=$AW$2,"Stop Loss",0)),0)</f>
        <v>0</v>
      </c>
      <c r="BZ1117" s="69">
        <f t="shared" si="3281"/>
        <v>0</v>
      </c>
      <c r="CA1117" s="27" t="str">
        <f t="shared" si="3319"/>
        <v/>
      </c>
      <c r="CB1117" s="27" t="str">
        <f t="shared" si="3320"/>
        <v/>
      </c>
      <c r="CC1117" s="27" t="str">
        <f t="shared" si="3321"/>
        <v/>
      </c>
      <c r="CD1117" s="27" t="str">
        <f t="shared" si="3322"/>
        <v/>
      </c>
      <c r="CE1117" s="27" t="str">
        <f t="shared" si="3323"/>
        <v/>
      </c>
      <c r="CF1117" s="27" t="str">
        <f t="shared" si="3324"/>
        <v/>
      </c>
      <c r="CG1117" s="86"/>
      <c r="CH1117" s="86"/>
      <c r="CI1117"/>
      <c r="CJ1117"/>
      <c r="CK1117"/>
      <c r="CL1117" s="25"/>
      <c r="CM1117" s="25"/>
      <c r="CN1117" s="37"/>
      <c r="CO1117" s="25"/>
      <c r="CP1117" s="25"/>
      <c r="CQ1117" s="25"/>
      <c r="CR1117" s="25"/>
      <c r="CS1117" s="25"/>
      <c r="CT1117" s="25"/>
      <c r="CU1117" s="25"/>
      <c r="CV1117" s="25"/>
      <c r="CW1117" s="25"/>
      <c r="CX1117" s="25"/>
      <c r="CY1117" s="25"/>
      <c r="CZ1117" s="25"/>
      <c r="DA1117" s="25"/>
      <c r="DB1117" s="38"/>
      <c r="DC1117" s="25"/>
      <c r="DD1117" s="25"/>
      <c r="DH1117" s="25"/>
      <c r="DI1117" s="38"/>
    </row>
    <row r="1118" spans="1:113" s="26" customFormat="1">
      <c r="A1118" s="149"/>
      <c r="B1118" s="82" t="str">
        <f t="shared" si="3301"/>
        <v/>
      </c>
      <c r="C1118" s="7" t="str">
        <f t="shared" si="3302"/>
        <v/>
      </c>
      <c r="D1118" s="81">
        <f t="shared" si="3303"/>
        <v>0</v>
      </c>
      <c r="E1118" s="7" t="str">
        <f t="shared" si="3304"/>
        <v>18,</v>
      </c>
      <c r="F1118" s="78"/>
      <c r="G1118" s="86"/>
      <c r="H1118" s="86"/>
      <c r="I1118" s="86"/>
      <c r="J1118" s="86"/>
      <c r="K1118" s="86"/>
      <c r="L1118" s="86"/>
      <c r="M1118" s="86"/>
      <c r="N1118" s="86"/>
      <c r="O1118" s="78"/>
      <c r="P1118" s="86"/>
      <c r="Q1118" s="86"/>
      <c r="R1118" s="86"/>
      <c r="S1118" s="86"/>
      <c r="T1118" s="86"/>
      <c r="U1118" s="86"/>
      <c r="V1118" s="86"/>
      <c r="W1118" s="86"/>
      <c r="X1118" s="123" t="str">
        <f t="shared" si="3305"/>
        <v/>
      </c>
      <c r="Y1118" s="127">
        <f t="shared" si="3337"/>
        <v>0</v>
      </c>
      <c r="Z1118" s="127">
        <f t="shared" si="3338"/>
        <v>0</v>
      </c>
      <c r="AA1118" s="127">
        <f t="shared" si="3339"/>
        <v>0</v>
      </c>
      <c r="AB1118" s="86">
        <f t="shared" si="3374"/>
        <v>0</v>
      </c>
      <c r="AC1118" s="86">
        <f t="shared" si="3374"/>
        <v>0</v>
      </c>
      <c r="AD1118" s="90" t="str">
        <f t="shared" si="3377"/>
        <v/>
      </c>
      <c r="AE1118" s="54" t="str">
        <f t="shared" si="3377"/>
        <v/>
      </c>
      <c r="AF1118" s="92" t="str">
        <f t="shared" si="3311"/>
        <v/>
      </c>
      <c r="AG1118" s="82">
        <f t="shared" si="3306"/>
        <v>0</v>
      </c>
      <c r="AH1118" s="71">
        <f t="shared" si="3258"/>
        <v>0</v>
      </c>
      <c r="AI1118" s="78" t="str">
        <f t="shared" si="3307"/>
        <v/>
      </c>
      <c r="AJ1118" s="132">
        <f t="shared" si="3340"/>
        <v>0</v>
      </c>
      <c r="AK1118" s="132">
        <f t="shared" si="3341"/>
        <v>0</v>
      </c>
      <c r="AL1118" s="132">
        <f t="shared" si="3342"/>
        <v>0</v>
      </c>
      <c r="AM1118" s="86" t="str">
        <f t="shared" si="3343"/>
        <v/>
      </c>
      <c r="AN1118" s="86" t="str">
        <f t="shared" si="3344"/>
        <v/>
      </c>
      <c r="AO1118" s="90" t="str">
        <f t="shared" si="3378"/>
        <v/>
      </c>
      <c r="AP1118" s="54" t="str">
        <f t="shared" si="3378"/>
        <v/>
      </c>
      <c r="AQ1118" s="92" t="str">
        <f t="shared" si="3312"/>
        <v/>
      </c>
      <c r="AR1118" s="82">
        <f t="shared" si="3345"/>
        <v>0</v>
      </c>
      <c r="AS1118" s="71">
        <f t="shared" si="3313"/>
        <v>0</v>
      </c>
      <c r="AT1118" s="78" t="str">
        <f t="shared" si="3308"/>
        <v/>
      </c>
      <c r="AU1118" s="137">
        <f t="shared" si="3346"/>
        <v>0</v>
      </c>
      <c r="AV1118" s="137">
        <f t="shared" si="3347"/>
        <v>0</v>
      </c>
      <c r="AW1118" s="137">
        <f t="shared" si="3348"/>
        <v>0</v>
      </c>
      <c r="AX1118" s="86" t="str">
        <f t="shared" si="3349"/>
        <v/>
      </c>
      <c r="AY1118" s="86" t="str">
        <f t="shared" si="3350"/>
        <v/>
      </c>
      <c r="AZ1118" s="90" t="str">
        <f t="shared" si="3379"/>
        <v/>
      </c>
      <c r="BA1118" s="54" t="str">
        <f t="shared" si="3379"/>
        <v/>
      </c>
      <c r="BB1118" s="92" t="str">
        <f t="shared" si="3314"/>
        <v/>
      </c>
      <c r="BC1118" s="82">
        <f t="shared" si="3351"/>
        <v>0</v>
      </c>
      <c r="BD1118" s="71">
        <f t="shared" si="3315"/>
        <v>0</v>
      </c>
      <c r="BE1118" s="98">
        <f t="shared" si="3353"/>
        <v>18</v>
      </c>
      <c r="BF1118" s="54" t="str">
        <f t="shared" si="3380"/>
        <v/>
      </c>
      <c r="BG1118" s="92" t="str">
        <f t="shared" si="3375"/>
        <v/>
      </c>
      <c r="BH1118" s="82">
        <f t="shared" si="3334"/>
        <v>0</v>
      </c>
      <c r="BI1118" s="71">
        <f t="shared" si="3335"/>
        <v>0</v>
      </c>
      <c r="BJ1118" s="146"/>
      <c r="BK1118" s="97">
        <v>1</v>
      </c>
      <c r="BL1118" s="95" t="str">
        <f t="shared" si="3381"/>
        <v/>
      </c>
      <c r="BM1118" s="95" t="str">
        <f t="shared" si="3381"/>
        <v/>
      </c>
      <c r="BN1118" s="95" t="str">
        <f t="shared" si="3381"/>
        <v/>
      </c>
      <c r="BO1118" s="95" t="str">
        <f t="shared" si="3381"/>
        <v/>
      </c>
      <c r="BP1118" s="95" t="str">
        <f t="shared" si="3381"/>
        <v/>
      </c>
      <c r="BQ1118" s="81">
        <f t="shared" si="3354"/>
        <v>0</v>
      </c>
      <c r="BR1118" s="81">
        <f t="shared" si="3355"/>
        <v>0</v>
      </c>
      <c r="BS1118" s="81">
        <f t="shared" si="3356"/>
        <v>0</v>
      </c>
      <c r="BT1118" s="81">
        <f t="shared" si="3357"/>
        <v>0</v>
      </c>
      <c r="BU1118" s="81">
        <f t="shared" si="3358"/>
        <v>0</v>
      </c>
      <c r="BV1118" s="13">
        <f t="shared" si="3359"/>
        <v>0</v>
      </c>
      <c r="BW1118" s="11">
        <f t="shared" si="3309"/>
        <v>0</v>
      </c>
      <c r="BX1118" s="69">
        <f t="shared" si="3318"/>
        <v>0</v>
      </c>
      <c r="BY1118" s="69">
        <f>IF($A1118&lt;&gt;"",IF(BY1117&lt;&gt;0,BY1117,IF(BW1118&lt;=$AW$2,"Stop Loss",0)),0)</f>
        <v>0</v>
      </c>
      <c r="BZ1118" s="69">
        <f t="shared" si="3281"/>
        <v>0</v>
      </c>
      <c r="CA1118" s="27" t="str">
        <f t="shared" si="3319"/>
        <v/>
      </c>
      <c r="CB1118" s="27" t="str">
        <f t="shared" si="3320"/>
        <v/>
      </c>
      <c r="CC1118" s="27" t="str">
        <f t="shared" si="3321"/>
        <v/>
      </c>
      <c r="CD1118" s="27" t="str">
        <f t="shared" si="3322"/>
        <v/>
      </c>
      <c r="CE1118" s="27" t="str">
        <f t="shared" si="3323"/>
        <v/>
      </c>
      <c r="CF1118" s="27" t="str">
        <f t="shared" si="3324"/>
        <v/>
      </c>
      <c r="CG1118" s="86"/>
      <c r="CH1118" s="86"/>
      <c r="CI1118" s="45"/>
      <c r="CJ1118" s="45"/>
      <c r="CK1118" s="45"/>
      <c r="CL1118" s="25"/>
      <c r="CM1118" s="25"/>
      <c r="CN1118" s="37"/>
      <c r="CO1118" s="25"/>
      <c r="CP1118" s="25"/>
      <c r="CQ1118" s="25"/>
      <c r="CR1118" s="25"/>
      <c r="CS1118" s="25"/>
      <c r="CT1118" s="25"/>
      <c r="CU1118" s="25"/>
      <c r="CV1118" s="25"/>
      <c r="CW1118" s="25"/>
      <c r="CX1118" s="25"/>
      <c r="CY1118" s="25"/>
      <c r="CZ1118" s="25"/>
      <c r="DA1118" s="25"/>
      <c r="DB1118" s="38"/>
      <c r="DC1118" s="25"/>
      <c r="DD1118" s="25"/>
      <c r="DH1118" s="25"/>
      <c r="DI1118" s="38"/>
    </row>
    <row r="1119" spans="1:113" s="26" customFormat="1">
      <c r="A1119" s="149"/>
      <c r="B1119" s="82" t="str">
        <f t="shared" si="3301"/>
        <v/>
      </c>
      <c r="C1119" s="7" t="str">
        <f t="shared" si="3302"/>
        <v/>
      </c>
      <c r="D1119" s="81">
        <f t="shared" si="3303"/>
        <v>0</v>
      </c>
      <c r="E1119" s="7" t="str">
        <f t="shared" si="3304"/>
        <v>18,</v>
      </c>
      <c r="F1119" s="78"/>
      <c r="G1119" s="86"/>
      <c r="H1119" s="86"/>
      <c r="I1119" s="86"/>
      <c r="J1119" s="86"/>
      <c r="K1119" s="86"/>
      <c r="L1119" s="86"/>
      <c r="M1119" s="86"/>
      <c r="N1119" s="86"/>
      <c r="O1119" s="78"/>
      <c r="P1119" s="86"/>
      <c r="Q1119" s="86"/>
      <c r="R1119" s="86"/>
      <c r="S1119" s="86"/>
      <c r="T1119" s="86"/>
      <c r="U1119" s="86"/>
      <c r="V1119" s="86"/>
      <c r="W1119" s="86"/>
      <c r="X1119" s="123" t="str">
        <f t="shared" si="3305"/>
        <v/>
      </c>
      <c r="Y1119" s="127">
        <f t="shared" si="3337"/>
        <v>0</v>
      </c>
      <c r="Z1119" s="127">
        <f t="shared" si="3338"/>
        <v>0</v>
      </c>
      <c r="AA1119" s="127">
        <f t="shared" si="3339"/>
        <v>0</v>
      </c>
      <c r="AB1119" s="86">
        <f t="shared" si="3374"/>
        <v>0</v>
      </c>
      <c r="AC1119" s="86">
        <f t="shared" si="3374"/>
        <v>0</v>
      </c>
      <c r="AD1119" s="90" t="str">
        <f t="shared" si="3377"/>
        <v/>
      </c>
      <c r="AE1119" s="54" t="str">
        <f t="shared" si="3377"/>
        <v/>
      </c>
      <c r="AF1119" s="92" t="str">
        <f t="shared" si="3311"/>
        <v/>
      </c>
      <c r="AG1119" s="82">
        <f t="shared" si="3306"/>
        <v>0</v>
      </c>
      <c r="AH1119" s="71">
        <f t="shared" si="3258"/>
        <v>0</v>
      </c>
      <c r="AI1119" s="78" t="str">
        <f t="shared" si="3307"/>
        <v/>
      </c>
      <c r="AJ1119" s="132">
        <f t="shared" si="3340"/>
        <v>0</v>
      </c>
      <c r="AK1119" s="132">
        <f t="shared" si="3341"/>
        <v>0</v>
      </c>
      <c r="AL1119" s="132">
        <f t="shared" si="3342"/>
        <v>0</v>
      </c>
      <c r="AM1119" s="86" t="str">
        <f t="shared" si="3343"/>
        <v/>
      </c>
      <c r="AN1119" s="86" t="str">
        <f t="shared" si="3344"/>
        <v/>
      </c>
      <c r="AO1119" s="90" t="str">
        <f t="shared" si="3378"/>
        <v/>
      </c>
      <c r="AP1119" s="54" t="str">
        <f t="shared" si="3378"/>
        <v/>
      </c>
      <c r="AQ1119" s="92" t="str">
        <f t="shared" si="3312"/>
        <v/>
      </c>
      <c r="AR1119" s="82">
        <f t="shared" si="3345"/>
        <v>0</v>
      </c>
      <c r="AS1119" s="71">
        <f t="shared" si="3313"/>
        <v>0</v>
      </c>
      <c r="AT1119" s="78" t="str">
        <f t="shared" si="3308"/>
        <v/>
      </c>
      <c r="AU1119" s="137">
        <f t="shared" si="3346"/>
        <v>0</v>
      </c>
      <c r="AV1119" s="137">
        <f t="shared" si="3347"/>
        <v>0</v>
      </c>
      <c r="AW1119" s="137">
        <f t="shared" si="3348"/>
        <v>0</v>
      </c>
      <c r="AX1119" s="86" t="str">
        <f t="shared" si="3349"/>
        <v/>
      </c>
      <c r="AY1119" s="86" t="str">
        <f t="shared" si="3350"/>
        <v/>
      </c>
      <c r="AZ1119" s="90" t="str">
        <f t="shared" si="3379"/>
        <v/>
      </c>
      <c r="BA1119" s="54" t="str">
        <f t="shared" si="3379"/>
        <v/>
      </c>
      <c r="BB1119" s="92" t="str">
        <f t="shared" si="3314"/>
        <v/>
      </c>
      <c r="BC1119" s="82">
        <f t="shared" si="3351"/>
        <v>0</v>
      </c>
      <c r="BD1119" s="71">
        <f t="shared" si="3315"/>
        <v>0</v>
      </c>
      <c r="BE1119" s="98">
        <f t="shared" si="3353"/>
        <v>18</v>
      </c>
      <c r="BF1119" s="54" t="str">
        <f t="shared" si="3380"/>
        <v/>
      </c>
      <c r="BG1119" s="92" t="str">
        <f t="shared" si="3375"/>
        <v/>
      </c>
      <c r="BH1119" s="82">
        <f t="shared" si="3334"/>
        <v>0</v>
      </c>
      <c r="BI1119" s="71">
        <f t="shared" si="3335"/>
        <v>0</v>
      </c>
      <c r="BJ1119" s="146"/>
      <c r="BK1119" s="97">
        <v>1</v>
      </c>
      <c r="BL1119" s="95" t="str">
        <f t="shared" si="3381"/>
        <v/>
      </c>
      <c r="BM1119" s="95" t="str">
        <f t="shared" si="3381"/>
        <v/>
      </c>
      <c r="BN1119" s="95" t="str">
        <f t="shared" si="3381"/>
        <v/>
      </c>
      <c r="BO1119" s="95" t="str">
        <f t="shared" si="3381"/>
        <v/>
      </c>
      <c r="BP1119" s="95" t="str">
        <f t="shared" si="3381"/>
        <v/>
      </c>
      <c r="BQ1119" s="81">
        <f t="shared" si="3354"/>
        <v>0</v>
      </c>
      <c r="BR1119" s="81">
        <f t="shared" si="3355"/>
        <v>0</v>
      </c>
      <c r="BS1119" s="81">
        <f t="shared" si="3356"/>
        <v>0</v>
      </c>
      <c r="BT1119" s="81">
        <f t="shared" si="3357"/>
        <v>0</v>
      </c>
      <c r="BU1119" s="81">
        <f t="shared" si="3358"/>
        <v>0</v>
      </c>
      <c r="BV1119" s="13">
        <f t="shared" si="3359"/>
        <v>0</v>
      </c>
      <c r="BW1119" s="11">
        <f t="shared" si="3309"/>
        <v>0</v>
      </c>
      <c r="BX1119" s="69">
        <f t="shared" si="3318"/>
        <v>0</v>
      </c>
      <c r="BY1119" s="69">
        <f>IF($A1119&lt;&gt;"",IF(BY1118&lt;&gt;0,BY1118,IF(BW1119&lt;=$AW$2,"Stop Loss",0)),0)</f>
        <v>0</v>
      </c>
      <c r="BZ1119" s="69">
        <f t="shared" si="3281"/>
        <v>0</v>
      </c>
      <c r="CA1119" s="27" t="str">
        <f t="shared" si="3319"/>
        <v/>
      </c>
      <c r="CB1119" s="27" t="str">
        <f t="shared" si="3320"/>
        <v/>
      </c>
      <c r="CC1119" s="27" t="str">
        <f t="shared" si="3321"/>
        <v/>
      </c>
      <c r="CD1119" s="27" t="str">
        <f t="shared" si="3322"/>
        <v/>
      </c>
      <c r="CE1119" s="27" t="str">
        <f t="shared" si="3323"/>
        <v/>
      </c>
      <c r="CF1119" s="27" t="str">
        <f t="shared" si="3324"/>
        <v/>
      </c>
      <c r="CG1119" s="86"/>
      <c r="CH1119" s="86"/>
      <c r="CI1119" s="45"/>
      <c r="CJ1119" s="45"/>
      <c r="CK1119" s="45"/>
      <c r="CL1119" s="25"/>
      <c r="CM1119" s="25"/>
      <c r="CN1119" s="37"/>
      <c r="CO1119" s="25"/>
      <c r="CP1119" s="25"/>
      <c r="CQ1119" s="25"/>
      <c r="CR1119" s="25"/>
      <c r="CS1119" s="25"/>
      <c r="CT1119" s="25"/>
      <c r="CU1119" s="25"/>
      <c r="CV1119" s="25"/>
      <c r="CW1119" s="25"/>
      <c r="CX1119" s="25"/>
      <c r="CY1119" s="25"/>
      <c r="CZ1119" s="25"/>
      <c r="DA1119" s="25"/>
      <c r="DB1119" s="38"/>
      <c r="DC1119" s="25"/>
      <c r="DD1119" s="25"/>
      <c r="DH1119" s="25"/>
      <c r="DI1119" s="38"/>
    </row>
    <row r="1120" spans="1:113" s="26" customFormat="1">
      <c r="A1120" s="149"/>
      <c r="B1120" s="82" t="str">
        <f t="shared" si="3301"/>
        <v/>
      </c>
      <c r="C1120" s="7" t="str">
        <f t="shared" si="3302"/>
        <v/>
      </c>
      <c r="D1120" s="81">
        <f t="shared" si="3303"/>
        <v>0</v>
      </c>
      <c r="E1120" s="7" t="str">
        <f t="shared" si="3304"/>
        <v>18,</v>
      </c>
      <c r="F1120" s="78"/>
      <c r="G1120" s="86"/>
      <c r="H1120" s="86"/>
      <c r="I1120" s="86"/>
      <c r="J1120" s="86"/>
      <c r="K1120" s="86"/>
      <c r="L1120" s="86"/>
      <c r="M1120" s="86"/>
      <c r="N1120" s="86"/>
      <c r="O1120" s="78"/>
      <c r="P1120" s="86"/>
      <c r="Q1120" s="86"/>
      <c r="R1120" s="86"/>
      <c r="S1120" s="86"/>
      <c r="T1120" s="86"/>
      <c r="U1120" s="86"/>
      <c r="V1120" s="86"/>
      <c r="W1120" s="86"/>
      <c r="X1120" s="123" t="str">
        <f t="shared" si="3305"/>
        <v/>
      </c>
      <c r="Y1120" s="127">
        <f t="shared" si="3337"/>
        <v>0</v>
      </c>
      <c r="Z1120" s="127">
        <f t="shared" si="3338"/>
        <v>0</v>
      </c>
      <c r="AA1120" s="127">
        <f t="shared" si="3339"/>
        <v>0</v>
      </c>
      <c r="AB1120" s="86">
        <f>IF($Y1120&gt;$Z1120,$Y1120-$Z1120+AB1119,AB1119)</f>
        <v>0</v>
      </c>
      <c r="AC1120" s="86">
        <f>IF($Z1120&gt;$Y1120,$Z1120-$Y1120+AC1119,AC1119)</f>
        <v>0</v>
      </c>
      <c r="AD1120" s="90" t="str">
        <f t="shared" si="3377"/>
        <v/>
      </c>
      <c r="AE1120" s="54" t="str">
        <f t="shared" si="3377"/>
        <v/>
      </c>
      <c r="AF1120" s="92" t="str">
        <f t="shared" si="3311"/>
        <v/>
      </c>
      <c r="AG1120" s="82">
        <f t="shared" si="3306"/>
        <v>0</v>
      </c>
      <c r="AH1120" s="71">
        <f t="shared" si="3258"/>
        <v>0</v>
      </c>
      <c r="AI1120" s="78" t="str">
        <f t="shared" si="3307"/>
        <v/>
      </c>
      <c r="AJ1120" s="132">
        <f t="shared" si="3340"/>
        <v>0</v>
      </c>
      <c r="AK1120" s="132">
        <f t="shared" si="3341"/>
        <v>0</v>
      </c>
      <c r="AL1120" s="132">
        <f t="shared" si="3342"/>
        <v>0</v>
      </c>
      <c r="AM1120" s="86" t="str">
        <f t="shared" si="3343"/>
        <v/>
      </c>
      <c r="AN1120" s="86" t="str">
        <f t="shared" si="3344"/>
        <v/>
      </c>
      <c r="AO1120" s="90" t="str">
        <f t="shared" si="3378"/>
        <v/>
      </c>
      <c r="AP1120" s="54" t="str">
        <f t="shared" si="3378"/>
        <v/>
      </c>
      <c r="AQ1120" s="92" t="str">
        <f t="shared" si="3312"/>
        <v/>
      </c>
      <c r="AR1120" s="82">
        <f t="shared" si="3345"/>
        <v>0</v>
      </c>
      <c r="AS1120" s="71">
        <f t="shared" si="3313"/>
        <v>0</v>
      </c>
      <c r="AT1120" s="78" t="str">
        <f t="shared" si="3308"/>
        <v/>
      </c>
      <c r="AU1120" s="137">
        <f t="shared" si="3346"/>
        <v>0</v>
      </c>
      <c r="AV1120" s="137">
        <f t="shared" si="3347"/>
        <v>0</v>
      </c>
      <c r="AW1120" s="137">
        <f t="shared" si="3348"/>
        <v>0</v>
      </c>
      <c r="AX1120" s="86" t="str">
        <f t="shared" si="3349"/>
        <v/>
      </c>
      <c r="AY1120" s="86" t="str">
        <f t="shared" si="3350"/>
        <v/>
      </c>
      <c r="AZ1120" s="90" t="str">
        <f t="shared" si="3379"/>
        <v/>
      </c>
      <c r="BA1120" s="54" t="str">
        <f t="shared" si="3379"/>
        <v/>
      </c>
      <c r="BB1120" s="92" t="str">
        <f t="shared" si="3314"/>
        <v/>
      </c>
      <c r="BC1120" s="82">
        <f t="shared" si="3351"/>
        <v>0</v>
      </c>
      <c r="BD1120" s="71">
        <f t="shared" si="3315"/>
        <v>0</v>
      </c>
      <c r="BE1120" s="98">
        <f t="shared" si="3353"/>
        <v>18</v>
      </c>
      <c r="BF1120" s="54" t="str">
        <f t="shared" si="3380"/>
        <v/>
      </c>
      <c r="BG1120" s="92" t="str">
        <f t="shared" si="3375"/>
        <v/>
      </c>
      <c r="BH1120" s="82">
        <f t="shared" si="3334"/>
        <v>0</v>
      </c>
      <c r="BI1120" s="71">
        <f t="shared" si="3335"/>
        <v>0</v>
      </c>
      <c r="BJ1120" s="146"/>
      <c r="BK1120" s="97">
        <v>1</v>
      </c>
      <c r="BL1120" s="95" t="str">
        <f t="shared" si="3381"/>
        <v/>
      </c>
      <c r="BM1120" s="95" t="str">
        <f t="shared" si="3381"/>
        <v/>
      </c>
      <c r="BN1120" s="95" t="str">
        <f t="shared" si="3381"/>
        <v/>
      </c>
      <c r="BO1120" s="95" t="str">
        <f t="shared" si="3381"/>
        <v/>
      </c>
      <c r="BP1120" s="95" t="str">
        <f t="shared" si="3381"/>
        <v/>
      </c>
      <c r="BQ1120" s="81">
        <f t="shared" si="3354"/>
        <v>0</v>
      </c>
      <c r="BR1120" s="81">
        <f t="shared" si="3355"/>
        <v>0</v>
      </c>
      <c r="BS1120" s="81">
        <f t="shared" si="3356"/>
        <v>0</v>
      </c>
      <c r="BT1120" s="81">
        <f t="shared" si="3357"/>
        <v>0</v>
      </c>
      <c r="BU1120" s="81">
        <f t="shared" si="3358"/>
        <v>0</v>
      </c>
      <c r="BV1120" s="13">
        <f t="shared" si="3359"/>
        <v>0</v>
      </c>
      <c r="BW1120" s="11">
        <f t="shared" si="3309"/>
        <v>0</v>
      </c>
      <c r="BX1120" s="69">
        <f t="shared" si="3318"/>
        <v>0</v>
      </c>
      <c r="BY1120" s="69">
        <f>IF($A1120&lt;&gt;"",IF(BY1119&lt;&gt;0,BY1119,IF(BW1120&lt;=$AW$2,"Stop Loss",0)),0)</f>
        <v>0</v>
      </c>
      <c r="BZ1120" s="69">
        <f t="shared" si="3281"/>
        <v>0</v>
      </c>
      <c r="CA1120" s="27" t="str">
        <f t="shared" si="3319"/>
        <v/>
      </c>
      <c r="CB1120" s="27" t="str">
        <f t="shared" si="3320"/>
        <v/>
      </c>
      <c r="CC1120" s="27" t="str">
        <f t="shared" si="3321"/>
        <v/>
      </c>
      <c r="CD1120" s="27" t="str">
        <f t="shared" si="3322"/>
        <v/>
      </c>
      <c r="CE1120" s="27" t="str">
        <f t="shared" si="3323"/>
        <v/>
      </c>
      <c r="CF1120" s="27" t="str">
        <f t="shared" si="3324"/>
        <v/>
      </c>
      <c r="CG1120" s="86"/>
      <c r="CH1120" s="86"/>
      <c r="CI1120" s="45"/>
      <c r="CJ1120" s="45"/>
      <c r="CK1120" s="45"/>
      <c r="CL1120" s="25"/>
      <c r="CM1120" s="25"/>
      <c r="CN1120" s="37"/>
      <c r="CO1120" s="25"/>
      <c r="CP1120" s="25"/>
      <c r="CQ1120" s="25"/>
      <c r="CR1120" s="25"/>
      <c r="CS1120" s="25"/>
      <c r="CT1120" s="25"/>
      <c r="CU1120" s="25"/>
      <c r="CV1120" s="25"/>
      <c r="CW1120" s="25"/>
      <c r="CX1120" s="25"/>
      <c r="CY1120" s="25"/>
      <c r="CZ1120" s="25"/>
      <c r="DA1120" s="25"/>
      <c r="DB1120" s="38"/>
      <c r="DC1120" s="25"/>
      <c r="DD1120" s="25"/>
      <c r="DH1120" s="25"/>
      <c r="DI1120" s="38"/>
    </row>
    <row r="1121" spans="1:113" s="26" customFormat="1">
      <c r="A1121" s="149"/>
      <c r="B1121" s="82" t="str">
        <f t="shared" si="3301"/>
        <v/>
      </c>
      <c r="C1121" s="7" t="str">
        <f t="shared" si="3302"/>
        <v/>
      </c>
      <c r="D1121" s="81">
        <f t="shared" si="3303"/>
        <v>0</v>
      </c>
      <c r="E1121" s="7" t="str">
        <f t="shared" si="3304"/>
        <v>18,</v>
      </c>
      <c r="F1121" s="78"/>
      <c r="G1121" s="86"/>
      <c r="H1121" s="86"/>
      <c r="I1121" s="86"/>
      <c r="J1121" s="86"/>
      <c r="K1121" s="86"/>
      <c r="L1121" s="86"/>
      <c r="M1121" s="86"/>
      <c r="N1121" s="86"/>
      <c r="O1121" s="78"/>
      <c r="P1121" s="86"/>
      <c r="Q1121" s="86"/>
      <c r="R1121" s="86"/>
      <c r="S1121" s="86"/>
      <c r="T1121" s="86"/>
      <c r="U1121" s="86"/>
      <c r="V1121" s="86"/>
      <c r="W1121" s="86"/>
      <c r="X1121" s="123" t="str">
        <f t="shared" si="3305"/>
        <v/>
      </c>
      <c r="Y1121" s="127">
        <f t="shared" si="3337"/>
        <v>0</v>
      </c>
      <c r="Z1121" s="127">
        <f t="shared" si="3338"/>
        <v>0</v>
      </c>
      <c r="AA1121" s="127">
        <f t="shared" si="3339"/>
        <v>0</v>
      </c>
      <c r="AB1121" s="86">
        <f>AB1120</f>
        <v>0</v>
      </c>
      <c r="AC1121" s="86">
        <f>AC1120</f>
        <v>0</v>
      </c>
      <c r="AD1121" s="90" t="str">
        <f>IF($A1120&lt;&gt;"",AA1120,"")</f>
        <v/>
      </c>
      <c r="AE1121" s="92" t="str">
        <f>IF($A1120&lt;&gt;"",IF(Y1120&gt;Z1120,"L","H"),"")</f>
        <v/>
      </c>
      <c r="AF1121" s="92" t="str">
        <f t="shared" si="3311"/>
        <v/>
      </c>
      <c r="AG1121" s="82">
        <f t="shared" si="3306"/>
        <v>0</v>
      </c>
      <c r="AH1121" s="71">
        <f t="shared" si="3258"/>
        <v>0</v>
      </c>
      <c r="AI1121" s="78" t="str">
        <f t="shared" si="3307"/>
        <v/>
      </c>
      <c r="AJ1121" s="132">
        <f t="shared" si="3340"/>
        <v>0</v>
      </c>
      <c r="AK1121" s="132">
        <f t="shared" si="3341"/>
        <v>0</v>
      </c>
      <c r="AL1121" s="132">
        <f t="shared" si="3342"/>
        <v>0</v>
      </c>
      <c r="AM1121" s="86" t="str">
        <f t="shared" si="3343"/>
        <v/>
      </c>
      <c r="AN1121" s="86" t="str">
        <f t="shared" si="3344"/>
        <v/>
      </c>
      <c r="AO1121" s="90" t="str">
        <f>IF($A1120&lt;&gt;"",AL1120,"")</f>
        <v/>
      </c>
      <c r="AP1121" s="92" t="str">
        <f>IF($A1120&lt;&gt;"",IF(AM1120&lt;&gt;"","O","E"),"")</f>
        <v/>
      </c>
      <c r="AQ1121" s="92" t="str">
        <f t="shared" si="3312"/>
        <v/>
      </c>
      <c r="AR1121" s="82">
        <f t="shared" si="3345"/>
        <v>0</v>
      </c>
      <c r="AS1121" s="71">
        <f t="shared" si="3313"/>
        <v>0</v>
      </c>
      <c r="AT1121" s="78" t="str">
        <f t="shared" si="3308"/>
        <v/>
      </c>
      <c r="AU1121" s="137">
        <f t="shared" si="3346"/>
        <v>0</v>
      </c>
      <c r="AV1121" s="137">
        <f t="shared" si="3347"/>
        <v>0</v>
      </c>
      <c r="AW1121" s="137">
        <f t="shared" si="3348"/>
        <v>0</v>
      </c>
      <c r="AX1121" s="86" t="str">
        <f t="shared" si="3349"/>
        <v/>
      </c>
      <c r="AY1121" s="86" t="str">
        <f t="shared" si="3350"/>
        <v/>
      </c>
      <c r="AZ1121" s="90" t="str">
        <f>IF($A1120&lt;&gt;"",AW1120,"")</f>
        <v/>
      </c>
      <c r="BA1121" s="92" t="str">
        <f>IF($A1120&lt;&gt;"",IF(AX1120&lt;&gt;"","B","R"),"")</f>
        <v/>
      </c>
      <c r="BB1121" s="92" t="str">
        <f t="shared" si="3314"/>
        <v/>
      </c>
      <c r="BC1121" s="82">
        <f t="shared" si="3351"/>
        <v>0</v>
      </c>
      <c r="BD1121" s="71">
        <f t="shared" si="3315"/>
        <v>0</v>
      </c>
      <c r="BE1121" s="98">
        <f t="shared" si="3353"/>
        <v>18</v>
      </c>
      <c r="BF1121" s="92" t="str">
        <f>IF($A1120&lt;&gt;"",IF($Y1120&gt;$Z1120,"H",IF($Z1120&gt;$Y1120,"L",BF1120)),"")</f>
        <v/>
      </c>
      <c r="BG1121" s="92" t="str">
        <f>IF($A1121&lt;&gt;"",IF($A1121=0,"L",IF(BF1121&lt;&gt;"",IF(BF1121=X1121,"W","L"))),"")</f>
        <v/>
      </c>
      <c r="BH1121" s="82">
        <f t="shared" si="3334"/>
        <v>0</v>
      </c>
      <c r="BI1121" s="71">
        <f t="shared" si="3335"/>
        <v>0</v>
      </c>
      <c r="BJ1121" s="146" t="str">
        <f>AE1121&amp;AP1121&amp;BA1121</f>
        <v/>
      </c>
      <c r="BK1121" s="97">
        <v>1</v>
      </c>
      <c r="BL1121" s="95" t="str">
        <f>IF($A1120&lt;&gt;"",IF($BJ1121="LER","11,",IF($BJ1121="LOR","02,",IF($BJ1121="LEB","01,",IF($BJ1121="LOB","12,",IF($BJ1121="HER","29,",IF($BJ1121="HOR","20,",IF($BJ1121="HEB","19,",IF($BJ1121="HOB","30,","")))))))),"")</f>
        <v/>
      </c>
      <c r="BM1121" s="95" t="str">
        <f>IF($A1120&lt;&gt;"",IF($BJ1121="LER","13,",IF($BJ1121="LOR","04,",IF($BJ1121="LEB","03,",IF($BJ1121="LOB","14,",IF($BJ1121="HER","31,",IF($BJ1121="HOR","22,",IF($BJ1121="HEB","21,",IF($BJ1121="HOB","32,","")))))))),"")</f>
        <v/>
      </c>
      <c r="BN1121" s="95" t="str">
        <f>IF($A1120&lt;&gt;"",IF($BJ1121="LER","15,",IF($BJ1121="LOR","06,",IF($BJ1121="LEB","05,",IF($BJ1121="LOB","16,",IF($BJ1121="HER","33,",IF($BJ1121="HOR","24,",IF($BJ1121="HEB","23,",IF($BJ1121="HOB","34,","")))))))),"")</f>
        <v/>
      </c>
      <c r="BO1121" s="95" t="str">
        <f>IF($A1120&lt;&gt;"",IF($BJ1121="LER","17,",IF($BJ1121="LOR","08,",IF($BJ1121="LEB","07,",IF($BJ1121="LOB","18,",IF($BJ1121="HER","35,",IF($BJ1121="HOR","26,",IF($BJ1121="HEB","25,",IF($BJ1121="HOB","36,","")))))))),"")</f>
        <v/>
      </c>
      <c r="BP1121" s="95" t="str">
        <f>IF($A1120&lt;&gt;"",IF($BJ1121="LER","",IF($BJ1121="LOR","10,",IF($BJ1121="LEB","09,",IF($BJ1121="LOB","",IF($BJ1121="HER","",IF($BJ1121="HOR","28,",IF($BJ1121="HEB","27,",IF($BJ1121="HOB","","")))))))),"")</f>
        <v/>
      </c>
      <c r="BQ1121" s="81">
        <f t="shared" si="3354"/>
        <v>0</v>
      </c>
      <c r="BR1121" s="81">
        <f t="shared" si="3355"/>
        <v>0</v>
      </c>
      <c r="BS1121" s="81">
        <f t="shared" si="3356"/>
        <v>0</v>
      </c>
      <c r="BT1121" s="81">
        <f t="shared" si="3357"/>
        <v>0</v>
      </c>
      <c r="BU1121" s="81">
        <f t="shared" si="3358"/>
        <v>0</v>
      </c>
      <c r="BV1121" s="13">
        <f t="shared" si="3359"/>
        <v>0</v>
      </c>
      <c r="BW1121" s="11">
        <f t="shared" si="3309"/>
        <v>0</v>
      </c>
      <c r="BX1121" s="69">
        <f t="shared" si="3318"/>
        <v>0</v>
      </c>
      <c r="BY1121" s="69">
        <f>IF($A1121&lt;&gt;"",IF(BY1120&lt;&gt;0,BY1120,IF(BW1121&lt;=$AW$2,"Stop Loss",0)),0)</f>
        <v>0</v>
      </c>
      <c r="BZ1121" s="69">
        <f t="shared" si="3281"/>
        <v>0</v>
      </c>
      <c r="CA1121" s="27" t="str">
        <f t="shared" si="3319"/>
        <v/>
      </c>
      <c r="CB1121" s="27" t="str">
        <f t="shared" si="3320"/>
        <v/>
      </c>
      <c r="CC1121" s="27" t="str">
        <f t="shared" si="3321"/>
        <v/>
      </c>
      <c r="CD1121" s="27" t="str">
        <f t="shared" si="3322"/>
        <v/>
      </c>
      <c r="CE1121" s="27" t="str">
        <f t="shared" si="3323"/>
        <v/>
      </c>
      <c r="CF1121" s="27" t="str">
        <f t="shared" si="3324"/>
        <v/>
      </c>
      <c r="CG1121" s="86"/>
      <c r="CH1121" s="86"/>
      <c r="CI1121" s="45"/>
      <c r="CJ1121" s="45"/>
      <c r="CK1121" s="45"/>
      <c r="CL1121" s="25"/>
      <c r="CM1121" s="25"/>
      <c r="CN1121" s="37"/>
      <c r="CO1121" s="25"/>
      <c r="CP1121" s="25"/>
      <c r="CQ1121" s="25"/>
      <c r="CR1121" s="25"/>
      <c r="CS1121" s="25"/>
      <c r="CT1121" s="25"/>
      <c r="CU1121" s="25"/>
      <c r="CV1121" s="25"/>
      <c r="CW1121" s="25"/>
      <c r="CX1121" s="25"/>
      <c r="CY1121" s="25"/>
      <c r="CZ1121" s="25"/>
      <c r="DA1121" s="25"/>
      <c r="DB1121" s="38"/>
      <c r="DC1121" s="25"/>
      <c r="DD1121" s="25"/>
      <c r="DH1121" s="25"/>
      <c r="DI1121" s="38"/>
    </row>
    <row r="1122" spans="1:113" s="26" customFormat="1">
      <c r="A1122" s="149"/>
      <c r="B1122" s="82" t="str">
        <f t="shared" si="3301"/>
        <v/>
      </c>
      <c r="C1122" s="7" t="str">
        <f t="shared" si="3302"/>
        <v/>
      </c>
      <c r="D1122" s="81">
        <f t="shared" si="3303"/>
        <v>0</v>
      </c>
      <c r="E1122" s="7" t="str">
        <f t="shared" si="3304"/>
        <v>18,</v>
      </c>
      <c r="F1122" s="78"/>
      <c r="G1122" s="86"/>
      <c r="H1122" s="86"/>
      <c r="I1122" s="86"/>
      <c r="J1122" s="86"/>
      <c r="K1122" s="86"/>
      <c r="L1122" s="86"/>
      <c r="M1122" s="86"/>
      <c r="N1122" s="86"/>
      <c r="O1122" s="78"/>
      <c r="P1122" s="86"/>
      <c r="Q1122" s="86"/>
      <c r="R1122" s="86"/>
      <c r="S1122" s="86"/>
      <c r="T1122" s="86"/>
      <c r="U1122" s="86"/>
      <c r="V1122" s="86"/>
      <c r="W1122" s="86"/>
      <c r="X1122" s="123" t="str">
        <f t="shared" si="3305"/>
        <v/>
      </c>
      <c r="Y1122" s="127">
        <f t="shared" si="3337"/>
        <v>0</v>
      </c>
      <c r="Z1122" s="127">
        <f t="shared" si="3338"/>
        <v>0</v>
      </c>
      <c r="AA1122" s="127">
        <f t="shared" si="3339"/>
        <v>0</v>
      </c>
      <c r="AB1122" s="86">
        <f t="shared" ref="AB1122:AC1128" si="3382">AB1121</f>
        <v>0</v>
      </c>
      <c r="AC1122" s="86">
        <f t="shared" si="3382"/>
        <v>0</v>
      </c>
      <c r="AD1122" s="90" t="str">
        <f>IF($A1121&lt;&gt;"",AD1121,"")</f>
        <v/>
      </c>
      <c r="AE1122" s="54" t="str">
        <f>IF($A1121&lt;&gt;"",AE1121,"")</f>
        <v/>
      </c>
      <c r="AF1122" s="92" t="str">
        <f t="shared" si="3311"/>
        <v/>
      </c>
      <c r="AG1122" s="82">
        <f t="shared" si="3306"/>
        <v>0</v>
      </c>
      <c r="AH1122" s="71">
        <f t="shared" si="3258"/>
        <v>0</v>
      </c>
      <c r="AI1122" s="78" t="str">
        <f t="shared" si="3307"/>
        <v/>
      </c>
      <c r="AJ1122" s="132">
        <f t="shared" si="3340"/>
        <v>0</v>
      </c>
      <c r="AK1122" s="132">
        <f t="shared" si="3341"/>
        <v>0</v>
      </c>
      <c r="AL1122" s="132">
        <f t="shared" si="3342"/>
        <v>0</v>
      </c>
      <c r="AM1122" s="86" t="str">
        <f t="shared" si="3343"/>
        <v/>
      </c>
      <c r="AN1122" s="86" t="str">
        <f t="shared" si="3344"/>
        <v/>
      </c>
      <c r="AO1122" s="90" t="str">
        <f>IF($A1121&lt;&gt;"",AO1121,"")</f>
        <v/>
      </c>
      <c r="AP1122" s="54" t="str">
        <f>IF($A1121&lt;&gt;"",AP1121,"")</f>
        <v/>
      </c>
      <c r="AQ1122" s="92" t="str">
        <f t="shared" si="3312"/>
        <v/>
      </c>
      <c r="AR1122" s="82">
        <f t="shared" si="3345"/>
        <v>0</v>
      </c>
      <c r="AS1122" s="71">
        <f t="shared" si="3313"/>
        <v>0</v>
      </c>
      <c r="AT1122" s="78" t="str">
        <f t="shared" si="3308"/>
        <v/>
      </c>
      <c r="AU1122" s="137">
        <f t="shared" si="3346"/>
        <v>0</v>
      </c>
      <c r="AV1122" s="137">
        <f t="shared" si="3347"/>
        <v>0</v>
      </c>
      <c r="AW1122" s="137">
        <f t="shared" si="3348"/>
        <v>0</v>
      </c>
      <c r="AX1122" s="86" t="str">
        <f t="shared" si="3349"/>
        <v/>
      </c>
      <c r="AY1122" s="86" t="str">
        <f t="shared" si="3350"/>
        <v/>
      </c>
      <c r="AZ1122" s="90" t="str">
        <f>IF($A1121&lt;&gt;"",AZ1121,"")</f>
        <v/>
      </c>
      <c r="BA1122" s="54" t="str">
        <f>IF($A1121&lt;&gt;"",BA1121,"")</f>
        <v/>
      </c>
      <c r="BB1122" s="92" t="str">
        <f t="shared" si="3314"/>
        <v/>
      </c>
      <c r="BC1122" s="82">
        <f t="shared" si="3351"/>
        <v>0</v>
      </c>
      <c r="BD1122" s="71">
        <f t="shared" si="3315"/>
        <v>0</v>
      </c>
      <c r="BE1122" s="98">
        <f t="shared" si="3353"/>
        <v>18</v>
      </c>
      <c r="BF1122" s="54" t="str">
        <f>IF($A1121&lt;&gt;"",BF1121,"")</f>
        <v/>
      </c>
      <c r="BG1122" s="92" t="str">
        <f t="shared" ref="BG1122:BG1129" si="3383">IF($A1122&lt;&gt;"",IF($A1122=0,"L",IF(BF1122&lt;&gt;"",IF(BF1122=X1122,"W","L"))),"")</f>
        <v/>
      </c>
      <c r="BH1122" s="82">
        <f t="shared" si="3334"/>
        <v>0</v>
      </c>
      <c r="BI1122" s="71">
        <f t="shared" si="3335"/>
        <v>0</v>
      </c>
      <c r="BJ1122" s="146"/>
      <c r="BK1122" s="97">
        <v>1</v>
      </c>
      <c r="BL1122" s="95" t="str">
        <f>IF(BL1121&lt;&gt;"",BL1121,"")</f>
        <v/>
      </c>
      <c r="BM1122" s="95" t="str">
        <f t="shared" ref="BM1122:BP1122" si="3384">IF(BM1121&lt;&gt;"",BM1121,"")</f>
        <v/>
      </c>
      <c r="BN1122" s="95" t="str">
        <f t="shared" si="3384"/>
        <v/>
      </c>
      <c r="BO1122" s="95" t="str">
        <f t="shared" si="3384"/>
        <v/>
      </c>
      <c r="BP1122" s="95" t="str">
        <f t="shared" si="3384"/>
        <v/>
      </c>
      <c r="BQ1122" s="81">
        <f t="shared" si="3354"/>
        <v>0</v>
      </c>
      <c r="BR1122" s="81">
        <f t="shared" si="3355"/>
        <v>0</v>
      </c>
      <c r="BS1122" s="81">
        <f t="shared" si="3356"/>
        <v>0</v>
      </c>
      <c r="BT1122" s="81">
        <f t="shared" si="3357"/>
        <v>0</v>
      </c>
      <c r="BU1122" s="81">
        <f t="shared" si="3358"/>
        <v>0</v>
      </c>
      <c r="BV1122" s="13">
        <f t="shared" si="3359"/>
        <v>0</v>
      </c>
      <c r="BW1122" s="11">
        <f t="shared" si="3309"/>
        <v>0</v>
      </c>
      <c r="BX1122" s="69">
        <f t="shared" si="3318"/>
        <v>0</v>
      </c>
      <c r="BY1122" s="69">
        <f>IF($A1122&lt;&gt;"",IF(BY1121&lt;&gt;0,BY1121,IF(BW1122&lt;=$AW$2,"Stop Loss",0)),0)</f>
        <v>0</v>
      </c>
      <c r="BZ1122" s="69">
        <f t="shared" si="3281"/>
        <v>0</v>
      </c>
      <c r="CA1122" s="27" t="str">
        <f t="shared" si="3319"/>
        <v/>
      </c>
      <c r="CB1122" s="27" t="str">
        <f t="shared" si="3320"/>
        <v/>
      </c>
      <c r="CC1122" s="27" t="str">
        <f t="shared" si="3321"/>
        <v/>
      </c>
      <c r="CD1122" s="27" t="str">
        <f t="shared" si="3322"/>
        <v/>
      </c>
      <c r="CE1122" s="27" t="str">
        <f t="shared" si="3323"/>
        <v/>
      </c>
      <c r="CF1122" s="27" t="str">
        <f t="shared" si="3324"/>
        <v/>
      </c>
      <c r="CG1122" s="86"/>
      <c r="CH1122" s="86"/>
      <c r="CI1122" s="45"/>
      <c r="CJ1122" s="45"/>
      <c r="CK1122" s="45"/>
      <c r="CL1122" s="25"/>
      <c r="CM1122" s="25"/>
      <c r="CN1122" s="37"/>
      <c r="CO1122" s="25"/>
      <c r="CP1122" s="25"/>
      <c r="CQ1122" s="25"/>
      <c r="CR1122" s="25"/>
      <c r="CS1122" s="25"/>
      <c r="CT1122" s="25"/>
      <c r="CU1122" s="25"/>
      <c r="CV1122" s="25"/>
      <c r="CW1122" s="25"/>
      <c r="CX1122" s="25"/>
      <c r="CY1122" s="25"/>
      <c r="CZ1122" s="25"/>
      <c r="DA1122" s="25"/>
      <c r="DB1122" s="38"/>
      <c r="DC1122" s="25"/>
      <c r="DD1122" s="25"/>
      <c r="DH1122" s="25"/>
      <c r="DI1122" s="38"/>
    </row>
    <row r="1123" spans="1:113" s="26" customFormat="1">
      <c r="A1123" s="149"/>
      <c r="B1123" s="82" t="str">
        <f t="shared" si="3301"/>
        <v/>
      </c>
      <c r="C1123" s="7" t="str">
        <f t="shared" si="3302"/>
        <v/>
      </c>
      <c r="D1123" s="81">
        <f t="shared" si="3303"/>
        <v>0</v>
      </c>
      <c r="E1123" s="7" t="str">
        <f t="shared" si="3304"/>
        <v>18,</v>
      </c>
      <c r="F1123" s="78"/>
      <c r="G1123" s="86"/>
      <c r="H1123" s="86"/>
      <c r="I1123" s="86"/>
      <c r="J1123" s="86"/>
      <c r="K1123" s="86"/>
      <c r="L1123" s="86"/>
      <c r="M1123" s="86"/>
      <c r="N1123" s="86"/>
      <c r="O1123" s="78"/>
      <c r="P1123" s="86"/>
      <c r="Q1123" s="86"/>
      <c r="R1123" s="86"/>
      <c r="S1123" s="86"/>
      <c r="T1123" s="86"/>
      <c r="U1123" s="86"/>
      <c r="V1123" s="86"/>
      <c r="W1123" s="86"/>
      <c r="X1123" s="123" t="str">
        <f t="shared" si="3305"/>
        <v/>
      </c>
      <c r="Y1123" s="127">
        <f t="shared" si="3337"/>
        <v>0</v>
      </c>
      <c r="Z1123" s="127">
        <f t="shared" si="3338"/>
        <v>0</v>
      </c>
      <c r="AA1123" s="127">
        <f t="shared" si="3339"/>
        <v>0</v>
      </c>
      <c r="AB1123" s="86">
        <f t="shared" si="3382"/>
        <v>0</v>
      </c>
      <c r="AC1123" s="86">
        <f t="shared" si="3382"/>
        <v>0</v>
      </c>
      <c r="AD1123" s="90" t="str">
        <f t="shared" ref="AD1123:AE1129" si="3385">IF($A1122&lt;&gt;"",AD1122,"")</f>
        <v/>
      </c>
      <c r="AE1123" s="54" t="str">
        <f t="shared" si="3385"/>
        <v/>
      </c>
      <c r="AF1123" s="92" t="str">
        <f t="shared" si="3311"/>
        <v/>
      </c>
      <c r="AG1123" s="82">
        <f t="shared" si="3306"/>
        <v>0</v>
      </c>
      <c r="AH1123" s="71">
        <f t="shared" si="3258"/>
        <v>0</v>
      </c>
      <c r="AI1123" s="78" t="str">
        <f t="shared" si="3307"/>
        <v/>
      </c>
      <c r="AJ1123" s="132">
        <f t="shared" si="3340"/>
        <v>0</v>
      </c>
      <c r="AK1123" s="132">
        <f t="shared" si="3341"/>
        <v>0</v>
      </c>
      <c r="AL1123" s="132">
        <f t="shared" si="3342"/>
        <v>0</v>
      </c>
      <c r="AM1123" s="86" t="str">
        <f t="shared" si="3343"/>
        <v/>
      </c>
      <c r="AN1123" s="86" t="str">
        <f t="shared" si="3344"/>
        <v/>
      </c>
      <c r="AO1123" s="90" t="str">
        <f t="shared" ref="AO1123:AP1129" si="3386">IF($A1122&lt;&gt;"",AO1122,"")</f>
        <v/>
      </c>
      <c r="AP1123" s="54" t="str">
        <f t="shared" si="3386"/>
        <v/>
      </c>
      <c r="AQ1123" s="92" t="str">
        <f t="shared" si="3312"/>
        <v/>
      </c>
      <c r="AR1123" s="82">
        <f t="shared" si="3345"/>
        <v>0</v>
      </c>
      <c r="AS1123" s="71">
        <f t="shared" si="3313"/>
        <v>0</v>
      </c>
      <c r="AT1123" s="78" t="str">
        <f t="shared" si="3308"/>
        <v/>
      </c>
      <c r="AU1123" s="137">
        <f t="shared" si="3346"/>
        <v>0</v>
      </c>
      <c r="AV1123" s="137">
        <f t="shared" si="3347"/>
        <v>0</v>
      </c>
      <c r="AW1123" s="137">
        <f t="shared" si="3348"/>
        <v>0</v>
      </c>
      <c r="AX1123" s="86" t="str">
        <f t="shared" si="3349"/>
        <v/>
      </c>
      <c r="AY1123" s="86" t="str">
        <f t="shared" si="3350"/>
        <v/>
      </c>
      <c r="AZ1123" s="90" t="str">
        <f t="shared" ref="AZ1123:BA1129" si="3387">IF($A1122&lt;&gt;"",AZ1122,"")</f>
        <v/>
      </c>
      <c r="BA1123" s="54" t="str">
        <f t="shared" si="3387"/>
        <v/>
      </c>
      <c r="BB1123" s="92" t="str">
        <f t="shared" si="3314"/>
        <v/>
      </c>
      <c r="BC1123" s="82">
        <f t="shared" si="3351"/>
        <v>0</v>
      </c>
      <c r="BD1123" s="71">
        <f t="shared" si="3315"/>
        <v>0</v>
      </c>
      <c r="BE1123" s="98">
        <f t="shared" si="3353"/>
        <v>18</v>
      </c>
      <c r="BF1123" s="54" t="str">
        <f t="shared" ref="BF1123:BF1129" si="3388">IF($A1122&lt;&gt;"",BF1122,"")</f>
        <v/>
      </c>
      <c r="BG1123" s="92" t="str">
        <f t="shared" si="3383"/>
        <v/>
      </c>
      <c r="BH1123" s="82">
        <f t="shared" si="3334"/>
        <v>0</v>
      </c>
      <c r="BI1123" s="71">
        <f t="shared" si="3335"/>
        <v>0</v>
      </c>
      <c r="BJ1123" s="146"/>
      <c r="BK1123" s="97">
        <v>1</v>
      </c>
      <c r="BL1123" s="95" t="str">
        <f t="shared" ref="BL1123:BP1123" si="3389">IF(BL1122&lt;&gt;"",BL1122,"")</f>
        <v/>
      </c>
      <c r="BM1123" s="95" t="str">
        <f t="shared" si="3389"/>
        <v/>
      </c>
      <c r="BN1123" s="95" t="str">
        <f t="shared" si="3389"/>
        <v/>
      </c>
      <c r="BO1123" s="95" t="str">
        <f t="shared" si="3389"/>
        <v/>
      </c>
      <c r="BP1123" s="95" t="str">
        <f t="shared" si="3389"/>
        <v/>
      </c>
      <c r="BQ1123" s="81">
        <f t="shared" si="3354"/>
        <v>0</v>
      </c>
      <c r="BR1123" s="81">
        <f t="shared" si="3355"/>
        <v>0</v>
      </c>
      <c r="BS1123" s="81">
        <f t="shared" si="3356"/>
        <v>0</v>
      </c>
      <c r="BT1123" s="81">
        <f t="shared" si="3357"/>
        <v>0</v>
      </c>
      <c r="BU1123" s="81">
        <f t="shared" si="3358"/>
        <v>0</v>
      </c>
      <c r="BV1123" s="13">
        <f t="shared" si="3359"/>
        <v>0</v>
      </c>
      <c r="BW1123" s="11">
        <f t="shared" si="3309"/>
        <v>0</v>
      </c>
      <c r="BX1123" s="69">
        <f t="shared" si="3318"/>
        <v>0</v>
      </c>
      <c r="BY1123" s="69">
        <f>IF($A1123&lt;&gt;"",IF(BY1122&lt;&gt;0,BY1122,IF(BW1123&lt;=$AW$2,"Stop Loss",0)),0)</f>
        <v>0</v>
      </c>
      <c r="BZ1123" s="69">
        <f t="shared" si="3281"/>
        <v>0</v>
      </c>
      <c r="CA1123" s="27" t="str">
        <f t="shared" si="3319"/>
        <v/>
      </c>
      <c r="CB1123" s="27" t="str">
        <f t="shared" si="3320"/>
        <v/>
      </c>
      <c r="CC1123" s="27" t="str">
        <f t="shared" si="3321"/>
        <v/>
      </c>
      <c r="CD1123" s="27" t="str">
        <f t="shared" si="3322"/>
        <v/>
      </c>
      <c r="CE1123" s="27" t="str">
        <f t="shared" si="3323"/>
        <v/>
      </c>
      <c r="CF1123" s="27" t="str">
        <f t="shared" si="3324"/>
        <v/>
      </c>
      <c r="CG1123" s="86"/>
      <c r="CH1123" s="86"/>
      <c r="CI1123" s="45"/>
      <c r="CJ1123" s="45"/>
      <c r="CK1123" s="45"/>
      <c r="CL1123" s="25"/>
      <c r="CM1123" s="25"/>
      <c r="CN1123" s="37"/>
      <c r="CO1123" s="25"/>
      <c r="CP1123" s="25"/>
      <c r="CQ1123" s="25"/>
      <c r="CR1123" s="25"/>
      <c r="CS1123" s="25"/>
      <c r="CT1123" s="25"/>
      <c r="CU1123" s="25"/>
      <c r="CV1123" s="25"/>
      <c r="CW1123" s="25"/>
      <c r="CX1123" s="25"/>
      <c r="CY1123" s="25"/>
      <c r="CZ1123" s="25"/>
      <c r="DA1123" s="25"/>
      <c r="DB1123" s="38"/>
      <c r="DC1123" s="25"/>
      <c r="DD1123" s="25"/>
      <c r="DH1123" s="25"/>
      <c r="DI1123" s="38"/>
    </row>
    <row r="1124" spans="1:113" s="26" customFormat="1">
      <c r="A1124" s="149"/>
      <c r="B1124" s="82" t="str">
        <f t="shared" si="3301"/>
        <v/>
      </c>
      <c r="C1124" s="7" t="str">
        <f t="shared" si="3302"/>
        <v/>
      </c>
      <c r="D1124" s="81">
        <f t="shared" si="3303"/>
        <v>0</v>
      </c>
      <c r="E1124" s="7" t="str">
        <f t="shared" si="3304"/>
        <v>18,</v>
      </c>
      <c r="F1124" s="78"/>
      <c r="G1124" s="86"/>
      <c r="H1124" s="86"/>
      <c r="I1124" s="86"/>
      <c r="J1124" s="86"/>
      <c r="K1124" s="86"/>
      <c r="L1124" s="86"/>
      <c r="M1124" s="86"/>
      <c r="N1124" s="86"/>
      <c r="O1124" s="78"/>
      <c r="P1124" s="86"/>
      <c r="Q1124" s="86"/>
      <c r="R1124" s="86"/>
      <c r="S1124" s="86"/>
      <c r="T1124" s="86"/>
      <c r="U1124" s="86"/>
      <c r="V1124" s="86"/>
      <c r="W1124" s="86"/>
      <c r="X1124" s="123" t="str">
        <f t="shared" si="3305"/>
        <v/>
      </c>
      <c r="Y1124" s="127">
        <f t="shared" si="3337"/>
        <v>0</v>
      </c>
      <c r="Z1124" s="127">
        <f t="shared" si="3338"/>
        <v>0</v>
      </c>
      <c r="AA1124" s="127">
        <f t="shared" si="3339"/>
        <v>0</v>
      </c>
      <c r="AB1124" s="86">
        <f t="shared" si="3382"/>
        <v>0</v>
      </c>
      <c r="AC1124" s="86">
        <f t="shared" si="3382"/>
        <v>0</v>
      </c>
      <c r="AD1124" s="90" t="str">
        <f t="shared" si="3385"/>
        <v/>
      </c>
      <c r="AE1124" s="54" t="str">
        <f t="shared" si="3385"/>
        <v/>
      </c>
      <c r="AF1124" s="92" t="str">
        <f t="shared" si="3311"/>
        <v/>
      </c>
      <c r="AG1124" s="82">
        <f t="shared" si="3306"/>
        <v>0</v>
      </c>
      <c r="AH1124" s="71">
        <f t="shared" si="3258"/>
        <v>0</v>
      </c>
      <c r="AI1124" s="78" t="str">
        <f t="shared" si="3307"/>
        <v/>
      </c>
      <c r="AJ1124" s="132">
        <f t="shared" si="3340"/>
        <v>0</v>
      </c>
      <c r="AK1124" s="132">
        <f t="shared" si="3341"/>
        <v>0</v>
      </c>
      <c r="AL1124" s="132">
        <f t="shared" si="3342"/>
        <v>0</v>
      </c>
      <c r="AM1124" s="86" t="str">
        <f t="shared" si="3343"/>
        <v/>
      </c>
      <c r="AN1124" s="86" t="str">
        <f t="shared" si="3344"/>
        <v/>
      </c>
      <c r="AO1124" s="90" t="str">
        <f t="shared" si="3386"/>
        <v/>
      </c>
      <c r="AP1124" s="54" t="str">
        <f t="shared" si="3386"/>
        <v/>
      </c>
      <c r="AQ1124" s="92" t="str">
        <f t="shared" si="3312"/>
        <v/>
      </c>
      <c r="AR1124" s="82">
        <f t="shared" si="3345"/>
        <v>0</v>
      </c>
      <c r="AS1124" s="71">
        <f t="shared" si="3313"/>
        <v>0</v>
      </c>
      <c r="AT1124" s="78" t="str">
        <f t="shared" si="3308"/>
        <v/>
      </c>
      <c r="AU1124" s="137">
        <f t="shared" si="3346"/>
        <v>0</v>
      </c>
      <c r="AV1124" s="137">
        <f t="shared" si="3347"/>
        <v>0</v>
      </c>
      <c r="AW1124" s="137">
        <f t="shared" si="3348"/>
        <v>0</v>
      </c>
      <c r="AX1124" s="86" t="str">
        <f t="shared" si="3349"/>
        <v/>
      </c>
      <c r="AY1124" s="86" t="str">
        <f t="shared" si="3350"/>
        <v/>
      </c>
      <c r="AZ1124" s="90" t="str">
        <f t="shared" si="3387"/>
        <v/>
      </c>
      <c r="BA1124" s="54" t="str">
        <f t="shared" si="3387"/>
        <v/>
      </c>
      <c r="BB1124" s="92" t="str">
        <f t="shared" si="3314"/>
        <v/>
      </c>
      <c r="BC1124" s="82">
        <f t="shared" si="3351"/>
        <v>0</v>
      </c>
      <c r="BD1124" s="71">
        <f t="shared" si="3315"/>
        <v>0</v>
      </c>
      <c r="BE1124" s="98">
        <f t="shared" si="3353"/>
        <v>18</v>
      </c>
      <c r="BF1124" s="54" t="str">
        <f t="shared" si="3388"/>
        <v/>
      </c>
      <c r="BG1124" s="92" t="str">
        <f t="shared" si="3383"/>
        <v/>
      </c>
      <c r="BH1124" s="82">
        <f t="shared" si="3334"/>
        <v>0</v>
      </c>
      <c r="BI1124" s="71">
        <f t="shared" si="3335"/>
        <v>0</v>
      </c>
      <c r="BJ1124" s="146"/>
      <c r="BK1124" s="97">
        <v>1</v>
      </c>
      <c r="BL1124" s="95" t="str">
        <f t="shared" ref="BL1124:BP1124" si="3390">IF(BL1123&lt;&gt;"",BL1123,"")</f>
        <v/>
      </c>
      <c r="BM1124" s="95" t="str">
        <f t="shared" si="3390"/>
        <v/>
      </c>
      <c r="BN1124" s="95" t="str">
        <f t="shared" si="3390"/>
        <v/>
      </c>
      <c r="BO1124" s="95" t="str">
        <f t="shared" si="3390"/>
        <v/>
      </c>
      <c r="BP1124" s="95" t="str">
        <f t="shared" si="3390"/>
        <v/>
      </c>
      <c r="BQ1124" s="81">
        <f t="shared" si="3354"/>
        <v>0</v>
      </c>
      <c r="BR1124" s="81">
        <f t="shared" si="3355"/>
        <v>0</v>
      </c>
      <c r="BS1124" s="81">
        <f t="shared" si="3356"/>
        <v>0</v>
      </c>
      <c r="BT1124" s="81">
        <f t="shared" si="3357"/>
        <v>0</v>
      </c>
      <c r="BU1124" s="81">
        <f t="shared" si="3358"/>
        <v>0</v>
      </c>
      <c r="BV1124" s="13">
        <f t="shared" si="3359"/>
        <v>0</v>
      </c>
      <c r="BW1124" s="11">
        <f t="shared" si="3309"/>
        <v>0</v>
      </c>
      <c r="BX1124" s="69">
        <f t="shared" si="3318"/>
        <v>0</v>
      </c>
      <c r="BY1124" s="69">
        <f>IF($A1124&lt;&gt;"",IF(BY1123&lt;&gt;0,BY1123,IF(BW1124&lt;=$AW$2,"Stop Loss",0)),0)</f>
        <v>0</v>
      </c>
      <c r="BZ1124" s="69">
        <f t="shared" si="3281"/>
        <v>0</v>
      </c>
      <c r="CA1124" s="27" t="str">
        <f t="shared" si="3319"/>
        <v/>
      </c>
      <c r="CB1124" s="27" t="str">
        <f t="shared" si="3320"/>
        <v/>
      </c>
      <c r="CC1124" s="27" t="str">
        <f t="shared" si="3321"/>
        <v/>
      </c>
      <c r="CD1124" s="27" t="str">
        <f t="shared" si="3322"/>
        <v/>
      </c>
      <c r="CE1124" s="27" t="str">
        <f t="shared" si="3323"/>
        <v/>
      </c>
      <c r="CF1124" s="27" t="str">
        <f t="shared" si="3324"/>
        <v/>
      </c>
      <c r="CG1124" s="86"/>
      <c r="CH1124" s="86"/>
      <c r="CI1124" s="45"/>
      <c r="CJ1124" s="45"/>
      <c r="CK1124" s="45"/>
      <c r="CL1124" s="25"/>
      <c r="CM1124" s="25"/>
      <c r="CN1124" s="37"/>
      <c r="CO1124" s="25"/>
      <c r="CP1124" s="25"/>
      <c r="CQ1124" s="25"/>
      <c r="CR1124" s="25"/>
      <c r="CS1124" s="25"/>
      <c r="CT1124" s="25"/>
      <c r="CU1124" s="25"/>
      <c r="CV1124" s="25"/>
      <c r="CW1124" s="25"/>
      <c r="CX1124" s="25"/>
      <c r="CY1124" s="25"/>
      <c r="CZ1124" s="25"/>
      <c r="DA1124" s="25"/>
      <c r="DB1124" s="38"/>
      <c r="DC1124" s="25"/>
      <c r="DD1124" s="25"/>
      <c r="DH1124" s="25"/>
      <c r="DI1124" s="38"/>
    </row>
    <row r="1125" spans="1:113" s="26" customFormat="1">
      <c r="A1125" s="149"/>
      <c r="B1125" s="82" t="str">
        <f t="shared" si="3301"/>
        <v/>
      </c>
      <c r="C1125" s="7" t="str">
        <f t="shared" si="3302"/>
        <v/>
      </c>
      <c r="D1125" s="81">
        <f t="shared" si="3303"/>
        <v>0</v>
      </c>
      <c r="E1125" s="7" t="str">
        <f t="shared" si="3304"/>
        <v>18,</v>
      </c>
      <c r="F1125" s="78"/>
      <c r="G1125" s="86"/>
      <c r="H1125" s="86"/>
      <c r="I1125" s="86"/>
      <c r="J1125" s="86"/>
      <c r="K1125" s="86"/>
      <c r="L1125" s="86"/>
      <c r="M1125" s="86"/>
      <c r="N1125" s="86"/>
      <c r="O1125" s="78"/>
      <c r="P1125" s="86"/>
      <c r="Q1125" s="86"/>
      <c r="R1125" s="86"/>
      <c r="S1125" s="86"/>
      <c r="T1125" s="86"/>
      <c r="U1125" s="86"/>
      <c r="V1125" s="86"/>
      <c r="W1125" s="86"/>
      <c r="X1125" s="123" t="str">
        <f t="shared" si="3305"/>
        <v/>
      </c>
      <c r="Y1125" s="127">
        <f t="shared" si="3337"/>
        <v>0</v>
      </c>
      <c r="Z1125" s="127">
        <f t="shared" si="3338"/>
        <v>0</v>
      </c>
      <c r="AA1125" s="127">
        <f t="shared" si="3339"/>
        <v>0</v>
      </c>
      <c r="AB1125" s="86">
        <f t="shared" si="3382"/>
        <v>0</v>
      </c>
      <c r="AC1125" s="86">
        <f t="shared" si="3382"/>
        <v>0</v>
      </c>
      <c r="AD1125" s="90" t="str">
        <f t="shared" si="3385"/>
        <v/>
      </c>
      <c r="AE1125" s="54" t="str">
        <f t="shared" si="3385"/>
        <v/>
      </c>
      <c r="AF1125" s="92" t="str">
        <f t="shared" si="3311"/>
        <v/>
      </c>
      <c r="AG1125" s="82">
        <f t="shared" si="3306"/>
        <v>0</v>
      </c>
      <c r="AH1125" s="71">
        <f t="shared" si="3258"/>
        <v>0</v>
      </c>
      <c r="AI1125" s="78" t="str">
        <f t="shared" si="3307"/>
        <v/>
      </c>
      <c r="AJ1125" s="132">
        <f t="shared" si="3340"/>
        <v>0</v>
      </c>
      <c r="AK1125" s="132">
        <f t="shared" si="3341"/>
        <v>0</v>
      </c>
      <c r="AL1125" s="132">
        <f t="shared" si="3342"/>
        <v>0</v>
      </c>
      <c r="AM1125" s="86" t="str">
        <f t="shared" si="3343"/>
        <v/>
      </c>
      <c r="AN1125" s="86" t="str">
        <f t="shared" si="3344"/>
        <v/>
      </c>
      <c r="AO1125" s="90" t="str">
        <f t="shared" si="3386"/>
        <v/>
      </c>
      <c r="AP1125" s="54" t="str">
        <f t="shared" si="3386"/>
        <v/>
      </c>
      <c r="AQ1125" s="92" t="str">
        <f t="shared" si="3312"/>
        <v/>
      </c>
      <c r="AR1125" s="82">
        <f t="shared" si="3345"/>
        <v>0</v>
      </c>
      <c r="AS1125" s="71">
        <f t="shared" si="3313"/>
        <v>0</v>
      </c>
      <c r="AT1125" s="78" t="str">
        <f t="shared" si="3308"/>
        <v/>
      </c>
      <c r="AU1125" s="137">
        <f t="shared" si="3346"/>
        <v>0</v>
      </c>
      <c r="AV1125" s="137">
        <f t="shared" si="3347"/>
        <v>0</v>
      </c>
      <c r="AW1125" s="137">
        <f t="shared" si="3348"/>
        <v>0</v>
      </c>
      <c r="AX1125" s="86" t="str">
        <f t="shared" si="3349"/>
        <v/>
      </c>
      <c r="AY1125" s="86" t="str">
        <f t="shared" si="3350"/>
        <v/>
      </c>
      <c r="AZ1125" s="90" t="str">
        <f t="shared" si="3387"/>
        <v/>
      </c>
      <c r="BA1125" s="54" t="str">
        <f t="shared" si="3387"/>
        <v/>
      </c>
      <c r="BB1125" s="92" t="str">
        <f t="shared" si="3314"/>
        <v/>
      </c>
      <c r="BC1125" s="82">
        <f t="shared" si="3351"/>
        <v>0</v>
      </c>
      <c r="BD1125" s="71">
        <f t="shared" si="3315"/>
        <v>0</v>
      </c>
      <c r="BE1125" s="98">
        <f t="shared" si="3353"/>
        <v>18</v>
      </c>
      <c r="BF1125" s="54" t="str">
        <f t="shared" si="3388"/>
        <v/>
      </c>
      <c r="BG1125" s="92" t="str">
        <f t="shared" si="3383"/>
        <v/>
      </c>
      <c r="BH1125" s="82">
        <f t="shared" si="3334"/>
        <v>0</v>
      </c>
      <c r="BI1125" s="71">
        <f t="shared" si="3335"/>
        <v>0</v>
      </c>
      <c r="BJ1125" s="146"/>
      <c r="BK1125" s="97">
        <v>1</v>
      </c>
      <c r="BL1125" s="95" t="str">
        <f t="shared" ref="BL1125:BP1125" si="3391">IF(BL1124&lt;&gt;"",BL1124,"")</f>
        <v/>
      </c>
      <c r="BM1125" s="95" t="str">
        <f t="shared" si="3391"/>
        <v/>
      </c>
      <c r="BN1125" s="95" t="str">
        <f t="shared" si="3391"/>
        <v/>
      </c>
      <c r="BO1125" s="95" t="str">
        <f t="shared" si="3391"/>
        <v/>
      </c>
      <c r="BP1125" s="95" t="str">
        <f t="shared" si="3391"/>
        <v/>
      </c>
      <c r="BQ1125" s="81">
        <f t="shared" si="3354"/>
        <v>0</v>
      </c>
      <c r="BR1125" s="81">
        <f t="shared" si="3355"/>
        <v>0</v>
      </c>
      <c r="BS1125" s="81">
        <f t="shared" si="3356"/>
        <v>0</v>
      </c>
      <c r="BT1125" s="81">
        <f t="shared" si="3357"/>
        <v>0</v>
      </c>
      <c r="BU1125" s="81">
        <f t="shared" si="3358"/>
        <v>0</v>
      </c>
      <c r="BV1125" s="13">
        <f t="shared" si="3359"/>
        <v>0</v>
      </c>
      <c r="BW1125" s="11">
        <f t="shared" si="3309"/>
        <v>0</v>
      </c>
      <c r="BX1125" s="69">
        <f t="shared" si="3318"/>
        <v>0</v>
      </c>
      <c r="BY1125" s="69">
        <f>IF($A1125&lt;&gt;"",IF(BY1124&lt;&gt;0,BY1124,IF(BW1125&lt;=$AW$2,"Stop Loss",0)),0)</f>
        <v>0</v>
      </c>
      <c r="BZ1125" s="69">
        <f t="shared" si="3281"/>
        <v>0</v>
      </c>
      <c r="CA1125" s="27" t="str">
        <f t="shared" si="3319"/>
        <v/>
      </c>
      <c r="CB1125" s="27" t="str">
        <f t="shared" si="3320"/>
        <v/>
      </c>
      <c r="CC1125" s="27" t="str">
        <f t="shared" si="3321"/>
        <v/>
      </c>
      <c r="CD1125" s="27" t="str">
        <f t="shared" si="3322"/>
        <v/>
      </c>
      <c r="CE1125" s="27" t="str">
        <f t="shared" si="3323"/>
        <v/>
      </c>
      <c r="CF1125" s="27" t="str">
        <f t="shared" si="3324"/>
        <v/>
      </c>
      <c r="CG1125" s="86"/>
      <c r="CH1125" s="86"/>
      <c r="CI1125" s="45"/>
      <c r="CJ1125" s="45"/>
      <c r="CK1125" s="45"/>
      <c r="CL1125" s="25"/>
      <c r="CM1125" s="25"/>
      <c r="CN1125" s="37"/>
      <c r="CO1125" s="25"/>
      <c r="CP1125" s="25"/>
      <c r="CQ1125" s="25"/>
      <c r="CR1125" s="25"/>
      <c r="CS1125" s="25"/>
      <c r="CT1125" s="25"/>
      <c r="CU1125" s="25"/>
      <c r="CV1125" s="25"/>
      <c r="CW1125" s="25"/>
      <c r="CX1125" s="25"/>
      <c r="CY1125" s="25"/>
      <c r="CZ1125" s="25"/>
      <c r="DA1125" s="25"/>
      <c r="DB1125" s="38"/>
      <c r="DC1125" s="25"/>
      <c r="DD1125" s="25"/>
      <c r="DH1125" s="25"/>
      <c r="DI1125" s="38"/>
    </row>
    <row r="1126" spans="1:113" s="26" customFormat="1">
      <c r="A1126" s="149"/>
      <c r="B1126" s="82" t="str">
        <f t="shared" si="3301"/>
        <v/>
      </c>
      <c r="C1126" s="7" t="str">
        <f t="shared" si="3302"/>
        <v/>
      </c>
      <c r="D1126" s="81">
        <f t="shared" si="3303"/>
        <v>0</v>
      </c>
      <c r="E1126" s="7" t="str">
        <f t="shared" si="3304"/>
        <v>18,</v>
      </c>
      <c r="F1126" s="78"/>
      <c r="G1126" s="86"/>
      <c r="H1126" s="86"/>
      <c r="I1126" s="86"/>
      <c r="J1126" s="86"/>
      <c r="K1126" s="86"/>
      <c r="L1126" s="86"/>
      <c r="M1126" s="86"/>
      <c r="N1126" s="86"/>
      <c r="O1126" s="78"/>
      <c r="P1126" s="86"/>
      <c r="Q1126" s="86"/>
      <c r="R1126" s="86"/>
      <c r="S1126" s="86"/>
      <c r="T1126" s="86"/>
      <c r="U1126" s="86"/>
      <c r="V1126" s="86"/>
      <c r="W1126" s="86"/>
      <c r="X1126" s="123" t="str">
        <f t="shared" si="3305"/>
        <v/>
      </c>
      <c r="Y1126" s="127">
        <f t="shared" si="3337"/>
        <v>0</v>
      </c>
      <c r="Z1126" s="127">
        <f t="shared" si="3338"/>
        <v>0</v>
      </c>
      <c r="AA1126" s="127">
        <f t="shared" si="3339"/>
        <v>0</v>
      </c>
      <c r="AB1126" s="86">
        <f t="shared" si="3382"/>
        <v>0</v>
      </c>
      <c r="AC1126" s="86">
        <f t="shared" si="3382"/>
        <v>0</v>
      </c>
      <c r="AD1126" s="90" t="str">
        <f t="shared" si="3385"/>
        <v/>
      </c>
      <c r="AE1126" s="54" t="str">
        <f t="shared" si="3385"/>
        <v/>
      </c>
      <c r="AF1126" s="92" t="str">
        <f t="shared" si="3311"/>
        <v/>
      </c>
      <c r="AG1126" s="82">
        <f t="shared" si="3306"/>
        <v>0</v>
      </c>
      <c r="AH1126" s="71">
        <f t="shared" ref="AH1126:AH1189" si="3392">IF($A1126&lt;&gt;"",AG1126+AH1125,0)</f>
        <v>0</v>
      </c>
      <c r="AI1126" s="78" t="str">
        <f t="shared" si="3307"/>
        <v/>
      </c>
      <c r="AJ1126" s="132">
        <f t="shared" si="3340"/>
        <v>0</v>
      </c>
      <c r="AK1126" s="132">
        <f t="shared" si="3341"/>
        <v>0</v>
      </c>
      <c r="AL1126" s="132">
        <f t="shared" si="3342"/>
        <v>0</v>
      </c>
      <c r="AM1126" s="86" t="str">
        <f t="shared" si="3343"/>
        <v/>
      </c>
      <c r="AN1126" s="86" t="str">
        <f t="shared" si="3344"/>
        <v/>
      </c>
      <c r="AO1126" s="90" t="str">
        <f t="shared" si="3386"/>
        <v/>
      </c>
      <c r="AP1126" s="54" t="str">
        <f t="shared" si="3386"/>
        <v/>
      </c>
      <c r="AQ1126" s="92" t="str">
        <f t="shared" si="3312"/>
        <v/>
      </c>
      <c r="AR1126" s="82">
        <f t="shared" si="3345"/>
        <v>0</v>
      </c>
      <c r="AS1126" s="71">
        <f t="shared" si="3313"/>
        <v>0</v>
      </c>
      <c r="AT1126" s="78" t="str">
        <f t="shared" si="3308"/>
        <v/>
      </c>
      <c r="AU1126" s="137">
        <f t="shared" si="3346"/>
        <v>0</v>
      </c>
      <c r="AV1126" s="137">
        <f t="shared" si="3347"/>
        <v>0</v>
      </c>
      <c r="AW1126" s="137">
        <f t="shared" si="3348"/>
        <v>0</v>
      </c>
      <c r="AX1126" s="86" t="str">
        <f t="shared" si="3349"/>
        <v/>
      </c>
      <c r="AY1126" s="86" t="str">
        <f t="shared" si="3350"/>
        <v/>
      </c>
      <c r="AZ1126" s="90" t="str">
        <f t="shared" si="3387"/>
        <v/>
      </c>
      <c r="BA1126" s="54" t="str">
        <f t="shared" si="3387"/>
        <v/>
      </c>
      <c r="BB1126" s="92" t="str">
        <f t="shared" si="3314"/>
        <v/>
      </c>
      <c r="BC1126" s="82">
        <f t="shared" si="3351"/>
        <v>0</v>
      </c>
      <c r="BD1126" s="71">
        <f t="shared" si="3315"/>
        <v>0</v>
      </c>
      <c r="BE1126" s="98">
        <f t="shared" si="3353"/>
        <v>18</v>
      </c>
      <c r="BF1126" s="54" t="str">
        <f t="shared" si="3388"/>
        <v/>
      </c>
      <c r="BG1126" s="92" t="str">
        <f t="shared" si="3383"/>
        <v/>
      </c>
      <c r="BH1126" s="82">
        <f t="shared" si="3334"/>
        <v>0</v>
      </c>
      <c r="BI1126" s="71">
        <f t="shared" si="3335"/>
        <v>0</v>
      </c>
      <c r="BJ1126" s="146"/>
      <c r="BK1126" s="97">
        <v>1</v>
      </c>
      <c r="BL1126" s="95" t="str">
        <f t="shared" ref="BL1126:BP1126" si="3393">IF(BL1125&lt;&gt;"",BL1125,"")</f>
        <v/>
      </c>
      <c r="BM1126" s="95" t="str">
        <f t="shared" si="3393"/>
        <v/>
      </c>
      <c r="BN1126" s="95" t="str">
        <f t="shared" si="3393"/>
        <v/>
      </c>
      <c r="BO1126" s="95" t="str">
        <f t="shared" si="3393"/>
        <v/>
      </c>
      <c r="BP1126" s="95" t="str">
        <f t="shared" si="3393"/>
        <v/>
      </c>
      <c r="BQ1126" s="81">
        <f t="shared" si="3354"/>
        <v>0</v>
      </c>
      <c r="BR1126" s="81">
        <f t="shared" si="3355"/>
        <v>0</v>
      </c>
      <c r="BS1126" s="81">
        <f t="shared" si="3356"/>
        <v>0</v>
      </c>
      <c r="BT1126" s="81">
        <f t="shared" si="3357"/>
        <v>0</v>
      </c>
      <c r="BU1126" s="81">
        <f t="shared" si="3358"/>
        <v>0</v>
      </c>
      <c r="BV1126" s="13">
        <f t="shared" si="3359"/>
        <v>0</v>
      </c>
      <c r="BW1126" s="11">
        <f t="shared" si="3309"/>
        <v>0</v>
      </c>
      <c r="BX1126" s="69">
        <f t="shared" si="3318"/>
        <v>0</v>
      </c>
      <c r="BY1126" s="69">
        <f>IF($A1126&lt;&gt;"",IF(BY1125&lt;&gt;0,BY1125,IF(BW1126&lt;=$AW$2,"Stop Loss",0)),0)</f>
        <v>0</v>
      </c>
      <c r="BZ1126" s="69">
        <f t="shared" si="3281"/>
        <v>0</v>
      </c>
      <c r="CA1126" s="27" t="str">
        <f t="shared" si="3319"/>
        <v/>
      </c>
      <c r="CB1126" s="27" t="str">
        <f t="shared" si="3320"/>
        <v/>
      </c>
      <c r="CC1126" s="27" t="str">
        <f t="shared" si="3321"/>
        <v/>
      </c>
      <c r="CD1126" s="27" t="str">
        <f t="shared" si="3322"/>
        <v/>
      </c>
      <c r="CE1126" s="27" t="str">
        <f t="shared" si="3323"/>
        <v/>
      </c>
      <c r="CF1126" s="27" t="str">
        <f t="shared" si="3324"/>
        <v/>
      </c>
      <c r="CG1126" s="86"/>
      <c r="CH1126" s="86"/>
      <c r="CI1126" s="45"/>
      <c r="CJ1126" s="45"/>
      <c r="CK1126" s="45"/>
      <c r="CL1126" s="25"/>
      <c r="CM1126" s="25"/>
      <c r="CN1126" s="37"/>
      <c r="CO1126" s="25"/>
      <c r="CP1126" s="25"/>
      <c r="CQ1126" s="25"/>
      <c r="CR1126" s="25"/>
      <c r="CS1126" s="25"/>
      <c r="CT1126" s="25"/>
      <c r="CU1126" s="25"/>
      <c r="CV1126" s="25"/>
      <c r="CW1126" s="25"/>
      <c r="CX1126" s="25"/>
      <c r="CY1126" s="25"/>
      <c r="CZ1126" s="25"/>
      <c r="DA1126" s="25"/>
      <c r="DB1126" s="38"/>
      <c r="DC1126" s="25"/>
      <c r="DD1126" s="25"/>
      <c r="DH1126" s="25"/>
      <c r="DI1126" s="38"/>
    </row>
    <row r="1127" spans="1:113" s="26" customFormat="1">
      <c r="A1127" s="149"/>
      <c r="B1127" s="82" t="str">
        <f t="shared" si="3301"/>
        <v/>
      </c>
      <c r="C1127" s="7" t="str">
        <f t="shared" si="3302"/>
        <v/>
      </c>
      <c r="D1127" s="81">
        <f t="shared" si="3303"/>
        <v>0</v>
      </c>
      <c r="E1127" s="7" t="str">
        <f t="shared" si="3304"/>
        <v>18,</v>
      </c>
      <c r="F1127" s="78"/>
      <c r="G1127" s="86"/>
      <c r="H1127" s="86"/>
      <c r="I1127" s="86"/>
      <c r="J1127" s="86"/>
      <c r="K1127" s="86"/>
      <c r="L1127" s="86"/>
      <c r="M1127" s="86"/>
      <c r="N1127" s="86"/>
      <c r="O1127" s="78"/>
      <c r="P1127" s="86"/>
      <c r="Q1127" s="86"/>
      <c r="R1127" s="86"/>
      <c r="S1127" s="86"/>
      <c r="T1127" s="86"/>
      <c r="U1127" s="86"/>
      <c r="V1127" s="86"/>
      <c r="W1127" s="86"/>
      <c r="X1127" s="123" t="str">
        <f t="shared" si="3305"/>
        <v/>
      </c>
      <c r="Y1127" s="127">
        <f t="shared" si="3337"/>
        <v>0</v>
      </c>
      <c r="Z1127" s="127">
        <f t="shared" si="3338"/>
        <v>0</v>
      </c>
      <c r="AA1127" s="127">
        <f t="shared" si="3339"/>
        <v>0</v>
      </c>
      <c r="AB1127" s="86">
        <f t="shared" si="3382"/>
        <v>0</v>
      </c>
      <c r="AC1127" s="86">
        <f t="shared" si="3382"/>
        <v>0</v>
      </c>
      <c r="AD1127" s="90" t="str">
        <f t="shared" si="3385"/>
        <v/>
      </c>
      <c r="AE1127" s="54" t="str">
        <f t="shared" si="3385"/>
        <v/>
      </c>
      <c r="AF1127" s="92" t="str">
        <f t="shared" si="3311"/>
        <v/>
      </c>
      <c r="AG1127" s="82">
        <f t="shared" si="3306"/>
        <v>0</v>
      </c>
      <c r="AH1127" s="71">
        <f t="shared" si="3392"/>
        <v>0</v>
      </c>
      <c r="AI1127" s="78" t="str">
        <f t="shared" si="3307"/>
        <v/>
      </c>
      <c r="AJ1127" s="132">
        <f t="shared" si="3340"/>
        <v>0</v>
      </c>
      <c r="AK1127" s="132">
        <f t="shared" si="3341"/>
        <v>0</v>
      </c>
      <c r="AL1127" s="132">
        <f t="shared" si="3342"/>
        <v>0</v>
      </c>
      <c r="AM1127" s="86" t="str">
        <f t="shared" si="3343"/>
        <v/>
      </c>
      <c r="AN1127" s="86" t="str">
        <f t="shared" si="3344"/>
        <v/>
      </c>
      <c r="AO1127" s="90" t="str">
        <f t="shared" si="3386"/>
        <v/>
      </c>
      <c r="AP1127" s="54" t="str">
        <f t="shared" si="3386"/>
        <v/>
      </c>
      <c r="AQ1127" s="92" t="str">
        <f t="shared" si="3312"/>
        <v/>
      </c>
      <c r="AR1127" s="82">
        <f t="shared" si="3345"/>
        <v>0</v>
      </c>
      <c r="AS1127" s="71">
        <f t="shared" si="3313"/>
        <v>0</v>
      </c>
      <c r="AT1127" s="78" t="str">
        <f t="shared" si="3308"/>
        <v/>
      </c>
      <c r="AU1127" s="137">
        <f t="shared" si="3346"/>
        <v>0</v>
      </c>
      <c r="AV1127" s="137">
        <f t="shared" si="3347"/>
        <v>0</v>
      </c>
      <c r="AW1127" s="137">
        <f t="shared" si="3348"/>
        <v>0</v>
      </c>
      <c r="AX1127" s="86" t="str">
        <f t="shared" si="3349"/>
        <v/>
      </c>
      <c r="AY1127" s="86" t="str">
        <f t="shared" si="3350"/>
        <v/>
      </c>
      <c r="AZ1127" s="90" t="str">
        <f t="shared" si="3387"/>
        <v/>
      </c>
      <c r="BA1127" s="54" t="str">
        <f t="shared" si="3387"/>
        <v/>
      </c>
      <c r="BB1127" s="92" t="str">
        <f t="shared" si="3314"/>
        <v/>
      </c>
      <c r="BC1127" s="82">
        <f t="shared" si="3351"/>
        <v>0</v>
      </c>
      <c r="BD1127" s="71">
        <f t="shared" si="3315"/>
        <v>0</v>
      </c>
      <c r="BE1127" s="98">
        <f t="shared" si="3353"/>
        <v>18</v>
      </c>
      <c r="BF1127" s="54" t="str">
        <f t="shared" si="3388"/>
        <v/>
      </c>
      <c r="BG1127" s="92" t="str">
        <f t="shared" si="3383"/>
        <v/>
      </c>
      <c r="BH1127" s="82">
        <f t="shared" si="3334"/>
        <v>0</v>
      </c>
      <c r="BI1127" s="71">
        <f t="shared" si="3335"/>
        <v>0</v>
      </c>
      <c r="BJ1127" s="146"/>
      <c r="BK1127" s="97">
        <v>1</v>
      </c>
      <c r="BL1127" s="95" t="str">
        <f t="shared" ref="BL1127:BP1127" si="3394">IF(BL1126&lt;&gt;"",BL1126,"")</f>
        <v/>
      </c>
      <c r="BM1127" s="95" t="str">
        <f t="shared" si="3394"/>
        <v/>
      </c>
      <c r="BN1127" s="95" t="str">
        <f t="shared" si="3394"/>
        <v/>
      </c>
      <c r="BO1127" s="95" t="str">
        <f t="shared" si="3394"/>
        <v/>
      </c>
      <c r="BP1127" s="95" t="str">
        <f t="shared" si="3394"/>
        <v/>
      </c>
      <c r="BQ1127" s="81">
        <f t="shared" si="3354"/>
        <v>0</v>
      </c>
      <c r="BR1127" s="81">
        <f t="shared" si="3355"/>
        <v>0</v>
      </c>
      <c r="BS1127" s="81">
        <f t="shared" si="3356"/>
        <v>0</v>
      </c>
      <c r="BT1127" s="81">
        <f t="shared" si="3357"/>
        <v>0</v>
      </c>
      <c r="BU1127" s="81">
        <f t="shared" si="3358"/>
        <v>0</v>
      </c>
      <c r="BV1127" s="13">
        <f t="shared" si="3359"/>
        <v>0</v>
      </c>
      <c r="BW1127" s="11">
        <f t="shared" si="3309"/>
        <v>0</v>
      </c>
      <c r="BX1127" s="69">
        <f t="shared" si="3318"/>
        <v>0</v>
      </c>
      <c r="BY1127" s="69">
        <f>IF($A1127&lt;&gt;"",IF(BY1126&lt;&gt;0,BY1126,IF(BW1127&lt;=$AW$2,"Stop Loss",0)),0)</f>
        <v>0</v>
      </c>
      <c r="BZ1127" s="69">
        <f t="shared" si="3281"/>
        <v>0</v>
      </c>
      <c r="CA1127" s="27" t="str">
        <f t="shared" si="3319"/>
        <v/>
      </c>
      <c r="CB1127" s="27" t="str">
        <f t="shared" si="3320"/>
        <v/>
      </c>
      <c r="CC1127" s="27" t="str">
        <f t="shared" si="3321"/>
        <v/>
      </c>
      <c r="CD1127" s="27" t="str">
        <f t="shared" si="3322"/>
        <v/>
      </c>
      <c r="CE1127" s="27" t="str">
        <f t="shared" si="3323"/>
        <v/>
      </c>
      <c r="CF1127" s="27" t="str">
        <f t="shared" si="3324"/>
        <v/>
      </c>
      <c r="CG1127" s="86"/>
      <c r="CH1127" s="86"/>
      <c r="CI1127" s="45"/>
      <c r="CJ1127" s="45"/>
      <c r="CK1127" s="45"/>
      <c r="CL1127" s="25"/>
      <c r="CM1127" s="25"/>
      <c r="CN1127" s="37"/>
      <c r="CO1127" s="25"/>
      <c r="CP1127" s="25"/>
      <c r="CQ1127" s="25"/>
      <c r="CR1127" s="25"/>
      <c r="CS1127" s="25"/>
      <c r="CT1127" s="25"/>
      <c r="CU1127" s="25"/>
      <c r="CV1127" s="25"/>
      <c r="CW1127" s="25"/>
      <c r="CX1127" s="25"/>
      <c r="CY1127" s="25"/>
      <c r="CZ1127" s="25"/>
      <c r="DA1127" s="25"/>
      <c r="DB1127" s="38"/>
      <c r="DC1127" s="25"/>
      <c r="DD1127" s="25"/>
      <c r="DH1127" s="25"/>
      <c r="DI1127" s="38"/>
    </row>
    <row r="1128" spans="1:113" s="26" customFormat="1">
      <c r="A1128" s="149"/>
      <c r="B1128" s="82" t="str">
        <f t="shared" si="3301"/>
        <v/>
      </c>
      <c r="C1128" s="7" t="str">
        <f t="shared" si="3302"/>
        <v/>
      </c>
      <c r="D1128" s="81">
        <f t="shared" si="3303"/>
        <v>0</v>
      </c>
      <c r="E1128" s="7" t="str">
        <f t="shared" si="3304"/>
        <v>18,</v>
      </c>
      <c r="F1128" s="78"/>
      <c r="G1128" s="86"/>
      <c r="H1128" s="86"/>
      <c r="I1128" s="86"/>
      <c r="J1128" s="86"/>
      <c r="K1128" s="86"/>
      <c r="L1128" s="86"/>
      <c r="M1128" s="86"/>
      <c r="N1128" s="86"/>
      <c r="O1128" s="78"/>
      <c r="P1128" s="86"/>
      <c r="Q1128" s="86"/>
      <c r="R1128" s="86"/>
      <c r="S1128" s="86"/>
      <c r="T1128" s="86"/>
      <c r="U1128" s="86"/>
      <c r="V1128" s="86"/>
      <c r="W1128" s="86"/>
      <c r="X1128" s="123" t="str">
        <f t="shared" si="3305"/>
        <v/>
      </c>
      <c r="Y1128" s="127">
        <f t="shared" si="3337"/>
        <v>0</v>
      </c>
      <c r="Z1128" s="127">
        <f t="shared" si="3338"/>
        <v>0</v>
      </c>
      <c r="AA1128" s="127">
        <f t="shared" si="3339"/>
        <v>0</v>
      </c>
      <c r="AB1128" s="86">
        <f t="shared" si="3382"/>
        <v>0</v>
      </c>
      <c r="AC1128" s="86">
        <f t="shared" si="3382"/>
        <v>0</v>
      </c>
      <c r="AD1128" s="90" t="str">
        <f t="shared" si="3385"/>
        <v/>
      </c>
      <c r="AE1128" s="54" t="str">
        <f t="shared" si="3385"/>
        <v/>
      </c>
      <c r="AF1128" s="92" t="str">
        <f t="shared" si="3311"/>
        <v/>
      </c>
      <c r="AG1128" s="82">
        <f t="shared" si="3306"/>
        <v>0</v>
      </c>
      <c r="AH1128" s="71">
        <f t="shared" si="3392"/>
        <v>0</v>
      </c>
      <c r="AI1128" s="78" t="str">
        <f t="shared" si="3307"/>
        <v/>
      </c>
      <c r="AJ1128" s="132">
        <f t="shared" si="3340"/>
        <v>0</v>
      </c>
      <c r="AK1128" s="132">
        <f t="shared" si="3341"/>
        <v>0</v>
      </c>
      <c r="AL1128" s="132">
        <f t="shared" si="3342"/>
        <v>0</v>
      </c>
      <c r="AM1128" s="86" t="str">
        <f t="shared" si="3343"/>
        <v/>
      </c>
      <c r="AN1128" s="86" t="str">
        <f t="shared" si="3344"/>
        <v/>
      </c>
      <c r="AO1128" s="90" t="str">
        <f t="shared" si="3386"/>
        <v/>
      </c>
      <c r="AP1128" s="54" t="str">
        <f t="shared" si="3386"/>
        <v/>
      </c>
      <c r="AQ1128" s="92" t="str">
        <f t="shared" si="3312"/>
        <v/>
      </c>
      <c r="AR1128" s="82">
        <f t="shared" si="3345"/>
        <v>0</v>
      </c>
      <c r="AS1128" s="71">
        <f t="shared" si="3313"/>
        <v>0</v>
      </c>
      <c r="AT1128" s="78" t="str">
        <f t="shared" si="3308"/>
        <v/>
      </c>
      <c r="AU1128" s="137">
        <f t="shared" si="3346"/>
        <v>0</v>
      </c>
      <c r="AV1128" s="137">
        <f t="shared" si="3347"/>
        <v>0</v>
      </c>
      <c r="AW1128" s="137">
        <f t="shared" si="3348"/>
        <v>0</v>
      </c>
      <c r="AX1128" s="86" t="str">
        <f t="shared" si="3349"/>
        <v/>
      </c>
      <c r="AY1128" s="86" t="str">
        <f t="shared" si="3350"/>
        <v/>
      </c>
      <c r="AZ1128" s="90" t="str">
        <f t="shared" si="3387"/>
        <v/>
      </c>
      <c r="BA1128" s="54" t="str">
        <f t="shared" si="3387"/>
        <v/>
      </c>
      <c r="BB1128" s="92" t="str">
        <f t="shared" si="3314"/>
        <v/>
      </c>
      <c r="BC1128" s="82">
        <f t="shared" si="3351"/>
        <v>0</v>
      </c>
      <c r="BD1128" s="71">
        <f t="shared" si="3315"/>
        <v>0</v>
      </c>
      <c r="BE1128" s="98">
        <f t="shared" si="3353"/>
        <v>18</v>
      </c>
      <c r="BF1128" s="54" t="str">
        <f t="shared" si="3388"/>
        <v/>
      </c>
      <c r="BG1128" s="92" t="str">
        <f t="shared" si="3383"/>
        <v/>
      </c>
      <c r="BH1128" s="82">
        <f t="shared" si="3334"/>
        <v>0</v>
      </c>
      <c r="BI1128" s="71">
        <f t="shared" si="3335"/>
        <v>0</v>
      </c>
      <c r="BJ1128" s="146"/>
      <c r="BK1128" s="97">
        <v>1</v>
      </c>
      <c r="BL1128" s="95" t="str">
        <f t="shared" ref="BL1128:BP1128" si="3395">IF(BL1127&lt;&gt;"",BL1127,"")</f>
        <v/>
      </c>
      <c r="BM1128" s="95" t="str">
        <f t="shared" si="3395"/>
        <v/>
      </c>
      <c r="BN1128" s="95" t="str">
        <f t="shared" si="3395"/>
        <v/>
      </c>
      <c r="BO1128" s="95" t="str">
        <f t="shared" si="3395"/>
        <v/>
      </c>
      <c r="BP1128" s="95" t="str">
        <f t="shared" si="3395"/>
        <v/>
      </c>
      <c r="BQ1128" s="81">
        <f t="shared" si="3354"/>
        <v>0</v>
      </c>
      <c r="BR1128" s="81">
        <f t="shared" si="3355"/>
        <v>0</v>
      </c>
      <c r="BS1128" s="81">
        <f t="shared" si="3356"/>
        <v>0</v>
      </c>
      <c r="BT1128" s="81">
        <f t="shared" si="3357"/>
        <v>0</v>
      </c>
      <c r="BU1128" s="81">
        <f t="shared" si="3358"/>
        <v>0</v>
      </c>
      <c r="BV1128" s="13">
        <f t="shared" si="3359"/>
        <v>0</v>
      </c>
      <c r="BW1128" s="11">
        <f t="shared" si="3309"/>
        <v>0</v>
      </c>
      <c r="BX1128" s="69">
        <f t="shared" si="3318"/>
        <v>0</v>
      </c>
      <c r="BY1128" s="69">
        <f>IF($A1128&lt;&gt;"",IF(BY1127&lt;&gt;0,BY1127,IF(BW1128&lt;=$AW$2,"Stop Loss",0)),0)</f>
        <v>0</v>
      </c>
      <c r="BZ1128" s="69">
        <f t="shared" si="3281"/>
        <v>0</v>
      </c>
      <c r="CA1128" s="27" t="str">
        <f t="shared" si="3319"/>
        <v/>
      </c>
      <c r="CB1128" s="27" t="str">
        <f t="shared" si="3320"/>
        <v/>
      </c>
      <c r="CC1128" s="27" t="str">
        <f t="shared" si="3321"/>
        <v/>
      </c>
      <c r="CD1128" s="27" t="str">
        <f t="shared" si="3322"/>
        <v/>
      </c>
      <c r="CE1128" s="27" t="str">
        <f t="shared" si="3323"/>
        <v/>
      </c>
      <c r="CF1128" s="27" t="str">
        <f t="shared" si="3324"/>
        <v/>
      </c>
      <c r="CG1128" s="86"/>
      <c r="CH1128" s="86"/>
      <c r="CI1128" s="45"/>
      <c r="CJ1128" s="45"/>
      <c r="CK1128" s="45"/>
      <c r="CL1128" s="25"/>
      <c r="CM1128" s="25"/>
      <c r="CN1128" s="37"/>
      <c r="CO1128" s="25"/>
      <c r="CP1128" s="25"/>
      <c r="CQ1128" s="25"/>
      <c r="CR1128" s="25"/>
      <c r="CS1128" s="25"/>
      <c r="CT1128" s="25"/>
      <c r="CU1128" s="25"/>
      <c r="CV1128" s="25"/>
      <c r="CW1128" s="25"/>
      <c r="CX1128" s="25"/>
      <c r="CY1128" s="25"/>
      <c r="CZ1128" s="25"/>
      <c r="DA1128" s="25"/>
      <c r="DB1128" s="38"/>
      <c r="DC1128" s="25"/>
      <c r="DD1128" s="25"/>
      <c r="DH1128" s="25"/>
      <c r="DI1128" s="38"/>
    </row>
    <row r="1129" spans="1:113" s="26" customFormat="1">
      <c r="A1129" s="149"/>
      <c r="B1129" s="82" t="str">
        <f t="shared" si="3301"/>
        <v/>
      </c>
      <c r="C1129" s="7" t="str">
        <f t="shared" si="3302"/>
        <v/>
      </c>
      <c r="D1129" s="81">
        <f t="shared" si="3303"/>
        <v>0</v>
      </c>
      <c r="E1129" s="7" t="str">
        <f t="shared" si="3304"/>
        <v>18,</v>
      </c>
      <c r="F1129" s="78"/>
      <c r="G1129" s="86"/>
      <c r="H1129" s="86"/>
      <c r="I1129" s="86"/>
      <c r="J1129" s="86"/>
      <c r="K1129" s="86"/>
      <c r="L1129" s="86"/>
      <c r="M1129" s="86"/>
      <c r="N1129" s="86"/>
      <c r="O1129" s="78"/>
      <c r="P1129" s="86"/>
      <c r="Q1129" s="86"/>
      <c r="R1129" s="86"/>
      <c r="S1129" s="86"/>
      <c r="T1129" s="86"/>
      <c r="U1129" s="86"/>
      <c r="V1129" s="86"/>
      <c r="W1129" s="86"/>
      <c r="X1129" s="123" t="str">
        <f t="shared" si="3305"/>
        <v/>
      </c>
      <c r="Y1129" s="127">
        <f t="shared" si="3337"/>
        <v>0</v>
      </c>
      <c r="Z1129" s="127">
        <f t="shared" si="3338"/>
        <v>0</v>
      </c>
      <c r="AA1129" s="127">
        <f t="shared" si="3339"/>
        <v>0</v>
      </c>
      <c r="AB1129" s="86">
        <f>IF($Y1129&gt;$Z1129,$Y1129-$Z1129+AB1128,AB1128)</f>
        <v>0</v>
      </c>
      <c r="AC1129" s="86">
        <f>IF($Z1129&gt;$Y1129,$Z1129-$Y1129+AC1128,AC1128)</f>
        <v>0</v>
      </c>
      <c r="AD1129" s="90" t="str">
        <f t="shared" si="3385"/>
        <v/>
      </c>
      <c r="AE1129" s="54" t="str">
        <f t="shared" si="3385"/>
        <v/>
      </c>
      <c r="AF1129" s="92" t="str">
        <f t="shared" si="3311"/>
        <v/>
      </c>
      <c r="AG1129" s="82">
        <f t="shared" si="3306"/>
        <v>0</v>
      </c>
      <c r="AH1129" s="71">
        <f t="shared" si="3392"/>
        <v>0</v>
      </c>
      <c r="AI1129" s="78" t="str">
        <f t="shared" si="3307"/>
        <v/>
      </c>
      <c r="AJ1129" s="132">
        <f t="shared" si="3340"/>
        <v>0</v>
      </c>
      <c r="AK1129" s="132">
        <f t="shared" si="3341"/>
        <v>0</v>
      </c>
      <c r="AL1129" s="132">
        <f t="shared" si="3342"/>
        <v>0</v>
      </c>
      <c r="AM1129" s="86" t="str">
        <f t="shared" si="3343"/>
        <v/>
      </c>
      <c r="AN1129" s="86" t="str">
        <f t="shared" si="3344"/>
        <v/>
      </c>
      <c r="AO1129" s="90" t="str">
        <f t="shared" si="3386"/>
        <v/>
      </c>
      <c r="AP1129" s="54" t="str">
        <f t="shared" si="3386"/>
        <v/>
      </c>
      <c r="AQ1129" s="92" t="str">
        <f t="shared" si="3312"/>
        <v/>
      </c>
      <c r="AR1129" s="82">
        <f t="shared" si="3345"/>
        <v>0</v>
      </c>
      <c r="AS1129" s="71">
        <f t="shared" si="3313"/>
        <v>0</v>
      </c>
      <c r="AT1129" s="78" t="str">
        <f t="shared" si="3308"/>
        <v/>
      </c>
      <c r="AU1129" s="137">
        <f t="shared" si="3346"/>
        <v>0</v>
      </c>
      <c r="AV1129" s="137">
        <f t="shared" si="3347"/>
        <v>0</v>
      </c>
      <c r="AW1129" s="137">
        <f t="shared" si="3348"/>
        <v>0</v>
      </c>
      <c r="AX1129" s="86" t="str">
        <f t="shared" si="3349"/>
        <v/>
      </c>
      <c r="AY1129" s="86" t="str">
        <f t="shared" si="3350"/>
        <v/>
      </c>
      <c r="AZ1129" s="90" t="str">
        <f t="shared" si="3387"/>
        <v/>
      </c>
      <c r="BA1129" s="54" t="str">
        <f t="shared" si="3387"/>
        <v/>
      </c>
      <c r="BB1129" s="92" t="str">
        <f t="shared" si="3314"/>
        <v/>
      </c>
      <c r="BC1129" s="82">
        <f t="shared" si="3351"/>
        <v>0</v>
      </c>
      <c r="BD1129" s="71">
        <f t="shared" si="3315"/>
        <v>0</v>
      </c>
      <c r="BE1129" s="98">
        <f t="shared" si="3353"/>
        <v>18</v>
      </c>
      <c r="BF1129" s="54" t="str">
        <f t="shared" si="3388"/>
        <v/>
      </c>
      <c r="BG1129" s="92" t="str">
        <f t="shared" si="3383"/>
        <v/>
      </c>
      <c r="BH1129" s="82">
        <f t="shared" si="3334"/>
        <v>0</v>
      </c>
      <c r="BI1129" s="71">
        <f t="shared" si="3335"/>
        <v>0</v>
      </c>
      <c r="BJ1129" s="146"/>
      <c r="BK1129" s="97">
        <v>1</v>
      </c>
      <c r="BL1129" s="95" t="str">
        <f t="shared" ref="BL1129:BP1129" si="3396">IF(BL1128&lt;&gt;"",BL1128,"")</f>
        <v/>
      </c>
      <c r="BM1129" s="95" t="str">
        <f t="shared" si="3396"/>
        <v/>
      </c>
      <c r="BN1129" s="95" t="str">
        <f t="shared" si="3396"/>
        <v/>
      </c>
      <c r="BO1129" s="95" t="str">
        <f t="shared" si="3396"/>
        <v/>
      </c>
      <c r="BP1129" s="95" t="str">
        <f t="shared" si="3396"/>
        <v/>
      </c>
      <c r="BQ1129" s="81">
        <f t="shared" si="3354"/>
        <v>0</v>
      </c>
      <c r="BR1129" s="81">
        <f t="shared" si="3355"/>
        <v>0</v>
      </c>
      <c r="BS1129" s="81">
        <f t="shared" si="3356"/>
        <v>0</v>
      </c>
      <c r="BT1129" s="81">
        <f t="shared" si="3357"/>
        <v>0</v>
      </c>
      <c r="BU1129" s="81">
        <f t="shared" si="3358"/>
        <v>0</v>
      </c>
      <c r="BV1129" s="13">
        <f t="shared" si="3359"/>
        <v>0</v>
      </c>
      <c r="BW1129" s="11">
        <f t="shared" si="3309"/>
        <v>0</v>
      </c>
      <c r="BX1129" s="69">
        <f t="shared" si="3318"/>
        <v>0</v>
      </c>
      <c r="BY1129" s="69">
        <f>IF($A1129&lt;&gt;"",IF(BY1128&lt;&gt;0,BY1128,IF(BW1129&lt;=$AW$2,"Stop Loss",0)),0)</f>
        <v>0</v>
      </c>
      <c r="BZ1129" s="69">
        <f t="shared" si="3281"/>
        <v>0</v>
      </c>
      <c r="CA1129" s="27" t="str">
        <f t="shared" si="3319"/>
        <v/>
      </c>
      <c r="CB1129" s="27" t="str">
        <f t="shared" si="3320"/>
        <v/>
      </c>
      <c r="CC1129" s="27" t="str">
        <f t="shared" si="3321"/>
        <v/>
      </c>
      <c r="CD1129" s="27" t="str">
        <f t="shared" si="3322"/>
        <v/>
      </c>
      <c r="CE1129" s="27" t="str">
        <f t="shared" si="3323"/>
        <v/>
      </c>
      <c r="CF1129" s="27" t="str">
        <f t="shared" si="3324"/>
        <v/>
      </c>
      <c r="CG1129" s="86"/>
      <c r="CH1129" s="86"/>
      <c r="CI1129" s="45"/>
      <c r="CJ1129" s="45"/>
      <c r="CK1129" s="45"/>
      <c r="CL1129" s="25"/>
      <c r="CM1129" s="25"/>
      <c r="CN1129" s="37"/>
      <c r="CO1129" s="25"/>
      <c r="CP1129" s="25"/>
      <c r="CQ1129" s="25"/>
      <c r="CR1129" s="25"/>
      <c r="CS1129" s="25"/>
      <c r="CT1129" s="25"/>
      <c r="CU1129" s="25"/>
      <c r="CV1129" s="25"/>
      <c r="CW1129" s="25"/>
      <c r="CX1129" s="25"/>
      <c r="CY1129" s="25"/>
      <c r="CZ1129" s="25"/>
      <c r="DA1129" s="25"/>
      <c r="DB1129" s="38"/>
      <c r="DC1129" s="25"/>
      <c r="DD1129" s="25"/>
      <c r="DH1129" s="25"/>
      <c r="DI1129" s="38"/>
    </row>
    <row r="1130" spans="1:113" s="26" customFormat="1">
      <c r="A1130" s="149"/>
      <c r="B1130" s="82" t="str">
        <f t="shared" si="3301"/>
        <v/>
      </c>
      <c r="C1130" s="7" t="str">
        <f t="shared" si="3302"/>
        <v/>
      </c>
      <c r="D1130" s="81">
        <f t="shared" si="3303"/>
        <v>0</v>
      </c>
      <c r="E1130" s="7" t="str">
        <f t="shared" si="3304"/>
        <v>18,</v>
      </c>
      <c r="F1130" s="78"/>
      <c r="G1130" s="86"/>
      <c r="H1130" s="86"/>
      <c r="I1130" s="86"/>
      <c r="J1130" s="86"/>
      <c r="K1130" s="86"/>
      <c r="L1130" s="86"/>
      <c r="M1130" s="86"/>
      <c r="N1130" s="86"/>
      <c r="O1130" s="78"/>
      <c r="P1130" s="86"/>
      <c r="Q1130" s="86"/>
      <c r="R1130" s="86"/>
      <c r="S1130" s="86"/>
      <c r="T1130" s="86"/>
      <c r="U1130" s="86"/>
      <c r="V1130" s="86"/>
      <c r="W1130" s="86"/>
      <c r="X1130" s="123" t="str">
        <f t="shared" si="3305"/>
        <v/>
      </c>
      <c r="Y1130" s="127">
        <f t="shared" si="3337"/>
        <v>0</v>
      </c>
      <c r="Z1130" s="127">
        <f t="shared" si="3338"/>
        <v>0</v>
      </c>
      <c r="AA1130" s="127">
        <f t="shared" si="3339"/>
        <v>0</v>
      </c>
      <c r="AB1130" s="86">
        <f>AB1129</f>
        <v>0</v>
      </c>
      <c r="AC1130" s="86">
        <f>AC1129</f>
        <v>0</v>
      </c>
      <c r="AD1130" s="90" t="str">
        <f>IF($A1129&lt;&gt;"",AA1129,"")</f>
        <v/>
      </c>
      <c r="AE1130" s="92" t="str">
        <f>IF($A1129&lt;&gt;"",IF(Y1129&gt;Z1129,"L","H"),"")</f>
        <v/>
      </c>
      <c r="AF1130" s="92" t="str">
        <f t="shared" si="3311"/>
        <v/>
      </c>
      <c r="AG1130" s="82">
        <f t="shared" si="3306"/>
        <v>0</v>
      </c>
      <c r="AH1130" s="71">
        <f t="shared" si="3392"/>
        <v>0</v>
      </c>
      <c r="AI1130" s="78" t="str">
        <f t="shared" si="3307"/>
        <v/>
      </c>
      <c r="AJ1130" s="132">
        <f t="shared" si="3340"/>
        <v>0</v>
      </c>
      <c r="AK1130" s="132">
        <f t="shared" si="3341"/>
        <v>0</v>
      </c>
      <c r="AL1130" s="132">
        <f t="shared" si="3342"/>
        <v>0</v>
      </c>
      <c r="AM1130" s="86" t="str">
        <f t="shared" si="3343"/>
        <v/>
      </c>
      <c r="AN1130" s="86" t="str">
        <f t="shared" si="3344"/>
        <v/>
      </c>
      <c r="AO1130" s="90" t="str">
        <f>IF($A1129&lt;&gt;"",AL1129,"")</f>
        <v/>
      </c>
      <c r="AP1130" s="92" t="str">
        <f>IF($A1129&lt;&gt;"",IF(AM1129&lt;&gt;"","O","E"),"")</f>
        <v/>
      </c>
      <c r="AQ1130" s="92" t="str">
        <f t="shared" si="3312"/>
        <v/>
      </c>
      <c r="AR1130" s="82">
        <f t="shared" si="3345"/>
        <v>0</v>
      </c>
      <c r="AS1130" s="71">
        <f t="shared" si="3313"/>
        <v>0</v>
      </c>
      <c r="AT1130" s="78" t="str">
        <f t="shared" si="3308"/>
        <v/>
      </c>
      <c r="AU1130" s="137">
        <f t="shared" si="3346"/>
        <v>0</v>
      </c>
      <c r="AV1130" s="137">
        <f t="shared" si="3347"/>
        <v>0</v>
      </c>
      <c r="AW1130" s="137">
        <f t="shared" si="3348"/>
        <v>0</v>
      </c>
      <c r="AX1130" s="86" t="str">
        <f t="shared" si="3349"/>
        <v/>
      </c>
      <c r="AY1130" s="86" t="str">
        <f t="shared" si="3350"/>
        <v/>
      </c>
      <c r="AZ1130" s="90" t="str">
        <f>IF($A1129&lt;&gt;"",AW1129,"")</f>
        <v/>
      </c>
      <c r="BA1130" s="92" t="str">
        <f>IF($A1129&lt;&gt;"",IF(AX1129&lt;&gt;"","B","R"),"")</f>
        <v/>
      </c>
      <c r="BB1130" s="92" t="str">
        <f t="shared" si="3314"/>
        <v/>
      </c>
      <c r="BC1130" s="82">
        <f t="shared" si="3351"/>
        <v>0</v>
      </c>
      <c r="BD1130" s="71">
        <f t="shared" si="3315"/>
        <v>0</v>
      </c>
      <c r="BE1130" s="98">
        <f t="shared" si="3353"/>
        <v>18</v>
      </c>
      <c r="BF1130" s="92" t="str">
        <f>IF($A1129&lt;&gt;"",IF($Y1129&gt;$Z1129,"H",IF($Z1129&gt;$Y1129,"L",BF1129)),"")</f>
        <v/>
      </c>
      <c r="BG1130" s="92" t="str">
        <f>IF($A1130&lt;&gt;"",IF($A1130=0,"L",IF(BF1130&lt;&gt;"",IF(BF1130=X1130,"W","L"))),"")</f>
        <v/>
      </c>
      <c r="BH1130" s="82">
        <f t="shared" si="3334"/>
        <v>0</v>
      </c>
      <c r="BI1130" s="71">
        <f t="shared" si="3335"/>
        <v>0</v>
      </c>
      <c r="BJ1130" s="146" t="str">
        <f>AE1130&amp;AP1130&amp;BA1130</f>
        <v/>
      </c>
      <c r="BK1130" s="97">
        <v>1</v>
      </c>
      <c r="BL1130" s="95" t="str">
        <f>IF($A1129&lt;&gt;"",IF($BJ1130="LER","11,",IF($BJ1130="LOR","02,",IF($BJ1130="LEB","01,",IF($BJ1130="LOB","12,",IF($BJ1130="HER","29,",IF($BJ1130="HOR","20,",IF($BJ1130="HEB","19,",IF($BJ1130="HOB","30,","")))))))),"")</f>
        <v/>
      </c>
      <c r="BM1130" s="95" t="str">
        <f>IF($A1129&lt;&gt;"",IF($BJ1130="LER","13,",IF($BJ1130="LOR","04,",IF($BJ1130="LEB","03,",IF($BJ1130="LOB","14,",IF($BJ1130="HER","31,",IF($BJ1130="HOR","22,",IF($BJ1130="HEB","21,",IF($BJ1130="HOB","32,","")))))))),"")</f>
        <v/>
      </c>
      <c r="BN1130" s="95" t="str">
        <f>IF($A1129&lt;&gt;"",IF($BJ1130="LER","15,",IF($BJ1130="LOR","06,",IF($BJ1130="LEB","05,",IF($BJ1130="LOB","16,",IF($BJ1130="HER","33,",IF($BJ1130="HOR","24,",IF($BJ1130="HEB","23,",IF($BJ1130="HOB","34,","")))))))),"")</f>
        <v/>
      </c>
      <c r="BO1130" s="95" t="str">
        <f>IF($A1129&lt;&gt;"",IF($BJ1130="LER","17,",IF($BJ1130="LOR","08,",IF($BJ1130="LEB","07,",IF($BJ1130="LOB","18,",IF($BJ1130="HER","35,",IF($BJ1130="HOR","26,",IF($BJ1130="HEB","25,",IF($BJ1130="HOB","36,","")))))))),"")</f>
        <v/>
      </c>
      <c r="BP1130" s="95" t="str">
        <f>IF($A1129&lt;&gt;"",IF($BJ1130="LER","",IF($BJ1130="LOR","10,",IF($BJ1130="LEB","09,",IF($BJ1130="LOB","",IF($BJ1130="HER","",IF($BJ1130="HOR","28,",IF($BJ1130="HEB","27,",IF($BJ1130="HOB","","")))))))),"")</f>
        <v/>
      </c>
      <c r="BQ1130" s="81">
        <f t="shared" si="3354"/>
        <v>0</v>
      </c>
      <c r="BR1130" s="81">
        <f t="shared" si="3355"/>
        <v>0</v>
      </c>
      <c r="BS1130" s="81">
        <f t="shared" si="3356"/>
        <v>0</v>
      </c>
      <c r="BT1130" s="81">
        <f t="shared" si="3357"/>
        <v>0</v>
      </c>
      <c r="BU1130" s="81">
        <f t="shared" si="3358"/>
        <v>0</v>
      </c>
      <c r="BV1130" s="13">
        <f t="shared" si="3359"/>
        <v>0</v>
      </c>
      <c r="BW1130" s="11">
        <f t="shared" si="3309"/>
        <v>0</v>
      </c>
      <c r="BX1130" s="69">
        <f t="shared" si="3318"/>
        <v>0</v>
      </c>
      <c r="BY1130" s="69">
        <f>IF($A1130&lt;&gt;"",IF(BY1129&lt;&gt;0,BY1129,IF(BW1130&lt;=$AW$2,"Stop Loss",0)),0)</f>
        <v>0</v>
      </c>
      <c r="BZ1130" s="69">
        <f t="shared" si="3281"/>
        <v>0</v>
      </c>
      <c r="CA1130" s="27" t="str">
        <f t="shared" si="3319"/>
        <v/>
      </c>
      <c r="CB1130" s="27" t="str">
        <f t="shared" si="3320"/>
        <v/>
      </c>
      <c r="CC1130" s="27" t="str">
        <f t="shared" si="3321"/>
        <v/>
      </c>
      <c r="CD1130" s="27" t="str">
        <f t="shared" si="3322"/>
        <v/>
      </c>
      <c r="CE1130" s="27" t="str">
        <f t="shared" si="3323"/>
        <v/>
      </c>
      <c r="CF1130" s="27" t="str">
        <f t="shared" si="3324"/>
        <v/>
      </c>
      <c r="CG1130" s="86"/>
      <c r="CH1130" s="86"/>
      <c r="CI1130" s="45"/>
      <c r="CJ1130" s="45"/>
      <c r="CK1130" s="45"/>
      <c r="CL1130" s="25"/>
      <c r="CM1130" s="25"/>
      <c r="CN1130" s="37"/>
      <c r="CO1130" s="25"/>
      <c r="CP1130" s="25"/>
      <c r="CQ1130" s="25"/>
      <c r="CR1130" s="25"/>
      <c r="CS1130" s="25"/>
      <c r="CT1130" s="25"/>
      <c r="CU1130" s="25"/>
      <c r="CV1130" s="25"/>
      <c r="CW1130" s="25"/>
      <c r="CX1130" s="25"/>
      <c r="CY1130" s="25"/>
      <c r="CZ1130" s="25"/>
      <c r="DA1130" s="25"/>
      <c r="DB1130" s="38"/>
      <c r="DC1130" s="25"/>
      <c r="DD1130" s="25"/>
      <c r="DH1130" s="25"/>
      <c r="DI1130" s="38"/>
    </row>
    <row r="1131" spans="1:113" s="26" customFormat="1">
      <c r="A1131" s="149"/>
      <c r="B1131" s="82" t="str">
        <f t="shared" si="3301"/>
        <v/>
      </c>
      <c r="C1131" s="7" t="str">
        <f t="shared" si="3302"/>
        <v/>
      </c>
      <c r="D1131" s="81">
        <f t="shared" si="3303"/>
        <v>0</v>
      </c>
      <c r="E1131" s="7" t="str">
        <f t="shared" si="3304"/>
        <v>18,</v>
      </c>
      <c r="F1131" s="78"/>
      <c r="G1131" s="86"/>
      <c r="H1131" s="86"/>
      <c r="I1131" s="86"/>
      <c r="J1131" s="86"/>
      <c r="K1131" s="86"/>
      <c r="L1131" s="86"/>
      <c r="M1131" s="86"/>
      <c r="N1131" s="86"/>
      <c r="O1131" s="78"/>
      <c r="P1131" s="86"/>
      <c r="Q1131" s="86"/>
      <c r="R1131" s="86"/>
      <c r="S1131" s="86"/>
      <c r="T1131" s="86"/>
      <c r="U1131" s="86"/>
      <c r="V1131" s="86"/>
      <c r="W1131" s="86"/>
      <c r="X1131" s="123" t="str">
        <f t="shared" si="3305"/>
        <v/>
      </c>
      <c r="Y1131" s="127">
        <f t="shared" si="3337"/>
        <v>0</v>
      </c>
      <c r="Z1131" s="127">
        <f t="shared" si="3338"/>
        <v>0</v>
      </c>
      <c r="AA1131" s="127">
        <f t="shared" si="3339"/>
        <v>0</v>
      </c>
      <c r="AB1131" s="86">
        <f t="shared" ref="AB1131:AC1137" si="3397">AB1130</f>
        <v>0</v>
      </c>
      <c r="AC1131" s="86">
        <f t="shared" si="3397"/>
        <v>0</v>
      </c>
      <c r="AD1131" s="90" t="str">
        <f>IF($A1130&lt;&gt;"",AD1130,"")</f>
        <v/>
      </c>
      <c r="AE1131" s="54" t="str">
        <f>IF($A1130&lt;&gt;"",AE1130,"")</f>
        <v/>
      </c>
      <c r="AF1131" s="92" t="str">
        <f t="shared" si="3311"/>
        <v/>
      </c>
      <c r="AG1131" s="82">
        <f t="shared" si="3306"/>
        <v>0</v>
      </c>
      <c r="AH1131" s="71">
        <f t="shared" si="3392"/>
        <v>0</v>
      </c>
      <c r="AI1131" s="78" t="str">
        <f t="shared" si="3307"/>
        <v/>
      </c>
      <c r="AJ1131" s="132">
        <f t="shared" si="3340"/>
        <v>0</v>
      </c>
      <c r="AK1131" s="132">
        <f t="shared" si="3341"/>
        <v>0</v>
      </c>
      <c r="AL1131" s="132">
        <f t="shared" si="3342"/>
        <v>0</v>
      </c>
      <c r="AM1131" s="86" t="str">
        <f t="shared" si="3343"/>
        <v/>
      </c>
      <c r="AN1131" s="86" t="str">
        <f t="shared" si="3344"/>
        <v/>
      </c>
      <c r="AO1131" s="90" t="str">
        <f>IF($A1130&lt;&gt;"",AO1130,"")</f>
        <v/>
      </c>
      <c r="AP1131" s="54" t="str">
        <f>IF($A1130&lt;&gt;"",AP1130,"")</f>
        <v/>
      </c>
      <c r="AQ1131" s="92" t="str">
        <f t="shared" si="3312"/>
        <v/>
      </c>
      <c r="AR1131" s="82">
        <f t="shared" si="3345"/>
        <v>0</v>
      </c>
      <c r="AS1131" s="71">
        <f t="shared" si="3313"/>
        <v>0</v>
      </c>
      <c r="AT1131" s="78" t="str">
        <f t="shared" si="3308"/>
        <v/>
      </c>
      <c r="AU1131" s="137">
        <f t="shared" si="3346"/>
        <v>0</v>
      </c>
      <c r="AV1131" s="137">
        <f t="shared" si="3347"/>
        <v>0</v>
      </c>
      <c r="AW1131" s="137">
        <f t="shared" si="3348"/>
        <v>0</v>
      </c>
      <c r="AX1131" s="86" t="str">
        <f t="shared" si="3349"/>
        <v/>
      </c>
      <c r="AY1131" s="86" t="str">
        <f t="shared" si="3350"/>
        <v/>
      </c>
      <c r="AZ1131" s="90" t="str">
        <f>IF($A1130&lt;&gt;"",AZ1130,"")</f>
        <v/>
      </c>
      <c r="BA1131" s="54" t="str">
        <f>IF($A1130&lt;&gt;"",BA1130,"")</f>
        <v/>
      </c>
      <c r="BB1131" s="92" t="str">
        <f t="shared" si="3314"/>
        <v/>
      </c>
      <c r="BC1131" s="82">
        <f t="shared" si="3351"/>
        <v>0</v>
      </c>
      <c r="BD1131" s="71">
        <f t="shared" si="3315"/>
        <v>0</v>
      </c>
      <c r="BE1131" s="98">
        <f t="shared" si="3353"/>
        <v>18</v>
      </c>
      <c r="BF1131" s="54" t="str">
        <f>IF($A1130&lt;&gt;"",BF1130,"")</f>
        <v/>
      </c>
      <c r="BG1131" s="92" t="str">
        <f t="shared" ref="BG1131:BG1147" si="3398">IF($A1131&lt;&gt;"",IF($A1131=0,"L",IF(BF1131&lt;&gt;"",IF(BF1131=X1131,"W","L"))),"")</f>
        <v/>
      </c>
      <c r="BH1131" s="82">
        <f t="shared" si="3334"/>
        <v>0</v>
      </c>
      <c r="BI1131" s="71">
        <f t="shared" si="3335"/>
        <v>0</v>
      </c>
      <c r="BJ1131" s="146"/>
      <c r="BK1131" s="97">
        <v>1</v>
      </c>
      <c r="BL1131" s="95" t="str">
        <f>IF(BL1130&lt;&gt;"",BL1130,"")</f>
        <v/>
      </c>
      <c r="BM1131" s="95" t="str">
        <f t="shared" ref="BM1131:BP1131" si="3399">IF(BM1130&lt;&gt;"",BM1130,"")</f>
        <v/>
      </c>
      <c r="BN1131" s="95" t="str">
        <f t="shared" si="3399"/>
        <v/>
      </c>
      <c r="BO1131" s="95" t="str">
        <f t="shared" si="3399"/>
        <v/>
      </c>
      <c r="BP1131" s="95" t="str">
        <f t="shared" si="3399"/>
        <v/>
      </c>
      <c r="BQ1131" s="81">
        <f t="shared" si="3354"/>
        <v>0</v>
      </c>
      <c r="BR1131" s="81">
        <f t="shared" si="3355"/>
        <v>0</v>
      </c>
      <c r="BS1131" s="81">
        <f t="shared" si="3356"/>
        <v>0</v>
      </c>
      <c r="BT1131" s="81">
        <f t="shared" si="3357"/>
        <v>0</v>
      </c>
      <c r="BU1131" s="81">
        <f t="shared" si="3358"/>
        <v>0</v>
      </c>
      <c r="BV1131" s="13">
        <f t="shared" si="3359"/>
        <v>0</v>
      </c>
      <c r="BW1131" s="11">
        <f t="shared" si="3309"/>
        <v>0</v>
      </c>
      <c r="BX1131" s="69">
        <f t="shared" si="3318"/>
        <v>0</v>
      </c>
      <c r="BY1131" s="69">
        <f>IF($A1131&lt;&gt;"",IF(BY1130&lt;&gt;0,BY1130,IF(BW1131&lt;=$AW$2,"Stop Loss",0)),0)</f>
        <v>0</v>
      </c>
      <c r="BZ1131" s="69">
        <f t="shared" si="3281"/>
        <v>0</v>
      </c>
      <c r="CA1131" s="27" t="str">
        <f t="shared" si="3319"/>
        <v/>
      </c>
      <c r="CB1131" s="27" t="str">
        <f t="shared" si="3320"/>
        <v/>
      </c>
      <c r="CC1131" s="27" t="str">
        <f t="shared" si="3321"/>
        <v/>
      </c>
      <c r="CD1131" s="27" t="str">
        <f t="shared" si="3322"/>
        <v/>
      </c>
      <c r="CE1131" s="27" t="str">
        <f t="shared" si="3323"/>
        <v/>
      </c>
      <c r="CF1131" s="27" t="str">
        <f t="shared" si="3324"/>
        <v/>
      </c>
      <c r="CG1131" s="86"/>
      <c r="CH1131" s="86"/>
      <c r="CI1131" s="45"/>
      <c r="CJ1131" s="45"/>
      <c r="CK1131" s="45"/>
      <c r="CL1131" s="25"/>
      <c r="CM1131" s="25"/>
      <c r="CN1131" s="37"/>
      <c r="CO1131" s="25"/>
      <c r="CP1131" s="25"/>
      <c r="CQ1131" s="25"/>
      <c r="CR1131" s="25"/>
      <c r="CS1131" s="25"/>
      <c r="CT1131" s="25"/>
      <c r="CU1131" s="25"/>
      <c r="CV1131" s="25"/>
      <c r="CW1131" s="25"/>
      <c r="CX1131" s="25"/>
      <c r="CY1131" s="25"/>
      <c r="CZ1131" s="25"/>
      <c r="DA1131" s="25"/>
      <c r="DB1131" s="38"/>
      <c r="DC1131" s="25"/>
      <c r="DD1131" s="25"/>
      <c r="DH1131" s="25"/>
      <c r="DI1131" s="38"/>
    </row>
    <row r="1132" spans="1:113" s="26" customFormat="1">
      <c r="A1132" s="149"/>
      <c r="B1132" s="82" t="str">
        <f t="shared" si="3301"/>
        <v/>
      </c>
      <c r="C1132" s="7" t="str">
        <f t="shared" si="3302"/>
        <v/>
      </c>
      <c r="D1132" s="81">
        <f t="shared" si="3303"/>
        <v>0</v>
      </c>
      <c r="E1132" s="7" t="str">
        <f t="shared" si="3304"/>
        <v>18,</v>
      </c>
      <c r="F1132" s="78"/>
      <c r="G1132" s="86"/>
      <c r="H1132" s="86"/>
      <c r="I1132" s="86"/>
      <c r="J1132" s="86"/>
      <c r="K1132" s="86"/>
      <c r="L1132" s="86"/>
      <c r="M1132" s="86"/>
      <c r="N1132" s="86"/>
      <c r="O1132" s="78"/>
      <c r="P1132" s="86"/>
      <c r="Q1132" s="86"/>
      <c r="R1132" s="86"/>
      <c r="S1132" s="86"/>
      <c r="T1132" s="86"/>
      <c r="U1132" s="86"/>
      <c r="V1132" s="86"/>
      <c r="W1132" s="86"/>
      <c r="X1132" s="123" t="str">
        <f t="shared" si="3305"/>
        <v/>
      </c>
      <c r="Y1132" s="127">
        <f t="shared" si="3337"/>
        <v>0</v>
      </c>
      <c r="Z1132" s="127">
        <f t="shared" si="3338"/>
        <v>0</v>
      </c>
      <c r="AA1132" s="127">
        <f t="shared" si="3339"/>
        <v>0</v>
      </c>
      <c r="AB1132" s="86">
        <f t="shared" si="3397"/>
        <v>0</v>
      </c>
      <c r="AC1132" s="86">
        <f t="shared" si="3397"/>
        <v>0</v>
      </c>
      <c r="AD1132" s="90" t="str">
        <f t="shared" ref="AD1132:AE1138" si="3400">IF($A1131&lt;&gt;"",AD1131,"")</f>
        <v/>
      </c>
      <c r="AE1132" s="54" t="str">
        <f t="shared" si="3400"/>
        <v/>
      </c>
      <c r="AF1132" s="92" t="str">
        <f t="shared" si="3311"/>
        <v/>
      </c>
      <c r="AG1132" s="82">
        <f t="shared" si="3306"/>
        <v>0</v>
      </c>
      <c r="AH1132" s="71">
        <f t="shared" si="3392"/>
        <v>0</v>
      </c>
      <c r="AI1132" s="78" t="str">
        <f t="shared" si="3307"/>
        <v/>
      </c>
      <c r="AJ1132" s="132">
        <f t="shared" si="3340"/>
        <v>0</v>
      </c>
      <c r="AK1132" s="132">
        <f t="shared" si="3341"/>
        <v>0</v>
      </c>
      <c r="AL1132" s="132">
        <f t="shared" si="3342"/>
        <v>0</v>
      </c>
      <c r="AM1132" s="86" t="str">
        <f t="shared" si="3343"/>
        <v/>
      </c>
      <c r="AN1132" s="86" t="str">
        <f t="shared" si="3344"/>
        <v/>
      </c>
      <c r="AO1132" s="90" t="str">
        <f t="shared" ref="AO1132:AP1138" si="3401">IF($A1131&lt;&gt;"",AO1131,"")</f>
        <v/>
      </c>
      <c r="AP1132" s="54" t="str">
        <f t="shared" si="3401"/>
        <v/>
      </c>
      <c r="AQ1132" s="92" t="str">
        <f t="shared" si="3312"/>
        <v/>
      </c>
      <c r="AR1132" s="82">
        <f t="shared" si="3345"/>
        <v>0</v>
      </c>
      <c r="AS1132" s="71">
        <f t="shared" si="3313"/>
        <v>0</v>
      </c>
      <c r="AT1132" s="78" t="str">
        <f t="shared" si="3308"/>
        <v/>
      </c>
      <c r="AU1132" s="137">
        <f t="shared" si="3346"/>
        <v>0</v>
      </c>
      <c r="AV1132" s="137">
        <f t="shared" si="3347"/>
        <v>0</v>
      </c>
      <c r="AW1132" s="137">
        <f t="shared" si="3348"/>
        <v>0</v>
      </c>
      <c r="AX1132" s="86" t="str">
        <f t="shared" si="3349"/>
        <v/>
      </c>
      <c r="AY1132" s="86" t="str">
        <f t="shared" si="3350"/>
        <v/>
      </c>
      <c r="AZ1132" s="90" t="str">
        <f t="shared" ref="AZ1132:BA1138" si="3402">IF($A1131&lt;&gt;"",AZ1131,"")</f>
        <v/>
      </c>
      <c r="BA1132" s="54" t="str">
        <f t="shared" si="3402"/>
        <v/>
      </c>
      <c r="BB1132" s="92" t="str">
        <f t="shared" si="3314"/>
        <v/>
      </c>
      <c r="BC1132" s="82">
        <f t="shared" si="3351"/>
        <v>0</v>
      </c>
      <c r="BD1132" s="71">
        <f t="shared" si="3315"/>
        <v>0</v>
      </c>
      <c r="BE1132" s="98">
        <f t="shared" si="3353"/>
        <v>18</v>
      </c>
      <c r="BF1132" s="54" t="str">
        <f t="shared" ref="BF1132:BF1138" si="3403">IF($A1131&lt;&gt;"",BF1131,"")</f>
        <v/>
      </c>
      <c r="BG1132" s="92" t="str">
        <f t="shared" si="3398"/>
        <v/>
      </c>
      <c r="BH1132" s="82">
        <f t="shared" si="3334"/>
        <v>0</v>
      </c>
      <c r="BI1132" s="71">
        <f t="shared" si="3335"/>
        <v>0</v>
      </c>
      <c r="BJ1132" s="146"/>
      <c r="BK1132" s="97">
        <v>1</v>
      </c>
      <c r="BL1132" s="95" t="str">
        <f t="shared" ref="BL1132:BP1132" si="3404">IF(BL1131&lt;&gt;"",BL1131,"")</f>
        <v/>
      </c>
      <c r="BM1132" s="95" t="str">
        <f t="shared" si="3404"/>
        <v/>
      </c>
      <c r="BN1132" s="95" t="str">
        <f t="shared" si="3404"/>
        <v/>
      </c>
      <c r="BO1132" s="95" t="str">
        <f t="shared" si="3404"/>
        <v/>
      </c>
      <c r="BP1132" s="95" t="str">
        <f t="shared" si="3404"/>
        <v/>
      </c>
      <c r="BQ1132" s="81">
        <f t="shared" si="3354"/>
        <v>0</v>
      </c>
      <c r="BR1132" s="81">
        <f t="shared" si="3355"/>
        <v>0</v>
      </c>
      <c r="BS1132" s="81">
        <f t="shared" si="3356"/>
        <v>0</v>
      </c>
      <c r="BT1132" s="81">
        <f t="shared" si="3357"/>
        <v>0</v>
      </c>
      <c r="BU1132" s="81">
        <f t="shared" si="3358"/>
        <v>0</v>
      </c>
      <c r="BV1132" s="13">
        <f t="shared" si="3359"/>
        <v>0</v>
      </c>
      <c r="BW1132" s="11">
        <f t="shared" si="3309"/>
        <v>0</v>
      </c>
      <c r="BX1132" s="69">
        <f t="shared" si="3318"/>
        <v>0</v>
      </c>
      <c r="BY1132" s="69">
        <f>IF($A1132&lt;&gt;"",IF(BY1131&lt;&gt;0,BY1131,IF(BW1132&lt;=$AW$2,"Stop Loss",0)),0)</f>
        <v>0</v>
      </c>
      <c r="BZ1132" s="69">
        <f t="shared" si="3281"/>
        <v>0</v>
      </c>
      <c r="CA1132" s="27" t="str">
        <f t="shared" si="3319"/>
        <v/>
      </c>
      <c r="CB1132" s="27" t="str">
        <f t="shared" si="3320"/>
        <v/>
      </c>
      <c r="CC1132" s="27" t="str">
        <f t="shared" si="3321"/>
        <v/>
      </c>
      <c r="CD1132" s="27" t="str">
        <f t="shared" si="3322"/>
        <v/>
      </c>
      <c r="CE1132" s="27" t="str">
        <f t="shared" si="3323"/>
        <v/>
      </c>
      <c r="CF1132" s="27" t="str">
        <f t="shared" si="3324"/>
        <v/>
      </c>
      <c r="CG1132" s="86"/>
      <c r="CH1132" s="86"/>
      <c r="CI1132" s="45"/>
      <c r="CJ1132" s="45"/>
      <c r="CK1132" s="45"/>
      <c r="CL1132" s="25"/>
      <c r="CM1132" s="25"/>
      <c r="CN1132" s="37"/>
      <c r="CO1132" s="25"/>
      <c r="CP1132" s="25"/>
      <c r="CQ1132" s="25"/>
      <c r="CR1132" s="25"/>
      <c r="CS1132" s="25"/>
      <c r="CT1132" s="25"/>
      <c r="CU1132" s="25"/>
      <c r="CV1132" s="25"/>
      <c r="CW1132" s="25"/>
      <c r="CX1132" s="25"/>
      <c r="CY1132" s="25"/>
      <c r="CZ1132" s="25"/>
      <c r="DA1132" s="25"/>
      <c r="DB1132" s="38"/>
      <c r="DC1132" s="25"/>
      <c r="DD1132" s="25"/>
      <c r="DH1132" s="25"/>
      <c r="DI1132" s="38"/>
    </row>
    <row r="1133" spans="1:113" s="26" customFormat="1">
      <c r="A1133" s="149"/>
      <c r="B1133" s="82" t="str">
        <f t="shared" si="3301"/>
        <v/>
      </c>
      <c r="C1133" s="7" t="str">
        <f t="shared" si="3302"/>
        <v/>
      </c>
      <c r="D1133" s="81">
        <f t="shared" si="3303"/>
        <v>0</v>
      </c>
      <c r="E1133" s="7" t="str">
        <f t="shared" si="3304"/>
        <v>18,</v>
      </c>
      <c r="F1133" s="78"/>
      <c r="G1133" s="86"/>
      <c r="H1133" s="86"/>
      <c r="I1133" s="86"/>
      <c r="J1133" s="86"/>
      <c r="K1133" s="86"/>
      <c r="L1133" s="86"/>
      <c r="M1133" s="86"/>
      <c r="N1133" s="86"/>
      <c r="O1133" s="78"/>
      <c r="P1133" s="86"/>
      <c r="Q1133" s="86"/>
      <c r="R1133" s="86"/>
      <c r="S1133" s="86"/>
      <c r="T1133" s="86"/>
      <c r="U1133" s="86"/>
      <c r="V1133" s="86"/>
      <c r="W1133" s="86"/>
      <c r="X1133" s="123" t="str">
        <f t="shared" si="3305"/>
        <v/>
      </c>
      <c r="Y1133" s="127">
        <f t="shared" si="3337"/>
        <v>0</v>
      </c>
      <c r="Z1133" s="127">
        <f t="shared" si="3338"/>
        <v>0</v>
      </c>
      <c r="AA1133" s="127">
        <f t="shared" si="3339"/>
        <v>0</v>
      </c>
      <c r="AB1133" s="86">
        <f t="shared" si="3397"/>
        <v>0</v>
      </c>
      <c r="AC1133" s="86">
        <f t="shared" si="3397"/>
        <v>0</v>
      </c>
      <c r="AD1133" s="90" t="str">
        <f t="shared" si="3400"/>
        <v/>
      </c>
      <c r="AE1133" s="54" t="str">
        <f t="shared" si="3400"/>
        <v/>
      </c>
      <c r="AF1133" s="92" t="str">
        <f t="shared" si="3311"/>
        <v/>
      </c>
      <c r="AG1133" s="82">
        <f t="shared" si="3306"/>
        <v>0</v>
      </c>
      <c r="AH1133" s="71">
        <f t="shared" si="3392"/>
        <v>0</v>
      </c>
      <c r="AI1133" s="78" t="str">
        <f t="shared" si="3307"/>
        <v/>
      </c>
      <c r="AJ1133" s="132">
        <f t="shared" si="3340"/>
        <v>0</v>
      </c>
      <c r="AK1133" s="132">
        <f t="shared" si="3341"/>
        <v>0</v>
      </c>
      <c r="AL1133" s="132">
        <f t="shared" si="3342"/>
        <v>0</v>
      </c>
      <c r="AM1133" s="86" t="str">
        <f t="shared" si="3343"/>
        <v/>
      </c>
      <c r="AN1133" s="86" t="str">
        <f t="shared" si="3344"/>
        <v/>
      </c>
      <c r="AO1133" s="90" t="str">
        <f t="shared" si="3401"/>
        <v/>
      </c>
      <c r="AP1133" s="54" t="str">
        <f t="shared" si="3401"/>
        <v/>
      </c>
      <c r="AQ1133" s="92" t="str">
        <f t="shared" si="3312"/>
        <v/>
      </c>
      <c r="AR1133" s="82">
        <f t="shared" si="3345"/>
        <v>0</v>
      </c>
      <c r="AS1133" s="71">
        <f t="shared" si="3313"/>
        <v>0</v>
      </c>
      <c r="AT1133" s="78" t="str">
        <f t="shared" si="3308"/>
        <v/>
      </c>
      <c r="AU1133" s="137">
        <f t="shared" si="3346"/>
        <v>0</v>
      </c>
      <c r="AV1133" s="137">
        <f t="shared" si="3347"/>
        <v>0</v>
      </c>
      <c r="AW1133" s="137">
        <f t="shared" si="3348"/>
        <v>0</v>
      </c>
      <c r="AX1133" s="86" t="str">
        <f t="shared" si="3349"/>
        <v/>
      </c>
      <c r="AY1133" s="86" t="str">
        <f t="shared" si="3350"/>
        <v/>
      </c>
      <c r="AZ1133" s="90" t="str">
        <f t="shared" si="3402"/>
        <v/>
      </c>
      <c r="BA1133" s="54" t="str">
        <f t="shared" si="3402"/>
        <v/>
      </c>
      <c r="BB1133" s="92" t="str">
        <f t="shared" si="3314"/>
        <v/>
      </c>
      <c r="BC1133" s="82">
        <f t="shared" si="3351"/>
        <v>0</v>
      </c>
      <c r="BD1133" s="71">
        <f t="shared" si="3315"/>
        <v>0</v>
      </c>
      <c r="BE1133" s="98">
        <f t="shared" si="3353"/>
        <v>18</v>
      </c>
      <c r="BF1133" s="54" t="str">
        <f t="shared" si="3403"/>
        <v/>
      </c>
      <c r="BG1133" s="92" t="str">
        <f t="shared" si="3398"/>
        <v/>
      </c>
      <c r="BH1133" s="82">
        <f t="shared" si="3334"/>
        <v>0</v>
      </c>
      <c r="BI1133" s="71">
        <f t="shared" si="3335"/>
        <v>0</v>
      </c>
      <c r="BJ1133" s="146"/>
      <c r="BK1133" s="97">
        <v>1</v>
      </c>
      <c r="BL1133" s="95" t="str">
        <f t="shared" ref="BL1133:BP1133" si="3405">IF(BL1132&lt;&gt;"",BL1132,"")</f>
        <v/>
      </c>
      <c r="BM1133" s="95" t="str">
        <f t="shared" si="3405"/>
        <v/>
      </c>
      <c r="BN1133" s="95" t="str">
        <f t="shared" si="3405"/>
        <v/>
      </c>
      <c r="BO1133" s="95" t="str">
        <f t="shared" si="3405"/>
        <v/>
      </c>
      <c r="BP1133" s="95" t="str">
        <f t="shared" si="3405"/>
        <v/>
      </c>
      <c r="BQ1133" s="81">
        <f t="shared" si="3354"/>
        <v>0</v>
      </c>
      <c r="BR1133" s="81">
        <f t="shared" si="3355"/>
        <v>0</v>
      </c>
      <c r="BS1133" s="81">
        <f t="shared" si="3356"/>
        <v>0</v>
      </c>
      <c r="BT1133" s="81">
        <f t="shared" si="3357"/>
        <v>0</v>
      </c>
      <c r="BU1133" s="81">
        <f t="shared" si="3358"/>
        <v>0</v>
      </c>
      <c r="BV1133" s="13">
        <f t="shared" si="3359"/>
        <v>0</v>
      </c>
      <c r="BW1133" s="11">
        <f t="shared" si="3309"/>
        <v>0</v>
      </c>
      <c r="BX1133" s="69">
        <f t="shared" si="3318"/>
        <v>0</v>
      </c>
      <c r="BY1133" s="69">
        <f>IF($A1133&lt;&gt;"",IF(BY1132&lt;&gt;0,BY1132,IF(BW1133&lt;=$AW$2,"Stop Loss",0)),0)</f>
        <v>0</v>
      </c>
      <c r="BZ1133" s="69">
        <f t="shared" si="3281"/>
        <v>0</v>
      </c>
      <c r="CA1133" s="27" t="str">
        <f t="shared" si="3319"/>
        <v/>
      </c>
      <c r="CB1133" s="27" t="str">
        <f t="shared" si="3320"/>
        <v/>
      </c>
      <c r="CC1133" s="27" t="str">
        <f t="shared" si="3321"/>
        <v/>
      </c>
      <c r="CD1133" s="27" t="str">
        <f t="shared" si="3322"/>
        <v/>
      </c>
      <c r="CE1133" s="27" t="str">
        <f t="shared" si="3323"/>
        <v/>
      </c>
      <c r="CF1133" s="27" t="str">
        <f t="shared" si="3324"/>
        <v/>
      </c>
      <c r="CG1133" s="86"/>
      <c r="CH1133" s="86"/>
      <c r="CI1133" s="45"/>
      <c r="CJ1133" s="45"/>
      <c r="CK1133" s="45"/>
      <c r="CL1133" s="25"/>
      <c r="CM1133" s="25"/>
      <c r="CN1133" s="37"/>
      <c r="CO1133" s="25"/>
      <c r="CP1133" s="25"/>
      <c r="CQ1133" s="25"/>
      <c r="CR1133" s="25"/>
      <c r="CS1133" s="25"/>
      <c r="CT1133" s="25"/>
      <c r="CU1133" s="25"/>
      <c r="CV1133" s="25"/>
      <c r="CW1133" s="25"/>
      <c r="CX1133" s="25"/>
      <c r="CY1133" s="25"/>
      <c r="CZ1133" s="25"/>
      <c r="DA1133" s="25"/>
      <c r="DB1133" s="38"/>
      <c r="DC1133" s="25"/>
      <c r="DD1133" s="25"/>
      <c r="DH1133" s="25"/>
      <c r="DI1133" s="38"/>
    </row>
    <row r="1134" spans="1:113" s="26" customFormat="1">
      <c r="A1134" s="149"/>
      <c r="B1134" s="82" t="str">
        <f t="shared" si="3301"/>
        <v/>
      </c>
      <c r="C1134" s="7" t="str">
        <f t="shared" si="3302"/>
        <v/>
      </c>
      <c r="D1134" s="81">
        <f t="shared" si="3303"/>
        <v>0</v>
      </c>
      <c r="E1134" s="7" t="str">
        <f t="shared" si="3304"/>
        <v>18,</v>
      </c>
      <c r="F1134" s="78"/>
      <c r="G1134" s="86"/>
      <c r="H1134" s="86"/>
      <c r="I1134" s="86"/>
      <c r="J1134" s="86"/>
      <c r="K1134" s="86"/>
      <c r="L1134" s="86"/>
      <c r="M1134" s="86"/>
      <c r="N1134" s="86"/>
      <c r="O1134" s="78"/>
      <c r="P1134" s="86"/>
      <c r="Q1134" s="86"/>
      <c r="R1134" s="86"/>
      <c r="S1134" s="86"/>
      <c r="T1134" s="86"/>
      <c r="U1134" s="86"/>
      <c r="V1134" s="86"/>
      <c r="W1134" s="86"/>
      <c r="X1134" s="123" t="str">
        <f t="shared" si="3305"/>
        <v/>
      </c>
      <c r="Y1134" s="127">
        <f t="shared" si="3337"/>
        <v>0</v>
      </c>
      <c r="Z1134" s="127">
        <f t="shared" si="3338"/>
        <v>0</v>
      </c>
      <c r="AA1134" s="127">
        <f t="shared" si="3339"/>
        <v>0</v>
      </c>
      <c r="AB1134" s="86">
        <f t="shared" si="3397"/>
        <v>0</v>
      </c>
      <c r="AC1134" s="86">
        <f t="shared" si="3397"/>
        <v>0</v>
      </c>
      <c r="AD1134" s="90" t="str">
        <f t="shared" si="3400"/>
        <v/>
      </c>
      <c r="AE1134" s="54" t="str">
        <f t="shared" si="3400"/>
        <v/>
      </c>
      <c r="AF1134" s="92" t="str">
        <f t="shared" si="3311"/>
        <v/>
      </c>
      <c r="AG1134" s="82">
        <f t="shared" si="3306"/>
        <v>0</v>
      </c>
      <c r="AH1134" s="71">
        <f t="shared" si="3392"/>
        <v>0</v>
      </c>
      <c r="AI1134" s="78" t="str">
        <f t="shared" si="3307"/>
        <v/>
      </c>
      <c r="AJ1134" s="132">
        <f t="shared" si="3340"/>
        <v>0</v>
      </c>
      <c r="AK1134" s="132">
        <f t="shared" si="3341"/>
        <v>0</v>
      </c>
      <c r="AL1134" s="132">
        <f t="shared" si="3342"/>
        <v>0</v>
      </c>
      <c r="AM1134" s="86" t="str">
        <f t="shared" si="3343"/>
        <v/>
      </c>
      <c r="AN1134" s="86" t="str">
        <f t="shared" si="3344"/>
        <v/>
      </c>
      <c r="AO1134" s="90" t="str">
        <f t="shared" si="3401"/>
        <v/>
      </c>
      <c r="AP1134" s="54" t="str">
        <f t="shared" si="3401"/>
        <v/>
      </c>
      <c r="AQ1134" s="92" t="str">
        <f t="shared" si="3312"/>
        <v/>
      </c>
      <c r="AR1134" s="82">
        <f t="shared" si="3345"/>
        <v>0</v>
      </c>
      <c r="AS1134" s="71">
        <f t="shared" si="3313"/>
        <v>0</v>
      </c>
      <c r="AT1134" s="78" t="str">
        <f t="shared" si="3308"/>
        <v/>
      </c>
      <c r="AU1134" s="137">
        <f t="shared" si="3346"/>
        <v>0</v>
      </c>
      <c r="AV1134" s="137">
        <f t="shared" si="3347"/>
        <v>0</v>
      </c>
      <c r="AW1134" s="137">
        <f t="shared" si="3348"/>
        <v>0</v>
      </c>
      <c r="AX1134" s="86" t="str">
        <f t="shared" si="3349"/>
        <v/>
      </c>
      <c r="AY1134" s="86" t="str">
        <f t="shared" si="3350"/>
        <v/>
      </c>
      <c r="AZ1134" s="90" t="str">
        <f t="shared" si="3402"/>
        <v/>
      </c>
      <c r="BA1134" s="54" t="str">
        <f t="shared" si="3402"/>
        <v/>
      </c>
      <c r="BB1134" s="92" t="str">
        <f t="shared" si="3314"/>
        <v/>
      </c>
      <c r="BC1134" s="82">
        <f t="shared" si="3351"/>
        <v>0</v>
      </c>
      <c r="BD1134" s="71">
        <f t="shared" si="3315"/>
        <v>0</v>
      </c>
      <c r="BE1134" s="98">
        <f t="shared" si="3353"/>
        <v>18</v>
      </c>
      <c r="BF1134" s="54" t="str">
        <f t="shared" si="3403"/>
        <v/>
      </c>
      <c r="BG1134" s="92" t="str">
        <f t="shared" si="3398"/>
        <v/>
      </c>
      <c r="BH1134" s="82">
        <f t="shared" si="3334"/>
        <v>0</v>
      </c>
      <c r="BI1134" s="71">
        <f t="shared" si="3335"/>
        <v>0</v>
      </c>
      <c r="BJ1134" s="146"/>
      <c r="BK1134" s="97">
        <v>1</v>
      </c>
      <c r="BL1134" s="95" t="str">
        <f t="shared" ref="BL1134:BP1134" si="3406">IF(BL1133&lt;&gt;"",BL1133,"")</f>
        <v/>
      </c>
      <c r="BM1134" s="95" t="str">
        <f t="shared" si="3406"/>
        <v/>
      </c>
      <c r="BN1134" s="95" t="str">
        <f t="shared" si="3406"/>
        <v/>
      </c>
      <c r="BO1134" s="95" t="str">
        <f t="shared" si="3406"/>
        <v/>
      </c>
      <c r="BP1134" s="95" t="str">
        <f t="shared" si="3406"/>
        <v/>
      </c>
      <c r="BQ1134" s="81">
        <f t="shared" si="3354"/>
        <v>0</v>
      </c>
      <c r="BR1134" s="81">
        <f t="shared" si="3355"/>
        <v>0</v>
      </c>
      <c r="BS1134" s="81">
        <f t="shared" si="3356"/>
        <v>0</v>
      </c>
      <c r="BT1134" s="81">
        <f t="shared" si="3357"/>
        <v>0</v>
      </c>
      <c r="BU1134" s="81">
        <f t="shared" si="3358"/>
        <v>0</v>
      </c>
      <c r="BV1134" s="13">
        <f t="shared" si="3359"/>
        <v>0</v>
      </c>
      <c r="BW1134" s="11">
        <f t="shared" si="3309"/>
        <v>0</v>
      </c>
      <c r="BX1134" s="69">
        <f t="shared" si="3318"/>
        <v>0</v>
      </c>
      <c r="BY1134" s="69">
        <f>IF($A1134&lt;&gt;"",IF(BY1133&lt;&gt;0,BY1133,IF(BW1134&lt;=$AW$2,"Stop Loss",0)),0)</f>
        <v>0</v>
      </c>
      <c r="BZ1134" s="69">
        <f t="shared" si="3281"/>
        <v>0</v>
      </c>
      <c r="CA1134" s="27" t="str">
        <f t="shared" si="3319"/>
        <v/>
      </c>
      <c r="CB1134" s="27" t="str">
        <f t="shared" si="3320"/>
        <v/>
      </c>
      <c r="CC1134" s="27" t="str">
        <f t="shared" si="3321"/>
        <v/>
      </c>
      <c r="CD1134" s="27" t="str">
        <f t="shared" si="3322"/>
        <v/>
      </c>
      <c r="CE1134" s="27" t="str">
        <f t="shared" si="3323"/>
        <v/>
      </c>
      <c r="CF1134" s="27" t="str">
        <f t="shared" si="3324"/>
        <v/>
      </c>
      <c r="CG1134" s="86"/>
      <c r="CH1134" s="86"/>
      <c r="CI1134" s="45"/>
      <c r="CJ1134" s="45"/>
      <c r="CK1134" s="45"/>
      <c r="CL1134" s="25"/>
      <c r="CM1134" s="25"/>
      <c r="CN1134" s="37"/>
      <c r="CO1134" s="25"/>
      <c r="CP1134" s="25"/>
      <c r="CQ1134" s="25"/>
      <c r="CR1134" s="25"/>
      <c r="CS1134" s="25"/>
      <c r="CT1134" s="25"/>
      <c r="CU1134" s="25"/>
      <c r="CV1134" s="25"/>
      <c r="CW1134" s="25"/>
      <c r="CX1134" s="25"/>
      <c r="CY1134" s="25"/>
      <c r="CZ1134" s="25"/>
      <c r="DA1134" s="25"/>
      <c r="DB1134" s="38"/>
      <c r="DC1134" s="25"/>
      <c r="DD1134" s="25"/>
      <c r="DH1134" s="25"/>
      <c r="DI1134" s="38"/>
    </row>
    <row r="1135" spans="1:113" s="26" customFormat="1">
      <c r="A1135" s="149"/>
      <c r="B1135" s="82" t="str">
        <f t="shared" si="3301"/>
        <v/>
      </c>
      <c r="C1135" s="7" t="str">
        <f t="shared" si="3302"/>
        <v/>
      </c>
      <c r="D1135" s="81">
        <f t="shared" si="3303"/>
        <v>0</v>
      </c>
      <c r="E1135" s="7" t="str">
        <f t="shared" si="3304"/>
        <v>18,</v>
      </c>
      <c r="F1135" s="78"/>
      <c r="G1135" s="86"/>
      <c r="H1135" s="86"/>
      <c r="I1135" s="86"/>
      <c r="J1135" s="86"/>
      <c r="K1135" s="86"/>
      <c r="L1135" s="86"/>
      <c r="M1135" s="86"/>
      <c r="N1135" s="86"/>
      <c r="O1135" s="78"/>
      <c r="P1135" s="86"/>
      <c r="Q1135" s="86"/>
      <c r="R1135" s="86"/>
      <c r="S1135" s="86"/>
      <c r="T1135" s="86"/>
      <c r="U1135" s="86"/>
      <c r="V1135" s="86"/>
      <c r="W1135" s="86"/>
      <c r="X1135" s="123" t="str">
        <f t="shared" si="3305"/>
        <v/>
      </c>
      <c r="Y1135" s="127">
        <f t="shared" si="3337"/>
        <v>0</v>
      </c>
      <c r="Z1135" s="127">
        <f t="shared" si="3338"/>
        <v>0</v>
      </c>
      <c r="AA1135" s="127">
        <f t="shared" si="3339"/>
        <v>0</v>
      </c>
      <c r="AB1135" s="86">
        <f t="shared" si="3397"/>
        <v>0</v>
      </c>
      <c r="AC1135" s="86">
        <f t="shared" si="3397"/>
        <v>0</v>
      </c>
      <c r="AD1135" s="90" t="str">
        <f t="shared" si="3400"/>
        <v/>
      </c>
      <c r="AE1135" s="54" t="str">
        <f t="shared" si="3400"/>
        <v/>
      </c>
      <c r="AF1135" s="92" t="str">
        <f t="shared" si="3311"/>
        <v/>
      </c>
      <c r="AG1135" s="82">
        <f t="shared" si="3306"/>
        <v>0</v>
      </c>
      <c r="AH1135" s="71">
        <f t="shared" si="3392"/>
        <v>0</v>
      </c>
      <c r="AI1135" s="78" t="str">
        <f t="shared" si="3307"/>
        <v/>
      </c>
      <c r="AJ1135" s="132">
        <f t="shared" si="3340"/>
        <v>0</v>
      </c>
      <c r="AK1135" s="132">
        <f t="shared" si="3341"/>
        <v>0</v>
      </c>
      <c r="AL1135" s="132">
        <f t="shared" si="3342"/>
        <v>0</v>
      </c>
      <c r="AM1135" s="86" t="str">
        <f t="shared" si="3343"/>
        <v/>
      </c>
      <c r="AN1135" s="86" t="str">
        <f t="shared" si="3344"/>
        <v/>
      </c>
      <c r="AO1135" s="90" t="str">
        <f t="shared" si="3401"/>
        <v/>
      </c>
      <c r="AP1135" s="54" t="str">
        <f t="shared" si="3401"/>
        <v/>
      </c>
      <c r="AQ1135" s="92" t="str">
        <f t="shared" si="3312"/>
        <v/>
      </c>
      <c r="AR1135" s="82">
        <f t="shared" si="3345"/>
        <v>0</v>
      </c>
      <c r="AS1135" s="71">
        <f t="shared" si="3313"/>
        <v>0</v>
      </c>
      <c r="AT1135" s="78" t="str">
        <f t="shared" si="3308"/>
        <v/>
      </c>
      <c r="AU1135" s="137">
        <f t="shared" si="3346"/>
        <v>0</v>
      </c>
      <c r="AV1135" s="137">
        <f t="shared" si="3347"/>
        <v>0</v>
      </c>
      <c r="AW1135" s="137">
        <f t="shared" si="3348"/>
        <v>0</v>
      </c>
      <c r="AX1135" s="86" t="str">
        <f t="shared" si="3349"/>
        <v/>
      </c>
      <c r="AY1135" s="86" t="str">
        <f t="shared" si="3350"/>
        <v/>
      </c>
      <c r="AZ1135" s="90" t="str">
        <f t="shared" si="3402"/>
        <v/>
      </c>
      <c r="BA1135" s="54" t="str">
        <f t="shared" si="3402"/>
        <v/>
      </c>
      <c r="BB1135" s="92" t="str">
        <f t="shared" si="3314"/>
        <v/>
      </c>
      <c r="BC1135" s="82">
        <f t="shared" si="3351"/>
        <v>0</v>
      </c>
      <c r="BD1135" s="71">
        <f t="shared" si="3315"/>
        <v>0</v>
      </c>
      <c r="BE1135" s="98">
        <f t="shared" si="3353"/>
        <v>18</v>
      </c>
      <c r="BF1135" s="54" t="str">
        <f t="shared" si="3403"/>
        <v/>
      </c>
      <c r="BG1135" s="92" t="str">
        <f t="shared" si="3398"/>
        <v/>
      </c>
      <c r="BH1135" s="82">
        <f t="shared" si="3334"/>
        <v>0</v>
      </c>
      <c r="BI1135" s="71">
        <f t="shared" si="3335"/>
        <v>0</v>
      </c>
      <c r="BJ1135" s="146"/>
      <c r="BK1135" s="97">
        <v>1</v>
      </c>
      <c r="BL1135" s="95" t="str">
        <f t="shared" ref="BL1135:BP1135" si="3407">IF(BL1134&lt;&gt;"",BL1134,"")</f>
        <v/>
      </c>
      <c r="BM1135" s="95" t="str">
        <f t="shared" si="3407"/>
        <v/>
      </c>
      <c r="BN1135" s="95" t="str">
        <f t="shared" si="3407"/>
        <v/>
      </c>
      <c r="BO1135" s="95" t="str">
        <f t="shared" si="3407"/>
        <v/>
      </c>
      <c r="BP1135" s="95" t="str">
        <f t="shared" si="3407"/>
        <v/>
      </c>
      <c r="BQ1135" s="81">
        <f t="shared" si="3354"/>
        <v>0</v>
      </c>
      <c r="BR1135" s="81">
        <f t="shared" si="3355"/>
        <v>0</v>
      </c>
      <c r="BS1135" s="81">
        <f t="shared" si="3356"/>
        <v>0</v>
      </c>
      <c r="BT1135" s="81">
        <f t="shared" si="3357"/>
        <v>0</v>
      </c>
      <c r="BU1135" s="81">
        <f t="shared" si="3358"/>
        <v>0</v>
      </c>
      <c r="BV1135" s="13">
        <f t="shared" si="3359"/>
        <v>0</v>
      </c>
      <c r="BW1135" s="11">
        <f t="shared" si="3309"/>
        <v>0</v>
      </c>
      <c r="BX1135" s="69">
        <f t="shared" si="3318"/>
        <v>0</v>
      </c>
      <c r="BY1135" s="69">
        <f>IF($A1135&lt;&gt;"",IF(BY1134&lt;&gt;0,BY1134,IF(BW1135&lt;=$AW$2,"Stop Loss",0)),0)</f>
        <v>0</v>
      </c>
      <c r="BZ1135" s="69">
        <f t="shared" si="3281"/>
        <v>0</v>
      </c>
      <c r="CA1135" s="27" t="str">
        <f t="shared" si="3319"/>
        <v/>
      </c>
      <c r="CB1135" s="27" t="str">
        <f t="shared" si="3320"/>
        <v/>
      </c>
      <c r="CC1135" s="27" t="str">
        <f t="shared" si="3321"/>
        <v/>
      </c>
      <c r="CD1135" s="27" t="str">
        <f t="shared" si="3322"/>
        <v/>
      </c>
      <c r="CE1135" s="27" t="str">
        <f t="shared" si="3323"/>
        <v/>
      </c>
      <c r="CF1135" s="27" t="str">
        <f t="shared" si="3324"/>
        <v/>
      </c>
      <c r="CG1135" s="86"/>
      <c r="CH1135" s="86"/>
      <c r="CI1135" s="45"/>
      <c r="CJ1135" s="45"/>
      <c r="CK1135" s="45"/>
      <c r="CL1135" s="25"/>
      <c r="CM1135" s="25"/>
      <c r="CN1135" s="37"/>
      <c r="CO1135" s="25"/>
      <c r="CP1135" s="25"/>
      <c r="CQ1135" s="25"/>
      <c r="CR1135" s="25"/>
      <c r="CS1135" s="25"/>
      <c r="CT1135" s="25"/>
      <c r="CU1135" s="25"/>
      <c r="CV1135" s="25"/>
      <c r="CW1135" s="25"/>
      <c r="CX1135" s="25"/>
      <c r="CY1135" s="25"/>
      <c r="CZ1135" s="25"/>
      <c r="DA1135" s="25"/>
      <c r="DB1135" s="38"/>
      <c r="DC1135" s="25"/>
      <c r="DD1135" s="25"/>
      <c r="DH1135" s="25"/>
      <c r="DI1135" s="38"/>
    </row>
    <row r="1136" spans="1:113" s="26" customFormat="1">
      <c r="A1136" s="149"/>
      <c r="B1136" s="82" t="str">
        <f t="shared" si="3301"/>
        <v/>
      </c>
      <c r="C1136" s="7" t="str">
        <f t="shared" si="3302"/>
        <v/>
      </c>
      <c r="D1136" s="81">
        <f t="shared" si="3303"/>
        <v>0</v>
      </c>
      <c r="E1136" s="7" t="str">
        <f t="shared" si="3304"/>
        <v>18,</v>
      </c>
      <c r="F1136" s="78"/>
      <c r="G1136" s="86"/>
      <c r="H1136" s="86"/>
      <c r="I1136" s="86"/>
      <c r="J1136" s="86"/>
      <c r="K1136" s="86"/>
      <c r="L1136" s="86"/>
      <c r="M1136" s="86"/>
      <c r="N1136" s="86"/>
      <c r="O1136" s="78"/>
      <c r="P1136" s="86"/>
      <c r="Q1136" s="86"/>
      <c r="R1136" s="86"/>
      <c r="S1136" s="86"/>
      <c r="T1136" s="86"/>
      <c r="U1136" s="86"/>
      <c r="V1136" s="86"/>
      <c r="W1136" s="86"/>
      <c r="X1136" s="123" t="str">
        <f t="shared" si="3305"/>
        <v/>
      </c>
      <c r="Y1136" s="127">
        <f t="shared" si="3337"/>
        <v>0</v>
      </c>
      <c r="Z1136" s="127">
        <f t="shared" si="3338"/>
        <v>0</v>
      </c>
      <c r="AA1136" s="127">
        <f t="shared" si="3339"/>
        <v>0</v>
      </c>
      <c r="AB1136" s="86">
        <f t="shared" si="3397"/>
        <v>0</v>
      </c>
      <c r="AC1136" s="86">
        <f t="shared" si="3397"/>
        <v>0</v>
      </c>
      <c r="AD1136" s="90" t="str">
        <f t="shared" si="3400"/>
        <v/>
      </c>
      <c r="AE1136" s="54" t="str">
        <f t="shared" si="3400"/>
        <v/>
      </c>
      <c r="AF1136" s="92" t="str">
        <f t="shared" si="3311"/>
        <v/>
      </c>
      <c r="AG1136" s="82">
        <f t="shared" si="3306"/>
        <v>0</v>
      </c>
      <c r="AH1136" s="71">
        <f t="shared" si="3392"/>
        <v>0</v>
      </c>
      <c r="AI1136" s="78" t="str">
        <f t="shared" si="3307"/>
        <v/>
      </c>
      <c r="AJ1136" s="132">
        <f t="shared" si="3340"/>
        <v>0</v>
      </c>
      <c r="AK1136" s="132">
        <f t="shared" si="3341"/>
        <v>0</v>
      </c>
      <c r="AL1136" s="132">
        <f t="shared" si="3342"/>
        <v>0</v>
      </c>
      <c r="AM1136" s="86" t="str">
        <f t="shared" si="3343"/>
        <v/>
      </c>
      <c r="AN1136" s="86" t="str">
        <f t="shared" si="3344"/>
        <v/>
      </c>
      <c r="AO1136" s="90" t="str">
        <f t="shared" si="3401"/>
        <v/>
      </c>
      <c r="AP1136" s="54" t="str">
        <f t="shared" si="3401"/>
        <v/>
      </c>
      <c r="AQ1136" s="92" t="str">
        <f t="shared" si="3312"/>
        <v/>
      </c>
      <c r="AR1136" s="82">
        <f t="shared" si="3345"/>
        <v>0</v>
      </c>
      <c r="AS1136" s="71">
        <f t="shared" si="3313"/>
        <v>0</v>
      </c>
      <c r="AT1136" s="78" t="str">
        <f t="shared" si="3308"/>
        <v/>
      </c>
      <c r="AU1136" s="137">
        <f t="shared" si="3346"/>
        <v>0</v>
      </c>
      <c r="AV1136" s="137">
        <f t="shared" si="3347"/>
        <v>0</v>
      </c>
      <c r="AW1136" s="137">
        <f t="shared" si="3348"/>
        <v>0</v>
      </c>
      <c r="AX1136" s="86" t="str">
        <f t="shared" si="3349"/>
        <v/>
      </c>
      <c r="AY1136" s="86" t="str">
        <f t="shared" si="3350"/>
        <v/>
      </c>
      <c r="AZ1136" s="90" t="str">
        <f t="shared" si="3402"/>
        <v/>
      </c>
      <c r="BA1136" s="54" t="str">
        <f t="shared" si="3402"/>
        <v/>
      </c>
      <c r="BB1136" s="92" t="str">
        <f t="shared" si="3314"/>
        <v/>
      </c>
      <c r="BC1136" s="82">
        <f t="shared" si="3351"/>
        <v>0</v>
      </c>
      <c r="BD1136" s="71">
        <f t="shared" si="3315"/>
        <v>0</v>
      </c>
      <c r="BE1136" s="98">
        <f t="shared" si="3353"/>
        <v>18</v>
      </c>
      <c r="BF1136" s="54" t="str">
        <f t="shared" si="3403"/>
        <v/>
      </c>
      <c r="BG1136" s="92" t="str">
        <f t="shared" si="3398"/>
        <v/>
      </c>
      <c r="BH1136" s="82">
        <f t="shared" si="3334"/>
        <v>0</v>
      </c>
      <c r="BI1136" s="71">
        <f t="shared" si="3335"/>
        <v>0</v>
      </c>
      <c r="BJ1136" s="146"/>
      <c r="BK1136" s="97">
        <v>1</v>
      </c>
      <c r="BL1136" s="95" t="str">
        <f t="shared" ref="BL1136:BP1136" si="3408">IF(BL1135&lt;&gt;"",BL1135,"")</f>
        <v/>
      </c>
      <c r="BM1136" s="95" t="str">
        <f t="shared" si="3408"/>
        <v/>
      </c>
      <c r="BN1136" s="95" t="str">
        <f t="shared" si="3408"/>
        <v/>
      </c>
      <c r="BO1136" s="95" t="str">
        <f t="shared" si="3408"/>
        <v/>
      </c>
      <c r="BP1136" s="95" t="str">
        <f t="shared" si="3408"/>
        <v/>
      </c>
      <c r="BQ1136" s="81">
        <f t="shared" si="3354"/>
        <v>0</v>
      </c>
      <c r="BR1136" s="81">
        <f t="shared" si="3355"/>
        <v>0</v>
      </c>
      <c r="BS1136" s="81">
        <f t="shared" si="3356"/>
        <v>0</v>
      </c>
      <c r="BT1136" s="81">
        <f t="shared" si="3357"/>
        <v>0</v>
      </c>
      <c r="BU1136" s="81">
        <f t="shared" si="3358"/>
        <v>0</v>
      </c>
      <c r="BV1136" s="13">
        <f t="shared" si="3359"/>
        <v>0</v>
      </c>
      <c r="BW1136" s="11">
        <f t="shared" si="3309"/>
        <v>0</v>
      </c>
      <c r="BX1136" s="69">
        <f t="shared" si="3318"/>
        <v>0</v>
      </c>
      <c r="BY1136" s="69">
        <f>IF($A1136&lt;&gt;"",IF(BY1135&lt;&gt;0,BY1135,IF(BW1136&lt;=$AW$2,"Stop Loss",0)),0)</f>
        <v>0</v>
      </c>
      <c r="BZ1136" s="69">
        <f t="shared" si="3281"/>
        <v>0</v>
      </c>
      <c r="CA1136" s="27" t="str">
        <f t="shared" si="3319"/>
        <v/>
      </c>
      <c r="CB1136" s="27" t="str">
        <f t="shared" si="3320"/>
        <v/>
      </c>
      <c r="CC1136" s="27" t="str">
        <f t="shared" si="3321"/>
        <v/>
      </c>
      <c r="CD1136" s="27" t="str">
        <f t="shared" si="3322"/>
        <v/>
      </c>
      <c r="CE1136" s="27" t="str">
        <f t="shared" si="3323"/>
        <v/>
      </c>
      <c r="CF1136" s="27" t="str">
        <f t="shared" si="3324"/>
        <v/>
      </c>
      <c r="CG1136" s="86"/>
      <c r="CH1136" s="86"/>
      <c r="CI1136" s="45"/>
      <c r="CJ1136" s="45"/>
      <c r="CK1136" s="45"/>
      <c r="CL1136" s="25"/>
      <c r="CM1136" s="25"/>
      <c r="CN1136" s="37"/>
      <c r="CO1136" s="25"/>
      <c r="CP1136" s="25"/>
      <c r="CQ1136" s="25"/>
      <c r="CR1136" s="25"/>
      <c r="CS1136" s="25"/>
      <c r="CT1136" s="25"/>
      <c r="CU1136" s="25"/>
      <c r="CV1136" s="25"/>
      <c r="CW1136" s="25"/>
      <c r="CX1136" s="25"/>
      <c r="CY1136" s="25"/>
      <c r="CZ1136" s="25"/>
      <c r="DA1136" s="25"/>
      <c r="DB1136" s="38"/>
      <c r="DC1136" s="25"/>
      <c r="DD1136" s="25"/>
      <c r="DH1136" s="25"/>
      <c r="DI1136" s="38"/>
    </row>
    <row r="1137" spans="1:113" s="26" customFormat="1">
      <c r="A1137" s="149"/>
      <c r="B1137" s="82" t="str">
        <f t="shared" si="3301"/>
        <v/>
      </c>
      <c r="C1137" s="7" t="str">
        <f t="shared" si="3302"/>
        <v/>
      </c>
      <c r="D1137" s="81">
        <f t="shared" si="3303"/>
        <v>0</v>
      </c>
      <c r="E1137" s="7" t="str">
        <f t="shared" si="3304"/>
        <v>18,</v>
      </c>
      <c r="F1137" s="78"/>
      <c r="G1137" s="86"/>
      <c r="H1137" s="86"/>
      <c r="I1137" s="86"/>
      <c r="J1137" s="86"/>
      <c r="K1137" s="86"/>
      <c r="L1137" s="86"/>
      <c r="M1137" s="86"/>
      <c r="N1137" s="86"/>
      <c r="O1137" s="78"/>
      <c r="P1137" s="86"/>
      <c r="Q1137" s="86"/>
      <c r="R1137" s="86"/>
      <c r="S1137" s="86"/>
      <c r="T1137" s="86"/>
      <c r="U1137" s="86"/>
      <c r="V1137" s="86"/>
      <c r="W1137" s="86"/>
      <c r="X1137" s="123" t="str">
        <f t="shared" si="3305"/>
        <v/>
      </c>
      <c r="Y1137" s="127">
        <f t="shared" si="3337"/>
        <v>0</v>
      </c>
      <c r="Z1137" s="127">
        <f t="shared" si="3338"/>
        <v>0</v>
      </c>
      <c r="AA1137" s="127">
        <f t="shared" si="3339"/>
        <v>0</v>
      </c>
      <c r="AB1137" s="86">
        <f t="shared" si="3397"/>
        <v>0</v>
      </c>
      <c r="AC1137" s="86">
        <f t="shared" si="3397"/>
        <v>0</v>
      </c>
      <c r="AD1137" s="90" t="str">
        <f t="shared" si="3400"/>
        <v/>
      </c>
      <c r="AE1137" s="54" t="str">
        <f t="shared" si="3400"/>
        <v/>
      </c>
      <c r="AF1137" s="92" t="str">
        <f t="shared" si="3311"/>
        <v/>
      </c>
      <c r="AG1137" s="82">
        <f t="shared" si="3306"/>
        <v>0</v>
      </c>
      <c r="AH1137" s="71">
        <f t="shared" si="3392"/>
        <v>0</v>
      </c>
      <c r="AI1137" s="78" t="str">
        <f t="shared" si="3307"/>
        <v/>
      </c>
      <c r="AJ1137" s="132">
        <f t="shared" si="3340"/>
        <v>0</v>
      </c>
      <c r="AK1137" s="132">
        <f t="shared" si="3341"/>
        <v>0</v>
      </c>
      <c r="AL1137" s="132">
        <f t="shared" si="3342"/>
        <v>0</v>
      </c>
      <c r="AM1137" s="86" t="str">
        <f t="shared" si="3343"/>
        <v/>
      </c>
      <c r="AN1137" s="86" t="str">
        <f t="shared" si="3344"/>
        <v/>
      </c>
      <c r="AO1137" s="90" t="str">
        <f t="shared" si="3401"/>
        <v/>
      </c>
      <c r="AP1137" s="54" t="str">
        <f t="shared" si="3401"/>
        <v/>
      </c>
      <c r="AQ1137" s="92" t="str">
        <f t="shared" si="3312"/>
        <v/>
      </c>
      <c r="AR1137" s="82">
        <f t="shared" si="3345"/>
        <v>0</v>
      </c>
      <c r="AS1137" s="71">
        <f t="shared" si="3313"/>
        <v>0</v>
      </c>
      <c r="AT1137" s="78" t="str">
        <f t="shared" si="3308"/>
        <v/>
      </c>
      <c r="AU1137" s="137">
        <f t="shared" si="3346"/>
        <v>0</v>
      </c>
      <c r="AV1137" s="137">
        <f t="shared" si="3347"/>
        <v>0</v>
      </c>
      <c r="AW1137" s="137">
        <f t="shared" si="3348"/>
        <v>0</v>
      </c>
      <c r="AX1137" s="86" t="str">
        <f t="shared" si="3349"/>
        <v/>
      </c>
      <c r="AY1137" s="86" t="str">
        <f t="shared" si="3350"/>
        <v/>
      </c>
      <c r="AZ1137" s="90" t="str">
        <f t="shared" si="3402"/>
        <v/>
      </c>
      <c r="BA1137" s="54" t="str">
        <f t="shared" si="3402"/>
        <v/>
      </c>
      <c r="BB1137" s="92" t="str">
        <f t="shared" si="3314"/>
        <v/>
      </c>
      <c r="BC1137" s="82">
        <f t="shared" si="3351"/>
        <v>0</v>
      </c>
      <c r="BD1137" s="71">
        <f t="shared" si="3315"/>
        <v>0</v>
      </c>
      <c r="BE1137" s="98">
        <f t="shared" si="3353"/>
        <v>18</v>
      </c>
      <c r="BF1137" s="54" t="str">
        <f t="shared" si="3403"/>
        <v/>
      </c>
      <c r="BG1137" s="92" t="str">
        <f t="shared" si="3398"/>
        <v/>
      </c>
      <c r="BH1137" s="82">
        <f t="shared" si="3334"/>
        <v>0</v>
      </c>
      <c r="BI1137" s="71">
        <f t="shared" si="3335"/>
        <v>0</v>
      </c>
      <c r="BJ1137" s="146"/>
      <c r="BK1137" s="97">
        <v>1</v>
      </c>
      <c r="BL1137" s="95" t="str">
        <f t="shared" ref="BL1137:BP1137" si="3409">IF(BL1136&lt;&gt;"",BL1136,"")</f>
        <v/>
      </c>
      <c r="BM1137" s="95" t="str">
        <f t="shared" si="3409"/>
        <v/>
      </c>
      <c r="BN1137" s="95" t="str">
        <f t="shared" si="3409"/>
        <v/>
      </c>
      <c r="BO1137" s="95" t="str">
        <f t="shared" si="3409"/>
        <v/>
      </c>
      <c r="BP1137" s="95" t="str">
        <f t="shared" si="3409"/>
        <v/>
      </c>
      <c r="BQ1137" s="81">
        <f t="shared" si="3354"/>
        <v>0</v>
      </c>
      <c r="BR1137" s="81">
        <f t="shared" si="3355"/>
        <v>0</v>
      </c>
      <c r="BS1137" s="81">
        <f t="shared" si="3356"/>
        <v>0</v>
      </c>
      <c r="BT1137" s="81">
        <f t="shared" si="3357"/>
        <v>0</v>
      </c>
      <c r="BU1137" s="81">
        <f t="shared" si="3358"/>
        <v>0</v>
      </c>
      <c r="BV1137" s="13">
        <f t="shared" si="3359"/>
        <v>0</v>
      </c>
      <c r="BW1137" s="11">
        <f t="shared" si="3309"/>
        <v>0</v>
      </c>
      <c r="BX1137" s="69">
        <f t="shared" si="3318"/>
        <v>0</v>
      </c>
      <c r="BY1137" s="69">
        <f>IF($A1137&lt;&gt;"",IF(BY1136&lt;&gt;0,BY1136,IF(BW1137&lt;=$AW$2,"Stop Loss",0)),0)</f>
        <v>0</v>
      </c>
      <c r="BZ1137" s="69">
        <f t="shared" si="3281"/>
        <v>0</v>
      </c>
      <c r="CA1137" s="27" t="str">
        <f t="shared" si="3319"/>
        <v/>
      </c>
      <c r="CB1137" s="27" t="str">
        <f t="shared" si="3320"/>
        <v/>
      </c>
      <c r="CC1137" s="27" t="str">
        <f t="shared" si="3321"/>
        <v/>
      </c>
      <c r="CD1137" s="27" t="str">
        <f t="shared" si="3322"/>
        <v/>
      </c>
      <c r="CE1137" s="27" t="str">
        <f t="shared" si="3323"/>
        <v/>
      </c>
      <c r="CF1137" s="27" t="str">
        <f t="shared" si="3324"/>
        <v/>
      </c>
      <c r="CG1137" s="86"/>
      <c r="CH1137" s="86"/>
      <c r="CI1137" s="45"/>
      <c r="CJ1137" s="45"/>
      <c r="CK1137" s="45"/>
      <c r="CL1137" s="25"/>
      <c r="CM1137" s="25"/>
      <c r="CN1137" s="37"/>
      <c r="CO1137" s="25"/>
      <c r="CP1137" s="25"/>
      <c r="CQ1137" s="25"/>
      <c r="CR1137" s="25"/>
      <c r="CS1137" s="25"/>
      <c r="CT1137" s="25"/>
      <c r="CU1137" s="25"/>
      <c r="CV1137" s="25"/>
      <c r="CW1137" s="25"/>
      <c r="CX1137" s="25"/>
      <c r="CY1137" s="25"/>
      <c r="CZ1137" s="25"/>
      <c r="DA1137" s="25"/>
      <c r="DB1137" s="38"/>
      <c r="DC1137" s="25"/>
      <c r="DD1137" s="25"/>
      <c r="DH1137" s="25"/>
      <c r="DI1137" s="38"/>
    </row>
    <row r="1138" spans="1:113" s="26" customFormat="1">
      <c r="A1138" s="149"/>
      <c r="B1138" s="82" t="str">
        <f t="shared" si="3301"/>
        <v/>
      </c>
      <c r="C1138" s="7" t="str">
        <f t="shared" si="3302"/>
        <v/>
      </c>
      <c r="D1138" s="81">
        <f t="shared" si="3303"/>
        <v>0</v>
      </c>
      <c r="E1138" s="7" t="str">
        <f t="shared" si="3304"/>
        <v>18,</v>
      </c>
      <c r="F1138" s="78"/>
      <c r="G1138" s="86"/>
      <c r="H1138" s="86"/>
      <c r="I1138" s="86"/>
      <c r="J1138" s="86"/>
      <c r="K1138" s="86"/>
      <c r="L1138" s="86"/>
      <c r="M1138" s="86"/>
      <c r="N1138" s="86"/>
      <c r="O1138" s="78"/>
      <c r="P1138" s="86"/>
      <c r="Q1138" s="86"/>
      <c r="R1138" s="86"/>
      <c r="S1138" s="86"/>
      <c r="T1138" s="86"/>
      <c r="U1138" s="86"/>
      <c r="V1138" s="86"/>
      <c r="W1138" s="86"/>
      <c r="X1138" s="123" t="str">
        <f t="shared" si="3305"/>
        <v/>
      </c>
      <c r="Y1138" s="127">
        <f t="shared" si="3337"/>
        <v>0</v>
      </c>
      <c r="Z1138" s="127">
        <f t="shared" si="3338"/>
        <v>0</v>
      </c>
      <c r="AA1138" s="127">
        <f t="shared" si="3339"/>
        <v>0</v>
      </c>
      <c r="AB1138" s="86">
        <f>IF($Y1138&gt;$Z1138,$Y1138-$Z1138+AB1137,AB1137)</f>
        <v>0</v>
      </c>
      <c r="AC1138" s="86">
        <f>IF($Z1138&gt;$Y1138,$Z1138-$Y1138+AC1137,AC1137)</f>
        <v>0</v>
      </c>
      <c r="AD1138" s="90" t="str">
        <f t="shared" si="3400"/>
        <v/>
      </c>
      <c r="AE1138" s="54" t="str">
        <f t="shared" si="3400"/>
        <v/>
      </c>
      <c r="AF1138" s="92" t="str">
        <f t="shared" si="3311"/>
        <v/>
      </c>
      <c r="AG1138" s="82">
        <f t="shared" si="3306"/>
        <v>0</v>
      </c>
      <c r="AH1138" s="71">
        <f t="shared" si="3392"/>
        <v>0</v>
      </c>
      <c r="AI1138" s="78" t="str">
        <f t="shared" si="3307"/>
        <v/>
      </c>
      <c r="AJ1138" s="132">
        <f t="shared" si="3340"/>
        <v>0</v>
      </c>
      <c r="AK1138" s="132">
        <f t="shared" si="3341"/>
        <v>0</v>
      </c>
      <c r="AL1138" s="132">
        <f t="shared" si="3342"/>
        <v>0</v>
      </c>
      <c r="AM1138" s="86" t="str">
        <f t="shared" si="3343"/>
        <v/>
      </c>
      <c r="AN1138" s="86" t="str">
        <f t="shared" si="3344"/>
        <v/>
      </c>
      <c r="AO1138" s="90" t="str">
        <f t="shared" si="3401"/>
        <v/>
      </c>
      <c r="AP1138" s="54" t="str">
        <f t="shared" si="3401"/>
        <v/>
      </c>
      <c r="AQ1138" s="92" t="str">
        <f t="shared" si="3312"/>
        <v/>
      </c>
      <c r="AR1138" s="82">
        <f t="shared" si="3345"/>
        <v>0</v>
      </c>
      <c r="AS1138" s="71">
        <f t="shared" si="3313"/>
        <v>0</v>
      </c>
      <c r="AT1138" s="78" t="str">
        <f t="shared" si="3308"/>
        <v/>
      </c>
      <c r="AU1138" s="137">
        <f t="shared" si="3346"/>
        <v>0</v>
      </c>
      <c r="AV1138" s="137">
        <f t="shared" si="3347"/>
        <v>0</v>
      </c>
      <c r="AW1138" s="137">
        <f t="shared" si="3348"/>
        <v>0</v>
      </c>
      <c r="AX1138" s="86" t="str">
        <f t="shared" si="3349"/>
        <v/>
      </c>
      <c r="AY1138" s="86" t="str">
        <f t="shared" si="3350"/>
        <v/>
      </c>
      <c r="AZ1138" s="90" t="str">
        <f t="shared" si="3402"/>
        <v/>
      </c>
      <c r="BA1138" s="54" t="str">
        <f t="shared" si="3402"/>
        <v/>
      </c>
      <c r="BB1138" s="92" t="str">
        <f t="shared" si="3314"/>
        <v/>
      </c>
      <c r="BC1138" s="82">
        <f t="shared" si="3351"/>
        <v>0</v>
      </c>
      <c r="BD1138" s="71">
        <f t="shared" si="3315"/>
        <v>0</v>
      </c>
      <c r="BE1138" s="98">
        <f t="shared" si="3353"/>
        <v>18</v>
      </c>
      <c r="BF1138" s="54" t="str">
        <f t="shared" si="3403"/>
        <v/>
      </c>
      <c r="BG1138" s="92" t="str">
        <f t="shared" si="3398"/>
        <v/>
      </c>
      <c r="BH1138" s="82">
        <f t="shared" si="3334"/>
        <v>0</v>
      </c>
      <c r="BI1138" s="71">
        <f t="shared" si="3335"/>
        <v>0</v>
      </c>
      <c r="BJ1138" s="146"/>
      <c r="BK1138" s="97">
        <v>1</v>
      </c>
      <c r="BL1138" s="95" t="str">
        <f t="shared" ref="BL1138:BP1138" si="3410">IF(BL1137&lt;&gt;"",BL1137,"")</f>
        <v/>
      </c>
      <c r="BM1138" s="95" t="str">
        <f t="shared" si="3410"/>
        <v/>
      </c>
      <c r="BN1138" s="95" t="str">
        <f t="shared" si="3410"/>
        <v/>
      </c>
      <c r="BO1138" s="95" t="str">
        <f t="shared" si="3410"/>
        <v/>
      </c>
      <c r="BP1138" s="95" t="str">
        <f t="shared" si="3410"/>
        <v/>
      </c>
      <c r="BQ1138" s="81">
        <f t="shared" si="3354"/>
        <v>0</v>
      </c>
      <c r="BR1138" s="81">
        <f t="shared" si="3355"/>
        <v>0</v>
      </c>
      <c r="BS1138" s="81">
        <f t="shared" si="3356"/>
        <v>0</v>
      </c>
      <c r="BT1138" s="81">
        <f t="shared" si="3357"/>
        <v>0</v>
      </c>
      <c r="BU1138" s="81">
        <f t="shared" si="3358"/>
        <v>0</v>
      </c>
      <c r="BV1138" s="13">
        <f t="shared" si="3359"/>
        <v>0</v>
      </c>
      <c r="BW1138" s="11">
        <f t="shared" si="3309"/>
        <v>0</v>
      </c>
      <c r="BX1138" s="69">
        <f t="shared" si="3318"/>
        <v>0</v>
      </c>
      <c r="BY1138" s="69">
        <f>IF($A1138&lt;&gt;"",IF(BY1137&lt;&gt;0,BY1137,IF(BW1138&lt;=$AW$2,"Stop Loss",0)),0)</f>
        <v>0</v>
      </c>
      <c r="BZ1138" s="69">
        <f t="shared" si="3281"/>
        <v>0</v>
      </c>
      <c r="CA1138" s="27" t="str">
        <f t="shared" si="3319"/>
        <v/>
      </c>
      <c r="CB1138" s="27" t="str">
        <f t="shared" si="3320"/>
        <v/>
      </c>
      <c r="CC1138" s="27" t="str">
        <f t="shared" si="3321"/>
        <v/>
      </c>
      <c r="CD1138" s="27" t="str">
        <f t="shared" si="3322"/>
        <v/>
      </c>
      <c r="CE1138" s="27" t="str">
        <f t="shared" si="3323"/>
        <v/>
      </c>
      <c r="CF1138" s="27" t="str">
        <f t="shared" si="3324"/>
        <v/>
      </c>
      <c r="CG1138" s="86"/>
      <c r="CH1138" s="86"/>
      <c r="CI1138" s="45"/>
      <c r="CJ1138" s="45"/>
      <c r="CK1138" s="45"/>
      <c r="CL1138" s="25"/>
      <c r="CM1138" s="25"/>
      <c r="CN1138" s="37"/>
      <c r="CO1138" s="25"/>
      <c r="CP1138" s="25"/>
      <c r="CQ1138" s="25"/>
      <c r="CR1138" s="25"/>
      <c r="CS1138" s="25"/>
      <c r="CT1138" s="25"/>
      <c r="CU1138" s="25"/>
      <c r="CV1138" s="25"/>
      <c r="CW1138" s="25"/>
      <c r="CX1138" s="25"/>
      <c r="CY1138" s="25"/>
      <c r="CZ1138" s="25"/>
      <c r="DA1138" s="25"/>
      <c r="DB1138" s="38"/>
      <c r="DC1138" s="25"/>
      <c r="DD1138" s="25"/>
      <c r="DH1138" s="25"/>
      <c r="DI1138" s="38"/>
    </row>
    <row r="1139" spans="1:113" s="26" customFormat="1">
      <c r="A1139" s="149"/>
      <c r="B1139" s="82" t="str">
        <f t="shared" si="3301"/>
        <v/>
      </c>
      <c r="C1139" s="7" t="str">
        <f t="shared" si="3302"/>
        <v/>
      </c>
      <c r="D1139" s="81">
        <f t="shared" si="3303"/>
        <v>0</v>
      </c>
      <c r="E1139" s="7" t="str">
        <f t="shared" si="3304"/>
        <v>18,</v>
      </c>
      <c r="F1139" s="78"/>
      <c r="G1139" s="86"/>
      <c r="H1139" s="86"/>
      <c r="I1139" s="86"/>
      <c r="J1139" s="86"/>
      <c r="K1139" s="86"/>
      <c r="L1139" s="86"/>
      <c r="M1139" s="86"/>
      <c r="N1139" s="86"/>
      <c r="O1139" s="78"/>
      <c r="P1139" s="86"/>
      <c r="Q1139" s="86"/>
      <c r="R1139" s="86"/>
      <c r="S1139" s="86"/>
      <c r="T1139" s="86"/>
      <c r="U1139" s="86"/>
      <c r="V1139" s="86"/>
      <c r="W1139" s="86"/>
      <c r="X1139" s="123" t="str">
        <f t="shared" si="3305"/>
        <v/>
      </c>
      <c r="Y1139" s="127">
        <f t="shared" si="3337"/>
        <v>0</v>
      </c>
      <c r="Z1139" s="127">
        <f t="shared" si="3338"/>
        <v>0</v>
      </c>
      <c r="AA1139" s="127">
        <f t="shared" si="3339"/>
        <v>0</v>
      </c>
      <c r="AB1139" s="86">
        <f>AB1138</f>
        <v>0</v>
      </c>
      <c r="AC1139" s="86">
        <f>AC1138</f>
        <v>0</v>
      </c>
      <c r="AD1139" s="90" t="str">
        <f>IF($A1138&lt;&gt;"",AA1138,"")</f>
        <v/>
      </c>
      <c r="AE1139" s="92" t="str">
        <f>IF($A1138&lt;&gt;"",IF(Y1138&gt;Z1138,"L","H"),"")</f>
        <v/>
      </c>
      <c r="AF1139" s="92" t="str">
        <f t="shared" si="3311"/>
        <v/>
      </c>
      <c r="AG1139" s="82">
        <f t="shared" si="3306"/>
        <v>0</v>
      </c>
      <c r="AH1139" s="71">
        <f t="shared" si="3392"/>
        <v>0</v>
      </c>
      <c r="AI1139" s="78" t="str">
        <f t="shared" si="3307"/>
        <v/>
      </c>
      <c r="AJ1139" s="132">
        <f t="shared" si="3340"/>
        <v>0</v>
      </c>
      <c r="AK1139" s="132">
        <f t="shared" si="3341"/>
        <v>0</v>
      </c>
      <c r="AL1139" s="132">
        <f t="shared" si="3342"/>
        <v>0</v>
      </c>
      <c r="AM1139" s="86" t="str">
        <f t="shared" si="3343"/>
        <v/>
      </c>
      <c r="AN1139" s="86" t="str">
        <f t="shared" si="3344"/>
        <v/>
      </c>
      <c r="AO1139" s="90" t="str">
        <f>IF($A1138&lt;&gt;"",AL1138,"")</f>
        <v/>
      </c>
      <c r="AP1139" s="92" t="str">
        <f>IF($A1138&lt;&gt;"",IF(AM1138&lt;&gt;"","O","E"),"")</f>
        <v/>
      </c>
      <c r="AQ1139" s="92" t="str">
        <f t="shared" si="3312"/>
        <v/>
      </c>
      <c r="AR1139" s="82">
        <f t="shared" si="3345"/>
        <v>0</v>
      </c>
      <c r="AS1139" s="71">
        <f t="shared" si="3313"/>
        <v>0</v>
      </c>
      <c r="AT1139" s="78" t="str">
        <f t="shared" si="3308"/>
        <v/>
      </c>
      <c r="AU1139" s="137">
        <f t="shared" si="3346"/>
        <v>0</v>
      </c>
      <c r="AV1139" s="137">
        <f t="shared" si="3347"/>
        <v>0</v>
      </c>
      <c r="AW1139" s="137">
        <f t="shared" si="3348"/>
        <v>0</v>
      </c>
      <c r="AX1139" s="86" t="str">
        <f t="shared" si="3349"/>
        <v/>
      </c>
      <c r="AY1139" s="86" t="str">
        <f t="shared" si="3350"/>
        <v/>
      </c>
      <c r="AZ1139" s="90" t="str">
        <f>IF($A1138&lt;&gt;"",AW1138,"")</f>
        <v/>
      </c>
      <c r="BA1139" s="92" t="str">
        <f>IF($A1138&lt;&gt;"",IF(AX1138&lt;&gt;"","B","R"),"")</f>
        <v/>
      </c>
      <c r="BB1139" s="92" t="str">
        <f t="shared" si="3314"/>
        <v/>
      </c>
      <c r="BC1139" s="82">
        <f t="shared" si="3351"/>
        <v>0</v>
      </c>
      <c r="BD1139" s="71">
        <f t="shared" si="3315"/>
        <v>0</v>
      </c>
      <c r="BE1139" s="98">
        <f t="shared" si="3353"/>
        <v>18</v>
      </c>
      <c r="BF1139" s="92" t="str">
        <f>IF($A1138&lt;&gt;"",IF($Y1138&gt;$Z1138,"H",IF($Z1138&gt;$Y1138,"L",BF1138)),"")</f>
        <v/>
      </c>
      <c r="BG1139" s="92" t="str">
        <f>IF($A1139&lt;&gt;"",IF($A1139=0,"L",IF(BF1139&lt;&gt;"",IF(BF1139=X1139,"W","L"))),"")</f>
        <v/>
      </c>
      <c r="BH1139" s="82">
        <f t="shared" si="3334"/>
        <v>0</v>
      </c>
      <c r="BI1139" s="71">
        <f t="shared" si="3335"/>
        <v>0</v>
      </c>
      <c r="BJ1139" s="146" t="str">
        <f>AE1139&amp;AP1139&amp;BA1139</f>
        <v/>
      </c>
      <c r="BK1139" s="97">
        <v>1</v>
      </c>
      <c r="BL1139" s="95" t="str">
        <f>IF($A1138&lt;&gt;"",IF($BJ1139="LER","11,",IF($BJ1139="LOR","02,",IF($BJ1139="LEB","01,",IF($BJ1139="LOB","12,",IF($BJ1139="HER","29,",IF($BJ1139="HOR","20,",IF($BJ1139="HEB","19,",IF($BJ1139="HOB","30,","")))))))),"")</f>
        <v/>
      </c>
      <c r="BM1139" s="95" t="str">
        <f>IF($A1138&lt;&gt;"",IF($BJ1139="LER","13,",IF($BJ1139="LOR","04,",IF($BJ1139="LEB","03,",IF($BJ1139="LOB","14,",IF($BJ1139="HER","31,",IF($BJ1139="HOR","22,",IF($BJ1139="HEB","21,",IF($BJ1139="HOB","32,","")))))))),"")</f>
        <v/>
      </c>
      <c r="BN1139" s="95" t="str">
        <f>IF($A1138&lt;&gt;"",IF($BJ1139="LER","15,",IF($BJ1139="LOR","06,",IF($BJ1139="LEB","05,",IF($BJ1139="LOB","16,",IF($BJ1139="HER","33,",IF($BJ1139="HOR","24,",IF($BJ1139="HEB","23,",IF($BJ1139="HOB","34,","")))))))),"")</f>
        <v/>
      </c>
      <c r="BO1139" s="95" t="str">
        <f>IF($A1138&lt;&gt;"",IF($BJ1139="LER","17,",IF($BJ1139="LOR","08,",IF($BJ1139="LEB","07,",IF($BJ1139="LOB","18,",IF($BJ1139="HER","35,",IF($BJ1139="HOR","26,",IF($BJ1139="HEB","25,",IF($BJ1139="HOB","36,","")))))))),"")</f>
        <v/>
      </c>
      <c r="BP1139" s="95" t="str">
        <f>IF($A1138&lt;&gt;"",IF($BJ1139="LER","",IF($BJ1139="LOR","10,",IF($BJ1139="LEB","09,",IF($BJ1139="LOB","",IF($BJ1139="HER","",IF($BJ1139="HOR","28,",IF($BJ1139="HEB","27,",IF($BJ1139="HOB","","")))))))),"")</f>
        <v/>
      </c>
      <c r="BQ1139" s="81">
        <f t="shared" si="3354"/>
        <v>0</v>
      </c>
      <c r="BR1139" s="81">
        <f t="shared" si="3355"/>
        <v>0</v>
      </c>
      <c r="BS1139" s="81">
        <f t="shared" si="3356"/>
        <v>0</v>
      </c>
      <c r="BT1139" s="81">
        <f t="shared" si="3357"/>
        <v>0</v>
      </c>
      <c r="BU1139" s="81">
        <f t="shared" si="3358"/>
        <v>0</v>
      </c>
      <c r="BV1139" s="13">
        <f t="shared" si="3359"/>
        <v>0</v>
      </c>
      <c r="BW1139" s="11">
        <f t="shared" si="3309"/>
        <v>0</v>
      </c>
      <c r="BX1139" s="69">
        <f t="shared" si="3318"/>
        <v>0</v>
      </c>
      <c r="BY1139" s="69">
        <f>IF($A1139&lt;&gt;"",IF(BY1138&lt;&gt;0,BY1138,IF(BW1139&lt;=$AW$2,"Stop Loss",0)),0)</f>
        <v>0</v>
      </c>
      <c r="BZ1139" s="69">
        <f t="shared" si="3281"/>
        <v>0</v>
      </c>
      <c r="CA1139" s="27" t="str">
        <f t="shared" si="3319"/>
        <v/>
      </c>
      <c r="CB1139" s="27" t="str">
        <f t="shared" si="3320"/>
        <v/>
      </c>
      <c r="CC1139" s="27" t="str">
        <f t="shared" si="3321"/>
        <v/>
      </c>
      <c r="CD1139" s="27" t="str">
        <f t="shared" si="3322"/>
        <v/>
      </c>
      <c r="CE1139" s="27" t="str">
        <f t="shared" si="3323"/>
        <v/>
      </c>
      <c r="CF1139" s="27" t="str">
        <f t="shared" si="3324"/>
        <v/>
      </c>
      <c r="CG1139" s="86"/>
      <c r="CH1139" s="86"/>
      <c r="CI1139" s="45"/>
      <c r="CJ1139" s="45"/>
      <c r="CK1139" s="45"/>
      <c r="CL1139" s="25"/>
      <c r="CM1139" s="25"/>
      <c r="CN1139" s="37"/>
      <c r="CO1139" s="25"/>
      <c r="CP1139" s="25"/>
      <c r="CQ1139" s="25"/>
      <c r="CR1139" s="25"/>
      <c r="CS1139" s="25"/>
      <c r="CT1139" s="25"/>
      <c r="CU1139" s="25"/>
      <c r="CV1139" s="25"/>
      <c r="CW1139" s="25"/>
      <c r="CX1139" s="25"/>
      <c r="CY1139" s="25"/>
      <c r="CZ1139" s="25"/>
      <c r="DA1139" s="25"/>
      <c r="DB1139" s="37"/>
      <c r="DC1139" s="25"/>
      <c r="DD1139" s="25"/>
      <c r="DH1139" s="25"/>
      <c r="DI1139" s="37"/>
    </row>
    <row r="1140" spans="1:113" s="26" customFormat="1">
      <c r="A1140" s="149"/>
      <c r="B1140" s="82" t="str">
        <f t="shared" si="3301"/>
        <v/>
      </c>
      <c r="C1140" s="7" t="str">
        <f t="shared" si="3302"/>
        <v/>
      </c>
      <c r="D1140" s="81">
        <f t="shared" si="3303"/>
        <v>0</v>
      </c>
      <c r="E1140" s="7" t="str">
        <f t="shared" si="3304"/>
        <v>18,</v>
      </c>
      <c r="F1140" s="78"/>
      <c r="G1140" s="86"/>
      <c r="H1140" s="86"/>
      <c r="I1140" s="86"/>
      <c r="J1140" s="86"/>
      <c r="K1140" s="86"/>
      <c r="L1140" s="86"/>
      <c r="M1140" s="86"/>
      <c r="N1140" s="86"/>
      <c r="O1140" s="78"/>
      <c r="P1140" s="86"/>
      <c r="Q1140" s="86"/>
      <c r="R1140" s="86"/>
      <c r="S1140" s="86"/>
      <c r="T1140" s="86"/>
      <c r="U1140" s="86"/>
      <c r="V1140" s="86"/>
      <c r="W1140" s="86"/>
      <c r="X1140" s="123" t="str">
        <f t="shared" si="3305"/>
        <v/>
      </c>
      <c r="Y1140" s="127">
        <f t="shared" si="3337"/>
        <v>0</v>
      </c>
      <c r="Z1140" s="127">
        <f t="shared" si="3338"/>
        <v>0</v>
      </c>
      <c r="AA1140" s="127">
        <f t="shared" si="3339"/>
        <v>0</v>
      </c>
      <c r="AB1140" s="86">
        <f t="shared" ref="AB1140:AC1146" si="3411">AB1139</f>
        <v>0</v>
      </c>
      <c r="AC1140" s="86">
        <f t="shared" si="3411"/>
        <v>0</v>
      </c>
      <c r="AD1140" s="90" t="str">
        <f>IF($A1139&lt;&gt;"",AD1139,"")</f>
        <v/>
      </c>
      <c r="AE1140" s="54" t="str">
        <f>IF($A1139&lt;&gt;"",AE1139,"")</f>
        <v/>
      </c>
      <c r="AF1140" s="92" t="str">
        <f t="shared" si="3311"/>
        <v/>
      </c>
      <c r="AG1140" s="82">
        <f t="shared" si="3306"/>
        <v>0</v>
      </c>
      <c r="AH1140" s="71">
        <f t="shared" si="3392"/>
        <v>0</v>
      </c>
      <c r="AI1140" s="78" t="str">
        <f t="shared" si="3307"/>
        <v/>
      </c>
      <c r="AJ1140" s="132">
        <f t="shared" si="3340"/>
        <v>0</v>
      </c>
      <c r="AK1140" s="132">
        <f t="shared" si="3341"/>
        <v>0</v>
      </c>
      <c r="AL1140" s="132">
        <f t="shared" si="3342"/>
        <v>0</v>
      </c>
      <c r="AM1140" s="86" t="str">
        <f t="shared" si="3343"/>
        <v/>
      </c>
      <c r="AN1140" s="86" t="str">
        <f t="shared" si="3344"/>
        <v/>
      </c>
      <c r="AO1140" s="90" t="str">
        <f>IF($A1139&lt;&gt;"",AO1139,"")</f>
        <v/>
      </c>
      <c r="AP1140" s="54" t="str">
        <f>IF($A1139&lt;&gt;"",AP1139,"")</f>
        <v/>
      </c>
      <c r="AQ1140" s="92" t="str">
        <f t="shared" si="3312"/>
        <v/>
      </c>
      <c r="AR1140" s="82">
        <f t="shared" si="3345"/>
        <v>0</v>
      </c>
      <c r="AS1140" s="71">
        <f t="shared" si="3313"/>
        <v>0</v>
      </c>
      <c r="AT1140" s="78" t="str">
        <f t="shared" si="3308"/>
        <v/>
      </c>
      <c r="AU1140" s="137">
        <f t="shared" si="3346"/>
        <v>0</v>
      </c>
      <c r="AV1140" s="137">
        <f t="shared" si="3347"/>
        <v>0</v>
      </c>
      <c r="AW1140" s="137">
        <f t="shared" si="3348"/>
        <v>0</v>
      </c>
      <c r="AX1140" s="86" t="str">
        <f t="shared" si="3349"/>
        <v/>
      </c>
      <c r="AY1140" s="86" t="str">
        <f t="shared" si="3350"/>
        <v/>
      </c>
      <c r="AZ1140" s="90" t="str">
        <f>IF($A1139&lt;&gt;"",AZ1139,"")</f>
        <v/>
      </c>
      <c r="BA1140" s="54" t="str">
        <f>IF($A1139&lt;&gt;"",BA1139,"")</f>
        <v/>
      </c>
      <c r="BB1140" s="92" t="str">
        <f t="shared" si="3314"/>
        <v/>
      </c>
      <c r="BC1140" s="82">
        <f t="shared" si="3351"/>
        <v>0</v>
      </c>
      <c r="BD1140" s="71">
        <f t="shared" si="3315"/>
        <v>0</v>
      </c>
      <c r="BE1140" s="98">
        <f t="shared" si="3353"/>
        <v>18</v>
      </c>
      <c r="BF1140" s="54" t="str">
        <f>IF($A1139&lt;&gt;"",BF1139,"")</f>
        <v/>
      </c>
      <c r="BG1140" s="92" t="str">
        <f t="shared" ref="BG1140:BG1147" si="3412">IF($A1140&lt;&gt;"",IF($A1140=0,"L",IF(BF1140&lt;&gt;"",IF(BF1140=X1140,"W","L"))),"")</f>
        <v/>
      </c>
      <c r="BH1140" s="82">
        <f t="shared" si="3334"/>
        <v>0</v>
      </c>
      <c r="BI1140" s="71">
        <f t="shared" si="3335"/>
        <v>0</v>
      </c>
      <c r="BJ1140" s="146"/>
      <c r="BK1140" s="97">
        <v>1</v>
      </c>
      <c r="BL1140" s="95" t="str">
        <f>IF(BL1139&lt;&gt;"",BL1139,"")</f>
        <v/>
      </c>
      <c r="BM1140" s="95" t="str">
        <f t="shared" ref="BM1140:BP1140" si="3413">IF(BM1139&lt;&gt;"",BM1139,"")</f>
        <v/>
      </c>
      <c r="BN1140" s="95" t="str">
        <f t="shared" si="3413"/>
        <v/>
      </c>
      <c r="BO1140" s="95" t="str">
        <f t="shared" si="3413"/>
        <v/>
      </c>
      <c r="BP1140" s="95" t="str">
        <f t="shared" si="3413"/>
        <v/>
      </c>
      <c r="BQ1140" s="81">
        <f t="shared" si="3354"/>
        <v>0</v>
      </c>
      <c r="BR1140" s="81">
        <f t="shared" si="3355"/>
        <v>0</v>
      </c>
      <c r="BS1140" s="81">
        <f t="shared" si="3356"/>
        <v>0</v>
      </c>
      <c r="BT1140" s="81">
        <f t="shared" si="3357"/>
        <v>0</v>
      </c>
      <c r="BU1140" s="81">
        <f t="shared" si="3358"/>
        <v>0</v>
      </c>
      <c r="BV1140" s="13">
        <f t="shared" si="3359"/>
        <v>0</v>
      </c>
      <c r="BW1140" s="11">
        <f t="shared" si="3309"/>
        <v>0</v>
      </c>
      <c r="BX1140" s="69">
        <f t="shared" si="3318"/>
        <v>0</v>
      </c>
      <c r="BY1140" s="69">
        <f>IF($A1140&lt;&gt;"",IF(BY1139&lt;&gt;0,BY1139,IF(BW1140&lt;=$AW$2,"Stop Loss",0)),0)</f>
        <v>0</v>
      </c>
      <c r="BZ1140" s="69">
        <f t="shared" si="3281"/>
        <v>0</v>
      </c>
      <c r="CA1140" s="27" t="str">
        <f t="shared" si="3319"/>
        <v/>
      </c>
      <c r="CB1140" s="27" t="str">
        <f t="shared" si="3320"/>
        <v/>
      </c>
      <c r="CC1140" s="27" t="str">
        <f t="shared" si="3321"/>
        <v/>
      </c>
      <c r="CD1140" s="27" t="str">
        <f t="shared" si="3322"/>
        <v/>
      </c>
      <c r="CE1140" s="27" t="str">
        <f t="shared" si="3323"/>
        <v/>
      </c>
      <c r="CF1140" s="27" t="str">
        <f t="shared" si="3324"/>
        <v/>
      </c>
      <c r="CG1140" s="86"/>
      <c r="CH1140" s="86"/>
      <c r="CI1140" s="45"/>
      <c r="CJ1140" s="45"/>
      <c r="CK1140" s="45"/>
      <c r="CL1140" s="25"/>
      <c r="CM1140" s="25"/>
      <c r="CN1140" s="37"/>
      <c r="CO1140" s="25"/>
      <c r="CP1140" s="25"/>
      <c r="CQ1140" s="25"/>
      <c r="CR1140" s="25"/>
      <c r="CS1140" s="25"/>
      <c r="CT1140" s="25"/>
      <c r="CU1140" s="25"/>
      <c r="CV1140" s="25"/>
      <c r="CW1140" s="25"/>
      <c r="CX1140" s="25"/>
      <c r="CY1140" s="25"/>
      <c r="CZ1140" s="25"/>
      <c r="DA1140" s="25"/>
      <c r="DB1140" s="37"/>
      <c r="DC1140" s="25"/>
      <c r="DD1140" s="25"/>
      <c r="DH1140" s="25"/>
      <c r="DI1140" s="37"/>
    </row>
    <row r="1141" spans="1:113" s="26" customFormat="1">
      <c r="A1141" s="149"/>
      <c r="B1141" s="82" t="str">
        <f t="shared" si="3301"/>
        <v/>
      </c>
      <c r="C1141" s="7" t="str">
        <f t="shared" si="3302"/>
        <v/>
      </c>
      <c r="D1141" s="81">
        <f t="shared" si="3303"/>
        <v>0</v>
      </c>
      <c r="E1141" s="7" t="str">
        <f t="shared" si="3304"/>
        <v>18,</v>
      </c>
      <c r="F1141" s="78"/>
      <c r="G1141" s="86"/>
      <c r="H1141" s="86"/>
      <c r="I1141" s="86"/>
      <c r="J1141" s="86"/>
      <c r="K1141" s="86"/>
      <c r="L1141" s="86"/>
      <c r="M1141" s="86"/>
      <c r="N1141" s="86"/>
      <c r="O1141" s="78"/>
      <c r="P1141" s="86"/>
      <c r="Q1141" s="86"/>
      <c r="R1141" s="86"/>
      <c r="S1141" s="86"/>
      <c r="T1141" s="86"/>
      <c r="U1141" s="86"/>
      <c r="V1141" s="86"/>
      <c r="W1141" s="86"/>
      <c r="X1141" s="123" t="str">
        <f t="shared" si="3305"/>
        <v/>
      </c>
      <c r="Y1141" s="127">
        <f t="shared" si="3337"/>
        <v>0</v>
      </c>
      <c r="Z1141" s="127">
        <f t="shared" si="3338"/>
        <v>0</v>
      </c>
      <c r="AA1141" s="127">
        <f t="shared" si="3339"/>
        <v>0</v>
      </c>
      <c r="AB1141" s="86">
        <f t="shared" si="3411"/>
        <v>0</v>
      </c>
      <c r="AC1141" s="86">
        <f t="shared" si="3411"/>
        <v>0</v>
      </c>
      <c r="AD1141" s="90" t="str">
        <f t="shared" ref="AD1141:AE1147" si="3414">IF($A1140&lt;&gt;"",AD1140,"")</f>
        <v/>
      </c>
      <c r="AE1141" s="54" t="str">
        <f t="shared" si="3414"/>
        <v/>
      </c>
      <c r="AF1141" s="92" t="str">
        <f t="shared" si="3311"/>
        <v/>
      </c>
      <c r="AG1141" s="82">
        <f t="shared" si="3306"/>
        <v>0</v>
      </c>
      <c r="AH1141" s="71">
        <f t="shared" si="3392"/>
        <v>0</v>
      </c>
      <c r="AI1141" s="78" t="str">
        <f t="shared" si="3307"/>
        <v/>
      </c>
      <c r="AJ1141" s="132">
        <f t="shared" si="3340"/>
        <v>0</v>
      </c>
      <c r="AK1141" s="132">
        <f t="shared" si="3341"/>
        <v>0</v>
      </c>
      <c r="AL1141" s="132">
        <f t="shared" si="3342"/>
        <v>0</v>
      </c>
      <c r="AM1141" s="86" t="str">
        <f t="shared" si="3343"/>
        <v/>
      </c>
      <c r="AN1141" s="86" t="str">
        <f t="shared" si="3344"/>
        <v/>
      </c>
      <c r="AO1141" s="90" t="str">
        <f t="shared" ref="AO1141:AP1147" si="3415">IF($A1140&lt;&gt;"",AO1140,"")</f>
        <v/>
      </c>
      <c r="AP1141" s="54" t="str">
        <f t="shared" si="3415"/>
        <v/>
      </c>
      <c r="AQ1141" s="92" t="str">
        <f t="shared" si="3312"/>
        <v/>
      </c>
      <c r="AR1141" s="82">
        <f t="shared" si="3345"/>
        <v>0</v>
      </c>
      <c r="AS1141" s="71">
        <f t="shared" si="3313"/>
        <v>0</v>
      </c>
      <c r="AT1141" s="78" t="str">
        <f t="shared" si="3308"/>
        <v/>
      </c>
      <c r="AU1141" s="137">
        <f t="shared" si="3346"/>
        <v>0</v>
      </c>
      <c r="AV1141" s="137">
        <f t="shared" si="3347"/>
        <v>0</v>
      </c>
      <c r="AW1141" s="137">
        <f t="shared" si="3348"/>
        <v>0</v>
      </c>
      <c r="AX1141" s="86" t="str">
        <f t="shared" si="3349"/>
        <v/>
      </c>
      <c r="AY1141" s="86" t="str">
        <f t="shared" si="3350"/>
        <v/>
      </c>
      <c r="AZ1141" s="90" t="str">
        <f t="shared" ref="AZ1141:BA1147" si="3416">IF($A1140&lt;&gt;"",AZ1140,"")</f>
        <v/>
      </c>
      <c r="BA1141" s="54" t="str">
        <f t="shared" si="3416"/>
        <v/>
      </c>
      <c r="BB1141" s="92" t="str">
        <f t="shared" si="3314"/>
        <v/>
      </c>
      <c r="BC1141" s="82">
        <f t="shared" si="3351"/>
        <v>0</v>
      </c>
      <c r="BD1141" s="71">
        <f t="shared" si="3315"/>
        <v>0</v>
      </c>
      <c r="BE1141" s="98">
        <f t="shared" si="3353"/>
        <v>18</v>
      </c>
      <c r="BF1141" s="54" t="str">
        <f t="shared" ref="BF1141:BF1147" si="3417">IF($A1140&lt;&gt;"",BF1140,"")</f>
        <v/>
      </c>
      <c r="BG1141" s="92" t="str">
        <f t="shared" si="3412"/>
        <v/>
      </c>
      <c r="BH1141" s="82">
        <f t="shared" si="3334"/>
        <v>0</v>
      </c>
      <c r="BI1141" s="71">
        <f t="shared" si="3335"/>
        <v>0</v>
      </c>
      <c r="BJ1141" s="146"/>
      <c r="BK1141" s="97">
        <v>1</v>
      </c>
      <c r="BL1141" s="95" t="str">
        <f t="shared" ref="BL1141:BP1141" si="3418">IF(BL1140&lt;&gt;"",BL1140,"")</f>
        <v/>
      </c>
      <c r="BM1141" s="95" t="str">
        <f t="shared" si="3418"/>
        <v/>
      </c>
      <c r="BN1141" s="95" t="str">
        <f t="shared" si="3418"/>
        <v/>
      </c>
      <c r="BO1141" s="95" t="str">
        <f t="shared" si="3418"/>
        <v/>
      </c>
      <c r="BP1141" s="95" t="str">
        <f t="shared" si="3418"/>
        <v/>
      </c>
      <c r="BQ1141" s="81">
        <f t="shared" si="3354"/>
        <v>0</v>
      </c>
      <c r="BR1141" s="81">
        <f t="shared" si="3355"/>
        <v>0</v>
      </c>
      <c r="BS1141" s="81">
        <f t="shared" si="3356"/>
        <v>0</v>
      </c>
      <c r="BT1141" s="81">
        <f t="shared" si="3357"/>
        <v>0</v>
      </c>
      <c r="BU1141" s="81">
        <f t="shared" si="3358"/>
        <v>0</v>
      </c>
      <c r="BV1141" s="13">
        <f t="shared" si="3359"/>
        <v>0</v>
      </c>
      <c r="BW1141" s="11">
        <f t="shared" si="3309"/>
        <v>0</v>
      </c>
      <c r="BX1141" s="69">
        <f t="shared" si="3318"/>
        <v>0</v>
      </c>
      <c r="BY1141" s="69">
        <f>IF($A1141&lt;&gt;"",IF(BY1140&lt;&gt;0,BY1140,IF(BW1141&lt;=$AW$2,"Stop Loss",0)),0)</f>
        <v>0</v>
      </c>
      <c r="BZ1141" s="69">
        <f t="shared" ref="BZ1141:BZ1204" si="3419">IF(BW1141&gt;BZ1140,BW1141,BZ1140)</f>
        <v>0</v>
      </c>
      <c r="CA1141" s="27" t="str">
        <f t="shared" si="3319"/>
        <v/>
      </c>
      <c r="CB1141" s="27" t="str">
        <f t="shared" si="3320"/>
        <v/>
      </c>
      <c r="CC1141" s="27" t="str">
        <f t="shared" si="3321"/>
        <v/>
      </c>
      <c r="CD1141" s="27" t="str">
        <f t="shared" si="3322"/>
        <v/>
      </c>
      <c r="CE1141" s="27" t="str">
        <f t="shared" si="3323"/>
        <v/>
      </c>
      <c r="CF1141" s="27" t="str">
        <f t="shared" si="3324"/>
        <v/>
      </c>
      <c r="CG1141" s="86"/>
      <c r="CH1141" s="86"/>
      <c r="CI1141" s="45"/>
      <c r="CJ1141" s="45"/>
      <c r="CK1141" s="45"/>
      <c r="CL1141" s="25"/>
      <c r="CM1141" s="25"/>
      <c r="CN1141" s="37"/>
      <c r="CO1141" s="25"/>
      <c r="CP1141" s="25"/>
      <c r="CQ1141" s="25"/>
      <c r="CR1141" s="25"/>
      <c r="CS1141" s="25"/>
      <c r="CT1141" s="25"/>
      <c r="CU1141" s="25"/>
      <c r="CV1141" s="25"/>
      <c r="CW1141" s="25"/>
      <c r="CX1141" s="25"/>
      <c r="CY1141" s="25"/>
      <c r="CZ1141" s="25"/>
      <c r="DA1141" s="25"/>
      <c r="DB1141" s="37"/>
      <c r="DC1141" s="25"/>
      <c r="DD1141" s="25"/>
      <c r="DH1141" s="25"/>
      <c r="DI1141" s="37"/>
    </row>
    <row r="1142" spans="1:113" s="26" customFormat="1">
      <c r="A1142" s="149"/>
      <c r="B1142" s="82" t="str">
        <f t="shared" si="3301"/>
        <v/>
      </c>
      <c r="C1142" s="7" t="str">
        <f t="shared" si="3302"/>
        <v/>
      </c>
      <c r="D1142" s="81">
        <f t="shared" si="3303"/>
        <v>0</v>
      </c>
      <c r="E1142" s="7" t="str">
        <f t="shared" si="3304"/>
        <v>18,</v>
      </c>
      <c r="F1142" s="78"/>
      <c r="G1142" s="86"/>
      <c r="H1142" s="86"/>
      <c r="I1142" s="86"/>
      <c r="J1142" s="86"/>
      <c r="K1142" s="86"/>
      <c r="L1142" s="86"/>
      <c r="M1142" s="86"/>
      <c r="N1142" s="86"/>
      <c r="O1142" s="78"/>
      <c r="P1142" s="86"/>
      <c r="Q1142" s="86"/>
      <c r="R1142" s="86"/>
      <c r="S1142" s="86"/>
      <c r="T1142" s="86"/>
      <c r="U1142" s="86"/>
      <c r="V1142" s="86"/>
      <c r="W1142" s="86"/>
      <c r="X1142" s="123" t="str">
        <f t="shared" si="3305"/>
        <v/>
      </c>
      <c r="Y1142" s="127">
        <f t="shared" si="3337"/>
        <v>0</v>
      </c>
      <c r="Z1142" s="127">
        <f t="shared" si="3338"/>
        <v>0</v>
      </c>
      <c r="AA1142" s="127">
        <f t="shared" si="3339"/>
        <v>0</v>
      </c>
      <c r="AB1142" s="86">
        <f t="shared" si="3411"/>
        <v>0</v>
      </c>
      <c r="AC1142" s="86">
        <f t="shared" si="3411"/>
        <v>0</v>
      </c>
      <c r="AD1142" s="90" t="str">
        <f t="shared" si="3414"/>
        <v/>
      </c>
      <c r="AE1142" s="54" t="str">
        <f t="shared" si="3414"/>
        <v/>
      </c>
      <c r="AF1142" s="92" t="str">
        <f t="shared" si="3311"/>
        <v/>
      </c>
      <c r="AG1142" s="82">
        <f t="shared" si="3306"/>
        <v>0</v>
      </c>
      <c r="AH1142" s="71">
        <f t="shared" si="3392"/>
        <v>0</v>
      </c>
      <c r="AI1142" s="78" t="str">
        <f t="shared" si="3307"/>
        <v/>
      </c>
      <c r="AJ1142" s="132">
        <f t="shared" si="3340"/>
        <v>0</v>
      </c>
      <c r="AK1142" s="132">
        <f t="shared" si="3341"/>
        <v>0</v>
      </c>
      <c r="AL1142" s="132">
        <f t="shared" si="3342"/>
        <v>0</v>
      </c>
      <c r="AM1142" s="86" t="str">
        <f t="shared" si="3343"/>
        <v/>
      </c>
      <c r="AN1142" s="86" t="str">
        <f t="shared" si="3344"/>
        <v/>
      </c>
      <c r="AO1142" s="90" t="str">
        <f t="shared" si="3415"/>
        <v/>
      </c>
      <c r="AP1142" s="54" t="str">
        <f t="shared" si="3415"/>
        <v/>
      </c>
      <c r="AQ1142" s="92" t="str">
        <f t="shared" si="3312"/>
        <v/>
      </c>
      <c r="AR1142" s="82">
        <f t="shared" si="3345"/>
        <v>0</v>
      </c>
      <c r="AS1142" s="71">
        <f t="shared" si="3313"/>
        <v>0</v>
      </c>
      <c r="AT1142" s="78" t="str">
        <f t="shared" si="3308"/>
        <v/>
      </c>
      <c r="AU1142" s="137">
        <f t="shared" si="3346"/>
        <v>0</v>
      </c>
      <c r="AV1142" s="137">
        <f t="shared" si="3347"/>
        <v>0</v>
      </c>
      <c r="AW1142" s="137">
        <f t="shared" si="3348"/>
        <v>0</v>
      </c>
      <c r="AX1142" s="86" t="str">
        <f t="shared" si="3349"/>
        <v/>
      </c>
      <c r="AY1142" s="86" t="str">
        <f t="shared" si="3350"/>
        <v/>
      </c>
      <c r="AZ1142" s="90" t="str">
        <f t="shared" si="3416"/>
        <v/>
      </c>
      <c r="BA1142" s="54" t="str">
        <f t="shared" si="3416"/>
        <v/>
      </c>
      <c r="BB1142" s="92" t="str">
        <f t="shared" si="3314"/>
        <v/>
      </c>
      <c r="BC1142" s="82">
        <f t="shared" si="3351"/>
        <v>0</v>
      </c>
      <c r="BD1142" s="71">
        <f t="shared" si="3315"/>
        <v>0</v>
      </c>
      <c r="BE1142" s="98">
        <f t="shared" si="3353"/>
        <v>18</v>
      </c>
      <c r="BF1142" s="54" t="str">
        <f t="shared" si="3417"/>
        <v/>
      </c>
      <c r="BG1142" s="92" t="str">
        <f t="shared" si="3412"/>
        <v/>
      </c>
      <c r="BH1142" s="82">
        <f t="shared" si="3334"/>
        <v>0</v>
      </c>
      <c r="BI1142" s="71">
        <f t="shared" si="3335"/>
        <v>0</v>
      </c>
      <c r="BJ1142" s="146"/>
      <c r="BK1142" s="97">
        <v>1</v>
      </c>
      <c r="BL1142" s="95" t="str">
        <f t="shared" ref="BL1142:BP1142" si="3420">IF(BL1141&lt;&gt;"",BL1141,"")</f>
        <v/>
      </c>
      <c r="BM1142" s="95" t="str">
        <f t="shared" si="3420"/>
        <v/>
      </c>
      <c r="BN1142" s="95" t="str">
        <f t="shared" si="3420"/>
        <v/>
      </c>
      <c r="BO1142" s="95" t="str">
        <f t="shared" si="3420"/>
        <v/>
      </c>
      <c r="BP1142" s="95" t="str">
        <f t="shared" si="3420"/>
        <v/>
      </c>
      <c r="BQ1142" s="81">
        <f t="shared" si="3354"/>
        <v>0</v>
      </c>
      <c r="BR1142" s="81">
        <f t="shared" si="3355"/>
        <v>0</v>
      </c>
      <c r="BS1142" s="81">
        <f t="shared" si="3356"/>
        <v>0</v>
      </c>
      <c r="BT1142" s="81">
        <f t="shared" si="3357"/>
        <v>0</v>
      </c>
      <c r="BU1142" s="81">
        <f t="shared" si="3358"/>
        <v>0</v>
      </c>
      <c r="BV1142" s="13">
        <f t="shared" si="3359"/>
        <v>0</v>
      </c>
      <c r="BW1142" s="11">
        <f t="shared" si="3309"/>
        <v>0</v>
      </c>
      <c r="BX1142" s="69">
        <f t="shared" si="3318"/>
        <v>0</v>
      </c>
      <c r="BY1142" s="69">
        <f>IF($A1142&lt;&gt;"",IF(BY1141&lt;&gt;0,BY1141,IF(BW1142&lt;=$AW$2,"Stop Loss",0)),0)</f>
        <v>0</v>
      </c>
      <c r="BZ1142" s="69">
        <f t="shared" si="3419"/>
        <v>0</v>
      </c>
      <c r="CA1142" s="27" t="str">
        <f t="shared" si="3319"/>
        <v/>
      </c>
      <c r="CB1142" s="27" t="str">
        <f t="shared" si="3320"/>
        <v/>
      </c>
      <c r="CC1142" s="27" t="str">
        <f t="shared" si="3321"/>
        <v/>
      </c>
      <c r="CD1142" s="27" t="str">
        <f t="shared" si="3322"/>
        <v/>
      </c>
      <c r="CE1142" s="27" t="str">
        <f t="shared" si="3323"/>
        <v/>
      </c>
      <c r="CF1142" s="27" t="str">
        <f t="shared" si="3324"/>
        <v/>
      </c>
      <c r="CG1142" s="86"/>
      <c r="CH1142" s="86"/>
      <c r="CI1142" s="45"/>
      <c r="CJ1142" s="45"/>
      <c r="CK1142" s="45"/>
      <c r="CL1142" s="25"/>
      <c r="CM1142" s="25"/>
      <c r="CN1142" s="37"/>
      <c r="CO1142" s="25"/>
      <c r="CP1142" s="25"/>
      <c r="CQ1142" s="25"/>
      <c r="CR1142" s="25"/>
      <c r="CS1142" s="25"/>
      <c r="CT1142" s="25"/>
      <c r="CU1142" s="25"/>
      <c r="CV1142" s="25"/>
      <c r="CW1142" s="25"/>
      <c r="CX1142" s="25"/>
      <c r="CY1142" s="25"/>
      <c r="CZ1142" s="25"/>
      <c r="DA1142" s="25"/>
      <c r="DB1142" s="37"/>
      <c r="DC1142" s="25"/>
      <c r="DD1142" s="25"/>
      <c r="DH1142" s="25"/>
      <c r="DI1142" s="37"/>
    </row>
    <row r="1143" spans="1:113" s="26" customFormat="1">
      <c r="A1143" s="149"/>
      <c r="B1143" s="82" t="str">
        <f t="shared" si="3301"/>
        <v/>
      </c>
      <c r="C1143" s="7" t="str">
        <f t="shared" si="3302"/>
        <v/>
      </c>
      <c r="D1143" s="81">
        <f t="shared" si="3303"/>
        <v>0</v>
      </c>
      <c r="E1143" s="7" t="str">
        <f t="shared" si="3304"/>
        <v>18,</v>
      </c>
      <c r="F1143" s="78"/>
      <c r="G1143" s="86"/>
      <c r="H1143" s="86"/>
      <c r="I1143" s="86"/>
      <c r="J1143" s="86"/>
      <c r="K1143" s="86"/>
      <c r="L1143" s="86"/>
      <c r="M1143" s="86"/>
      <c r="N1143" s="86"/>
      <c r="O1143" s="78"/>
      <c r="P1143" s="86"/>
      <c r="Q1143" s="86"/>
      <c r="R1143" s="86"/>
      <c r="S1143" s="86"/>
      <c r="T1143" s="86"/>
      <c r="U1143" s="86"/>
      <c r="V1143" s="86"/>
      <c r="W1143" s="86"/>
      <c r="X1143" s="123" t="str">
        <f t="shared" si="3305"/>
        <v/>
      </c>
      <c r="Y1143" s="127">
        <f t="shared" si="3337"/>
        <v>0</v>
      </c>
      <c r="Z1143" s="127">
        <f t="shared" si="3338"/>
        <v>0</v>
      </c>
      <c r="AA1143" s="127">
        <f t="shared" si="3339"/>
        <v>0</v>
      </c>
      <c r="AB1143" s="86">
        <f t="shared" si="3411"/>
        <v>0</v>
      </c>
      <c r="AC1143" s="86">
        <f t="shared" si="3411"/>
        <v>0</v>
      </c>
      <c r="AD1143" s="90" t="str">
        <f t="shared" si="3414"/>
        <v/>
      </c>
      <c r="AE1143" s="54" t="str">
        <f t="shared" si="3414"/>
        <v/>
      </c>
      <c r="AF1143" s="92" t="str">
        <f t="shared" si="3311"/>
        <v/>
      </c>
      <c r="AG1143" s="82">
        <f t="shared" si="3306"/>
        <v>0</v>
      </c>
      <c r="AH1143" s="71">
        <f t="shared" si="3392"/>
        <v>0</v>
      </c>
      <c r="AI1143" s="78" t="str">
        <f t="shared" si="3307"/>
        <v/>
      </c>
      <c r="AJ1143" s="132">
        <f t="shared" si="3340"/>
        <v>0</v>
      </c>
      <c r="AK1143" s="132">
        <f t="shared" si="3341"/>
        <v>0</v>
      </c>
      <c r="AL1143" s="132">
        <f t="shared" si="3342"/>
        <v>0</v>
      </c>
      <c r="AM1143" s="86" t="str">
        <f t="shared" si="3343"/>
        <v/>
      </c>
      <c r="AN1143" s="86" t="str">
        <f t="shared" si="3344"/>
        <v/>
      </c>
      <c r="AO1143" s="90" t="str">
        <f t="shared" si="3415"/>
        <v/>
      </c>
      <c r="AP1143" s="54" t="str">
        <f t="shared" si="3415"/>
        <v/>
      </c>
      <c r="AQ1143" s="92" t="str">
        <f t="shared" si="3312"/>
        <v/>
      </c>
      <c r="AR1143" s="82">
        <f t="shared" si="3345"/>
        <v>0</v>
      </c>
      <c r="AS1143" s="71">
        <f t="shared" si="3313"/>
        <v>0</v>
      </c>
      <c r="AT1143" s="78" t="str">
        <f t="shared" si="3308"/>
        <v/>
      </c>
      <c r="AU1143" s="137">
        <f t="shared" si="3346"/>
        <v>0</v>
      </c>
      <c r="AV1143" s="137">
        <f t="shared" si="3347"/>
        <v>0</v>
      </c>
      <c r="AW1143" s="137">
        <f t="shared" si="3348"/>
        <v>0</v>
      </c>
      <c r="AX1143" s="86" t="str">
        <f t="shared" si="3349"/>
        <v/>
      </c>
      <c r="AY1143" s="86" t="str">
        <f t="shared" si="3350"/>
        <v/>
      </c>
      <c r="AZ1143" s="90" t="str">
        <f t="shared" si="3416"/>
        <v/>
      </c>
      <c r="BA1143" s="54" t="str">
        <f t="shared" si="3416"/>
        <v/>
      </c>
      <c r="BB1143" s="92" t="str">
        <f t="shared" si="3314"/>
        <v/>
      </c>
      <c r="BC1143" s="82">
        <f t="shared" si="3351"/>
        <v>0</v>
      </c>
      <c r="BD1143" s="71">
        <f t="shared" si="3315"/>
        <v>0</v>
      </c>
      <c r="BE1143" s="98">
        <f t="shared" si="3353"/>
        <v>18</v>
      </c>
      <c r="BF1143" s="54" t="str">
        <f t="shared" si="3417"/>
        <v/>
      </c>
      <c r="BG1143" s="92" t="str">
        <f t="shared" si="3412"/>
        <v/>
      </c>
      <c r="BH1143" s="82">
        <f t="shared" si="3334"/>
        <v>0</v>
      </c>
      <c r="BI1143" s="71">
        <f t="shared" si="3335"/>
        <v>0</v>
      </c>
      <c r="BJ1143" s="146"/>
      <c r="BK1143" s="97">
        <v>1</v>
      </c>
      <c r="BL1143" s="95" t="str">
        <f t="shared" ref="BL1143:BP1143" si="3421">IF(BL1142&lt;&gt;"",BL1142,"")</f>
        <v/>
      </c>
      <c r="BM1143" s="95" t="str">
        <f t="shared" si="3421"/>
        <v/>
      </c>
      <c r="BN1143" s="95" t="str">
        <f t="shared" si="3421"/>
        <v/>
      </c>
      <c r="BO1143" s="95" t="str">
        <f t="shared" si="3421"/>
        <v/>
      </c>
      <c r="BP1143" s="95" t="str">
        <f t="shared" si="3421"/>
        <v/>
      </c>
      <c r="BQ1143" s="81">
        <f t="shared" si="3354"/>
        <v>0</v>
      </c>
      <c r="BR1143" s="81">
        <f t="shared" si="3355"/>
        <v>0</v>
      </c>
      <c r="BS1143" s="81">
        <f t="shared" si="3356"/>
        <v>0</v>
      </c>
      <c r="BT1143" s="81">
        <f t="shared" si="3357"/>
        <v>0</v>
      </c>
      <c r="BU1143" s="81">
        <f t="shared" si="3358"/>
        <v>0</v>
      </c>
      <c r="BV1143" s="13">
        <f t="shared" si="3359"/>
        <v>0</v>
      </c>
      <c r="BW1143" s="11">
        <f t="shared" si="3309"/>
        <v>0</v>
      </c>
      <c r="BX1143" s="69">
        <f t="shared" si="3318"/>
        <v>0</v>
      </c>
      <c r="BY1143" s="69">
        <f>IF($A1143&lt;&gt;"",IF(BY1142&lt;&gt;0,BY1142,IF(BW1143&lt;=$AW$2,"Stop Loss",0)),0)</f>
        <v>0</v>
      </c>
      <c r="BZ1143" s="69">
        <f t="shared" si="3419"/>
        <v>0</v>
      </c>
      <c r="CA1143" s="27" t="str">
        <f t="shared" si="3319"/>
        <v/>
      </c>
      <c r="CB1143" s="27" t="str">
        <f t="shared" si="3320"/>
        <v/>
      </c>
      <c r="CC1143" s="27" t="str">
        <f t="shared" si="3321"/>
        <v/>
      </c>
      <c r="CD1143" s="27" t="str">
        <f t="shared" si="3322"/>
        <v/>
      </c>
      <c r="CE1143" s="27" t="str">
        <f t="shared" si="3323"/>
        <v/>
      </c>
      <c r="CF1143" s="27" t="str">
        <f t="shared" si="3324"/>
        <v/>
      </c>
      <c r="CG1143" s="86"/>
      <c r="CH1143" s="86"/>
      <c r="CI1143" s="45"/>
      <c r="CJ1143" s="45"/>
      <c r="CK1143" s="45"/>
      <c r="CL1143" s="25"/>
      <c r="CM1143" s="25"/>
      <c r="CN1143" s="37"/>
      <c r="CO1143" s="25"/>
      <c r="CP1143" s="25"/>
      <c r="CQ1143" s="25"/>
      <c r="CR1143" s="25"/>
      <c r="CS1143" s="25"/>
      <c r="CT1143" s="25"/>
      <c r="CU1143" s="25"/>
      <c r="CV1143" s="25"/>
      <c r="CW1143" s="25"/>
      <c r="CX1143" s="25"/>
      <c r="CY1143" s="25"/>
      <c r="CZ1143" s="25"/>
      <c r="DA1143" s="25"/>
      <c r="DB1143" s="37"/>
      <c r="DC1143" s="25"/>
      <c r="DD1143" s="25"/>
      <c r="DH1143" s="25"/>
      <c r="DI1143" s="37"/>
    </row>
    <row r="1144" spans="1:113" s="26" customFormat="1">
      <c r="A1144" s="149"/>
      <c r="B1144" s="82" t="str">
        <f t="shared" si="3301"/>
        <v/>
      </c>
      <c r="C1144" s="7" t="str">
        <f t="shared" si="3302"/>
        <v/>
      </c>
      <c r="D1144" s="81">
        <f t="shared" si="3303"/>
        <v>0</v>
      </c>
      <c r="E1144" s="7" t="str">
        <f t="shared" si="3304"/>
        <v>18,</v>
      </c>
      <c r="F1144" s="78"/>
      <c r="G1144" s="86"/>
      <c r="H1144" s="86"/>
      <c r="I1144" s="86"/>
      <c r="J1144" s="86"/>
      <c r="K1144" s="86"/>
      <c r="L1144" s="86"/>
      <c r="M1144" s="86"/>
      <c r="N1144" s="86"/>
      <c r="O1144" s="78"/>
      <c r="P1144" s="86"/>
      <c r="Q1144" s="86"/>
      <c r="R1144" s="86"/>
      <c r="S1144" s="86"/>
      <c r="T1144" s="86"/>
      <c r="U1144" s="86"/>
      <c r="V1144" s="86"/>
      <c r="W1144" s="86"/>
      <c r="X1144" s="123" t="str">
        <f t="shared" si="3305"/>
        <v/>
      </c>
      <c r="Y1144" s="127">
        <f t="shared" si="3337"/>
        <v>0</v>
      </c>
      <c r="Z1144" s="127">
        <f t="shared" si="3338"/>
        <v>0</v>
      </c>
      <c r="AA1144" s="127">
        <f t="shared" si="3339"/>
        <v>0</v>
      </c>
      <c r="AB1144" s="86">
        <f t="shared" si="3411"/>
        <v>0</v>
      </c>
      <c r="AC1144" s="86">
        <f t="shared" si="3411"/>
        <v>0</v>
      </c>
      <c r="AD1144" s="90" t="str">
        <f t="shared" si="3414"/>
        <v/>
      </c>
      <c r="AE1144" s="54" t="str">
        <f t="shared" si="3414"/>
        <v/>
      </c>
      <c r="AF1144" s="92" t="str">
        <f t="shared" si="3311"/>
        <v/>
      </c>
      <c r="AG1144" s="82">
        <f t="shared" si="3306"/>
        <v>0</v>
      </c>
      <c r="AH1144" s="71">
        <f t="shared" si="3392"/>
        <v>0</v>
      </c>
      <c r="AI1144" s="78" t="str">
        <f t="shared" si="3307"/>
        <v/>
      </c>
      <c r="AJ1144" s="132">
        <f t="shared" si="3340"/>
        <v>0</v>
      </c>
      <c r="AK1144" s="132">
        <f t="shared" si="3341"/>
        <v>0</v>
      </c>
      <c r="AL1144" s="132">
        <f t="shared" si="3342"/>
        <v>0</v>
      </c>
      <c r="AM1144" s="86" t="str">
        <f t="shared" si="3343"/>
        <v/>
      </c>
      <c r="AN1144" s="86" t="str">
        <f t="shared" si="3344"/>
        <v/>
      </c>
      <c r="AO1144" s="90" t="str">
        <f t="shared" si="3415"/>
        <v/>
      </c>
      <c r="AP1144" s="54" t="str">
        <f t="shared" si="3415"/>
        <v/>
      </c>
      <c r="AQ1144" s="92" t="str">
        <f t="shared" si="3312"/>
        <v/>
      </c>
      <c r="AR1144" s="82">
        <f t="shared" si="3345"/>
        <v>0</v>
      </c>
      <c r="AS1144" s="71">
        <f t="shared" si="3313"/>
        <v>0</v>
      </c>
      <c r="AT1144" s="78" t="str">
        <f t="shared" si="3308"/>
        <v/>
      </c>
      <c r="AU1144" s="137">
        <f t="shared" si="3346"/>
        <v>0</v>
      </c>
      <c r="AV1144" s="137">
        <f t="shared" si="3347"/>
        <v>0</v>
      </c>
      <c r="AW1144" s="137">
        <f t="shared" si="3348"/>
        <v>0</v>
      </c>
      <c r="AX1144" s="86" t="str">
        <f t="shared" si="3349"/>
        <v/>
      </c>
      <c r="AY1144" s="86" t="str">
        <f t="shared" si="3350"/>
        <v/>
      </c>
      <c r="AZ1144" s="90" t="str">
        <f t="shared" si="3416"/>
        <v/>
      </c>
      <c r="BA1144" s="54" t="str">
        <f t="shared" si="3416"/>
        <v/>
      </c>
      <c r="BB1144" s="92" t="str">
        <f t="shared" si="3314"/>
        <v/>
      </c>
      <c r="BC1144" s="82">
        <f t="shared" si="3351"/>
        <v>0</v>
      </c>
      <c r="BD1144" s="71">
        <f t="shared" si="3315"/>
        <v>0</v>
      </c>
      <c r="BE1144" s="98">
        <f t="shared" si="3353"/>
        <v>18</v>
      </c>
      <c r="BF1144" s="54" t="str">
        <f t="shared" si="3417"/>
        <v/>
      </c>
      <c r="BG1144" s="92" t="str">
        <f t="shared" si="3412"/>
        <v/>
      </c>
      <c r="BH1144" s="82">
        <f t="shared" si="3334"/>
        <v>0</v>
      </c>
      <c r="BI1144" s="71">
        <f t="shared" si="3335"/>
        <v>0</v>
      </c>
      <c r="BJ1144" s="146"/>
      <c r="BK1144" s="97">
        <v>1</v>
      </c>
      <c r="BL1144" s="95" t="str">
        <f t="shared" ref="BL1144:BP1144" si="3422">IF(BL1143&lt;&gt;"",BL1143,"")</f>
        <v/>
      </c>
      <c r="BM1144" s="95" t="str">
        <f t="shared" si="3422"/>
        <v/>
      </c>
      <c r="BN1144" s="95" t="str">
        <f t="shared" si="3422"/>
        <v/>
      </c>
      <c r="BO1144" s="95" t="str">
        <f t="shared" si="3422"/>
        <v/>
      </c>
      <c r="BP1144" s="95" t="str">
        <f t="shared" si="3422"/>
        <v/>
      </c>
      <c r="BQ1144" s="81">
        <f t="shared" si="3354"/>
        <v>0</v>
      </c>
      <c r="BR1144" s="81">
        <f t="shared" si="3355"/>
        <v>0</v>
      </c>
      <c r="BS1144" s="81">
        <f t="shared" si="3356"/>
        <v>0</v>
      </c>
      <c r="BT1144" s="81">
        <f t="shared" si="3357"/>
        <v>0</v>
      </c>
      <c r="BU1144" s="81">
        <f t="shared" si="3358"/>
        <v>0</v>
      </c>
      <c r="BV1144" s="13">
        <f t="shared" si="3359"/>
        <v>0</v>
      </c>
      <c r="BW1144" s="11">
        <f t="shared" si="3309"/>
        <v>0</v>
      </c>
      <c r="BX1144" s="69">
        <f t="shared" si="3318"/>
        <v>0</v>
      </c>
      <c r="BY1144" s="69">
        <f>IF($A1144&lt;&gt;"",IF(BY1143&lt;&gt;0,BY1143,IF(BW1144&lt;=$AW$2,"Stop Loss",0)),0)</f>
        <v>0</v>
      </c>
      <c r="BZ1144" s="69">
        <f t="shared" si="3419"/>
        <v>0</v>
      </c>
      <c r="CA1144" s="27" t="str">
        <f t="shared" si="3319"/>
        <v/>
      </c>
      <c r="CB1144" s="27" t="str">
        <f t="shared" si="3320"/>
        <v/>
      </c>
      <c r="CC1144" s="27" t="str">
        <f t="shared" si="3321"/>
        <v/>
      </c>
      <c r="CD1144" s="27" t="str">
        <f t="shared" si="3322"/>
        <v/>
      </c>
      <c r="CE1144" s="27" t="str">
        <f t="shared" si="3323"/>
        <v/>
      </c>
      <c r="CF1144" s="27" t="str">
        <f t="shared" si="3324"/>
        <v/>
      </c>
      <c r="CG1144" s="86"/>
      <c r="CH1144" s="86"/>
      <c r="CI1144" s="45"/>
      <c r="CJ1144" s="45"/>
      <c r="CK1144" s="45"/>
      <c r="CL1144" s="25"/>
      <c r="CM1144" s="25"/>
      <c r="CN1144" s="37"/>
      <c r="CO1144" s="25"/>
      <c r="CP1144" s="25"/>
      <c r="CQ1144" s="25"/>
      <c r="CR1144" s="25"/>
      <c r="CS1144" s="25"/>
      <c r="CT1144" s="25"/>
      <c r="CU1144" s="25"/>
      <c r="CV1144" s="25"/>
      <c r="CW1144" s="25"/>
      <c r="CX1144" s="25"/>
      <c r="CY1144" s="25"/>
      <c r="CZ1144" s="25"/>
      <c r="DA1144" s="25"/>
      <c r="DB1144" s="37"/>
      <c r="DC1144" s="25"/>
      <c r="DD1144" s="25"/>
      <c r="DH1144" s="25"/>
      <c r="DI1144" s="37"/>
    </row>
    <row r="1145" spans="1:113" s="26" customFormat="1">
      <c r="A1145" s="149"/>
      <c r="B1145" s="82" t="str">
        <f t="shared" si="3301"/>
        <v/>
      </c>
      <c r="C1145" s="7" t="str">
        <f t="shared" si="3302"/>
        <v/>
      </c>
      <c r="D1145" s="81">
        <f t="shared" si="3303"/>
        <v>0</v>
      </c>
      <c r="E1145" s="7" t="str">
        <f t="shared" si="3304"/>
        <v>18,</v>
      </c>
      <c r="F1145" s="78"/>
      <c r="G1145" s="86"/>
      <c r="H1145" s="86"/>
      <c r="I1145" s="86"/>
      <c r="J1145" s="86"/>
      <c r="K1145" s="86"/>
      <c r="L1145" s="86"/>
      <c r="M1145" s="86"/>
      <c r="N1145" s="86"/>
      <c r="O1145" s="78"/>
      <c r="P1145" s="86"/>
      <c r="Q1145" s="86"/>
      <c r="R1145" s="86"/>
      <c r="S1145" s="86"/>
      <c r="T1145" s="86"/>
      <c r="U1145" s="86"/>
      <c r="V1145" s="86"/>
      <c r="W1145" s="86"/>
      <c r="X1145" s="123" t="str">
        <f t="shared" si="3305"/>
        <v/>
      </c>
      <c r="Y1145" s="127">
        <f t="shared" si="3337"/>
        <v>0</v>
      </c>
      <c r="Z1145" s="127">
        <f t="shared" si="3338"/>
        <v>0</v>
      </c>
      <c r="AA1145" s="127">
        <f t="shared" si="3339"/>
        <v>0</v>
      </c>
      <c r="AB1145" s="86">
        <f t="shared" si="3411"/>
        <v>0</v>
      </c>
      <c r="AC1145" s="86">
        <f t="shared" si="3411"/>
        <v>0</v>
      </c>
      <c r="AD1145" s="90" t="str">
        <f t="shared" si="3414"/>
        <v/>
      </c>
      <c r="AE1145" s="54" t="str">
        <f t="shared" si="3414"/>
        <v/>
      </c>
      <c r="AF1145" s="92" t="str">
        <f t="shared" si="3311"/>
        <v/>
      </c>
      <c r="AG1145" s="82">
        <f t="shared" si="3306"/>
        <v>0</v>
      </c>
      <c r="AH1145" s="71">
        <f t="shared" si="3392"/>
        <v>0</v>
      </c>
      <c r="AI1145" s="78" t="str">
        <f t="shared" si="3307"/>
        <v/>
      </c>
      <c r="AJ1145" s="132">
        <f t="shared" si="3340"/>
        <v>0</v>
      </c>
      <c r="AK1145" s="132">
        <f t="shared" si="3341"/>
        <v>0</v>
      </c>
      <c r="AL1145" s="132">
        <f t="shared" si="3342"/>
        <v>0</v>
      </c>
      <c r="AM1145" s="86" t="str">
        <f t="shared" si="3343"/>
        <v/>
      </c>
      <c r="AN1145" s="86" t="str">
        <f t="shared" si="3344"/>
        <v/>
      </c>
      <c r="AO1145" s="90" t="str">
        <f t="shared" si="3415"/>
        <v/>
      </c>
      <c r="AP1145" s="54" t="str">
        <f t="shared" si="3415"/>
        <v/>
      </c>
      <c r="AQ1145" s="92" t="str">
        <f t="shared" si="3312"/>
        <v/>
      </c>
      <c r="AR1145" s="82">
        <f t="shared" si="3345"/>
        <v>0</v>
      </c>
      <c r="AS1145" s="71">
        <f t="shared" si="3313"/>
        <v>0</v>
      </c>
      <c r="AT1145" s="78" t="str">
        <f t="shared" si="3308"/>
        <v/>
      </c>
      <c r="AU1145" s="137">
        <f t="shared" si="3346"/>
        <v>0</v>
      </c>
      <c r="AV1145" s="137">
        <f t="shared" si="3347"/>
        <v>0</v>
      </c>
      <c r="AW1145" s="137">
        <f t="shared" si="3348"/>
        <v>0</v>
      </c>
      <c r="AX1145" s="86" t="str">
        <f t="shared" si="3349"/>
        <v/>
      </c>
      <c r="AY1145" s="86" t="str">
        <f t="shared" si="3350"/>
        <v/>
      </c>
      <c r="AZ1145" s="90" t="str">
        <f t="shared" si="3416"/>
        <v/>
      </c>
      <c r="BA1145" s="54" t="str">
        <f t="shared" si="3416"/>
        <v/>
      </c>
      <c r="BB1145" s="92" t="str">
        <f t="shared" si="3314"/>
        <v/>
      </c>
      <c r="BC1145" s="82">
        <f t="shared" si="3351"/>
        <v>0</v>
      </c>
      <c r="BD1145" s="71">
        <f t="shared" si="3315"/>
        <v>0</v>
      </c>
      <c r="BE1145" s="98">
        <f t="shared" si="3353"/>
        <v>18</v>
      </c>
      <c r="BF1145" s="54" t="str">
        <f t="shared" si="3417"/>
        <v/>
      </c>
      <c r="BG1145" s="92" t="str">
        <f t="shared" si="3412"/>
        <v/>
      </c>
      <c r="BH1145" s="82">
        <f t="shared" si="3334"/>
        <v>0</v>
      </c>
      <c r="BI1145" s="71">
        <f t="shared" si="3335"/>
        <v>0</v>
      </c>
      <c r="BJ1145" s="146"/>
      <c r="BK1145" s="97">
        <v>1</v>
      </c>
      <c r="BL1145" s="95" t="str">
        <f t="shared" ref="BL1145:BP1145" si="3423">IF(BL1144&lt;&gt;"",BL1144,"")</f>
        <v/>
      </c>
      <c r="BM1145" s="95" t="str">
        <f t="shared" si="3423"/>
        <v/>
      </c>
      <c r="BN1145" s="95" t="str">
        <f t="shared" si="3423"/>
        <v/>
      </c>
      <c r="BO1145" s="95" t="str">
        <f t="shared" si="3423"/>
        <v/>
      </c>
      <c r="BP1145" s="95" t="str">
        <f t="shared" si="3423"/>
        <v/>
      </c>
      <c r="BQ1145" s="81">
        <f t="shared" si="3354"/>
        <v>0</v>
      </c>
      <c r="BR1145" s="81">
        <f t="shared" si="3355"/>
        <v>0</v>
      </c>
      <c r="BS1145" s="81">
        <f t="shared" si="3356"/>
        <v>0</v>
      </c>
      <c r="BT1145" s="81">
        <f t="shared" si="3357"/>
        <v>0</v>
      </c>
      <c r="BU1145" s="81">
        <f t="shared" si="3358"/>
        <v>0</v>
      </c>
      <c r="BV1145" s="13">
        <f t="shared" si="3359"/>
        <v>0</v>
      </c>
      <c r="BW1145" s="11">
        <f t="shared" si="3309"/>
        <v>0</v>
      </c>
      <c r="BX1145" s="69">
        <f t="shared" si="3318"/>
        <v>0</v>
      </c>
      <c r="BY1145" s="69">
        <f>IF($A1145&lt;&gt;"",IF(BY1144&lt;&gt;0,BY1144,IF(BW1145&lt;=$AW$2,"Stop Loss",0)),0)</f>
        <v>0</v>
      </c>
      <c r="BZ1145" s="69">
        <f t="shared" si="3419"/>
        <v>0</v>
      </c>
      <c r="CA1145" s="27" t="str">
        <f t="shared" si="3319"/>
        <v/>
      </c>
      <c r="CB1145" s="27" t="str">
        <f t="shared" si="3320"/>
        <v/>
      </c>
      <c r="CC1145" s="27" t="str">
        <f t="shared" si="3321"/>
        <v/>
      </c>
      <c r="CD1145" s="27" t="str">
        <f t="shared" si="3322"/>
        <v/>
      </c>
      <c r="CE1145" s="27" t="str">
        <f t="shared" si="3323"/>
        <v/>
      </c>
      <c r="CF1145" s="27" t="str">
        <f t="shared" si="3324"/>
        <v/>
      </c>
      <c r="CG1145" s="86"/>
      <c r="CH1145" s="86"/>
      <c r="CI1145" s="45"/>
      <c r="CJ1145" s="45"/>
      <c r="CK1145" s="45"/>
      <c r="CL1145" s="25"/>
      <c r="CM1145" s="25"/>
      <c r="CN1145" s="37"/>
      <c r="CO1145" s="25"/>
      <c r="CP1145" s="25"/>
      <c r="CQ1145" s="25"/>
      <c r="CR1145" s="25"/>
      <c r="CS1145" s="25"/>
      <c r="CT1145" s="25"/>
      <c r="CU1145" s="25"/>
      <c r="CV1145" s="25"/>
      <c r="CW1145" s="25"/>
      <c r="CX1145" s="25"/>
      <c r="CY1145" s="25"/>
      <c r="CZ1145" s="25"/>
      <c r="DA1145" s="25"/>
      <c r="DB1145" s="37"/>
      <c r="DC1145" s="25"/>
      <c r="DD1145" s="25"/>
      <c r="DH1145" s="25"/>
      <c r="DI1145" s="37"/>
    </row>
    <row r="1146" spans="1:113" s="26" customFormat="1">
      <c r="A1146" s="149"/>
      <c r="B1146" s="82" t="str">
        <f t="shared" si="3301"/>
        <v/>
      </c>
      <c r="C1146" s="7" t="str">
        <f t="shared" si="3302"/>
        <v/>
      </c>
      <c r="D1146" s="81">
        <f t="shared" si="3303"/>
        <v>0</v>
      </c>
      <c r="E1146" s="7" t="str">
        <f t="shared" si="3304"/>
        <v>18,</v>
      </c>
      <c r="F1146" s="78"/>
      <c r="G1146" s="86"/>
      <c r="H1146" s="86"/>
      <c r="I1146" s="86"/>
      <c r="J1146" s="86"/>
      <c r="K1146" s="86"/>
      <c r="L1146" s="86"/>
      <c r="M1146" s="86"/>
      <c r="N1146" s="86"/>
      <c r="O1146" s="78"/>
      <c r="P1146" s="86"/>
      <c r="Q1146" s="86"/>
      <c r="R1146" s="86"/>
      <c r="S1146" s="86"/>
      <c r="T1146" s="86"/>
      <c r="U1146" s="86"/>
      <c r="V1146" s="86"/>
      <c r="W1146" s="86"/>
      <c r="X1146" s="123" t="str">
        <f t="shared" si="3305"/>
        <v/>
      </c>
      <c r="Y1146" s="127">
        <f t="shared" si="3337"/>
        <v>0</v>
      </c>
      <c r="Z1146" s="127">
        <f t="shared" si="3338"/>
        <v>0</v>
      </c>
      <c r="AA1146" s="127">
        <f t="shared" si="3339"/>
        <v>0</v>
      </c>
      <c r="AB1146" s="86">
        <f t="shared" si="3411"/>
        <v>0</v>
      </c>
      <c r="AC1146" s="86">
        <f t="shared" si="3411"/>
        <v>0</v>
      </c>
      <c r="AD1146" s="90" t="str">
        <f t="shared" si="3414"/>
        <v/>
      </c>
      <c r="AE1146" s="54" t="str">
        <f t="shared" si="3414"/>
        <v/>
      </c>
      <c r="AF1146" s="92" t="str">
        <f t="shared" si="3311"/>
        <v/>
      </c>
      <c r="AG1146" s="82">
        <f t="shared" si="3306"/>
        <v>0</v>
      </c>
      <c r="AH1146" s="71">
        <f t="shared" si="3392"/>
        <v>0</v>
      </c>
      <c r="AI1146" s="78" t="str">
        <f t="shared" si="3307"/>
        <v/>
      </c>
      <c r="AJ1146" s="132">
        <f t="shared" si="3340"/>
        <v>0</v>
      </c>
      <c r="AK1146" s="132">
        <f t="shared" si="3341"/>
        <v>0</v>
      </c>
      <c r="AL1146" s="132">
        <f t="shared" si="3342"/>
        <v>0</v>
      </c>
      <c r="AM1146" s="86" t="str">
        <f t="shared" si="3343"/>
        <v/>
      </c>
      <c r="AN1146" s="86" t="str">
        <f t="shared" si="3344"/>
        <v/>
      </c>
      <c r="AO1146" s="90" t="str">
        <f t="shared" si="3415"/>
        <v/>
      </c>
      <c r="AP1146" s="54" t="str">
        <f t="shared" si="3415"/>
        <v/>
      </c>
      <c r="AQ1146" s="92" t="str">
        <f t="shared" si="3312"/>
        <v/>
      </c>
      <c r="AR1146" s="82">
        <f t="shared" si="3345"/>
        <v>0</v>
      </c>
      <c r="AS1146" s="71">
        <f t="shared" si="3313"/>
        <v>0</v>
      </c>
      <c r="AT1146" s="78" t="str">
        <f t="shared" si="3308"/>
        <v/>
      </c>
      <c r="AU1146" s="137">
        <f t="shared" si="3346"/>
        <v>0</v>
      </c>
      <c r="AV1146" s="137">
        <f t="shared" si="3347"/>
        <v>0</v>
      </c>
      <c r="AW1146" s="137">
        <f t="shared" si="3348"/>
        <v>0</v>
      </c>
      <c r="AX1146" s="86" t="str">
        <f t="shared" si="3349"/>
        <v/>
      </c>
      <c r="AY1146" s="86" t="str">
        <f t="shared" si="3350"/>
        <v/>
      </c>
      <c r="AZ1146" s="90" t="str">
        <f t="shared" si="3416"/>
        <v/>
      </c>
      <c r="BA1146" s="54" t="str">
        <f t="shared" si="3416"/>
        <v/>
      </c>
      <c r="BB1146" s="92" t="str">
        <f t="shared" si="3314"/>
        <v/>
      </c>
      <c r="BC1146" s="82">
        <f t="shared" si="3351"/>
        <v>0</v>
      </c>
      <c r="BD1146" s="71">
        <f t="shared" si="3315"/>
        <v>0</v>
      </c>
      <c r="BE1146" s="98">
        <f t="shared" si="3353"/>
        <v>18</v>
      </c>
      <c r="BF1146" s="54" t="str">
        <f t="shared" si="3417"/>
        <v/>
      </c>
      <c r="BG1146" s="92" t="str">
        <f t="shared" si="3412"/>
        <v/>
      </c>
      <c r="BH1146" s="82">
        <f t="shared" si="3334"/>
        <v>0</v>
      </c>
      <c r="BI1146" s="71">
        <f t="shared" si="3335"/>
        <v>0</v>
      </c>
      <c r="BJ1146" s="146"/>
      <c r="BK1146" s="97">
        <v>1</v>
      </c>
      <c r="BL1146" s="95" t="str">
        <f t="shared" ref="BL1146:BP1146" si="3424">IF(BL1145&lt;&gt;"",BL1145,"")</f>
        <v/>
      </c>
      <c r="BM1146" s="95" t="str">
        <f t="shared" si="3424"/>
        <v/>
      </c>
      <c r="BN1146" s="95" t="str">
        <f t="shared" si="3424"/>
        <v/>
      </c>
      <c r="BO1146" s="95" t="str">
        <f t="shared" si="3424"/>
        <v/>
      </c>
      <c r="BP1146" s="95" t="str">
        <f t="shared" si="3424"/>
        <v/>
      </c>
      <c r="BQ1146" s="81">
        <f t="shared" si="3354"/>
        <v>0</v>
      </c>
      <c r="BR1146" s="81">
        <f t="shared" si="3355"/>
        <v>0</v>
      </c>
      <c r="BS1146" s="81">
        <f t="shared" si="3356"/>
        <v>0</v>
      </c>
      <c r="BT1146" s="81">
        <f t="shared" si="3357"/>
        <v>0</v>
      </c>
      <c r="BU1146" s="81">
        <f t="shared" si="3358"/>
        <v>0</v>
      </c>
      <c r="BV1146" s="13">
        <f t="shared" si="3359"/>
        <v>0</v>
      </c>
      <c r="BW1146" s="11">
        <f t="shared" si="3309"/>
        <v>0</v>
      </c>
      <c r="BX1146" s="69">
        <f t="shared" si="3318"/>
        <v>0</v>
      </c>
      <c r="BY1146" s="69">
        <f>IF($A1146&lt;&gt;"",IF(BY1145&lt;&gt;0,BY1145,IF(BW1146&lt;=$AW$2,"Stop Loss",0)),0)</f>
        <v>0</v>
      </c>
      <c r="BZ1146" s="69">
        <f t="shared" si="3419"/>
        <v>0</v>
      </c>
      <c r="CA1146" s="27" t="str">
        <f t="shared" si="3319"/>
        <v/>
      </c>
      <c r="CB1146" s="27" t="str">
        <f t="shared" si="3320"/>
        <v/>
      </c>
      <c r="CC1146" s="27" t="str">
        <f t="shared" si="3321"/>
        <v/>
      </c>
      <c r="CD1146" s="27" t="str">
        <f t="shared" si="3322"/>
        <v/>
      </c>
      <c r="CE1146" s="27" t="str">
        <f t="shared" si="3323"/>
        <v/>
      </c>
      <c r="CF1146" s="27" t="str">
        <f t="shared" si="3324"/>
        <v/>
      </c>
      <c r="CG1146" s="86"/>
      <c r="CH1146" s="86"/>
      <c r="CI1146" s="45"/>
      <c r="CJ1146" s="45"/>
      <c r="CK1146" s="45"/>
      <c r="CL1146" s="25"/>
      <c r="CM1146" s="25"/>
      <c r="CN1146" s="37"/>
      <c r="CO1146" s="25"/>
      <c r="CP1146" s="25"/>
      <c r="CQ1146" s="25"/>
      <c r="CR1146" s="25"/>
      <c r="CS1146" s="25"/>
      <c r="CT1146" s="25"/>
      <c r="CU1146" s="25"/>
      <c r="CV1146" s="25"/>
      <c r="CW1146" s="25"/>
      <c r="CX1146" s="25"/>
      <c r="CY1146" s="25"/>
      <c r="CZ1146" s="25"/>
      <c r="DA1146" s="25"/>
      <c r="DB1146" s="37"/>
      <c r="DC1146" s="25"/>
      <c r="DD1146" s="25"/>
      <c r="DH1146" s="25"/>
      <c r="DI1146" s="37"/>
    </row>
    <row r="1147" spans="1:113" s="26" customFormat="1">
      <c r="A1147" s="149"/>
      <c r="B1147" s="82" t="str">
        <f t="shared" si="3301"/>
        <v/>
      </c>
      <c r="C1147" s="7" t="str">
        <f t="shared" si="3302"/>
        <v/>
      </c>
      <c r="D1147" s="81">
        <f t="shared" si="3303"/>
        <v>0</v>
      </c>
      <c r="E1147" s="7" t="str">
        <f t="shared" si="3304"/>
        <v>18,</v>
      </c>
      <c r="F1147" s="78"/>
      <c r="G1147" s="86"/>
      <c r="H1147" s="86"/>
      <c r="I1147" s="86"/>
      <c r="J1147" s="86"/>
      <c r="K1147" s="86"/>
      <c r="L1147" s="86"/>
      <c r="M1147" s="86"/>
      <c r="N1147" s="86"/>
      <c r="O1147" s="78"/>
      <c r="P1147" s="86"/>
      <c r="Q1147" s="86"/>
      <c r="R1147" s="86"/>
      <c r="S1147" s="86"/>
      <c r="T1147" s="86"/>
      <c r="U1147" s="86"/>
      <c r="V1147" s="86"/>
      <c r="W1147" s="86"/>
      <c r="X1147" s="123" t="str">
        <f t="shared" si="3305"/>
        <v/>
      </c>
      <c r="Y1147" s="127">
        <f t="shared" si="3337"/>
        <v>0</v>
      </c>
      <c r="Z1147" s="127">
        <f t="shared" si="3338"/>
        <v>0</v>
      </c>
      <c r="AA1147" s="127">
        <f t="shared" si="3339"/>
        <v>0</v>
      </c>
      <c r="AB1147" s="86">
        <f>IF($Y1147&gt;$Z1147,$Y1147-$Z1147+AB1146,AB1146)</f>
        <v>0</v>
      </c>
      <c r="AC1147" s="86">
        <f>IF($Z1147&gt;$Y1147,$Z1147-$Y1147+AC1146,AC1146)</f>
        <v>0</v>
      </c>
      <c r="AD1147" s="90" t="str">
        <f t="shared" si="3414"/>
        <v/>
      </c>
      <c r="AE1147" s="54" t="str">
        <f t="shared" si="3414"/>
        <v/>
      </c>
      <c r="AF1147" s="92" t="str">
        <f t="shared" si="3311"/>
        <v/>
      </c>
      <c r="AG1147" s="82">
        <f t="shared" si="3306"/>
        <v>0</v>
      </c>
      <c r="AH1147" s="71">
        <f t="shared" si="3392"/>
        <v>0</v>
      </c>
      <c r="AI1147" s="78" t="str">
        <f t="shared" si="3307"/>
        <v/>
      </c>
      <c r="AJ1147" s="132">
        <f t="shared" si="3340"/>
        <v>0</v>
      </c>
      <c r="AK1147" s="132">
        <f t="shared" si="3341"/>
        <v>0</v>
      </c>
      <c r="AL1147" s="132">
        <f t="shared" si="3342"/>
        <v>0</v>
      </c>
      <c r="AM1147" s="86" t="str">
        <f t="shared" si="3343"/>
        <v/>
      </c>
      <c r="AN1147" s="86" t="str">
        <f t="shared" si="3344"/>
        <v/>
      </c>
      <c r="AO1147" s="90" t="str">
        <f t="shared" si="3415"/>
        <v/>
      </c>
      <c r="AP1147" s="54" t="str">
        <f t="shared" si="3415"/>
        <v/>
      </c>
      <c r="AQ1147" s="92" t="str">
        <f t="shared" si="3312"/>
        <v/>
      </c>
      <c r="AR1147" s="82">
        <f t="shared" si="3345"/>
        <v>0</v>
      </c>
      <c r="AS1147" s="71">
        <f t="shared" si="3313"/>
        <v>0</v>
      </c>
      <c r="AT1147" s="78" t="str">
        <f t="shared" si="3308"/>
        <v/>
      </c>
      <c r="AU1147" s="137">
        <f t="shared" si="3346"/>
        <v>0</v>
      </c>
      <c r="AV1147" s="137">
        <f t="shared" si="3347"/>
        <v>0</v>
      </c>
      <c r="AW1147" s="137">
        <f t="shared" si="3348"/>
        <v>0</v>
      </c>
      <c r="AX1147" s="86" t="str">
        <f t="shared" si="3349"/>
        <v/>
      </c>
      <c r="AY1147" s="86" t="str">
        <f t="shared" si="3350"/>
        <v/>
      </c>
      <c r="AZ1147" s="90" t="str">
        <f t="shared" si="3416"/>
        <v/>
      </c>
      <c r="BA1147" s="54" t="str">
        <f t="shared" si="3416"/>
        <v/>
      </c>
      <c r="BB1147" s="92" t="str">
        <f t="shared" si="3314"/>
        <v/>
      </c>
      <c r="BC1147" s="82">
        <f t="shared" si="3351"/>
        <v>0</v>
      </c>
      <c r="BD1147" s="71">
        <f t="shared" si="3315"/>
        <v>0</v>
      </c>
      <c r="BE1147" s="98">
        <f t="shared" si="3353"/>
        <v>18</v>
      </c>
      <c r="BF1147" s="54" t="str">
        <f t="shared" si="3417"/>
        <v/>
      </c>
      <c r="BG1147" s="92" t="str">
        <f t="shared" si="3412"/>
        <v/>
      </c>
      <c r="BH1147" s="82">
        <f t="shared" si="3334"/>
        <v>0</v>
      </c>
      <c r="BI1147" s="71">
        <f t="shared" si="3335"/>
        <v>0</v>
      </c>
      <c r="BJ1147" s="146"/>
      <c r="BK1147" s="97">
        <v>1</v>
      </c>
      <c r="BL1147" s="95" t="str">
        <f t="shared" ref="BL1147:BP1147" si="3425">IF(BL1146&lt;&gt;"",BL1146,"")</f>
        <v/>
      </c>
      <c r="BM1147" s="95" t="str">
        <f t="shared" si="3425"/>
        <v/>
      </c>
      <c r="BN1147" s="95" t="str">
        <f t="shared" si="3425"/>
        <v/>
      </c>
      <c r="BO1147" s="95" t="str">
        <f t="shared" si="3425"/>
        <v/>
      </c>
      <c r="BP1147" s="95" t="str">
        <f t="shared" si="3425"/>
        <v/>
      </c>
      <c r="BQ1147" s="81">
        <f t="shared" si="3354"/>
        <v>0</v>
      </c>
      <c r="BR1147" s="81">
        <f t="shared" si="3355"/>
        <v>0</v>
      </c>
      <c r="BS1147" s="81">
        <f t="shared" si="3356"/>
        <v>0</v>
      </c>
      <c r="BT1147" s="81">
        <f t="shared" si="3357"/>
        <v>0</v>
      </c>
      <c r="BU1147" s="81">
        <f t="shared" si="3358"/>
        <v>0</v>
      </c>
      <c r="BV1147" s="13">
        <f t="shared" si="3359"/>
        <v>0</v>
      </c>
      <c r="BW1147" s="11">
        <f t="shared" si="3309"/>
        <v>0</v>
      </c>
      <c r="BX1147" s="69">
        <f t="shared" si="3318"/>
        <v>0</v>
      </c>
      <c r="BY1147" s="69">
        <f>IF($A1147&lt;&gt;"",IF(BY1146&lt;&gt;0,BY1146,IF(BW1147&lt;=$AW$2,"Stop Loss",0)),0)</f>
        <v>0</v>
      </c>
      <c r="BZ1147" s="69">
        <f t="shared" si="3419"/>
        <v>0</v>
      </c>
      <c r="CA1147" s="27" t="str">
        <f t="shared" si="3319"/>
        <v/>
      </c>
      <c r="CB1147" s="27" t="str">
        <f t="shared" si="3320"/>
        <v/>
      </c>
      <c r="CC1147" s="27" t="str">
        <f t="shared" si="3321"/>
        <v/>
      </c>
      <c r="CD1147" s="27" t="str">
        <f t="shared" si="3322"/>
        <v/>
      </c>
      <c r="CE1147" s="27" t="str">
        <f t="shared" si="3323"/>
        <v/>
      </c>
      <c r="CF1147" s="27" t="str">
        <f t="shared" si="3324"/>
        <v/>
      </c>
      <c r="CG1147" s="86"/>
      <c r="CH1147" s="86"/>
      <c r="CI1147" s="45"/>
      <c r="CJ1147" s="45"/>
      <c r="CK1147" s="45"/>
      <c r="CL1147" s="25"/>
      <c r="CM1147" s="25"/>
      <c r="CN1147" s="37"/>
      <c r="CO1147" s="25"/>
      <c r="CP1147" s="25"/>
      <c r="CQ1147" s="25"/>
      <c r="CR1147" s="25"/>
      <c r="CS1147" s="25"/>
      <c r="CT1147" s="25"/>
      <c r="CU1147" s="25"/>
      <c r="CV1147" s="25"/>
      <c r="CW1147" s="25"/>
      <c r="CX1147" s="25"/>
      <c r="CY1147" s="25"/>
      <c r="CZ1147" s="25"/>
      <c r="DA1147" s="25"/>
      <c r="DB1147" s="37"/>
      <c r="DC1147" s="25"/>
      <c r="DD1147" s="25"/>
      <c r="DH1147" s="25"/>
      <c r="DI1147" s="37"/>
    </row>
    <row r="1148" spans="1:113" s="26" customFormat="1">
      <c r="A1148" s="149"/>
      <c r="B1148" s="82" t="str">
        <f t="shared" si="3301"/>
        <v/>
      </c>
      <c r="C1148" s="7" t="str">
        <f t="shared" si="3302"/>
        <v/>
      </c>
      <c r="D1148" s="81">
        <f t="shared" si="3303"/>
        <v>0</v>
      </c>
      <c r="E1148" s="7" t="str">
        <f t="shared" si="3304"/>
        <v>18,</v>
      </c>
      <c r="F1148" s="78"/>
      <c r="G1148" s="86"/>
      <c r="H1148" s="86"/>
      <c r="I1148" s="86"/>
      <c r="J1148" s="86"/>
      <c r="K1148" s="86"/>
      <c r="L1148" s="86"/>
      <c r="M1148" s="86"/>
      <c r="N1148" s="86"/>
      <c r="O1148" s="78"/>
      <c r="P1148" s="86"/>
      <c r="Q1148" s="86"/>
      <c r="R1148" s="86"/>
      <c r="S1148" s="86"/>
      <c r="T1148" s="86"/>
      <c r="U1148" s="86"/>
      <c r="V1148" s="86"/>
      <c r="W1148" s="86"/>
      <c r="X1148" s="123" t="str">
        <f t="shared" si="3305"/>
        <v/>
      </c>
      <c r="Y1148" s="127">
        <f t="shared" si="3337"/>
        <v>0</v>
      </c>
      <c r="Z1148" s="127">
        <f t="shared" si="3338"/>
        <v>0</v>
      </c>
      <c r="AA1148" s="127">
        <f t="shared" si="3339"/>
        <v>0</v>
      </c>
      <c r="AB1148" s="86">
        <f>AB1147</f>
        <v>0</v>
      </c>
      <c r="AC1148" s="86">
        <f>AC1147</f>
        <v>0</v>
      </c>
      <c r="AD1148" s="90" t="str">
        <f>IF($A1147&lt;&gt;"",AA1147,"")</f>
        <v/>
      </c>
      <c r="AE1148" s="92" t="str">
        <f>IF($A1147&lt;&gt;"",IF(Y1147&gt;Z1147,"L","H"),"")</f>
        <v/>
      </c>
      <c r="AF1148" s="92" t="str">
        <f t="shared" si="3311"/>
        <v/>
      </c>
      <c r="AG1148" s="82">
        <f t="shared" si="3306"/>
        <v>0</v>
      </c>
      <c r="AH1148" s="71">
        <f t="shared" si="3392"/>
        <v>0</v>
      </c>
      <c r="AI1148" s="78" t="str">
        <f t="shared" si="3307"/>
        <v/>
      </c>
      <c r="AJ1148" s="132">
        <f t="shared" si="3340"/>
        <v>0</v>
      </c>
      <c r="AK1148" s="132">
        <f t="shared" si="3341"/>
        <v>0</v>
      </c>
      <c r="AL1148" s="132">
        <f t="shared" si="3342"/>
        <v>0</v>
      </c>
      <c r="AM1148" s="86" t="str">
        <f t="shared" si="3343"/>
        <v/>
      </c>
      <c r="AN1148" s="86" t="str">
        <f t="shared" si="3344"/>
        <v/>
      </c>
      <c r="AO1148" s="90" t="str">
        <f>IF($A1147&lt;&gt;"",AL1147,"")</f>
        <v/>
      </c>
      <c r="AP1148" s="92" t="str">
        <f>IF($A1147&lt;&gt;"",IF(AM1147&lt;&gt;"","O","E"),"")</f>
        <v/>
      </c>
      <c r="AQ1148" s="92" t="str">
        <f t="shared" si="3312"/>
        <v/>
      </c>
      <c r="AR1148" s="82">
        <f t="shared" si="3345"/>
        <v>0</v>
      </c>
      <c r="AS1148" s="71">
        <f t="shared" si="3313"/>
        <v>0</v>
      </c>
      <c r="AT1148" s="78" t="str">
        <f t="shared" si="3308"/>
        <v/>
      </c>
      <c r="AU1148" s="137">
        <f t="shared" si="3346"/>
        <v>0</v>
      </c>
      <c r="AV1148" s="137">
        <f t="shared" si="3347"/>
        <v>0</v>
      </c>
      <c r="AW1148" s="137">
        <f t="shared" si="3348"/>
        <v>0</v>
      </c>
      <c r="AX1148" s="86" t="str">
        <f t="shared" si="3349"/>
        <v/>
      </c>
      <c r="AY1148" s="86" t="str">
        <f t="shared" si="3350"/>
        <v/>
      </c>
      <c r="AZ1148" s="90" t="str">
        <f>IF($A1147&lt;&gt;"",AW1147,"")</f>
        <v/>
      </c>
      <c r="BA1148" s="92" t="str">
        <f>IF($A1147&lt;&gt;"",IF(AX1147&lt;&gt;"","B","R"),"")</f>
        <v/>
      </c>
      <c r="BB1148" s="92" t="str">
        <f t="shared" si="3314"/>
        <v/>
      </c>
      <c r="BC1148" s="82">
        <f t="shared" si="3351"/>
        <v>0</v>
      </c>
      <c r="BD1148" s="71">
        <f t="shared" si="3315"/>
        <v>0</v>
      </c>
      <c r="BE1148" s="98">
        <f t="shared" si="3353"/>
        <v>18</v>
      </c>
      <c r="BF1148" s="92" t="str">
        <f>IF($A1147&lt;&gt;"",IF($Y1147&gt;$Z1147,"H",IF($Z1147&gt;$Y1147,"L",BF1147)),"")</f>
        <v/>
      </c>
      <c r="BG1148" s="92" t="str">
        <f>IF($A1148&lt;&gt;"",IF($A1148=0,"L",IF(BF1148&lt;&gt;"",IF(BF1148=X1148,"W","L"))),"")</f>
        <v/>
      </c>
      <c r="BH1148" s="82">
        <f t="shared" si="3334"/>
        <v>0</v>
      </c>
      <c r="BI1148" s="71">
        <f t="shared" si="3335"/>
        <v>0</v>
      </c>
      <c r="BJ1148" s="146" t="str">
        <f>AE1148&amp;AP1148&amp;BA1148</f>
        <v/>
      </c>
      <c r="BK1148" s="97">
        <v>1</v>
      </c>
      <c r="BL1148" s="95" t="str">
        <f>IF($A1147&lt;&gt;"",IF($BJ1148="LER","11,",IF($BJ1148="LOR","02,",IF($BJ1148="LEB","01,",IF($BJ1148="LOB","12,",IF($BJ1148="HER","29,",IF($BJ1148="HOR","20,",IF($BJ1148="HEB","19,",IF($BJ1148="HOB","30,","")))))))),"")</f>
        <v/>
      </c>
      <c r="BM1148" s="95" t="str">
        <f>IF($A1147&lt;&gt;"",IF($BJ1148="LER","13,",IF($BJ1148="LOR","04,",IF($BJ1148="LEB","03,",IF($BJ1148="LOB","14,",IF($BJ1148="HER","31,",IF($BJ1148="HOR","22,",IF($BJ1148="HEB","21,",IF($BJ1148="HOB","32,","")))))))),"")</f>
        <v/>
      </c>
      <c r="BN1148" s="95" t="str">
        <f>IF($A1147&lt;&gt;"",IF($BJ1148="LER","15,",IF($BJ1148="LOR","06,",IF($BJ1148="LEB","05,",IF($BJ1148="LOB","16,",IF($BJ1148="HER","33,",IF($BJ1148="HOR","24,",IF($BJ1148="HEB","23,",IF($BJ1148="HOB","34,","")))))))),"")</f>
        <v/>
      </c>
      <c r="BO1148" s="95" t="str">
        <f>IF($A1147&lt;&gt;"",IF($BJ1148="LER","17,",IF($BJ1148="LOR","08,",IF($BJ1148="LEB","07,",IF($BJ1148="LOB","18,",IF($BJ1148="HER","35,",IF($BJ1148="HOR","26,",IF($BJ1148="HEB","25,",IF($BJ1148="HOB","36,","")))))))),"")</f>
        <v/>
      </c>
      <c r="BP1148" s="95" t="str">
        <f>IF($A1147&lt;&gt;"",IF($BJ1148="LER","",IF($BJ1148="LOR","10,",IF($BJ1148="LEB","09,",IF($BJ1148="LOB","",IF($BJ1148="HER","",IF($BJ1148="HOR","28,",IF($BJ1148="HEB","27,",IF($BJ1148="HOB","","")))))))),"")</f>
        <v/>
      </c>
      <c r="BQ1148" s="81">
        <f t="shared" si="3354"/>
        <v>0</v>
      </c>
      <c r="BR1148" s="81">
        <f t="shared" si="3355"/>
        <v>0</v>
      </c>
      <c r="BS1148" s="81">
        <f t="shared" si="3356"/>
        <v>0</v>
      </c>
      <c r="BT1148" s="81">
        <f t="shared" si="3357"/>
        <v>0</v>
      </c>
      <c r="BU1148" s="81">
        <f t="shared" si="3358"/>
        <v>0</v>
      </c>
      <c r="BV1148" s="13">
        <f t="shared" si="3359"/>
        <v>0</v>
      </c>
      <c r="BW1148" s="11">
        <f t="shared" si="3309"/>
        <v>0</v>
      </c>
      <c r="BX1148" s="69">
        <f t="shared" si="3318"/>
        <v>0</v>
      </c>
      <c r="BY1148" s="69">
        <f>IF($A1148&lt;&gt;"",IF(BY1147&lt;&gt;0,BY1147,IF(BW1148&lt;=$AW$2,"Stop Loss",0)),0)</f>
        <v>0</v>
      </c>
      <c r="BZ1148" s="69">
        <f t="shared" si="3419"/>
        <v>0</v>
      </c>
      <c r="CA1148" s="27" t="str">
        <f t="shared" si="3319"/>
        <v/>
      </c>
      <c r="CB1148" s="27" t="str">
        <f t="shared" si="3320"/>
        <v/>
      </c>
      <c r="CC1148" s="27" t="str">
        <f t="shared" si="3321"/>
        <v/>
      </c>
      <c r="CD1148" s="27" t="str">
        <f t="shared" si="3322"/>
        <v/>
      </c>
      <c r="CE1148" s="27" t="str">
        <f t="shared" si="3323"/>
        <v/>
      </c>
      <c r="CF1148" s="27" t="str">
        <f t="shared" si="3324"/>
        <v/>
      </c>
      <c r="CG1148" s="86"/>
      <c r="CH1148" s="86"/>
      <c r="CI1148" s="45"/>
      <c r="CJ1148" s="45"/>
      <c r="CK1148" s="45"/>
      <c r="CL1148" s="25"/>
      <c r="CM1148" s="25"/>
      <c r="CN1148" s="37"/>
      <c r="CO1148" s="25"/>
      <c r="CP1148" s="25"/>
      <c r="CQ1148" s="25"/>
      <c r="CR1148" s="25"/>
      <c r="CS1148" s="25"/>
      <c r="CT1148" s="25"/>
      <c r="CU1148" s="25"/>
      <c r="CV1148" s="25"/>
      <c r="CW1148" s="25"/>
      <c r="CX1148" s="25"/>
      <c r="CY1148" s="25"/>
      <c r="CZ1148" s="25"/>
      <c r="DA1148" s="25"/>
      <c r="DB1148" s="37"/>
      <c r="DC1148" s="25"/>
      <c r="DD1148" s="25"/>
      <c r="DH1148" s="25"/>
      <c r="DI1148" s="37"/>
    </row>
    <row r="1149" spans="1:113" s="26" customFormat="1">
      <c r="A1149" s="149"/>
      <c r="B1149" s="82" t="str">
        <f t="shared" si="3301"/>
        <v/>
      </c>
      <c r="C1149" s="7" t="str">
        <f t="shared" si="3302"/>
        <v/>
      </c>
      <c r="D1149" s="81">
        <f t="shared" si="3303"/>
        <v>0</v>
      </c>
      <c r="E1149" s="7" t="str">
        <f t="shared" si="3304"/>
        <v>18,</v>
      </c>
      <c r="F1149" s="78"/>
      <c r="G1149" s="86"/>
      <c r="H1149" s="86"/>
      <c r="I1149" s="86"/>
      <c r="J1149" s="86"/>
      <c r="K1149" s="86"/>
      <c r="L1149" s="86"/>
      <c r="M1149" s="86"/>
      <c r="N1149" s="86"/>
      <c r="O1149" s="78"/>
      <c r="P1149" s="86"/>
      <c r="Q1149" s="86"/>
      <c r="R1149" s="86"/>
      <c r="S1149" s="86"/>
      <c r="T1149" s="86"/>
      <c r="U1149" s="86"/>
      <c r="V1149" s="86"/>
      <c r="W1149" s="86"/>
      <c r="X1149" s="123" t="str">
        <f t="shared" si="3305"/>
        <v/>
      </c>
      <c r="Y1149" s="127">
        <f t="shared" si="3337"/>
        <v>0</v>
      </c>
      <c r="Z1149" s="127">
        <f t="shared" si="3338"/>
        <v>0</v>
      </c>
      <c r="AA1149" s="127">
        <f t="shared" si="3339"/>
        <v>0</v>
      </c>
      <c r="AB1149" s="86">
        <f t="shared" ref="AB1149:AC1149" si="3426">AB1148</f>
        <v>0</v>
      </c>
      <c r="AC1149" s="86">
        <f t="shared" si="3426"/>
        <v>0</v>
      </c>
      <c r="AD1149" s="90" t="str">
        <f>IF($A1148&lt;&gt;"",AD1148,"")</f>
        <v/>
      </c>
      <c r="AE1149" s="54" t="str">
        <f>IF($A1148&lt;&gt;"",AE1148,"")</f>
        <v/>
      </c>
      <c r="AF1149" s="92" t="str">
        <f t="shared" si="3311"/>
        <v/>
      </c>
      <c r="AG1149" s="82">
        <f t="shared" si="3306"/>
        <v>0</v>
      </c>
      <c r="AH1149" s="71">
        <f t="shared" si="3392"/>
        <v>0</v>
      </c>
      <c r="AI1149" s="78" t="str">
        <f t="shared" si="3307"/>
        <v/>
      </c>
      <c r="AJ1149" s="132">
        <f t="shared" si="3340"/>
        <v>0</v>
      </c>
      <c r="AK1149" s="132">
        <f t="shared" si="3341"/>
        <v>0</v>
      </c>
      <c r="AL1149" s="132">
        <f t="shared" si="3342"/>
        <v>0</v>
      </c>
      <c r="AM1149" s="86" t="str">
        <f t="shared" si="3343"/>
        <v/>
      </c>
      <c r="AN1149" s="86" t="str">
        <f t="shared" si="3344"/>
        <v/>
      </c>
      <c r="AO1149" s="90" t="str">
        <f>IF($A1148&lt;&gt;"",AO1148,"")</f>
        <v/>
      </c>
      <c r="AP1149" s="54" t="str">
        <f>IF($A1148&lt;&gt;"",AP1148,"")</f>
        <v/>
      </c>
      <c r="AQ1149" s="92" t="str">
        <f t="shared" si="3312"/>
        <v/>
      </c>
      <c r="AR1149" s="82">
        <f t="shared" si="3345"/>
        <v>0</v>
      </c>
      <c r="AS1149" s="71">
        <f t="shared" si="3313"/>
        <v>0</v>
      </c>
      <c r="AT1149" s="78" t="str">
        <f t="shared" si="3308"/>
        <v/>
      </c>
      <c r="AU1149" s="137">
        <f t="shared" si="3346"/>
        <v>0</v>
      </c>
      <c r="AV1149" s="137">
        <f t="shared" si="3347"/>
        <v>0</v>
      </c>
      <c r="AW1149" s="137">
        <f t="shared" si="3348"/>
        <v>0</v>
      </c>
      <c r="AX1149" s="86" t="str">
        <f t="shared" si="3349"/>
        <v/>
      </c>
      <c r="AY1149" s="86" t="str">
        <f t="shared" si="3350"/>
        <v/>
      </c>
      <c r="AZ1149" s="90" t="str">
        <f>IF($A1148&lt;&gt;"",AZ1148,"")</f>
        <v/>
      </c>
      <c r="BA1149" s="54" t="str">
        <f>IF($A1148&lt;&gt;"",BA1148,"")</f>
        <v/>
      </c>
      <c r="BB1149" s="92" t="str">
        <f t="shared" si="3314"/>
        <v/>
      </c>
      <c r="BC1149" s="82">
        <f t="shared" si="3351"/>
        <v>0</v>
      </c>
      <c r="BD1149" s="71">
        <f t="shared" si="3315"/>
        <v>0</v>
      </c>
      <c r="BE1149" s="98">
        <f t="shared" si="3353"/>
        <v>18</v>
      </c>
      <c r="BF1149" s="54" t="str">
        <f>IF($A1148&lt;&gt;"",BF1148,"")</f>
        <v/>
      </c>
      <c r="BG1149" s="92" t="str">
        <f t="shared" ref="BG1149:BG1183" si="3427">IF($A1149&lt;&gt;"",IF($A1149=0,"L",IF(BF1149&lt;&gt;"",IF(BF1149=X1149,"W","L"))),"")</f>
        <v/>
      </c>
      <c r="BH1149" s="82">
        <f t="shared" si="3334"/>
        <v>0</v>
      </c>
      <c r="BI1149" s="71">
        <f t="shared" si="3335"/>
        <v>0</v>
      </c>
      <c r="BJ1149" s="146"/>
      <c r="BK1149" s="97">
        <v>1</v>
      </c>
      <c r="BL1149" s="95" t="str">
        <f>IF(BL1148&lt;&gt;"",BL1148,"")</f>
        <v/>
      </c>
      <c r="BM1149" s="95" t="str">
        <f t="shared" ref="BM1149:BP1149" si="3428">IF(BM1148&lt;&gt;"",BM1148,"")</f>
        <v/>
      </c>
      <c r="BN1149" s="95" t="str">
        <f t="shared" si="3428"/>
        <v/>
      </c>
      <c r="BO1149" s="95" t="str">
        <f t="shared" si="3428"/>
        <v/>
      </c>
      <c r="BP1149" s="95" t="str">
        <f t="shared" si="3428"/>
        <v/>
      </c>
      <c r="BQ1149" s="81">
        <f t="shared" si="3354"/>
        <v>0</v>
      </c>
      <c r="BR1149" s="81">
        <f t="shared" si="3355"/>
        <v>0</v>
      </c>
      <c r="BS1149" s="81">
        <f t="shared" si="3356"/>
        <v>0</v>
      </c>
      <c r="BT1149" s="81">
        <f t="shared" si="3357"/>
        <v>0</v>
      </c>
      <c r="BU1149" s="81">
        <f t="shared" si="3358"/>
        <v>0</v>
      </c>
      <c r="BV1149" s="13">
        <f t="shared" si="3359"/>
        <v>0</v>
      </c>
      <c r="BW1149" s="11">
        <f t="shared" si="3309"/>
        <v>0</v>
      </c>
      <c r="BX1149" s="69">
        <f t="shared" si="3318"/>
        <v>0</v>
      </c>
      <c r="BY1149" s="69">
        <f>IF($A1149&lt;&gt;"",IF(BY1148&lt;&gt;0,BY1148,IF(BW1149&lt;=$AW$2,"Stop Loss",0)),0)</f>
        <v>0</v>
      </c>
      <c r="BZ1149" s="69">
        <f t="shared" si="3419"/>
        <v>0</v>
      </c>
      <c r="CA1149" s="27" t="str">
        <f t="shared" si="3319"/>
        <v/>
      </c>
      <c r="CB1149" s="27" t="str">
        <f t="shared" si="3320"/>
        <v/>
      </c>
      <c r="CC1149" s="27" t="str">
        <f t="shared" si="3321"/>
        <v/>
      </c>
      <c r="CD1149" s="27" t="str">
        <f t="shared" si="3322"/>
        <v/>
      </c>
      <c r="CE1149" s="27" t="str">
        <f t="shared" si="3323"/>
        <v/>
      </c>
      <c r="CF1149" s="27" t="str">
        <f t="shared" si="3324"/>
        <v/>
      </c>
      <c r="CG1149" s="86"/>
      <c r="CH1149" s="86"/>
      <c r="CI1149" s="45"/>
      <c r="CJ1149" s="45"/>
      <c r="CK1149" s="45"/>
      <c r="CL1149" s="25"/>
      <c r="CM1149" s="25"/>
      <c r="CN1149" s="37"/>
      <c r="CO1149" s="25"/>
      <c r="CP1149" s="25"/>
      <c r="CQ1149" s="25"/>
      <c r="CR1149" s="25"/>
      <c r="CS1149" s="25"/>
      <c r="CT1149" s="25"/>
      <c r="CU1149" s="25"/>
      <c r="CV1149" s="25"/>
      <c r="CW1149" s="25"/>
      <c r="CX1149" s="25"/>
      <c r="CY1149" s="25"/>
      <c r="CZ1149" s="25"/>
      <c r="DA1149" s="25"/>
      <c r="DB1149" s="37"/>
      <c r="DC1149" s="25"/>
      <c r="DD1149" s="25"/>
      <c r="DH1149" s="25"/>
      <c r="DI1149" s="37"/>
    </row>
    <row r="1150" spans="1:113" s="26" customFormat="1">
      <c r="A1150" s="149"/>
      <c r="B1150" s="82" t="str">
        <f t="shared" si="3301"/>
        <v/>
      </c>
      <c r="C1150" s="7" t="str">
        <f t="shared" si="3302"/>
        <v/>
      </c>
      <c r="D1150" s="81">
        <f t="shared" si="3303"/>
        <v>0</v>
      </c>
      <c r="E1150" s="7" t="str">
        <f t="shared" si="3304"/>
        <v>18,</v>
      </c>
      <c r="F1150" s="78"/>
      <c r="G1150" s="86"/>
      <c r="H1150" s="86"/>
      <c r="I1150" s="86"/>
      <c r="J1150" s="86"/>
      <c r="K1150" s="86"/>
      <c r="L1150" s="86"/>
      <c r="M1150" s="86"/>
      <c r="N1150" s="86"/>
      <c r="O1150" s="78"/>
      <c r="P1150" s="86"/>
      <c r="Q1150" s="86"/>
      <c r="R1150" s="86"/>
      <c r="S1150" s="86"/>
      <c r="T1150" s="86"/>
      <c r="U1150" s="86"/>
      <c r="V1150" s="86"/>
      <c r="W1150" s="86"/>
      <c r="X1150" s="123" t="str">
        <f t="shared" si="3305"/>
        <v/>
      </c>
      <c r="Y1150" s="127">
        <f t="shared" si="3337"/>
        <v>0</v>
      </c>
      <c r="Z1150" s="127">
        <f t="shared" si="3338"/>
        <v>0</v>
      </c>
      <c r="AA1150" s="127">
        <f t="shared" si="3339"/>
        <v>0</v>
      </c>
      <c r="AB1150" s="86">
        <f t="shared" ref="AB1150:AC1150" si="3429">AB1149</f>
        <v>0</v>
      </c>
      <c r="AC1150" s="86">
        <f t="shared" si="3429"/>
        <v>0</v>
      </c>
      <c r="AD1150" s="90" t="str">
        <f t="shared" ref="AD1150:AE1150" si="3430">IF($A1149&lt;&gt;"",AD1149,"")</f>
        <v/>
      </c>
      <c r="AE1150" s="54" t="str">
        <f t="shared" si="3430"/>
        <v/>
      </c>
      <c r="AF1150" s="92" t="str">
        <f t="shared" si="3311"/>
        <v/>
      </c>
      <c r="AG1150" s="82">
        <f t="shared" si="3306"/>
        <v>0</v>
      </c>
      <c r="AH1150" s="71">
        <f t="shared" si="3392"/>
        <v>0</v>
      </c>
      <c r="AI1150" s="78" t="str">
        <f t="shared" si="3307"/>
        <v/>
      </c>
      <c r="AJ1150" s="132">
        <f t="shared" si="3340"/>
        <v>0</v>
      </c>
      <c r="AK1150" s="132">
        <f t="shared" si="3341"/>
        <v>0</v>
      </c>
      <c r="AL1150" s="132">
        <f t="shared" si="3342"/>
        <v>0</v>
      </c>
      <c r="AM1150" s="86" t="str">
        <f t="shared" si="3343"/>
        <v/>
      </c>
      <c r="AN1150" s="86" t="str">
        <f t="shared" si="3344"/>
        <v/>
      </c>
      <c r="AO1150" s="90" t="str">
        <f t="shared" ref="AO1150:AP1150" si="3431">IF($A1149&lt;&gt;"",AO1149,"")</f>
        <v/>
      </c>
      <c r="AP1150" s="54" t="str">
        <f t="shared" si="3431"/>
        <v/>
      </c>
      <c r="AQ1150" s="92" t="str">
        <f t="shared" si="3312"/>
        <v/>
      </c>
      <c r="AR1150" s="82">
        <f t="shared" si="3345"/>
        <v>0</v>
      </c>
      <c r="AS1150" s="71">
        <f t="shared" si="3313"/>
        <v>0</v>
      </c>
      <c r="AT1150" s="78" t="str">
        <f t="shared" si="3308"/>
        <v/>
      </c>
      <c r="AU1150" s="137">
        <f t="shared" si="3346"/>
        <v>0</v>
      </c>
      <c r="AV1150" s="137">
        <f t="shared" si="3347"/>
        <v>0</v>
      </c>
      <c r="AW1150" s="137">
        <f t="shared" si="3348"/>
        <v>0</v>
      </c>
      <c r="AX1150" s="86" t="str">
        <f t="shared" si="3349"/>
        <v/>
      </c>
      <c r="AY1150" s="86" t="str">
        <f t="shared" si="3350"/>
        <v/>
      </c>
      <c r="AZ1150" s="90" t="str">
        <f t="shared" ref="AZ1150:BA1150" si="3432">IF($A1149&lt;&gt;"",AZ1149,"")</f>
        <v/>
      </c>
      <c r="BA1150" s="54" t="str">
        <f t="shared" si="3432"/>
        <v/>
      </c>
      <c r="BB1150" s="92" t="str">
        <f t="shared" si="3314"/>
        <v/>
      </c>
      <c r="BC1150" s="82">
        <f t="shared" si="3351"/>
        <v>0</v>
      </c>
      <c r="BD1150" s="71">
        <f t="shared" si="3315"/>
        <v>0</v>
      </c>
      <c r="BE1150" s="98">
        <f t="shared" si="3353"/>
        <v>18</v>
      </c>
      <c r="BF1150" s="54" t="str">
        <f t="shared" ref="BF1150:BF1156" si="3433">IF($A1149&lt;&gt;"",BF1149,"")</f>
        <v/>
      </c>
      <c r="BG1150" s="92" t="str">
        <f t="shared" si="3427"/>
        <v/>
      </c>
      <c r="BH1150" s="82">
        <f t="shared" si="3334"/>
        <v>0</v>
      </c>
      <c r="BI1150" s="71">
        <f t="shared" si="3335"/>
        <v>0</v>
      </c>
      <c r="BJ1150" s="146"/>
      <c r="BK1150" s="97">
        <v>1</v>
      </c>
      <c r="BL1150" s="95" t="str">
        <f t="shared" ref="BL1150:BP1156" si="3434">IF(BL1149&lt;&gt;"",BL1149,"")</f>
        <v/>
      </c>
      <c r="BM1150" s="95" t="str">
        <f t="shared" si="3434"/>
        <v/>
      </c>
      <c r="BN1150" s="95" t="str">
        <f t="shared" si="3434"/>
        <v/>
      </c>
      <c r="BO1150" s="95" t="str">
        <f t="shared" si="3434"/>
        <v/>
      </c>
      <c r="BP1150" s="95" t="str">
        <f t="shared" si="3434"/>
        <v/>
      </c>
      <c r="BQ1150" s="81">
        <f t="shared" si="3354"/>
        <v>0</v>
      </c>
      <c r="BR1150" s="81">
        <f t="shared" si="3355"/>
        <v>0</v>
      </c>
      <c r="BS1150" s="81">
        <f t="shared" si="3356"/>
        <v>0</v>
      </c>
      <c r="BT1150" s="81">
        <f t="shared" si="3357"/>
        <v>0</v>
      </c>
      <c r="BU1150" s="81">
        <f t="shared" si="3358"/>
        <v>0</v>
      </c>
      <c r="BV1150" s="13">
        <f t="shared" si="3359"/>
        <v>0</v>
      </c>
      <c r="BW1150" s="11">
        <f t="shared" si="3309"/>
        <v>0</v>
      </c>
      <c r="BX1150" s="69">
        <f t="shared" si="3318"/>
        <v>0</v>
      </c>
      <c r="BY1150" s="69">
        <f>IF($A1150&lt;&gt;"",IF(BY1149&lt;&gt;0,BY1149,IF(BW1150&lt;=$AW$2,"Stop Loss",0)),0)</f>
        <v>0</v>
      </c>
      <c r="BZ1150" s="69">
        <f t="shared" si="3419"/>
        <v>0</v>
      </c>
      <c r="CA1150" s="27" t="str">
        <f t="shared" si="3319"/>
        <v/>
      </c>
      <c r="CB1150" s="27" t="str">
        <f t="shared" si="3320"/>
        <v/>
      </c>
      <c r="CC1150" s="27" t="str">
        <f t="shared" si="3321"/>
        <v/>
      </c>
      <c r="CD1150" s="27" t="str">
        <f t="shared" si="3322"/>
        <v/>
      </c>
      <c r="CE1150" s="27" t="str">
        <f t="shared" si="3323"/>
        <v/>
      </c>
      <c r="CF1150" s="27" t="str">
        <f t="shared" si="3324"/>
        <v/>
      </c>
      <c r="CG1150" s="86"/>
      <c r="CH1150" s="86"/>
      <c r="CI1150" s="45"/>
      <c r="CJ1150" s="45"/>
      <c r="CK1150" s="45"/>
      <c r="CL1150" s="25"/>
      <c r="CM1150" s="25"/>
      <c r="CN1150" s="37"/>
      <c r="CO1150" s="25"/>
      <c r="CP1150" s="25"/>
      <c r="CQ1150" s="25"/>
      <c r="CR1150" s="25"/>
      <c r="CS1150" s="25"/>
      <c r="CT1150" s="25"/>
      <c r="CU1150" s="25"/>
      <c r="CV1150" s="25"/>
      <c r="CW1150" s="25"/>
      <c r="CX1150" s="25"/>
      <c r="CY1150" s="25"/>
      <c r="CZ1150" s="25"/>
      <c r="DA1150" s="25"/>
      <c r="DB1150" s="37"/>
      <c r="DC1150" s="25"/>
      <c r="DD1150" s="25"/>
      <c r="DH1150" s="25"/>
      <c r="DI1150" s="37"/>
    </row>
    <row r="1151" spans="1:113" s="26" customFormat="1">
      <c r="A1151" s="149"/>
      <c r="B1151" s="82" t="str">
        <f t="shared" si="3301"/>
        <v/>
      </c>
      <c r="C1151" s="7" t="str">
        <f t="shared" si="3302"/>
        <v/>
      </c>
      <c r="D1151" s="81">
        <f t="shared" si="3303"/>
        <v>0</v>
      </c>
      <c r="E1151" s="7" t="str">
        <f t="shared" si="3304"/>
        <v>18,</v>
      </c>
      <c r="F1151" s="78"/>
      <c r="G1151" s="86"/>
      <c r="H1151" s="86"/>
      <c r="I1151" s="86"/>
      <c r="J1151" s="86"/>
      <c r="K1151" s="86"/>
      <c r="L1151" s="86"/>
      <c r="M1151" s="86"/>
      <c r="N1151" s="86"/>
      <c r="O1151" s="78"/>
      <c r="P1151" s="86"/>
      <c r="Q1151" s="86"/>
      <c r="R1151" s="86"/>
      <c r="S1151" s="86"/>
      <c r="T1151" s="86"/>
      <c r="U1151" s="86"/>
      <c r="V1151" s="86"/>
      <c r="W1151" s="86"/>
      <c r="X1151" s="123" t="str">
        <f t="shared" si="3305"/>
        <v/>
      </c>
      <c r="Y1151" s="127">
        <f t="shared" si="3337"/>
        <v>0</v>
      </c>
      <c r="Z1151" s="127">
        <f t="shared" si="3338"/>
        <v>0</v>
      </c>
      <c r="AA1151" s="127">
        <f t="shared" si="3339"/>
        <v>0</v>
      </c>
      <c r="AB1151" s="86">
        <f t="shared" ref="AB1151:AC1151" si="3435">AB1150</f>
        <v>0</v>
      </c>
      <c r="AC1151" s="86">
        <f t="shared" si="3435"/>
        <v>0</v>
      </c>
      <c r="AD1151" s="90" t="str">
        <f t="shared" ref="AD1151:AE1151" si="3436">IF($A1150&lt;&gt;"",AD1150,"")</f>
        <v/>
      </c>
      <c r="AE1151" s="54" t="str">
        <f t="shared" si="3436"/>
        <v/>
      </c>
      <c r="AF1151" s="92" t="str">
        <f t="shared" si="3311"/>
        <v/>
      </c>
      <c r="AG1151" s="82">
        <f t="shared" si="3306"/>
        <v>0</v>
      </c>
      <c r="AH1151" s="71">
        <f t="shared" si="3392"/>
        <v>0</v>
      </c>
      <c r="AI1151" s="78" t="str">
        <f t="shared" si="3307"/>
        <v/>
      </c>
      <c r="AJ1151" s="132">
        <f t="shared" si="3340"/>
        <v>0</v>
      </c>
      <c r="AK1151" s="132">
        <f t="shared" si="3341"/>
        <v>0</v>
      </c>
      <c r="AL1151" s="132">
        <f t="shared" si="3342"/>
        <v>0</v>
      </c>
      <c r="AM1151" s="86" t="str">
        <f t="shared" si="3343"/>
        <v/>
      </c>
      <c r="AN1151" s="86" t="str">
        <f t="shared" si="3344"/>
        <v/>
      </c>
      <c r="AO1151" s="90" t="str">
        <f t="shared" ref="AO1151:AP1151" si="3437">IF($A1150&lt;&gt;"",AO1150,"")</f>
        <v/>
      </c>
      <c r="AP1151" s="54" t="str">
        <f t="shared" si="3437"/>
        <v/>
      </c>
      <c r="AQ1151" s="92" t="str">
        <f t="shared" si="3312"/>
        <v/>
      </c>
      <c r="AR1151" s="82">
        <f t="shared" si="3345"/>
        <v>0</v>
      </c>
      <c r="AS1151" s="71">
        <f t="shared" si="3313"/>
        <v>0</v>
      </c>
      <c r="AT1151" s="78" t="str">
        <f t="shared" si="3308"/>
        <v/>
      </c>
      <c r="AU1151" s="137">
        <f t="shared" si="3346"/>
        <v>0</v>
      </c>
      <c r="AV1151" s="137">
        <f t="shared" si="3347"/>
        <v>0</v>
      </c>
      <c r="AW1151" s="137">
        <f t="shared" si="3348"/>
        <v>0</v>
      </c>
      <c r="AX1151" s="86" t="str">
        <f t="shared" si="3349"/>
        <v/>
      </c>
      <c r="AY1151" s="86" t="str">
        <f t="shared" si="3350"/>
        <v/>
      </c>
      <c r="AZ1151" s="90" t="str">
        <f t="shared" ref="AZ1151:BA1151" si="3438">IF($A1150&lt;&gt;"",AZ1150,"")</f>
        <v/>
      </c>
      <c r="BA1151" s="54" t="str">
        <f t="shared" si="3438"/>
        <v/>
      </c>
      <c r="BB1151" s="92" t="str">
        <f t="shared" si="3314"/>
        <v/>
      </c>
      <c r="BC1151" s="82">
        <f t="shared" si="3351"/>
        <v>0</v>
      </c>
      <c r="BD1151" s="71">
        <f t="shared" si="3315"/>
        <v>0</v>
      </c>
      <c r="BE1151" s="98">
        <f t="shared" si="3353"/>
        <v>18</v>
      </c>
      <c r="BF1151" s="54" t="str">
        <f t="shared" si="3433"/>
        <v/>
      </c>
      <c r="BG1151" s="92" t="str">
        <f t="shared" si="3427"/>
        <v/>
      </c>
      <c r="BH1151" s="82">
        <f t="shared" si="3334"/>
        <v>0</v>
      </c>
      <c r="BI1151" s="71">
        <f t="shared" si="3335"/>
        <v>0</v>
      </c>
      <c r="BJ1151" s="146"/>
      <c r="BK1151" s="97">
        <v>1</v>
      </c>
      <c r="BL1151" s="95" t="str">
        <f t="shared" si="3434"/>
        <v/>
      </c>
      <c r="BM1151" s="95" t="str">
        <f t="shared" si="3434"/>
        <v/>
      </c>
      <c r="BN1151" s="95" t="str">
        <f t="shared" si="3434"/>
        <v/>
      </c>
      <c r="BO1151" s="95" t="str">
        <f t="shared" si="3434"/>
        <v/>
      </c>
      <c r="BP1151" s="95" t="str">
        <f t="shared" si="3434"/>
        <v/>
      </c>
      <c r="BQ1151" s="81">
        <f t="shared" si="3354"/>
        <v>0</v>
      </c>
      <c r="BR1151" s="81">
        <f t="shared" si="3355"/>
        <v>0</v>
      </c>
      <c r="BS1151" s="81">
        <f t="shared" si="3356"/>
        <v>0</v>
      </c>
      <c r="BT1151" s="81">
        <f t="shared" si="3357"/>
        <v>0</v>
      </c>
      <c r="BU1151" s="81">
        <f t="shared" si="3358"/>
        <v>0</v>
      </c>
      <c r="BV1151" s="13">
        <f t="shared" si="3359"/>
        <v>0</v>
      </c>
      <c r="BW1151" s="11">
        <f t="shared" si="3309"/>
        <v>0</v>
      </c>
      <c r="BX1151" s="69">
        <f t="shared" si="3318"/>
        <v>0</v>
      </c>
      <c r="BY1151" s="69">
        <f>IF($A1151&lt;&gt;"",IF(BY1150&lt;&gt;0,BY1150,IF(BW1151&lt;=$AW$2,"Stop Loss",0)),0)</f>
        <v>0</v>
      </c>
      <c r="BZ1151" s="69">
        <f t="shared" si="3419"/>
        <v>0</v>
      </c>
      <c r="CA1151" s="27" t="str">
        <f t="shared" si="3319"/>
        <v/>
      </c>
      <c r="CB1151" s="27" t="str">
        <f t="shared" si="3320"/>
        <v/>
      </c>
      <c r="CC1151" s="27" t="str">
        <f t="shared" si="3321"/>
        <v/>
      </c>
      <c r="CD1151" s="27" t="str">
        <f t="shared" si="3322"/>
        <v/>
      </c>
      <c r="CE1151" s="27" t="str">
        <f t="shared" si="3323"/>
        <v/>
      </c>
      <c r="CF1151" s="27" t="str">
        <f t="shared" si="3324"/>
        <v/>
      </c>
      <c r="CG1151" s="86"/>
      <c r="CH1151" s="86"/>
      <c r="CI1151" s="45"/>
      <c r="CJ1151" s="45"/>
      <c r="CK1151" s="45"/>
      <c r="CL1151" s="25"/>
      <c r="CM1151" s="25"/>
      <c r="CN1151" s="37"/>
      <c r="CO1151" s="25"/>
      <c r="CP1151" s="25"/>
      <c r="CQ1151" s="25"/>
      <c r="CR1151" s="25"/>
      <c r="CS1151" s="25"/>
      <c r="CT1151" s="25"/>
      <c r="CU1151" s="25"/>
      <c r="CV1151" s="25"/>
      <c r="CW1151" s="25"/>
      <c r="CX1151" s="25"/>
      <c r="CY1151" s="25"/>
      <c r="CZ1151" s="25"/>
      <c r="DA1151" s="25"/>
      <c r="DB1151" s="37"/>
      <c r="DC1151" s="25"/>
      <c r="DD1151" s="25"/>
      <c r="DH1151" s="25"/>
      <c r="DI1151" s="37"/>
    </row>
    <row r="1152" spans="1:113" s="26" customFormat="1">
      <c r="A1152" s="149"/>
      <c r="B1152" s="82" t="str">
        <f t="shared" si="3301"/>
        <v/>
      </c>
      <c r="C1152" s="7" t="str">
        <f t="shared" si="3302"/>
        <v/>
      </c>
      <c r="D1152" s="81">
        <f t="shared" si="3303"/>
        <v>0</v>
      </c>
      <c r="E1152" s="7" t="str">
        <f t="shared" si="3304"/>
        <v>18,</v>
      </c>
      <c r="F1152" s="78"/>
      <c r="G1152" s="86"/>
      <c r="H1152" s="86"/>
      <c r="I1152" s="86"/>
      <c r="J1152" s="86"/>
      <c r="K1152" s="86"/>
      <c r="L1152" s="86"/>
      <c r="M1152" s="86"/>
      <c r="N1152" s="86"/>
      <c r="O1152" s="78"/>
      <c r="P1152" s="86"/>
      <c r="Q1152" s="86"/>
      <c r="R1152" s="86"/>
      <c r="S1152" s="86"/>
      <c r="T1152" s="86"/>
      <c r="U1152" s="86"/>
      <c r="V1152" s="86"/>
      <c r="W1152" s="86"/>
      <c r="X1152" s="123" t="str">
        <f t="shared" si="3305"/>
        <v/>
      </c>
      <c r="Y1152" s="127">
        <f t="shared" si="3337"/>
        <v>0</v>
      </c>
      <c r="Z1152" s="127">
        <f t="shared" si="3338"/>
        <v>0</v>
      </c>
      <c r="AA1152" s="127">
        <f t="shared" si="3339"/>
        <v>0</v>
      </c>
      <c r="AB1152" s="86">
        <f t="shared" ref="AB1152:AC1152" si="3439">AB1151</f>
        <v>0</v>
      </c>
      <c r="AC1152" s="86">
        <f t="shared" si="3439"/>
        <v>0</v>
      </c>
      <c r="AD1152" s="90" t="str">
        <f t="shared" ref="AD1152:AE1152" si="3440">IF($A1151&lt;&gt;"",AD1151,"")</f>
        <v/>
      </c>
      <c r="AE1152" s="54" t="str">
        <f t="shared" si="3440"/>
        <v/>
      </c>
      <c r="AF1152" s="92" t="str">
        <f t="shared" si="3311"/>
        <v/>
      </c>
      <c r="AG1152" s="82">
        <f t="shared" si="3306"/>
        <v>0</v>
      </c>
      <c r="AH1152" s="71">
        <f t="shared" si="3392"/>
        <v>0</v>
      </c>
      <c r="AI1152" s="78" t="str">
        <f t="shared" si="3307"/>
        <v/>
      </c>
      <c r="AJ1152" s="132">
        <f t="shared" si="3340"/>
        <v>0</v>
      </c>
      <c r="AK1152" s="132">
        <f t="shared" si="3341"/>
        <v>0</v>
      </c>
      <c r="AL1152" s="132">
        <f t="shared" si="3342"/>
        <v>0</v>
      </c>
      <c r="AM1152" s="86" t="str">
        <f t="shared" si="3343"/>
        <v/>
      </c>
      <c r="AN1152" s="86" t="str">
        <f t="shared" si="3344"/>
        <v/>
      </c>
      <c r="AO1152" s="90" t="str">
        <f t="shared" ref="AO1152:AP1152" si="3441">IF($A1151&lt;&gt;"",AO1151,"")</f>
        <v/>
      </c>
      <c r="AP1152" s="54" t="str">
        <f t="shared" si="3441"/>
        <v/>
      </c>
      <c r="AQ1152" s="92" t="str">
        <f t="shared" si="3312"/>
        <v/>
      </c>
      <c r="AR1152" s="82">
        <f t="shared" si="3345"/>
        <v>0</v>
      </c>
      <c r="AS1152" s="71">
        <f t="shared" si="3313"/>
        <v>0</v>
      </c>
      <c r="AT1152" s="78" t="str">
        <f t="shared" si="3308"/>
        <v/>
      </c>
      <c r="AU1152" s="137">
        <f t="shared" si="3346"/>
        <v>0</v>
      </c>
      <c r="AV1152" s="137">
        <f t="shared" si="3347"/>
        <v>0</v>
      </c>
      <c r="AW1152" s="137">
        <f t="shared" si="3348"/>
        <v>0</v>
      </c>
      <c r="AX1152" s="86" t="str">
        <f t="shared" si="3349"/>
        <v/>
      </c>
      <c r="AY1152" s="86" t="str">
        <f t="shared" si="3350"/>
        <v/>
      </c>
      <c r="AZ1152" s="90" t="str">
        <f t="shared" ref="AZ1152:BA1152" si="3442">IF($A1151&lt;&gt;"",AZ1151,"")</f>
        <v/>
      </c>
      <c r="BA1152" s="54" t="str">
        <f t="shared" si="3442"/>
        <v/>
      </c>
      <c r="BB1152" s="92" t="str">
        <f t="shared" si="3314"/>
        <v/>
      </c>
      <c r="BC1152" s="82">
        <f t="shared" si="3351"/>
        <v>0</v>
      </c>
      <c r="BD1152" s="71">
        <f t="shared" si="3315"/>
        <v>0</v>
      </c>
      <c r="BE1152" s="98">
        <f t="shared" si="3353"/>
        <v>18</v>
      </c>
      <c r="BF1152" s="54" t="str">
        <f t="shared" si="3433"/>
        <v/>
      </c>
      <c r="BG1152" s="92" t="str">
        <f t="shared" si="3427"/>
        <v/>
      </c>
      <c r="BH1152" s="82">
        <f t="shared" si="3334"/>
        <v>0</v>
      </c>
      <c r="BI1152" s="71">
        <f t="shared" si="3335"/>
        <v>0</v>
      </c>
      <c r="BJ1152" s="146"/>
      <c r="BK1152" s="97">
        <v>1</v>
      </c>
      <c r="BL1152" s="95" t="str">
        <f t="shared" si="3434"/>
        <v/>
      </c>
      <c r="BM1152" s="95" t="str">
        <f t="shared" si="3434"/>
        <v/>
      </c>
      <c r="BN1152" s="95" t="str">
        <f t="shared" si="3434"/>
        <v/>
      </c>
      <c r="BO1152" s="95" t="str">
        <f t="shared" si="3434"/>
        <v/>
      </c>
      <c r="BP1152" s="95" t="str">
        <f t="shared" si="3434"/>
        <v/>
      </c>
      <c r="BQ1152" s="81">
        <f t="shared" si="3354"/>
        <v>0</v>
      </c>
      <c r="BR1152" s="81">
        <f t="shared" si="3355"/>
        <v>0</v>
      </c>
      <c r="BS1152" s="81">
        <f t="shared" si="3356"/>
        <v>0</v>
      </c>
      <c r="BT1152" s="81">
        <f t="shared" si="3357"/>
        <v>0</v>
      </c>
      <c r="BU1152" s="81">
        <f t="shared" si="3358"/>
        <v>0</v>
      </c>
      <c r="BV1152" s="13">
        <f t="shared" si="3359"/>
        <v>0</v>
      </c>
      <c r="BW1152" s="11">
        <f t="shared" si="3309"/>
        <v>0</v>
      </c>
      <c r="BX1152" s="69">
        <f t="shared" si="3318"/>
        <v>0</v>
      </c>
      <c r="BY1152" s="69">
        <f>IF($A1152&lt;&gt;"",IF(BY1151&lt;&gt;0,BY1151,IF(BW1152&lt;=$AW$2,"Stop Loss",0)),0)</f>
        <v>0</v>
      </c>
      <c r="BZ1152" s="69">
        <f t="shared" si="3419"/>
        <v>0</v>
      </c>
      <c r="CA1152" s="27" t="str">
        <f t="shared" si="3319"/>
        <v/>
      </c>
      <c r="CB1152" s="27" t="str">
        <f t="shared" si="3320"/>
        <v/>
      </c>
      <c r="CC1152" s="27" t="str">
        <f t="shared" si="3321"/>
        <v/>
      </c>
      <c r="CD1152" s="27" t="str">
        <f t="shared" si="3322"/>
        <v/>
      </c>
      <c r="CE1152" s="27" t="str">
        <f t="shared" si="3323"/>
        <v/>
      </c>
      <c r="CF1152" s="27" t="str">
        <f t="shared" si="3324"/>
        <v/>
      </c>
      <c r="CG1152" s="86"/>
      <c r="CH1152" s="86"/>
      <c r="CI1152" s="45"/>
      <c r="CJ1152" s="45"/>
      <c r="CK1152" s="45"/>
      <c r="CL1152" s="25"/>
      <c r="CM1152" s="25"/>
      <c r="CN1152" s="37"/>
      <c r="CO1152" s="25"/>
      <c r="CP1152" s="25"/>
      <c r="CQ1152" s="25"/>
      <c r="CR1152" s="25"/>
      <c r="CS1152" s="25"/>
      <c r="CT1152" s="25"/>
      <c r="CU1152" s="25"/>
      <c r="CV1152" s="25"/>
      <c r="CW1152" s="25"/>
      <c r="CX1152" s="25"/>
      <c r="CY1152" s="25"/>
      <c r="CZ1152" s="25"/>
      <c r="DA1152" s="25"/>
      <c r="DB1152" s="37"/>
      <c r="DC1152" s="25"/>
      <c r="DD1152" s="25"/>
      <c r="DH1152" s="25"/>
      <c r="DI1152" s="37"/>
    </row>
    <row r="1153" spans="1:113" s="26" customFormat="1">
      <c r="A1153" s="149"/>
      <c r="B1153" s="82" t="str">
        <f t="shared" si="3301"/>
        <v/>
      </c>
      <c r="C1153" s="7" t="str">
        <f t="shared" si="3302"/>
        <v/>
      </c>
      <c r="D1153" s="81">
        <f t="shared" si="3303"/>
        <v>0</v>
      </c>
      <c r="E1153" s="7" t="str">
        <f t="shared" si="3304"/>
        <v>18,</v>
      </c>
      <c r="F1153" s="78"/>
      <c r="G1153" s="86"/>
      <c r="H1153" s="86"/>
      <c r="I1153" s="86"/>
      <c r="J1153" s="86"/>
      <c r="K1153" s="86"/>
      <c r="L1153" s="86"/>
      <c r="M1153" s="86"/>
      <c r="N1153" s="86"/>
      <c r="O1153" s="78"/>
      <c r="P1153" s="86"/>
      <c r="Q1153" s="86"/>
      <c r="R1153" s="86"/>
      <c r="S1153" s="86"/>
      <c r="T1153" s="86"/>
      <c r="U1153" s="86"/>
      <c r="V1153" s="86"/>
      <c r="W1153" s="86"/>
      <c r="X1153" s="123" t="str">
        <f t="shared" si="3305"/>
        <v/>
      </c>
      <c r="Y1153" s="127">
        <f t="shared" si="3337"/>
        <v>0</v>
      </c>
      <c r="Z1153" s="127">
        <f t="shared" si="3338"/>
        <v>0</v>
      </c>
      <c r="AA1153" s="127">
        <f t="shared" si="3339"/>
        <v>0</v>
      </c>
      <c r="AB1153" s="86">
        <f t="shared" ref="AB1153:AC1153" si="3443">AB1152</f>
        <v>0</v>
      </c>
      <c r="AC1153" s="86">
        <f t="shared" si="3443"/>
        <v>0</v>
      </c>
      <c r="AD1153" s="90" t="str">
        <f t="shared" ref="AD1153:AE1153" si="3444">IF($A1152&lt;&gt;"",AD1152,"")</f>
        <v/>
      </c>
      <c r="AE1153" s="54" t="str">
        <f t="shared" si="3444"/>
        <v/>
      </c>
      <c r="AF1153" s="92" t="str">
        <f t="shared" si="3311"/>
        <v/>
      </c>
      <c r="AG1153" s="82">
        <f t="shared" si="3306"/>
        <v>0</v>
      </c>
      <c r="AH1153" s="71">
        <f t="shared" si="3392"/>
        <v>0</v>
      </c>
      <c r="AI1153" s="78" t="str">
        <f t="shared" si="3307"/>
        <v/>
      </c>
      <c r="AJ1153" s="132">
        <f t="shared" si="3340"/>
        <v>0</v>
      </c>
      <c r="AK1153" s="132">
        <f t="shared" si="3341"/>
        <v>0</v>
      </c>
      <c r="AL1153" s="132">
        <f t="shared" si="3342"/>
        <v>0</v>
      </c>
      <c r="AM1153" s="86" t="str">
        <f t="shared" si="3343"/>
        <v/>
      </c>
      <c r="AN1153" s="86" t="str">
        <f t="shared" si="3344"/>
        <v/>
      </c>
      <c r="AO1153" s="90" t="str">
        <f t="shared" ref="AO1153:AP1153" si="3445">IF($A1152&lt;&gt;"",AO1152,"")</f>
        <v/>
      </c>
      <c r="AP1153" s="54" t="str">
        <f t="shared" si="3445"/>
        <v/>
      </c>
      <c r="AQ1153" s="92" t="str">
        <f t="shared" si="3312"/>
        <v/>
      </c>
      <c r="AR1153" s="82">
        <f t="shared" si="3345"/>
        <v>0</v>
      </c>
      <c r="AS1153" s="71">
        <f t="shared" si="3313"/>
        <v>0</v>
      </c>
      <c r="AT1153" s="78" t="str">
        <f t="shared" si="3308"/>
        <v/>
      </c>
      <c r="AU1153" s="137">
        <f t="shared" si="3346"/>
        <v>0</v>
      </c>
      <c r="AV1153" s="137">
        <f t="shared" si="3347"/>
        <v>0</v>
      </c>
      <c r="AW1153" s="137">
        <f t="shared" si="3348"/>
        <v>0</v>
      </c>
      <c r="AX1153" s="86" t="str">
        <f t="shared" si="3349"/>
        <v/>
      </c>
      <c r="AY1153" s="86" t="str">
        <f t="shared" si="3350"/>
        <v/>
      </c>
      <c r="AZ1153" s="90" t="str">
        <f t="shared" ref="AZ1153:BA1153" si="3446">IF($A1152&lt;&gt;"",AZ1152,"")</f>
        <v/>
      </c>
      <c r="BA1153" s="54" t="str">
        <f t="shared" si="3446"/>
        <v/>
      </c>
      <c r="BB1153" s="92" t="str">
        <f t="shared" si="3314"/>
        <v/>
      </c>
      <c r="BC1153" s="82">
        <f t="shared" si="3351"/>
        <v>0</v>
      </c>
      <c r="BD1153" s="71">
        <f t="shared" si="3315"/>
        <v>0</v>
      </c>
      <c r="BE1153" s="98">
        <f t="shared" si="3353"/>
        <v>18</v>
      </c>
      <c r="BF1153" s="54" t="str">
        <f t="shared" si="3433"/>
        <v/>
      </c>
      <c r="BG1153" s="92" t="str">
        <f t="shared" si="3427"/>
        <v/>
      </c>
      <c r="BH1153" s="82">
        <f t="shared" si="3334"/>
        <v>0</v>
      </c>
      <c r="BI1153" s="71">
        <f t="shared" si="3335"/>
        <v>0</v>
      </c>
      <c r="BJ1153" s="146"/>
      <c r="BK1153" s="97">
        <v>1</v>
      </c>
      <c r="BL1153" s="95" t="str">
        <f t="shared" si="3434"/>
        <v/>
      </c>
      <c r="BM1153" s="95" t="str">
        <f t="shared" si="3434"/>
        <v/>
      </c>
      <c r="BN1153" s="95" t="str">
        <f t="shared" si="3434"/>
        <v/>
      </c>
      <c r="BO1153" s="95" t="str">
        <f t="shared" si="3434"/>
        <v/>
      </c>
      <c r="BP1153" s="95" t="str">
        <f t="shared" si="3434"/>
        <v/>
      </c>
      <c r="BQ1153" s="81">
        <f t="shared" si="3354"/>
        <v>0</v>
      </c>
      <c r="BR1153" s="81">
        <f t="shared" si="3355"/>
        <v>0</v>
      </c>
      <c r="BS1153" s="81">
        <f t="shared" si="3356"/>
        <v>0</v>
      </c>
      <c r="BT1153" s="81">
        <f t="shared" si="3357"/>
        <v>0</v>
      </c>
      <c r="BU1153" s="81">
        <f t="shared" si="3358"/>
        <v>0</v>
      </c>
      <c r="BV1153" s="13">
        <f t="shared" si="3359"/>
        <v>0</v>
      </c>
      <c r="BW1153" s="11">
        <f t="shared" si="3309"/>
        <v>0</v>
      </c>
      <c r="BX1153" s="69">
        <f t="shared" si="3318"/>
        <v>0</v>
      </c>
      <c r="BY1153" s="69">
        <f>IF($A1153&lt;&gt;"",IF(BY1152&lt;&gt;0,BY1152,IF(BW1153&lt;=$AW$2,"Stop Loss",0)),0)</f>
        <v>0</v>
      </c>
      <c r="BZ1153" s="69">
        <f t="shared" si="3419"/>
        <v>0</v>
      </c>
      <c r="CA1153" s="27" t="str">
        <f t="shared" si="3319"/>
        <v/>
      </c>
      <c r="CB1153" s="27" t="str">
        <f t="shared" si="3320"/>
        <v/>
      </c>
      <c r="CC1153" s="27" t="str">
        <f t="shared" si="3321"/>
        <v/>
      </c>
      <c r="CD1153" s="27" t="str">
        <f t="shared" si="3322"/>
        <v/>
      </c>
      <c r="CE1153" s="27" t="str">
        <f t="shared" si="3323"/>
        <v/>
      </c>
      <c r="CF1153" s="27" t="str">
        <f t="shared" si="3324"/>
        <v/>
      </c>
      <c r="CG1153" s="86"/>
      <c r="CH1153" s="86"/>
      <c r="CI1153" s="45"/>
      <c r="CJ1153" s="45"/>
      <c r="CK1153" s="45"/>
      <c r="CL1153" s="25"/>
      <c r="CM1153" s="25"/>
      <c r="CN1153" s="37"/>
      <c r="CO1153" s="25"/>
      <c r="CP1153" s="25"/>
      <c r="CQ1153" s="25"/>
      <c r="CR1153" s="25"/>
      <c r="CS1153" s="25"/>
      <c r="CT1153" s="25"/>
      <c r="CU1153" s="25"/>
      <c r="CV1153" s="25"/>
      <c r="CW1153" s="25"/>
      <c r="CX1153" s="25"/>
      <c r="CY1153" s="25"/>
      <c r="CZ1153" s="25"/>
      <c r="DA1153" s="25"/>
      <c r="DB1153" s="37"/>
      <c r="DC1153" s="25"/>
      <c r="DD1153" s="25"/>
      <c r="DH1153" s="25"/>
      <c r="DI1153" s="37"/>
    </row>
    <row r="1154" spans="1:113" s="26" customFormat="1">
      <c r="A1154" s="149"/>
      <c r="B1154" s="82" t="str">
        <f t="shared" si="3301"/>
        <v/>
      </c>
      <c r="C1154" s="7" t="str">
        <f t="shared" si="3302"/>
        <v/>
      </c>
      <c r="D1154" s="81">
        <f t="shared" si="3303"/>
        <v>0</v>
      </c>
      <c r="E1154" s="7" t="str">
        <f t="shared" si="3304"/>
        <v>18,</v>
      </c>
      <c r="F1154" s="78"/>
      <c r="G1154" s="86"/>
      <c r="H1154" s="86"/>
      <c r="I1154" s="86"/>
      <c r="J1154" s="86"/>
      <c r="K1154" s="86"/>
      <c r="L1154" s="86"/>
      <c r="M1154" s="86"/>
      <c r="N1154" s="86"/>
      <c r="O1154" s="78"/>
      <c r="P1154" s="86"/>
      <c r="Q1154" s="86"/>
      <c r="R1154" s="86"/>
      <c r="S1154" s="86"/>
      <c r="T1154" s="86"/>
      <c r="U1154" s="86"/>
      <c r="V1154" s="86"/>
      <c r="W1154" s="86"/>
      <c r="X1154" s="123" t="str">
        <f t="shared" si="3305"/>
        <v/>
      </c>
      <c r="Y1154" s="127">
        <f t="shared" si="3337"/>
        <v>0</v>
      </c>
      <c r="Z1154" s="127">
        <f t="shared" si="3338"/>
        <v>0</v>
      </c>
      <c r="AA1154" s="127">
        <f t="shared" si="3339"/>
        <v>0</v>
      </c>
      <c r="AB1154" s="86">
        <f t="shared" ref="AB1154:AC1154" si="3447">AB1153</f>
        <v>0</v>
      </c>
      <c r="AC1154" s="86">
        <f t="shared" si="3447"/>
        <v>0</v>
      </c>
      <c r="AD1154" s="90" t="str">
        <f t="shared" ref="AD1154:AE1154" si="3448">IF($A1153&lt;&gt;"",AD1153,"")</f>
        <v/>
      </c>
      <c r="AE1154" s="54" t="str">
        <f t="shared" si="3448"/>
        <v/>
      </c>
      <c r="AF1154" s="92" t="str">
        <f t="shared" si="3311"/>
        <v/>
      </c>
      <c r="AG1154" s="82">
        <f t="shared" si="3306"/>
        <v>0</v>
      </c>
      <c r="AH1154" s="71">
        <f t="shared" si="3392"/>
        <v>0</v>
      </c>
      <c r="AI1154" s="78" t="str">
        <f t="shared" si="3307"/>
        <v/>
      </c>
      <c r="AJ1154" s="132">
        <f t="shared" si="3340"/>
        <v>0</v>
      </c>
      <c r="AK1154" s="132">
        <f t="shared" si="3341"/>
        <v>0</v>
      </c>
      <c r="AL1154" s="132">
        <f t="shared" si="3342"/>
        <v>0</v>
      </c>
      <c r="AM1154" s="86" t="str">
        <f t="shared" si="3343"/>
        <v/>
      </c>
      <c r="AN1154" s="86" t="str">
        <f t="shared" si="3344"/>
        <v/>
      </c>
      <c r="AO1154" s="90" t="str">
        <f t="shared" ref="AO1154:AP1154" si="3449">IF($A1153&lt;&gt;"",AO1153,"")</f>
        <v/>
      </c>
      <c r="AP1154" s="54" t="str">
        <f t="shared" si="3449"/>
        <v/>
      </c>
      <c r="AQ1154" s="92" t="str">
        <f t="shared" si="3312"/>
        <v/>
      </c>
      <c r="AR1154" s="82">
        <f t="shared" si="3345"/>
        <v>0</v>
      </c>
      <c r="AS1154" s="71">
        <f t="shared" si="3313"/>
        <v>0</v>
      </c>
      <c r="AT1154" s="78" t="str">
        <f t="shared" si="3308"/>
        <v/>
      </c>
      <c r="AU1154" s="137">
        <f t="shared" si="3346"/>
        <v>0</v>
      </c>
      <c r="AV1154" s="137">
        <f t="shared" si="3347"/>
        <v>0</v>
      </c>
      <c r="AW1154" s="137">
        <f t="shared" si="3348"/>
        <v>0</v>
      </c>
      <c r="AX1154" s="86" t="str">
        <f t="shared" si="3349"/>
        <v/>
      </c>
      <c r="AY1154" s="86" t="str">
        <f t="shared" si="3350"/>
        <v/>
      </c>
      <c r="AZ1154" s="90" t="str">
        <f t="shared" ref="AZ1154:BA1154" si="3450">IF($A1153&lt;&gt;"",AZ1153,"")</f>
        <v/>
      </c>
      <c r="BA1154" s="54" t="str">
        <f t="shared" si="3450"/>
        <v/>
      </c>
      <c r="BB1154" s="92" t="str">
        <f t="shared" si="3314"/>
        <v/>
      </c>
      <c r="BC1154" s="82">
        <f t="shared" si="3351"/>
        <v>0</v>
      </c>
      <c r="BD1154" s="71">
        <f t="shared" si="3315"/>
        <v>0</v>
      </c>
      <c r="BE1154" s="98">
        <f t="shared" si="3353"/>
        <v>18</v>
      </c>
      <c r="BF1154" s="54" t="str">
        <f t="shared" si="3433"/>
        <v/>
      </c>
      <c r="BG1154" s="92" t="str">
        <f t="shared" si="3427"/>
        <v/>
      </c>
      <c r="BH1154" s="82">
        <f t="shared" si="3334"/>
        <v>0</v>
      </c>
      <c r="BI1154" s="71">
        <f t="shared" si="3335"/>
        <v>0</v>
      </c>
      <c r="BJ1154" s="146"/>
      <c r="BK1154" s="97">
        <v>1</v>
      </c>
      <c r="BL1154" s="95" t="str">
        <f t="shared" si="3434"/>
        <v/>
      </c>
      <c r="BM1154" s="95" t="str">
        <f t="shared" si="3434"/>
        <v/>
      </c>
      <c r="BN1154" s="95" t="str">
        <f t="shared" si="3434"/>
        <v/>
      </c>
      <c r="BO1154" s="95" t="str">
        <f t="shared" si="3434"/>
        <v/>
      </c>
      <c r="BP1154" s="95" t="str">
        <f t="shared" si="3434"/>
        <v/>
      </c>
      <c r="BQ1154" s="81">
        <f t="shared" si="3354"/>
        <v>0</v>
      </c>
      <c r="BR1154" s="81">
        <f t="shared" si="3355"/>
        <v>0</v>
      </c>
      <c r="BS1154" s="81">
        <f t="shared" si="3356"/>
        <v>0</v>
      </c>
      <c r="BT1154" s="81">
        <f t="shared" si="3357"/>
        <v>0</v>
      </c>
      <c r="BU1154" s="81">
        <f t="shared" si="3358"/>
        <v>0</v>
      </c>
      <c r="BV1154" s="13">
        <f t="shared" si="3359"/>
        <v>0</v>
      </c>
      <c r="BW1154" s="11">
        <f t="shared" si="3309"/>
        <v>0</v>
      </c>
      <c r="BX1154" s="69">
        <f t="shared" si="3318"/>
        <v>0</v>
      </c>
      <c r="BY1154" s="69">
        <f>IF($A1154&lt;&gt;"",IF(BY1153&lt;&gt;0,BY1153,IF(BW1154&lt;=$AW$2,"Stop Loss",0)),0)</f>
        <v>0</v>
      </c>
      <c r="BZ1154" s="69">
        <f t="shared" si="3419"/>
        <v>0</v>
      </c>
      <c r="CA1154" s="27" t="str">
        <f t="shared" si="3319"/>
        <v/>
      </c>
      <c r="CB1154" s="27" t="str">
        <f t="shared" si="3320"/>
        <v/>
      </c>
      <c r="CC1154" s="27" t="str">
        <f t="shared" si="3321"/>
        <v/>
      </c>
      <c r="CD1154" s="27" t="str">
        <f t="shared" si="3322"/>
        <v/>
      </c>
      <c r="CE1154" s="27" t="str">
        <f t="shared" si="3323"/>
        <v/>
      </c>
      <c r="CF1154" s="27" t="str">
        <f t="shared" si="3324"/>
        <v/>
      </c>
      <c r="CG1154" s="86"/>
      <c r="CH1154" s="86"/>
      <c r="CI1154" s="45"/>
      <c r="CJ1154" s="45"/>
      <c r="CK1154" s="45"/>
      <c r="CL1154" s="25"/>
      <c r="CM1154" s="25"/>
      <c r="CN1154" s="37"/>
      <c r="CO1154" s="25"/>
      <c r="CP1154" s="25"/>
      <c r="CQ1154" s="25"/>
      <c r="CR1154" s="25"/>
      <c r="CS1154" s="25"/>
      <c r="CT1154" s="25"/>
      <c r="CU1154" s="25"/>
      <c r="CV1154" s="25"/>
      <c r="CW1154" s="25"/>
      <c r="CX1154" s="25"/>
      <c r="CY1154" s="25"/>
      <c r="CZ1154" s="25"/>
      <c r="DA1154" s="25"/>
      <c r="DB1154" s="37"/>
      <c r="DC1154" s="25"/>
      <c r="DD1154" s="25"/>
      <c r="DH1154" s="25"/>
      <c r="DI1154" s="37"/>
    </row>
    <row r="1155" spans="1:113" s="26" customFormat="1">
      <c r="A1155" s="149"/>
      <c r="B1155" s="82" t="str">
        <f t="shared" si="3301"/>
        <v/>
      </c>
      <c r="C1155" s="7" t="str">
        <f t="shared" si="3302"/>
        <v/>
      </c>
      <c r="D1155" s="81">
        <f t="shared" si="3303"/>
        <v>0</v>
      </c>
      <c r="E1155" s="7" t="str">
        <f t="shared" si="3304"/>
        <v>18,</v>
      </c>
      <c r="F1155" s="78"/>
      <c r="G1155" s="86"/>
      <c r="H1155" s="86"/>
      <c r="I1155" s="86"/>
      <c r="J1155" s="86"/>
      <c r="K1155" s="86"/>
      <c r="L1155" s="86"/>
      <c r="M1155" s="86"/>
      <c r="N1155" s="86"/>
      <c r="O1155" s="78"/>
      <c r="P1155" s="86"/>
      <c r="Q1155" s="86"/>
      <c r="R1155" s="86"/>
      <c r="S1155" s="86"/>
      <c r="T1155" s="86"/>
      <c r="U1155" s="86"/>
      <c r="V1155" s="86"/>
      <c r="W1155" s="86"/>
      <c r="X1155" s="123" t="str">
        <f t="shared" si="3305"/>
        <v/>
      </c>
      <c r="Y1155" s="127">
        <f t="shared" si="3337"/>
        <v>0</v>
      </c>
      <c r="Z1155" s="127">
        <f t="shared" si="3338"/>
        <v>0</v>
      </c>
      <c r="AA1155" s="127">
        <f t="shared" si="3339"/>
        <v>0</v>
      </c>
      <c r="AB1155" s="86">
        <f t="shared" ref="AB1155:AC1155" si="3451">AB1154</f>
        <v>0</v>
      </c>
      <c r="AC1155" s="86">
        <f t="shared" si="3451"/>
        <v>0</v>
      </c>
      <c r="AD1155" s="90" t="str">
        <f t="shared" ref="AD1155:AE1155" si="3452">IF($A1154&lt;&gt;"",AD1154,"")</f>
        <v/>
      </c>
      <c r="AE1155" s="54" t="str">
        <f t="shared" si="3452"/>
        <v/>
      </c>
      <c r="AF1155" s="92" t="str">
        <f t="shared" si="3311"/>
        <v/>
      </c>
      <c r="AG1155" s="82">
        <f t="shared" si="3306"/>
        <v>0</v>
      </c>
      <c r="AH1155" s="71">
        <f t="shared" si="3392"/>
        <v>0</v>
      </c>
      <c r="AI1155" s="78" t="str">
        <f t="shared" si="3307"/>
        <v/>
      </c>
      <c r="AJ1155" s="132">
        <f t="shared" si="3340"/>
        <v>0</v>
      </c>
      <c r="AK1155" s="132">
        <f t="shared" si="3341"/>
        <v>0</v>
      </c>
      <c r="AL1155" s="132">
        <f t="shared" si="3342"/>
        <v>0</v>
      </c>
      <c r="AM1155" s="86" t="str">
        <f t="shared" si="3343"/>
        <v/>
      </c>
      <c r="AN1155" s="86" t="str">
        <f t="shared" si="3344"/>
        <v/>
      </c>
      <c r="AO1155" s="90" t="str">
        <f t="shared" ref="AO1155:AP1155" si="3453">IF($A1154&lt;&gt;"",AO1154,"")</f>
        <v/>
      </c>
      <c r="AP1155" s="54" t="str">
        <f t="shared" si="3453"/>
        <v/>
      </c>
      <c r="AQ1155" s="92" t="str">
        <f t="shared" si="3312"/>
        <v/>
      </c>
      <c r="AR1155" s="82">
        <f t="shared" si="3345"/>
        <v>0</v>
      </c>
      <c r="AS1155" s="71">
        <f t="shared" si="3313"/>
        <v>0</v>
      </c>
      <c r="AT1155" s="78" t="str">
        <f t="shared" si="3308"/>
        <v/>
      </c>
      <c r="AU1155" s="137">
        <f t="shared" si="3346"/>
        <v>0</v>
      </c>
      <c r="AV1155" s="137">
        <f t="shared" si="3347"/>
        <v>0</v>
      </c>
      <c r="AW1155" s="137">
        <f t="shared" si="3348"/>
        <v>0</v>
      </c>
      <c r="AX1155" s="86" t="str">
        <f t="shared" si="3349"/>
        <v/>
      </c>
      <c r="AY1155" s="86" t="str">
        <f t="shared" si="3350"/>
        <v/>
      </c>
      <c r="AZ1155" s="90" t="str">
        <f t="shared" ref="AZ1155:BA1155" si="3454">IF($A1154&lt;&gt;"",AZ1154,"")</f>
        <v/>
      </c>
      <c r="BA1155" s="54" t="str">
        <f t="shared" si="3454"/>
        <v/>
      </c>
      <c r="BB1155" s="92" t="str">
        <f t="shared" si="3314"/>
        <v/>
      </c>
      <c r="BC1155" s="82">
        <f t="shared" si="3351"/>
        <v>0</v>
      </c>
      <c r="BD1155" s="71">
        <f t="shared" si="3315"/>
        <v>0</v>
      </c>
      <c r="BE1155" s="98">
        <f t="shared" si="3353"/>
        <v>18</v>
      </c>
      <c r="BF1155" s="54" t="str">
        <f t="shared" si="3433"/>
        <v/>
      </c>
      <c r="BG1155" s="92" t="str">
        <f t="shared" si="3427"/>
        <v/>
      </c>
      <c r="BH1155" s="82">
        <f t="shared" si="3334"/>
        <v>0</v>
      </c>
      <c r="BI1155" s="71">
        <f t="shared" si="3335"/>
        <v>0</v>
      </c>
      <c r="BJ1155" s="146"/>
      <c r="BK1155" s="97">
        <v>1</v>
      </c>
      <c r="BL1155" s="95" t="str">
        <f t="shared" si="3434"/>
        <v/>
      </c>
      <c r="BM1155" s="95" t="str">
        <f t="shared" si="3434"/>
        <v/>
      </c>
      <c r="BN1155" s="95" t="str">
        <f t="shared" si="3434"/>
        <v/>
      </c>
      <c r="BO1155" s="95" t="str">
        <f t="shared" si="3434"/>
        <v/>
      </c>
      <c r="BP1155" s="95" t="str">
        <f t="shared" si="3434"/>
        <v/>
      </c>
      <c r="BQ1155" s="81">
        <f t="shared" si="3354"/>
        <v>0</v>
      </c>
      <c r="BR1155" s="81">
        <f t="shared" si="3355"/>
        <v>0</v>
      </c>
      <c r="BS1155" s="81">
        <f t="shared" si="3356"/>
        <v>0</v>
      </c>
      <c r="BT1155" s="81">
        <f t="shared" si="3357"/>
        <v>0</v>
      </c>
      <c r="BU1155" s="81">
        <f t="shared" si="3358"/>
        <v>0</v>
      </c>
      <c r="BV1155" s="13">
        <f t="shared" si="3359"/>
        <v>0</v>
      </c>
      <c r="BW1155" s="11">
        <f t="shared" si="3309"/>
        <v>0</v>
      </c>
      <c r="BX1155" s="69">
        <f t="shared" si="3318"/>
        <v>0</v>
      </c>
      <c r="BY1155" s="69">
        <f>IF($A1155&lt;&gt;"",IF(BY1154&lt;&gt;0,BY1154,IF(BW1155&lt;=$AW$2,"Stop Loss",0)),0)</f>
        <v>0</v>
      </c>
      <c r="BZ1155" s="69">
        <f t="shared" si="3419"/>
        <v>0</v>
      </c>
      <c r="CA1155" s="27" t="str">
        <f t="shared" si="3319"/>
        <v/>
      </c>
      <c r="CB1155" s="27" t="str">
        <f t="shared" si="3320"/>
        <v/>
      </c>
      <c r="CC1155" s="27" t="str">
        <f t="shared" si="3321"/>
        <v/>
      </c>
      <c r="CD1155" s="27" t="str">
        <f t="shared" si="3322"/>
        <v/>
      </c>
      <c r="CE1155" s="27" t="str">
        <f t="shared" si="3323"/>
        <v/>
      </c>
      <c r="CF1155" s="27" t="str">
        <f t="shared" si="3324"/>
        <v/>
      </c>
      <c r="CG1155" s="86"/>
      <c r="CH1155" s="86"/>
      <c r="CI1155" s="45"/>
      <c r="CJ1155" s="45"/>
      <c r="CK1155" s="45"/>
      <c r="CL1155" s="25"/>
      <c r="CM1155" s="25"/>
      <c r="CN1155" s="37"/>
      <c r="CO1155" s="25"/>
      <c r="CP1155" s="25"/>
      <c r="CQ1155" s="25"/>
      <c r="CR1155" s="25"/>
      <c r="CS1155" s="25"/>
      <c r="CT1155" s="25"/>
      <c r="CU1155" s="25"/>
      <c r="CV1155" s="25"/>
      <c r="CW1155" s="25"/>
      <c r="CX1155" s="25"/>
      <c r="CY1155" s="25"/>
      <c r="CZ1155" s="25"/>
      <c r="DA1155" s="25"/>
      <c r="DB1155" s="37"/>
      <c r="DC1155" s="25"/>
      <c r="DD1155" s="25"/>
      <c r="DH1155" s="25"/>
      <c r="DI1155" s="37"/>
    </row>
    <row r="1156" spans="1:113" s="26" customFormat="1">
      <c r="A1156" s="149"/>
      <c r="B1156" s="82" t="str">
        <f t="shared" si="3301"/>
        <v/>
      </c>
      <c r="C1156" s="7" t="str">
        <f t="shared" si="3302"/>
        <v/>
      </c>
      <c r="D1156" s="81">
        <f t="shared" si="3303"/>
        <v>0</v>
      </c>
      <c r="E1156" s="7" t="str">
        <f t="shared" si="3304"/>
        <v>18,</v>
      </c>
      <c r="F1156" s="78"/>
      <c r="G1156" s="86"/>
      <c r="H1156" s="86"/>
      <c r="I1156" s="86"/>
      <c r="J1156" s="86"/>
      <c r="K1156" s="86"/>
      <c r="L1156" s="86"/>
      <c r="M1156" s="86"/>
      <c r="N1156" s="86"/>
      <c r="O1156" s="78"/>
      <c r="P1156" s="86"/>
      <c r="Q1156" s="86"/>
      <c r="R1156" s="86"/>
      <c r="S1156" s="86"/>
      <c r="T1156" s="86"/>
      <c r="U1156" s="86"/>
      <c r="V1156" s="86"/>
      <c r="W1156" s="86"/>
      <c r="X1156" s="123" t="str">
        <f t="shared" si="3305"/>
        <v/>
      </c>
      <c r="Y1156" s="127">
        <f t="shared" si="3337"/>
        <v>0</v>
      </c>
      <c r="Z1156" s="127">
        <f t="shared" si="3338"/>
        <v>0</v>
      </c>
      <c r="AA1156" s="127">
        <f t="shared" si="3339"/>
        <v>0</v>
      </c>
      <c r="AB1156" s="86">
        <f>IF($Y1156&gt;$Z1156,$Y1156-$Z1156+AB1155,AB1155)</f>
        <v>0</v>
      </c>
      <c r="AC1156" s="86">
        <f>IF($Z1156&gt;$Y1156,$Z1156-$Y1156+AC1155,AC1155)</f>
        <v>0</v>
      </c>
      <c r="AD1156" s="90" t="str">
        <f t="shared" ref="AD1156:AE1156" si="3455">IF($A1155&lt;&gt;"",AD1155,"")</f>
        <v/>
      </c>
      <c r="AE1156" s="54" t="str">
        <f t="shared" si="3455"/>
        <v/>
      </c>
      <c r="AF1156" s="92" t="str">
        <f t="shared" si="3311"/>
        <v/>
      </c>
      <c r="AG1156" s="82">
        <f t="shared" si="3306"/>
        <v>0</v>
      </c>
      <c r="AH1156" s="71">
        <f t="shared" si="3392"/>
        <v>0</v>
      </c>
      <c r="AI1156" s="78" t="str">
        <f t="shared" si="3307"/>
        <v/>
      </c>
      <c r="AJ1156" s="132">
        <f t="shared" si="3340"/>
        <v>0</v>
      </c>
      <c r="AK1156" s="132">
        <f t="shared" si="3341"/>
        <v>0</v>
      </c>
      <c r="AL1156" s="132">
        <f t="shared" si="3342"/>
        <v>0</v>
      </c>
      <c r="AM1156" s="86" t="str">
        <f t="shared" si="3343"/>
        <v/>
      </c>
      <c r="AN1156" s="86" t="str">
        <f t="shared" si="3344"/>
        <v/>
      </c>
      <c r="AO1156" s="90" t="str">
        <f t="shared" ref="AO1156:AP1156" si="3456">IF($A1155&lt;&gt;"",AO1155,"")</f>
        <v/>
      </c>
      <c r="AP1156" s="54" t="str">
        <f t="shared" si="3456"/>
        <v/>
      </c>
      <c r="AQ1156" s="92" t="str">
        <f t="shared" si="3312"/>
        <v/>
      </c>
      <c r="AR1156" s="82">
        <f t="shared" si="3345"/>
        <v>0</v>
      </c>
      <c r="AS1156" s="71">
        <f t="shared" si="3313"/>
        <v>0</v>
      </c>
      <c r="AT1156" s="78" t="str">
        <f t="shared" si="3308"/>
        <v/>
      </c>
      <c r="AU1156" s="137">
        <f t="shared" si="3346"/>
        <v>0</v>
      </c>
      <c r="AV1156" s="137">
        <f t="shared" si="3347"/>
        <v>0</v>
      </c>
      <c r="AW1156" s="137">
        <f t="shared" si="3348"/>
        <v>0</v>
      </c>
      <c r="AX1156" s="86" t="str">
        <f t="shared" si="3349"/>
        <v/>
      </c>
      <c r="AY1156" s="86" t="str">
        <f t="shared" si="3350"/>
        <v/>
      </c>
      <c r="AZ1156" s="90" t="str">
        <f t="shared" ref="AZ1156:BA1156" si="3457">IF($A1155&lt;&gt;"",AZ1155,"")</f>
        <v/>
      </c>
      <c r="BA1156" s="54" t="str">
        <f t="shared" si="3457"/>
        <v/>
      </c>
      <c r="BB1156" s="92" t="str">
        <f t="shared" si="3314"/>
        <v/>
      </c>
      <c r="BC1156" s="82">
        <f t="shared" si="3351"/>
        <v>0</v>
      </c>
      <c r="BD1156" s="71">
        <f t="shared" si="3315"/>
        <v>0</v>
      </c>
      <c r="BE1156" s="98">
        <f t="shared" si="3353"/>
        <v>18</v>
      </c>
      <c r="BF1156" s="54" t="str">
        <f t="shared" si="3433"/>
        <v/>
      </c>
      <c r="BG1156" s="92" t="str">
        <f t="shared" si="3427"/>
        <v/>
      </c>
      <c r="BH1156" s="82">
        <f t="shared" si="3334"/>
        <v>0</v>
      </c>
      <c r="BI1156" s="71">
        <f t="shared" si="3335"/>
        <v>0</v>
      </c>
      <c r="BJ1156" s="146"/>
      <c r="BK1156" s="97">
        <v>1</v>
      </c>
      <c r="BL1156" s="95" t="str">
        <f t="shared" si="3434"/>
        <v/>
      </c>
      <c r="BM1156" s="95" t="str">
        <f t="shared" si="3434"/>
        <v/>
      </c>
      <c r="BN1156" s="95" t="str">
        <f t="shared" si="3434"/>
        <v/>
      </c>
      <c r="BO1156" s="95" t="str">
        <f t="shared" si="3434"/>
        <v/>
      </c>
      <c r="BP1156" s="95" t="str">
        <f t="shared" si="3434"/>
        <v/>
      </c>
      <c r="BQ1156" s="81">
        <f t="shared" si="3354"/>
        <v>0</v>
      </c>
      <c r="BR1156" s="81">
        <f t="shared" si="3355"/>
        <v>0</v>
      </c>
      <c r="BS1156" s="81">
        <f t="shared" si="3356"/>
        <v>0</v>
      </c>
      <c r="BT1156" s="81">
        <f t="shared" si="3357"/>
        <v>0</v>
      </c>
      <c r="BU1156" s="81">
        <f t="shared" si="3358"/>
        <v>0</v>
      </c>
      <c r="BV1156" s="13">
        <f t="shared" si="3359"/>
        <v>0</v>
      </c>
      <c r="BW1156" s="11">
        <f t="shared" si="3309"/>
        <v>0</v>
      </c>
      <c r="BX1156" s="69">
        <f t="shared" si="3318"/>
        <v>0</v>
      </c>
      <c r="BY1156" s="69">
        <f>IF($A1156&lt;&gt;"",IF(BY1155&lt;&gt;0,BY1155,IF(BW1156&lt;=$AW$2,"Stop Loss",0)),0)</f>
        <v>0</v>
      </c>
      <c r="BZ1156" s="69">
        <f t="shared" si="3419"/>
        <v>0</v>
      </c>
      <c r="CA1156" s="27" t="str">
        <f t="shared" si="3319"/>
        <v/>
      </c>
      <c r="CB1156" s="27" t="str">
        <f t="shared" si="3320"/>
        <v/>
      </c>
      <c r="CC1156" s="27" t="str">
        <f t="shared" si="3321"/>
        <v/>
      </c>
      <c r="CD1156" s="27" t="str">
        <f t="shared" si="3322"/>
        <v/>
      </c>
      <c r="CE1156" s="27" t="str">
        <f t="shared" si="3323"/>
        <v/>
      </c>
      <c r="CF1156" s="27" t="str">
        <f t="shared" si="3324"/>
        <v/>
      </c>
      <c r="CG1156" s="86"/>
      <c r="CH1156" s="86"/>
      <c r="CI1156" s="45"/>
      <c r="CJ1156" s="45"/>
      <c r="CK1156" s="45"/>
      <c r="CL1156" s="25"/>
      <c r="CM1156" s="25"/>
      <c r="CN1156" s="37"/>
      <c r="CO1156" s="25"/>
      <c r="CP1156" s="25"/>
      <c r="CQ1156" s="25"/>
      <c r="CR1156" s="25"/>
      <c r="CS1156" s="25"/>
      <c r="CT1156" s="25"/>
      <c r="CU1156" s="25"/>
      <c r="CV1156" s="25"/>
      <c r="CW1156" s="25"/>
      <c r="CX1156" s="25"/>
      <c r="CY1156" s="25"/>
      <c r="CZ1156" s="25"/>
      <c r="DA1156" s="25"/>
      <c r="DB1156" s="37"/>
      <c r="DC1156" s="25"/>
      <c r="DD1156" s="25"/>
      <c r="DH1156" s="25"/>
      <c r="DI1156" s="37"/>
    </row>
    <row r="1157" spans="1:113" s="26" customFormat="1">
      <c r="A1157" s="149"/>
      <c r="B1157" s="82" t="str">
        <f t="shared" si="3301"/>
        <v/>
      </c>
      <c r="C1157" s="7" t="str">
        <f t="shared" si="3302"/>
        <v/>
      </c>
      <c r="D1157" s="81">
        <f t="shared" si="3303"/>
        <v>0</v>
      </c>
      <c r="E1157" s="7" t="str">
        <f t="shared" si="3304"/>
        <v>18,</v>
      </c>
      <c r="F1157" s="78"/>
      <c r="G1157" s="86"/>
      <c r="H1157" s="86"/>
      <c r="I1157" s="86"/>
      <c r="J1157" s="86"/>
      <c r="K1157" s="86"/>
      <c r="L1157" s="86"/>
      <c r="M1157" s="86"/>
      <c r="N1157" s="86"/>
      <c r="O1157" s="78"/>
      <c r="P1157" s="86"/>
      <c r="Q1157" s="86"/>
      <c r="R1157" s="86"/>
      <c r="S1157" s="86"/>
      <c r="T1157" s="86"/>
      <c r="U1157" s="86"/>
      <c r="V1157" s="86"/>
      <c r="W1157" s="86"/>
      <c r="X1157" s="123" t="str">
        <f t="shared" si="3305"/>
        <v/>
      </c>
      <c r="Y1157" s="127">
        <f t="shared" si="3337"/>
        <v>0</v>
      </c>
      <c r="Z1157" s="127">
        <f t="shared" si="3338"/>
        <v>0</v>
      </c>
      <c r="AA1157" s="127">
        <f t="shared" si="3339"/>
        <v>0</v>
      </c>
      <c r="AB1157" s="86">
        <f>AB1156</f>
        <v>0</v>
      </c>
      <c r="AC1157" s="86">
        <f>AC1156</f>
        <v>0</v>
      </c>
      <c r="AD1157" s="90" t="str">
        <f>IF($A1156&lt;&gt;"",AA1156,"")</f>
        <v/>
      </c>
      <c r="AE1157" s="92" t="str">
        <f>IF($A1156&lt;&gt;"",IF(Y1156&gt;Z1156,"L","H"),"")</f>
        <v/>
      </c>
      <c r="AF1157" s="92" t="str">
        <f t="shared" si="3311"/>
        <v/>
      </c>
      <c r="AG1157" s="82">
        <f t="shared" si="3306"/>
        <v>0</v>
      </c>
      <c r="AH1157" s="71">
        <f t="shared" si="3392"/>
        <v>0</v>
      </c>
      <c r="AI1157" s="78" t="str">
        <f t="shared" si="3307"/>
        <v/>
      </c>
      <c r="AJ1157" s="132">
        <f t="shared" si="3340"/>
        <v>0</v>
      </c>
      <c r="AK1157" s="132">
        <f t="shared" si="3341"/>
        <v>0</v>
      </c>
      <c r="AL1157" s="132">
        <f t="shared" si="3342"/>
        <v>0</v>
      </c>
      <c r="AM1157" s="86" t="str">
        <f t="shared" si="3343"/>
        <v/>
      </c>
      <c r="AN1157" s="86" t="str">
        <f t="shared" si="3344"/>
        <v/>
      </c>
      <c r="AO1157" s="90" t="str">
        <f>IF($A1156&lt;&gt;"",AL1156,"")</f>
        <v/>
      </c>
      <c r="AP1157" s="92" t="str">
        <f>IF($A1156&lt;&gt;"",IF(AM1156&lt;&gt;"","O","E"),"")</f>
        <v/>
      </c>
      <c r="AQ1157" s="92" t="str">
        <f t="shared" si="3312"/>
        <v/>
      </c>
      <c r="AR1157" s="82">
        <f t="shared" si="3345"/>
        <v>0</v>
      </c>
      <c r="AS1157" s="71">
        <f t="shared" si="3313"/>
        <v>0</v>
      </c>
      <c r="AT1157" s="78" t="str">
        <f t="shared" si="3308"/>
        <v/>
      </c>
      <c r="AU1157" s="137">
        <f t="shared" si="3346"/>
        <v>0</v>
      </c>
      <c r="AV1157" s="137">
        <f t="shared" si="3347"/>
        <v>0</v>
      </c>
      <c r="AW1157" s="137">
        <f t="shared" si="3348"/>
        <v>0</v>
      </c>
      <c r="AX1157" s="86" t="str">
        <f t="shared" si="3349"/>
        <v/>
      </c>
      <c r="AY1157" s="86" t="str">
        <f t="shared" si="3350"/>
        <v/>
      </c>
      <c r="AZ1157" s="90" t="str">
        <f>IF($A1156&lt;&gt;"",AW1156,"")</f>
        <v/>
      </c>
      <c r="BA1157" s="92" t="str">
        <f>IF($A1156&lt;&gt;"",IF(AX1156&lt;&gt;"","B","R"),"")</f>
        <v/>
      </c>
      <c r="BB1157" s="92" t="str">
        <f t="shared" si="3314"/>
        <v/>
      </c>
      <c r="BC1157" s="82">
        <f t="shared" si="3351"/>
        <v>0</v>
      </c>
      <c r="BD1157" s="71">
        <f t="shared" si="3315"/>
        <v>0</v>
      </c>
      <c r="BE1157" s="98">
        <f t="shared" si="3353"/>
        <v>18</v>
      </c>
      <c r="BF1157" s="92" t="str">
        <f>IF($A1156&lt;&gt;"",IF($Y1156&gt;$Z1156,"H",IF($Z1156&gt;$Y1156,"L",BF1156)),"")</f>
        <v/>
      </c>
      <c r="BG1157" s="92" t="str">
        <f>IF($A1157&lt;&gt;"",IF($A1157=0,"L",IF(BF1157&lt;&gt;"",IF(BF1157=X1157,"W","L"))),"")</f>
        <v/>
      </c>
      <c r="BH1157" s="82">
        <f t="shared" si="3334"/>
        <v>0</v>
      </c>
      <c r="BI1157" s="71">
        <f t="shared" si="3335"/>
        <v>0</v>
      </c>
      <c r="BJ1157" s="146" t="str">
        <f>AE1157&amp;AP1157&amp;BA1157</f>
        <v/>
      </c>
      <c r="BK1157" s="97">
        <v>1</v>
      </c>
      <c r="BL1157" s="95" t="str">
        <f>IF($A1156&lt;&gt;"",IF($BJ1157="LER","11,",IF($BJ1157="LOR","02,",IF($BJ1157="LEB","01,",IF($BJ1157="LOB","12,",IF($BJ1157="HER","29,",IF($BJ1157="HOR","20,",IF($BJ1157="HEB","19,",IF($BJ1157="HOB","30,","")))))))),"")</f>
        <v/>
      </c>
      <c r="BM1157" s="95" t="str">
        <f>IF($A1156&lt;&gt;"",IF($BJ1157="LER","13,",IF($BJ1157="LOR","04,",IF($BJ1157="LEB","03,",IF($BJ1157="LOB","14,",IF($BJ1157="HER","31,",IF($BJ1157="HOR","22,",IF($BJ1157="HEB","21,",IF($BJ1157="HOB","32,","")))))))),"")</f>
        <v/>
      </c>
      <c r="BN1157" s="95" t="str">
        <f>IF($A1156&lt;&gt;"",IF($BJ1157="LER","15,",IF($BJ1157="LOR","06,",IF($BJ1157="LEB","05,",IF($BJ1157="LOB","16,",IF($BJ1157="HER","33,",IF($BJ1157="HOR","24,",IF($BJ1157="HEB","23,",IF($BJ1157="HOB","34,","")))))))),"")</f>
        <v/>
      </c>
      <c r="BO1157" s="95" t="str">
        <f>IF($A1156&lt;&gt;"",IF($BJ1157="LER","17,",IF($BJ1157="LOR","08,",IF($BJ1157="LEB","07,",IF($BJ1157="LOB","18,",IF($BJ1157="HER","35,",IF($BJ1157="HOR","26,",IF($BJ1157="HEB","25,",IF($BJ1157="HOB","36,","")))))))),"")</f>
        <v/>
      </c>
      <c r="BP1157" s="95" t="str">
        <f>IF($A1156&lt;&gt;"",IF($BJ1157="LER","",IF($BJ1157="LOR","10,",IF($BJ1157="LEB","09,",IF($BJ1157="LOB","",IF($BJ1157="HER","",IF($BJ1157="HOR","28,",IF($BJ1157="HEB","27,",IF($BJ1157="HOB","","")))))))),"")</f>
        <v/>
      </c>
      <c r="BQ1157" s="81">
        <f t="shared" si="3354"/>
        <v>0</v>
      </c>
      <c r="BR1157" s="81">
        <f t="shared" si="3355"/>
        <v>0</v>
      </c>
      <c r="BS1157" s="81">
        <f t="shared" si="3356"/>
        <v>0</v>
      </c>
      <c r="BT1157" s="81">
        <f t="shared" si="3357"/>
        <v>0</v>
      </c>
      <c r="BU1157" s="81">
        <f t="shared" si="3358"/>
        <v>0</v>
      </c>
      <c r="BV1157" s="13">
        <f t="shared" si="3359"/>
        <v>0</v>
      </c>
      <c r="BW1157" s="11">
        <f t="shared" si="3309"/>
        <v>0</v>
      </c>
      <c r="BX1157" s="69">
        <f t="shared" si="3318"/>
        <v>0</v>
      </c>
      <c r="BY1157" s="69">
        <f>IF($A1157&lt;&gt;"",IF(BY1156&lt;&gt;0,BY1156,IF(BW1157&lt;=$AW$2,"Stop Loss",0)),0)</f>
        <v>0</v>
      </c>
      <c r="BZ1157" s="69">
        <f t="shared" si="3419"/>
        <v>0</v>
      </c>
      <c r="CA1157" s="27" t="str">
        <f t="shared" si="3319"/>
        <v/>
      </c>
      <c r="CB1157" s="27" t="str">
        <f t="shared" si="3320"/>
        <v/>
      </c>
      <c r="CC1157" s="27" t="str">
        <f t="shared" si="3321"/>
        <v/>
      </c>
      <c r="CD1157" s="27" t="str">
        <f t="shared" si="3322"/>
        <v/>
      </c>
      <c r="CE1157" s="27" t="str">
        <f t="shared" si="3323"/>
        <v/>
      </c>
      <c r="CF1157" s="27" t="str">
        <f t="shared" si="3324"/>
        <v/>
      </c>
      <c r="CG1157" s="86"/>
      <c r="CH1157" s="86"/>
      <c r="CI1157" s="45"/>
      <c r="CJ1157" s="45"/>
      <c r="CK1157" s="45"/>
      <c r="CL1157" s="25"/>
      <c r="CM1157" s="25"/>
      <c r="CN1157" s="37"/>
      <c r="CO1157" s="25"/>
      <c r="CP1157" s="25"/>
      <c r="CQ1157" s="25"/>
      <c r="CR1157" s="25"/>
      <c r="CS1157" s="25"/>
      <c r="CT1157" s="25"/>
      <c r="CU1157" s="25"/>
      <c r="CV1157" s="25"/>
      <c r="CW1157" s="25"/>
      <c r="CX1157" s="25"/>
      <c r="CY1157" s="25"/>
      <c r="CZ1157" s="25"/>
      <c r="DA1157" s="25"/>
      <c r="DB1157" s="37"/>
      <c r="DC1157" s="25"/>
      <c r="DD1157" s="25"/>
      <c r="DH1157" s="25"/>
      <c r="DI1157" s="37"/>
    </row>
    <row r="1158" spans="1:113" s="26" customFormat="1">
      <c r="A1158" s="149"/>
      <c r="B1158" s="82" t="str">
        <f t="shared" ref="B1158:B1221" si="3458">IF(A1158="","",IF(BF1159="","DB",BF1159&amp;","&amp;BL1159&amp;BM1159&amp;BN1159&amp;BO1159&amp;BP1159))</f>
        <v/>
      </c>
      <c r="C1158" s="7" t="str">
        <f t="shared" ref="C1158:C1221" si="3459">IF(AND(BX1158=0,BY1158=0),"",IF(BX1158="Profit Target","profit target",IF(BY1158="Stop Loss","stop loss","")))</f>
        <v/>
      </c>
      <c r="D1158" s="81">
        <f t="shared" ref="D1158:D1221" si="3460">BV1158</f>
        <v>0</v>
      </c>
      <c r="E1158" s="7" t="str">
        <f t="shared" ref="E1158:E1221" si="3461">IF(COUNTBLANK(BL1159:BP1159)=5,BE1159&amp;",",IF(COUNTBLANK(BL1159:BP1159)=1,BE1159&amp;","&amp;"1,1,1,1,",BE1159&amp;","&amp;"1,1,1,1,1,"))</f>
        <v>18,</v>
      </c>
      <c r="F1158" s="78"/>
      <c r="G1158" s="86"/>
      <c r="H1158" s="86"/>
      <c r="I1158" s="86"/>
      <c r="J1158" s="86"/>
      <c r="K1158" s="86"/>
      <c r="L1158" s="86"/>
      <c r="M1158" s="86"/>
      <c r="N1158" s="86"/>
      <c r="O1158" s="78"/>
      <c r="P1158" s="86"/>
      <c r="Q1158" s="86"/>
      <c r="R1158" s="86"/>
      <c r="S1158" s="86"/>
      <c r="T1158" s="86"/>
      <c r="U1158" s="86"/>
      <c r="V1158" s="86"/>
      <c r="W1158" s="86"/>
      <c r="X1158" s="123" t="str">
        <f t="shared" ref="X1158:X1221" si="3462">IF($A1158&lt;&gt;"",VLOOKUP($A1158,$CY$107:$DH$144,7),"")</f>
        <v/>
      </c>
      <c r="Y1158" s="127">
        <f t="shared" si="3337"/>
        <v>0</v>
      </c>
      <c r="Z1158" s="127">
        <f t="shared" si="3338"/>
        <v>0</v>
      </c>
      <c r="AA1158" s="127">
        <f t="shared" si="3339"/>
        <v>0</v>
      </c>
      <c r="AB1158" s="86">
        <f t="shared" ref="AB1158:AC1158" si="3463">AB1157</f>
        <v>0</v>
      </c>
      <c r="AC1158" s="86">
        <f t="shared" si="3463"/>
        <v>0</v>
      </c>
      <c r="AD1158" s="90" t="str">
        <f>IF($A1157&lt;&gt;"",AD1157,"")</f>
        <v/>
      </c>
      <c r="AE1158" s="54" t="str">
        <f>IF($A1157&lt;&gt;"",AE1157,"")</f>
        <v/>
      </c>
      <c r="AF1158" s="92" t="str">
        <f t="shared" si="3311"/>
        <v/>
      </c>
      <c r="AG1158" s="82">
        <f t="shared" ref="AG1158:AG1221" si="3464">IF($A1158&lt;&gt;"",IF(OR($BX1157&lt;&gt;0,$BY1157&lt;&gt;0),"0",IF(AE1158&lt;&gt;"",IF(AF1158="W",(1*AD1158),(-1*AD1158)),0)),0)</f>
        <v>0</v>
      </c>
      <c r="AH1158" s="71">
        <f t="shared" si="3392"/>
        <v>0</v>
      </c>
      <c r="AI1158" s="78" t="str">
        <f t="shared" ref="AI1158:AI1221" si="3465">IF($A1158&lt;&gt;"",VLOOKUP($A1158,$CY$107:$DH$144,9),"")</f>
        <v/>
      </c>
      <c r="AJ1158" s="132">
        <f t="shared" si="3340"/>
        <v>0</v>
      </c>
      <c r="AK1158" s="132">
        <f t="shared" si="3341"/>
        <v>0</v>
      </c>
      <c r="AL1158" s="132">
        <f t="shared" si="3342"/>
        <v>0</v>
      </c>
      <c r="AM1158" s="86" t="str">
        <f t="shared" si="3343"/>
        <v/>
      </c>
      <c r="AN1158" s="86" t="str">
        <f t="shared" si="3344"/>
        <v/>
      </c>
      <c r="AO1158" s="90" t="str">
        <f>IF($A1157&lt;&gt;"",AO1157,"")</f>
        <v/>
      </c>
      <c r="AP1158" s="54" t="str">
        <f>IF($A1157&lt;&gt;"",AP1157,"")</f>
        <v/>
      </c>
      <c r="AQ1158" s="92" t="str">
        <f t="shared" si="3312"/>
        <v/>
      </c>
      <c r="AR1158" s="82">
        <f t="shared" si="3345"/>
        <v>0</v>
      </c>
      <c r="AS1158" s="71">
        <f t="shared" si="3313"/>
        <v>0</v>
      </c>
      <c r="AT1158" s="78" t="str">
        <f t="shared" ref="AT1158:AT1221" si="3466">IF($A1158&lt;&gt;"",VLOOKUP($A1158,$CY$107:$DH$144,8),"")</f>
        <v/>
      </c>
      <c r="AU1158" s="137">
        <f t="shared" si="3346"/>
        <v>0</v>
      </c>
      <c r="AV1158" s="137">
        <f t="shared" si="3347"/>
        <v>0</v>
      </c>
      <c r="AW1158" s="137">
        <f t="shared" si="3348"/>
        <v>0</v>
      </c>
      <c r="AX1158" s="86" t="str">
        <f t="shared" si="3349"/>
        <v/>
      </c>
      <c r="AY1158" s="86" t="str">
        <f t="shared" si="3350"/>
        <v/>
      </c>
      <c r="AZ1158" s="90" t="str">
        <f>IF($A1157&lt;&gt;"",AZ1157,"")</f>
        <v/>
      </c>
      <c r="BA1158" s="54" t="str">
        <f>IF($A1157&lt;&gt;"",BA1157,"")</f>
        <v/>
      </c>
      <c r="BB1158" s="92" t="str">
        <f t="shared" si="3314"/>
        <v/>
      </c>
      <c r="BC1158" s="82">
        <f t="shared" si="3351"/>
        <v>0</v>
      </c>
      <c r="BD1158" s="71">
        <f t="shared" si="3315"/>
        <v>0</v>
      </c>
      <c r="BE1158" s="98">
        <f t="shared" si="3353"/>
        <v>18</v>
      </c>
      <c r="BF1158" s="54" t="str">
        <f>IF($A1157&lt;&gt;"",BF1157,"")</f>
        <v/>
      </c>
      <c r="BG1158" s="92" t="str">
        <f t="shared" ref="BG1158:BG1165" si="3467">IF($A1158&lt;&gt;"",IF($A1158=0,"L",IF(BF1158&lt;&gt;"",IF(BF1158=X1158,"W","L"))),"")</f>
        <v/>
      </c>
      <c r="BH1158" s="82">
        <f t="shared" si="3334"/>
        <v>0</v>
      </c>
      <c r="BI1158" s="71">
        <f t="shared" si="3335"/>
        <v>0</v>
      </c>
      <c r="BJ1158" s="146"/>
      <c r="BK1158" s="97">
        <v>1</v>
      </c>
      <c r="BL1158" s="95" t="str">
        <f>IF(BL1157&lt;&gt;"",BL1157,"")</f>
        <v/>
      </c>
      <c r="BM1158" s="95" t="str">
        <f t="shared" ref="BM1158:BP1158" si="3468">IF(BM1157&lt;&gt;"",BM1157,"")</f>
        <v/>
      </c>
      <c r="BN1158" s="95" t="str">
        <f t="shared" si="3468"/>
        <v/>
      </c>
      <c r="BO1158" s="95" t="str">
        <f t="shared" si="3468"/>
        <v/>
      </c>
      <c r="BP1158" s="95" t="str">
        <f t="shared" si="3468"/>
        <v/>
      </c>
      <c r="BQ1158" s="81">
        <f t="shared" si="3354"/>
        <v>0</v>
      </c>
      <c r="BR1158" s="81">
        <f t="shared" si="3355"/>
        <v>0</v>
      </c>
      <c r="BS1158" s="81">
        <f t="shared" si="3356"/>
        <v>0</v>
      </c>
      <c r="BT1158" s="81">
        <f t="shared" si="3357"/>
        <v>0</v>
      </c>
      <c r="BU1158" s="81">
        <f t="shared" si="3358"/>
        <v>0</v>
      </c>
      <c r="BV1158" s="13">
        <f t="shared" si="3359"/>
        <v>0</v>
      </c>
      <c r="BW1158" s="11">
        <f t="shared" ref="BW1158:BW1221" si="3469">IF(A1158&lt;&gt;"",BV1158+BW1157,0)</f>
        <v>0</v>
      </c>
      <c r="BX1158" s="69">
        <f t="shared" si="3318"/>
        <v>0</v>
      </c>
      <c r="BY1158" s="69">
        <f>IF($A1158&lt;&gt;"",IF(BY1157&lt;&gt;0,BY1157,IF(BW1158&lt;=$AW$2,"Stop Loss",0)),0)</f>
        <v>0</v>
      </c>
      <c r="BZ1158" s="69">
        <f t="shared" si="3419"/>
        <v>0</v>
      </c>
      <c r="CA1158" s="27" t="str">
        <f t="shared" si="3319"/>
        <v/>
      </c>
      <c r="CB1158" s="27" t="str">
        <f t="shared" si="3320"/>
        <v/>
      </c>
      <c r="CC1158" s="27" t="str">
        <f t="shared" si="3321"/>
        <v/>
      </c>
      <c r="CD1158" s="27" t="str">
        <f t="shared" si="3322"/>
        <v/>
      </c>
      <c r="CE1158" s="27" t="str">
        <f t="shared" si="3323"/>
        <v/>
      </c>
      <c r="CF1158" s="27" t="str">
        <f t="shared" si="3324"/>
        <v/>
      </c>
      <c r="CG1158" s="86"/>
      <c r="CH1158" s="86"/>
      <c r="CI1158" s="45"/>
      <c r="CJ1158" s="45"/>
      <c r="CK1158" s="45"/>
      <c r="CL1158" s="25"/>
      <c r="CM1158" s="25"/>
      <c r="CN1158" s="37"/>
      <c r="CO1158" s="25"/>
      <c r="CP1158" s="25"/>
      <c r="CQ1158" s="25"/>
      <c r="CR1158" s="25"/>
      <c r="CS1158" s="25"/>
      <c r="CT1158" s="25"/>
      <c r="CU1158" s="25"/>
      <c r="CV1158" s="25"/>
      <c r="CW1158" s="25"/>
      <c r="CX1158" s="25"/>
      <c r="CY1158" s="25"/>
      <c r="CZ1158" s="25"/>
      <c r="DA1158" s="25"/>
      <c r="DB1158" s="37"/>
      <c r="DC1158" s="25"/>
      <c r="DD1158" s="25"/>
      <c r="DH1158" s="25"/>
      <c r="DI1158" s="37"/>
    </row>
    <row r="1159" spans="1:113" s="26" customFormat="1">
      <c r="A1159" s="149"/>
      <c r="B1159" s="82" t="str">
        <f t="shared" si="3458"/>
        <v/>
      </c>
      <c r="C1159" s="7" t="str">
        <f t="shared" si="3459"/>
        <v/>
      </c>
      <c r="D1159" s="81">
        <f t="shared" si="3460"/>
        <v>0</v>
      </c>
      <c r="E1159" s="7" t="str">
        <f t="shared" si="3461"/>
        <v>18,</v>
      </c>
      <c r="F1159" s="78"/>
      <c r="G1159" s="86"/>
      <c r="H1159" s="86"/>
      <c r="I1159" s="86"/>
      <c r="J1159" s="86"/>
      <c r="K1159" s="86"/>
      <c r="L1159" s="86"/>
      <c r="M1159" s="86"/>
      <c r="N1159" s="86"/>
      <c r="O1159" s="78"/>
      <c r="P1159" s="86"/>
      <c r="Q1159" s="86"/>
      <c r="R1159" s="86"/>
      <c r="S1159" s="86"/>
      <c r="T1159" s="86"/>
      <c r="U1159" s="86"/>
      <c r="V1159" s="86"/>
      <c r="W1159" s="86"/>
      <c r="X1159" s="123" t="str">
        <f t="shared" si="3462"/>
        <v/>
      </c>
      <c r="Y1159" s="127">
        <f t="shared" si="3337"/>
        <v>0</v>
      </c>
      <c r="Z1159" s="127">
        <f t="shared" si="3338"/>
        <v>0</v>
      </c>
      <c r="AA1159" s="127">
        <f t="shared" si="3339"/>
        <v>0</v>
      </c>
      <c r="AB1159" s="86">
        <f t="shared" ref="AB1159:AC1159" si="3470">AB1158</f>
        <v>0</v>
      </c>
      <c r="AC1159" s="86">
        <f t="shared" si="3470"/>
        <v>0</v>
      </c>
      <c r="AD1159" s="90" t="str">
        <f t="shared" ref="AD1159:AE1159" si="3471">IF($A1158&lt;&gt;"",AD1158,"")</f>
        <v/>
      </c>
      <c r="AE1159" s="54" t="str">
        <f t="shared" si="3471"/>
        <v/>
      </c>
      <c r="AF1159" s="92" t="str">
        <f t="shared" ref="AF1159:AF1222" si="3472">IF($A1159&lt;&gt;"",IF($A1159=0,"L",IF(AE1159&lt;&gt;"",IF(AE1159=X1159,"W","L"))),"")</f>
        <v/>
      </c>
      <c r="AG1159" s="82">
        <f t="shared" si="3464"/>
        <v>0</v>
      </c>
      <c r="AH1159" s="71">
        <f t="shared" si="3392"/>
        <v>0</v>
      </c>
      <c r="AI1159" s="78" t="str">
        <f t="shared" si="3465"/>
        <v/>
      </c>
      <c r="AJ1159" s="132">
        <f t="shared" si="3340"/>
        <v>0</v>
      </c>
      <c r="AK1159" s="132">
        <f t="shared" si="3341"/>
        <v>0</v>
      </c>
      <c r="AL1159" s="132">
        <f t="shared" si="3342"/>
        <v>0</v>
      </c>
      <c r="AM1159" s="86" t="str">
        <f t="shared" si="3343"/>
        <v/>
      </c>
      <c r="AN1159" s="86" t="str">
        <f t="shared" si="3344"/>
        <v/>
      </c>
      <c r="AO1159" s="90" t="str">
        <f t="shared" ref="AO1159:AP1159" si="3473">IF($A1158&lt;&gt;"",AO1158,"")</f>
        <v/>
      </c>
      <c r="AP1159" s="54" t="str">
        <f t="shared" si="3473"/>
        <v/>
      </c>
      <c r="AQ1159" s="92" t="str">
        <f t="shared" ref="AQ1159:AQ1222" si="3474">IF($A1159&lt;&gt;"",IF($A1159=0,"L",IF(AP1159&lt;&gt;"",IF(AP1159=AI1159,"W","L"))),"")</f>
        <v/>
      </c>
      <c r="AR1159" s="82">
        <f t="shared" si="3345"/>
        <v>0</v>
      </c>
      <c r="AS1159" s="71">
        <f t="shared" ref="AS1159:AS1222" si="3475">IF($A1159&lt;&gt;"",AR1159+AS1158,0)</f>
        <v>0</v>
      </c>
      <c r="AT1159" s="78" t="str">
        <f t="shared" si="3466"/>
        <v/>
      </c>
      <c r="AU1159" s="137">
        <f t="shared" si="3346"/>
        <v>0</v>
      </c>
      <c r="AV1159" s="137">
        <f t="shared" si="3347"/>
        <v>0</v>
      </c>
      <c r="AW1159" s="137">
        <f t="shared" si="3348"/>
        <v>0</v>
      </c>
      <c r="AX1159" s="86" t="str">
        <f t="shared" si="3349"/>
        <v/>
      </c>
      <c r="AY1159" s="86" t="str">
        <f t="shared" si="3350"/>
        <v/>
      </c>
      <c r="AZ1159" s="90" t="str">
        <f t="shared" ref="AZ1159:BA1159" si="3476">IF($A1158&lt;&gt;"",AZ1158,"")</f>
        <v/>
      </c>
      <c r="BA1159" s="54" t="str">
        <f t="shared" si="3476"/>
        <v/>
      </c>
      <c r="BB1159" s="92" t="str">
        <f t="shared" ref="BB1159:BB1222" si="3477">IF($A1159&lt;&gt;"",IF($A1159=0,"L",IF(BA1159&lt;&gt;"",IF(BA1159=AT1159,"W","L"))),"")</f>
        <v/>
      </c>
      <c r="BC1159" s="82">
        <f t="shared" si="3351"/>
        <v>0</v>
      </c>
      <c r="BD1159" s="71">
        <f t="shared" ref="BD1159:BD1222" si="3478">IF($A1159&lt;&gt;"",BC1159+BD1158,0)</f>
        <v>0</v>
      </c>
      <c r="BE1159" s="98">
        <f t="shared" si="3353"/>
        <v>18</v>
      </c>
      <c r="BF1159" s="54" t="str">
        <f t="shared" ref="BF1159:BF1165" si="3479">IF($A1158&lt;&gt;"",BF1158,"")</f>
        <v/>
      </c>
      <c r="BG1159" s="92" t="str">
        <f t="shared" si="3467"/>
        <v/>
      </c>
      <c r="BH1159" s="82">
        <f t="shared" si="3334"/>
        <v>0</v>
      </c>
      <c r="BI1159" s="71">
        <f t="shared" si="3335"/>
        <v>0</v>
      </c>
      <c r="BJ1159" s="146"/>
      <c r="BK1159" s="97">
        <v>1</v>
      </c>
      <c r="BL1159" s="95" t="str">
        <f t="shared" ref="BL1159:BP1159" si="3480">IF(BL1158&lt;&gt;"",BL1158,"")</f>
        <v/>
      </c>
      <c r="BM1159" s="95" t="str">
        <f t="shared" si="3480"/>
        <v/>
      </c>
      <c r="BN1159" s="95" t="str">
        <f t="shared" si="3480"/>
        <v/>
      </c>
      <c r="BO1159" s="95" t="str">
        <f t="shared" si="3480"/>
        <v/>
      </c>
      <c r="BP1159" s="95" t="str">
        <f t="shared" si="3480"/>
        <v/>
      </c>
      <c r="BQ1159" s="81">
        <f t="shared" si="3354"/>
        <v>0</v>
      </c>
      <c r="BR1159" s="81">
        <f t="shared" si="3355"/>
        <v>0</v>
      </c>
      <c r="BS1159" s="81">
        <f t="shared" si="3356"/>
        <v>0</v>
      </c>
      <c r="BT1159" s="81">
        <f t="shared" si="3357"/>
        <v>0</v>
      </c>
      <c r="BU1159" s="81">
        <f t="shared" si="3358"/>
        <v>0</v>
      </c>
      <c r="BV1159" s="13">
        <f t="shared" si="3359"/>
        <v>0</v>
      </c>
      <c r="BW1159" s="11">
        <f t="shared" si="3469"/>
        <v>0</v>
      </c>
      <c r="BX1159" s="69">
        <f t="shared" ref="BX1159:BX1222" si="3481">IF($A1159&lt;&gt;"",IF(BX1158&gt;0,BX1158,IF(BW1159&gt;=$AW$1,"Profit Target",0)),0)</f>
        <v>0</v>
      </c>
      <c r="BY1159" s="69">
        <f>IF($A1159&lt;&gt;"",IF(BY1158&lt;&gt;0,BY1158,IF(BW1159&lt;=$AW$2,"Stop Loss",0)),0)</f>
        <v>0</v>
      </c>
      <c r="BZ1159" s="69">
        <f t="shared" si="3419"/>
        <v>0</v>
      </c>
      <c r="CA1159" s="27" t="str">
        <f t="shared" ref="CA1159:CA1222" si="3482">IF(AE1159&lt;&gt;"",AE1159&amp;",","")</f>
        <v/>
      </c>
      <c r="CB1159" s="27" t="str">
        <f t="shared" ref="CB1159:CB1222" si="3483">IF(AP1159&lt;&gt;"",AP1159&amp;",","")</f>
        <v/>
      </c>
      <c r="CC1159" s="27" t="str">
        <f t="shared" ref="CC1159:CC1222" si="3484">IF(BA1159&lt;&gt;"",BA1159&amp;",","")</f>
        <v/>
      </c>
      <c r="CD1159" s="27" t="str">
        <f t="shared" ref="CD1159:CD1222" si="3485">IF(AD1159="","",CONCATENATE(AD1159,","))</f>
        <v/>
      </c>
      <c r="CE1159" s="27" t="str">
        <f t="shared" ref="CE1159:CE1222" si="3486">IF(AO1159="","",CONCATENATE(AO1159,","))</f>
        <v/>
      </c>
      <c r="CF1159" s="27" t="str">
        <f t="shared" ref="CF1159:CF1222" si="3487">IF(AZ1159="","",CONCATENATE(AZ1159,","))</f>
        <v/>
      </c>
      <c r="CG1159" s="86"/>
      <c r="CH1159" s="86"/>
      <c r="CI1159" s="45"/>
      <c r="CJ1159" s="45"/>
      <c r="CK1159" s="45"/>
      <c r="CL1159" s="25"/>
      <c r="CM1159" s="25"/>
      <c r="CN1159" s="37"/>
      <c r="CO1159" s="25"/>
      <c r="CP1159" s="25"/>
      <c r="CQ1159" s="25"/>
      <c r="CR1159" s="25"/>
      <c r="CS1159" s="25"/>
      <c r="CT1159" s="25"/>
      <c r="CU1159" s="25"/>
      <c r="CV1159" s="25"/>
      <c r="CW1159" s="25"/>
      <c r="CX1159" s="25"/>
      <c r="CY1159" s="25"/>
      <c r="CZ1159" s="25"/>
      <c r="DA1159" s="25"/>
      <c r="DB1159" s="37"/>
      <c r="DC1159" s="25"/>
      <c r="DD1159" s="25"/>
      <c r="DH1159" s="25"/>
      <c r="DI1159" s="37"/>
    </row>
    <row r="1160" spans="1:113" s="26" customFormat="1">
      <c r="A1160" s="149"/>
      <c r="B1160" s="82" t="str">
        <f t="shared" si="3458"/>
        <v/>
      </c>
      <c r="C1160" s="7" t="str">
        <f t="shared" si="3459"/>
        <v/>
      </c>
      <c r="D1160" s="81">
        <f t="shared" si="3460"/>
        <v>0</v>
      </c>
      <c r="E1160" s="7" t="str">
        <f t="shared" si="3461"/>
        <v>18,</v>
      </c>
      <c r="F1160" s="78"/>
      <c r="G1160" s="86"/>
      <c r="H1160" s="86"/>
      <c r="I1160" s="86"/>
      <c r="J1160" s="86"/>
      <c r="K1160" s="86"/>
      <c r="L1160" s="86"/>
      <c r="M1160" s="86"/>
      <c r="N1160" s="86"/>
      <c r="O1160" s="78"/>
      <c r="P1160" s="86"/>
      <c r="Q1160" s="86"/>
      <c r="R1160" s="86"/>
      <c r="S1160" s="86"/>
      <c r="T1160" s="86"/>
      <c r="U1160" s="86"/>
      <c r="V1160" s="86"/>
      <c r="W1160" s="86"/>
      <c r="X1160" s="123" t="str">
        <f t="shared" si="3462"/>
        <v/>
      </c>
      <c r="Y1160" s="127">
        <f t="shared" si="3337"/>
        <v>0</v>
      </c>
      <c r="Z1160" s="127">
        <f t="shared" si="3338"/>
        <v>0</v>
      </c>
      <c r="AA1160" s="127">
        <f t="shared" si="3339"/>
        <v>0</v>
      </c>
      <c r="AB1160" s="86">
        <f t="shared" ref="AB1160:AC1160" si="3488">AB1159</f>
        <v>0</v>
      </c>
      <c r="AC1160" s="86">
        <f t="shared" si="3488"/>
        <v>0</v>
      </c>
      <c r="AD1160" s="90" t="str">
        <f t="shared" ref="AD1160:AE1160" si="3489">IF($A1159&lt;&gt;"",AD1159,"")</f>
        <v/>
      </c>
      <c r="AE1160" s="54" t="str">
        <f t="shared" si="3489"/>
        <v/>
      </c>
      <c r="AF1160" s="92" t="str">
        <f t="shared" si="3472"/>
        <v/>
      </c>
      <c r="AG1160" s="82">
        <f t="shared" si="3464"/>
        <v>0</v>
      </c>
      <c r="AH1160" s="71">
        <f t="shared" si="3392"/>
        <v>0</v>
      </c>
      <c r="AI1160" s="78" t="str">
        <f t="shared" si="3465"/>
        <v/>
      </c>
      <c r="AJ1160" s="132">
        <f t="shared" si="3340"/>
        <v>0</v>
      </c>
      <c r="AK1160" s="132">
        <f t="shared" si="3341"/>
        <v>0</v>
      </c>
      <c r="AL1160" s="132">
        <f t="shared" si="3342"/>
        <v>0</v>
      </c>
      <c r="AM1160" s="86" t="str">
        <f t="shared" si="3343"/>
        <v/>
      </c>
      <c r="AN1160" s="86" t="str">
        <f t="shared" si="3344"/>
        <v/>
      </c>
      <c r="AO1160" s="90" t="str">
        <f t="shared" ref="AO1160:AP1160" si="3490">IF($A1159&lt;&gt;"",AO1159,"")</f>
        <v/>
      </c>
      <c r="AP1160" s="54" t="str">
        <f t="shared" si="3490"/>
        <v/>
      </c>
      <c r="AQ1160" s="92" t="str">
        <f t="shared" si="3474"/>
        <v/>
      </c>
      <c r="AR1160" s="82">
        <f t="shared" si="3345"/>
        <v>0</v>
      </c>
      <c r="AS1160" s="71">
        <f t="shared" si="3475"/>
        <v>0</v>
      </c>
      <c r="AT1160" s="78" t="str">
        <f t="shared" si="3466"/>
        <v/>
      </c>
      <c r="AU1160" s="137">
        <f t="shared" si="3346"/>
        <v>0</v>
      </c>
      <c r="AV1160" s="137">
        <f t="shared" si="3347"/>
        <v>0</v>
      </c>
      <c r="AW1160" s="137">
        <f t="shared" si="3348"/>
        <v>0</v>
      </c>
      <c r="AX1160" s="86" t="str">
        <f t="shared" si="3349"/>
        <v/>
      </c>
      <c r="AY1160" s="86" t="str">
        <f t="shared" si="3350"/>
        <v/>
      </c>
      <c r="AZ1160" s="90" t="str">
        <f t="shared" ref="AZ1160:BA1160" si="3491">IF($A1159&lt;&gt;"",AZ1159,"")</f>
        <v/>
      </c>
      <c r="BA1160" s="54" t="str">
        <f t="shared" si="3491"/>
        <v/>
      </c>
      <c r="BB1160" s="92" t="str">
        <f t="shared" si="3477"/>
        <v/>
      </c>
      <c r="BC1160" s="82">
        <f t="shared" si="3351"/>
        <v>0</v>
      </c>
      <c r="BD1160" s="71">
        <f t="shared" si="3478"/>
        <v>0</v>
      </c>
      <c r="BE1160" s="98">
        <f t="shared" si="3353"/>
        <v>18</v>
      </c>
      <c r="BF1160" s="54" t="str">
        <f t="shared" si="3479"/>
        <v/>
      </c>
      <c r="BG1160" s="92" t="str">
        <f t="shared" si="3467"/>
        <v/>
      </c>
      <c r="BH1160" s="82">
        <f t="shared" si="3334"/>
        <v>0</v>
      </c>
      <c r="BI1160" s="71">
        <f t="shared" si="3335"/>
        <v>0</v>
      </c>
      <c r="BJ1160" s="146"/>
      <c r="BK1160" s="97">
        <v>1</v>
      </c>
      <c r="BL1160" s="95" t="str">
        <f t="shared" ref="BL1160:BP1160" si="3492">IF(BL1159&lt;&gt;"",BL1159,"")</f>
        <v/>
      </c>
      <c r="BM1160" s="95" t="str">
        <f t="shared" si="3492"/>
        <v/>
      </c>
      <c r="BN1160" s="95" t="str">
        <f t="shared" si="3492"/>
        <v/>
      </c>
      <c r="BO1160" s="95" t="str">
        <f t="shared" si="3492"/>
        <v/>
      </c>
      <c r="BP1160" s="95" t="str">
        <f t="shared" si="3492"/>
        <v/>
      </c>
      <c r="BQ1160" s="81">
        <f t="shared" si="3354"/>
        <v>0</v>
      </c>
      <c r="BR1160" s="81">
        <f t="shared" si="3355"/>
        <v>0</v>
      </c>
      <c r="BS1160" s="81">
        <f t="shared" si="3356"/>
        <v>0</v>
      </c>
      <c r="BT1160" s="81">
        <f t="shared" si="3357"/>
        <v>0</v>
      </c>
      <c r="BU1160" s="81">
        <f t="shared" si="3358"/>
        <v>0</v>
      </c>
      <c r="BV1160" s="13">
        <f t="shared" si="3359"/>
        <v>0</v>
      </c>
      <c r="BW1160" s="11">
        <f t="shared" si="3469"/>
        <v>0</v>
      </c>
      <c r="BX1160" s="69">
        <f t="shared" si="3481"/>
        <v>0</v>
      </c>
      <c r="BY1160" s="69">
        <f>IF($A1160&lt;&gt;"",IF(BY1159&lt;&gt;0,BY1159,IF(BW1160&lt;=$AW$2,"Stop Loss",0)),0)</f>
        <v>0</v>
      </c>
      <c r="BZ1160" s="69">
        <f t="shared" si="3419"/>
        <v>0</v>
      </c>
      <c r="CA1160" s="27" t="str">
        <f t="shared" si="3482"/>
        <v/>
      </c>
      <c r="CB1160" s="27" t="str">
        <f t="shared" si="3483"/>
        <v/>
      </c>
      <c r="CC1160" s="27" t="str">
        <f t="shared" si="3484"/>
        <v/>
      </c>
      <c r="CD1160" s="27" t="str">
        <f t="shared" si="3485"/>
        <v/>
      </c>
      <c r="CE1160" s="27" t="str">
        <f t="shared" si="3486"/>
        <v/>
      </c>
      <c r="CF1160" s="27" t="str">
        <f t="shared" si="3487"/>
        <v/>
      </c>
      <c r="CG1160" s="86"/>
      <c r="CH1160" s="86"/>
      <c r="CI1160" s="45"/>
      <c r="CJ1160" s="45"/>
      <c r="CK1160" s="45"/>
      <c r="CL1160" s="25"/>
      <c r="CM1160" s="25"/>
      <c r="CN1160" s="37"/>
      <c r="CO1160" s="25"/>
      <c r="CP1160" s="25"/>
      <c r="CQ1160" s="25"/>
      <c r="CR1160" s="25"/>
      <c r="CS1160" s="25"/>
      <c r="CT1160" s="25"/>
      <c r="CU1160" s="25"/>
      <c r="CV1160" s="25"/>
      <c r="CW1160" s="25"/>
      <c r="CX1160" s="25"/>
      <c r="CY1160" s="25"/>
      <c r="CZ1160" s="25"/>
      <c r="DA1160" s="25"/>
      <c r="DB1160" s="37"/>
      <c r="DC1160" s="25"/>
      <c r="DD1160" s="25"/>
      <c r="DH1160" s="25"/>
      <c r="DI1160" s="37"/>
    </row>
    <row r="1161" spans="1:113" s="26" customFormat="1">
      <c r="A1161" s="149"/>
      <c r="B1161" s="82" t="str">
        <f t="shared" si="3458"/>
        <v/>
      </c>
      <c r="C1161" s="7" t="str">
        <f t="shared" si="3459"/>
        <v/>
      </c>
      <c r="D1161" s="81">
        <f t="shared" si="3460"/>
        <v>0</v>
      </c>
      <c r="E1161" s="7" t="str">
        <f t="shared" si="3461"/>
        <v>18,</v>
      </c>
      <c r="F1161" s="78"/>
      <c r="G1161" s="86"/>
      <c r="H1161" s="86"/>
      <c r="I1161" s="86"/>
      <c r="J1161" s="86"/>
      <c r="K1161" s="86"/>
      <c r="L1161" s="86"/>
      <c r="M1161" s="86"/>
      <c r="N1161" s="86"/>
      <c r="O1161" s="78"/>
      <c r="P1161" s="86"/>
      <c r="Q1161" s="86"/>
      <c r="R1161" s="86"/>
      <c r="S1161" s="86"/>
      <c r="T1161" s="86"/>
      <c r="U1161" s="86"/>
      <c r="V1161" s="86"/>
      <c r="W1161" s="86"/>
      <c r="X1161" s="123" t="str">
        <f t="shared" si="3462"/>
        <v/>
      </c>
      <c r="Y1161" s="127">
        <f t="shared" si="3337"/>
        <v>0</v>
      </c>
      <c r="Z1161" s="127">
        <f t="shared" si="3338"/>
        <v>0</v>
      </c>
      <c r="AA1161" s="127">
        <f t="shared" si="3339"/>
        <v>0</v>
      </c>
      <c r="AB1161" s="86">
        <f t="shared" ref="AB1161:AC1161" si="3493">AB1160</f>
        <v>0</v>
      </c>
      <c r="AC1161" s="86">
        <f t="shared" si="3493"/>
        <v>0</v>
      </c>
      <c r="AD1161" s="90" t="str">
        <f t="shared" ref="AD1161:AE1161" si="3494">IF($A1160&lt;&gt;"",AD1160,"")</f>
        <v/>
      </c>
      <c r="AE1161" s="54" t="str">
        <f t="shared" si="3494"/>
        <v/>
      </c>
      <c r="AF1161" s="92" t="str">
        <f t="shared" si="3472"/>
        <v/>
      </c>
      <c r="AG1161" s="82">
        <f t="shared" si="3464"/>
        <v>0</v>
      </c>
      <c r="AH1161" s="71">
        <f t="shared" si="3392"/>
        <v>0</v>
      </c>
      <c r="AI1161" s="78" t="str">
        <f t="shared" si="3465"/>
        <v/>
      </c>
      <c r="AJ1161" s="132">
        <f t="shared" si="3340"/>
        <v>0</v>
      </c>
      <c r="AK1161" s="132">
        <f t="shared" si="3341"/>
        <v>0</v>
      </c>
      <c r="AL1161" s="132">
        <f t="shared" si="3342"/>
        <v>0</v>
      </c>
      <c r="AM1161" s="86" t="str">
        <f t="shared" si="3343"/>
        <v/>
      </c>
      <c r="AN1161" s="86" t="str">
        <f t="shared" si="3344"/>
        <v/>
      </c>
      <c r="AO1161" s="90" t="str">
        <f t="shared" ref="AO1161:AP1161" si="3495">IF($A1160&lt;&gt;"",AO1160,"")</f>
        <v/>
      </c>
      <c r="AP1161" s="54" t="str">
        <f t="shared" si="3495"/>
        <v/>
      </c>
      <c r="AQ1161" s="92" t="str">
        <f t="shared" si="3474"/>
        <v/>
      </c>
      <c r="AR1161" s="82">
        <f t="shared" si="3345"/>
        <v>0</v>
      </c>
      <c r="AS1161" s="71">
        <f t="shared" si="3475"/>
        <v>0</v>
      </c>
      <c r="AT1161" s="78" t="str">
        <f t="shared" si="3466"/>
        <v/>
      </c>
      <c r="AU1161" s="137">
        <f t="shared" si="3346"/>
        <v>0</v>
      </c>
      <c r="AV1161" s="137">
        <f t="shared" si="3347"/>
        <v>0</v>
      </c>
      <c r="AW1161" s="137">
        <f t="shared" si="3348"/>
        <v>0</v>
      </c>
      <c r="AX1161" s="86" t="str">
        <f t="shared" si="3349"/>
        <v/>
      </c>
      <c r="AY1161" s="86" t="str">
        <f t="shared" si="3350"/>
        <v/>
      </c>
      <c r="AZ1161" s="90" t="str">
        <f t="shared" ref="AZ1161:BA1161" si="3496">IF($A1160&lt;&gt;"",AZ1160,"")</f>
        <v/>
      </c>
      <c r="BA1161" s="54" t="str">
        <f t="shared" si="3496"/>
        <v/>
      </c>
      <c r="BB1161" s="92" t="str">
        <f t="shared" si="3477"/>
        <v/>
      </c>
      <c r="BC1161" s="82">
        <f t="shared" si="3351"/>
        <v>0</v>
      </c>
      <c r="BD1161" s="71">
        <f t="shared" si="3478"/>
        <v>0</v>
      </c>
      <c r="BE1161" s="98">
        <f t="shared" si="3353"/>
        <v>18</v>
      </c>
      <c r="BF1161" s="54" t="str">
        <f t="shared" si="3479"/>
        <v/>
      </c>
      <c r="BG1161" s="92" t="str">
        <f t="shared" si="3467"/>
        <v/>
      </c>
      <c r="BH1161" s="82">
        <f t="shared" si="3334"/>
        <v>0</v>
      </c>
      <c r="BI1161" s="71">
        <f t="shared" si="3335"/>
        <v>0</v>
      </c>
      <c r="BJ1161" s="146"/>
      <c r="BK1161" s="97">
        <v>1</v>
      </c>
      <c r="BL1161" s="95" t="str">
        <f t="shared" ref="BL1161:BP1161" si="3497">IF(BL1160&lt;&gt;"",BL1160,"")</f>
        <v/>
      </c>
      <c r="BM1161" s="95" t="str">
        <f t="shared" si="3497"/>
        <v/>
      </c>
      <c r="BN1161" s="95" t="str">
        <f t="shared" si="3497"/>
        <v/>
      </c>
      <c r="BO1161" s="95" t="str">
        <f t="shared" si="3497"/>
        <v/>
      </c>
      <c r="BP1161" s="95" t="str">
        <f t="shared" si="3497"/>
        <v/>
      </c>
      <c r="BQ1161" s="81">
        <f t="shared" si="3354"/>
        <v>0</v>
      </c>
      <c r="BR1161" s="81">
        <f t="shared" si="3355"/>
        <v>0</v>
      </c>
      <c r="BS1161" s="81">
        <f t="shared" si="3356"/>
        <v>0</v>
      </c>
      <c r="BT1161" s="81">
        <f t="shared" si="3357"/>
        <v>0</v>
      </c>
      <c r="BU1161" s="81">
        <f t="shared" si="3358"/>
        <v>0</v>
      </c>
      <c r="BV1161" s="13">
        <f t="shared" si="3359"/>
        <v>0</v>
      </c>
      <c r="BW1161" s="11">
        <f t="shared" si="3469"/>
        <v>0</v>
      </c>
      <c r="BX1161" s="69">
        <f t="shared" si="3481"/>
        <v>0</v>
      </c>
      <c r="BY1161" s="69">
        <f>IF($A1161&lt;&gt;"",IF(BY1160&lt;&gt;0,BY1160,IF(BW1161&lt;=$AW$2,"Stop Loss",0)),0)</f>
        <v>0</v>
      </c>
      <c r="BZ1161" s="69">
        <f t="shared" si="3419"/>
        <v>0</v>
      </c>
      <c r="CA1161" s="27" t="str">
        <f t="shared" si="3482"/>
        <v/>
      </c>
      <c r="CB1161" s="27" t="str">
        <f t="shared" si="3483"/>
        <v/>
      </c>
      <c r="CC1161" s="27" t="str">
        <f t="shared" si="3484"/>
        <v/>
      </c>
      <c r="CD1161" s="27" t="str">
        <f t="shared" si="3485"/>
        <v/>
      </c>
      <c r="CE1161" s="27" t="str">
        <f t="shared" si="3486"/>
        <v/>
      </c>
      <c r="CF1161" s="27" t="str">
        <f t="shared" si="3487"/>
        <v/>
      </c>
      <c r="CG1161" s="86"/>
      <c r="CH1161" s="86"/>
      <c r="CI1161" s="45"/>
      <c r="CJ1161" s="45"/>
      <c r="CK1161" s="45"/>
      <c r="CL1161" s="25"/>
      <c r="CM1161" s="25"/>
      <c r="CN1161" s="37"/>
      <c r="CO1161" s="25"/>
      <c r="CP1161" s="25"/>
      <c r="CQ1161" s="25"/>
      <c r="CR1161" s="25"/>
      <c r="CS1161" s="25"/>
      <c r="CT1161" s="25"/>
      <c r="CU1161" s="25"/>
      <c r="CV1161" s="25"/>
      <c r="CW1161" s="25"/>
      <c r="CX1161" s="25"/>
      <c r="CY1161" s="25"/>
      <c r="CZ1161" s="25"/>
      <c r="DA1161" s="25"/>
      <c r="DB1161" s="37"/>
      <c r="DC1161" s="25"/>
      <c r="DD1161" s="25"/>
      <c r="DH1161" s="25"/>
      <c r="DI1161" s="37"/>
    </row>
    <row r="1162" spans="1:113" s="26" customFormat="1">
      <c r="A1162" s="149"/>
      <c r="B1162" s="82" t="str">
        <f t="shared" si="3458"/>
        <v/>
      </c>
      <c r="C1162" s="7" t="str">
        <f t="shared" si="3459"/>
        <v/>
      </c>
      <c r="D1162" s="81">
        <f t="shared" si="3460"/>
        <v>0</v>
      </c>
      <c r="E1162" s="7" t="str">
        <f t="shared" si="3461"/>
        <v>18,</v>
      </c>
      <c r="F1162" s="78"/>
      <c r="G1162" s="86"/>
      <c r="H1162" s="86"/>
      <c r="I1162" s="86"/>
      <c r="J1162" s="86"/>
      <c r="K1162" s="86"/>
      <c r="L1162" s="86"/>
      <c r="M1162" s="86"/>
      <c r="N1162" s="86"/>
      <c r="O1162" s="78"/>
      <c r="P1162" s="86"/>
      <c r="Q1162" s="86"/>
      <c r="R1162" s="86"/>
      <c r="S1162" s="86"/>
      <c r="T1162" s="86"/>
      <c r="U1162" s="86"/>
      <c r="V1162" s="86"/>
      <c r="W1162" s="86"/>
      <c r="X1162" s="123" t="str">
        <f t="shared" si="3462"/>
        <v/>
      </c>
      <c r="Y1162" s="127">
        <f t="shared" si="3337"/>
        <v>0</v>
      </c>
      <c r="Z1162" s="127">
        <f t="shared" si="3338"/>
        <v>0</v>
      </c>
      <c r="AA1162" s="127">
        <f t="shared" si="3339"/>
        <v>0</v>
      </c>
      <c r="AB1162" s="86">
        <f t="shared" ref="AB1162:AC1162" si="3498">AB1161</f>
        <v>0</v>
      </c>
      <c r="AC1162" s="86">
        <f t="shared" si="3498"/>
        <v>0</v>
      </c>
      <c r="AD1162" s="90" t="str">
        <f t="shared" ref="AD1162:AE1162" si="3499">IF($A1161&lt;&gt;"",AD1161,"")</f>
        <v/>
      </c>
      <c r="AE1162" s="54" t="str">
        <f t="shared" si="3499"/>
        <v/>
      </c>
      <c r="AF1162" s="92" t="str">
        <f t="shared" si="3472"/>
        <v/>
      </c>
      <c r="AG1162" s="82">
        <f t="shared" si="3464"/>
        <v>0</v>
      </c>
      <c r="AH1162" s="71">
        <f t="shared" si="3392"/>
        <v>0</v>
      </c>
      <c r="AI1162" s="78" t="str">
        <f t="shared" si="3465"/>
        <v/>
      </c>
      <c r="AJ1162" s="132">
        <f t="shared" si="3340"/>
        <v>0</v>
      </c>
      <c r="AK1162" s="132">
        <f t="shared" si="3341"/>
        <v>0</v>
      </c>
      <c r="AL1162" s="132">
        <f t="shared" si="3342"/>
        <v>0</v>
      </c>
      <c r="AM1162" s="86" t="str">
        <f t="shared" si="3343"/>
        <v/>
      </c>
      <c r="AN1162" s="86" t="str">
        <f t="shared" si="3344"/>
        <v/>
      </c>
      <c r="AO1162" s="90" t="str">
        <f t="shared" ref="AO1162:AP1162" si="3500">IF($A1161&lt;&gt;"",AO1161,"")</f>
        <v/>
      </c>
      <c r="AP1162" s="54" t="str">
        <f t="shared" si="3500"/>
        <v/>
      </c>
      <c r="AQ1162" s="92" t="str">
        <f t="shared" si="3474"/>
        <v/>
      </c>
      <c r="AR1162" s="82">
        <f t="shared" si="3345"/>
        <v>0</v>
      </c>
      <c r="AS1162" s="71">
        <f t="shared" si="3475"/>
        <v>0</v>
      </c>
      <c r="AT1162" s="78" t="str">
        <f t="shared" si="3466"/>
        <v/>
      </c>
      <c r="AU1162" s="137">
        <f t="shared" si="3346"/>
        <v>0</v>
      </c>
      <c r="AV1162" s="137">
        <f t="shared" si="3347"/>
        <v>0</v>
      </c>
      <c r="AW1162" s="137">
        <f t="shared" si="3348"/>
        <v>0</v>
      </c>
      <c r="AX1162" s="86" t="str">
        <f t="shared" si="3349"/>
        <v/>
      </c>
      <c r="AY1162" s="86" t="str">
        <f t="shared" si="3350"/>
        <v/>
      </c>
      <c r="AZ1162" s="90" t="str">
        <f t="shared" ref="AZ1162:BA1162" si="3501">IF($A1161&lt;&gt;"",AZ1161,"")</f>
        <v/>
      </c>
      <c r="BA1162" s="54" t="str">
        <f t="shared" si="3501"/>
        <v/>
      </c>
      <c r="BB1162" s="92" t="str">
        <f t="shared" si="3477"/>
        <v/>
      </c>
      <c r="BC1162" s="82">
        <f t="shared" si="3351"/>
        <v>0</v>
      </c>
      <c r="BD1162" s="71">
        <f t="shared" si="3478"/>
        <v>0</v>
      </c>
      <c r="BE1162" s="98">
        <f t="shared" si="3353"/>
        <v>18</v>
      </c>
      <c r="BF1162" s="54" t="str">
        <f t="shared" si="3479"/>
        <v/>
      </c>
      <c r="BG1162" s="92" t="str">
        <f t="shared" si="3467"/>
        <v/>
      </c>
      <c r="BH1162" s="82">
        <f t="shared" si="3334"/>
        <v>0</v>
      </c>
      <c r="BI1162" s="71">
        <f t="shared" si="3335"/>
        <v>0</v>
      </c>
      <c r="BJ1162" s="146"/>
      <c r="BK1162" s="97">
        <v>1</v>
      </c>
      <c r="BL1162" s="95" t="str">
        <f t="shared" ref="BL1162:BP1162" si="3502">IF(BL1161&lt;&gt;"",BL1161,"")</f>
        <v/>
      </c>
      <c r="BM1162" s="95" t="str">
        <f t="shared" si="3502"/>
        <v/>
      </c>
      <c r="BN1162" s="95" t="str">
        <f t="shared" si="3502"/>
        <v/>
      </c>
      <c r="BO1162" s="95" t="str">
        <f t="shared" si="3502"/>
        <v/>
      </c>
      <c r="BP1162" s="95" t="str">
        <f t="shared" si="3502"/>
        <v/>
      </c>
      <c r="BQ1162" s="81">
        <f t="shared" si="3354"/>
        <v>0</v>
      </c>
      <c r="BR1162" s="81">
        <f t="shared" si="3355"/>
        <v>0</v>
      </c>
      <c r="BS1162" s="81">
        <f t="shared" si="3356"/>
        <v>0</v>
      </c>
      <c r="BT1162" s="81">
        <f t="shared" si="3357"/>
        <v>0</v>
      </c>
      <c r="BU1162" s="81">
        <f t="shared" si="3358"/>
        <v>0</v>
      </c>
      <c r="BV1162" s="13">
        <f t="shared" si="3359"/>
        <v>0</v>
      </c>
      <c r="BW1162" s="11">
        <f t="shared" si="3469"/>
        <v>0</v>
      </c>
      <c r="BX1162" s="69">
        <f t="shared" si="3481"/>
        <v>0</v>
      </c>
      <c r="BY1162" s="69">
        <f>IF($A1162&lt;&gt;"",IF(BY1161&lt;&gt;0,BY1161,IF(BW1162&lt;=$AW$2,"Stop Loss",0)),0)</f>
        <v>0</v>
      </c>
      <c r="BZ1162" s="69">
        <f t="shared" si="3419"/>
        <v>0</v>
      </c>
      <c r="CA1162" s="27" t="str">
        <f t="shared" si="3482"/>
        <v/>
      </c>
      <c r="CB1162" s="27" t="str">
        <f t="shared" si="3483"/>
        <v/>
      </c>
      <c r="CC1162" s="27" t="str">
        <f t="shared" si="3484"/>
        <v/>
      </c>
      <c r="CD1162" s="27" t="str">
        <f t="shared" si="3485"/>
        <v/>
      </c>
      <c r="CE1162" s="27" t="str">
        <f t="shared" si="3486"/>
        <v/>
      </c>
      <c r="CF1162" s="27" t="str">
        <f t="shared" si="3487"/>
        <v/>
      </c>
      <c r="CG1162" s="86"/>
      <c r="CH1162" s="86"/>
      <c r="CI1162" s="45"/>
      <c r="CJ1162" s="45"/>
      <c r="CK1162" s="45"/>
      <c r="CL1162" s="25"/>
      <c r="CM1162" s="25"/>
      <c r="CN1162" s="37"/>
      <c r="CO1162" s="25"/>
      <c r="CP1162" s="25"/>
      <c r="CQ1162" s="25"/>
      <c r="CR1162" s="25"/>
      <c r="CS1162" s="25"/>
      <c r="CT1162" s="25"/>
      <c r="CU1162" s="25"/>
      <c r="CV1162" s="25"/>
      <c r="CW1162" s="25"/>
      <c r="CX1162" s="25"/>
      <c r="CY1162" s="25"/>
      <c r="CZ1162" s="25"/>
      <c r="DA1162" s="25"/>
      <c r="DB1162" s="37"/>
      <c r="DC1162" s="25"/>
      <c r="DD1162" s="25"/>
      <c r="DH1162" s="25"/>
      <c r="DI1162" s="37"/>
    </row>
    <row r="1163" spans="1:113" s="26" customFormat="1">
      <c r="A1163" s="149"/>
      <c r="B1163" s="82" t="str">
        <f t="shared" si="3458"/>
        <v/>
      </c>
      <c r="C1163" s="7" t="str">
        <f t="shared" si="3459"/>
        <v/>
      </c>
      <c r="D1163" s="81">
        <f t="shared" si="3460"/>
        <v>0</v>
      </c>
      <c r="E1163" s="7" t="str">
        <f t="shared" si="3461"/>
        <v>18,</v>
      </c>
      <c r="F1163" s="78"/>
      <c r="G1163" s="86"/>
      <c r="H1163" s="86"/>
      <c r="I1163" s="86"/>
      <c r="J1163" s="86"/>
      <c r="K1163" s="86"/>
      <c r="L1163" s="86"/>
      <c r="M1163" s="86"/>
      <c r="N1163" s="86"/>
      <c r="O1163" s="78"/>
      <c r="P1163" s="86"/>
      <c r="Q1163" s="86"/>
      <c r="R1163" s="86"/>
      <c r="S1163" s="86"/>
      <c r="T1163" s="86"/>
      <c r="U1163" s="86"/>
      <c r="V1163" s="86"/>
      <c r="W1163" s="86"/>
      <c r="X1163" s="123" t="str">
        <f t="shared" si="3462"/>
        <v/>
      </c>
      <c r="Y1163" s="127">
        <f t="shared" si="3337"/>
        <v>0</v>
      </c>
      <c r="Z1163" s="127">
        <f t="shared" si="3338"/>
        <v>0</v>
      </c>
      <c r="AA1163" s="127">
        <f t="shared" si="3339"/>
        <v>0</v>
      </c>
      <c r="AB1163" s="86">
        <f t="shared" ref="AB1163:AC1163" si="3503">AB1162</f>
        <v>0</v>
      </c>
      <c r="AC1163" s="86">
        <f t="shared" si="3503"/>
        <v>0</v>
      </c>
      <c r="AD1163" s="90" t="str">
        <f t="shared" ref="AD1163:AE1163" si="3504">IF($A1162&lt;&gt;"",AD1162,"")</f>
        <v/>
      </c>
      <c r="AE1163" s="54" t="str">
        <f t="shared" si="3504"/>
        <v/>
      </c>
      <c r="AF1163" s="92" t="str">
        <f t="shared" si="3472"/>
        <v/>
      </c>
      <c r="AG1163" s="82">
        <f t="shared" si="3464"/>
        <v>0</v>
      </c>
      <c r="AH1163" s="71">
        <f t="shared" si="3392"/>
        <v>0</v>
      </c>
      <c r="AI1163" s="78" t="str">
        <f t="shared" si="3465"/>
        <v/>
      </c>
      <c r="AJ1163" s="132">
        <f t="shared" si="3340"/>
        <v>0</v>
      </c>
      <c r="AK1163" s="132">
        <f t="shared" si="3341"/>
        <v>0</v>
      </c>
      <c r="AL1163" s="132">
        <f t="shared" si="3342"/>
        <v>0</v>
      </c>
      <c r="AM1163" s="86" t="str">
        <f t="shared" si="3343"/>
        <v/>
      </c>
      <c r="AN1163" s="86" t="str">
        <f t="shared" si="3344"/>
        <v/>
      </c>
      <c r="AO1163" s="90" t="str">
        <f t="shared" ref="AO1163:AP1163" si="3505">IF($A1162&lt;&gt;"",AO1162,"")</f>
        <v/>
      </c>
      <c r="AP1163" s="54" t="str">
        <f t="shared" si="3505"/>
        <v/>
      </c>
      <c r="AQ1163" s="92" t="str">
        <f t="shared" si="3474"/>
        <v/>
      </c>
      <c r="AR1163" s="82">
        <f t="shared" si="3345"/>
        <v>0</v>
      </c>
      <c r="AS1163" s="71">
        <f t="shared" si="3475"/>
        <v>0</v>
      </c>
      <c r="AT1163" s="78" t="str">
        <f t="shared" si="3466"/>
        <v/>
      </c>
      <c r="AU1163" s="137">
        <f t="shared" si="3346"/>
        <v>0</v>
      </c>
      <c r="AV1163" s="137">
        <f t="shared" si="3347"/>
        <v>0</v>
      </c>
      <c r="AW1163" s="137">
        <f t="shared" si="3348"/>
        <v>0</v>
      </c>
      <c r="AX1163" s="86" t="str">
        <f t="shared" si="3349"/>
        <v/>
      </c>
      <c r="AY1163" s="86" t="str">
        <f t="shared" si="3350"/>
        <v/>
      </c>
      <c r="AZ1163" s="90" t="str">
        <f t="shared" ref="AZ1163:BA1163" si="3506">IF($A1162&lt;&gt;"",AZ1162,"")</f>
        <v/>
      </c>
      <c r="BA1163" s="54" t="str">
        <f t="shared" si="3506"/>
        <v/>
      </c>
      <c r="BB1163" s="92" t="str">
        <f t="shared" si="3477"/>
        <v/>
      </c>
      <c r="BC1163" s="82">
        <f t="shared" si="3351"/>
        <v>0</v>
      </c>
      <c r="BD1163" s="71">
        <f t="shared" si="3478"/>
        <v>0</v>
      </c>
      <c r="BE1163" s="98">
        <f t="shared" si="3353"/>
        <v>18</v>
      </c>
      <c r="BF1163" s="54" t="str">
        <f t="shared" si="3479"/>
        <v/>
      </c>
      <c r="BG1163" s="92" t="str">
        <f t="shared" si="3467"/>
        <v/>
      </c>
      <c r="BH1163" s="82">
        <f t="shared" si="3334"/>
        <v>0</v>
      </c>
      <c r="BI1163" s="71">
        <f t="shared" si="3335"/>
        <v>0</v>
      </c>
      <c r="BJ1163" s="146"/>
      <c r="BK1163" s="97">
        <v>1</v>
      </c>
      <c r="BL1163" s="95" t="str">
        <f t="shared" ref="BL1163:BP1163" si="3507">IF(BL1162&lt;&gt;"",BL1162,"")</f>
        <v/>
      </c>
      <c r="BM1163" s="95" t="str">
        <f t="shared" si="3507"/>
        <v/>
      </c>
      <c r="BN1163" s="95" t="str">
        <f t="shared" si="3507"/>
        <v/>
      </c>
      <c r="BO1163" s="95" t="str">
        <f t="shared" si="3507"/>
        <v/>
      </c>
      <c r="BP1163" s="95" t="str">
        <f t="shared" si="3507"/>
        <v/>
      </c>
      <c r="BQ1163" s="81">
        <f t="shared" si="3354"/>
        <v>0</v>
      </c>
      <c r="BR1163" s="81">
        <f t="shared" si="3355"/>
        <v>0</v>
      </c>
      <c r="BS1163" s="81">
        <f t="shared" si="3356"/>
        <v>0</v>
      </c>
      <c r="BT1163" s="81">
        <f t="shared" si="3357"/>
        <v>0</v>
      </c>
      <c r="BU1163" s="81">
        <f t="shared" si="3358"/>
        <v>0</v>
      </c>
      <c r="BV1163" s="13">
        <f t="shared" si="3359"/>
        <v>0</v>
      </c>
      <c r="BW1163" s="11">
        <f t="shared" si="3469"/>
        <v>0</v>
      </c>
      <c r="BX1163" s="69">
        <f t="shared" si="3481"/>
        <v>0</v>
      </c>
      <c r="BY1163" s="69">
        <f>IF($A1163&lt;&gt;"",IF(BY1162&lt;&gt;0,BY1162,IF(BW1163&lt;=$AW$2,"Stop Loss",0)),0)</f>
        <v>0</v>
      </c>
      <c r="BZ1163" s="69">
        <f t="shared" si="3419"/>
        <v>0</v>
      </c>
      <c r="CA1163" s="27" t="str">
        <f t="shared" si="3482"/>
        <v/>
      </c>
      <c r="CB1163" s="27" t="str">
        <f t="shared" si="3483"/>
        <v/>
      </c>
      <c r="CC1163" s="27" t="str">
        <f t="shared" si="3484"/>
        <v/>
      </c>
      <c r="CD1163" s="27" t="str">
        <f t="shared" si="3485"/>
        <v/>
      </c>
      <c r="CE1163" s="27" t="str">
        <f t="shared" si="3486"/>
        <v/>
      </c>
      <c r="CF1163" s="27" t="str">
        <f t="shared" si="3487"/>
        <v/>
      </c>
      <c r="CG1163" s="86"/>
      <c r="CH1163" s="86"/>
      <c r="CI1163" s="45"/>
      <c r="CJ1163" s="45"/>
      <c r="CK1163" s="45"/>
      <c r="CL1163" s="25"/>
      <c r="CM1163" s="25"/>
      <c r="CN1163" s="37"/>
      <c r="CO1163" s="25"/>
      <c r="CP1163" s="25"/>
      <c r="CQ1163" s="25"/>
      <c r="CR1163" s="25"/>
      <c r="CS1163" s="25"/>
      <c r="CT1163" s="25"/>
      <c r="CU1163" s="25"/>
      <c r="CV1163" s="25"/>
      <c r="CW1163" s="25"/>
      <c r="CX1163" s="25"/>
      <c r="CY1163" s="25"/>
      <c r="CZ1163" s="25"/>
      <c r="DA1163" s="25"/>
      <c r="DB1163" s="37"/>
      <c r="DC1163" s="25"/>
      <c r="DD1163" s="25"/>
      <c r="DH1163" s="25"/>
      <c r="DI1163" s="37"/>
    </row>
    <row r="1164" spans="1:113" s="26" customFormat="1">
      <c r="A1164" s="149"/>
      <c r="B1164" s="82" t="str">
        <f t="shared" si="3458"/>
        <v/>
      </c>
      <c r="C1164" s="7" t="str">
        <f t="shared" si="3459"/>
        <v/>
      </c>
      <c r="D1164" s="81">
        <f t="shared" si="3460"/>
        <v>0</v>
      </c>
      <c r="E1164" s="7" t="str">
        <f t="shared" si="3461"/>
        <v>18,</v>
      </c>
      <c r="F1164" s="78"/>
      <c r="G1164" s="86"/>
      <c r="H1164" s="86"/>
      <c r="I1164" s="86"/>
      <c r="J1164" s="86"/>
      <c r="K1164" s="86"/>
      <c r="L1164" s="86"/>
      <c r="M1164" s="86"/>
      <c r="N1164" s="86"/>
      <c r="O1164" s="78"/>
      <c r="P1164" s="86"/>
      <c r="Q1164" s="86"/>
      <c r="R1164" s="86"/>
      <c r="S1164" s="86"/>
      <c r="T1164" s="86"/>
      <c r="U1164" s="86"/>
      <c r="V1164" s="86"/>
      <c r="W1164" s="86"/>
      <c r="X1164" s="123" t="str">
        <f t="shared" si="3462"/>
        <v/>
      </c>
      <c r="Y1164" s="127">
        <f t="shared" si="3337"/>
        <v>0</v>
      </c>
      <c r="Z1164" s="127">
        <f t="shared" si="3338"/>
        <v>0</v>
      </c>
      <c r="AA1164" s="127">
        <f t="shared" si="3339"/>
        <v>0</v>
      </c>
      <c r="AB1164" s="86">
        <f t="shared" ref="AB1164:AC1164" si="3508">AB1163</f>
        <v>0</v>
      </c>
      <c r="AC1164" s="86">
        <f t="shared" si="3508"/>
        <v>0</v>
      </c>
      <c r="AD1164" s="90" t="str">
        <f t="shared" ref="AD1164:AE1164" si="3509">IF($A1163&lt;&gt;"",AD1163,"")</f>
        <v/>
      </c>
      <c r="AE1164" s="54" t="str">
        <f t="shared" si="3509"/>
        <v/>
      </c>
      <c r="AF1164" s="92" t="str">
        <f t="shared" si="3472"/>
        <v/>
      </c>
      <c r="AG1164" s="82">
        <f t="shared" si="3464"/>
        <v>0</v>
      </c>
      <c r="AH1164" s="71">
        <f t="shared" si="3392"/>
        <v>0</v>
      </c>
      <c r="AI1164" s="78" t="str">
        <f t="shared" si="3465"/>
        <v/>
      </c>
      <c r="AJ1164" s="132">
        <f t="shared" si="3340"/>
        <v>0</v>
      </c>
      <c r="AK1164" s="132">
        <f t="shared" si="3341"/>
        <v>0</v>
      </c>
      <c r="AL1164" s="132">
        <f t="shared" si="3342"/>
        <v>0</v>
      </c>
      <c r="AM1164" s="86" t="str">
        <f t="shared" si="3343"/>
        <v/>
      </c>
      <c r="AN1164" s="86" t="str">
        <f t="shared" si="3344"/>
        <v/>
      </c>
      <c r="AO1164" s="90" t="str">
        <f t="shared" ref="AO1164:AP1164" si="3510">IF($A1163&lt;&gt;"",AO1163,"")</f>
        <v/>
      </c>
      <c r="AP1164" s="54" t="str">
        <f t="shared" si="3510"/>
        <v/>
      </c>
      <c r="AQ1164" s="92" t="str">
        <f t="shared" si="3474"/>
        <v/>
      </c>
      <c r="AR1164" s="82">
        <f t="shared" si="3345"/>
        <v>0</v>
      </c>
      <c r="AS1164" s="71">
        <f t="shared" si="3475"/>
        <v>0</v>
      </c>
      <c r="AT1164" s="78" t="str">
        <f t="shared" si="3466"/>
        <v/>
      </c>
      <c r="AU1164" s="137">
        <f t="shared" si="3346"/>
        <v>0</v>
      </c>
      <c r="AV1164" s="137">
        <f t="shared" si="3347"/>
        <v>0</v>
      </c>
      <c r="AW1164" s="137">
        <f t="shared" si="3348"/>
        <v>0</v>
      </c>
      <c r="AX1164" s="86" t="str">
        <f t="shared" si="3349"/>
        <v/>
      </c>
      <c r="AY1164" s="86" t="str">
        <f t="shared" si="3350"/>
        <v/>
      </c>
      <c r="AZ1164" s="90" t="str">
        <f t="shared" ref="AZ1164:BA1164" si="3511">IF($A1163&lt;&gt;"",AZ1163,"")</f>
        <v/>
      </c>
      <c r="BA1164" s="54" t="str">
        <f t="shared" si="3511"/>
        <v/>
      </c>
      <c r="BB1164" s="92" t="str">
        <f t="shared" si="3477"/>
        <v/>
      </c>
      <c r="BC1164" s="82">
        <f t="shared" si="3351"/>
        <v>0</v>
      </c>
      <c r="BD1164" s="71">
        <f t="shared" si="3478"/>
        <v>0</v>
      </c>
      <c r="BE1164" s="98">
        <f t="shared" si="3353"/>
        <v>18</v>
      </c>
      <c r="BF1164" s="54" t="str">
        <f t="shared" si="3479"/>
        <v/>
      </c>
      <c r="BG1164" s="92" t="str">
        <f t="shared" si="3467"/>
        <v/>
      </c>
      <c r="BH1164" s="82">
        <f t="shared" si="3334"/>
        <v>0</v>
      </c>
      <c r="BI1164" s="71">
        <f t="shared" si="3335"/>
        <v>0</v>
      </c>
      <c r="BJ1164" s="146"/>
      <c r="BK1164" s="97">
        <v>1</v>
      </c>
      <c r="BL1164" s="95" t="str">
        <f t="shared" ref="BL1164:BP1164" si="3512">IF(BL1163&lt;&gt;"",BL1163,"")</f>
        <v/>
      </c>
      <c r="BM1164" s="95" t="str">
        <f t="shared" si="3512"/>
        <v/>
      </c>
      <c r="BN1164" s="95" t="str">
        <f t="shared" si="3512"/>
        <v/>
      </c>
      <c r="BO1164" s="95" t="str">
        <f t="shared" si="3512"/>
        <v/>
      </c>
      <c r="BP1164" s="95" t="str">
        <f t="shared" si="3512"/>
        <v/>
      </c>
      <c r="BQ1164" s="81">
        <f t="shared" si="3354"/>
        <v>0</v>
      </c>
      <c r="BR1164" s="81">
        <f t="shared" si="3355"/>
        <v>0</v>
      </c>
      <c r="BS1164" s="81">
        <f t="shared" si="3356"/>
        <v>0</v>
      </c>
      <c r="BT1164" s="81">
        <f t="shared" si="3357"/>
        <v>0</v>
      </c>
      <c r="BU1164" s="81">
        <f t="shared" si="3358"/>
        <v>0</v>
      </c>
      <c r="BV1164" s="13">
        <f t="shared" si="3359"/>
        <v>0</v>
      </c>
      <c r="BW1164" s="11">
        <f t="shared" si="3469"/>
        <v>0</v>
      </c>
      <c r="BX1164" s="69">
        <f t="shared" si="3481"/>
        <v>0</v>
      </c>
      <c r="BY1164" s="69">
        <f>IF($A1164&lt;&gt;"",IF(BY1163&lt;&gt;0,BY1163,IF(BW1164&lt;=$AW$2,"Stop Loss",0)),0)</f>
        <v>0</v>
      </c>
      <c r="BZ1164" s="69">
        <f t="shared" si="3419"/>
        <v>0</v>
      </c>
      <c r="CA1164" s="27" t="str">
        <f t="shared" si="3482"/>
        <v/>
      </c>
      <c r="CB1164" s="27" t="str">
        <f t="shared" si="3483"/>
        <v/>
      </c>
      <c r="CC1164" s="27" t="str">
        <f t="shared" si="3484"/>
        <v/>
      </c>
      <c r="CD1164" s="27" t="str">
        <f t="shared" si="3485"/>
        <v/>
      </c>
      <c r="CE1164" s="27" t="str">
        <f t="shared" si="3486"/>
        <v/>
      </c>
      <c r="CF1164" s="27" t="str">
        <f t="shared" si="3487"/>
        <v/>
      </c>
      <c r="CG1164" s="86"/>
      <c r="CH1164" s="86"/>
      <c r="CI1164" s="45"/>
      <c r="CJ1164" s="45"/>
      <c r="CK1164" s="45"/>
      <c r="CL1164" s="25"/>
      <c r="CM1164" s="25"/>
      <c r="CN1164" s="37"/>
      <c r="CO1164" s="25"/>
      <c r="CP1164" s="25"/>
      <c r="CQ1164" s="25"/>
      <c r="CR1164" s="25"/>
      <c r="CS1164" s="25"/>
      <c r="CT1164" s="25"/>
      <c r="CU1164" s="25"/>
      <c r="CV1164" s="25"/>
      <c r="CW1164" s="25"/>
      <c r="CX1164" s="25"/>
      <c r="CY1164" s="25"/>
      <c r="CZ1164" s="25"/>
      <c r="DA1164" s="25"/>
      <c r="DB1164" s="37"/>
      <c r="DC1164" s="25"/>
      <c r="DD1164" s="25"/>
      <c r="DH1164" s="25"/>
      <c r="DI1164" s="37"/>
    </row>
    <row r="1165" spans="1:113" s="26" customFormat="1">
      <c r="A1165" s="149"/>
      <c r="B1165" s="82" t="str">
        <f t="shared" si="3458"/>
        <v/>
      </c>
      <c r="C1165" s="7" t="str">
        <f t="shared" si="3459"/>
        <v/>
      </c>
      <c r="D1165" s="81">
        <f t="shared" si="3460"/>
        <v>0</v>
      </c>
      <c r="E1165" s="7" t="str">
        <f t="shared" si="3461"/>
        <v>18,</v>
      </c>
      <c r="F1165" s="78"/>
      <c r="G1165" s="86"/>
      <c r="H1165" s="86"/>
      <c r="I1165" s="86"/>
      <c r="J1165" s="86"/>
      <c r="K1165" s="86"/>
      <c r="L1165" s="86"/>
      <c r="M1165" s="86"/>
      <c r="N1165" s="86"/>
      <c r="O1165" s="78"/>
      <c r="P1165" s="86"/>
      <c r="Q1165" s="86"/>
      <c r="R1165" s="86"/>
      <c r="S1165" s="86"/>
      <c r="T1165" s="86"/>
      <c r="U1165" s="86"/>
      <c r="V1165" s="86"/>
      <c r="W1165" s="86"/>
      <c r="X1165" s="123" t="str">
        <f t="shared" si="3462"/>
        <v/>
      </c>
      <c r="Y1165" s="127">
        <f t="shared" si="3337"/>
        <v>0</v>
      </c>
      <c r="Z1165" s="127">
        <f t="shared" si="3338"/>
        <v>0</v>
      </c>
      <c r="AA1165" s="127">
        <f t="shared" si="3339"/>
        <v>0</v>
      </c>
      <c r="AB1165" s="86">
        <f>IF($Y1165&gt;$Z1165,$Y1165-$Z1165+AB1164,AB1164)</f>
        <v>0</v>
      </c>
      <c r="AC1165" s="86">
        <f>IF($Z1165&gt;$Y1165,$Z1165-$Y1165+AC1164,AC1164)</f>
        <v>0</v>
      </c>
      <c r="AD1165" s="90" t="str">
        <f t="shared" ref="AD1165:AE1165" si="3513">IF($A1164&lt;&gt;"",AD1164,"")</f>
        <v/>
      </c>
      <c r="AE1165" s="54" t="str">
        <f t="shared" si="3513"/>
        <v/>
      </c>
      <c r="AF1165" s="92" t="str">
        <f t="shared" si="3472"/>
        <v/>
      </c>
      <c r="AG1165" s="82">
        <f t="shared" si="3464"/>
        <v>0</v>
      </c>
      <c r="AH1165" s="71">
        <f t="shared" si="3392"/>
        <v>0</v>
      </c>
      <c r="AI1165" s="78" t="str">
        <f t="shared" si="3465"/>
        <v/>
      </c>
      <c r="AJ1165" s="132">
        <f t="shared" si="3340"/>
        <v>0</v>
      </c>
      <c r="AK1165" s="132">
        <f t="shared" si="3341"/>
        <v>0</v>
      </c>
      <c r="AL1165" s="132">
        <f t="shared" si="3342"/>
        <v>0</v>
      </c>
      <c r="AM1165" s="86" t="str">
        <f t="shared" si="3343"/>
        <v/>
      </c>
      <c r="AN1165" s="86" t="str">
        <f t="shared" si="3344"/>
        <v/>
      </c>
      <c r="AO1165" s="90" t="str">
        <f t="shared" ref="AO1165:AP1165" si="3514">IF($A1164&lt;&gt;"",AO1164,"")</f>
        <v/>
      </c>
      <c r="AP1165" s="54" t="str">
        <f t="shared" si="3514"/>
        <v/>
      </c>
      <c r="AQ1165" s="92" t="str">
        <f t="shared" si="3474"/>
        <v/>
      </c>
      <c r="AR1165" s="82">
        <f t="shared" si="3345"/>
        <v>0</v>
      </c>
      <c r="AS1165" s="71">
        <f t="shared" si="3475"/>
        <v>0</v>
      </c>
      <c r="AT1165" s="78" t="str">
        <f t="shared" si="3466"/>
        <v/>
      </c>
      <c r="AU1165" s="137">
        <f t="shared" si="3346"/>
        <v>0</v>
      </c>
      <c r="AV1165" s="137">
        <f t="shared" si="3347"/>
        <v>0</v>
      </c>
      <c r="AW1165" s="137">
        <f t="shared" si="3348"/>
        <v>0</v>
      </c>
      <c r="AX1165" s="86" t="str">
        <f t="shared" si="3349"/>
        <v/>
      </c>
      <c r="AY1165" s="86" t="str">
        <f t="shared" si="3350"/>
        <v/>
      </c>
      <c r="AZ1165" s="90" t="str">
        <f t="shared" ref="AZ1165:BA1165" si="3515">IF($A1164&lt;&gt;"",AZ1164,"")</f>
        <v/>
      </c>
      <c r="BA1165" s="54" t="str">
        <f t="shared" si="3515"/>
        <v/>
      </c>
      <c r="BB1165" s="92" t="str">
        <f t="shared" si="3477"/>
        <v/>
      </c>
      <c r="BC1165" s="82">
        <f t="shared" si="3351"/>
        <v>0</v>
      </c>
      <c r="BD1165" s="71">
        <f t="shared" si="3478"/>
        <v>0</v>
      </c>
      <c r="BE1165" s="98">
        <f t="shared" si="3353"/>
        <v>18</v>
      </c>
      <c r="BF1165" s="54" t="str">
        <f t="shared" si="3479"/>
        <v/>
      </c>
      <c r="BG1165" s="92" t="str">
        <f t="shared" si="3467"/>
        <v/>
      </c>
      <c r="BH1165" s="82">
        <f t="shared" ref="BH1165:BH1228" si="3516">IF($A1165&lt;&gt;"",IF(OR($BX1164&lt;&gt;0,$BY1164&lt;&gt;0),"0",IF(BF1165&lt;&gt;"",IF(BG1165="W",(1*BE1165),(-1*BE1165)),0)),0)</f>
        <v>0</v>
      </c>
      <c r="BI1165" s="71">
        <f t="shared" ref="BI1165:BI1228" si="3517">IF($A1165&lt;&gt;"",BH1165+BI1164,0)</f>
        <v>0</v>
      </c>
      <c r="BJ1165" s="146"/>
      <c r="BK1165" s="97">
        <v>1</v>
      </c>
      <c r="BL1165" s="95" t="str">
        <f t="shared" ref="BL1165:BP1165" si="3518">IF(BL1164&lt;&gt;"",BL1164,"")</f>
        <v/>
      </c>
      <c r="BM1165" s="95" t="str">
        <f t="shared" si="3518"/>
        <v/>
      </c>
      <c r="BN1165" s="95" t="str">
        <f t="shared" si="3518"/>
        <v/>
      </c>
      <c r="BO1165" s="95" t="str">
        <f t="shared" si="3518"/>
        <v/>
      </c>
      <c r="BP1165" s="95" t="str">
        <f t="shared" si="3518"/>
        <v/>
      </c>
      <c r="BQ1165" s="81">
        <f t="shared" si="3354"/>
        <v>0</v>
      </c>
      <c r="BR1165" s="81">
        <f t="shared" si="3355"/>
        <v>0</v>
      </c>
      <c r="BS1165" s="81">
        <f t="shared" si="3356"/>
        <v>0</v>
      </c>
      <c r="BT1165" s="81">
        <f t="shared" si="3357"/>
        <v>0</v>
      </c>
      <c r="BU1165" s="81">
        <f t="shared" si="3358"/>
        <v>0</v>
      </c>
      <c r="BV1165" s="13">
        <f t="shared" si="3359"/>
        <v>0</v>
      </c>
      <c r="BW1165" s="11">
        <f t="shared" si="3469"/>
        <v>0</v>
      </c>
      <c r="BX1165" s="69">
        <f t="shared" si="3481"/>
        <v>0</v>
      </c>
      <c r="BY1165" s="69">
        <f>IF($A1165&lt;&gt;"",IF(BY1164&lt;&gt;0,BY1164,IF(BW1165&lt;=$AW$2,"Stop Loss",0)),0)</f>
        <v>0</v>
      </c>
      <c r="BZ1165" s="69">
        <f t="shared" si="3419"/>
        <v>0</v>
      </c>
      <c r="CA1165" s="27" t="str">
        <f t="shared" si="3482"/>
        <v/>
      </c>
      <c r="CB1165" s="27" t="str">
        <f t="shared" si="3483"/>
        <v/>
      </c>
      <c r="CC1165" s="27" t="str">
        <f t="shared" si="3484"/>
        <v/>
      </c>
      <c r="CD1165" s="27" t="str">
        <f t="shared" si="3485"/>
        <v/>
      </c>
      <c r="CE1165" s="27" t="str">
        <f t="shared" si="3486"/>
        <v/>
      </c>
      <c r="CF1165" s="27" t="str">
        <f t="shared" si="3487"/>
        <v/>
      </c>
      <c r="CG1165" s="86"/>
      <c r="CH1165" s="86"/>
      <c r="CI1165" s="45"/>
      <c r="CJ1165" s="45"/>
      <c r="CK1165" s="45"/>
      <c r="CL1165" s="25"/>
      <c r="CM1165" s="25"/>
      <c r="CN1165" s="37"/>
      <c r="CO1165" s="25"/>
      <c r="CP1165" s="25"/>
      <c r="CQ1165" s="25"/>
      <c r="CR1165" s="25"/>
      <c r="CS1165" s="25"/>
      <c r="CT1165" s="25"/>
      <c r="CU1165" s="25"/>
      <c r="CV1165" s="25"/>
      <c r="CW1165" s="25"/>
      <c r="CX1165" s="25"/>
      <c r="CY1165" s="25"/>
      <c r="CZ1165" s="25"/>
      <c r="DA1165" s="25"/>
      <c r="DB1165" s="37"/>
      <c r="DC1165" s="25"/>
      <c r="DD1165" s="25"/>
      <c r="DH1165" s="25"/>
      <c r="DI1165" s="37"/>
    </row>
    <row r="1166" spans="1:113" s="26" customFormat="1">
      <c r="A1166" s="149"/>
      <c r="B1166" s="82" t="str">
        <f t="shared" si="3458"/>
        <v/>
      </c>
      <c r="C1166" s="7" t="str">
        <f t="shared" si="3459"/>
        <v/>
      </c>
      <c r="D1166" s="81">
        <f t="shared" si="3460"/>
        <v>0</v>
      </c>
      <c r="E1166" s="7" t="str">
        <f t="shared" si="3461"/>
        <v>18,</v>
      </c>
      <c r="F1166" s="78"/>
      <c r="G1166" s="86"/>
      <c r="H1166" s="86"/>
      <c r="I1166" s="86"/>
      <c r="J1166" s="86"/>
      <c r="K1166" s="86"/>
      <c r="L1166" s="86"/>
      <c r="M1166" s="86"/>
      <c r="N1166" s="86"/>
      <c r="O1166" s="78"/>
      <c r="P1166" s="86"/>
      <c r="Q1166" s="86"/>
      <c r="R1166" s="86"/>
      <c r="S1166" s="86"/>
      <c r="T1166" s="86"/>
      <c r="U1166" s="86"/>
      <c r="V1166" s="86"/>
      <c r="W1166" s="86"/>
      <c r="X1166" s="123" t="str">
        <f t="shared" si="3462"/>
        <v/>
      </c>
      <c r="Y1166" s="127">
        <f t="shared" ref="Y1166:Y1229" si="3519">COUNTIF(X1158:X1166,"H")</f>
        <v>0</v>
      </c>
      <c r="Z1166" s="127">
        <f t="shared" ref="Z1166:Z1229" si="3520">COUNTIF(X1158:X1166,"L")</f>
        <v>0</v>
      </c>
      <c r="AA1166" s="127">
        <f t="shared" ref="AA1166:AA1229" si="3521">IF(Y1166&gt;Z1166,Y1166-Z1166,Z1166-Y1166)</f>
        <v>0</v>
      </c>
      <c r="AB1166" s="86">
        <f>AB1165</f>
        <v>0</v>
      </c>
      <c r="AC1166" s="86">
        <f>AC1165</f>
        <v>0</v>
      </c>
      <c r="AD1166" s="90" t="str">
        <f>IF($A1165&lt;&gt;"",AA1165,"")</f>
        <v/>
      </c>
      <c r="AE1166" s="92" t="str">
        <f>IF($A1165&lt;&gt;"",IF(Y1165&gt;Z1165,"L","H"),"")</f>
        <v/>
      </c>
      <c r="AF1166" s="92" t="str">
        <f t="shared" si="3472"/>
        <v/>
      </c>
      <c r="AG1166" s="82">
        <f t="shared" si="3464"/>
        <v>0</v>
      </c>
      <c r="AH1166" s="71">
        <f t="shared" si="3392"/>
        <v>0</v>
      </c>
      <c r="AI1166" s="78" t="str">
        <f t="shared" si="3465"/>
        <v/>
      </c>
      <c r="AJ1166" s="132">
        <f t="shared" ref="AJ1166:AJ1229" si="3522">COUNTIF(AI1158:AI1166,"E")</f>
        <v>0</v>
      </c>
      <c r="AK1166" s="132">
        <f t="shared" ref="AK1166:AK1229" si="3523">COUNTIF(AI1158:AI1166,"O")</f>
        <v>0</v>
      </c>
      <c r="AL1166" s="132">
        <f t="shared" ref="AL1166:AL1229" si="3524">IF(AJ1166&gt;AK1166,AJ1166-AK1166,AK1166-AJ1166)</f>
        <v>0</v>
      </c>
      <c r="AM1166" s="86" t="str">
        <f t="shared" ref="AM1166:AM1229" si="3525">IF(AJ1166&gt;AK1166,AJ1166-AK1166,"")</f>
        <v/>
      </c>
      <c r="AN1166" s="86" t="str">
        <f t="shared" ref="AN1166:AN1229" si="3526">IF(AK1166&gt;AJ1166,AK1166-AJ1166,"")</f>
        <v/>
      </c>
      <c r="AO1166" s="90" t="str">
        <f>IF($A1165&lt;&gt;"",AL1165,"")</f>
        <v/>
      </c>
      <c r="AP1166" s="92" t="str">
        <f>IF($A1165&lt;&gt;"",IF(AM1165&lt;&gt;"","O","E"),"")</f>
        <v/>
      </c>
      <c r="AQ1166" s="92" t="str">
        <f t="shared" si="3474"/>
        <v/>
      </c>
      <c r="AR1166" s="82">
        <f t="shared" ref="AR1166:AR1229" si="3527">IF(A1166&lt;&gt;"",IF(OR($BX1165&lt;&gt;0,$BY1165&lt;&gt;0),"0",IF(AQ1166&lt;&gt;"",IF(AQ1166="W",(1*AO1166),(-1*AO1166)),0)),0)</f>
        <v>0</v>
      </c>
      <c r="AS1166" s="71">
        <f t="shared" si="3475"/>
        <v>0</v>
      </c>
      <c r="AT1166" s="78" t="str">
        <f t="shared" si="3466"/>
        <v/>
      </c>
      <c r="AU1166" s="137">
        <f t="shared" ref="AU1166:AU1229" si="3528">COUNTIF(AT1158:AT1166,"R")</f>
        <v>0</v>
      </c>
      <c r="AV1166" s="137">
        <f t="shared" ref="AV1166:AV1229" si="3529">COUNTIF(AT1158:AT1166,"B")</f>
        <v>0</v>
      </c>
      <c r="AW1166" s="137">
        <f t="shared" ref="AW1166:AW1229" si="3530">IF(AU1166&gt;AV1166,AU1166-AV1166,AV1166-AU1166)</f>
        <v>0</v>
      </c>
      <c r="AX1166" s="86" t="str">
        <f t="shared" ref="AX1166:AX1229" si="3531">IF(AU1166&gt;AV1166,AU1166-AV1166,"")</f>
        <v/>
      </c>
      <c r="AY1166" s="86" t="str">
        <f t="shared" ref="AY1166:AY1229" si="3532">IF(AV1166&gt;AU1166,AV1166-AU1166,"")</f>
        <v/>
      </c>
      <c r="AZ1166" s="90" t="str">
        <f>IF($A1165&lt;&gt;"",AW1165,"")</f>
        <v/>
      </c>
      <c r="BA1166" s="92" t="str">
        <f>IF($A1165&lt;&gt;"",IF(AX1165&lt;&gt;"","B","R"),"")</f>
        <v/>
      </c>
      <c r="BB1166" s="92" t="str">
        <f t="shared" si="3477"/>
        <v/>
      </c>
      <c r="BC1166" s="82">
        <f t="shared" ref="BC1166:BC1229" si="3533">IF($A1166&lt;&gt;"",IF(OR($BX1165&lt;&gt;0,$BY1165&lt;&gt;0),"0",IF(BB1166&lt;&gt;"",IF(BB1166="W",(1*AZ1166),(-1*AZ1166)),0)),0)</f>
        <v>0</v>
      </c>
      <c r="BD1166" s="71">
        <f t="shared" si="3478"/>
        <v>0</v>
      </c>
      <c r="BE1166" s="98">
        <f t="shared" si="3353"/>
        <v>18</v>
      </c>
      <c r="BF1166" s="92" t="str">
        <f>IF($A1165&lt;&gt;"",IF($Y1165&gt;$Z1165,"H",IF($Z1165&gt;$Y1165,"L",BF1165)),"")</f>
        <v/>
      </c>
      <c r="BG1166" s="92" t="str">
        <f>IF($A1166&lt;&gt;"",IF($A1166=0,"L",IF(BF1166&lt;&gt;"",IF(BF1166=X1166,"W","L"))),"")</f>
        <v/>
      </c>
      <c r="BH1166" s="82">
        <f t="shared" si="3516"/>
        <v>0</v>
      </c>
      <c r="BI1166" s="71">
        <f t="shared" si="3517"/>
        <v>0</v>
      </c>
      <c r="BJ1166" s="146" t="str">
        <f>AE1166&amp;AP1166&amp;BA1166</f>
        <v/>
      </c>
      <c r="BK1166" s="97">
        <v>1</v>
      </c>
      <c r="BL1166" s="95" t="str">
        <f>IF($A1165&lt;&gt;"",IF($BJ1166="LER","11,",IF($BJ1166="LOR","02,",IF($BJ1166="LEB","01,",IF($BJ1166="LOB","12,",IF($BJ1166="HER","29,",IF($BJ1166="HOR","20,",IF($BJ1166="HEB","19,",IF($BJ1166="HOB","30,","")))))))),"")</f>
        <v/>
      </c>
      <c r="BM1166" s="95" t="str">
        <f>IF($A1165&lt;&gt;"",IF($BJ1166="LER","13,",IF($BJ1166="LOR","04,",IF($BJ1166="LEB","03,",IF($BJ1166="LOB","14,",IF($BJ1166="HER","31,",IF($BJ1166="HOR","22,",IF($BJ1166="HEB","21,",IF($BJ1166="HOB","32,","")))))))),"")</f>
        <v/>
      </c>
      <c r="BN1166" s="95" t="str">
        <f>IF($A1165&lt;&gt;"",IF($BJ1166="LER","15,",IF($BJ1166="LOR","06,",IF($BJ1166="LEB","05,",IF($BJ1166="LOB","16,",IF($BJ1166="HER","33,",IF($BJ1166="HOR","24,",IF($BJ1166="HEB","23,",IF($BJ1166="HOB","34,","")))))))),"")</f>
        <v/>
      </c>
      <c r="BO1166" s="95" t="str">
        <f>IF($A1165&lt;&gt;"",IF($BJ1166="LER","17,",IF($BJ1166="LOR","08,",IF($BJ1166="LEB","07,",IF($BJ1166="LOB","18,",IF($BJ1166="HER","35,",IF($BJ1166="HOR","26,",IF($BJ1166="HEB","25,",IF($BJ1166="HOB","36,","")))))))),"")</f>
        <v/>
      </c>
      <c r="BP1166" s="95" t="str">
        <f>IF($A1165&lt;&gt;"",IF($BJ1166="LER","",IF($BJ1166="LOR","10,",IF($BJ1166="LEB","09,",IF($BJ1166="LOB","",IF($BJ1166="HER","",IF($BJ1166="HOR","28,",IF($BJ1166="HEB","27,",IF($BJ1166="HOB","","")))))))),"")</f>
        <v/>
      </c>
      <c r="BQ1166" s="81">
        <f t="shared" si="3354"/>
        <v>0</v>
      </c>
      <c r="BR1166" s="81">
        <f t="shared" si="3355"/>
        <v>0</v>
      </c>
      <c r="BS1166" s="81">
        <f t="shared" si="3356"/>
        <v>0</v>
      </c>
      <c r="BT1166" s="81">
        <f t="shared" si="3357"/>
        <v>0</v>
      </c>
      <c r="BU1166" s="81">
        <f t="shared" si="3358"/>
        <v>0</v>
      </c>
      <c r="BV1166" s="13">
        <f t="shared" si="3359"/>
        <v>0</v>
      </c>
      <c r="BW1166" s="11">
        <f t="shared" si="3469"/>
        <v>0</v>
      </c>
      <c r="BX1166" s="69">
        <f t="shared" si="3481"/>
        <v>0</v>
      </c>
      <c r="BY1166" s="69">
        <f>IF($A1166&lt;&gt;"",IF(BY1165&lt;&gt;0,BY1165,IF(BW1166&lt;=$AW$2,"Stop Loss",0)),0)</f>
        <v>0</v>
      </c>
      <c r="BZ1166" s="69">
        <f t="shared" si="3419"/>
        <v>0</v>
      </c>
      <c r="CA1166" s="27" t="str">
        <f t="shared" si="3482"/>
        <v/>
      </c>
      <c r="CB1166" s="27" t="str">
        <f t="shared" si="3483"/>
        <v/>
      </c>
      <c r="CC1166" s="27" t="str">
        <f t="shared" si="3484"/>
        <v/>
      </c>
      <c r="CD1166" s="27" t="str">
        <f t="shared" si="3485"/>
        <v/>
      </c>
      <c r="CE1166" s="27" t="str">
        <f t="shared" si="3486"/>
        <v/>
      </c>
      <c r="CF1166" s="27" t="str">
        <f t="shared" si="3487"/>
        <v/>
      </c>
      <c r="CG1166" s="86"/>
      <c r="CH1166" s="86"/>
      <c r="CI1166" s="45"/>
      <c r="CJ1166" s="45"/>
      <c r="CK1166" s="45"/>
      <c r="CL1166" s="25"/>
      <c r="CM1166" s="25"/>
      <c r="CN1166" s="37"/>
      <c r="CO1166" s="25"/>
      <c r="CP1166" s="25"/>
      <c r="CQ1166" s="25"/>
      <c r="CR1166" s="25"/>
      <c r="CS1166" s="25"/>
      <c r="CT1166" s="25"/>
      <c r="CU1166" s="25"/>
      <c r="CV1166" s="25"/>
      <c r="CW1166" s="25"/>
      <c r="CX1166" s="25"/>
      <c r="CY1166" s="25"/>
      <c r="CZ1166" s="25"/>
      <c r="DA1166" s="25"/>
      <c r="DB1166" s="37"/>
      <c r="DC1166" s="25"/>
      <c r="DD1166" s="25"/>
      <c r="DH1166" s="25"/>
      <c r="DI1166" s="37"/>
    </row>
    <row r="1167" spans="1:113" s="26" customFormat="1">
      <c r="A1167" s="149"/>
      <c r="B1167" s="82" t="str">
        <f t="shared" si="3458"/>
        <v/>
      </c>
      <c r="C1167" s="7" t="str">
        <f t="shared" si="3459"/>
        <v/>
      </c>
      <c r="D1167" s="81">
        <f t="shared" si="3460"/>
        <v>0</v>
      </c>
      <c r="E1167" s="7" t="str">
        <f t="shared" si="3461"/>
        <v>18,</v>
      </c>
      <c r="F1167" s="78"/>
      <c r="G1167" s="86"/>
      <c r="H1167" s="86"/>
      <c r="I1167" s="86"/>
      <c r="J1167" s="86"/>
      <c r="K1167" s="86"/>
      <c r="L1167" s="86"/>
      <c r="M1167" s="86"/>
      <c r="N1167" s="86"/>
      <c r="O1167" s="78"/>
      <c r="P1167" s="86"/>
      <c r="Q1167" s="86"/>
      <c r="R1167" s="86"/>
      <c r="S1167" s="86"/>
      <c r="T1167" s="86"/>
      <c r="U1167" s="86"/>
      <c r="V1167" s="86"/>
      <c r="W1167" s="86"/>
      <c r="X1167" s="123" t="str">
        <f t="shared" si="3462"/>
        <v/>
      </c>
      <c r="Y1167" s="127">
        <f t="shared" si="3519"/>
        <v>0</v>
      </c>
      <c r="Z1167" s="127">
        <f t="shared" si="3520"/>
        <v>0</v>
      </c>
      <c r="AA1167" s="127">
        <f t="shared" si="3521"/>
        <v>0</v>
      </c>
      <c r="AB1167" s="86">
        <f t="shared" ref="AB1167:AC1167" si="3534">AB1166</f>
        <v>0</v>
      </c>
      <c r="AC1167" s="86">
        <f t="shared" si="3534"/>
        <v>0</v>
      </c>
      <c r="AD1167" s="90" t="str">
        <f>IF($A1166&lt;&gt;"",AD1166,"")</f>
        <v/>
      </c>
      <c r="AE1167" s="54" t="str">
        <f>IF($A1166&lt;&gt;"",AE1166,"")</f>
        <v/>
      </c>
      <c r="AF1167" s="92" t="str">
        <f t="shared" si="3472"/>
        <v/>
      </c>
      <c r="AG1167" s="82">
        <f t="shared" si="3464"/>
        <v>0</v>
      </c>
      <c r="AH1167" s="71">
        <f t="shared" si="3392"/>
        <v>0</v>
      </c>
      <c r="AI1167" s="78" t="str">
        <f t="shared" si="3465"/>
        <v/>
      </c>
      <c r="AJ1167" s="132">
        <f t="shared" si="3522"/>
        <v>0</v>
      </c>
      <c r="AK1167" s="132">
        <f t="shared" si="3523"/>
        <v>0</v>
      </c>
      <c r="AL1167" s="132">
        <f t="shared" si="3524"/>
        <v>0</v>
      </c>
      <c r="AM1167" s="86" t="str">
        <f t="shared" si="3525"/>
        <v/>
      </c>
      <c r="AN1167" s="86" t="str">
        <f t="shared" si="3526"/>
        <v/>
      </c>
      <c r="AO1167" s="90" t="str">
        <f>IF($A1166&lt;&gt;"",AO1166,"")</f>
        <v/>
      </c>
      <c r="AP1167" s="54" t="str">
        <f>IF($A1166&lt;&gt;"",AP1166,"")</f>
        <v/>
      </c>
      <c r="AQ1167" s="92" t="str">
        <f t="shared" si="3474"/>
        <v/>
      </c>
      <c r="AR1167" s="82">
        <f t="shared" si="3527"/>
        <v>0</v>
      </c>
      <c r="AS1167" s="71">
        <f t="shared" si="3475"/>
        <v>0</v>
      </c>
      <c r="AT1167" s="78" t="str">
        <f t="shared" si="3466"/>
        <v/>
      </c>
      <c r="AU1167" s="137">
        <f t="shared" si="3528"/>
        <v>0</v>
      </c>
      <c r="AV1167" s="137">
        <f t="shared" si="3529"/>
        <v>0</v>
      </c>
      <c r="AW1167" s="137">
        <f t="shared" si="3530"/>
        <v>0</v>
      </c>
      <c r="AX1167" s="86" t="str">
        <f t="shared" si="3531"/>
        <v/>
      </c>
      <c r="AY1167" s="86" t="str">
        <f t="shared" si="3532"/>
        <v/>
      </c>
      <c r="AZ1167" s="90" t="str">
        <f>IF($A1166&lt;&gt;"",AZ1166,"")</f>
        <v/>
      </c>
      <c r="BA1167" s="54" t="str">
        <f>IF($A1166&lt;&gt;"",BA1166,"")</f>
        <v/>
      </c>
      <c r="BB1167" s="92" t="str">
        <f t="shared" si="3477"/>
        <v/>
      </c>
      <c r="BC1167" s="82">
        <f t="shared" si="3533"/>
        <v>0</v>
      </c>
      <c r="BD1167" s="71">
        <f t="shared" si="3478"/>
        <v>0</v>
      </c>
      <c r="BE1167" s="98">
        <f t="shared" ref="BE1167:BE1230" si="3535">$AW$3</f>
        <v>18</v>
      </c>
      <c r="BF1167" s="54" t="str">
        <f>IF($A1166&lt;&gt;"",BF1166,"")</f>
        <v/>
      </c>
      <c r="BG1167" s="92" t="str">
        <f t="shared" ref="BG1167:BG1183" si="3536">IF($A1167&lt;&gt;"",IF($A1167=0,"L",IF(BF1167&lt;&gt;"",IF(BF1167=X1167,"W","L"))),"")</f>
        <v/>
      </c>
      <c r="BH1167" s="82">
        <f t="shared" si="3516"/>
        <v>0</v>
      </c>
      <c r="BI1167" s="71">
        <f t="shared" si="3517"/>
        <v>0</v>
      </c>
      <c r="BJ1167" s="146"/>
      <c r="BK1167" s="97">
        <v>1</v>
      </c>
      <c r="BL1167" s="95" t="str">
        <f>IF(BL1166&lt;&gt;"",BL1166,"")</f>
        <v/>
      </c>
      <c r="BM1167" s="95" t="str">
        <f t="shared" ref="BM1167:BP1167" si="3537">IF(BM1166&lt;&gt;"",BM1166,"")</f>
        <v/>
      </c>
      <c r="BN1167" s="95" t="str">
        <f t="shared" si="3537"/>
        <v/>
      </c>
      <c r="BO1167" s="95" t="str">
        <f t="shared" si="3537"/>
        <v/>
      </c>
      <c r="BP1167" s="95" t="str">
        <f t="shared" si="3537"/>
        <v/>
      </c>
      <c r="BQ1167" s="81">
        <f t="shared" ref="BQ1167:BQ1230" si="3538">IF($A1167&lt;&gt;"",IF(ABS($A1167)=ABS(LEFT(BL1167,2)),35*$BK1167,-1*$BK1167),0)</f>
        <v>0</v>
      </c>
      <c r="BR1167" s="81">
        <f t="shared" ref="BR1167:BR1230" si="3539">IF($A1167&lt;&gt;"",IF(ABS($A1167)=ABS(LEFT(BM1167,2)),35*$BK1167,-1*$BK1167),0)</f>
        <v>0</v>
      </c>
      <c r="BS1167" s="81">
        <f t="shared" ref="BS1167:BS1230" si="3540">IF($A1167&lt;&gt;"",IF(ABS($A1167)=ABS(LEFT(BN1167,2)),35*$BK1167,-1*$BK1167),0)</f>
        <v>0</v>
      </c>
      <c r="BT1167" s="81">
        <f t="shared" ref="BT1167:BT1230" si="3541">IF($A1167&lt;&gt;"",IF(ABS($A1167)=ABS(LEFT(BO1167,2)),35*$BK1167,-1*$BK1167),0)</f>
        <v>0</v>
      </c>
      <c r="BU1167" s="81">
        <f t="shared" ref="BU1167:BU1230" si="3542">IF(BP1167&lt;&gt;"",IF(ABS($A1167)=ABS(LEFT(BP1167,2)),35*$BK1167,-1*$BK1167),0)</f>
        <v>0</v>
      </c>
      <c r="BV1167" s="13">
        <f t="shared" ref="BV1167:BV1230" si="3543">IF(A1167&lt;&gt;"",IF(OR(BX1166&lt;&gt;0,BY1166&lt;&gt;0),0,BH1167+SUM(BQ1167:BU1167)),0)</f>
        <v>0</v>
      </c>
      <c r="BW1167" s="11">
        <f t="shared" si="3469"/>
        <v>0</v>
      </c>
      <c r="BX1167" s="69">
        <f t="shared" si="3481"/>
        <v>0</v>
      </c>
      <c r="BY1167" s="69">
        <f>IF($A1167&lt;&gt;"",IF(BY1166&lt;&gt;0,BY1166,IF(BW1167&lt;=$AW$2,"Stop Loss",0)),0)</f>
        <v>0</v>
      </c>
      <c r="BZ1167" s="69">
        <f t="shared" si="3419"/>
        <v>0</v>
      </c>
      <c r="CA1167" s="27" t="str">
        <f t="shared" si="3482"/>
        <v/>
      </c>
      <c r="CB1167" s="27" t="str">
        <f t="shared" si="3483"/>
        <v/>
      </c>
      <c r="CC1167" s="27" t="str">
        <f t="shared" si="3484"/>
        <v/>
      </c>
      <c r="CD1167" s="27" t="str">
        <f t="shared" si="3485"/>
        <v/>
      </c>
      <c r="CE1167" s="27" t="str">
        <f t="shared" si="3486"/>
        <v/>
      </c>
      <c r="CF1167" s="27" t="str">
        <f t="shared" si="3487"/>
        <v/>
      </c>
      <c r="CG1167" s="86"/>
      <c r="CH1167" s="86"/>
      <c r="CI1167" s="45"/>
      <c r="CJ1167" s="45"/>
      <c r="CK1167" s="45"/>
      <c r="CL1167" s="25"/>
      <c r="CM1167" s="25"/>
      <c r="CN1167" s="37"/>
      <c r="CO1167" s="25"/>
      <c r="CP1167" s="25"/>
      <c r="CQ1167" s="25"/>
      <c r="CR1167" s="25"/>
      <c r="CS1167" s="25"/>
      <c r="CT1167" s="25"/>
      <c r="CU1167" s="25"/>
      <c r="CV1167" s="25"/>
      <c r="CW1167" s="25"/>
      <c r="CX1167" s="25"/>
      <c r="CY1167" s="25"/>
      <c r="CZ1167" s="25"/>
      <c r="DA1167" s="25"/>
      <c r="DB1167" s="37"/>
      <c r="DC1167" s="25"/>
      <c r="DD1167" s="25"/>
      <c r="DH1167" s="25"/>
      <c r="DI1167" s="37"/>
    </row>
    <row r="1168" spans="1:113" s="26" customFormat="1">
      <c r="A1168" s="149"/>
      <c r="B1168" s="82" t="str">
        <f t="shared" si="3458"/>
        <v/>
      </c>
      <c r="C1168" s="7" t="str">
        <f t="shared" si="3459"/>
        <v/>
      </c>
      <c r="D1168" s="81">
        <f t="shared" si="3460"/>
        <v>0</v>
      </c>
      <c r="E1168" s="7" t="str">
        <f t="shared" si="3461"/>
        <v>18,</v>
      </c>
      <c r="F1168" s="78"/>
      <c r="G1168" s="86"/>
      <c r="H1168" s="86"/>
      <c r="I1168" s="86"/>
      <c r="J1168" s="86"/>
      <c r="K1168" s="86"/>
      <c r="L1168" s="86"/>
      <c r="M1168" s="86"/>
      <c r="N1168" s="86"/>
      <c r="O1168" s="78"/>
      <c r="P1168" s="86"/>
      <c r="Q1168" s="86"/>
      <c r="R1168" s="86"/>
      <c r="S1168" s="86"/>
      <c r="T1168" s="86"/>
      <c r="U1168" s="86"/>
      <c r="V1168" s="86"/>
      <c r="W1168" s="86"/>
      <c r="X1168" s="123" t="str">
        <f t="shared" si="3462"/>
        <v/>
      </c>
      <c r="Y1168" s="127">
        <f t="shared" si="3519"/>
        <v>0</v>
      </c>
      <c r="Z1168" s="127">
        <f t="shared" si="3520"/>
        <v>0</v>
      </c>
      <c r="AA1168" s="127">
        <f t="shared" si="3521"/>
        <v>0</v>
      </c>
      <c r="AB1168" s="86">
        <f t="shared" ref="AB1168:AC1168" si="3544">AB1167</f>
        <v>0</v>
      </c>
      <c r="AC1168" s="86">
        <f t="shared" si="3544"/>
        <v>0</v>
      </c>
      <c r="AD1168" s="90" t="str">
        <f t="shared" ref="AD1168:AE1168" si="3545">IF($A1167&lt;&gt;"",AD1167,"")</f>
        <v/>
      </c>
      <c r="AE1168" s="54" t="str">
        <f t="shared" si="3545"/>
        <v/>
      </c>
      <c r="AF1168" s="92" t="str">
        <f t="shared" si="3472"/>
        <v/>
      </c>
      <c r="AG1168" s="82">
        <f t="shared" si="3464"/>
        <v>0</v>
      </c>
      <c r="AH1168" s="71">
        <f t="shared" si="3392"/>
        <v>0</v>
      </c>
      <c r="AI1168" s="78" t="str">
        <f t="shared" si="3465"/>
        <v/>
      </c>
      <c r="AJ1168" s="132">
        <f t="shared" si="3522"/>
        <v>0</v>
      </c>
      <c r="AK1168" s="132">
        <f t="shared" si="3523"/>
        <v>0</v>
      </c>
      <c r="AL1168" s="132">
        <f t="shared" si="3524"/>
        <v>0</v>
      </c>
      <c r="AM1168" s="86" t="str">
        <f t="shared" si="3525"/>
        <v/>
      </c>
      <c r="AN1168" s="86" t="str">
        <f t="shared" si="3526"/>
        <v/>
      </c>
      <c r="AO1168" s="90" t="str">
        <f t="shared" ref="AO1168:AP1168" si="3546">IF($A1167&lt;&gt;"",AO1167,"")</f>
        <v/>
      </c>
      <c r="AP1168" s="54" t="str">
        <f t="shared" si="3546"/>
        <v/>
      </c>
      <c r="AQ1168" s="92" t="str">
        <f t="shared" si="3474"/>
        <v/>
      </c>
      <c r="AR1168" s="82">
        <f t="shared" si="3527"/>
        <v>0</v>
      </c>
      <c r="AS1168" s="71">
        <f t="shared" si="3475"/>
        <v>0</v>
      </c>
      <c r="AT1168" s="78" t="str">
        <f t="shared" si="3466"/>
        <v/>
      </c>
      <c r="AU1168" s="137">
        <f t="shared" si="3528"/>
        <v>0</v>
      </c>
      <c r="AV1168" s="137">
        <f t="shared" si="3529"/>
        <v>0</v>
      </c>
      <c r="AW1168" s="137">
        <f t="shared" si="3530"/>
        <v>0</v>
      </c>
      <c r="AX1168" s="86" t="str">
        <f t="shared" si="3531"/>
        <v/>
      </c>
      <c r="AY1168" s="86" t="str">
        <f t="shared" si="3532"/>
        <v/>
      </c>
      <c r="AZ1168" s="90" t="str">
        <f t="shared" ref="AZ1168:BA1168" si="3547">IF($A1167&lt;&gt;"",AZ1167,"")</f>
        <v/>
      </c>
      <c r="BA1168" s="54" t="str">
        <f t="shared" si="3547"/>
        <v/>
      </c>
      <c r="BB1168" s="92" t="str">
        <f t="shared" si="3477"/>
        <v/>
      </c>
      <c r="BC1168" s="82">
        <f t="shared" si="3533"/>
        <v>0</v>
      </c>
      <c r="BD1168" s="71">
        <f t="shared" si="3478"/>
        <v>0</v>
      </c>
      <c r="BE1168" s="98">
        <f t="shared" si="3535"/>
        <v>18</v>
      </c>
      <c r="BF1168" s="54" t="str">
        <f t="shared" ref="BF1168:BF1174" si="3548">IF($A1167&lt;&gt;"",BF1167,"")</f>
        <v/>
      </c>
      <c r="BG1168" s="92" t="str">
        <f t="shared" si="3536"/>
        <v/>
      </c>
      <c r="BH1168" s="82">
        <f t="shared" si="3516"/>
        <v>0</v>
      </c>
      <c r="BI1168" s="71">
        <f t="shared" si="3517"/>
        <v>0</v>
      </c>
      <c r="BJ1168" s="146"/>
      <c r="BK1168" s="97">
        <v>1</v>
      </c>
      <c r="BL1168" s="95" t="str">
        <f t="shared" ref="BL1168:BP1168" si="3549">IF(BL1167&lt;&gt;"",BL1167,"")</f>
        <v/>
      </c>
      <c r="BM1168" s="95" t="str">
        <f t="shared" si="3549"/>
        <v/>
      </c>
      <c r="BN1168" s="95" t="str">
        <f t="shared" si="3549"/>
        <v/>
      </c>
      <c r="BO1168" s="95" t="str">
        <f t="shared" si="3549"/>
        <v/>
      </c>
      <c r="BP1168" s="95" t="str">
        <f t="shared" si="3549"/>
        <v/>
      </c>
      <c r="BQ1168" s="81">
        <f t="shared" si="3538"/>
        <v>0</v>
      </c>
      <c r="BR1168" s="81">
        <f t="shared" si="3539"/>
        <v>0</v>
      </c>
      <c r="BS1168" s="81">
        <f t="shared" si="3540"/>
        <v>0</v>
      </c>
      <c r="BT1168" s="81">
        <f t="shared" si="3541"/>
        <v>0</v>
      </c>
      <c r="BU1168" s="81">
        <f t="shared" si="3542"/>
        <v>0</v>
      </c>
      <c r="BV1168" s="13">
        <f t="shared" si="3543"/>
        <v>0</v>
      </c>
      <c r="BW1168" s="11">
        <f t="shared" si="3469"/>
        <v>0</v>
      </c>
      <c r="BX1168" s="69">
        <f t="shared" si="3481"/>
        <v>0</v>
      </c>
      <c r="BY1168" s="69">
        <f>IF($A1168&lt;&gt;"",IF(BY1167&lt;&gt;0,BY1167,IF(BW1168&lt;=$AW$2,"Stop Loss",0)),0)</f>
        <v>0</v>
      </c>
      <c r="BZ1168" s="69">
        <f t="shared" si="3419"/>
        <v>0</v>
      </c>
      <c r="CA1168" s="27" t="str">
        <f t="shared" si="3482"/>
        <v/>
      </c>
      <c r="CB1168" s="27" t="str">
        <f t="shared" si="3483"/>
        <v/>
      </c>
      <c r="CC1168" s="27" t="str">
        <f t="shared" si="3484"/>
        <v/>
      </c>
      <c r="CD1168" s="27" t="str">
        <f t="shared" si="3485"/>
        <v/>
      </c>
      <c r="CE1168" s="27" t="str">
        <f t="shared" si="3486"/>
        <v/>
      </c>
      <c r="CF1168" s="27" t="str">
        <f t="shared" si="3487"/>
        <v/>
      </c>
      <c r="CG1168" s="86"/>
      <c r="CH1168" s="86"/>
      <c r="CI1168" s="45"/>
      <c r="CJ1168" s="45"/>
      <c r="CK1168" s="45"/>
      <c r="CL1168" s="25"/>
      <c r="CM1168" s="25"/>
      <c r="CN1168" s="37"/>
      <c r="CO1168" s="25"/>
      <c r="CP1168" s="25"/>
      <c r="CQ1168" s="25"/>
      <c r="CR1168" s="25"/>
      <c r="CS1168" s="25"/>
      <c r="CT1168" s="25"/>
      <c r="CU1168" s="25"/>
      <c r="CV1168" s="25"/>
      <c r="CW1168" s="25"/>
      <c r="CX1168" s="25"/>
      <c r="CY1168" s="25"/>
      <c r="CZ1168" s="25"/>
      <c r="DA1168" s="25"/>
      <c r="DB1168" s="37"/>
      <c r="DC1168" s="25"/>
      <c r="DD1168" s="25"/>
      <c r="DH1168" s="25"/>
      <c r="DI1168" s="37"/>
    </row>
    <row r="1169" spans="1:113" s="26" customFormat="1">
      <c r="A1169" s="149"/>
      <c r="B1169" s="82" t="str">
        <f t="shared" si="3458"/>
        <v/>
      </c>
      <c r="C1169" s="7" t="str">
        <f t="shared" si="3459"/>
        <v/>
      </c>
      <c r="D1169" s="81">
        <f t="shared" si="3460"/>
        <v>0</v>
      </c>
      <c r="E1169" s="7" t="str">
        <f t="shared" si="3461"/>
        <v>18,</v>
      </c>
      <c r="F1169" s="78"/>
      <c r="G1169" s="86"/>
      <c r="H1169" s="86"/>
      <c r="I1169" s="86"/>
      <c r="J1169" s="86"/>
      <c r="K1169" s="86"/>
      <c r="L1169" s="86"/>
      <c r="M1169" s="86"/>
      <c r="N1169" s="86"/>
      <c r="O1169" s="78"/>
      <c r="P1169" s="86"/>
      <c r="Q1169" s="86"/>
      <c r="R1169" s="86"/>
      <c r="S1169" s="86"/>
      <c r="T1169" s="86"/>
      <c r="U1169" s="86"/>
      <c r="V1169" s="86"/>
      <c r="W1169" s="86"/>
      <c r="X1169" s="123" t="str">
        <f t="shared" si="3462"/>
        <v/>
      </c>
      <c r="Y1169" s="127">
        <f t="shared" si="3519"/>
        <v>0</v>
      </c>
      <c r="Z1169" s="127">
        <f t="shared" si="3520"/>
        <v>0</v>
      </c>
      <c r="AA1169" s="127">
        <f t="shared" si="3521"/>
        <v>0</v>
      </c>
      <c r="AB1169" s="86">
        <f t="shared" ref="AB1169:AC1169" si="3550">AB1168</f>
        <v>0</v>
      </c>
      <c r="AC1169" s="86">
        <f t="shared" si="3550"/>
        <v>0</v>
      </c>
      <c r="AD1169" s="90" t="str">
        <f t="shared" ref="AD1169:AE1169" si="3551">IF($A1168&lt;&gt;"",AD1168,"")</f>
        <v/>
      </c>
      <c r="AE1169" s="54" t="str">
        <f t="shared" si="3551"/>
        <v/>
      </c>
      <c r="AF1169" s="92" t="str">
        <f t="shared" si="3472"/>
        <v/>
      </c>
      <c r="AG1169" s="82">
        <f t="shared" si="3464"/>
        <v>0</v>
      </c>
      <c r="AH1169" s="71">
        <f t="shared" si="3392"/>
        <v>0</v>
      </c>
      <c r="AI1169" s="78" t="str">
        <f t="shared" si="3465"/>
        <v/>
      </c>
      <c r="AJ1169" s="132">
        <f t="shared" si="3522"/>
        <v>0</v>
      </c>
      <c r="AK1169" s="132">
        <f t="shared" si="3523"/>
        <v>0</v>
      </c>
      <c r="AL1169" s="132">
        <f t="shared" si="3524"/>
        <v>0</v>
      </c>
      <c r="AM1169" s="86" t="str">
        <f t="shared" si="3525"/>
        <v/>
      </c>
      <c r="AN1169" s="86" t="str">
        <f t="shared" si="3526"/>
        <v/>
      </c>
      <c r="AO1169" s="90" t="str">
        <f t="shared" ref="AO1169:AP1169" si="3552">IF($A1168&lt;&gt;"",AO1168,"")</f>
        <v/>
      </c>
      <c r="AP1169" s="54" t="str">
        <f t="shared" si="3552"/>
        <v/>
      </c>
      <c r="AQ1169" s="92" t="str">
        <f t="shared" si="3474"/>
        <v/>
      </c>
      <c r="AR1169" s="82">
        <f t="shared" si="3527"/>
        <v>0</v>
      </c>
      <c r="AS1169" s="71">
        <f t="shared" si="3475"/>
        <v>0</v>
      </c>
      <c r="AT1169" s="78" t="str">
        <f t="shared" si="3466"/>
        <v/>
      </c>
      <c r="AU1169" s="137">
        <f t="shared" si="3528"/>
        <v>0</v>
      </c>
      <c r="AV1169" s="137">
        <f t="shared" si="3529"/>
        <v>0</v>
      </c>
      <c r="AW1169" s="137">
        <f t="shared" si="3530"/>
        <v>0</v>
      </c>
      <c r="AX1169" s="86" t="str">
        <f t="shared" si="3531"/>
        <v/>
      </c>
      <c r="AY1169" s="86" t="str">
        <f t="shared" si="3532"/>
        <v/>
      </c>
      <c r="AZ1169" s="90" t="str">
        <f t="shared" ref="AZ1169:BA1169" si="3553">IF($A1168&lt;&gt;"",AZ1168,"")</f>
        <v/>
      </c>
      <c r="BA1169" s="54" t="str">
        <f t="shared" si="3553"/>
        <v/>
      </c>
      <c r="BB1169" s="92" t="str">
        <f t="shared" si="3477"/>
        <v/>
      </c>
      <c r="BC1169" s="82">
        <f t="shared" si="3533"/>
        <v>0</v>
      </c>
      <c r="BD1169" s="71">
        <f t="shared" si="3478"/>
        <v>0</v>
      </c>
      <c r="BE1169" s="98">
        <f t="shared" si="3535"/>
        <v>18</v>
      </c>
      <c r="BF1169" s="54" t="str">
        <f t="shared" si="3548"/>
        <v/>
      </c>
      <c r="BG1169" s="92" t="str">
        <f t="shared" si="3536"/>
        <v/>
      </c>
      <c r="BH1169" s="82">
        <f t="shared" si="3516"/>
        <v>0</v>
      </c>
      <c r="BI1169" s="71">
        <f t="shared" si="3517"/>
        <v>0</v>
      </c>
      <c r="BJ1169" s="146"/>
      <c r="BK1169" s="97">
        <v>1</v>
      </c>
      <c r="BL1169" s="95" t="str">
        <f t="shared" ref="BL1169:BP1169" si="3554">IF(BL1168&lt;&gt;"",BL1168,"")</f>
        <v/>
      </c>
      <c r="BM1169" s="95" t="str">
        <f t="shared" si="3554"/>
        <v/>
      </c>
      <c r="BN1169" s="95" t="str">
        <f t="shared" si="3554"/>
        <v/>
      </c>
      <c r="BO1169" s="95" t="str">
        <f t="shared" si="3554"/>
        <v/>
      </c>
      <c r="BP1169" s="95" t="str">
        <f t="shared" si="3554"/>
        <v/>
      </c>
      <c r="BQ1169" s="81">
        <f t="shared" si="3538"/>
        <v>0</v>
      </c>
      <c r="BR1169" s="81">
        <f t="shared" si="3539"/>
        <v>0</v>
      </c>
      <c r="BS1169" s="81">
        <f t="shared" si="3540"/>
        <v>0</v>
      </c>
      <c r="BT1169" s="81">
        <f t="shared" si="3541"/>
        <v>0</v>
      </c>
      <c r="BU1169" s="81">
        <f t="shared" si="3542"/>
        <v>0</v>
      </c>
      <c r="BV1169" s="13">
        <f t="shared" si="3543"/>
        <v>0</v>
      </c>
      <c r="BW1169" s="11">
        <f t="shared" si="3469"/>
        <v>0</v>
      </c>
      <c r="BX1169" s="69">
        <f t="shared" si="3481"/>
        <v>0</v>
      </c>
      <c r="BY1169" s="69">
        <f>IF($A1169&lt;&gt;"",IF(BY1168&lt;&gt;0,BY1168,IF(BW1169&lt;=$AW$2,"Stop Loss",0)),0)</f>
        <v>0</v>
      </c>
      <c r="BZ1169" s="69">
        <f t="shared" si="3419"/>
        <v>0</v>
      </c>
      <c r="CA1169" s="27" t="str">
        <f t="shared" si="3482"/>
        <v/>
      </c>
      <c r="CB1169" s="27" t="str">
        <f t="shared" si="3483"/>
        <v/>
      </c>
      <c r="CC1169" s="27" t="str">
        <f t="shared" si="3484"/>
        <v/>
      </c>
      <c r="CD1169" s="27" t="str">
        <f t="shared" si="3485"/>
        <v/>
      </c>
      <c r="CE1169" s="27" t="str">
        <f t="shared" si="3486"/>
        <v/>
      </c>
      <c r="CF1169" s="27" t="str">
        <f t="shared" si="3487"/>
        <v/>
      </c>
      <c r="CG1169" s="86"/>
      <c r="CH1169" s="86"/>
      <c r="CI1169" s="45"/>
      <c r="CJ1169" s="45"/>
      <c r="CK1169" s="45"/>
      <c r="CL1169" s="25"/>
      <c r="CM1169" s="25"/>
      <c r="CN1169" s="37"/>
      <c r="CO1169" s="25"/>
      <c r="CP1169" s="25"/>
      <c r="CQ1169" s="25"/>
      <c r="CR1169" s="25"/>
      <c r="CS1169" s="25"/>
      <c r="CT1169" s="25"/>
      <c r="CU1169" s="25"/>
      <c r="CV1169" s="25"/>
      <c r="CW1169" s="25"/>
      <c r="CX1169" s="25"/>
      <c r="CY1169" s="25"/>
      <c r="CZ1169" s="25"/>
      <c r="DA1169" s="25"/>
      <c r="DB1169" s="37"/>
      <c r="DC1169" s="25"/>
      <c r="DD1169" s="25"/>
      <c r="DH1169" s="25"/>
      <c r="DI1169" s="37"/>
    </row>
    <row r="1170" spans="1:113" s="26" customFormat="1">
      <c r="A1170" s="149"/>
      <c r="B1170" s="82" t="str">
        <f t="shared" si="3458"/>
        <v/>
      </c>
      <c r="C1170" s="7" t="str">
        <f t="shared" si="3459"/>
        <v/>
      </c>
      <c r="D1170" s="81">
        <f t="shared" si="3460"/>
        <v>0</v>
      </c>
      <c r="E1170" s="7" t="str">
        <f t="shared" si="3461"/>
        <v>18,</v>
      </c>
      <c r="F1170" s="78"/>
      <c r="G1170" s="86"/>
      <c r="H1170" s="86"/>
      <c r="I1170" s="86"/>
      <c r="J1170" s="86"/>
      <c r="K1170" s="86"/>
      <c r="L1170" s="86"/>
      <c r="M1170" s="86"/>
      <c r="N1170" s="86"/>
      <c r="O1170" s="78"/>
      <c r="P1170" s="86"/>
      <c r="Q1170" s="86"/>
      <c r="R1170" s="86"/>
      <c r="S1170" s="86"/>
      <c r="T1170" s="86"/>
      <c r="U1170" s="86"/>
      <c r="V1170" s="86"/>
      <c r="W1170" s="86"/>
      <c r="X1170" s="123" t="str">
        <f t="shared" si="3462"/>
        <v/>
      </c>
      <c r="Y1170" s="127">
        <f t="shared" si="3519"/>
        <v>0</v>
      </c>
      <c r="Z1170" s="127">
        <f t="shared" si="3520"/>
        <v>0</v>
      </c>
      <c r="AA1170" s="127">
        <f t="shared" si="3521"/>
        <v>0</v>
      </c>
      <c r="AB1170" s="86">
        <f t="shared" ref="AB1170:AC1170" si="3555">AB1169</f>
        <v>0</v>
      </c>
      <c r="AC1170" s="86">
        <f t="shared" si="3555"/>
        <v>0</v>
      </c>
      <c r="AD1170" s="90" t="str">
        <f t="shared" ref="AD1170:AE1170" si="3556">IF($A1169&lt;&gt;"",AD1169,"")</f>
        <v/>
      </c>
      <c r="AE1170" s="54" t="str">
        <f t="shared" si="3556"/>
        <v/>
      </c>
      <c r="AF1170" s="92" t="str">
        <f t="shared" si="3472"/>
        <v/>
      </c>
      <c r="AG1170" s="82">
        <f t="shared" si="3464"/>
        <v>0</v>
      </c>
      <c r="AH1170" s="71">
        <f t="shared" si="3392"/>
        <v>0</v>
      </c>
      <c r="AI1170" s="78" t="str">
        <f t="shared" si="3465"/>
        <v/>
      </c>
      <c r="AJ1170" s="132">
        <f t="shared" si="3522"/>
        <v>0</v>
      </c>
      <c r="AK1170" s="132">
        <f t="shared" si="3523"/>
        <v>0</v>
      </c>
      <c r="AL1170" s="132">
        <f t="shared" si="3524"/>
        <v>0</v>
      </c>
      <c r="AM1170" s="86" t="str">
        <f t="shared" si="3525"/>
        <v/>
      </c>
      <c r="AN1170" s="86" t="str">
        <f t="shared" si="3526"/>
        <v/>
      </c>
      <c r="AO1170" s="90" t="str">
        <f t="shared" ref="AO1170:AP1170" si="3557">IF($A1169&lt;&gt;"",AO1169,"")</f>
        <v/>
      </c>
      <c r="AP1170" s="54" t="str">
        <f t="shared" si="3557"/>
        <v/>
      </c>
      <c r="AQ1170" s="92" t="str">
        <f t="shared" si="3474"/>
        <v/>
      </c>
      <c r="AR1170" s="82">
        <f t="shared" si="3527"/>
        <v>0</v>
      </c>
      <c r="AS1170" s="71">
        <f t="shared" si="3475"/>
        <v>0</v>
      </c>
      <c r="AT1170" s="78" t="str">
        <f t="shared" si="3466"/>
        <v/>
      </c>
      <c r="AU1170" s="137">
        <f t="shared" si="3528"/>
        <v>0</v>
      </c>
      <c r="AV1170" s="137">
        <f t="shared" si="3529"/>
        <v>0</v>
      </c>
      <c r="AW1170" s="137">
        <f t="shared" si="3530"/>
        <v>0</v>
      </c>
      <c r="AX1170" s="86" t="str">
        <f t="shared" si="3531"/>
        <v/>
      </c>
      <c r="AY1170" s="86" t="str">
        <f t="shared" si="3532"/>
        <v/>
      </c>
      <c r="AZ1170" s="90" t="str">
        <f t="shared" ref="AZ1170:BA1170" si="3558">IF($A1169&lt;&gt;"",AZ1169,"")</f>
        <v/>
      </c>
      <c r="BA1170" s="54" t="str">
        <f t="shared" si="3558"/>
        <v/>
      </c>
      <c r="BB1170" s="92" t="str">
        <f t="shared" si="3477"/>
        <v/>
      </c>
      <c r="BC1170" s="82">
        <f t="shared" si="3533"/>
        <v>0</v>
      </c>
      <c r="BD1170" s="71">
        <f t="shared" si="3478"/>
        <v>0</v>
      </c>
      <c r="BE1170" s="98">
        <f t="shared" si="3535"/>
        <v>18</v>
      </c>
      <c r="BF1170" s="54" t="str">
        <f t="shared" si="3548"/>
        <v/>
      </c>
      <c r="BG1170" s="92" t="str">
        <f t="shared" si="3536"/>
        <v/>
      </c>
      <c r="BH1170" s="82">
        <f t="shared" si="3516"/>
        <v>0</v>
      </c>
      <c r="BI1170" s="71">
        <f t="shared" si="3517"/>
        <v>0</v>
      </c>
      <c r="BJ1170" s="146"/>
      <c r="BK1170" s="97">
        <v>1</v>
      </c>
      <c r="BL1170" s="95" t="str">
        <f t="shared" ref="BL1170:BP1170" si="3559">IF(BL1169&lt;&gt;"",BL1169,"")</f>
        <v/>
      </c>
      <c r="BM1170" s="95" t="str">
        <f t="shared" si="3559"/>
        <v/>
      </c>
      <c r="BN1170" s="95" t="str">
        <f t="shared" si="3559"/>
        <v/>
      </c>
      <c r="BO1170" s="95" t="str">
        <f t="shared" si="3559"/>
        <v/>
      </c>
      <c r="BP1170" s="95" t="str">
        <f t="shared" si="3559"/>
        <v/>
      </c>
      <c r="BQ1170" s="81">
        <f t="shared" si="3538"/>
        <v>0</v>
      </c>
      <c r="BR1170" s="81">
        <f t="shared" si="3539"/>
        <v>0</v>
      </c>
      <c r="BS1170" s="81">
        <f t="shared" si="3540"/>
        <v>0</v>
      </c>
      <c r="BT1170" s="81">
        <f t="shared" si="3541"/>
        <v>0</v>
      </c>
      <c r="BU1170" s="81">
        <f t="shared" si="3542"/>
        <v>0</v>
      </c>
      <c r="BV1170" s="13">
        <f t="shared" si="3543"/>
        <v>0</v>
      </c>
      <c r="BW1170" s="11">
        <f t="shared" si="3469"/>
        <v>0</v>
      </c>
      <c r="BX1170" s="69">
        <f t="shared" si="3481"/>
        <v>0</v>
      </c>
      <c r="BY1170" s="69">
        <f>IF($A1170&lt;&gt;"",IF(BY1169&lt;&gt;0,BY1169,IF(BW1170&lt;=$AW$2,"Stop Loss",0)),0)</f>
        <v>0</v>
      </c>
      <c r="BZ1170" s="69">
        <f t="shared" si="3419"/>
        <v>0</v>
      </c>
      <c r="CA1170" s="27" t="str">
        <f t="shared" si="3482"/>
        <v/>
      </c>
      <c r="CB1170" s="27" t="str">
        <f t="shared" si="3483"/>
        <v/>
      </c>
      <c r="CC1170" s="27" t="str">
        <f t="shared" si="3484"/>
        <v/>
      </c>
      <c r="CD1170" s="27" t="str">
        <f t="shared" si="3485"/>
        <v/>
      </c>
      <c r="CE1170" s="27" t="str">
        <f t="shared" si="3486"/>
        <v/>
      </c>
      <c r="CF1170" s="27" t="str">
        <f t="shared" si="3487"/>
        <v/>
      </c>
      <c r="CG1170" s="86"/>
      <c r="CH1170" s="86"/>
      <c r="CI1170" s="45"/>
      <c r="CJ1170" s="45"/>
      <c r="CK1170" s="45"/>
      <c r="CL1170" s="25"/>
      <c r="CM1170" s="25"/>
      <c r="CN1170" s="37"/>
      <c r="CO1170" s="25"/>
      <c r="CP1170" s="25"/>
      <c r="CQ1170" s="25"/>
      <c r="CR1170" s="25"/>
      <c r="CS1170" s="25"/>
      <c r="CT1170" s="25"/>
      <c r="CU1170" s="25"/>
      <c r="CV1170" s="25"/>
      <c r="CW1170" s="25"/>
      <c r="CX1170" s="25"/>
      <c r="CY1170" s="25"/>
      <c r="CZ1170" s="25"/>
      <c r="DA1170" s="25"/>
      <c r="DB1170" s="37"/>
      <c r="DC1170" s="25"/>
      <c r="DD1170" s="25"/>
      <c r="DH1170" s="25"/>
      <c r="DI1170" s="37"/>
    </row>
    <row r="1171" spans="1:113" s="26" customFormat="1">
      <c r="A1171" s="149"/>
      <c r="B1171" s="82" t="str">
        <f t="shared" si="3458"/>
        <v/>
      </c>
      <c r="C1171" s="7" t="str">
        <f t="shared" si="3459"/>
        <v/>
      </c>
      <c r="D1171" s="81">
        <f t="shared" si="3460"/>
        <v>0</v>
      </c>
      <c r="E1171" s="7" t="str">
        <f t="shared" si="3461"/>
        <v>18,</v>
      </c>
      <c r="F1171" s="78"/>
      <c r="G1171" s="86"/>
      <c r="H1171" s="86"/>
      <c r="I1171" s="86"/>
      <c r="J1171" s="86"/>
      <c r="K1171" s="86"/>
      <c r="L1171" s="86"/>
      <c r="M1171" s="86"/>
      <c r="N1171" s="86"/>
      <c r="O1171" s="78"/>
      <c r="P1171" s="86"/>
      <c r="Q1171" s="86"/>
      <c r="R1171" s="86"/>
      <c r="S1171" s="86"/>
      <c r="T1171" s="86"/>
      <c r="U1171" s="86"/>
      <c r="V1171" s="86"/>
      <c r="W1171" s="86"/>
      <c r="X1171" s="123" t="str">
        <f t="shared" si="3462"/>
        <v/>
      </c>
      <c r="Y1171" s="127">
        <f t="shared" si="3519"/>
        <v>0</v>
      </c>
      <c r="Z1171" s="127">
        <f t="shared" si="3520"/>
        <v>0</v>
      </c>
      <c r="AA1171" s="127">
        <f t="shared" si="3521"/>
        <v>0</v>
      </c>
      <c r="AB1171" s="86">
        <f t="shared" ref="AB1171:AC1171" si="3560">AB1170</f>
        <v>0</v>
      </c>
      <c r="AC1171" s="86">
        <f t="shared" si="3560"/>
        <v>0</v>
      </c>
      <c r="AD1171" s="90" t="str">
        <f t="shared" ref="AD1171:AE1171" si="3561">IF($A1170&lt;&gt;"",AD1170,"")</f>
        <v/>
      </c>
      <c r="AE1171" s="54" t="str">
        <f t="shared" si="3561"/>
        <v/>
      </c>
      <c r="AF1171" s="92" t="str">
        <f t="shared" si="3472"/>
        <v/>
      </c>
      <c r="AG1171" s="82">
        <f t="shared" si="3464"/>
        <v>0</v>
      </c>
      <c r="AH1171" s="71">
        <f t="shared" si="3392"/>
        <v>0</v>
      </c>
      <c r="AI1171" s="78" t="str">
        <f t="shared" si="3465"/>
        <v/>
      </c>
      <c r="AJ1171" s="132">
        <f t="shared" si="3522"/>
        <v>0</v>
      </c>
      <c r="AK1171" s="132">
        <f t="shared" si="3523"/>
        <v>0</v>
      </c>
      <c r="AL1171" s="132">
        <f t="shared" si="3524"/>
        <v>0</v>
      </c>
      <c r="AM1171" s="86" t="str">
        <f t="shared" si="3525"/>
        <v/>
      </c>
      <c r="AN1171" s="86" t="str">
        <f t="shared" si="3526"/>
        <v/>
      </c>
      <c r="AO1171" s="90" t="str">
        <f t="shared" ref="AO1171:AP1171" si="3562">IF($A1170&lt;&gt;"",AO1170,"")</f>
        <v/>
      </c>
      <c r="AP1171" s="54" t="str">
        <f t="shared" si="3562"/>
        <v/>
      </c>
      <c r="AQ1171" s="92" t="str">
        <f t="shared" si="3474"/>
        <v/>
      </c>
      <c r="AR1171" s="82">
        <f t="shared" si="3527"/>
        <v>0</v>
      </c>
      <c r="AS1171" s="71">
        <f t="shared" si="3475"/>
        <v>0</v>
      </c>
      <c r="AT1171" s="78" t="str">
        <f t="shared" si="3466"/>
        <v/>
      </c>
      <c r="AU1171" s="137">
        <f t="shared" si="3528"/>
        <v>0</v>
      </c>
      <c r="AV1171" s="137">
        <f t="shared" si="3529"/>
        <v>0</v>
      </c>
      <c r="AW1171" s="137">
        <f t="shared" si="3530"/>
        <v>0</v>
      </c>
      <c r="AX1171" s="86" t="str">
        <f t="shared" si="3531"/>
        <v/>
      </c>
      <c r="AY1171" s="86" t="str">
        <f t="shared" si="3532"/>
        <v/>
      </c>
      <c r="AZ1171" s="90" t="str">
        <f t="shared" ref="AZ1171:BA1171" si="3563">IF($A1170&lt;&gt;"",AZ1170,"")</f>
        <v/>
      </c>
      <c r="BA1171" s="54" t="str">
        <f t="shared" si="3563"/>
        <v/>
      </c>
      <c r="BB1171" s="92" t="str">
        <f t="shared" si="3477"/>
        <v/>
      </c>
      <c r="BC1171" s="82">
        <f t="shared" si="3533"/>
        <v>0</v>
      </c>
      <c r="BD1171" s="71">
        <f t="shared" si="3478"/>
        <v>0</v>
      </c>
      <c r="BE1171" s="98">
        <f t="shared" si="3535"/>
        <v>18</v>
      </c>
      <c r="BF1171" s="54" t="str">
        <f t="shared" si="3548"/>
        <v/>
      </c>
      <c r="BG1171" s="92" t="str">
        <f t="shared" si="3536"/>
        <v/>
      </c>
      <c r="BH1171" s="82">
        <f t="shared" si="3516"/>
        <v>0</v>
      </c>
      <c r="BI1171" s="71">
        <f t="shared" si="3517"/>
        <v>0</v>
      </c>
      <c r="BJ1171" s="146"/>
      <c r="BK1171" s="97">
        <v>1</v>
      </c>
      <c r="BL1171" s="95" t="str">
        <f t="shared" ref="BL1171:BP1171" si="3564">IF(BL1170&lt;&gt;"",BL1170,"")</f>
        <v/>
      </c>
      <c r="BM1171" s="95" t="str">
        <f t="shared" si="3564"/>
        <v/>
      </c>
      <c r="BN1171" s="95" t="str">
        <f t="shared" si="3564"/>
        <v/>
      </c>
      <c r="BO1171" s="95" t="str">
        <f t="shared" si="3564"/>
        <v/>
      </c>
      <c r="BP1171" s="95" t="str">
        <f t="shared" si="3564"/>
        <v/>
      </c>
      <c r="BQ1171" s="81">
        <f t="shared" si="3538"/>
        <v>0</v>
      </c>
      <c r="BR1171" s="81">
        <f t="shared" si="3539"/>
        <v>0</v>
      </c>
      <c r="BS1171" s="81">
        <f t="shared" si="3540"/>
        <v>0</v>
      </c>
      <c r="BT1171" s="81">
        <f t="shared" si="3541"/>
        <v>0</v>
      </c>
      <c r="BU1171" s="81">
        <f t="shared" si="3542"/>
        <v>0</v>
      </c>
      <c r="BV1171" s="13">
        <f t="shared" si="3543"/>
        <v>0</v>
      </c>
      <c r="BW1171" s="11">
        <f t="shared" si="3469"/>
        <v>0</v>
      </c>
      <c r="BX1171" s="69">
        <f t="shared" si="3481"/>
        <v>0</v>
      </c>
      <c r="BY1171" s="69">
        <f>IF($A1171&lt;&gt;"",IF(BY1170&lt;&gt;0,BY1170,IF(BW1171&lt;=$AW$2,"Stop Loss",0)),0)</f>
        <v>0</v>
      </c>
      <c r="BZ1171" s="69">
        <f t="shared" si="3419"/>
        <v>0</v>
      </c>
      <c r="CA1171" s="27" t="str">
        <f t="shared" si="3482"/>
        <v/>
      </c>
      <c r="CB1171" s="27" t="str">
        <f t="shared" si="3483"/>
        <v/>
      </c>
      <c r="CC1171" s="27" t="str">
        <f t="shared" si="3484"/>
        <v/>
      </c>
      <c r="CD1171" s="27" t="str">
        <f t="shared" si="3485"/>
        <v/>
      </c>
      <c r="CE1171" s="27" t="str">
        <f t="shared" si="3486"/>
        <v/>
      </c>
      <c r="CF1171" s="27" t="str">
        <f t="shared" si="3487"/>
        <v/>
      </c>
      <c r="CG1171" s="86"/>
      <c r="CH1171" s="86"/>
      <c r="CI1171" s="45"/>
      <c r="CJ1171" s="45"/>
      <c r="CK1171" s="45"/>
      <c r="CL1171" s="25"/>
      <c r="CM1171" s="25"/>
      <c r="CN1171" s="37"/>
      <c r="CO1171" s="25"/>
      <c r="CP1171" s="25"/>
      <c r="CQ1171" s="25"/>
      <c r="CR1171" s="25"/>
      <c r="CS1171" s="25"/>
      <c r="CT1171" s="25"/>
      <c r="CU1171" s="25"/>
      <c r="CV1171" s="25"/>
      <c r="CW1171" s="25"/>
      <c r="CX1171" s="25"/>
      <c r="CY1171" s="25"/>
      <c r="CZ1171" s="25"/>
      <c r="DA1171" s="25"/>
      <c r="DB1171" s="37"/>
      <c r="DC1171" s="25"/>
      <c r="DD1171" s="25"/>
      <c r="DH1171" s="25"/>
      <c r="DI1171" s="37"/>
    </row>
    <row r="1172" spans="1:113" s="26" customFormat="1">
      <c r="A1172" s="149"/>
      <c r="B1172" s="82" t="str">
        <f t="shared" si="3458"/>
        <v/>
      </c>
      <c r="C1172" s="7" t="str">
        <f t="shared" si="3459"/>
        <v/>
      </c>
      <c r="D1172" s="81">
        <f t="shared" si="3460"/>
        <v>0</v>
      </c>
      <c r="E1172" s="7" t="str">
        <f t="shared" si="3461"/>
        <v>18,</v>
      </c>
      <c r="F1172" s="78"/>
      <c r="G1172" s="86"/>
      <c r="H1172" s="86"/>
      <c r="I1172" s="86"/>
      <c r="J1172" s="86"/>
      <c r="K1172" s="86"/>
      <c r="L1172" s="86"/>
      <c r="M1172" s="86"/>
      <c r="N1172" s="86"/>
      <c r="O1172" s="78"/>
      <c r="P1172" s="86"/>
      <c r="Q1172" s="86"/>
      <c r="R1172" s="86"/>
      <c r="S1172" s="86"/>
      <c r="T1172" s="86"/>
      <c r="U1172" s="86"/>
      <c r="V1172" s="86"/>
      <c r="W1172" s="86"/>
      <c r="X1172" s="123" t="str">
        <f t="shared" si="3462"/>
        <v/>
      </c>
      <c r="Y1172" s="127">
        <f t="shared" si="3519"/>
        <v>0</v>
      </c>
      <c r="Z1172" s="127">
        <f t="shared" si="3520"/>
        <v>0</v>
      </c>
      <c r="AA1172" s="127">
        <f t="shared" si="3521"/>
        <v>0</v>
      </c>
      <c r="AB1172" s="86">
        <f t="shared" ref="AB1172:AC1172" si="3565">AB1171</f>
        <v>0</v>
      </c>
      <c r="AC1172" s="86">
        <f t="shared" si="3565"/>
        <v>0</v>
      </c>
      <c r="AD1172" s="90" t="str">
        <f t="shared" ref="AD1172:AE1172" si="3566">IF($A1171&lt;&gt;"",AD1171,"")</f>
        <v/>
      </c>
      <c r="AE1172" s="54" t="str">
        <f t="shared" si="3566"/>
        <v/>
      </c>
      <c r="AF1172" s="92" t="str">
        <f t="shared" si="3472"/>
        <v/>
      </c>
      <c r="AG1172" s="82">
        <f t="shared" si="3464"/>
        <v>0</v>
      </c>
      <c r="AH1172" s="71">
        <f t="shared" si="3392"/>
        <v>0</v>
      </c>
      <c r="AI1172" s="78" t="str">
        <f t="shared" si="3465"/>
        <v/>
      </c>
      <c r="AJ1172" s="132">
        <f t="shared" si="3522"/>
        <v>0</v>
      </c>
      <c r="AK1172" s="132">
        <f t="shared" si="3523"/>
        <v>0</v>
      </c>
      <c r="AL1172" s="132">
        <f t="shared" si="3524"/>
        <v>0</v>
      </c>
      <c r="AM1172" s="86" t="str">
        <f t="shared" si="3525"/>
        <v/>
      </c>
      <c r="AN1172" s="86" t="str">
        <f t="shared" si="3526"/>
        <v/>
      </c>
      <c r="AO1172" s="90" t="str">
        <f t="shared" ref="AO1172:AP1172" si="3567">IF($A1171&lt;&gt;"",AO1171,"")</f>
        <v/>
      </c>
      <c r="AP1172" s="54" t="str">
        <f t="shared" si="3567"/>
        <v/>
      </c>
      <c r="AQ1172" s="92" t="str">
        <f t="shared" si="3474"/>
        <v/>
      </c>
      <c r="AR1172" s="82">
        <f t="shared" si="3527"/>
        <v>0</v>
      </c>
      <c r="AS1172" s="71">
        <f t="shared" si="3475"/>
        <v>0</v>
      </c>
      <c r="AT1172" s="78" t="str">
        <f t="shared" si="3466"/>
        <v/>
      </c>
      <c r="AU1172" s="137">
        <f t="shared" si="3528"/>
        <v>0</v>
      </c>
      <c r="AV1172" s="137">
        <f t="shared" si="3529"/>
        <v>0</v>
      </c>
      <c r="AW1172" s="137">
        <f t="shared" si="3530"/>
        <v>0</v>
      </c>
      <c r="AX1172" s="86" t="str">
        <f t="shared" si="3531"/>
        <v/>
      </c>
      <c r="AY1172" s="86" t="str">
        <f t="shared" si="3532"/>
        <v/>
      </c>
      <c r="AZ1172" s="90" t="str">
        <f t="shared" ref="AZ1172:BA1172" si="3568">IF($A1171&lt;&gt;"",AZ1171,"")</f>
        <v/>
      </c>
      <c r="BA1172" s="54" t="str">
        <f t="shared" si="3568"/>
        <v/>
      </c>
      <c r="BB1172" s="92" t="str">
        <f t="shared" si="3477"/>
        <v/>
      </c>
      <c r="BC1172" s="82">
        <f t="shared" si="3533"/>
        <v>0</v>
      </c>
      <c r="BD1172" s="71">
        <f t="shared" si="3478"/>
        <v>0</v>
      </c>
      <c r="BE1172" s="98">
        <f t="shared" si="3535"/>
        <v>18</v>
      </c>
      <c r="BF1172" s="54" t="str">
        <f t="shared" si="3548"/>
        <v/>
      </c>
      <c r="BG1172" s="92" t="str">
        <f t="shared" si="3536"/>
        <v/>
      </c>
      <c r="BH1172" s="82">
        <f t="shared" si="3516"/>
        <v>0</v>
      </c>
      <c r="BI1172" s="71">
        <f t="shared" si="3517"/>
        <v>0</v>
      </c>
      <c r="BJ1172" s="146"/>
      <c r="BK1172" s="97">
        <v>1</v>
      </c>
      <c r="BL1172" s="95" t="str">
        <f t="shared" ref="BL1172:BP1172" si="3569">IF(BL1171&lt;&gt;"",BL1171,"")</f>
        <v/>
      </c>
      <c r="BM1172" s="95" t="str">
        <f t="shared" si="3569"/>
        <v/>
      </c>
      <c r="BN1172" s="95" t="str">
        <f t="shared" si="3569"/>
        <v/>
      </c>
      <c r="BO1172" s="95" t="str">
        <f t="shared" si="3569"/>
        <v/>
      </c>
      <c r="BP1172" s="95" t="str">
        <f t="shared" si="3569"/>
        <v/>
      </c>
      <c r="BQ1172" s="81">
        <f t="shared" si="3538"/>
        <v>0</v>
      </c>
      <c r="BR1172" s="81">
        <f t="shared" si="3539"/>
        <v>0</v>
      </c>
      <c r="BS1172" s="81">
        <f t="shared" si="3540"/>
        <v>0</v>
      </c>
      <c r="BT1172" s="81">
        <f t="shared" si="3541"/>
        <v>0</v>
      </c>
      <c r="BU1172" s="81">
        <f t="shared" si="3542"/>
        <v>0</v>
      </c>
      <c r="BV1172" s="13">
        <f t="shared" si="3543"/>
        <v>0</v>
      </c>
      <c r="BW1172" s="11">
        <f t="shared" si="3469"/>
        <v>0</v>
      </c>
      <c r="BX1172" s="69">
        <f t="shared" si="3481"/>
        <v>0</v>
      </c>
      <c r="BY1172" s="69">
        <f>IF($A1172&lt;&gt;"",IF(BY1171&lt;&gt;0,BY1171,IF(BW1172&lt;=$AW$2,"Stop Loss",0)),0)</f>
        <v>0</v>
      </c>
      <c r="BZ1172" s="69">
        <f t="shared" si="3419"/>
        <v>0</v>
      </c>
      <c r="CA1172" s="27" t="str">
        <f t="shared" si="3482"/>
        <v/>
      </c>
      <c r="CB1172" s="27" t="str">
        <f t="shared" si="3483"/>
        <v/>
      </c>
      <c r="CC1172" s="27" t="str">
        <f t="shared" si="3484"/>
        <v/>
      </c>
      <c r="CD1172" s="27" t="str">
        <f t="shared" si="3485"/>
        <v/>
      </c>
      <c r="CE1172" s="27" t="str">
        <f t="shared" si="3486"/>
        <v/>
      </c>
      <c r="CF1172" s="27" t="str">
        <f t="shared" si="3487"/>
        <v/>
      </c>
      <c r="CG1172" s="86"/>
      <c r="CH1172" s="86"/>
      <c r="CI1172" s="45"/>
      <c r="CJ1172" s="45"/>
      <c r="CK1172" s="45"/>
      <c r="CL1172" s="25"/>
      <c r="CM1172" s="25"/>
      <c r="CN1172" s="37"/>
      <c r="CO1172" s="25"/>
      <c r="CP1172" s="25"/>
      <c r="CQ1172" s="25"/>
      <c r="CR1172" s="25"/>
      <c r="CS1172" s="25"/>
      <c r="CT1172" s="25"/>
      <c r="CU1172" s="25"/>
      <c r="CV1172" s="25"/>
      <c r="CW1172" s="25"/>
      <c r="CX1172" s="25"/>
      <c r="CY1172" s="25"/>
      <c r="CZ1172" s="25"/>
      <c r="DA1172" s="25"/>
      <c r="DB1172" s="37"/>
      <c r="DC1172" s="25"/>
      <c r="DD1172" s="25"/>
      <c r="DH1172" s="25"/>
      <c r="DI1172" s="37"/>
    </row>
    <row r="1173" spans="1:113" s="26" customFormat="1">
      <c r="A1173" s="149"/>
      <c r="B1173" s="82" t="str">
        <f t="shared" si="3458"/>
        <v/>
      </c>
      <c r="C1173" s="7" t="str">
        <f t="shared" si="3459"/>
        <v/>
      </c>
      <c r="D1173" s="81">
        <f t="shared" si="3460"/>
        <v>0</v>
      </c>
      <c r="E1173" s="7" t="str">
        <f t="shared" si="3461"/>
        <v>18,</v>
      </c>
      <c r="F1173" s="78"/>
      <c r="G1173" s="86"/>
      <c r="H1173" s="86"/>
      <c r="I1173" s="86"/>
      <c r="J1173" s="86"/>
      <c r="K1173" s="86"/>
      <c r="L1173" s="86"/>
      <c r="M1173" s="86"/>
      <c r="N1173" s="86"/>
      <c r="O1173" s="78"/>
      <c r="P1173" s="86"/>
      <c r="Q1173" s="86"/>
      <c r="R1173" s="86"/>
      <c r="S1173" s="86"/>
      <c r="T1173" s="86"/>
      <c r="U1173" s="86"/>
      <c r="V1173" s="86"/>
      <c r="W1173" s="86"/>
      <c r="X1173" s="123" t="str">
        <f t="shared" si="3462"/>
        <v/>
      </c>
      <c r="Y1173" s="127">
        <f t="shared" si="3519"/>
        <v>0</v>
      </c>
      <c r="Z1173" s="127">
        <f t="shared" si="3520"/>
        <v>0</v>
      </c>
      <c r="AA1173" s="127">
        <f t="shared" si="3521"/>
        <v>0</v>
      </c>
      <c r="AB1173" s="86">
        <f t="shared" ref="AB1173:AC1173" si="3570">AB1172</f>
        <v>0</v>
      </c>
      <c r="AC1173" s="86">
        <f t="shared" si="3570"/>
        <v>0</v>
      </c>
      <c r="AD1173" s="90" t="str">
        <f t="shared" ref="AD1173:AE1173" si="3571">IF($A1172&lt;&gt;"",AD1172,"")</f>
        <v/>
      </c>
      <c r="AE1173" s="54" t="str">
        <f t="shared" si="3571"/>
        <v/>
      </c>
      <c r="AF1173" s="92" t="str">
        <f t="shared" si="3472"/>
        <v/>
      </c>
      <c r="AG1173" s="82">
        <f t="shared" si="3464"/>
        <v>0</v>
      </c>
      <c r="AH1173" s="71">
        <f t="shared" si="3392"/>
        <v>0</v>
      </c>
      <c r="AI1173" s="78" t="str">
        <f t="shared" si="3465"/>
        <v/>
      </c>
      <c r="AJ1173" s="132">
        <f t="shared" si="3522"/>
        <v>0</v>
      </c>
      <c r="AK1173" s="132">
        <f t="shared" si="3523"/>
        <v>0</v>
      </c>
      <c r="AL1173" s="132">
        <f t="shared" si="3524"/>
        <v>0</v>
      </c>
      <c r="AM1173" s="86" t="str">
        <f t="shared" si="3525"/>
        <v/>
      </c>
      <c r="AN1173" s="86" t="str">
        <f t="shared" si="3526"/>
        <v/>
      </c>
      <c r="AO1173" s="90" t="str">
        <f t="shared" ref="AO1173:AP1173" si="3572">IF($A1172&lt;&gt;"",AO1172,"")</f>
        <v/>
      </c>
      <c r="AP1173" s="54" t="str">
        <f t="shared" si="3572"/>
        <v/>
      </c>
      <c r="AQ1173" s="92" t="str">
        <f t="shared" si="3474"/>
        <v/>
      </c>
      <c r="AR1173" s="82">
        <f t="shared" si="3527"/>
        <v>0</v>
      </c>
      <c r="AS1173" s="71">
        <f t="shared" si="3475"/>
        <v>0</v>
      </c>
      <c r="AT1173" s="78" t="str">
        <f t="shared" si="3466"/>
        <v/>
      </c>
      <c r="AU1173" s="137">
        <f t="shared" si="3528"/>
        <v>0</v>
      </c>
      <c r="AV1173" s="137">
        <f t="shared" si="3529"/>
        <v>0</v>
      </c>
      <c r="AW1173" s="137">
        <f t="shared" si="3530"/>
        <v>0</v>
      </c>
      <c r="AX1173" s="86" t="str">
        <f t="shared" si="3531"/>
        <v/>
      </c>
      <c r="AY1173" s="86" t="str">
        <f t="shared" si="3532"/>
        <v/>
      </c>
      <c r="AZ1173" s="90" t="str">
        <f t="shared" ref="AZ1173:BA1173" si="3573">IF($A1172&lt;&gt;"",AZ1172,"")</f>
        <v/>
      </c>
      <c r="BA1173" s="54" t="str">
        <f t="shared" si="3573"/>
        <v/>
      </c>
      <c r="BB1173" s="92" t="str">
        <f t="shared" si="3477"/>
        <v/>
      </c>
      <c r="BC1173" s="82">
        <f t="shared" si="3533"/>
        <v>0</v>
      </c>
      <c r="BD1173" s="71">
        <f t="shared" si="3478"/>
        <v>0</v>
      </c>
      <c r="BE1173" s="98">
        <f t="shared" si="3535"/>
        <v>18</v>
      </c>
      <c r="BF1173" s="54" t="str">
        <f t="shared" si="3548"/>
        <v/>
      </c>
      <c r="BG1173" s="92" t="str">
        <f t="shared" si="3536"/>
        <v/>
      </c>
      <c r="BH1173" s="82">
        <f t="shared" si="3516"/>
        <v>0</v>
      </c>
      <c r="BI1173" s="71">
        <f t="shared" si="3517"/>
        <v>0</v>
      </c>
      <c r="BJ1173" s="146"/>
      <c r="BK1173" s="97">
        <v>1</v>
      </c>
      <c r="BL1173" s="95" t="str">
        <f t="shared" ref="BL1173:BP1173" si="3574">IF(BL1172&lt;&gt;"",BL1172,"")</f>
        <v/>
      </c>
      <c r="BM1173" s="95" t="str">
        <f t="shared" si="3574"/>
        <v/>
      </c>
      <c r="BN1173" s="95" t="str">
        <f t="shared" si="3574"/>
        <v/>
      </c>
      <c r="BO1173" s="95" t="str">
        <f t="shared" si="3574"/>
        <v/>
      </c>
      <c r="BP1173" s="95" t="str">
        <f t="shared" si="3574"/>
        <v/>
      </c>
      <c r="BQ1173" s="81">
        <f t="shared" si="3538"/>
        <v>0</v>
      </c>
      <c r="BR1173" s="81">
        <f t="shared" si="3539"/>
        <v>0</v>
      </c>
      <c r="BS1173" s="81">
        <f t="shared" si="3540"/>
        <v>0</v>
      </c>
      <c r="BT1173" s="81">
        <f t="shared" si="3541"/>
        <v>0</v>
      </c>
      <c r="BU1173" s="81">
        <f t="shared" si="3542"/>
        <v>0</v>
      </c>
      <c r="BV1173" s="13">
        <f t="shared" si="3543"/>
        <v>0</v>
      </c>
      <c r="BW1173" s="11">
        <f t="shared" si="3469"/>
        <v>0</v>
      </c>
      <c r="BX1173" s="69">
        <f t="shared" si="3481"/>
        <v>0</v>
      </c>
      <c r="BY1173" s="69">
        <f>IF($A1173&lt;&gt;"",IF(BY1172&lt;&gt;0,BY1172,IF(BW1173&lt;=$AW$2,"Stop Loss",0)),0)</f>
        <v>0</v>
      </c>
      <c r="BZ1173" s="69">
        <f t="shared" si="3419"/>
        <v>0</v>
      </c>
      <c r="CA1173" s="27" t="str">
        <f t="shared" si="3482"/>
        <v/>
      </c>
      <c r="CB1173" s="27" t="str">
        <f t="shared" si="3483"/>
        <v/>
      </c>
      <c r="CC1173" s="27" t="str">
        <f t="shared" si="3484"/>
        <v/>
      </c>
      <c r="CD1173" s="27" t="str">
        <f t="shared" si="3485"/>
        <v/>
      </c>
      <c r="CE1173" s="27" t="str">
        <f t="shared" si="3486"/>
        <v/>
      </c>
      <c r="CF1173" s="27" t="str">
        <f t="shared" si="3487"/>
        <v/>
      </c>
      <c r="CG1173" s="86"/>
      <c r="CH1173" s="86"/>
      <c r="CI1173" s="45"/>
      <c r="CJ1173" s="45"/>
      <c r="CK1173" s="45"/>
      <c r="CL1173" s="25"/>
      <c r="CM1173" s="25"/>
      <c r="CN1173" s="37"/>
      <c r="CO1173" s="25"/>
      <c r="CP1173" s="25"/>
      <c r="CQ1173" s="25"/>
      <c r="CR1173" s="25"/>
      <c r="CS1173" s="25"/>
      <c r="CT1173" s="25"/>
      <c r="CU1173" s="25"/>
      <c r="CV1173" s="25"/>
      <c r="CW1173" s="25"/>
      <c r="CX1173" s="25"/>
      <c r="CY1173" s="25"/>
      <c r="CZ1173" s="25"/>
      <c r="DA1173" s="25"/>
      <c r="DB1173" s="37"/>
      <c r="DC1173" s="25"/>
      <c r="DD1173" s="25"/>
      <c r="DH1173" s="25"/>
      <c r="DI1173" s="37"/>
    </row>
    <row r="1174" spans="1:113" s="26" customFormat="1">
      <c r="A1174" s="149"/>
      <c r="B1174" s="82" t="str">
        <f t="shared" si="3458"/>
        <v/>
      </c>
      <c r="C1174" s="7" t="str">
        <f t="shared" si="3459"/>
        <v/>
      </c>
      <c r="D1174" s="81">
        <f t="shared" si="3460"/>
        <v>0</v>
      </c>
      <c r="E1174" s="7" t="str">
        <f t="shared" si="3461"/>
        <v>18,</v>
      </c>
      <c r="F1174" s="78"/>
      <c r="G1174" s="86"/>
      <c r="H1174" s="86"/>
      <c r="I1174" s="86"/>
      <c r="J1174" s="86"/>
      <c r="K1174" s="86"/>
      <c r="L1174" s="86"/>
      <c r="M1174" s="86"/>
      <c r="N1174" s="86"/>
      <c r="O1174" s="78"/>
      <c r="P1174" s="86"/>
      <c r="Q1174" s="86"/>
      <c r="R1174" s="86"/>
      <c r="S1174" s="86"/>
      <c r="T1174" s="86"/>
      <c r="U1174" s="86"/>
      <c r="V1174" s="86"/>
      <c r="W1174" s="86"/>
      <c r="X1174" s="123" t="str">
        <f t="shared" si="3462"/>
        <v/>
      </c>
      <c r="Y1174" s="127">
        <f t="shared" si="3519"/>
        <v>0</v>
      </c>
      <c r="Z1174" s="127">
        <f t="shared" si="3520"/>
        <v>0</v>
      </c>
      <c r="AA1174" s="127">
        <f t="shared" si="3521"/>
        <v>0</v>
      </c>
      <c r="AB1174" s="86">
        <f>IF($Y1174&gt;$Z1174,$Y1174-$Z1174+AB1173,AB1173)</f>
        <v>0</v>
      </c>
      <c r="AC1174" s="86">
        <f>IF($Z1174&gt;$Y1174,$Z1174-$Y1174+AC1173,AC1173)</f>
        <v>0</v>
      </c>
      <c r="AD1174" s="90" t="str">
        <f t="shared" ref="AD1174:AE1174" si="3575">IF($A1173&lt;&gt;"",AD1173,"")</f>
        <v/>
      </c>
      <c r="AE1174" s="54" t="str">
        <f t="shared" si="3575"/>
        <v/>
      </c>
      <c r="AF1174" s="92" t="str">
        <f t="shared" si="3472"/>
        <v/>
      </c>
      <c r="AG1174" s="82">
        <f t="shared" si="3464"/>
        <v>0</v>
      </c>
      <c r="AH1174" s="71">
        <f t="shared" si="3392"/>
        <v>0</v>
      </c>
      <c r="AI1174" s="78" t="str">
        <f t="shared" si="3465"/>
        <v/>
      </c>
      <c r="AJ1174" s="132">
        <f t="shared" si="3522"/>
        <v>0</v>
      </c>
      <c r="AK1174" s="132">
        <f t="shared" si="3523"/>
        <v>0</v>
      </c>
      <c r="AL1174" s="132">
        <f t="shared" si="3524"/>
        <v>0</v>
      </c>
      <c r="AM1174" s="86" t="str">
        <f t="shared" si="3525"/>
        <v/>
      </c>
      <c r="AN1174" s="86" t="str">
        <f t="shared" si="3526"/>
        <v/>
      </c>
      <c r="AO1174" s="90" t="str">
        <f t="shared" ref="AO1174:AP1174" si="3576">IF($A1173&lt;&gt;"",AO1173,"")</f>
        <v/>
      </c>
      <c r="AP1174" s="54" t="str">
        <f t="shared" si="3576"/>
        <v/>
      </c>
      <c r="AQ1174" s="92" t="str">
        <f t="shared" si="3474"/>
        <v/>
      </c>
      <c r="AR1174" s="82">
        <f t="shared" si="3527"/>
        <v>0</v>
      </c>
      <c r="AS1174" s="71">
        <f t="shared" si="3475"/>
        <v>0</v>
      </c>
      <c r="AT1174" s="78" t="str">
        <f t="shared" si="3466"/>
        <v/>
      </c>
      <c r="AU1174" s="137">
        <f t="shared" si="3528"/>
        <v>0</v>
      </c>
      <c r="AV1174" s="137">
        <f t="shared" si="3529"/>
        <v>0</v>
      </c>
      <c r="AW1174" s="137">
        <f t="shared" si="3530"/>
        <v>0</v>
      </c>
      <c r="AX1174" s="86" t="str">
        <f t="shared" si="3531"/>
        <v/>
      </c>
      <c r="AY1174" s="86" t="str">
        <f t="shared" si="3532"/>
        <v/>
      </c>
      <c r="AZ1174" s="90" t="str">
        <f t="shared" ref="AZ1174:BA1174" si="3577">IF($A1173&lt;&gt;"",AZ1173,"")</f>
        <v/>
      </c>
      <c r="BA1174" s="54" t="str">
        <f t="shared" si="3577"/>
        <v/>
      </c>
      <c r="BB1174" s="92" t="str">
        <f t="shared" si="3477"/>
        <v/>
      </c>
      <c r="BC1174" s="82">
        <f t="shared" si="3533"/>
        <v>0</v>
      </c>
      <c r="BD1174" s="71">
        <f t="shared" si="3478"/>
        <v>0</v>
      </c>
      <c r="BE1174" s="98">
        <f t="shared" si="3535"/>
        <v>18</v>
      </c>
      <c r="BF1174" s="54" t="str">
        <f t="shared" si="3548"/>
        <v/>
      </c>
      <c r="BG1174" s="92" t="str">
        <f t="shared" si="3536"/>
        <v/>
      </c>
      <c r="BH1174" s="82">
        <f t="shared" si="3516"/>
        <v>0</v>
      </c>
      <c r="BI1174" s="71">
        <f t="shared" si="3517"/>
        <v>0</v>
      </c>
      <c r="BJ1174" s="146"/>
      <c r="BK1174" s="97">
        <v>1</v>
      </c>
      <c r="BL1174" s="95" t="str">
        <f t="shared" ref="BL1174:BP1174" si="3578">IF(BL1173&lt;&gt;"",BL1173,"")</f>
        <v/>
      </c>
      <c r="BM1174" s="95" t="str">
        <f t="shared" si="3578"/>
        <v/>
      </c>
      <c r="BN1174" s="95" t="str">
        <f t="shared" si="3578"/>
        <v/>
      </c>
      <c r="BO1174" s="95" t="str">
        <f t="shared" si="3578"/>
        <v/>
      </c>
      <c r="BP1174" s="95" t="str">
        <f t="shared" si="3578"/>
        <v/>
      </c>
      <c r="BQ1174" s="81">
        <f t="shared" si="3538"/>
        <v>0</v>
      </c>
      <c r="BR1174" s="81">
        <f t="shared" si="3539"/>
        <v>0</v>
      </c>
      <c r="BS1174" s="81">
        <f t="shared" si="3540"/>
        <v>0</v>
      </c>
      <c r="BT1174" s="81">
        <f t="shared" si="3541"/>
        <v>0</v>
      </c>
      <c r="BU1174" s="81">
        <f t="shared" si="3542"/>
        <v>0</v>
      </c>
      <c r="BV1174" s="13">
        <f t="shared" si="3543"/>
        <v>0</v>
      </c>
      <c r="BW1174" s="11">
        <f t="shared" si="3469"/>
        <v>0</v>
      </c>
      <c r="BX1174" s="69">
        <f t="shared" si="3481"/>
        <v>0</v>
      </c>
      <c r="BY1174" s="69">
        <f>IF($A1174&lt;&gt;"",IF(BY1173&lt;&gt;0,BY1173,IF(BW1174&lt;=$AW$2,"Stop Loss",0)),0)</f>
        <v>0</v>
      </c>
      <c r="BZ1174" s="69">
        <f t="shared" si="3419"/>
        <v>0</v>
      </c>
      <c r="CA1174" s="27" t="str">
        <f t="shared" si="3482"/>
        <v/>
      </c>
      <c r="CB1174" s="27" t="str">
        <f t="shared" si="3483"/>
        <v/>
      </c>
      <c r="CC1174" s="27" t="str">
        <f t="shared" si="3484"/>
        <v/>
      </c>
      <c r="CD1174" s="27" t="str">
        <f t="shared" si="3485"/>
        <v/>
      </c>
      <c r="CE1174" s="27" t="str">
        <f t="shared" si="3486"/>
        <v/>
      </c>
      <c r="CF1174" s="27" t="str">
        <f t="shared" si="3487"/>
        <v/>
      </c>
      <c r="CG1174" s="86"/>
      <c r="CH1174" s="86"/>
      <c r="CI1174" s="45"/>
      <c r="CJ1174" s="45"/>
      <c r="CK1174" s="45"/>
      <c r="CL1174" s="25"/>
      <c r="CM1174" s="25"/>
      <c r="CN1174" s="37"/>
      <c r="CO1174" s="25"/>
      <c r="CP1174" s="25"/>
      <c r="CQ1174" s="25"/>
      <c r="CR1174" s="25"/>
      <c r="CS1174" s="25"/>
      <c r="CT1174" s="25"/>
      <c r="CU1174" s="25"/>
      <c r="CV1174" s="25"/>
      <c r="CW1174" s="25"/>
      <c r="CX1174" s="25"/>
      <c r="CY1174" s="25"/>
      <c r="CZ1174" s="25"/>
      <c r="DA1174" s="25"/>
      <c r="DB1174" s="37"/>
      <c r="DC1174" s="25"/>
      <c r="DD1174" s="25"/>
      <c r="DH1174" s="25"/>
      <c r="DI1174" s="37"/>
    </row>
    <row r="1175" spans="1:113" s="26" customFormat="1">
      <c r="A1175" s="149"/>
      <c r="B1175" s="82" t="str">
        <f t="shared" si="3458"/>
        <v/>
      </c>
      <c r="C1175" s="7" t="str">
        <f t="shared" si="3459"/>
        <v/>
      </c>
      <c r="D1175" s="81">
        <f t="shared" si="3460"/>
        <v>0</v>
      </c>
      <c r="E1175" s="7" t="str">
        <f t="shared" si="3461"/>
        <v>18,</v>
      </c>
      <c r="F1175" s="78"/>
      <c r="G1175" s="86"/>
      <c r="H1175" s="86"/>
      <c r="I1175" s="86"/>
      <c r="J1175" s="86"/>
      <c r="K1175" s="86"/>
      <c r="L1175" s="86"/>
      <c r="M1175" s="86"/>
      <c r="N1175" s="86"/>
      <c r="O1175" s="78"/>
      <c r="P1175" s="86"/>
      <c r="Q1175" s="86"/>
      <c r="R1175" s="86"/>
      <c r="S1175" s="86"/>
      <c r="T1175" s="86"/>
      <c r="U1175" s="86"/>
      <c r="V1175" s="86"/>
      <c r="W1175" s="86"/>
      <c r="X1175" s="123" t="str">
        <f t="shared" si="3462"/>
        <v/>
      </c>
      <c r="Y1175" s="127">
        <f t="shared" si="3519"/>
        <v>0</v>
      </c>
      <c r="Z1175" s="127">
        <f t="shared" si="3520"/>
        <v>0</v>
      </c>
      <c r="AA1175" s="127">
        <f t="shared" si="3521"/>
        <v>0</v>
      </c>
      <c r="AB1175" s="86">
        <f>AB1174</f>
        <v>0</v>
      </c>
      <c r="AC1175" s="86">
        <f>AC1174</f>
        <v>0</v>
      </c>
      <c r="AD1175" s="90" t="str">
        <f>IF($A1174&lt;&gt;"",AA1174,"")</f>
        <v/>
      </c>
      <c r="AE1175" s="92" t="str">
        <f>IF($A1174&lt;&gt;"",IF(Y1174&gt;Z1174,"L","H"),"")</f>
        <v/>
      </c>
      <c r="AF1175" s="92" t="str">
        <f t="shared" si="3472"/>
        <v/>
      </c>
      <c r="AG1175" s="82">
        <f t="shared" si="3464"/>
        <v>0</v>
      </c>
      <c r="AH1175" s="71">
        <f t="shared" si="3392"/>
        <v>0</v>
      </c>
      <c r="AI1175" s="78" t="str">
        <f t="shared" si="3465"/>
        <v/>
      </c>
      <c r="AJ1175" s="132">
        <f t="shared" si="3522"/>
        <v>0</v>
      </c>
      <c r="AK1175" s="132">
        <f t="shared" si="3523"/>
        <v>0</v>
      </c>
      <c r="AL1175" s="132">
        <f t="shared" si="3524"/>
        <v>0</v>
      </c>
      <c r="AM1175" s="86" t="str">
        <f t="shared" si="3525"/>
        <v/>
      </c>
      <c r="AN1175" s="86" t="str">
        <f t="shared" si="3526"/>
        <v/>
      </c>
      <c r="AO1175" s="90" t="str">
        <f>IF($A1174&lt;&gt;"",AL1174,"")</f>
        <v/>
      </c>
      <c r="AP1175" s="92" t="str">
        <f>IF($A1174&lt;&gt;"",IF(AM1174&lt;&gt;"","O","E"),"")</f>
        <v/>
      </c>
      <c r="AQ1175" s="92" t="str">
        <f t="shared" si="3474"/>
        <v/>
      </c>
      <c r="AR1175" s="82">
        <f t="shared" si="3527"/>
        <v>0</v>
      </c>
      <c r="AS1175" s="71">
        <f t="shared" si="3475"/>
        <v>0</v>
      </c>
      <c r="AT1175" s="78" t="str">
        <f t="shared" si="3466"/>
        <v/>
      </c>
      <c r="AU1175" s="137">
        <f t="shared" si="3528"/>
        <v>0</v>
      </c>
      <c r="AV1175" s="137">
        <f t="shared" si="3529"/>
        <v>0</v>
      </c>
      <c r="AW1175" s="137">
        <f t="shared" si="3530"/>
        <v>0</v>
      </c>
      <c r="AX1175" s="86" t="str">
        <f t="shared" si="3531"/>
        <v/>
      </c>
      <c r="AY1175" s="86" t="str">
        <f t="shared" si="3532"/>
        <v/>
      </c>
      <c r="AZ1175" s="90" t="str">
        <f>IF($A1174&lt;&gt;"",AW1174,"")</f>
        <v/>
      </c>
      <c r="BA1175" s="92" t="str">
        <f>IF($A1174&lt;&gt;"",IF(AX1174&lt;&gt;"","B","R"),"")</f>
        <v/>
      </c>
      <c r="BB1175" s="92" t="str">
        <f t="shared" si="3477"/>
        <v/>
      </c>
      <c r="BC1175" s="82">
        <f t="shared" si="3533"/>
        <v>0</v>
      </c>
      <c r="BD1175" s="71">
        <f t="shared" si="3478"/>
        <v>0</v>
      </c>
      <c r="BE1175" s="98">
        <f t="shared" si="3535"/>
        <v>18</v>
      </c>
      <c r="BF1175" s="92" t="str">
        <f>IF($A1174&lt;&gt;"",IF($Y1174&gt;$Z1174,"H",IF($Z1174&gt;$Y1174,"L",BF1174)),"")</f>
        <v/>
      </c>
      <c r="BG1175" s="92" t="str">
        <f>IF($A1175&lt;&gt;"",IF($A1175=0,"L",IF(BF1175&lt;&gt;"",IF(BF1175=X1175,"W","L"))),"")</f>
        <v/>
      </c>
      <c r="BH1175" s="82">
        <f t="shared" si="3516"/>
        <v>0</v>
      </c>
      <c r="BI1175" s="71">
        <f t="shared" si="3517"/>
        <v>0</v>
      </c>
      <c r="BJ1175" s="146" t="str">
        <f>AE1175&amp;AP1175&amp;BA1175</f>
        <v/>
      </c>
      <c r="BK1175" s="97">
        <v>1</v>
      </c>
      <c r="BL1175" s="95" t="str">
        <f>IF($A1174&lt;&gt;"",IF($BJ1175="LER","11,",IF($BJ1175="LOR","02,",IF($BJ1175="LEB","01,",IF($BJ1175="LOB","12,",IF($BJ1175="HER","29,",IF($BJ1175="HOR","20,",IF($BJ1175="HEB","19,",IF($BJ1175="HOB","30,","")))))))),"")</f>
        <v/>
      </c>
      <c r="BM1175" s="95" t="str">
        <f>IF($A1174&lt;&gt;"",IF($BJ1175="LER","13,",IF($BJ1175="LOR","04,",IF($BJ1175="LEB","03,",IF($BJ1175="LOB","14,",IF($BJ1175="HER","31,",IF($BJ1175="HOR","22,",IF($BJ1175="HEB","21,",IF($BJ1175="HOB","32,","")))))))),"")</f>
        <v/>
      </c>
      <c r="BN1175" s="95" t="str">
        <f>IF($A1174&lt;&gt;"",IF($BJ1175="LER","15,",IF($BJ1175="LOR","06,",IF($BJ1175="LEB","05,",IF($BJ1175="LOB","16,",IF($BJ1175="HER","33,",IF($BJ1175="HOR","24,",IF($BJ1175="HEB","23,",IF($BJ1175="HOB","34,","")))))))),"")</f>
        <v/>
      </c>
      <c r="BO1175" s="95" t="str">
        <f>IF($A1174&lt;&gt;"",IF($BJ1175="LER","17,",IF($BJ1175="LOR","08,",IF($BJ1175="LEB","07,",IF($BJ1175="LOB","18,",IF($BJ1175="HER","35,",IF($BJ1175="HOR","26,",IF($BJ1175="HEB","25,",IF($BJ1175="HOB","36,","")))))))),"")</f>
        <v/>
      </c>
      <c r="BP1175" s="95" t="str">
        <f>IF($A1174&lt;&gt;"",IF($BJ1175="LER","",IF($BJ1175="LOR","10,",IF($BJ1175="LEB","09,",IF($BJ1175="LOB","",IF($BJ1175="HER","",IF($BJ1175="HOR","28,",IF($BJ1175="HEB","27,",IF($BJ1175="HOB","","")))))))),"")</f>
        <v/>
      </c>
      <c r="BQ1175" s="81">
        <f t="shared" si="3538"/>
        <v>0</v>
      </c>
      <c r="BR1175" s="81">
        <f t="shared" si="3539"/>
        <v>0</v>
      </c>
      <c r="BS1175" s="81">
        <f t="shared" si="3540"/>
        <v>0</v>
      </c>
      <c r="BT1175" s="81">
        <f t="shared" si="3541"/>
        <v>0</v>
      </c>
      <c r="BU1175" s="81">
        <f t="shared" si="3542"/>
        <v>0</v>
      </c>
      <c r="BV1175" s="13">
        <f t="shared" si="3543"/>
        <v>0</v>
      </c>
      <c r="BW1175" s="11">
        <f t="shared" si="3469"/>
        <v>0</v>
      </c>
      <c r="BX1175" s="69">
        <f t="shared" si="3481"/>
        <v>0</v>
      </c>
      <c r="BY1175" s="69">
        <f>IF($A1175&lt;&gt;"",IF(BY1174&lt;&gt;0,BY1174,IF(BW1175&lt;=$AW$2,"Stop Loss",0)),0)</f>
        <v>0</v>
      </c>
      <c r="BZ1175" s="69">
        <f t="shared" si="3419"/>
        <v>0</v>
      </c>
      <c r="CA1175" s="27" t="str">
        <f t="shared" si="3482"/>
        <v/>
      </c>
      <c r="CB1175" s="27" t="str">
        <f t="shared" si="3483"/>
        <v/>
      </c>
      <c r="CC1175" s="27" t="str">
        <f t="shared" si="3484"/>
        <v/>
      </c>
      <c r="CD1175" s="27" t="str">
        <f t="shared" si="3485"/>
        <v/>
      </c>
      <c r="CE1175" s="27" t="str">
        <f t="shared" si="3486"/>
        <v/>
      </c>
      <c r="CF1175" s="27" t="str">
        <f t="shared" si="3487"/>
        <v/>
      </c>
      <c r="CG1175" s="86"/>
      <c r="CH1175" s="86"/>
      <c r="CI1175" s="45"/>
      <c r="CJ1175" s="45"/>
      <c r="CK1175" s="45"/>
      <c r="CL1175" s="25"/>
      <c r="CM1175" s="25"/>
      <c r="CN1175" s="37"/>
      <c r="CO1175" s="25"/>
      <c r="CP1175" s="25"/>
      <c r="CQ1175" s="25"/>
      <c r="CR1175" s="25"/>
      <c r="CS1175" s="25"/>
      <c r="CT1175" s="25"/>
      <c r="CU1175" s="25"/>
      <c r="CV1175" s="25"/>
      <c r="CW1175" s="25"/>
      <c r="CX1175" s="25"/>
      <c r="CY1175" s="25"/>
      <c r="CZ1175" s="25"/>
      <c r="DA1175" s="25"/>
      <c r="DB1175" s="37"/>
      <c r="DC1175" s="25"/>
      <c r="DD1175" s="25"/>
      <c r="DH1175" s="25"/>
      <c r="DI1175" s="37"/>
    </row>
    <row r="1176" spans="1:113" s="26" customFormat="1">
      <c r="A1176" s="149"/>
      <c r="B1176" s="82" t="str">
        <f t="shared" si="3458"/>
        <v/>
      </c>
      <c r="C1176" s="7" t="str">
        <f t="shared" si="3459"/>
        <v/>
      </c>
      <c r="D1176" s="81">
        <f t="shared" si="3460"/>
        <v>0</v>
      </c>
      <c r="E1176" s="7" t="str">
        <f t="shared" si="3461"/>
        <v>18,</v>
      </c>
      <c r="F1176" s="78"/>
      <c r="G1176" s="86"/>
      <c r="H1176" s="86"/>
      <c r="I1176" s="86"/>
      <c r="J1176" s="86"/>
      <c r="K1176" s="86"/>
      <c r="L1176" s="86"/>
      <c r="M1176" s="86"/>
      <c r="N1176" s="86"/>
      <c r="O1176" s="78"/>
      <c r="P1176" s="86"/>
      <c r="Q1176" s="86"/>
      <c r="R1176" s="86"/>
      <c r="S1176" s="86"/>
      <c r="T1176" s="86"/>
      <c r="U1176" s="86"/>
      <c r="V1176" s="86"/>
      <c r="W1176" s="86"/>
      <c r="X1176" s="123" t="str">
        <f t="shared" si="3462"/>
        <v/>
      </c>
      <c r="Y1176" s="127">
        <f t="shared" si="3519"/>
        <v>0</v>
      </c>
      <c r="Z1176" s="127">
        <f t="shared" si="3520"/>
        <v>0</v>
      </c>
      <c r="AA1176" s="127">
        <f t="shared" si="3521"/>
        <v>0</v>
      </c>
      <c r="AB1176" s="86">
        <f t="shared" ref="AB1176:AC1176" si="3579">AB1175</f>
        <v>0</v>
      </c>
      <c r="AC1176" s="86">
        <f t="shared" si="3579"/>
        <v>0</v>
      </c>
      <c r="AD1176" s="90" t="str">
        <f>IF($A1175&lt;&gt;"",AD1175,"")</f>
        <v/>
      </c>
      <c r="AE1176" s="54" t="str">
        <f>IF($A1175&lt;&gt;"",AE1175,"")</f>
        <v/>
      </c>
      <c r="AF1176" s="92" t="str">
        <f t="shared" si="3472"/>
        <v/>
      </c>
      <c r="AG1176" s="82">
        <f t="shared" si="3464"/>
        <v>0</v>
      </c>
      <c r="AH1176" s="71">
        <f t="shared" si="3392"/>
        <v>0</v>
      </c>
      <c r="AI1176" s="78" t="str">
        <f t="shared" si="3465"/>
        <v/>
      </c>
      <c r="AJ1176" s="132">
        <f t="shared" si="3522"/>
        <v>0</v>
      </c>
      <c r="AK1176" s="132">
        <f t="shared" si="3523"/>
        <v>0</v>
      </c>
      <c r="AL1176" s="132">
        <f t="shared" si="3524"/>
        <v>0</v>
      </c>
      <c r="AM1176" s="86" t="str">
        <f t="shared" si="3525"/>
        <v/>
      </c>
      <c r="AN1176" s="86" t="str">
        <f t="shared" si="3526"/>
        <v/>
      </c>
      <c r="AO1176" s="90" t="str">
        <f>IF($A1175&lt;&gt;"",AO1175,"")</f>
        <v/>
      </c>
      <c r="AP1176" s="54" t="str">
        <f>IF($A1175&lt;&gt;"",AP1175,"")</f>
        <v/>
      </c>
      <c r="AQ1176" s="92" t="str">
        <f t="shared" si="3474"/>
        <v/>
      </c>
      <c r="AR1176" s="82">
        <f t="shared" si="3527"/>
        <v>0</v>
      </c>
      <c r="AS1176" s="71">
        <f t="shared" si="3475"/>
        <v>0</v>
      </c>
      <c r="AT1176" s="78" t="str">
        <f t="shared" si="3466"/>
        <v/>
      </c>
      <c r="AU1176" s="137">
        <f t="shared" si="3528"/>
        <v>0</v>
      </c>
      <c r="AV1176" s="137">
        <f t="shared" si="3529"/>
        <v>0</v>
      </c>
      <c r="AW1176" s="137">
        <f t="shared" si="3530"/>
        <v>0</v>
      </c>
      <c r="AX1176" s="86" t="str">
        <f t="shared" si="3531"/>
        <v/>
      </c>
      <c r="AY1176" s="86" t="str">
        <f t="shared" si="3532"/>
        <v/>
      </c>
      <c r="AZ1176" s="90" t="str">
        <f>IF($A1175&lt;&gt;"",AZ1175,"")</f>
        <v/>
      </c>
      <c r="BA1176" s="54" t="str">
        <f>IF($A1175&lt;&gt;"",BA1175,"")</f>
        <v/>
      </c>
      <c r="BB1176" s="92" t="str">
        <f t="shared" si="3477"/>
        <v/>
      </c>
      <c r="BC1176" s="82">
        <f t="shared" si="3533"/>
        <v>0</v>
      </c>
      <c r="BD1176" s="71">
        <f t="shared" si="3478"/>
        <v>0</v>
      </c>
      <c r="BE1176" s="98">
        <f t="shared" si="3535"/>
        <v>18</v>
      </c>
      <c r="BF1176" s="54" t="str">
        <f>IF($A1175&lt;&gt;"",BF1175,"")</f>
        <v/>
      </c>
      <c r="BG1176" s="92" t="str">
        <f t="shared" ref="BG1176:BG1183" si="3580">IF($A1176&lt;&gt;"",IF($A1176=0,"L",IF(BF1176&lt;&gt;"",IF(BF1176=X1176,"W","L"))),"")</f>
        <v/>
      </c>
      <c r="BH1176" s="82">
        <f t="shared" si="3516"/>
        <v>0</v>
      </c>
      <c r="BI1176" s="71">
        <f t="shared" si="3517"/>
        <v>0</v>
      </c>
      <c r="BJ1176" s="146"/>
      <c r="BK1176" s="97">
        <v>1</v>
      </c>
      <c r="BL1176" s="95" t="str">
        <f>IF(BL1175&lt;&gt;"",BL1175,"")</f>
        <v/>
      </c>
      <c r="BM1176" s="95" t="str">
        <f t="shared" ref="BM1176:BP1176" si="3581">IF(BM1175&lt;&gt;"",BM1175,"")</f>
        <v/>
      </c>
      <c r="BN1176" s="95" t="str">
        <f t="shared" si="3581"/>
        <v/>
      </c>
      <c r="BO1176" s="95" t="str">
        <f t="shared" si="3581"/>
        <v/>
      </c>
      <c r="BP1176" s="95" t="str">
        <f t="shared" si="3581"/>
        <v/>
      </c>
      <c r="BQ1176" s="81">
        <f t="shared" si="3538"/>
        <v>0</v>
      </c>
      <c r="BR1176" s="81">
        <f t="shared" si="3539"/>
        <v>0</v>
      </c>
      <c r="BS1176" s="81">
        <f t="shared" si="3540"/>
        <v>0</v>
      </c>
      <c r="BT1176" s="81">
        <f t="shared" si="3541"/>
        <v>0</v>
      </c>
      <c r="BU1176" s="81">
        <f t="shared" si="3542"/>
        <v>0</v>
      </c>
      <c r="BV1176" s="13">
        <f t="shared" si="3543"/>
        <v>0</v>
      </c>
      <c r="BW1176" s="11">
        <f t="shared" si="3469"/>
        <v>0</v>
      </c>
      <c r="BX1176" s="69">
        <f t="shared" si="3481"/>
        <v>0</v>
      </c>
      <c r="BY1176" s="69">
        <f>IF($A1176&lt;&gt;"",IF(BY1175&lt;&gt;0,BY1175,IF(BW1176&lt;=$AW$2,"Stop Loss",0)),0)</f>
        <v>0</v>
      </c>
      <c r="BZ1176" s="69">
        <f t="shared" si="3419"/>
        <v>0</v>
      </c>
      <c r="CA1176" s="27" t="str">
        <f t="shared" si="3482"/>
        <v/>
      </c>
      <c r="CB1176" s="27" t="str">
        <f t="shared" si="3483"/>
        <v/>
      </c>
      <c r="CC1176" s="27" t="str">
        <f t="shared" si="3484"/>
        <v/>
      </c>
      <c r="CD1176" s="27" t="str">
        <f t="shared" si="3485"/>
        <v/>
      </c>
      <c r="CE1176" s="27" t="str">
        <f t="shared" si="3486"/>
        <v/>
      </c>
      <c r="CF1176" s="27" t="str">
        <f t="shared" si="3487"/>
        <v/>
      </c>
      <c r="CG1176" s="86"/>
      <c r="CH1176" s="86"/>
      <c r="CI1176" s="45"/>
      <c r="CJ1176" s="45"/>
      <c r="CK1176" s="45"/>
      <c r="CL1176" s="25"/>
      <c r="CM1176" s="25"/>
      <c r="CN1176" s="37"/>
      <c r="CO1176" s="25"/>
      <c r="CP1176" s="25"/>
      <c r="CQ1176" s="25"/>
      <c r="CR1176" s="25"/>
      <c r="CS1176" s="25"/>
      <c r="CT1176" s="25"/>
      <c r="CU1176" s="25"/>
      <c r="CV1176" s="25"/>
      <c r="CW1176" s="25"/>
      <c r="CX1176" s="25"/>
      <c r="CY1176" s="25"/>
      <c r="CZ1176" s="25"/>
      <c r="DA1176" s="25"/>
      <c r="DB1176" s="37"/>
      <c r="DC1176" s="25"/>
      <c r="DD1176" s="25"/>
      <c r="DH1176" s="25"/>
      <c r="DI1176" s="37"/>
    </row>
    <row r="1177" spans="1:113" s="26" customFormat="1">
      <c r="A1177" s="149"/>
      <c r="B1177" s="82" t="str">
        <f t="shared" si="3458"/>
        <v/>
      </c>
      <c r="C1177" s="7" t="str">
        <f t="shared" si="3459"/>
        <v/>
      </c>
      <c r="D1177" s="81">
        <f t="shared" si="3460"/>
        <v>0</v>
      </c>
      <c r="E1177" s="7" t="str">
        <f t="shared" si="3461"/>
        <v>18,</v>
      </c>
      <c r="F1177" s="78"/>
      <c r="G1177" s="86"/>
      <c r="H1177" s="86"/>
      <c r="I1177" s="86"/>
      <c r="J1177" s="86"/>
      <c r="K1177" s="86"/>
      <c r="L1177" s="86"/>
      <c r="M1177" s="86"/>
      <c r="N1177" s="86"/>
      <c r="O1177" s="78"/>
      <c r="P1177" s="86"/>
      <c r="Q1177" s="86"/>
      <c r="R1177" s="86"/>
      <c r="S1177" s="86"/>
      <c r="T1177" s="86"/>
      <c r="U1177" s="86"/>
      <c r="V1177" s="86"/>
      <c r="W1177" s="86"/>
      <c r="X1177" s="123" t="str">
        <f t="shared" si="3462"/>
        <v/>
      </c>
      <c r="Y1177" s="127">
        <f t="shared" si="3519"/>
        <v>0</v>
      </c>
      <c r="Z1177" s="127">
        <f t="shared" si="3520"/>
        <v>0</v>
      </c>
      <c r="AA1177" s="127">
        <f t="shared" si="3521"/>
        <v>0</v>
      </c>
      <c r="AB1177" s="86">
        <f t="shared" ref="AB1177:AC1177" si="3582">AB1176</f>
        <v>0</v>
      </c>
      <c r="AC1177" s="86">
        <f t="shared" si="3582"/>
        <v>0</v>
      </c>
      <c r="AD1177" s="90" t="str">
        <f t="shared" ref="AD1177:AE1177" si="3583">IF($A1176&lt;&gt;"",AD1176,"")</f>
        <v/>
      </c>
      <c r="AE1177" s="54" t="str">
        <f t="shared" si="3583"/>
        <v/>
      </c>
      <c r="AF1177" s="92" t="str">
        <f t="shared" si="3472"/>
        <v/>
      </c>
      <c r="AG1177" s="82">
        <f t="shared" si="3464"/>
        <v>0</v>
      </c>
      <c r="AH1177" s="71">
        <f t="shared" si="3392"/>
        <v>0</v>
      </c>
      <c r="AI1177" s="78" t="str">
        <f t="shared" si="3465"/>
        <v/>
      </c>
      <c r="AJ1177" s="132">
        <f t="shared" si="3522"/>
        <v>0</v>
      </c>
      <c r="AK1177" s="132">
        <f t="shared" si="3523"/>
        <v>0</v>
      </c>
      <c r="AL1177" s="132">
        <f t="shared" si="3524"/>
        <v>0</v>
      </c>
      <c r="AM1177" s="86" t="str">
        <f t="shared" si="3525"/>
        <v/>
      </c>
      <c r="AN1177" s="86" t="str">
        <f t="shared" si="3526"/>
        <v/>
      </c>
      <c r="AO1177" s="90" t="str">
        <f t="shared" ref="AO1177:AP1177" si="3584">IF($A1176&lt;&gt;"",AO1176,"")</f>
        <v/>
      </c>
      <c r="AP1177" s="54" t="str">
        <f t="shared" si="3584"/>
        <v/>
      </c>
      <c r="AQ1177" s="92" t="str">
        <f t="shared" si="3474"/>
        <v/>
      </c>
      <c r="AR1177" s="82">
        <f t="shared" si="3527"/>
        <v>0</v>
      </c>
      <c r="AS1177" s="71">
        <f t="shared" si="3475"/>
        <v>0</v>
      </c>
      <c r="AT1177" s="78" t="str">
        <f t="shared" si="3466"/>
        <v/>
      </c>
      <c r="AU1177" s="137">
        <f t="shared" si="3528"/>
        <v>0</v>
      </c>
      <c r="AV1177" s="137">
        <f t="shared" si="3529"/>
        <v>0</v>
      </c>
      <c r="AW1177" s="137">
        <f t="shared" si="3530"/>
        <v>0</v>
      </c>
      <c r="AX1177" s="86" t="str">
        <f t="shared" si="3531"/>
        <v/>
      </c>
      <c r="AY1177" s="86" t="str">
        <f t="shared" si="3532"/>
        <v/>
      </c>
      <c r="AZ1177" s="90" t="str">
        <f t="shared" ref="AZ1177:BA1177" si="3585">IF($A1176&lt;&gt;"",AZ1176,"")</f>
        <v/>
      </c>
      <c r="BA1177" s="54" t="str">
        <f t="shared" si="3585"/>
        <v/>
      </c>
      <c r="BB1177" s="92" t="str">
        <f t="shared" si="3477"/>
        <v/>
      </c>
      <c r="BC1177" s="82">
        <f t="shared" si="3533"/>
        <v>0</v>
      </c>
      <c r="BD1177" s="71">
        <f t="shared" si="3478"/>
        <v>0</v>
      </c>
      <c r="BE1177" s="98">
        <f t="shared" si="3535"/>
        <v>18</v>
      </c>
      <c r="BF1177" s="54" t="str">
        <f t="shared" ref="BF1177:BF1183" si="3586">IF($A1176&lt;&gt;"",BF1176,"")</f>
        <v/>
      </c>
      <c r="BG1177" s="92" t="str">
        <f t="shared" si="3580"/>
        <v/>
      </c>
      <c r="BH1177" s="82">
        <f t="shared" si="3516"/>
        <v>0</v>
      </c>
      <c r="BI1177" s="71">
        <f t="shared" si="3517"/>
        <v>0</v>
      </c>
      <c r="BJ1177" s="146"/>
      <c r="BK1177" s="97">
        <v>1</v>
      </c>
      <c r="BL1177" s="95" t="str">
        <f t="shared" ref="BL1177:BP1177" si="3587">IF(BL1176&lt;&gt;"",BL1176,"")</f>
        <v/>
      </c>
      <c r="BM1177" s="95" t="str">
        <f t="shared" si="3587"/>
        <v/>
      </c>
      <c r="BN1177" s="95" t="str">
        <f t="shared" si="3587"/>
        <v/>
      </c>
      <c r="BO1177" s="95" t="str">
        <f t="shared" si="3587"/>
        <v/>
      </c>
      <c r="BP1177" s="95" t="str">
        <f t="shared" si="3587"/>
        <v/>
      </c>
      <c r="BQ1177" s="81">
        <f t="shared" si="3538"/>
        <v>0</v>
      </c>
      <c r="BR1177" s="81">
        <f t="shared" si="3539"/>
        <v>0</v>
      </c>
      <c r="BS1177" s="81">
        <f t="shared" si="3540"/>
        <v>0</v>
      </c>
      <c r="BT1177" s="81">
        <f t="shared" si="3541"/>
        <v>0</v>
      </c>
      <c r="BU1177" s="81">
        <f t="shared" si="3542"/>
        <v>0</v>
      </c>
      <c r="BV1177" s="13">
        <f t="shared" si="3543"/>
        <v>0</v>
      </c>
      <c r="BW1177" s="11">
        <f t="shared" si="3469"/>
        <v>0</v>
      </c>
      <c r="BX1177" s="69">
        <f t="shared" si="3481"/>
        <v>0</v>
      </c>
      <c r="BY1177" s="69">
        <f>IF($A1177&lt;&gt;"",IF(BY1176&lt;&gt;0,BY1176,IF(BW1177&lt;=$AW$2,"Stop Loss",0)),0)</f>
        <v>0</v>
      </c>
      <c r="BZ1177" s="69">
        <f t="shared" si="3419"/>
        <v>0</v>
      </c>
      <c r="CA1177" s="27" t="str">
        <f t="shared" si="3482"/>
        <v/>
      </c>
      <c r="CB1177" s="27" t="str">
        <f t="shared" si="3483"/>
        <v/>
      </c>
      <c r="CC1177" s="27" t="str">
        <f t="shared" si="3484"/>
        <v/>
      </c>
      <c r="CD1177" s="27" t="str">
        <f t="shared" si="3485"/>
        <v/>
      </c>
      <c r="CE1177" s="27" t="str">
        <f t="shared" si="3486"/>
        <v/>
      </c>
      <c r="CF1177" s="27" t="str">
        <f t="shared" si="3487"/>
        <v/>
      </c>
      <c r="CG1177" s="86"/>
      <c r="CH1177" s="86"/>
      <c r="CI1177" s="45"/>
      <c r="CJ1177" s="45"/>
      <c r="CK1177" s="45"/>
      <c r="CL1177" s="25"/>
      <c r="CM1177" s="25"/>
      <c r="CN1177" s="37"/>
      <c r="CO1177" s="25"/>
      <c r="CP1177" s="25"/>
      <c r="CQ1177" s="25"/>
      <c r="CR1177" s="25"/>
      <c r="CS1177" s="25"/>
      <c r="CT1177" s="25"/>
      <c r="CU1177" s="25"/>
      <c r="CV1177" s="25"/>
      <c r="CW1177" s="25"/>
      <c r="CX1177" s="25"/>
      <c r="CY1177" s="25"/>
      <c r="CZ1177" s="25"/>
      <c r="DA1177" s="25"/>
      <c r="DB1177" s="37"/>
      <c r="DC1177" s="25"/>
      <c r="DD1177" s="25"/>
      <c r="DH1177" s="25"/>
      <c r="DI1177" s="37"/>
    </row>
    <row r="1178" spans="1:113" s="26" customFormat="1">
      <c r="A1178" s="149"/>
      <c r="B1178" s="82" t="str">
        <f t="shared" si="3458"/>
        <v/>
      </c>
      <c r="C1178" s="7" t="str">
        <f t="shared" si="3459"/>
        <v/>
      </c>
      <c r="D1178" s="81">
        <f t="shared" si="3460"/>
        <v>0</v>
      </c>
      <c r="E1178" s="7" t="str">
        <f t="shared" si="3461"/>
        <v>18,</v>
      </c>
      <c r="F1178" s="78"/>
      <c r="G1178" s="86"/>
      <c r="H1178" s="86"/>
      <c r="I1178" s="86"/>
      <c r="J1178" s="86"/>
      <c r="K1178" s="86"/>
      <c r="L1178" s="86"/>
      <c r="M1178" s="86"/>
      <c r="N1178" s="86"/>
      <c r="O1178" s="78"/>
      <c r="P1178" s="86"/>
      <c r="Q1178" s="86"/>
      <c r="R1178" s="86"/>
      <c r="S1178" s="86"/>
      <c r="T1178" s="86"/>
      <c r="U1178" s="86"/>
      <c r="V1178" s="86"/>
      <c r="W1178" s="86"/>
      <c r="X1178" s="123" t="str">
        <f t="shared" si="3462"/>
        <v/>
      </c>
      <c r="Y1178" s="127">
        <f t="shared" si="3519"/>
        <v>0</v>
      </c>
      <c r="Z1178" s="127">
        <f t="shared" si="3520"/>
        <v>0</v>
      </c>
      <c r="AA1178" s="127">
        <f t="shared" si="3521"/>
        <v>0</v>
      </c>
      <c r="AB1178" s="86">
        <f t="shared" ref="AB1178:AC1178" si="3588">AB1177</f>
        <v>0</v>
      </c>
      <c r="AC1178" s="86">
        <f t="shared" si="3588"/>
        <v>0</v>
      </c>
      <c r="AD1178" s="90" t="str">
        <f t="shared" ref="AD1178:AE1178" si="3589">IF($A1177&lt;&gt;"",AD1177,"")</f>
        <v/>
      </c>
      <c r="AE1178" s="54" t="str">
        <f t="shared" si="3589"/>
        <v/>
      </c>
      <c r="AF1178" s="92" t="str">
        <f t="shared" si="3472"/>
        <v/>
      </c>
      <c r="AG1178" s="82">
        <f t="shared" si="3464"/>
        <v>0</v>
      </c>
      <c r="AH1178" s="71">
        <f t="shared" si="3392"/>
        <v>0</v>
      </c>
      <c r="AI1178" s="78" t="str">
        <f t="shared" si="3465"/>
        <v/>
      </c>
      <c r="AJ1178" s="132">
        <f t="shared" si="3522"/>
        <v>0</v>
      </c>
      <c r="AK1178" s="132">
        <f t="shared" si="3523"/>
        <v>0</v>
      </c>
      <c r="AL1178" s="132">
        <f t="shared" si="3524"/>
        <v>0</v>
      </c>
      <c r="AM1178" s="86" t="str">
        <f t="shared" si="3525"/>
        <v/>
      </c>
      <c r="AN1178" s="86" t="str">
        <f t="shared" si="3526"/>
        <v/>
      </c>
      <c r="AO1178" s="90" t="str">
        <f t="shared" ref="AO1178:AP1178" si="3590">IF($A1177&lt;&gt;"",AO1177,"")</f>
        <v/>
      </c>
      <c r="AP1178" s="54" t="str">
        <f t="shared" si="3590"/>
        <v/>
      </c>
      <c r="AQ1178" s="92" t="str">
        <f t="shared" si="3474"/>
        <v/>
      </c>
      <c r="AR1178" s="82">
        <f t="shared" si="3527"/>
        <v>0</v>
      </c>
      <c r="AS1178" s="71">
        <f t="shared" si="3475"/>
        <v>0</v>
      </c>
      <c r="AT1178" s="78" t="str">
        <f t="shared" si="3466"/>
        <v/>
      </c>
      <c r="AU1178" s="137">
        <f t="shared" si="3528"/>
        <v>0</v>
      </c>
      <c r="AV1178" s="137">
        <f t="shared" si="3529"/>
        <v>0</v>
      </c>
      <c r="AW1178" s="137">
        <f t="shared" si="3530"/>
        <v>0</v>
      </c>
      <c r="AX1178" s="86" t="str">
        <f t="shared" si="3531"/>
        <v/>
      </c>
      <c r="AY1178" s="86" t="str">
        <f t="shared" si="3532"/>
        <v/>
      </c>
      <c r="AZ1178" s="90" t="str">
        <f t="shared" ref="AZ1178:BA1178" si="3591">IF($A1177&lt;&gt;"",AZ1177,"")</f>
        <v/>
      </c>
      <c r="BA1178" s="54" t="str">
        <f t="shared" si="3591"/>
        <v/>
      </c>
      <c r="BB1178" s="92" t="str">
        <f t="shared" si="3477"/>
        <v/>
      </c>
      <c r="BC1178" s="82">
        <f t="shared" si="3533"/>
        <v>0</v>
      </c>
      <c r="BD1178" s="71">
        <f t="shared" si="3478"/>
        <v>0</v>
      </c>
      <c r="BE1178" s="98">
        <f t="shared" si="3535"/>
        <v>18</v>
      </c>
      <c r="BF1178" s="54" t="str">
        <f t="shared" si="3586"/>
        <v/>
      </c>
      <c r="BG1178" s="92" t="str">
        <f t="shared" si="3580"/>
        <v/>
      </c>
      <c r="BH1178" s="82">
        <f t="shared" si="3516"/>
        <v>0</v>
      </c>
      <c r="BI1178" s="71">
        <f t="shared" si="3517"/>
        <v>0</v>
      </c>
      <c r="BJ1178" s="146"/>
      <c r="BK1178" s="97">
        <v>1</v>
      </c>
      <c r="BL1178" s="95" t="str">
        <f t="shared" ref="BL1178:BP1178" si="3592">IF(BL1177&lt;&gt;"",BL1177,"")</f>
        <v/>
      </c>
      <c r="BM1178" s="95" t="str">
        <f t="shared" si="3592"/>
        <v/>
      </c>
      <c r="BN1178" s="95" t="str">
        <f t="shared" si="3592"/>
        <v/>
      </c>
      <c r="BO1178" s="95" t="str">
        <f t="shared" si="3592"/>
        <v/>
      </c>
      <c r="BP1178" s="95" t="str">
        <f t="shared" si="3592"/>
        <v/>
      </c>
      <c r="BQ1178" s="81">
        <f t="shared" si="3538"/>
        <v>0</v>
      </c>
      <c r="BR1178" s="81">
        <f t="shared" si="3539"/>
        <v>0</v>
      </c>
      <c r="BS1178" s="81">
        <f t="shared" si="3540"/>
        <v>0</v>
      </c>
      <c r="BT1178" s="81">
        <f t="shared" si="3541"/>
        <v>0</v>
      </c>
      <c r="BU1178" s="81">
        <f t="shared" si="3542"/>
        <v>0</v>
      </c>
      <c r="BV1178" s="13">
        <f t="shared" si="3543"/>
        <v>0</v>
      </c>
      <c r="BW1178" s="11">
        <f t="shared" si="3469"/>
        <v>0</v>
      </c>
      <c r="BX1178" s="69">
        <f t="shared" si="3481"/>
        <v>0</v>
      </c>
      <c r="BY1178" s="69">
        <f>IF($A1178&lt;&gt;"",IF(BY1177&lt;&gt;0,BY1177,IF(BW1178&lt;=$AW$2,"Stop Loss",0)),0)</f>
        <v>0</v>
      </c>
      <c r="BZ1178" s="69">
        <f t="shared" si="3419"/>
        <v>0</v>
      </c>
      <c r="CA1178" s="27" t="str">
        <f t="shared" si="3482"/>
        <v/>
      </c>
      <c r="CB1178" s="27" t="str">
        <f t="shared" si="3483"/>
        <v/>
      </c>
      <c r="CC1178" s="27" t="str">
        <f t="shared" si="3484"/>
        <v/>
      </c>
      <c r="CD1178" s="27" t="str">
        <f t="shared" si="3485"/>
        <v/>
      </c>
      <c r="CE1178" s="27" t="str">
        <f t="shared" si="3486"/>
        <v/>
      </c>
      <c r="CF1178" s="27" t="str">
        <f t="shared" si="3487"/>
        <v/>
      </c>
      <c r="CG1178" s="86"/>
      <c r="CH1178" s="86"/>
      <c r="CI1178" s="45"/>
      <c r="CJ1178" s="45"/>
      <c r="CK1178" s="45"/>
      <c r="CL1178" s="25"/>
      <c r="CM1178" s="25"/>
      <c r="CN1178" s="37"/>
      <c r="CO1178" s="25"/>
      <c r="CP1178" s="25"/>
      <c r="CQ1178" s="25"/>
      <c r="CR1178" s="25"/>
      <c r="CS1178" s="25"/>
      <c r="CT1178" s="25"/>
      <c r="CU1178" s="25"/>
      <c r="CV1178" s="25"/>
      <c r="CW1178" s="25"/>
      <c r="CX1178" s="25"/>
      <c r="CY1178" s="25"/>
      <c r="CZ1178" s="25"/>
      <c r="DA1178" s="25"/>
      <c r="DB1178" s="37"/>
      <c r="DC1178" s="25"/>
      <c r="DD1178" s="25"/>
      <c r="DH1178" s="25"/>
      <c r="DI1178" s="37"/>
    </row>
    <row r="1179" spans="1:113" s="26" customFormat="1">
      <c r="A1179" s="149"/>
      <c r="B1179" s="82" t="str">
        <f t="shared" si="3458"/>
        <v/>
      </c>
      <c r="C1179" s="7" t="str">
        <f t="shared" si="3459"/>
        <v/>
      </c>
      <c r="D1179" s="81">
        <f t="shared" si="3460"/>
        <v>0</v>
      </c>
      <c r="E1179" s="7" t="str">
        <f t="shared" si="3461"/>
        <v>18,</v>
      </c>
      <c r="F1179" s="78"/>
      <c r="G1179" s="86"/>
      <c r="H1179" s="86"/>
      <c r="I1179" s="86"/>
      <c r="J1179" s="86"/>
      <c r="K1179" s="86"/>
      <c r="L1179" s="86"/>
      <c r="M1179" s="86"/>
      <c r="N1179" s="86"/>
      <c r="O1179" s="78"/>
      <c r="P1179" s="86"/>
      <c r="Q1179" s="86"/>
      <c r="R1179" s="86"/>
      <c r="S1179" s="86"/>
      <c r="T1179" s="86"/>
      <c r="U1179" s="86"/>
      <c r="V1179" s="86"/>
      <c r="W1179" s="86"/>
      <c r="X1179" s="123" t="str">
        <f t="shared" si="3462"/>
        <v/>
      </c>
      <c r="Y1179" s="127">
        <f t="shared" si="3519"/>
        <v>0</v>
      </c>
      <c r="Z1179" s="127">
        <f t="shared" si="3520"/>
        <v>0</v>
      </c>
      <c r="AA1179" s="127">
        <f t="shared" si="3521"/>
        <v>0</v>
      </c>
      <c r="AB1179" s="86">
        <f t="shared" ref="AB1179:AC1179" si="3593">AB1178</f>
        <v>0</v>
      </c>
      <c r="AC1179" s="86">
        <f t="shared" si="3593"/>
        <v>0</v>
      </c>
      <c r="AD1179" s="90" t="str">
        <f t="shared" ref="AD1179:AE1179" si="3594">IF($A1178&lt;&gt;"",AD1178,"")</f>
        <v/>
      </c>
      <c r="AE1179" s="54" t="str">
        <f t="shared" si="3594"/>
        <v/>
      </c>
      <c r="AF1179" s="92" t="str">
        <f t="shared" si="3472"/>
        <v/>
      </c>
      <c r="AG1179" s="82">
        <f t="shared" si="3464"/>
        <v>0</v>
      </c>
      <c r="AH1179" s="71">
        <f t="shared" si="3392"/>
        <v>0</v>
      </c>
      <c r="AI1179" s="78" t="str">
        <f t="shared" si="3465"/>
        <v/>
      </c>
      <c r="AJ1179" s="132">
        <f t="shared" si="3522"/>
        <v>0</v>
      </c>
      <c r="AK1179" s="132">
        <f t="shared" si="3523"/>
        <v>0</v>
      </c>
      <c r="AL1179" s="132">
        <f t="shared" si="3524"/>
        <v>0</v>
      </c>
      <c r="AM1179" s="86" t="str">
        <f t="shared" si="3525"/>
        <v/>
      </c>
      <c r="AN1179" s="86" t="str">
        <f t="shared" si="3526"/>
        <v/>
      </c>
      <c r="AO1179" s="90" t="str">
        <f t="shared" ref="AO1179:AP1179" si="3595">IF($A1178&lt;&gt;"",AO1178,"")</f>
        <v/>
      </c>
      <c r="AP1179" s="54" t="str">
        <f t="shared" si="3595"/>
        <v/>
      </c>
      <c r="AQ1179" s="92" t="str">
        <f t="shared" si="3474"/>
        <v/>
      </c>
      <c r="AR1179" s="82">
        <f t="shared" si="3527"/>
        <v>0</v>
      </c>
      <c r="AS1179" s="71">
        <f t="shared" si="3475"/>
        <v>0</v>
      </c>
      <c r="AT1179" s="78" t="str">
        <f t="shared" si="3466"/>
        <v/>
      </c>
      <c r="AU1179" s="137">
        <f t="shared" si="3528"/>
        <v>0</v>
      </c>
      <c r="AV1179" s="137">
        <f t="shared" si="3529"/>
        <v>0</v>
      </c>
      <c r="AW1179" s="137">
        <f t="shared" si="3530"/>
        <v>0</v>
      </c>
      <c r="AX1179" s="86" t="str">
        <f t="shared" si="3531"/>
        <v/>
      </c>
      <c r="AY1179" s="86" t="str">
        <f t="shared" si="3532"/>
        <v/>
      </c>
      <c r="AZ1179" s="90" t="str">
        <f t="shared" ref="AZ1179:BA1179" si="3596">IF($A1178&lt;&gt;"",AZ1178,"")</f>
        <v/>
      </c>
      <c r="BA1179" s="54" t="str">
        <f t="shared" si="3596"/>
        <v/>
      </c>
      <c r="BB1179" s="92" t="str">
        <f t="shared" si="3477"/>
        <v/>
      </c>
      <c r="BC1179" s="82">
        <f t="shared" si="3533"/>
        <v>0</v>
      </c>
      <c r="BD1179" s="71">
        <f t="shared" si="3478"/>
        <v>0</v>
      </c>
      <c r="BE1179" s="98">
        <f t="shared" si="3535"/>
        <v>18</v>
      </c>
      <c r="BF1179" s="54" t="str">
        <f t="shared" si="3586"/>
        <v/>
      </c>
      <c r="BG1179" s="92" t="str">
        <f t="shared" si="3580"/>
        <v/>
      </c>
      <c r="BH1179" s="82">
        <f t="shared" si="3516"/>
        <v>0</v>
      </c>
      <c r="BI1179" s="71">
        <f t="shared" si="3517"/>
        <v>0</v>
      </c>
      <c r="BJ1179" s="146"/>
      <c r="BK1179" s="97">
        <v>1</v>
      </c>
      <c r="BL1179" s="95" t="str">
        <f t="shared" ref="BL1179:BP1179" si="3597">IF(BL1178&lt;&gt;"",BL1178,"")</f>
        <v/>
      </c>
      <c r="BM1179" s="95" t="str">
        <f t="shared" si="3597"/>
        <v/>
      </c>
      <c r="BN1179" s="95" t="str">
        <f t="shared" si="3597"/>
        <v/>
      </c>
      <c r="BO1179" s="95" t="str">
        <f t="shared" si="3597"/>
        <v/>
      </c>
      <c r="BP1179" s="95" t="str">
        <f t="shared" si="3597"/>
        <v/>
      </c>
      <c r="BQ1179" s="81">
        <f t="shared" si="3538"/>
        <v>0</v>
      </c>
      <c r="BR1179" s="81">
        <f t="shared" si="3539"/>
        <v>0</v>
      </c>
      <c r="BS1179" s="81">
        <f t="shared" si="3540"/>
        <v>0</v>
      </c>
      <c r="BT1179" s="81">
        <f t="shared" si="3541"/>
        <v>0</v>
      </c>
      <c r="BU1179" s="81">
        <f t="shared" si="3542"/>
        <v>0</v>
      </c>
      <c r="BV1179" s="13">
        <f t="shared" si="3543"/>
        <v>0</v>
      </c>
      <c r="BW1179" s="11">
        <f t="shared" si="3469"/>
        <v>0</v>
      </c>
      <c r="BX1179" s="69">
        <f t="shared" si="3481"/>
        <v>0</v>
      </c>
      <c r="BY1179" s="69">
        <f>IF($A1179&lt;&gt;"",IF(BY1178&lt;&gt;0,BY1178,IF(BW1179&lt;=$AW$2,"Stop Loss",0)),0)</f>
        <v>0</v>
      </c>
      <c r="BZ1179" s="69">
        <f t="shared" si="3419"/>
        <v>0</v>
      </c>
      <c r="CA1179" s="27" t="str">
        <f t="shared" si="3482"/>
        <v/>
      </c>
      <c r="CB1179" s="27" t="str">
        <f t="shared" si="3483"/>
        <v/>
      </c>
      <c r="CC1179" s="27" t="str">
        <f t="shared" si="3484"/>
        <v/>
      </c>
      <c r="CD1179" s="27" t="str">
        <f t="shared" si="3485"/>
        <v/>
      </c>
      <c r="CE1179" s="27" t="str">
        <f t="shared" si="3486"/>
        <v/>
      </c>
      <c r="CF1179" s="27" t="str">
        <f t="shared" si="3487"/>
        <v/>
      </c>
      <c r="CG1179" s="86"/>
      <c r="CH1179" s="86"/>
      <c r="CI1179" s="45"/>
      <c r="CJ1179" s="45"/>
      <c r="CK1179" s="45"/>
      <c r="CL1179" s="25"/>
      <c r="CM1179" s="25"/>
      <c r="CN1179" s="37"/>
      <c r="CO1179" s="25"/>
      <c r="CP1179" s="25"/>
      <c r="CQ1179" s="25"/>
      <c r="CR1179" s="25"/>
      <c r="CS1179" s="25"/>
      <c r="CT1179" s="25"/>
      <c r="CU1179" s="25"/>
      <c r="CV1179" s="25"/>
      <c r="CW1179" s="25"/>
      <c r="CX1179" s="25"/>
      <c r="CY1179" s="25"/>
      <c r="CZ1179" s="25"/>
      <c r="DA1179" s="25"/>
      <c r="DB1179" s="37"/>
      <c r="DC1179" s="25"/>
      <c r="DD1179" s="25"/>
      <c r="DH1179" s="25"/>
      <c r="DI1179" s="37"/>
    </row>
    <row r="1180" spans="1:113" s="26" customFormat="1">
      <c r="A1180" s="149"/>
      <c r="B1180" s="82" t="str">
        <f t="shared" si="3458"/>
        <v/>
      </c>
      <c r="C1180" s="7" t="str">
        <f t="shared" si="3459"/>
        <v/>
      </c>
      <c r="D1180" s="81">
        <f t="shared" si="3460"/>
        <v>0</v>
      </c>
      <c r="E1180" s="7" t="str">
        <f t="shared" si="3461"/>
        <v>18,</v>
      </c>
      <c r="F1180" s="78"/>
      <c r="G1180" s="86"/>
      <c r="H1180" s="86"/>
      <c r="I1180" s="86"/>
      <c r="J1180" s="86"/>
      <c r="K1180" s="86"/>
      <c r="L1180" s="86"/>
      <c r="M1180" s="86"/>
      <c r="N1180" s="86"/>
      <c r="O1180" s="78"/>
      <c r="P1180" s="86"/>
      <c r="Q1180" s="86"/>
      <c r="R1180" s="86"/>
      <c r="S1180" s="86"/>
      <c r="T1180" s="86"/>
      <c r="U1180" s="86"/>
      <c r="V1180" s="86"/>
      <c r="W1180" s="86"/>
      <c r="X1180" s="123" t="str">
        <f t="shared" si="3462"/>
        <v/>
      </c>
      <c r="Y1180" s="127">
        <f t="shared" si="3519"/>
        <v>0</v>
      </c>
      <c r="Z1180" s="127">
        <f t="shared" si="3520"/>
        <v>0</v>
      </c>
      <c r="AA1180" s="127">
        <f t="shared" si="3521"/>
        <v>0</v>
      </c>
      <c r="AB1180" s="86">
        <f t="shared" ref="AB1180:AC1180" si="3598">AB1179</f>
        <v>0</v>
      </c>
      <c r="AC1180" s="86">
        <f t="shared" si="3598"/>
        <v>0</v>
      </c>
      <c r="AD1180" s="90" t="str">
        <f t="shared" ref="AD1180:AE1180" si="3599">IF($A1179&lt;&gt;"",AD1179,"")</f>
        <v/>
      </c>
      <c r="AE1180" s="54" t="str">
        <f t="shared" si="3599"/>
        <v/>
      </c>
      <c r="AF1180" s="92" t="str">
        <f t="shared" si="3472"/>
        <v/>
      </c>
      <c r="AG1180" s="82">
        <f t="shared" si="3464"/>
        <v>0</v>
      </c>
      <c r="AH1180" s="71">
        <f t="shared" si="3392"/>
        <v>0</v>
      </c>
      <c r="AI1180" s="78" t="str">
        <f t="shared" si="3465"/>
        <v/>
      </c>
      <c r="AJ1180" s="132">
        <f t="shared" si="3522"/>
        <v>0</v>
      </c>
      <c r="AK1180" s="132">
        <f t="shared" si="3523"/>
        <v>0</v>
      </c>
      <c r="AL1180" s="132">
        <f t="shared" si="3524"/>
        <v>0</v>
      </c>
      <c r="AM1180" s="86" t="str">
        <f t="shared" si="3525"/>
        <v/>
      </c>
      <c r="AN1180" s="86" t="str">
        <f t="shared" si="3526"/>
        <v/>
      </c>
      <c r="AO1180" s="90" t="str">
        <f t="shared" ref="AO1180:AP1180" si="3600">IF($A1179&lt;&gt;"",AO1179,"")</f>
        <v/>
      </c>
      <c r="AP1180" s="54" t="str">
        <f t="shared" si="3600"/>
        <v/>
      </c>
      <c r="AQ1180" s="92" t="str">
        <f t="shared" si="3474"/>
        <v/>
      </c>
      <c r="AR1180" s="82">
        <f t="shared" si="3527"/>
        <v>0</v>
      </c>
      <c r="AS1180" s="71">
        <f t="shared" si="3475"/>
        <v>0</v>
      </c>
      <c r="AT1180" s="78" t="str">
        <f t="shared" si="3466"/>
        <v/>
      </c>
      <c r="AU1180" s="137">
        <f t="shared" si="3528"/>
        <v>0</v>
      </c>
      <c r="AV1180" s="137">
        <f t="shared" si="3529"/>
        <v>0</v>
      </c>
      <c r="AW1180" s="137">
        <f t="shared" si="3530"/>
        <v>0</v>
      </c>
      <c r="AX1180" s="86" t="str">
        <f t="shared" si="3531"/>
        <v/>
      </c>
      <c r="AY1180" s="86" t="str">
        <f t="shared" si="3532"/>
        <v/>
      </c>
      <c r="AZ1180" s="90" t="str">
        <f t="shared" ref="AZ1180:BA1180" si="3601">IF($A1179&lt;&gt;"",AZ1179,"")</f>
        <v/>
      </c>
      <c r="BA1180" s="54" t="str">
        <f t="shared" si="3601"/>
        <v/>
      </c>
      <c r="BB1180" s="92" t="str">
        <f t="shared" si="3477"/>
        <v/>
      </c>
      <c r="BC1180" s="82">
        <f t="shared" si="3533"/>
        <v>0</v>
      </c>
      <c r="BD1180" s="71">
        <f t="shared" si="3478"/>
        <v>0</v>
      </c>
      <c r="BE1180" s="98">
        <f t="shared" si="3535"/>
        <v>18</v>
      </c>
      <c r="BF1180" s="54" t="str">
        <f t="shared" si="3586"/>
        <v/>
      </c>
      <c r="BG1180" s="92" t="str">
        <f t="shared" si="3580"/>
        <v/>
      </c>
      <c r="BH1180" s="82">
        <f t="shared" si="3516"/>
        <v>0</v>
      </c>
      <c r="BI1180" s="71">
        <f t="shared" si="3517"/>
        <v>0</v>
      </c>
      <c r="BJ1180" s="146"/>
      <c r="BK1180" s="97">
        <v>1</v>
      </c>
      <c r="BL1180" s="95" t="str">
        <f t="shared" ref="BL1180:BP1180" si="3602">IF(BL1179&lt;&gt;"",BL1179,"")</f>
        <v/>
      </c>
      <c r="BM1180" s="95" t="str">
        <f t="shared" si="3602"/>
        <v/>
      </c>
      <c r="BN1180" s="95" t="str">
        <f t="shared" si="3602"/>
        <v/>
      </c>
      <c r="BO1180" s="95" t="str">
        <f t="shared" si="3602"/>
        <v/>
      </c>
      <c r="BP1180" s="95" t="str">
        <f t="shared" si="3602"/>
        <v/>
      </c>
      <c r="BQ1180" s="81">
        <f t="shared" si="3538"/>
        <v>0</v>
      </c>
      <c r="BR1180" s="81">
        <f t="shared" si="3539"/>
        <v>0</v>
      </c>
      <c r="BS1180" s="81">
        <f t="shared" si="3540"/>
        <v>0</v>
      </c>
      <c r="BT1180" s="81">
        <f t="shared" si="3541"/>
        <v>0</v>
      </c>
      <c r="BU1180" s="81">
        <f t="shared" si="3542"/>
        <v>0</v>
      </c>
      <c r="BV1180" s="13">
        <f t="shared" si="3543"/>
        <v>0</v>
      </c>
      <c r="BW1180" s="11">
        <f t="shared" si="3469"/>
        <v>0</v>
      </c>
      <c r="BX1180" s="69">
        <f t="shared" si="3481"/>
        <v>0</v>
      </c>
      <c r="BY1180" s="69">
        <f>IF($A1180&lt;&gt;"",IF(BY1179&lt;&gt;0,BY1179,IF(BW1180&lt;=$AW$2,"Stop Loss",0)),0)</f>
        <v>0</v>
      </c>
      <c r="BZ1180" s="69">
        <f t="shared" si="3419"/>
        <v>0</v>
      </c>
      <c r="CA1180" s="27" t="str">
        <f t="shared" si="3482"/>
        <v/>
      </c>
      <c r="CB1180" s="27" t="str">
        <f t="shared" si="3483"/>
        <v/>
      </c>
      <c r="CC1180" s="27" t="str">
        <f t="shared" si="3484"/>
        <v/>
      </c>
      <c r="CD1180" s="27" t="str">
        <f t="shared" si="3485"/>
        <v/>
      </c>
      <c r="CE1180" s="27" t="str">
        <f t="shared" si="3486"/>
        <v/>
      </c>
      <c r="CF1180" s="27" t="str">
        <f t="shared" si="3487"/>
        <v/>
      </c>
      <c r="CG1180" s="86"/>
      <c r="CH1180" s="86"/>
      <c r="CI1180" s="45"/>
      <c r="CJ1180" s="45"/>
      <c r="CK1180" s="45"/>
      <c r="CL1180" s="25"/>
      <c r="CM1180" s="25"/>
      <c r="CN1180" s="37"/>
      <c r="CO1180" s="25"/>
      <c r="CP1180" s="25"/>
      <c r="CQ1180" s="25"/>
      <c r="CR1180" s="25"/>
      <c r="CS1180" s="25"/>
      <c r="CT1180" s="25"/>
      <c r="CU1180" s="25"/>
      <c r="CV1180" s="25"/>
      <c r="CW1180" s="25"/>
      <c r="CX1180" s="25"/>
      <c r="CY1180" s="25"/>
      <c r="CZ1180" s="25"/>
      <c r="DA1180" s="25"/>
      <c r="DB1180" s="37"/>
      <c r="DC1180" s="25"/>
      <c r="DD1180" s="25"/>
      <c r="DH1180" s="25"/>
      <c r="DI1180" s="37"/>
    </row>
    <row r="1181" spans="1:113" s="26" customFormat="1">
      <c r="A1181" s="149"/>
      <c r="B1181" s="82" t="str">
        <f t="shared" si="3458"/>
        <v/>
      </c>
      <c r="C1181" s="7" t="str">
        <f t="shared" si="3459"/>
        <v/>
      </c>
      <c r="D1181" s="81">
        <f t="shared" si="3460"/>
        <v>0</v>
      </c>
      <c r="E1181" s="7" t="str">
        <f t="shared" si="3461"/>
        <v>18,</v>
      </c>
      <c r="F1181" s="78"/>
      <c r="G1181" s="86"/>
      <c r="H1181" s="86"/>
      <c r="I1181" s="86"/>
      <c r="J1181" s="86"/>
      <c r="K1181" s="86"/>
      <c r="L1181" s="86"/>
      <c r="M1181" s="86"/>
      <c r="N1181" s="86"/>
      <c r="O1181" s="78"/>
      <c r="P1181" s="86"/>
      <c r="Q1181" s="86"/>
      <c r="R1181" s="86"/>
      <c r="S1181" s="86"/>
      <c r="T1181" s="86"/>
      <c r="U1181" s="86"/>
      <c r="V1181" s="86"/>
      <c r="W1181" s="86"/>
      <c r="X1181" s="123" t="str">
        <f t="shared" si="3462"/>
        <v/>
      </c>
      <c r="Y1181" s="127">
        <f t="shared" si="3519"/>
        <v>0</v>
      </c>
      <c r="Z1181" s="127">
        <f t="shared" si="3520"/>
        <v>0</v>
      </c>
      <c r="AA1181" s="127">
        <f t="shared" si="3521"/>
        <v>0</v>
      </c>
      <c r="AB1181" s="86">
        <f t="shared" ref="AB1181:AC1181" si="3603">AB1180</f>
        <v>0</v>
      </c>
      <c r="AC1181" s="86">
        <f t="shared" si="3603"/>
        <v>0</v>
      </c>
      <c r="AD1181" s="90" t="str">
        <f t="shared" ref="AD1181:AE1181" si="3604">IF($A1180&lt;&gt;"",AD1180,"")</f>
        <v/>
      </c>
      <c r="AE1181" s="54" t="str">
        <f t="shared" si="3604"/>
        <v/>
      </c>
      <c r="AF1181" s="92" t="str">
        <f t="shared" si="3472"/>
        <v/>
      </c>
      <c r="AG1181" s="82">
        <f t="shared" si="3464"/>
        <v>0</v>
      </c>
      <c r="AH1181" s="71">
        <f t="shared" si="3392"/>
        <v>0</v>
      </c>
      <c r="AI1181" s="78" t="str">
        <f t="shared" si="3465"/>
        <v/>
      </c>
      <c r="AJ1181" s="132">
        <f t="shared" si="3522"/>
        <v>0</v>
      </c>
      <c r="AK1181" s="132">
        <f t="shared" si="3523"/>
        <v>0</v>
      </c>
      <c r="AL1181" s="132">
        <f t="shared" si="3524"/>
        <v>0</v>
      </c>
      <c r="AM1181" s="86" t="str">
        <f t="shared" si="3525"/>
        <v/>
      </c>
      <c r="AN1181" s="86" t="str">
        <f t="shared" si="3526"/>
        <v/>
      </c>
      <c r="AO1181" s="90" t="str">
        <f t="shared" ref="AO1181:AP1181" si="3605">IF($A1180&lt;&gt;"",AO1180,"")</f>
        <v/>
      </c>
      <c r="AP1181" s="54" t="str">
        <f t="shared" si="3605"/>
        <v/>
      </c>
      <c r="AQ1181" s="92" t="str">
        <f t="shared" si="3474"/>
        <v/>
      </c>
      <c r="AR1181" s="82">
        <f t="shared" si="3527"/>
        <v>0</v>
      </c>
      <c r="AS1181" s="71">
        <f t="shared" si="3475"/>
        <v>0</v>
      </c>
      <c r="AT1181" s="78" t="str">
        <f t="shared" si="3466"/>
        <v/>
      </c>
      <c r="AU1181" s="137">
        <f t="shared" si="3528"/>
        <v>0</v>
      </c>
      <c r="AV1181" s="137">
        <f t="shared" si="3529"/>
        <v>0</v>
      </c>
      <c r="AW1181" s="137">
        <f t="shared" si="3530"/>
        <v>0</v>
      </c>
      <c r="AX1181" s="86" t="str">
        <f t="shared" si="3531"/>
        <v/>
      </c>
      <c r="AY1181" s="86" t="str">
        <f t="shared" si="3532"/>
        <v/>
      </c>
      <c r="AZ1181" s="90" t="str">
        <f t="shared" ref="AZ1181:BA1181" si="3606">IF($A1180&lt;&gt;"",AZ1180,"")</f>
        <v/>
      </c>
      <c r="BA1181" s="54" t="str">
        <f t="shared" si="3606"/>
        <v/>
      </c>
      <c r="BB1181" s="92" t="str">
        <f t="shared" si="3477"/>
        <v/>
      </c>
      <c r="BC1181" s="82">
        <f t="shared" si="3533"/>
        <v>0</v>
      </c>
      <c r="BD1181" s="71">
        <f t="shared" si="3478"/>
        <v>0</v>
      </c>
      <c r="BE1181" s="98">
        <f t="shared" si="3535"/>
        <v>18</v>
      </c>
      <c r="BF1181" s="54" t="str">
        <f t="shared" si="3586"/>
        <v/>
      </c>
      <c r="BG1181" s="92" t="str">
        <f t="shared" si="3580"/>
        <v/>
      </c>
      <c r="BH1181" s="82">
        <f t="shared" si="3516"/>
        <v>0</v>
      </c>
      <c r="BI1181" s="71">
        <f t="shared" si="3517"/>
        <v>0</v>
      </c>
      <c r="BJ1181" s="146"/>
      <c r="BK1181" s="97">
        <v>1</v>
      </c>
      <c r="BL1181" s="95" t="str">
        <f t="shared" ref="BL1181:BP1181" si="3607">IF(BL1180&lt;&gt;"",BL1180,"")</f>
        <v/>
      </c>
      <c r="BM1181" s="95" t="str">
        <f t="shared" si="3607"/>
        <v/>
      </c>
      <c r="BN1181" s="95" t="str">
        <f t="shared" si="3607"/>
        <v/>
      </c>
      <c r="BO1181" s="95" t="str">
        <f t="shared" si="3607"/>
        <v/>
      </c>
      <c r="BP1181" s="95" t="str">
        <f t="shared" si="3607"/>
        <v/>
      </c>
      <c r="BQ1181" s="81">
        <f t="shared" si="3538"/>
        <v>0</v>
      </c>
      <c r="BR1181" s="81">
        <f t="shared" si="3539"/>
        <v>0</v>
      </c>
      <c r="BS1181" s="81">
        <f t="shared" si="3540"/>
        <v>0</v>
      </c>
      <c r="BT1181" s="81">
        <f t="shared" si="3541"/>
        <v>0</v>
      </c>
      <c r="BU1181" s="81">
        <f t="shared" si="3542"/>
        <v>0</v>
      </c>
      <c r="BV1181" s="13">
        <f t="shared" si="3543"/>
        <v>0</v>
      </c>
      <c r="BW1181" s="11">
        <f t="shared" si="3469"/>
        <v>0</v>
      </c>
      <c r="BX1181" s="69">
        <f t="shared" si="3481"/>
        <v>0</v>
      </c>
      <c r="BY1181" s="69">
        <f>IF($A1181&lt;&gt;"",IF(BY1180&lt;&gt;0,BY1180,IF(BW1181&lt;=$AW$2,"Stop Loss",0)),0)</f>
        <v>0</v>
      </c>
      <c r="BZ1181" s="69">
        <f t="shared" si="3419"/>
        <v>0</v>
      </c>
      <c r="CA1181" s="27" t="str">
        <f t="shared" si="3482"/>
        <v/>
      </c>
      <c r="CB1181" s="27" t="str">
        <f t="shared" si="3483"/>
        <v/>
      </c>
      <c r="CC1181" s="27" t="str">
        <f t="shared" si="3484"/>
        <v/>
      </c>
      <c r="CD1181" s="27" t="str">
        <f t="shared" si="3485"/>
        <v/>
      </c>
      <c r="CE1181" s="27" t="str">
        <f t="shared" si="3486"/>
        <v/>
      </c>
      <c r="CF1181" s="27" t="str">
        <f t="shared" si="3487"/>
        <v/>
      </c>
      <c r="CG1181" s="86"/>
      <c r="CH1181" s="86"/>
      <c r="CI1181" s="45"/>
      <c r="CJ1181" s="45"/>
      <c r="CK1181" s="45"/>
      <c r="CL1181" s="25"/>
      <c r="CM1181" s="25"/>
      <c r="CN1181" s="37"/>
      <c r="CO1181" s="25"/>
      <c r="CP1181" s="25"/>
      <c r="CQ1181" s="25"/>
      <c r="CR1181" s="25"/>
      <c r="CS1181" s="25"/>
      <c r="CT1181" s="25"/>
      <c r="CU1181" s="25"/>
      <c r="CV1181" s="25"/>
      <c r="CW1181" s="25"/>
      <c r="CX1181" s="25"/>
      <c r="CY1181" s="25"/>
      <c r="CZ1181" s="25"/>
      <c r="DA1181" s="25"/>
      <c r="DB1181" s="37"/>
      <c r="DC1181" s="25"/>
      <c r="DD1181" s="25"/>
      <c r="DH1181" s="25"/>
      <c r="DI1181" s="37"/>
    </row>
    <row r="1182" spans="1:113" s="26" customFormat="1">
      <c r="A1182" s="149"/>
      <c r="B1182" s="82" t="str">
        <f t="shared" si="3458"/>
        <v/>
      </c>
      <c r="C1182" s="7" t="str">
        <f t="shared" si="3459"/>
        <v/>
      </c>
      <c r="D1182" s="81">
        <f t="shared" si="3460"/>
        <v>0</v>
      </c>
      <c r="E1182" s="7" t="str">
        <f t="shared" si="3461"/>
        <v>18,</v>
      </c>
      <c r="F1182" s="78"/>
      <c r="G1182" s="86"/>
      <c r="H1182" s="86"/>
      <c r="I1182" s="86"/>
      <c r="J1182" s="86"/>
      <c r="K1182" s="86"/>
      <c r="L1182" s="86"/>
      <c r="M1182" s="86"/>
      <c r="N1182" s="86"/>
      <c r="O1182" s="78"/>
      <c r="P1182" s="86"/>
      <c r="Q1182" s="86"/>
      <c r="R1182" s="86"/>
      <c r="S1182" s="86"/>
      <c r="T1182" s="86"/>
      <c r="U1182" s="86"/>
      <c r="V1182" s="86"/>
      <c r="W1182" s="86"/>
      <c r="X1182" s="123" t="str">
        <f t="shared" si="3462"/>
        <v/>
      </c>
      <c r="Y1182" s="127">
        <f t="shared" si="3519"/>
        <v>0</v>
      </c>
      <c r="Z1182" s="127">
        <f t="shared" si="3520"/>
        <v>0</v>
      </c>
      <c r="AA1182" s="127">
        <f t="shared" si="3521"/>
        <v>0</v>
      </c>
      <c r="AB1182" s="86">
        <f t="shared" ref="AB1182:AC1182" si="3608">AB1181</f>
        <v>0</v>
      </c>
      <c r="AC1182" s="86">
        <f t="shared" si="3608"/>
        <v>0</v>
      </c>
      <c r="AD1182" s="90" t="str">
        <f t="shared" ref="AD1182:AE1182" si="3609">IF($A1181&lt;&gt;"",AD1181,"")</f>
        <v/>
      </c>
      <c r="AE1182" s="54" t="str">
        <f t="shared" si="3609"/>
        <v/>
      </c>
      <c r="AF1182" s="92" t="str">
        <f t="shared" si="3472"/>
        <v/>
      </c>
      <c r="AG1182" s="82">
        <f t="shared" si="3464"/>
        <v>0</v>
      </c>
      <c r="AH1182" s="71">
        <f t="shared" si="3392"/>
        <v>0</v>
      </c>
      <c r="AI1182" s="78" t="str">
        <f t="shared" si="3465"/>
        <v/>
      </c>
      <c r="AJ1182" s="132">
        <f t="shared" si="3522"/>
        <v>0</v>
      </c>
      <c r="AK1182" s="132">
        <f t="shared" si="3523"/>
        <v>0</v>
      </c>
      <c r="AL1182" s="132">
        <f t="shared" si="3524"/>
        <v>0</v>
      </c>
      <c r="AM1182" s="86" t="str">
        <f t="shared" si="3525"/>
        <v/>
      </c>
      <c r="AN1182" s="86" t="str">
        <f t="shared" si="3526"/>
        <v/>
      </c>
      <c r="AO1182" s="90" t="str">
        <f t="shared" ref="AO1182:AP1182" si="3610">IF($A1181&lt;&gt;"",AO1181,"")</f>
        <v/>
      </c>
      <c r="AP1182" s="54" t="str">
        <f t="shared" si="3610"/>
        <v/>
      </c>
      <c r="AQ1182" s="92" t="str">
        <f t="shared" si="3474"/>
        <v/>
      </c>
      <c r="AR1182" s="82">
        <f t="shared" si="3527"/>
        <v>0</v>
      </c>
      <c r="AS1182" s="71">
        <f t="shared" si="3475"/>
        <v>0</v>
      </c>
      <c r="AT1182" s="78" t="str">
        <f t="shared" si="3466"/>
        <v/>
      </c>
      <c r="AU1182" s="137">
        <f t="shared" si="3528"/>
        <v>0</v>
      </c>
      <c r="AV1182" s="137">
        <f t="shared" si="3529"/>
        <v>0</v>
      </c>
      <c r="AW1182" s="137">
        <f t="shared" si="3530"/>
        <v>0</v>
      </c>
      <c r="AX1182" s="86" t="str">
        <f t="shared" si="3531"/>
        <v/>
      </c>
      <c r="AY1182" s="86" t="str">
        <f t="shared" si="3532"/>
        <v/>
      </c>
      <c r="AZ1182" s="90" t="str">
        <f t="shared" ref="AZ1182:BA1182" si="3611">IF($A1181&lt;&gt;"",AZ1181,"")</f>
        <v/>
      </c>
      <c r="BA1182" s="54" t="str">
        <f t="shared" si="3611"/>
        <v/>
      </c>
      <c r="BB1182" s="92" t="str">
        <f t="shared" si="3477"/>
        <v/>
      </c>
      <c r="BC1182" s="82">
        <f t="shared" si="3533"/>
        <v>0</v>
      </c>
      <c r="BD1182" s="71">
        <f t="shared" si="3478"/>
        <v>0</v>
      </c>
      <c r="BE1182" s="98">
        <f t="shared" si="3535"/>
        <v>18</v>
      </c>
      <c r="BF1182" s="54" t="str">
        <f t="shared" si="3586"/>
        <v/>
      </c>
      <c r="BG1182" s="92" t="str">
        <f t="shared" si="3580"/>
        <v/>
      </c>
      <c r="BH1182" s="82">
        <f t="shared" si="3516"/>
        <v>0</v>
      </c>
      <c r="BI1182" s="71">
        <f t="shared" si="3517"/>
        <v>0</v>
      </c>
      <c r="BJ1182" s="146"/>
      <c r="BK1182" s="97">
        <v>1</v>
      </c>
      <c r="BL1182" s="95" t="str">
        <f t="shared" ref="BL1182:BP1182" si="3612">IF(BL1181&lt;&gt;"",BL1181,"")</f>
        <v/>
      </c>
      <c r="BM1182" s="95" t="str">
        <f t="shared" si="3612"/>
        <v/>
      </c>
      <c r="BN1182" s="95" t="str">
        <f t="shared" si="3612"/>
        <v/>
      </c>
      <c r="BO1182" s="95" t="str">
        <f t="shared" si="3612"/>
        <v/>
      </c>
      <c r="BP1182" s="95" t="str">
        <f t="shared" si="3612"/>
        <v/>
      </c>
      <c r="BQ1182" s="81">
        <f t="shared" si="3538"/>
        <v>0</v>
      </c>
      <c r="BR1182" s="81">
        <f t="shared" si="3539"/>
        <v>0</v>
      </c>
      <c r="BS1182" s="81">
        <f t="shared" si="3540"/>
        <v>0</v>
      </c>
      <c r="BT1182" s="81">
        <f t="shared" si="3541"/>
        <v>0</v>
      </c>
      <c r="BU1182" s="81">
        <f t="shared" si="3542"/>
        <v>0</v>
      </c>
      <c r="BV1182" s="13">
        <f t="shared" si="3543"/>
        <v>0</v>
      </c>
      <c r="BW1182" s="11">
        <f t="shared" si="3469"/>
        <v>0</v>
      </c>
      <c r="BX1182" s="69">
        <f t="shared" si="3481"/>
        <v>0</v>
      </c>
      <c r="BY1182" s="69">
        <f>IF($A1182&lt;&gt;"",IF(BY1181&lt;&gt;0,BY1181,IF(BW1182&lt;=$AW$2,"Stop Loss",0)),0)</f>
        <v>0</v>
      </c>
      <c r="BZ1182" s="69">
        <f t="shared" si="3419"/>
        <v>0</v>
      </c>
      <c r="CA1182" s="27" t="str">
        <f t="shared" si="3482"/>
        <v/>
      </c>
      <c r="CB1182" s="27" t="str">
        <f t="shared" si="3483"/>
        <v/>
      </c>
      <c r="CC1182" s="27" t="str">
        <f t="shared" si="3484"/>
        <v/>
      </c>
      <c r="CD1182" s="27" t="str">
        <f t="shared" si="3485"/>
        <v/>
      </c>
      <c r="CE1182" s="27" t="str">
        <f t="shared" si="3486"/>
        <v/>
      </c>
      <c r="CF1182" s="27" t="str">
        <f t="shared" si="3487"/>
        <v/>
      </c>
      <c r="CG1182" s="86"/>
      <c r="CH1182" s="86"/>
      <c r="CI1182" s="45"/>
      <c r="CJ1182" s="45"/>
      <c r="CK1182" s="45"/>
      <c r="CL1182" s="25"/>
      <c r="CM1182" s="25"/>
      <c r="CN1182" s="37"/>
      <c r="CO1182" s="25"/>
      <c r="CP1182" s="25"/>
      <c r="CQ1182" s="25"/>
      <c r="CR1182" s="25"/>
      <c r="CS1182" s="25"/>
      <c r="CT1182" s="25"/>
      <c r="CU1182" s="25"/>
      <c r="CV1182" s="25"/>
      <c r="CW1182" s="25"/>
      <c r="CX1182" s="25"/>
      <c r="CY1182" s="25"/>
      <c r="CZ1182" s="25"/>
      <c r="DA1182" s="25"/>
      <c r="DB1182" s="37"/>
      <c r="DC1182" s="25"/>
      <c r="DD1182" s="25"/>
      <c r="DH1182" s="25"/>
      <c r="DI1182" s="37"/>
    </row>
    <row r="1183" spans="1:113" s="26" customFormat="1">
      <c r="A1183" s="149"/>
      <c r="B1183" s="82" t="str">
        <f t="shared" si="3458"/>
        <v/>
      </c>
      <c r="C1183" s="7" t="str">
        <f t="shared" si="3459"/>
        <v/>
      </c>
      <c r="D1183" s="81">
        <f t="shared" si="3460"/>
        <v>0</v>
      </c>
      <c r="E1183" s="7" t="str">
        <f t="shared" si="3461"/>
        <v>18,</v>
      </c>
      <c r="F1183" s="78"/>
      <c r="G1183" s="86"/>
      <c r="H1183" s="86"/>
      <c r="I1183" s="86"/>
      <c r="J1183" s="86"/>
      <c r="K1183" s="86"/>
      <c r="L1183" s="86"/>
      <c r="M1183" s="86"/>
      <c r="N1183" s="86"/>
      <c r="O1183" s="78"/>
      <c r="P1183" s="86"/>
      <c r="Q1183" s="86"/>
      <c r="R1183" s="86"/>
      <c r="S1183" s="86"/>
      <c r="T1183" s="86"/>
      <c r="U1183" s="86"/>
      <c r="V1183" s="86"/>
      <c r="W1183" s="86"/>
      <c r="X1183" s="123" t="str">
        <f t="shared" si="3462"/>
        <v/>
      </c>
      <c r="Y1183" s="127">
        <f t="shared" si="3519"/>
        <v>0</v>
      </c>
      <c r="Z1183" s="127">
        <f t="shared" si="3520"/>
        <v>0</v>
      </c>
      <c r="AA1183" s="127">
        <f t="shared" si="3521"/>
        <v>0</v>
      </c>
      <c r="AB1183" s="86">
        <f>IF($Y1183&gt;$Z1183,$Y1183-$Z1183+AB1182,AB1182)</f>
        <v>0</v>
      </c>
      <c r="AC1183" s="86">
        <f>IF($Z1183&gt;$Y1183,$Z1183-$Y1183+AC1182,AC1182)</f>
        <v>0</v>
      </c>
      <c r="AD1183" s="90" t="str">
        <f t="shared" ref="AD1183:AE1183" si="3613">IF($A1182&lt;&gt;"",AD1182,"")</f>
        <v/>
      </c>
      <c r="AE1183" s="54" t="str">
        <f t="shared" si="3613"/>
        <v/>
      </c>
      <c r="AF1183" s="92" t="str">
        <f t="shared" si="3472"/>
        <v/>
      </c>
      <c r="AG1183" s="82">
        <f t="shared" si="3464"/>
        <v>0</v>
      </c>
      <c r="AH1183" s="71">
        <f t="shared" si="3392"/>
        <v>0</v>
      </c>
      <c r="AI1183" s="78" t="str">
        <f t="shared" si="3465"/>
        <v/>
      </c>
      <c r="AJ1183" s="132">
        <f t="shared" si="3522"/>
        <v>0</v>
      </c>
      <c r="AK1183" s="132">
        <f t="shared" si="3523"/>
        <v>0</v>
      </c>
      <c r="AL1183" s="132">
        <f t="shared" si="3524"/>
        <v>0</v>
      </c>
      <c r="AM1183" s="86" t="str">
        <f t="shared" si="3525"/>
        <v/>
      </c>
      <c r="AN1183" s="86" t="str">
        <f t="shared" si="3526"/>
        <v/>
      </c>
      <c r="AO1183" s="90" t="str">
        <f t="shared" ref="AO1183:AP1183" si="3614">IF($A1182&lt;&gt;"",AO1182,"")</f>
        <v/>
      </c>
      <c r="AP1183" s="54" t="str">
        <f t="shared" si="3614"/>
        <v/>
      </c>
      <c r="AQ1183" s="92" t="str">
        <f t="shared" si="3474"/>
        <v/>
      </c>
      <c r="AR1183" s="82">
        <f t="shared" si="3527"/>
        <v>0</v>
      </c>
      <c r="AS1183" s="71">
        <f t="shared" si="3475"/>
        <v>0</v>
      </c>
      <c r="AT1183" s="78" t="str">
        <f t="shared" si="3466"/>
        <v/>
      </c>
      <c r="AU1183" s="137">
        <f t="shared" si="3528"/>
        <v>0</v>
      </c>
      <c r="AV1183" s="137">
        <f t="shared" si="3529"/>
        <v>0</v>
      </c>
      <c r="AW1183" s="137">
        <f t="shared" si="3530"/>
        <v>0</v>
      </c>
      <c r="AX1183" s="86" t="str">
        <f t="shared" si="3531"/>
        <v/>
      </c>
      <c r="AY1183" s="86" t="str">
        <f t="shared" si="3532"/>
        <v/>
      </c>
      <c r="AZ1183" s="90" t="str">
        <f t="shared" ref="AZ1183:BA1183" si="3615">IF($A1182&lt;&gt;"",AZ1182,"")</f>
        <v/>
      </c>
      <c r="BA1183" s="54" t="str">
        <f t="shared" si="3615"/>
        <v/>
      </c>
      <c r="BB1183" s="92" t="str">
        <f t="shared" si="3477"/>
        <v/>
      </c>
      <c r="BC1183" s="82">
        <f t="shared" si="3533"/>
        <v>0</v>
      </c>
      <c r="BD1183" s="71">
        <f t="shared" si="3478"/>
        <v>0</v>
      </c>
      <c r="BE1183" s="98">
        <f t="shared" si="3535"/>
        <v>18</v>
      </c>
      <c r="BF1183" s="54" t="str">
        <f t="shared" si="3586"/>
        <v/>
      </c>
      <c r="BG1183" s="92" t="str">
        <f t="shared" si="3580"/>
        <v/>
      </c>
      <c r="BH1183" s="82">
        <f t="shared" si="3516"/>
        <v>0</v>
      </c>
      <c r="BI1183" s="71">
        <f t="shared" si="3517"/>
        <v>0</v>
      </c>
      <c r="BJ1183" s="146"/>
      <c r="BK1183" s="97">
        <v>1</v>
      </c>
      <c r="BL1183" s="95" t="str">
        <f t="shared" ref="BL1183:BP1183" si="3616">IF(BL1182&lt;&gt;"",BL1182,"")</f>
        <v/>
      </c>
      <c r="BM1183" s="95" t="str">
        <f t="shared" si="3616"/>
        <v/>
      </c>
      <c r="BN1183" s="95" t="str">
        <f t="shared" si="3616"/>
        <v/>
      </c>
      <c r="BO1183" s="95" t="str">
        <f t="shared" si="3616"/>
        <v/>
      </c>
      <c r="BP1183" s="95" t="str">
        <f t="shared" si="3616"/>
        <v/>
      </c>
      <c r="BQ1183" s="81">
        <f t="shared" si="3538"/>
        <v>0</v>
      </c>
      <c r="BR1183" s="81">
        <f t="shared" si="3539"/>
        <v>0</v>
      </c>
      <c r="BS1183" s="81">
        <f t="shared" si="3540"/>
        <v>0</v>
      </c>
      <c r="BT1183" s="81">
        <f t="shared" si="3541"/>
        <v>0</v>
      </c>
      <c r="BU1183" s="81">
        <f t="shared" si="3542"/>
        <v>0</v>
      </c>
      <c r="BV1183" s="13">
        <f t="shared" si="3543"/>
        <v>0</v>
      </c>
      <c r="BW1183" s="11">
        <f t="shared" si="3469"/>
        <v>0</v>
      </c>
      <c r="BX1183" s="69">
        <f t="shared" si="3481"/>
        <v>0</v>
      </c>
      <c r="BY1183" s="69">
        <f>IF($A1183&lt;&gt;"",IF(BY1182&lt;&gt;0,BY1182,IF(BW1183&lt;=$AW$2,"Stop Loss",0)),0)</f>
        <v>0</v>
      </c>
      <c r="BZ1183" s="69">
        <f t="shared" si="3419"/>
        <v>0</v>
      </c>
      <c r="CA1183" s="27" t="str">
        <f t="shared" si="3482"/>
        <v/>
      </c>
      <c r="CB1183" s="27" t="str">
        <f t="shared" si="3483"/>
        <v/>
      </c>
      <c r="CC1183" s="27" t="str">
        <f t="shared" si="3484"/>
        <v/>
      </c>
      <c r="CD1183" s="27" t="str">
        <f t="shared" si="3485"/>
        <v/>
      </c>
      <c r="CE1183" s="27" t="str">
        <f t="shared" si="3486"/>
        <v/>
      </c>
      <c r="CF1183" s="27" t="str">
        <f t="shared" si="3487"/>
        <v/>
      </c>
      <c r="CG1183" s="86"/>
      <c r="CH1183" s="86"/>
      <c r="CI1183" s="45"/>
      <c r="CJ1183" s="45"/>
      <c r="CK1183" s="45"/>
      <c r="CL1183" s="25"/>
      <c r="CM1183" s="25"/>
      <c r="CN1183" s="37"/>
      <c r="CO1183" s="25"/>
      <c r="CP1183" s="25"/>
      <c r="CQ1183" s="25"/>
      <c r="CR1183" s="25"/>
      <c r="CS1183" s="25"/>
      <c r="CT1183" s="25"/>
      <c r="CU1183" s="25"/>
      <c r="CV1183" s="25"/>
      <c r="CW1183" s="25"/>
      <c r="CX1183" s="25"/>
      <c r="CY1183" s="25"/>
      <c r="CZ1183" s="25"/>
      <c r="DA1183" s="25"/>
      <c r="DB1183" s="37"/>
      <c r="DC1183" s="25"/>
      <c r="DD1183" s="25"/>
      <c r="DH1183" s="25"/>
      <c r="DI1183" s="37"/>
    </row>
    <row r="1184" spans="1:113" s="26" customFormat="1">
      <c r="A1184" s="149"/>
      <c r="B1184" s="82" t="str">
        <f t="shared" si="3458"/>
        <v/>
      </c>
      <c r="C1184" s="7" t="str">
        <f t="shared" si="3459"/>
        <v/>
      </c>
      <c r="D1184" s="81">
        <f t="shared" si="3460"/>
        <v>0</v>
      </c>
      <c r="E1184" s="7" t="str">
        <f t="shared" si="3461"/>
        <v>18,</v>
      </c>
      <c r="F1184" s="78"/>
      <c r="G1184" s="86"/>
      <c r="H1184" s="86"/>
      <c r="I1184" s="86"/>
      <c r="J1184" s="86"/>
      <c r="K1184" s="86"/>
      <c r="L1184" s="86"/>
      <c r="M1184" s="86"/>
      <c r="N1184" s="86"/>
      <c r="O1184" s="78"/>
      <c r="P1184" s="86"/>
      <c r="Q1184" s="86"/>
      <c r="R1184" s="86"/>
      <c r="S1184" s="86"/>
      <c r="T1184" s="86"/>
      <c r="U1184" s="86"/>
      <c r="V1184" s="86"/>
      <c r="W1184" s="86"/>
      <c r="X1184" s="123" t="str">
        <f t="shared" si="3462"/>
        <v/>
      </c>
      <c r="Y1184" s="127">
        <f t="shared" si="3519"/>
        <v>0</v>
      </c>
      <c r="Z1184" s="127">
        <f t="shared" si="3520"/>
        <v>0</v>
      </c>
      <c r="AA1184" s="127">
        <f t="shared" si="3521"/>
        <v>0</v>
      </c>
      <c r="AB1184" s="86">
        <f>AB1183</f>
        <v>0</v>
      </c>
      <c r="AC1184" s="86">
        <f>AC1183</f>
        <v>0</v>
      </c>
      <c r="AD1184" s="90" t="str">
        <f>IF($A1183&lt;&gt;"",AA1183,"")</f>
        <v/>
      </c>
      <c r="AE1184" s="92" t="str">
        <f>IF($A1183&lt;&gt;"",IF(Y1183&gt;Z1183,"L","H"),"")</f>
        <v/>
      </c>
      <c r="AF1184" s="92" t="str">
        <f t="shared" si="3472"/>
        <v/>
      </c>
      <c r="AG1184" s="82">
        <f t="shared" si="3464"/>
        <v>0</v>
      </c>
      <c r="AH1184" s="71">
        <f t="shared" si="3392"/>
        <v>0</v>
      </c>
      <c r="AI1184" s="78" t="str">
        <f t="shared" si="3465"/>
        <v/>
      </c>
      <c r="AJ1184" s="132">
        <f t="shared" si="3522"/>
        <v>0</v>
      </c>
      <c r="AK1184" s="132">
        <f t="shared" si="3523"/>
        <v>0</v>
      </c>
      <c r="AL1184" s="132">
        <f t="shared" si="3524"/>
        <v>0</v>
      </c>
      <c r="AM1184" s="86" t="str">
        <f t="shared" si="3525"/>
        <v/>
      </c>
      <c r="AN1184" s="86" t="str">
        <f t="shared" si="3526"/>
        <v/>
      </c>
      <c r="AO1184" s="90" t="str">
        <f>IF($A1183&lt;&gt;"",AL1183,"")</f>
        <v/>
      </c>
      <c r="AP1184" s="92" t="str">
        <f>IF($A1183&lt;&gt;"",IF(AM1183&lt;&gt;"","O","E"),"")</f>
        <v/>
      </c>
      <c r="AQ1184" s="92" t="str">
        <f t="shared" si="3474"/>
        <v/>
      </c>
      <c r="AR1184" s="82">
        <f t="shared" si="3527"/>
        <v>0</v>
      </c>
      <c r="AS1184" s="71">
        <f t="shared" si="3475"/>
        <v>0</v>
      </c>
      <c r="AT1184" s="78" t="str">
        <f t="shared" si="3466"/>
        <v/>
      </c>
      <c r="AU1184" s="137">
        <f t="shared" si="3528"/>
        <v>0</v>
      </c>
      <c r="AV1184" s="137">
        <f t="shared" si="3529"/>
        <v>0</v>
      </c>
      <c r="AW1184" s="137">
        <f t="shared" si="3530"/>
        <v>0</v>
      </c>
      <c r="AX1184" s="86" t="str">
        <f t="shared" si="3531"/>
        <v/>
      </c>
      <c r="AY1184" s="86" t="str">
        <f t="shared" si="3532"/>
        <v/>
      </c>
      <c r="AZ1184" s="90" t="str">
        <f>IF($A1183&lt;&gt;"",AW1183,"")</f>
        <v/>
      </c>
      <c r="BA1184" s="92" t="str">
        <f>IF($A1183&lt;&gt;"",IF(AX1183&lt;&gt;"","B","R"),"")</f>
        <v/>
      </c>
      <c r="BB1184" s="92" t="str">
        <f t="shared" si="3477"/>
        <v/>
      </c>
      <c r="BC1184" s="82">
        <f t="shared" si="3533"/>
        <v>0</v>
      </c>
      <c r="BD1184" s="71">
        <f t="shared" si="3478"/>
        <v>0</v>
      </c>
      <c r="BE1184" s="98">
        <f t="shared" si="3535"/>
        <v>18</v>
      </c>
      <c r="BF1184" s="92" t="str">
        <f>IF($A1183&lt;&gt;"",IF($Y1183&gt;$Z1183,"H",IF($Z1183&gt;$Y1183,"L",BF1183)),"")</f>
        <v/>
      </c>
      <c r="BG1184" s="92" t="str">
        <f>IF($A1184&lt;&gt;"",IF($A1184=0,"L",IF(BF1184&lt;&gt;"",IF(BF1184=X1184,"W","L"))),"")</f>
        <v/>
      </c>
      <c r="BH1184" s="82">
        <f t="shared" si="3516"/>
        <v>0</v>
      </c>
      <c r="BI1184" s="71">
        <f t="shared" si="3517"/>
        <v>0</v>
      </c>
      <c r="BJ1184" s="146" t="str">
        <f>AE1184&amp;AP1184&amp;BA1184</f>
        <v/>
      </c>
      <c r="BK1184" s="97">
        <v>1</v>
      </c>
      <c r="BL1184" s="95" t="str">
        <f>IF($A1183&lt;&gt;"",IF($BJ1184="LER","11,",IF($BJ1184="LOR","02,",IF($BJ1184="LEB","01,",IF($BJ1184="LOB","12,",IF($BJ1184="HER","29,",IF($BJ1184="HOR","20,",IF($BJ1184="HEB","19,",IF($BJ1184="HOB","30,","")))))))),"")</f>
        <v/>
      </c>
      <c r="BM1184" s="95" t="str">
        <f>IF($A1183&lt;&gt;"",IF($BJ1184="LER","13,",IF($BJ1184="LOR","04,",IF($BJ1184="LEB","03,",IF($BJ1184="LOB","14,",IF($BJ1184="HER","31,",IF($BJ1184="HOR","22,",IF($BJ1184="HEB","21,",IF($BJ1184="HOB","32,","")))))))),"")</f>
        <v/>
      </c>
      <c r="BN1184" s="95" t="str">
        <f>IF($A1183&lt;&gt;"",IF($BJ1184="LER","15,",IF($BJ1184="LOR","06,",IF($BJ1184="LEB","05,",IF($BJ1184="LOB","16,",IF($BJ1184="HER","33,",IF($BJ1184="HOR","24,",IF($BJ1184="HEB","23,",IF($BJ1184="HOB","34,","")))))))),"")</f>
        <v/>
      </c>
      <c r="BO1184" s="95" t="str">
        <f>IF($A1183&lt;&gt;"",IF($BJ1184="LER","17,",IF($BJ1184="LOR","08,",IF($BJ1184="LEB","07,",IF($BJ1184="LOB","18,",IF($BJ1184="HER","35,",IF($BJ1184="HOR","26,",IF($BJ1184="HEB","25,",IF($BJ1184="HOB","36,","")))))))),"")</f>
        <v/>
      </c>
      <c r="BP1184" s="95" t="str">
        <f>IF($A1183&lt;&gt;"",IF($BJ1184="LER","",IF($BJ1184="LOR","10,",IF($BJ1184="LEB","09,",IF($BJ1184="LOB","",IF($BJ1184="HER","",IF($BJ1184="HOR","28,",IF($BJ1184="HEB","27,",IF($BJ1184="HOB","","")))))))),"")</f>
        <v/>
      </c>
      <c r="BQ1184" s="81">
        <f t="shared" si="3538"/>
        <v>0</v>
      </c>
      <c r="BR1184" s="81">
        <f t="shared" si="3539"/>
        <v>0</v>
      </c>
      <c r="BS1184" s="81">
        <f t="shared" si="3540"/>
        <v>0</v>
      </c>
      <c r="BT1184" s="81">
        <f t="shared" si="3541"/>
        <v>0</v>
      </c>
      <c r="BU1184" s="81">
        <f t="shared" si="3542"/>
        <v>0</v>
      </c>
      <c r="BV1184" s="13">
        <f t="shared" si="3543"/>
        <v>0</v>
      </c>
      <c r="BW1184" s="11">
        <f t="shared" si="3469"/>
        <v>0</v>
      </c>
      <c r="BX1184" s="69">
        <f t="shared" si="3481"/>
        <v>0</v>
      </c>
      <c r="BY1184" s="69">
        <f>IF($A1184&lt;&gt;"",IF(BY1183&lt;&gt;0,BY1183,IF(BW1184&lt;=$AW$2,"Stop Loss",0)),0)</f>
        <v>0</v>
      </c>
      <c r="BZ1184" s="69">
        <f t="shared" si="3419"/>
        <v>0</v>
      </c>
      <c r="CA1184" s="27" t="str">
        <f t="shared" si="3482"/>
        <v/>
      </c>
      <c r="CB1184" s="27" t="str">
        <f t="shared" si="3483"/>
        <v/>
      </c>
      <c r="CC1184" s="27" t="str">
        <f t="shared" si="3484"/>
        <v/>
      </c>
      <c r="CD1184" s="27" t="str">
        <f t="shared" si="3485"/>
        <v/>
      </c>
      <c r="CE1184" s="27" t="str">
        <f t="shared" si="3486"/>
        <v/>
      </c>
      <c r="CF1184" s="27" t="str">
        <f t="shared" si="3487"/>
        <v/>
      </c>
      <c r="CG1184" s="86"/>
      <c r="CH1184" s="86"/>
      <c r="CI1184" s="45"/>
      <c r="CJ1184" s="45"/>
      <c r="CK1184" s="45"/>
      <c r="CL1184" s="25"/>
      <c r="CM1184" s="25"/>
      <c r="CN1184" s="37"/>
      <c r="CO1184" s="25"/>
      <c r="CP1184" s="25"/>
      <c r="CQ1184" s="25"/>
      <c r="CR1184" s="25"/>
      <c r="CS1184" s="25"/>
      <c r="CT1184" s="25"/>
      <c r="CU1184" s="25"/>
      <c r="CV1184" s="25"/>
      <c r="CW1184" s="25"/>
      <c r="CX1184" s="25"/>
      <c r="CY1184" s="25"/>
      <c r="CZ1184" s="25"/>
      <c r="DA1184" s="25"/>
      <c r="DB1184" s="37"/>
      <c r="DC1184" s="25"/>
      <c r="DD1184" s="25"/>
      <c r="DH1184" s="25"/>
      <c r="DI1184" s="37"/>
    </row>
    <row r="1185" spans="1:113" s="26" customFormat="1">
      <c r="A1185" s="149"/>
      <c r="B1185" s="82" t="str">
        <f t="shared" si="3458"/>
        <v/>
      </c>
      <c r="C1185" s="7" t="str">
        <f t="shared" si="3459"/>
        <v/>
      </c>
      <c r="D1185" s="81">
        <f t="shared" si="3460"/>
        <v>0</v>
      </c>
      <c r="E1185" s="7" t="str">
        <f t="shared" si="3461"/>
        <v>18,</v>
      </c>
      <c r="F1185" s="78"/>
      <c r="G1185" s="86"/>
      <c r="H1185" s="86"/>
      <c r="I1185" s="86"/>
      <c r="J1185" s="86"/>
      <c r="K1185" s="86"/>
      <c r="L1185" s="86"/>
      <c r="M1185" s="86"/>
      <c r="N1185" s="86"/>
      <c r="O1185" s="78"/>
      <c r="P1185" s="86"/>
      <c r="Q1185" s="86"/>
      <c r="R1185" s="86"/>
      <c r="S1185" s="86"/>
      <c r="T1185" s="86"/>
      <c r="U1185" s="86"/>
      <c r="V1185" s="86"/>
      <c r="W1185" s="86"/>
      <c r="X1185" s="123" t="str">
        <f t="shared" si="3462"/>
        <v/>
      </c>
      <c r="Y1185" s="127">
        <f t="shared" si="3519"/>
        <v>0</v>
      </c>
      <c r="Z1185" s="127">
        <f t="shared" si="3520"/>
        <v>0</v>
      </c>
      <c r="AA1185" s="127">
        <f t="shared" si="3521"/>
        <v>0</v>
      </c>
      <c r="AB1185" s="86">
        <f t="shared" ref="AB1185:AC1185" si="3617">AB1184</f>
        <v>0</v>
      </c>
      <c r="AC1185" s="86">
        <f t="shared" si="3617"/>
        <v>0</v>
      </c>
      <c r="AD1185" s="90" t="str">
        <f>IF($A1184&lt;&gt;"",AD1184,"")</f>
        <v/>
      </c>
      <c r="AE1185" s="54" t="str">
        <f>IF($A1184&lt;&gt;"",AE1184,"")</f>
        <v/>
      </c>
      <c r="AF1185" s="92" t="str">
        <f t="shared" si="3472"/>
        <v/>
      </c>
      <c r="AG1185" s="82">
        <f t="shared" si="3464"/>
        <v>0</v>
      </c>
      <c r="AH1185" s="71">
        <f t="shared" si="3392"/>
        <v>0</v>
      </c>
      <c r="AI1185" s="78" t="str">
        <f t="shared" si="3465"/>
        <v/>
      </c>
      <c r="AJ1185" s="132">
        <f t="shared" si="3522"/>
        <v>0</v>
      </c>
      <c r="AK1185" s="132">
        <f t="shared" si="3523"/>
        <v>0</v>
      </c>
      <c r="AL1185" s="132">
        <f t="shared" si="3524"/>
        <v>0</v>
      </c>
      <c r="AM1185" s="86" t="str">
        <f t="shared" si="3525"/>
        <v/>
      </c>
      <c r="AN1185" s="86" t="str">
        <f t="shared" si="3526"/>
        <v/>
      </c>
      <c r="AO1185" s="90" t="str">
        <f>IF($A1184&lt;&gt;"",AO1184,"")</f>
        <v/>
      </c>
      <c r="AP1185" s="54" t="str">
        <f>IF($A1184&lt;&gt;"",AP1184,"")</f>
        <v/>
      </c>
      <c r="AQ1185" s="92" t="str">
        <f t="shared" si="3474"/>
        <v/>
      </c>
      <c r="AR1185" s="82">
        <f t="shared" si="3527"/>
        <v>0</v>
      </c>
      <c r="AS1185" s="71">
        <f t="shared" si="3475"/>
        <v>0</v>
      </c>
      <c r="AT1185" s="78" t="str">
        <f t="shared" si="3466"/>
        <v/>
      </c>
      <c r="AU1185" s="137">
        <f t="shared" si="3528"/>
        <v>0</v>
      </c>
      <c r="AV1185" s="137">
        <f t="shared" si="3529"/>
        <v>0</v>
      </c>
      <c r="AW1185" s="137">
        <f t="shared" si="3530"/>
        <v>0</v>
      </c>
      <c r="AX1185" s="86" t="str">
        <f t="shared" si="3531"/>
        <v/>
      </c>
      <c r="AY1185" s="86" t="str">
        <f t="shared" si="3532"/>
        <v/>
      </c>
      <c r="AZ1185" s="90" t="str">
        <f>IF($A1184&lt;&gt;"",AZ1184,"")</f>
        <v/>
      </c>
      <c r="BA1185" s="54" t="str">
        <f>IF($A1184&lt;&gt;"",BA1184,"")</f>
        <v/>
      </c>
      <c r="BB1185" s="92" t="str">
        <f t="shared" si="3477"/>
        <v/>
      </c>
      <c r="BC1185" s="82">
        <f t="shared" si="3533"/>
        <v>0</v>
      </c>
      <c r="BD1185" s="71">
        <f t="shared" si="3478"/>
        <v>0</v>
      </c>
      <c r="BE1185" s="98">
        <f t="shared" si="3535"/>
        <v>18</v>
      </c>
      <c r="BF1185" s="54" t="str">
        <f>IF($A1184&lt;&gt;"",BF1184,"")</f>
        <v/>
      </c>
      <c r="BG1185" s="92" t="str">
        <f t="shared" ref="BG1185:BG1219" si="3618">IF($A1185&lt;&gt;"",IF($A1185=0,"L",IF(BF1185&lt;&gt;"",IF(BF1185=X1185,"W","L"))),"")</f>
        <v/>
      </c>
      <c r="BH1185" s="82">
        <f t="shared" si="3516"/>
        <v>0</v>
      </c>
      <c r="BI1185" s="71">
        <f t="shared" si="3517"/>
        <v>0</v>
      </c>
      <c r="BJ1185" s="146"/>
      <c r="BK1185" s="97">
        <v>1</v>
      </c>
      <c r="BL1185" s="95" t="str">
        <f>IF(BL1184&lt;&gt;"",BL1184,"")</f>
        <v/>
      </c>
      <c r="BM1185" s="95" t="str">
        <f t="shared" ref="BM1185:BP1185" si="3619">IF(BM1184&lt;&gt;"",BM1184,"")</f>
        <v/>
      </c>
      <c r="BN1185" s="95" t="str">
        <f t="shared" si="3619"/>
        <v/>
      </c>
      <c r="BO1185" s="95" t="str">
        <f t="shared" si="3619"/>
        <v/>
      </c>
      <c r="BP1185" s="95" t="str">
        <f t="shared" si="3619"/>
        <v/>
      </c>
      <c r="BQ1185" s="81">
        <f t="shared" si="3538"/>
        <v>0</v>
      </c>
      <c r="BR1185" s="81">
        <f t="shared" si="3539"/>
        <v>0</v>
      </c>
      <c r="BS1185" s="81">
        <f t="shared" si="3540"/>
        <v>0</v>
      </c>
      <c r="BT1185" s="81">
        <f t="shared" si="3541"/>
        <v>0</v>
      </c>
      <c r="BU1185" s="81">
        <f t="shared" si="3542"/>
        <v>0</v>
      </c>
      <c r="BV1185" s="13">
        <f t="shared" si="3543"/>
        <v>0</v>
      </c>
      <c r="BW1185" s="11">
        <f t="shared" si="3469"/>
        <v>0</v>
      </c>
      <c r="BX1185" s="69">
        <f t="shared" si="3481"/>
        <v>0</v>
      </c>
      <c r="BY1185" s="69">
        <f>IF($A1185&lt;&gt;"",IF(BY1184&lt;&gt;0,BY1184,IF(BW1185&lt;=$AW$2,"Stop Loss",0)),0)</f>
        <v>0</v>
      </c>
      <c r="BZ1185" s="69">
        <f t="shared" si="3419"/>
        <v>0</v>
      </c>
      <c r="CA1185" s="27" t="str">
        <f t="shared" si="3482"/>
        <v/>
      </c>
      <c r="CB1185" s="27" t="str">
        <f t="shared" si="3483"/>
        <v/>
      </c>
      <c r="CC1185" s="27" t="str">
        <f t="shared" si="3484"/>
        <v/>
      </c>
      <c r="CD1185" s="27" t="str">
        <f t="shared" si="3485"/>
        <v/>
      </c>
      <c r="CE1185" s="27" t="str">
        <f t="shared" si="3486"/>
        <v/>
      </c>
      <c r="CF1185" s="27" t="str">
        <f t="shared" si="3487"/>
        <v/>
      </c>
      <c r="CG1185" s="86"/>
      <c r="CH1185" s="86"/>
      <c r="CI1185" s="45"/>
      <c r="CJ1185" s="45"/>
      <c r="CK1185" s="45"/>
      <c r="CL1185" s="25"/>
      <c r="CM1185" s="25"/>
      <c r="CN1185" s="37"/>
      <c r="CO1185" s="25"/>
      <c r="CP1185" s="25"/>
      <c r="CQ1185" s="25"/>
      <c r="CR1185" s="25"/>
      <c r="CS1185" s="25"/>
      <c r="CT1185" s="25"/>
      <c r="CU1185" s="25"/>
      <c r="CV1185" s="25"/>
      <c r="CW1185" s="25"/>
      <c r="CX1185" s="25"/>
      <c r="CY1185" s="25"/>
      <c r="CZ1185" s="25"/>
      <c r="DA1185" s="25"/>
      <c r="DB1185" s="37"/>
      <c r="DC1185" s="25"/>
      <c r="DD1185" s="25"/>
      <c r="DH1185" s="25"/>
      <c r="DI1185" s="37"/>
    </row>
    <row r="1186" spans="1:113" s="26" customFormat="1">
      <c r="A1186" s="149"/>
      <c r="B1186" s="82" t="str">
        <f t="shared" si="3458"/>
        <v/>
      </c>
      <c r="C1186" s="7" t="str">
        <f t="shared" si="3459"/>
        <v/>
      </c>
      <c r="D1186" s="81">
        <f t="shared" si="3460"/>
        <v>0</v>
      </c>
      <c r="E1186" s="7" t="str">
        <f t="shared" si="3461"/>
        <v>18,</v>
      </c>
      <c r="F1186" s="78"/>
      <c r="G1186" s="86"/>
      <c r="H1186" s="86"/>
      <c r="I1186" s="86"/>
      <c r="J1186" s="86"/>
      <c r="K1186" s="86"/>
      <c r="L1186" s="86"/>
      <c r="M1186" s="86"/>
      <c r="N1186" s="86"/>
      <c r="O1186" s="78"/>
      <c r="P1186" s="86"/>
      <c r="Q1186" s="86"/>
      <c r="R1186" s="86"/>
      <c r="S1186" s="86"/>
      <c r="T1186" s="86"/>
      <c r="U1186" s="86"/>
      <c r="V1186" s="86"/>
      <c r="W1186" s="86"/>
      <c r="X1186" s="123" t="str">
        <f t="shared" si="3462"/>
        <v/>
      </c>
      <c r="Y1186" s="127">
        <f t="shared" si="3519"/>
        <v>0</v>
      </c>
      <c r="Z1186" s="127">
        <f t="shared" si="3520"/>
        <v>0</v>
      </c>
      <c r="AA1186" s="127">
        <f t="shared" si="3521"/>
        <v>0</v>
      </c>
      <c r="AB1186" s="86">
        <f t="shared" ref="AB1186:AC1186" si="3620">AB1185</f>
        <v>0</v>
      </c>
      <c r="AC1186" s="86">
        <f t="shared" si="3620"/>
        <v>0</v>
      </c>
      <c r="AD1186" s="90" t="str">
        <f t="shared" ref="AD1186:AE1186" si="3621">IF($A1185&lt;&gt;"",AD1185,"")</f>
        <v/>
      </c>
      <c r="AE1186" s="54" t="str">
        <f t="shared" si="3621"/>
        <v/>
      </c>
      <c r="AF1186" s="92" t="str">
        <f t="shared" si="3472"/>
        <v/>
      </c>
      <c r="AG1186" s="82">
        <f t="shared" si="3464"/>
        <v>0</v>
      </c>
      <c r="AH1186" s="71">
        <f t="shared" si="3392"/>
        <v>0</v>
      </c>
      <c r="AI1186" s="78" t="str">
        <f t="shared" si="3465"/>
        <v/>
      </c>
      <c r="AJ1186" s="132">
        <f t="shared" si="3522"/>
        <v>0</v>
      </c>
      <c r="AK1186" s="132">
        <f t="shared" si="3523"/>
        <v>0</v>
      </c>
      <c r="AL1186" s="132">
        <f t="shared" si="3524"/>
        <v>0</v>
      </c>
      <c r="AM1186" s="86" t="str">
        <f t="shared" si="3525"/>
        <v/>
      </c>
      <c r="AN1186" s="86" t="str">
        <f t="shared" si="3526"/>
        <v/>
      </c>
      <c r="AO1186" s="90" t="str">
        <f t="shared" ref="AO1186:AP1186" si="3622">IF($A1185&lt;&gt;"",AO1185,"")</f>
        <v/>
      </c>
      <c r="AP1186" s="54" t="str">
        <f t="shared" si="3622"/>
        <v/>
      </c>
      <c r="AQ1186" s="92" t="str">
        <f t="shared" si="3474"/>
        <v/>
      </c>
      <c r="AR1186" s="82">
        <f t="shared" si="3527"/>
        <v>0</v>
      </c>
      <c r="AS1186" s="71">
        <f t="shared" si="3475"/>
        <v>0</v>
      </c>
      <c r="AT1186" s="78" t="str">
        <f t="shared" si="3466"/>
        <v/>
      </c>
      <c r="AU1186" s="137">
        <f t="shared" si="3528"/>
        <v>0</v>
      </c>
      <c r="AV1186" s="137">
        <f t="shared" si="3529"/>
        <v>0</v>
      </c>
      <c r="AW1186" s="137">
        <f t="shared" si="3530"/>
        <v>0</v>
      </c>
      <c r="AX1186" s="86" t="str">
        <f t="shared" si="3531"/>
        <v/>
      </c>
      <c r="AY1186" s="86" t="str">
        <f t="shared" si="3532"/>
        <v/>
      </c>
      <c r="AZ1186" s="90" t="str">
        <f t="shared" ref="AZ1186:BA1186" si="3623">IF($A1185&lt;&gt;"",AZ1185,"")</f>
        <v/>
      </c>
      <c r="BA1186" s="54" t="str">
        <f t="shared" si="3623"/>
        <v/>
      </c>
      <c r="BB1186" s="92" t="str">
        <f t="shared" si="3477"/>
        <v/>
      </c>
      <c r="BC1186" s="82">
        <f t="shared" si="3533"/>
        <v>0</v>
      </c>
      <c r="BD1186" s="71">
        <f t="shared" si="3478"/>
        <v>0</v>
      </c>
      <c r="BE1186" s="98">
        <f t="shared" si="3535"/>
        <v>18</v>
      </c>
      <c r="BF1186" s="54" t="str">
        <f t="shared" ref="BF1186:BF1192" si="3624">IF($A1185&lt;&gt;"",BF1185,"")</f>
        <v/>
      </c>
      <c r="BG1186" s="92" t="str">
        <f t="shared" si="3618"/>
        <v/>
      </c>
      <c r="BH1186" s="82">
        <f t="shared" si="3516"/>
        <v>0</v>
      </c>
      <c r="BI1186" s="71">
        <f t="shared" si="3517"/>
        <v>0</v>
      </c>
      <c r="BJ1186" s="146"/>
      <c r="BK1186" s="97">
        <v>1</v>
      </c>
      <c r="BL1186" s="95" t="str">
        <f t="shared" ref="BL1186:BP1192" si="3625">IF(BL1185&lt;&gt;"",BL1185,"")</f>
        <v/>
      </c>
      <c r="BM1186" s="95" t="str">
        <f t="shared" si="3625"/>
        <v/>
      </c>
      <c r="BN1186" s="95" t="str">
        <f t="shared" si="3625"/>
        <v/>
      </c>
      <c r="BO1186" s="95" t="str">
        <f t="shared" si="3625"/>
        <v/>
      </c>
      <c r="BP1186" s="95" t="str">
        <f t="shared" si="3625"/>
        <v/>
      </c>
      <c r="BQ1186" s="81">
        <f t="shared" si="3538"/>
        <v>0</v>
      </c>
      <c r="BR1186" s="81">
        <f t="shared" si="3539"/>
        <v>0</v>
      </c>
      <c r="BS1186" s="81">
        <f t="shared" si="3540"/>
        <v>0</v>
      </c>
      <c r="BT1186" s="81">
        <f t="shared" si="3541"/>
        <v>0</v>
      </c>
      <c r="BU1186" s="81">
        <f t="shared" si="3542"/>
        <v>0</v>
      </c>
      <c r="BV1186" s="13">
        <f t="shared" si="3543"/>
        <v>0</v>
      </c>
      <c r="BW1186" s="11">
        <f t="shared" si="3469"/>
        <v>0</v>
      </c>
      <c r="BX1186" s="69">
        <f t="shared" si="3481"/>
        <v>0</v>
      </c>
      <c r="BY1186" s="69">
        <f>IF($A1186&lt;&gt;"",IF(BY1185&lt;&gt;0,BY1185,IF(BW1186&lt;=$AW$2,"Stop Loss",0)),0)</f>
        <v>0</v>
      </c>
      <c r="BZ1186" s="69">
        <f t="shared" si="3419"/>
        <v>0</v>
      </c>
      <c r="CA1186" s="27" t="str">
        <f t="shared" si="3482"/>
        <v/>
      </c>
      <c r="CB1186" s="27" t="str">
        <f t="shared" si="3483"/>
        <v/>
      </c>
      <c r="CC1186" s="27" t="str">
        <f t="shared" si="3484"/>
        <v/>
      </c>
      <c r="CD1186" s="27" t="str">
        <f t="shared" si="3485"/>
        <v/>
      </c>
      <c r="CE1186" s="27" t="str">
        <f t="shared" si="3486"/>
        <v/>
      </c>
      <c r="CF1186" s="27" t="str">
        <f t="shared" si="3487"/>
        <v/>
      </c>
      <c r="CG1186" s="86"/>
      <c r="CH1186" s="86"/>
      <c r="CI1186" s="45"/>
      <c r="CJ1186" s="45"/>
      <c r="CK1186" s="45"/>
      <c r="CL1186" s="25"/>
      <c r="CM1186" s="25"/>
      <c r="CN1186" s="37"/>
      <c r="CO1186" s="25"/>
      <c r="CP1186" s="25"/>
      <c r="CQ1186" s="25"/>
      <c r="CR1186" s="25"/>
      <c r="CS1186" s="25"/>
      <c r="CT1186" s="25"/>
      <c r="CU1186" s="25"/>
      <c r="CV1186" s="25"/>
      <c r="CW1186" s="25"/>
      <c r="CX1186" s="25"/>
      <c r="CY1186" s="25"/>
      <c r="CZ1186" s="25"/>
      <c r="DA1186" s="25"/>
      <c r="DB1186" s="37"/>
      <c r="DC1186" s="25"/>
      <c r="DD1186" s="25"/>
      <c r="DH1186" s="25"/>
      <c r="DI1186" s="37"/>
    </row>
    <row r="1187" spans="1:113" s="26" customFormat="1">
      <c r="A1187" s="149"/>
      <c r="B1187" s="82" t="str">
        <f t="shared" si="3458"/>
        <v/>
      </c>
      <c r="C1187" s="7" t="str">
        <f t="shared" si="3459"/>
        <v/>
      </c>
      <c r="D1187" s="81">
        <f t="shared" si="3460"/>
        <v>0</v>
      </c>
      <c r="E1187" s="7" t="str">
        <f t="shared" si="3461"/>
        <v>18,</v>
      </c>
      <c r="F1187" s="78"/>
      <c r="G1187" s="86"/>
      <c r="H1187" s="86"/>
      <c r="I1187" s="86"/>
      <c r="J1187" s="86"/>
      <c r="K1187" s="86"/>
      <c r="L1187" s="86"/>
      <c r="M1187" s="86"/>
      <c r="N1187" s="86"/>
      <c r="O1187" s="78"/>
      <c r="P1187" s="86"/>
      <c r="Q1187" s="86"/>
      <c r="R1187" s="86"/>
      <c r="S1187" s="86"/>
      <c r="T1187" s="86"/>
      <c r="U1187" s="86"/>
      <c r="V1187" s="86"/>
      <c r="W1187" s="86"/>
      <c r="X1187" s="123" t="str">
        <f t="shared" si="3462"/>
        <v/>
      </c>
      <c r="Y1187" s="127">
        <f t="shared" si="3519"/>
        <v>0</v>
      </c>
      <c r="Z1187" s="127">
        <f t="shared" si="3520"/>
        <v>0</v>
      </c>
      <c r="AA1187" s="127">
        <f t="shared" si="3521"/>
        <v>0</v>
      </c>
      <c r="AB1187" s="86">
        <f t="shared" ref="AB1187:AC1187" si="3626">AB1186</f>
        <v>0</v>
      </c>
      <c r="AC1187" s="86">
        <f t="shared" si="3626"/>
        <v>0</v>
      </c>
      <c r="AD1187" s="90" t="str">
        <f t="shared" ref="AD1187:AE1187" si="3627">IF($A1186&lt;&gt;"",AD1186,"")</f>
        <v/>
      </c>
      <c r="AE1187" s="54" t="str">
        <f t="shared" si="3627"/>
        <v/>
      </c>
      <c r="AF1187" s="92" t="str">
        <f t="shared" si="3472"/>
        <v/>
      </c>
      <c r="AG1187" s="82">
        <f t="shared" si="3464"/>
        <v>0</v>
      </c>
      <c r="AH1187" s="71">
        <f t="shared" si="3392"/>
        <v>0</v>
      </c>
      <c r="AI1187" s="78" t="str">
        <f t="shared" si="3465"/>
        <v/>
      </c>
      <c r="AJ1187" s="132">
        <f t="shared" si="3522"/>
        <v>0</v>
      </c>
      <c r="AK1187" s="132">
        <f t="shared" si="3523"/>
        <v>0</v>
      </c>
      <c r="AL1187" s="132">
        <f t="shared" si="3524"/>
        <v>0</v>
      </c>
      <c r="AM1187" s="86" t="str">
        <f t="shared" si="3525"/>
        <v/>
      </c>
      <c r="AN1187" s="86" t="str">
        <f t="shared" si="3526"/>
        <v/>
      </c>
      <c r="AO1187" s="90" t="str">
        <f t="shared" ref="AO1187:AP1187" si="3628">IF($A1186&lt;&gt;"",AO1186,"")</f>
        <v/>
      </c>
      <c r="AP1187" s="54" t="str">
        <f t="shared" si="3628"/>
        <v/>
      </c>
      <c r="AQ1187" s="92" t="str">
        <f t="shared" si="3474"/>
        <v/>
      </c>
      <c r="AR1187" s="82">
        <f t="shared" si="3527"/>
        <v>0</v>
      </c>
      <c r="AS1187" s="71">
        <f t="shared" si="3475"/>
        <v>0</v>
      </c>
      <c r="AT1187" s="78" t="str">
        <f t="shared" si="3466"/>
        <v/>
      </c>
      <c r="AU1187" s="137">
        <f t="shared" si="3528"/>
        <v>0</v>
      </c>
      <c r="AV1187" s="137">
        <f t="shared" si="3529"/>
        <v>0</v>
      </c>
      <c r="AW1187" s="137">
        <f t="shared" si="3530"/>
        <v>0</v>
      </c>
      <c r="AX1187" s="86" t="str">
        <f t="shared" si="3531"/>
        <v/>
      </c>
      <c r="AY1187" s="86" t="str">
        <f t="shared" si="3532"/>
        <v/>
      </c>
      <c r="AZ1187" s="90" t="str">
        <f t="shared" ref="AZ1187:BA1187" si="3629">IF($A1186&lt;&gt;"",AZ1186,"")</f>
        <v/>
      </c>
      <c r="BA1187" s="54" t="str">
        <f t="shared" si="3629"/>
        <v/>
      </c>
      <c r="BB1187" s="92" t="str">
        <f t="shared" si="3477"/>
        <v/>
      </c>
      <c r="BC1187" s="82">
        <f t="shared" si="3533"/>
        <v>0</v>
      </c>
      <c r="BD1187" s="71">
        <f t="shared" si="3478"/>
        <v>0</v>
      </c>
      <c r="BE1187" s="98">
        <f t="shared" si="3535"/>
        <v>18</v>
      </c>
      <c r="BF1187" s="54" t="str">
        <f t="shared" si="3624"/>
        <v/>
      </c>
      <c r="BG1187" s="92" t="str">
        <f t="shared" si="3618"/>
        <v/>
      </c>
      <c r="BH1187" s="82">
        <f t="shared" si="3516"/>
        <v>0</v>
      </c>
      <c r="BI1187" s="71">
        <f t="shared" si="3517"/>
        <v>0</v>
      </c>
      <c r="BJ1187" s="146"/>
      <c r="BK1187" s="97">
        <v>1</v>
      </c>
      <c r="BL1187" s="95" t="str">
        <f t="shared" si="3625"/>
        <v/>
      </c>
      <c r="BM1187" s="95" t="str">
        <f t="shared" si="3625"/>
        <v/>
      </c>
      <c r="BN1187" s="95" t="str">
        <f t="shared" si="3625"/>
        <v/>
      </c>
      <c r="BO1187" s="95" t="str">
        <f t="shared" si="3625"/>
        <v/>
      </c>
      <c r="BP1187" s="95" t="str">
        <f t="shared" si="3625"/>
        <v/>
      </c>
      <c r="BQ1187" s="81">
        <f t="shared" si="3538"/>
        <v>0</v>
      </c>
      <c r="BR1187" s="81">
        <f t="shared" si="3539"/>
        <v>0</v>
      </c>
      <c r="BS1187" s="81">
        <f t="shared" si="3540"/>
        <v>0</v>
      </c>
      <c r="BT1187" s="81">
        <f t="shared" si="3541"/>
        <v>0</v>
      </c>
      <c r="BU1187" s="81">
        <f t="shared" si="3542"/>
        <v>0</v>
      </c>
      <c r="BV1187" s="13">
        <f t="shared" si="3543"/>
        <v>0</v>
      </c>
      <c r="BW1187" s="11">
        <f t="shared" si="3469"/>
        <v>0</v>
      </c>
      <c r="BX1187" s="69">
        <f t="shared" si="3481"/>
        <v>0</v>
      </c>
      <c r="BY1187" s="69">
        <f>IF($A1187&lt;&gt;"",IF(BY1186&lt;&gt;0,BY1186,IF(BW1187&lt;=$AW$2,"Stop Loss",0)),0)</f>
        <v>0</v>
      </c>
      <c r="BZ1187" s="69">
        <f t="shared" si="3419"/>
        <v>0</v>
      </c>
      <c r="CA1187" s="27" t="str">
        <f t="shared" si="3482"/>
        <v/>
      </c>
      <c r="CB1187" s="27" t="str">
        <f t="shared" si="3483"/>
        <v/>
      </c>
      <c r="CC1187" s="27" t="str">
        <f t="shared" si="3484"/>
        <v/>
      </c>
      <c r="CD1187" s="27" t="str">
        <f t="shared" si="3485"/>
        <v/>
      </c>
      <c r="CE1187" s="27" t="str">
        <f t="shared" si="3486"/>
        <v/>
      </c>
      <c r="CF1187" s="27" t="str">
        <f t="shared" si="3487"/>
        <v/>
      </c>
      <c r="CG1187" s="86"/>
      <c r="CH1187" s="86"/>
      <c r="CI1187" s="45"/>
      <c r="CJ1187" s="45"/>
      <c r="CK1187" s="45"/>
      <c r="CL1187" s="25"/>
      <c r="CM1187" s="25"/>
      <c r="CN1187" s="37"/>
      <c r="CO1187" s="25"/>
      <c r="CP1187" s="25"/>
      <c r="CQ1187" s="25"/>
      <c r="CR1187" s="25"/>
      <c r="CS1187" s="25"/>
      <c r="CT1187" s="25"/>
      <c r="CU1187" s="25"/>
      <c r="CV1187" s="25"/>
      <c r="CW1187" s="25"/>
      <c r="CX1187" s="25"/>
      <c r="CY1187" s="25"/>
      <c r="CZ1187" s="25"/>
      <c r="DA1187" s="25"/>
      <c r="DB1187" s="37"/>
      <c r="DC1187" s="25"/>
      <c r="DD1187" s="25"/>
      <c r="DH1187" s="25"/>
      <c r="DI1187" s="37"/>
    </row>
    <row r="1188" spans="1:113" s="26" customFormat="1">
      <c r="A1188" s="149"/>
      <c r="B1188" s="82" t="str">
        <f t="shared" si="3458"/>
        <v/>
      </c>
      <c r="C1188" s="7" t="str">
        <f t="shared" si="3459"/>
        <v/>
      </c>
      <c r="D1188" s="81">
        <f t="shared" si="3460"/>
        <v>0</v>
      </c>
      <c r="E1188" s="7" t="str">
        <f t="shared" si="3461"/>
        <v>18,</v>
      </c>
      <c r="F1188" s="78"/>
      <c r="G1188" s="86"/>
      <c r="H1188" s="86"/>
      <c r="I1188" s="86"/>
      <c r="J1188" s="86"/>
      <c r="K1188" s="86"/>
      <c r="L1188" s="86"/>
      <c r="M1188" s="86"/>
      <c r="N1188" s="86"/>
      <c r="O1188" s="78"/>
      <c r="P1188" s="86"/>
      <c r="Q1188" s="86"/>
      <c r="R1188" s="86"/>
      <c r="S1188" s="86"/>
      <c r="T1188" s="86"/>
      <c r="U1188" s="86"/>
      <c r="V1188" s="86"/>
      <c r="W1188" s="86"/>
      <c r="X1188" s="123" t="str">
        <f t="shared" si="3462"/>
        <v/>
      </c>
      <c r="Y1188" s="127">
        <f t="shared" si="3519"/>
        <v>0</v>
      </c>
      <c r="Z1188" s="127">
        <f t="shared" si="3520"/>
        <v>0</v>
      </c>
      <c r="AA1188" s="127">
        <f t="shared" si="3521"/>
        <v>0</v>
      </c>
      <c r="AB1188" s="86">
        <f t="shared" ref="AB1188:AC1188" si="3630">AB1187</f>
        <v>0</v>
      </c>
      <c r="AC1188" s="86">
        <f t="shared" si="3630"/>
        <v>0</v>
      </c>
      <c r="AD1188" s="90" t="str">
        <f t="shared" ref="AD1188:AE1188" si="3631">IF($A1187&lt;&gt;"",AD1187,"")</f>
        <v/>
      </c>
      <c r="AE1188" s="54" t="str">
        <f t="shared" si="3631"/>
        <v/>
      </c>
      <c r="AF1188" s="92" t="str">
        <f t="shared" si="3472"/>
        <v/>
      </c>
      <c r="AG1188" s="82">
        <f t="shared" si="3464"/>
        <v>0</v>
      </c>
      <c r="AH1188" s="71">
        <f t="shared" si="3392"/>
        <v>0</v>
      </c>
      <c r="AI1188" s="78" t="str">
        <f t="shared" si="3465"/>
        <v/>
      </c>
      <c r="AJ1188" s="132">
        <f t="shared" si="3522"/>
        <v>0</v>
      </c>
      <c r="AK1188" s="132">
        <f t="shared" si="3523"/>
        <v>0</v>
      </c>
      <c r="AL1188" s="132">
        <f t="shared" si="3524"/>
        <v>0</v>
      </c>
      <c r="AM1188" s="86" t="str">
        <f t="shared" si="3525"/>
        <v/>
      </c>
      <c r="AN1188" s="86" t="str">
        <f t="shared" si="3526"/>
        <v/>
      </c>
      <c r="AO1188" s="90" t="str">
        <f t="shared" ref="AO1188:AP1188" si="3632">IF($A1187&lt;&gt;"",AO1187,"")</f>
        <v/>
      </c>
      <c r="AP1188" s="54" t="str">
        <f t="shared" si="3632"/>
        <v/>
      </c>
      <c r="AQ1188" s="92" t="str">
        <f t="shared" si="3474"/>
        <v/>
      </c>
      <c r="AR1188" s="82">
        <f t="shared" si="3527"/>
        <v>0</v>
      </c>
      <c r="AS1188" s="71">
        <f t="shared" si="3475"/>
        <v>0</v>
      </c>
      <c r="AT1188" s="78" t="str">
        <f t="shared" si="3466"/>
        <v/>
      </c>
      <c r="AU1188" s="137">
        <f t="shared" si="3528"/>
        <v>0</v>
      </c>
      <c r="AV1188" s="137">
        <f t="shared" si="3529"/>
        <v>0</v>
      </c>
      <c r="AW1188" s="137">
        <f t="shared" si="3530"/>
        <v>0</v>
      </c>
      <c r="AX1188" s="86" t="str">
        <f t="shared" si="3531"/>
        <v/>
      </c>
      <c r="AY1188" s="86" t="str">
        <f t="shared" si="3532"/>
        <v/>
      </c>
      <c r="AZ1188" s="90" t="str">
        <f t="shared" ref="AZ1188:BA1188" si="3633">IF($A1187&lt;&gt;"",AZ1187,"")</f>
        <v/>
      </c>
      <c r="BA1188" s="54" t="str">
        <f t="shared" si="3633"/>
        <v/>
      </c>
      <c r="BB1188" s="92" t="str">
        <f t="shared" si="3477"/>
        <v/>
      </c>
      <c r="BC1188" s="82">
        <f t="shared" si="3533"/>
        <v>0</v>
      </c>
      <c r="BD1188" s="71">
        <f t="shared" si="3478"/>
        <v>0</v>
      </c>
      <c r="BE1188" s="98">
        <f t="shared" si="3535"/>
        <v>18</v>
      </c>
      <c r="BF1188" s="54" t="str">
        <f t="shared" si="3624"/>
        <v/>
      </c>
      <c r="BG1188" s="92" t="str">
        <f t="shared" si="3618"/>
        <v/>
      </c>
      <c r="BH1188" s="82">
        <f t="shared" si="3516"/>
        <v>0</v>
      </c>
      <c r="BI1188" s="71">
        <f t="shared" si="3517"/>
        <v>0</v>
      </c>
      <c r="BJ1188" s="146"/>
      <c r="BK1188" s="97">
        <v>1</v>
      </c>
      <c r="BL1188" s="95" t="str">
        <f t="shared" si="3625"/>
        <v/>
      </c>
      <c r="BM1188" s="95" t="str">
        <f t="shared" si="3625"/>
        <v/>
      </c>
      <c r="BN1188" s="95" t="str">
        <f t="shared" si="3625"/>
        <v/>
      </c>
      <c r="BO1188" s="95" t="str">
        <f t="shared" si="3625"/>
        <v/>
      </c>
      <c r="BP1188" s="95" t="str">
        <f t="shared" si="3625"/>
        <v/>
      </c>
      <c r="BQ1188" s="81">
        <f t="shared" si="3538"/>
        <v>0</v>
      </c>
      <c r="BR1188" s="81">
        <f t="shared" si="3539"/>
        <v>0</v>
      </c>
      <c r="BS1188" s="81">
        <f t="shared" si="3540"/>
        <v>0</v>
      </c>
      <c r="BT1188" s="81">
        <f t="shared" si="3541"/>
        <v>0</v>
      </c>
      <c r="BU1188" s="81">
        <f t="shared" si="3542"/>
        <v>0</v>
      </c>
      <c r="BV1188" s="13">
        <f t="shared" si="3543"/>
        <v>0</v>
      </c>
      <c r="BW1188" s="11">
        <f t="shared" si="3469"/>
        <v>0</v>
      </c>
      <c r="BX1188" s="69">
        <f t="shared" si="3481"/>
        <v>0</v>
      </c>
      <c r="BY1188" s="69">
        <f>IF($A1188&lt;&gt;"",IF(BY1187&lt;&gt;0,BY1187,IF(BW1188&lt;=$AW$2,"Stop Loss",0)),0)</f>
        <v>0</v>
      </c>
      <c r="BZ1188" s="69">
        <f t="shared" si="3419"/>
        <v>0</v>
      </c>
      <c r="CA1188" s="27" t="str">
        <f t="shared" si="3482"/>
        <v/>
      </c>
      <c r="CB1188" s="27" t="str">
        <f t="shared" si="3483"/>
        <v/>
      </c>
      <c r="CC1188" s="27" t="str">
        <f t="shared" si="3484"/>
        <v/>
      </c>
      <c r="CD1188" s="27" t="str">
        <f t="shared" si="3485"/>
        <v/>
      </c>
      <c r="CE1188" s="27" t="str">
        <f t="shared" si="3486"/>
        <v/>
      </c>
      <c r="CF1188" s="27" t="str">
        <f t="shared" si="3487"/>
        <v/>
      </c>
      <c r="CG1188" s="86"/>
      <c r="CH1188" s="86"/>
      <c r="CI1188" s="45"/>
      <c r="CJ1188" s="45"/>
      <c r="CK1188" s="45"/>
      <c r="CL1188" s="25"/>
      <c r="CM1188" s="25"/>
      <c r="CN1188" s="37"/>
      <c r="CO1188" s="25"/>
      <c r="CP1188" s="25"/>
      <c r="CQ1188" s="25"/>
      <c r="CR1188" s="25"/>
      <c r="CS1188" s="25"/>
      <c r="CT1188" s="25"/>
      <c r="CU1188" s="25"/>
      <c r="CV1188" s="25"/>
      <c r="CW1188" s="25"/>
      <c r="CX1188" s="25"/>
      <c r="CY1188" s="25"/>
      <c r="CZ1188" s="25"/>
      <c r="DA1188" s="25"/>
      <c r="DB1188" s="37"/>
      <c r="DC1188" s="25"/>
      <c r="DD1188" s="25"/>
      <c r="DH1188" s="25"/>
      <c r="DI1188" s="37"/>
    </row>
    <row r="1189" spans="1:113" s="26" customFormat="1">
      <c r="A1189" s="149"/>
      <c r="B1189" s="82" t="str">
        <f t="shared" si="3458"/>
        <v/>
      </c>
      <c r="C1189" s="7" t="str">
        <f t="shared" si="3459"/>
        <v/>
      </c>
      <c r="D1189" s="81">
        <f t="shared" si="3460"/>
        <v>0</v>
      </c>
      <c r="E1189" s="7" t="str">
        <f t="shared" si="3461"/>
        <v>18,</v>
      </c>
      <c r="F1189" s="78"/>
      <c r="G1189" s="86"/>
      <c r="H1189" s="86"/>
      <c r="I1189" s="86"/>
      <c r="J1189" s="86"/>
      <c r="K1189" s="86"/>
      <c r="L1189" s="86"/>
      <c r="M1189" s="86"/>
      <c r="N1189" s="86"/>
      <c r="O1189" s="78"/>
      <c r="P1189" s="86"/>
      <c r="Q1189" s="86"/>
      <c r="R1189" s="86"/>
      <c r="S1189" s="86"/>
      <c r="T1189" s="86"/>
      <c r="U1189" s="86"/>
      <c r="V1189" s="86"/>
      <c r="W1189" s="86"/>
      <c r="X1189" s="123" t="str">
        <f t="shared" si="3462"/>
        <v/>
      </c>
      <c r="Y1189" s="127">
        <f t="shared" si="3519"/>
        <v>0</v>
      </c>
      <c r="Z1189" s="127">
        <f t="shared" si="3520"/>
        <v>0</v>
      </c>
      <c r="AA1189" s="127">
        <f t="shared" si="3521"/>
        <v>0</v>
      </c>
      <c r="AB1189" s="86">
        <f t="shared" ref="AB1189:AC1189" si="3634">AB1188</f>
        <v>0</v>
      </c>
      <c r="AC1189" s="86">
        <f t="shared" si="3634"/>
        <v>0</v>
      </c>
      <c r="AD1189" s="90" t="str">
        <f t="shared" ref="AD1189:AE1189" si="3635">IF($A1188&lt;&gt;"",AD1188,"")</f>
        <v/>
      </c>
      <c r="AE1189" s="54" t="str">
        <f t="shared" si="3635"/>
        <v/>
      </c>
      <c r="AF1189" s="92" t="str">
        <f t="shared" si="3472"/>
        <v/>
      </c>
      <c r="AG1189" s="82">
        <f t="shared" si="3464"/>
        <v>0</v>
      </c>
      <c r="AH1189" s="71">
        <f t="shared" si="3392"/>
        <v>0</v>
      </c>
      <c r="AI1189" s="78" t="str">
        <f t="shared" si="3465"/>
        <v/>
      </c>
      <c r="AJ1189" s="132">
        <f t="shared" si="3522"/>
        <v>0</v>
      </c>
      <c r="AK1189" s="132">
        <f t="shared" si="3523"/>
        <v>0</v>
      </c>
      <c r="AL1189" s="132">
        <f t="shared" si="3524"/>
        <v>0</v>
      </c>
      <c r="AM1189" s="86" t="str">
        <f t="shared" si="3525"/>
        <v/>
      </c>
      <c r="AN1189" s="86" t="str">
        <f t="shared" si="3526"/>
        <v/>
      </c>
      <c r="AO1189" s="90" t="str">
        <f t="shared" ref="AO1189:AP1189" si="3636">IF($A1188&lt;&gt;"",AO1188,"")</f>
        <v/>
      </c>
      <c r="AP1189" s="54" t="str">
        <f t="shared" si="3636"/>
        <v/>
      </c>
      <c r="AQ1189" s="92" t="str">
        <f t="shared" si="3474"/>
        <v/>
      </c>
      <c r="AR1189" s="82">
        <f t="shared" si="3527"/>
        <v>0</v>
      </c>
      <c r="AS1189" s="71">
        <f t="shared" si="3475"/>
        <v>0</v>
      </c>
      <c r="AT1189" s="78" t="str">
        <f t="shared" si="3466"/>
        <v/>
      </c>
      <c r="AU1189" s="137">
        <f t="shared" si="3528"/>
        <v>0</v>
      </c>
      <c r="AV1189" s="137">
        <f t="shared" si="3529"/>
        <v>0</v>
      </c>
      <c r="AW1189" s="137">
        <f t="shared" si="3530"/>
        <v>0</v>
      </c>
      <c r="AX1189" s="86" t="str">
        <f t="shared" si="3531"/>
        <v/>
      </c>
      <c r="AY1189" s="86" t="str">
        <f t="shared" si="3532"/>
        <v/>
      </c>
      <c r="AZ1189" s="90" t="str">
        <f t="shared" ref="AZ1189:BA1189" si="3637">IF($A1188&lt;&gt;"",AZ1188,"")</f>
        <v/>
      </c>
      <c r="BA1189" s="54" t="str">
        <f t="shared" si="3637"/>
        <v/>
      </c>
      <c r="BB1189" s="92" t="str">
        <f t="shared" si="3477"/>
        <v/>
      </c>
      <c r="BC1189" s="82">
        <f t="shared" si="3533"/>
        <v>0</v>
      </c>
      <c r="BD1189" s="71">
        <f t="shared" si="3478"/>
        <v>0</v>
      </c>
      <c r="BE1189" s="98">
        <f t="shared" si="3535"/>
        <v>18</v>
      </c>
      <c r="BF1189" s="54" t="str">
        <f t="shared" si="3624"/>
        <v/>
      </c>
      <c r="BG1189" s="92" t="str">
        <f t="shared" si="3618"/>
        <v/>
      </c>
      <c r="BH1189" s="82">
        <f t="shared" si="3516"/>
        <v>0</v>
      </c>
      <c r="BI1189" s="71">
        <f t="shared" si="3517"/>
        <v>0</v>
      </c>
      <c r="BJ1189" s="146"/>
      <c r="BK1189" s="97">
        <v>1</v>
      </c>
      <c r="BL1189" s="95" t="str">
        <f t="shared" si="3625"/>
        <v/>
      </c>
      <c r="BM1189" s="95" t="str">
        <f t="shared" si="3625"/>
        <v/>
      </c>
      <c r="BN1189" s="95" t="str">
        <f t="shared" si="3625"/>
        <v/>
      </c>
      <c r="BO1189" s="95" t="str">
        <f t="shared" si="3625"/>
        <v/>
      </c>
      <c r="BP1189" s="95" t="str">
        <f t="shared" si="3625"/>
        <v/>
      </c>
      <c r="BQ1189" s="81">
        <f t="shared" si="3538"/>
        <v>0</v>
      </c>
      <c r="BR1189" s="81">
        <f t="shared" si="3539"/>
        <v>0</v>
      </c>
      <c r="BS1189" s="81">
        <f t="shared" si="3540"/>
        <v>0</v>
      </c>
      <c r="BT1189" s="81">
        <f t="shared" si="3541"/>
        <v>0</v>
      </c>
      <c r="BU1189" s="81">
        <f t="shared" si="3542"/>
        <v>0</v>
      </c>
      <c r="BV1189" s="13">
        <f t="shared" si="3543"/>
        <v>0</v>
      </c>
      <c r="BW1189" s="11">
        <f t="shared" si="3469"/>
        <v>0</v>
      </c>
      <c r="BX1189" s="69">
        <f t="shared" si="3481"/>
        <v>0</v>
      </c>
      <c r="BY1189" s="69">
        <f>IF($A1189&lt;&gt;"",IF(BY1188&lt;&gt;0,BY1188,IF(BW1189&lt;=$AW$2,"Stop Loss",0)),0)</f>
        <v>0</v>
      </c>
      <c r="BZ1189" s="69">
        <f t="shared" si="3419"/>
        <v>0</v>
      </c>
      <c r="CA1189" s="27" t="str">
        <f t="shared" si="3482"/>
        <v/>
      </c>
      <c r="CB1189" s="27" t="str">
        <f t="shared" si="3483"/>
        <v/>
      </c>
      <c r="CC1189" s="27" t="str">
        <f t="shared" si="3484"/>
        <v/>
      </c>
      <c r="CD1189" s="27" t="str">
        <f t="shared" si="3485"/>
        <v/>
      </c>
      <c r="CE1189" s="27" t="str">
        <f t="shared" si="3486"/>
        <v/>
      </c>
      <c r="CF1189" s="27" t="str">
        <f t="shared" si="3487"/>
        <v/>
      </c>
      <c r="CG1189" s="86"/>
      <c r="CH1189" s="86"/>
      <c r="CI1189" s="45"/>
      <c r="CJ1189" s="45"/>
      <c r="CK1189" s="45"/>
      <c r="CL1189" s="25"/>
      <c r="CM1189" s="25"/>
      <c r="CN1189" s="37"/>
      <c r="CO1189" s="25"/>
      <c r="CP1189" s="25"/>
      <c r="CQ1189" s="25"/>
      <c r="CR1189" s="25"/>
      <c r="CS1189" s="25"/>
      <c r="CT1189" s="25"/>
      <c r="CU1189" s="25"/>
      <c r="CV1189" s="25"/>
      <c r="CW1189" s="25"/>
      <c r="CX1189" s="25"/>
      <c r="CY1189" s="25"/>
      <c r="CZ1189" s="25"/>
      <c r="DA1189" s="25"/>
      <c r="DB1189" s="37"/>
      <c r="DC1189" s="25"/>
      <c r="DD1189" s="25"/>
      <c r="DH1189" s="25"/>
      <c r="DI1189" s="37"/>
    </row>
    <row r="1190" spans="1:113" s="26" customFormat="1">
      <c r="A1190" s="149"/>
      <c r="B1190" s="82" t="str">
        <f t="shared" si="3458"/>
        <v/>
      </c>
      <c r="C1190" s="7" t="str">
        <f t="shared" si="3459"/>
        <v/>
      </c>
      <c r="D1190" s="81">
        <f t="shared" si="3460"/>
        <v>0</v>
      </c>
      <c r="E1190" s="7" t="str">
        <f t="shared" si="3461"/>
        <v>18,</v>
      </c>
      <c r="F1190" s="78"/>
      <c r="G1190" s="86"/>
      <c r="H1190" s="86"/>
      <c r="I1190" s="86"/>
      <c r="J1190" s="86"/>
      <c r="K1190" s="86"/>
      <c r="L1190" s="86"/>
      <c r="M1190" s="86"/>
      <c r="N1190" s="86"/>
      <c r="O1190" s="78"/>
      <c r="P1190" s="86"/>
      <c r="Q1190" s="86"/>
      <c r="R1190" s="86"/>
      <c r="S1190" s="86"/>
      <c r="T1190" s="86"/>
      <c r="U1190" s="86"/>
      <c r="V1190" s="86"/>
      <c r="W1190" s="86"/>
      <c r="X1190" s="123" t="str">
        <f t="shared" si="3462"/>
        <v/>
      </c>
      <c r="Y1190" s="127">
        <f t="shared" si="3519"/>
        <v>0</v>
      </c>
      <c r="Z1190" s="127">
        <f t="shared" si="3520"/>
        <v>0</v>
      </c>
      <c r="AA1190" s="127">
        <f t="shared" si="3521"/>
        <v>0</v>
      </c>
      <c r="AB1190" s="86">
        <f t="shared" ref="AB1190:AC1190" si="3638">AB1189</f>
        <v>0</v>
      </c>
      <c r="AC1190" s="86">
        <f t="shared" si="3638"/>
        <v>0</v>
      </c>
      <c r="AD1190" s="90" t="str">
        <f t="shared" ref="AD1190:AE1190" si="3639">IF($A1189&lt;&gt;"",AD1189,"")</f>
        <v/>
      </c>
      <c r="AE1190" s="54" t="str">
        <f t="shared" si="3639"/>
        <v/>
      </c>
      <c r="AF1190" s="92" t="str">
        <f t="shared" si="3472"/>
        <v/>
      </c>
      <c r="AG1190" s="82">
        <f t="shared" si="3464"/>
        <v>0</v>
      </c>
      <c r="AH1190" s="71">
        <f t="shared" ref="AH1190:AH1253" si="3640">IF($A1190&lt;&gt;"",AG1190+AH1189,0)</f>
        <v>0</v>
      </c>
      <c r="AI1190" s="78" t="str">
        <f t="shared" si="3465"/>
        <v/>
      </c>
      <c r="AJ1190" s="132">
        <f t="shared" si="3522"/>
        <v>0</v>
      </c>
      <c r="AK1190" s="132">
        <f t="shared" si="3523"/>
        <v>0</v>
      </c>
      <c r="AL1190" s="132">
        <f t="shared" si="3524"/>
        <v>0</v>
      </c>
      <c r="AM1190" s="86" t="str">
        <f t="shared" si="3525"/>
        <v/>
      </c>
      <c r="AN1190" s="86" t="str">
        <f t="shared" si="3526"/>
        <v/>
      </c>
      <c r="AO1190" s="90" t="str">
        <f t="shared" ref="AO1190:AP1190" si="3641">IF($A1189&lt;&gt;"",AO1189,"")</f>
        <v/>
      </c>
      <c r="AP1190" s="54" t="str">
        <f t="shared" si="3641"/>
        <v/>
      </c>
      <c r="AQ1190" s="92" t="str">
        <f t="shared" si="3474"/>
        <v/>
      </c>
      <c r="AR1190" s="82">
        <f t="shared" si="3527"/>
        <v>0</v>
      </c>
      <c r="AS1190" s="71">
        <f t="shared" si="3475"/>
        <v>0</v>
      </c>
      <c r="AT1190" s="78" t="str">
        <f t="shared" si="3466"/>
        <v/>
      </c>
      <c r="AU1190" s="137">
        <f t="shared" si="3528"/>
        <v>0</v>
      </c>
      <c r="AV1190" s="137">
        <f t="shared" si="3529"/>
        <v>0</v>
      </c>
      <c r="AW1190" s="137">
        <f t="shared" si="3530"/>
        <v>0</v>
      </c>
      <c r="AX1190" s="86" t="str">
        <f t="shared" si="3531"/>
        <v/>
      </c>
      <c r="AY1190" s="86" t="str">
        <f t="shared" si="3532"/>
        <v/>
      </c>
      <c r="AZ1190" s="90" t="str">
        <f t="shared" ref="AZ1190:BA1190" si="3642">IF($A1189&lt;&gt;"",AZ1189,"")</f>
        <v/>
      </c>
      <c r="BA1190" s="54" t="str">
        <f t="shared" si="3642"/>
        <v/>
      </c>
      <c r="BB1190" s="92" t="str">
        <f t="shared" si="3477"/>
        <v/>
      </c>
      <c r="BC1190" s="82">
        <f t="shared" si="3533"/>
        <v>0</v>
      </c>
      <c r="BD1190" s="71">
        <f t="shared" si="3478"/>
        <v>0</v>
      </c>
      <c r="BE1190" s="98">
        <f t="shared" si="3535"/>
        <v>18</v>
      </c>
      <c r="BF1190" s="54" t="str">
        <f t="shared" si="3624"/>
        <v/>
      </c>
      <c r="BG1190" s="92" t="str">
        <f t="shared" si="3618"/>
        <v/>
      </c>
      <c r="BH1190" s="82">
        <f t="shared" si="3516"/>
        <v>0</v>
      </c>
      <c r="BI1190" s="71">
        <f t="shared" si="3517"/>
        <v>0</v>
      </c>
      <c r="BJ1190" s="146"/>
      <c r="BK1190" s="97">
        <v>1</v>
      </c>
      <c r="BL1190" s="95" t="str">
        <f t="shared" si="3625"/>
        <v/>
      </c>
      <c r="BM1190" s="95" t="str">
        <f t="shared" si="3625"/>
        <v/>
      </c>
      <c r="BN1190" s="95" t="str">
        <f t="shared" si="3625"/>
        <v/>
      </c>
      <c r="BO1190" s="95" t="str">
        <f t="shared" si="3625"/>
        <v/>
      </c>
      <c r="BP1190" s="95" t="str">
        <f t="shared" si="3625"/>
        <v/>
      </c>
      <c r="BQ1190" s="81">
        <f t="shared" si="3538"/>
        <v>0</v>
      </c>
      <c r="BR1190" s="81">
        <f t="shared" si="3539"/>
        <v>0</v>
      </c>
      <c r="BS1190" s="81">
        <f t="shared" si="3540"/>
        <v>0</v>
      </c>
      <c r="BT1190" s="81">
        <f t="shared" si="3541"/>
        <v>0</v>
      </c>
      <c r="BU1190" s="81">
        <f t="shared" si="3542"/>
        <v>0</v>
      </c>
      <c r="BV1190" s="13">
        <f t="shared" si="3543"/>
        <v>0</v>
      </c>
      <c r="BW1190" s="11">
        <f t="shared" si="3469"/>
        <v>0</v>
      </c>
      <c r="BX1190" s="69">
        <f t="shared" si="3481"/>
        <v>0</v>
      </c>
      <c r="BY1190" s="69">
        <f>IF($A1190&lt;&gt;"",IF(BY1189&lt;&gt;0,BY1189,IF(BW1190&lt;=$AW$2,"Stop Loss",0)),0)</f>
        <v>0</v>
      </c>
      <c r="BZ1190" s="69">
        <f t="shared" si="3419"/>
        <v>0</v>
      </c>
      <c r="CA1190" s="27" t="str">
        <f t="shared" si="3482"/>
        <v/>
      </c>
      <c r="CB1190" s="27" t="str">
        <f t="shared" si="3483"/>
        <v/>
      </c>
      <c r="CC1190" s="27" t="str">
        <f t="shared" si="3484"/>
        <v/>
      </c>
      <c r="CD1190" s="27" t="str">
        <f t="shared" si="3485"/>
        <v/>
      </c>
      <c r="CE1190" s="27" t="str">
        <f t="shared" si="3486"/>
        <v/>
      </c>
      <c r="CF1190" s="27" t="str">
        <f t="shared" si="3487"/>
        <v/>
      </c>
      <c r="CG1190" s="86"/>
      <c r="CH1190" s="86"/>
      <c r="CI1190" s="45"/>
      <c r="CJ1190" s="45"/>
      <c r="CK1190" s="45"/>
      <c r="CL1190" s="25"/>
      <c r="CM1190" s="25"/>
      <c r="CN1190" s="37"/>
      <c r="CO1190" s="25"/>
      <c r="CP1190" s="25"/>
      <c r="CQ1190" s="25"/>
      <c r="CR1190" s="25"/>
      <c r="CS1190" s="25"/>
      <c r="CT1190" s="25"/>
      <c r="CU1190" s="25"/>
      <c r="CV1190" s="25"/>
      <c r="CW1190" s="25"/>
      <c r="CX1190" s="25"/>
      <c r="CY1190" s="25"/>
      <c r="CZ1190" s="25"/>
      <c r="DA1190" s="25"/>
      <c r="DB1190" s="37"/>
      <c r="DC1190" s="25"/>
      <c r="DD1190" s="25"/>
      <c r="DH1190" s="25"/>
      <c r="DI1190" s="37"/>
    </row>
    <row r="1191" spans="1:113" s="26" customFormat="1">
      <c r="A1191" s="149"/>
      <c r="B1191" s="82" t="str">
        <f t="shared" si="3458"/>
        <v/>
      </c>
      <c r="C1191" s="7" t="str">
        <f t="shared" si="3459"/>
        <v/>
      </c>
      <c r="D1191" s="81">
        <f t="shared" si="3460"/>
        <v>0</v>
      </c>
      <c r="E1191" s="7" t="str">
        <f t="shared" si="3461"/>
        <v>18,</v>
      </c>
      <c r="F1191" s="78"/>
      <c r="G1191" s="86"/>
      <c r="H1191" s="86"/>
      <c r="I1191" s="86"/>
      <c r="J1191" s="86"/>
      <c r="K1191" s="86"/>
      <c r="L1191" s="86"/>
      <c r="M1191" s="86"/>
      <c r="N1191" s="86"/>
      <c r="O1191" s="78"/>
      <c r="P1191" s="86"/>
      <c r="Q1191" s="86"/>
      <c r="R1191" s="86"/>
      <c r="S1191" s="86"/>
      <c r="T1191" s="86"/>
      <c r="U1191" s="86"/>
      <c r="V1191" s="86"/>
      <c r="W1191" s="86"/>
      <c r="X1191" s="123" t="str">
        <f t="shared" si="3462"/>
        <v/>
      </c>
      <c r="Y1191" s="127">
        <f t="shared" si="3519"/>
        <v>0</v>
      </c>
      <c r="Z1191" s="127">
        <f t="shared" si="3520"/>
        <v>0</v>
      </c>
      <c r="AA1191" s="127">
        <f t="shared" si="3521"/>
        <v>0</v>
      </c>
      <c r="AB1191" s="86">
        <f t="shared" ref="AB1191:AC1191" si="3643">AB1190</f>
        <v>0</v>
      </c>
      <c r="AC1191" s="86">
        <f t="shared" si="3643"/>
        <v>0</v>
      </c>
      <c r="AD1191" s="90" t="str">
        <f t="shared" ref="AD1191:AE1191" si="3644">IF($A1190&lt;&gt;"",AD1190,"")</f>
        <v/>
      </c>
      <c r="AE1191" s="54" t="str">
        <f t="shared" si="3644"/>
        <v/>
      </c>
      <c r="AF1191" s="92" t="str">
        <f t="shared" si="3472"/>
        <v/>
      </c>
      <c r="AG1191" s="82">
        <f t="shared" si="3464"/>
        <v>0</v>
      </c>
      <c r="AH1191" s="71">
        <f t="shared" si="3640"/>
        <v>0</v>
      </c>
      <c r="AI1191" s="78" t="str">
        <f t="shared" si="3465"/>
        <v/>
      </c>
      <c r="AJ1191" s="132">
        <f t="shared" si="3522"/>
        <v>0</v>
      </c>
      <c r="AK1191" s="132">
        <f t="shared" si="3523"/>
        <v>0</v>
      </c>
      <c r="AL1191" s="132">
        <f t="shared" si="3524"/>
        <v>0</v>
      </c>
      <c r="AM1191" s="86" t="str">
        <f t="shared" si="3525"/>
        <v/>
      </c>
      <c r="AN1191" s="86" t="str">
        <f t="shared" si="3526"/>
        <v/>
      </c>
      <c r="AO1191" s="90" t="str">
        <f t="shared" ref="AO1191:AP1191" si="3645">IF($A1190&lt;&gt;"",AO1190,"")</f>
        <v/>
      </c>
      <c r="AP1191" s="54" t="str">
        <f t="shared" si="3645"/>
        <v/>
      </c>
      <c r="AQ1191" s="92" t="str">
        <f t="shared" si="3474"/>
        <v/>
      </c>
      <c r="AR1191" s="82">
        <f t="shared" si="3527"/>
        <v>0</v>
      </c>
      <c r="AS1191" s="71">
        <f t="shared" si="3475"/>
        <v>0</v>
      </c>
      <c r="AT1191" s="78" t="str">
        <f t="shared" si="3466"/>
        <v/>
      </c>
      <c r="AU1191" s="137">
        <f t="shared" si="3528"/>
        <v>0</v>
      </c>
      <c r="AV1191" s="137">
        <f t="shared" si="3529"/>
        <v>0</v>
      </c>
      <c r="AW1191" s="137">
        <f t="shared" si="3530"/>
        <v>0</v>
      </c>
      <c r="AX1191" s="86" t="str">
        <f t="shared" si="3531"/>
        <v/>
      </c>
      <c r="AY1191" s="86" t="str">
        <f t="shared" si="3532"/>
        <v/>
      </c>
      <c r="AZ1191" s="90" t="str">
        <f t="shared" ref="AZ1191:BA1191" si="3646">IF($A1190&lt;&gt;"",AZ1190,"")</f>
        <v/>
      </c>
      <c r="BA1191" s="54" t="str">
        <f t="shared" si="3646"/>
        <v/>
      </c>
      <c r="BB1191" s="92" t="str">
        <f t="shared" si="3477"/>
        <v/>
      </c>
      <c r="BC1191" s="82">
        <f t="shared" si="3533"/>
        <v>0</v>
      </c>
      <c r="BD1191" s="71">
        <f t="shared" si="3478"/>
        <v>0</v>
      </c>
      <c r="BE1191" s="98">
        <f t="shared" si="3535"/>
        <v>18</v>
      </c>
      <c r="BF1191" s="54" t="str">
        <f t="shared" si="3624"/>
        <v/>
      </c>
      <c r="BG1191" s="92" t="str">
        <f t="shared" si="3618"/>
        <v/>
      </c>
      <c r="BH1191" s="82">
        <f t="shared" si="3516"/>
        <v>0</v>
      </c>
      <c r="BI1191" s="71">
        <f t="shared" si="3517"/>
        <v>0</v>
      </c>
      <c r="BJ1191" s="146"/>
      <c r="BK1191" s="97">
        <v>1</v>
      </c>
      <c r="BL1191" s="95" t="str">
        <f t="shared" si="3625"/>
        <v/>
      </c>
      <c r="BM1191" s="95" t="str">
        <f t="shared" si="3625"/>
        <v/>
      </c>
      <c r="BN1191" s="95" t="str">
        <f t="shared" si="3625"/>
        <v/>
      </c>
      <c r="BO1191" s="95" t="str">
        <f t="shared" si="3625"/>
        <v/>
      </c>
      <c r="BP1191" s="95" t="str">
        <f t="shared" si="3625"/>
        <v/>
      </c>
      <c r="BQ1191" s="81">
        <f t="shared" si="3538"/>
        <v>0</v>
      </c>
      <c r="BR1191" s="81">
        <f t="shared" si="3539"/>
        <v>0</v>
      </c>
      <c r="BS1191" s="81">
        <f t="shared" si="3540"/>
        <v>0</v>
      </c>
      <c r="BT1191" s="81">
        <f t="shared" si="3541"/>
        <v>0</v>
      </c>
      <c r="BU1191" s="81">
        <f t="shared" si="3542"/>
        <v>0</v>
      </c>
      <c r="BV1191" s="13">
        <f t="shared" si="3543"/>
        <v>0</v>
      </c>
      <c r="BW1191" s="11">
        <f t="shared" si="3469"/>
        <v>0</v>
      </c>
      <c r="BX1191" s="69">
        <f t="shared" si="3481"/>
        <v>0</v>
      </c>
      <c r="BY1191" s="69">
        <f>IF($A1191&lt;&gt;"",IF(BY1190&lt;&gt;0,BY1190,IF(BW1191&lt;=$AW$2,"Stop Loss",0)),0)</f>
        <v>0</v>
      </c>
      <c r="BZ1191" s="69">
        <f t="shared" si="3419"/>
        <v>0</v>
      </c>
      <c r="CA1191" s="27" t="str">
        <f t="shared" si="3482"/>
        <v/>
      </c>
      <c r="CB1191" s="27" t="str">
        <f t="shared" si="3483"/>
        <v/>
      </c>
      <c r="CC1191" s="27" t="str">
        <f t="shared" si="3484"/>
        <v/>
      </c>
      <c r="CD1191" s="27" t="str">
        <f t="shared" si="3485"/>
        <v/>
      </c>
      <c r="CE1191" s="27" t="str">
        <f t="shared" si="3486"/>
        <v/>
      </c>
      <c r="CF1191" s="27" t="str">
        <f t="shared" si="3487"/>
        <v/>
      </c>
      <c r="CG1191" s="86"/>
      <c r="CH1191" s="86"/>
      <c r="CI1191" s="45"/>
      <c r="CJ1191" s="45"/>
      <c r="CK1191" s="45"/>
      <c r="CL1191" s="25"/>
      <c r="CM1191" s="25"/>
      <c r="CN1191" s="37"/>
      <c r="CO1191" s="25"/>
      <c r="CP1191" s="25"/>
      <c r="CQ1191" s="25"/>
      <c r="CR1191" s="25"/>
      <c r="CS1191" s="25"/>
      <c r="CT1191" s="25"/>
      <c r="CU1191" s="25"/>
      <c r="CV1191" s="25"/>
      <c r="CW1191" s="25"/>
      <c r="CX1191" s="25"/>
      <c r="CY1191" s="25"/>
      <c r="CZ1191" s="25"/>
      <c r="DA1191" s="25"/>
      <c r="DB1191" s="37"/>
      <c r="DC1191" s="25"/>
      <c r="DD1191" s="25"/>
      <c r="DH1191" s="25"/>
      <c r="DI1191" s="37"/>
    </row>
    <row r="1192" spans="1:113" s="26" customFormat="1">
      <c r="A1192" s="149"/>
      <c r="B1192" s="82" t="str">
        <f t="shared" si="3458"/>
        <v/>
      </c>
      <c r="C1192" s="7" t="str">
        <f t="shared" si="3459"/>
        <v/>
      </c>
      <c r="D1192" s="81">
        <f t="shared" si="3460"/>
        <v>0</v>
      </c>
      <c r="E1192" s="7" t="str">
        <f t="shared" si="3461"/>
        <v>18,</v>
      </c>
      <c r="F1192" s="78"/>
      <c r="G1192" s="86"/>
      <c r="H1192" s="86"/>
      <c r="I1192" s="86"/>
      <c r="J1192" s="86"/>
      <c r="K1192" s="86"/>
      <c r="L1192" s="86"/>
      <c r="M1192" s="86"/>
      <c r="N1192" s="86"/>
      <c r="O1192" s="78"/>
      <c r="P1192" s="86"/>
      <c r="Q1192" s="86"/>
      <c r="R1192" s="86"/>
      <c r="S1192" s="86"/>
      <c r="T1192" s="86"/>
      <c r="U1192" s="86"/>
      <c r="V1192" s="86"/>
      <c r="W1192" s="86"/>
      <c r="X1192" s="123" t="str">
        <f t="shared" si="3462"/>
        <v/>
      </c>
      <c r="Y1192" s="127">
        <f t="shared" si="3519"/>
        <v>0</v>
      </c>
      <c r="Z1192" s="127">
        <f t="shared" si="3520"/>
        <v>0</v>
      </c>
      <c r="AA1192" s="127">
        <f t="shared" si="3521"/>
        <v>0</v>
      </c>
      <c r="AB1192" s="86">
        <f>IF($Y1192&gt;$Z1192,$Y1192-$Z1192+AB1191,AB1191)</f>
        <v>0</v>
      </c>
      <c r="AC1192" s="86">
        <f>IF($Z1192&gt;$Y1192,$Z1192-$Y1192+AC1191,AC1191)</f>
        <v>0</v>
      </c>
      <c r="AD1192" s="90" t="str">
        <f t="shared" ref="AD1192:AE1192" si="3647">IF($A1191&lt;&gt;"",AD1191,"")</f>
        <v/>
      </c>
      <c r="AE1192" s="54" t="str">
        <f t="shared" si="3647"/>
        <v/>
      </c>
      <c r="AF1192" s="92" t="str">
        <f t="shared" si="3472"/>
        <v/>
      </c>
      <c r="AG1192" s="82">
        <f t="shared" si="3464"/>
        <v>0</v>
      </c>
      <c r="AH1192" s="71">
        <f t="shared" si="3640"/>
        <v>0</v>
      </c>
      <c r="AI1192" s="78" t="str">
        <f t="shared" si="3465"/>
        <v/>
      </c>
      <c r="AJ1192" s="132">
        <f t="shared" si="3522"/>
        <v>0</v>
      </c>
      <c r="AK1192" s="132">
        <f t="shared" si="3523"/>
        <v>0</v>
      </c>
      <c r="AL1192" s="132">
        <f t="shared" si="3524"/>
        <v>0</v>
      </c>
      <c r="AM1192" s="86" t="str">
        <f t="shared" si="3525"/>
        <v/>
      </c>
      <c r="AN1192" s="86" t="str">
        <f t="shared" si="3526"/>
        <v/>
      </c>
      <c r="AO1192" s="90" t="str">
        <f t="shared" ref="AO1192:AP1192" si="3648">IF($A1191&lt;&gt;"",AO1191,"")</f>
        <v/>
      </c>
      <c r="AP1192" s="54" t="str">
        <f t="shared" si="3648"/>
        <v/>
      </c>
      <c r="AQ1192" s="92" t="str">
        <f t="shared" si="3474"/>
        <v/>
      </c>
      <c r="AR1192" s="82">
        <f t="shared" si="3527"/>
        <v>0</v>
      </c>
      <c r="AS1192" s="71">
        <f t="shared" si="3475"/>
        <v>0</v>
      </c>
      <c r="AT1192" s="78" t="str">
        <f t="shared" si="3466"/>
        <v/>
      </c>
      <c r="AU1192" s="137">
        <f t="shared" si="3528"/>
        <v>0</v>
      </c>
      <c r="AV1192" s="137">
        <f t="shared" si="3529"/>
        <v>0</v>
      </c>
      <c r="AW1192" s="137">
        <f t="shared" si="3530"/>
        <v>0</v>
      </c>
      <c r="AX1192" s="86" t="str">
        <f t="shared" si="3531"/>
        <v/>
      </c>
      <c r="AY1192" s="86" t="str">
        <f t="shared" si="3532"/>
        <v/>
      </c>
      <c r="AZ1192" s="90" t="str">
        <f t="shared" ref="AZ1192:BA1192" si="3649">IF($A1191&lt;&gt;"",AZ1191,"")</f>
        <v/>
      </c>
      <c r="BA1192" s="54" t="str">
        <f t="shared" si="3649"/>
        <v/>
      </c>
      <c r="BB1192" s="92" t="str">
        <f t="shared" si="3477"/>
        <v/>
      </c>
      <c r="BC1192" s="82">
        <f t="shared" si="3533"/>
        <v>0</v>
      </c>
      <c r="BD1192" s="71">
        <f t="shared" si="3478"/>
        <v>0</v>
      </c>
      <c r="BE1192" s="98">
        <f t="shared" si="3535"/>
        <v>18</v>
      </c>
      <c r="BF1192" s="54" t="str">
        <f t="shared" si="3624"/>
        <v/>
      </c>
      <c r="BG1192" s="92" t="str">
        <f t="shared" si="3618"/>
        <v/>
      </c>
      <c r="BH1192" s="82">
        <f t="shared" si="3516"/>
        <v>0</v>
      </c>
      <c r="BI1192" s="71">
        <f t="shared" si="3517"/>
        <v>0</v>
      </c>
      <c r="BJ1192" s="146"/>
      <c r="BK1192" s="97">
        <v>1</v>
      </c>
      <c r="BL1192" s="95" t="str">
        <f t="shared" si="3625"/>
        <v/>
      </c>
      <c r="BM1192" s="95" t="str">
        <f t="shared" si="3625"/>
        <v/>
      </c>
      <c r="BN1192" s="95" t="str">
        <f t="shared" si="3625"/>
        <v/>
      </c>
      <c r="BO1192" s="95" t="str">
        <f t="shared" si="3625"/>
        <v/>
      </c>
      <c r="BP1192" s="95" t="str">
        <f t="shared" si="3625"/>
        <v/>
      </c>
      <c r="BQ1192" s="81">
        <f t="shared" si="3538"/>
        <v>0</v>
      </c>
      <c r="BR1192" s="81">
        <f t="shared" si="3539"/>
        <v>0</v>
      </c>
      <c r="BS1192" s="81">
        <f t="shared" si="3540"/>
        <v>0</v>
      </c>
      <c r="BT1192" s="81">
        <f t="shared" si="3541"/>
        <v>0</v>
      </c>
      <c r="BU1192" s="81">
        <f t="shared" si="3542"/>
        <v>0</v>
      </c>
      <c r="BV1192" s="13">
        <f t="shared" si="3543"/>
        <v>0</v>
      </c>
      <c r="BW1192" s="11">
        <f t="shared" si="3469"/>
        <v>0</v>
      </c>
      <c r="BX1192" s="69">
        <f t="shared" si="3481"/>
        <v>0</v>
      </c>
      <c r="BY1192" s="69">
        <f>IF($A1192&lt;&gt;"",IF(BY1191&lt;&gt;0,BY1191,IF(BW1192&lt;=$AW$2,"Stop Loss",0)),0)</f>
        <v>0</v>
      </c>
      <c r="BZ1192" s="69">
        <f t="shared" si="3419"/>
        <v>0</v>
      </c>
      <c r="CA1192" s="27" t="str">
        <f t="shared" si="3482"/>
        <v/>
      </c>
      <c r="CB1192" s="27" t="str">
        <f t="shared" si="3483"/>
        <v/>
      </c>
      <c r="CC1192" s="27" t="str">
        <f t="shared" si="3484"/>
        <v/>
      </c>
      <c r="CD1192" s="27" t="str">
        <f t="shared" si="3485"/>
        <v/>
      </c>
      <c r="CE1192" s="27" t="str">
        <f t="shared" si="3486"/>
        <v/>
      </c>
      <c r="CF1192" s="27" t="str">
        <f t="shared" si="3487"/>
        <v/>
      </c>
      <c r="CG1192" s="86"/>
      <c r="CH1192" s="86"/>
      <c r="CI1192" s="45"/>
      <c r="CJ1192" s="45"/>
      <c r="CK1192" s="45"/>
      <c r="CL1192" s="25"/>
      <c r="CM1192" s="25"/>
      <c r="CN1192" s="37"/>
      <c r="CO1192" s="25"/>
      <c r="CP1192" s="25"/>
      <c r="CQ1192" s="25"/>
      <c r="CR1192" s="25"/>
      <c r="CS1192" s="25"/>
      <c r="CT1192" s="25"/>
      <c r="CU1192" s="25"/>
      <c r="CV1192" s="25"/>
      <c r="CW1192" s="25"/>
      <c r="CX1192" s="25"/>
      <c r="CY1192" s="25"/>
      <c r="CZ1192" s="25"/>
      <c r="DA1192" s="25"/>
      <c r="DB1192" s="37"/>
      <c r="DC1192" s="25"/>
      <c r="DD1192" s="25"/>
      <c r="DH1192" s="25"/>
      <c r="DI1192" s="37"/>
    </row>
    <row r="1193" spans="1:113" s="26" customFormat="1">
      <c r="A1193" s="149"/>
      <c r="B1193" s="82" t="str">
        <f t="shared" si="3458"/>
        <v/>
      </c>
      <c r="C1193" s="7" t="str">
        <f t="shared" si="3459"/>
        <v/>
      </c>
      <c r="D1193" s="81">
        <f t="shared" si="3460"/>
        <v>0</v>
      </c>
      <c r="E1193" s="7" t="str">
        <f t="shared" si="3461"/>
        <v>18,</v>
      </c>
      <c r="F1193" s="78"/>
      <c r="G1193" s="86"/>
      <c r="H1193" s="86"/>
      <c r="I1193" s="86"/>
      <c r="J1193" s="86"/>
      <c r="K1193" s="86"/>
      <c r="L1193" s="86"/>
      <c r="M1193" s="86"/>
      <c r="N1193" s="86"/>
      <c r="O1193" s="78"/>
      <c r="P1193" s="86"/>
      <c r="Q1193" s="86"/>
      <c r="R1193" s="86"/>
      <c r="S1193" s="86"/>
      <c r="T1193" s="86"/>
      <c r="U1193" s="86"/>
      <c r="V1193" s="86"/>
      <c r="W1193" s="86"/>
      <c r="X1193" s="123" t="str">
        <f t="shared" si="3462"/>
        <v/>
      </c>
      <c r="Y1193" s="127">
        <f t="shared" si="3519"/>
        <v>0</v>
      </c>
      <c r="Z1193" s="127">
        <f t="shared" si="3520"/>
        <v>0</v>
      </c>
      <c r="AA1193" s="127">
        <f t="shared" si="3521"/>
        <v>0</v>
      </c>
      <c r="AB1193" s="86">
        <f>AB1192</f>
        <v>0</v>
      </c>
      <c r="AC1193" s="86">
        <f>AC1192</f>
        <v>0</v>
      </c>
      <c r="AD1193" s="90" t="str">
        <f>IF($A1192&lt;&gt;"",AA1192,"")</f>
        <v/>
      </c>
      <c r="AE1193" s="92" t="str">
        <f>IF($A1192&lt;&gt;"",IF(Y1192&gt;Z1192,"L","H"),"")</f>
        <v/>
      </c>
      <c r="AF1193" s="92" t="str">
        <f t="shared" si="3472"/>
        <v/>
      </c>
      <c r="AG1193" s="82">
        <f t="shared" si="3464"/>
        <v>0</v>
      </c>
      <c r="AH1193" s="71">
        <f t="shared" si="3640"/>
        <v>0</v>
      </c>
      <c r="AI1193" s="78" t="str">
        <f t="shared" si="3465"/>
        <v/>
      </c>
      <c r="AJ1193" s="132">
        <f t="shared" si="3522"/>
        <v>0</v>
      </c>
      <c r="AK1193" s="132">
        <f t="shared" si="3523"/>
        <v>0</v>
      </c>
      <c r="AL1193" s="132">
        <f t="shared" si="3524"/>
        <v>0</v>
      </c>
      <c r="AM1193" s="86" t="str">
        <f t="shared" si="3525"/>
        <v/>
      </c>
      <c r="AN1193" s="86" t="str">
        <f t="shared" si="3526"/>
        <v/>
      </c>
      <c r="AO1193" s="90" t="str">
        <f>IF($A1192&lt;&gt;"",AL1192,"")</f>
        <v/>
      </c>
      <c r="AP1193" s="92" t="str">
        <f>IF($A1192&lt;&gt;"",IF(AM1192&lt;&gt;"","O","E"),"")</f>
        <v/>
      </c>
      <c r="AQ1193" s="92" t="str">
        <f t="shared" si="3474"/>
        <v/>
      </c>
      <c r="AR1193" s="82">
        <f t="shared" si="3527"/>
        <v>0</v>
      </c>
      <c r="AS1193" s="71">
        <f t="shared" si="3475"/>
        <v>0</v>
      </c>
      <c r="AT1193" s="78" t="str">
        <f t="shared" si="3466"/>
        <v/>
      </c>
      <c r="AU1193" s="137">
        <f t="shared" si="3528"/>
        <v>0</v>
      </c>
      <c r="AV1193" s="137">
        <f t="shared" si="3529"/>
        <v>0</v>
      </c>
      <c r="AW1193" s="137">
        <f t="shared" si="3530"/>
        <v>0</v>
      </c>
      <c r="AX1193" s="86" t="str">
        <f t="shared" si="3531"/>
        <v/>
      </c>
      <c r="AY1193" s="86" t="str">
        <f t="shared" si="3532"/>
        <v/>
      </c>
      <c r="AZ1193" s="90" t="str">
        <f>IF($A1192&lt;&gt;"",AW1192,"")</f>
        <v/>
      </c>
      <c r="BA1193" s="92" t="str">
        <f>IF($A1192&lt;&gt;"",IF(AX1192&lt;&gt;"","B","R"),"")</f>
        <v/>
      </c>
      <c r="BB1193" s="92" t="str">
        <f t="shared" si="3477"/>
        <v/>
      </c>
      <c r="BC1193" s="82">
        <f t="shared" si="3533"/>
        <v>0</v>
      </c>
      <c r="BD1193" s="71">
        <f t="shared" si="3478"/>
        <v>0</v>
      </c>
      <c r="BE1193" s="98">
        <f t="shared" si="3535"/>
        <v>18</v>
      </c>
      <c r="BF1193" s="92" t="str">
        <f>IF($A1192&lt;&gt;"",IF($Y1192&gt;$Z1192,"H",IF($Z1192&gt;$Y1192,"L",BF1192)),"")</f>
        <v/>
      </c>
      <c r="BG1193" s="92" t="str">
        <f>IF($A1193&lt;&gt;"",IF($A1193=0,"L",IF(BF1193&lt;&gt;"",IF(BF1193=X1193,"W","L"))),"")</f>
        <v/>
      </c>
      <c r="BH1193" s="82">
        <f t="shared" si="3516"/>
        <v>0</v>
      </c>
      <c r="BI1193" s="71">
        <f t="shared" si="3517"/>
        <v>0</v>
      </c>
      <c r="BJ1193" s="146" t="str">
        <f>AE1193&amp;AP1193&amp;BA1193</f>
        <v/>
      </c>
      <c r="BK1193" s="97">
        <v>1</v>
      </c>
      <c r="BL1193" s="95" t="str">
        <f>IF($A1192&lt;&gt;"",IF($BJ1193="LER","11,",IF($BJ1193="LOR","02,",IF($BJ1193="LEB","01,",IF($BJ1193="LOB","12,",IF($BJ1193="HER","29,",IF($BJ1193="HOR","20,",IF($BJ1193="HEB","19,",IF($BJ1193="HOB","30,","")))))))),"")</f>
        <v/>
      </c>
      <c r="BM1193" s="95" t="str">
        <f>IF($A1192&lt;&gt;"",IF($BJ1193="LER","13,",IF($BJ1193="LOR","04,",IF($BJ1193="LEB","03,",IF($BJ1193="LOB","14,",IF($BJ1193="HER","31,",IF($BJ1193="HOR","22,",IF($BJ1193="HEB","21,",IF($BJ1193="HOB","32,","")))))))),"")</f>
        <v/>
      </c>
      <c r="BN1193" s="95" t="str">
        <f>IF($A1192&lt;&gt;"",IF($BJ1193="LER","15,",IF($BJ1193="LOR","06,",IF($BJ1193="LEB","05,",IF($BJ1193="LOB","16,",IF($BJ1193="HER","33,",IF($BJ1193="HOR","24,",IF($BJ1193="HEB","23,",IF($BJ1193="HOB","34,","")))))))),"")</f>
        <v/>
      </c>
      <c r="BO1193" s="95" t="str">
        <f>IF($A1192&lt;&gt;"",IF($BJ1193="LER","17,",IF($BJ1193="LOR","08,",IF($BJ1193="LEB","07,",IF($BJ1193="LOB","18,",IF($BJ1193="HER","35,",IF($BJ1193="HOR","26,",IF($BJ1193="HEB","25,",IF($BJ1193="HOB","36,","")))))))),"")</f>
        <v/>
      </c>
      <c r="BP1193" s="95" t="str">
        <f>IF($A1192&lt;&gt;"",IF($BJ1193="LER","",IF($BJ1193="LOR","10,",IF($BJ1193="LEB","09,",IF($BJ1193="LOB","",IF($BJ1193="HER","",IF($BJ1193="HOR","28,",IF($BJ1193="HEB","27,",IF($BJ1193="HOB","","")))))))),"")</f>
        <v/>
      </c>
      <c r="BQ1193" s="81">
        <f t="shared" si="3538"/>
        <v>0</v>
      </c>
      <c r="BR1193" s="81">
        <f t="shared" si="3539"/>
        <v>0</v>
      </c>
      <c r="BS1193" s="81">
        <f t="shared" si="3540"/>
        <v>0</v>
      </c>
      <c r="BT1193" s="81">
        <f t="shared" si="3541"/>
        <v>0</v>
      </c>
      <c r="BU1193" s="81">
        <f t="shared" si="3542"/>
        <v>0</v>
      </c>
      <c r="BV1193" s="13">
        <f t="shared" si="3543"/>
        <v>0</v>
      </c>
      <c r="BW1193" s="11">
        <f t="shared" si="3469"/>
        <v>0</v>
      </c>
      <c r="BX1193" s="69">
        <f t="shared" si="3481"/>
        <v>0</v>
      </c>
      <c r="BY1193" s="69">
        <f>IF($A1193&lt;&gt;"",IF(BY1192&lt;&gt;0,BY1192,IF(BW1193&lt;=$AW$2,"Stop Loss",0)),0)</f>
        <v>0</v>
      </c>
      <c r="BZ1193" s="69">
        <f t="shared" si="3419"/>
        <v>0</v>
      </c>
      <c r="CA1193" s="27" t="str">
        <f t="shared" si="3482"/>
        <v/>
      </c>
      <c r="CB1193" s="27" t="str">
        <f t="shared" si="3483"/>
        <v/>
      </c>
      <c r="CC1193" s="27" t="str">
        <f t="shared" si="3484"/>
        <v/>
      </c>
      <c r="CD1193" s="27" t="str">
        <f t="shared" si="3485"/>
        <v/>
      </c>
      <c r="CE1193" s="27" t="str">
        <f t="shared" si="3486"/>
        <v/>
      </c>
      <c r="CF1193" s="27" t="str">
        <f t="shared" si="3487"/>
        <v/>
      </c>
      <c r="CG1193" s="86"/>
      <c r="CH1193" s="86"/>
      <c r="CI1193" s="45"/>
      <c r="CJ1193" s="45"/>
      <c r="CK1193" s="45"/>
      <c r="CL1193" s="25"/>
      <c r="CM1193" s="25"/>
      <c r="CN1193" s="37"/>
      <c r="CO1193" s="25"/>
      <c r="CP1193" s="25"/>
      <c r="CQ1193" s="25"/>
      <c r="CR1193" s="25"/>
      <c r="CS1193" s="25"/>
      <c r="CT1193" s="25"/>
      <c r="CU1193" s="25"/>
      <c r="CV1193" s="25"/>
      <c r="CW1193" s="25"/>
      <c r="CX1193" s="25"/>
      <c r="CY1193" s="25"/>
      <c r="CZ1193" s="25"/>
      <c r="DA1193" s="25"/>
      <c r="DB1193" s="37"/>
      <c r="DC1193" s="25"/>
      <c r="DD1193" s="25"/>
      <c r="DH1193" s="25"/>
      <c r="DI1193" s="37"/>
    </row>
    <row r="1194" spans="1:113" s="26" customFormat="1">
      <c r="A1194" s="149"/>
      <c r="B1194" s="82" t="str">
        <f t="shared" si="3458"/>
        <v/>
      </c>
      <c r="C1194" s="7" t="str">
        <f t="shared" si="3459"/>
        <v/>
      </c>
      <c r="D1194" s="81">
        <f t="shared" si="3460"/>
        <v>0</v>
      </c>
      <c r="E1194" s="7" t="str">
        <f t="shared" si="3461"/>
        <v>18,</v>
      </c>
      <c r="F1194" s="78"/>
      <c r="G1194" s="86"/>
      <c r="H1194" s="86"/>
      <c r="I1194" s="86"/>
      <c r="J1194" s="86"/>
      <c r="K1194" s="86"/>
      <c r="L1194" s="86"/>
      <c r="M1194" s="86"/>
      <c r="N1194" s="86"/>
      <c r="O1194" s="78"/>
      <c r="P1194" s="86"/>
      <c r="Q1194" s="86"/>
      <c r="R1194" s="86"/>
      <c r="S1194" s="86"/>
      <c r="T1194" s="86"/>
      <c r="U1194" s="86"/>
      <c r="V1194" s="86"/>
      <c r="W1194" s="86"/>
      <c r="X1194" s="123" t="str">
        <f t="shared" si="3462"/>
        <v/>
      </c>
      <c r="Y1194" s="127">
        <f t="shared" si="3519"/>
        <v>0</v>
      </c>
      <c r="Z1194" s="127">
        <f t="shared" si="3520"/>
        <v>0</v>
      </c>
      <c r="AA1194" s="127">
        <f t="shared" si="3521"/>
        <v>0</v>
      </c>
      <c r="AB1194" s="86">
        <f t="shared" ref="AB1194:AC1194" si="3650">AB1193</f>
        <v>0</v>
      </c>
      <c r="AC1194" s="86">
        <f t="shared" si="3650"/>
        <v>0</v>
      </c>
      <c r="AD1194" s="90" t="str">
        <f>IF($A1193&lt;&gt;"",AD1193,"")</f>
        <v/>
      </c>
      <c r="AE1194" s="54" t="str">
        <f>IF($A1193&lt;&gt;"",AE1193,"")</f>
        <v/>
      </c>
      <c r="AF1194" s="92" t="str">
        <f t="shared" si="3472"/>
        <v/>
      </c>
      <c r="AG1194" s="82">
        <f t="shared" si="3464"/>
        <v>0</v>
      </c>
      <c r="AH1194" s="71">
        <f t="shared" si="3640"/>
        <v>0</v>
      </c>
      <c r="AI1194" s="78" t="str">
        <f t="shared" si="3465"/>
        <v/>
      </c>
      <c r="AJ1194" s="132">
        <f t="shared" si="3522"/>
        <v>0</v>
      </c>
      <c r="AK1194" s="132">
        <f t="shared" si="3523"/>
        <v>0</v>
      </c>
      <c r="AL1194" s="132">
        <f t="shared" si="3524"/>
        <v>0</v>
      </c>
      <c r="AM1194" s="86" t="str">
        <f t="shared" si="3525"/>
        <v/>
      </c>
      <c r="AN1194" s="86" t="str">
        <f t="shared" si="3526"/>
        <v/>
      </c>
      <c r="AO1194" s="90" t="str">
        <f>IF($A1193&lt;&gt;"",AO1193,"")</f>
        <v/>
      </c>
      <c r="AP1194" s="54" t="str">
        <f>IF($A1193&lt;&gt;"",AP1193,"")</f>
        <v/>
      </c>
      <c r="AQ1194" s="92" t="str">
        <f t="shared" si="3474"/>
        <v/>
      </c>
      <c r="AR1194" s="82">
        <f t="shared" si="3527"/>
        <v>0</v>
      </c>
      <c r="AS1194" s="71">
        <f t="shared" si="3475"/>
        <v>0</v>
      </c>
      <c r="AT1194" s="78" t="str">
        <f t="shared" si="3466"/>
        <v/>
      </c>
      <c r="AU1194" s="137">
        <f t="shared" si="3528"/>
        <v>0</v>
      </c>
      <c r="AV1194" s="137">
        <f t="shared" si="3529"/>
        <v>0</v>
      </c>
      <c r="AW1194" s="137">
        <f t="shared" si="3530"/>
        <v>0</v>
      </c>
      <c r="AX1194" s="86" t="str">
        <f t="shared" si="3531"/>
        <v/>
      </c>
      <c r="AY1194" s="86" t="str">
        <f t="shared" si="3532"/>
        <v/>
      </c>
      <c r="AZ1194" s="90" t="str">
        <f>IF($A1193&lt;&gt;"",AZ1193,"")</f>
        <v/>
      </c>
      <c r="BA1194" s="54" t="str">
        <f>IF($A1193&lt;&gt;"",BA1193,"")</f>
        <v/>
      </c>
      <c r="BB1194" s="92" t="str">
        <f t="shared" si="3477"/>
        <v/>
      </c>
      <c r="BC1194" s="82">
        <f t="shared" si="3533"/>
        <v>0</v>
      </c>
      <c r="BD1194" s="71">
        <f t="shared" si="3478"/>
        <v>0</v>
      </c>
      <c r="BE1194" s="98">
        <f t="shared" si="3535"/>
        <v>18</v>
      </c>
      <c r="BF1194" s="54" t="str">
        <f>IF($A1193&lt;&gt;"",BF1193,"")</f>
        <v/>
      </c>
      <c r="BG1194" s="92" t="str">
        <f t="shared" ref="BG1194:BG1201" si="3651">IF($A1194&lt;&gt;"",IF($A1194=0,"L",IF(BF1194&lt;&gt;"",IF(BF1194=X1194,"W","L"))),"")</f>
        <v/>
      </c>
      <c r="BH1194" s="82">
        <f t="shared" si="3516"/>
        <v>0</v>
      </c>
      <c r="BI1194" s="71">
        <f t="shared" si="3517"/>
        <v>0</v>
      </c>
      <c r="BJ1194" s="146"/>
      <c r="BK1194" s="97">
        <v>1</v>
      </c>
      <c r="BL1194" s="95" t="str">
        <f>IF(BL1193&lt;&gt;"",BL1193,"")</f>
        <v/>
      </c>
      <c r="BM1194" s="95" t="str">
        <f t="shared" ref="BM1194:BP1194" si="3652">IF(BM1193&lt;&gt;"",BM1193,"")</f>
        <v/>
      </c>
      <c r="BN1194" s="95" t="str">
        <f t="shared" si="3652"/>
        <v/>
      </c>
      <c r="BO1194" s="95" t="str">
        <f t="shared" si="3652"/>
        <v/>
      </c>
      <c r="BP1194" s="95" t="str">
        <f t="shared" si="3652"/>
        <v/>
      </c>
      <c r="BQ1194" s="81">
        <f t="shared" si="3538"/>
        <v>0</v>
      </c>
      <c r="BR1194" s="81">
        <f t="shared" si="3539"/>
        <v>0</v>
      </c>
      <c r="BS1194" s="81">
        <f t="shared" si="3540"/>
        <v>0</v>
      </c>
      <c r="BT1194" s="81">
        <f t="shared" si="3541"/>
        <v>0</v>
      </c>
      <c r="BU1194" s="81">
        <f t="shared" si="3542"/>
        <v>0</v>
      </c>
      <c r="BV1194" s="13">
        <f t="shared" si="3543"/>
        <v>0</v>
      </c>
      <c r="BW1194" s="11">
        <f t="shared" si="3469"/>
        <v>0</v>
      </c>
      <c r="BX1194" s="69">
        <f t="shared" si="3481"/>
        <v>0</v>
      </c>
      <c r="BY1194" s="69">
        <f>IF($A1194&lt;&gt;"",IF(BY1193&lt;&gt;0,BY1193,IF(BW1194&lt;=$AW$2,"Stop Loss",0)),0)</f>
        <v>0</v>
      </c>
      <c r="BZ1194" s="69">
        <f t="shared" si="3419"/>
        <v>0</v>
      </c>
      <c r="CA1194" s="27" t="str">
        <f t="shared" si="3482"/>
        <v/>
      </c>
      <c r="CB1194" s="27" t="str">
        <f t="shared" si="3483"/>
        <v/>
      </c>
      <c r="CC1194" s="27" t="str">
        <f t="shared" si="3484"/>
        <v/>
      </c>
      <c r="CD1194" s="27" t="str">
        <f t="shared" si="3485"/>
        <v/>
      </c>
      <c r="CE1194" s="27" t="str">
        <f t="shared" si="3486"/>
        <v/>
      </c>
      <c r="CF1194" s="27" t="str">
        <f t="shared" si="3487"/>
        <v/>
      </c>
      <c r="CG1194" s="86"/>
      <c r="CH1194" s="86"/>
      <c r="CI1194" s="45"/>
      <c r="CJ1194" s="45"/>
      <c r="CK1194" s="45"/>
      <c r="CL1194" s="25"/>
      <c r="CM1194" s="25"/>
      <c r="CN1194" s="37"/>
      <c r="CO1194" s="25"/>
      <c r="CP1194" s="25"/>
      <c r="CQ1194" s="25"/>
      <c r="CR1194" s="25"/>
      <c r="CS1194" s="25"/>
      <c r="CT1194" s="25"/>
      <c r="CU1194" s="25"/>
      <c r="CV1194" s="25"/>
      <c r="CW1194" s="25"/>
      <c r="CX1194" s="25"/>
      <c r="CY1194" s="25"/>
      <c r="CZ1194" s="25"/>
      <c r="DA1194" s="25"/>
      <c r="DB1194" s="37"/>
      <c r="DC1194" s="25"/>
      <c r="DD1194" s="25"/>
      <c r="DH1194" s="25"/>
      <c r="DI1194" s="37"/>
    </row>
    <row r="1195" spans="1:113" s="26" customFormat="1">
      <c r="A1195" s="149"/>
      <c r="B1195" s="82" t="str">
        <f t="shared" si="3458"/>
        <v/>
      </c>
      <c r="C1195" s="7" t="str">
        <f t="shared" si="3459"/>
        <v/>
      </c>
      <c r="D1195" s="81">
        <f t="shared" si="3460"/>
        <v>0</v>
      </c>
      <c r="E1195" s="7" t="str">
        <f t="shared" si="3461"/>
        <v>18,</v>
      </c>
      <c r="F1195" s="78"/>
      <c r="G1195" s="86"/>
      <c r="H1195" s="86"/>
      <c r="I1195" s="86"/>
      <c r="J1195" s="86"/>
      <c r="K1195" s="86"/>
      <c r="L1195" s="86"/>
      <c r="M1195" s="86"/>
      <c r="N1195" s="86"/>
      <c r="O1195" s="78"/>
      <c r="P1195" s="86"/>
      <c r="Q1195" s="86"/>
      <c r="R1195" s="86"/>
      <c r="S1195" s="86"/>
      <c r="T1195" s="86"/>
      <c r="U1195" s="86"/>
      <c r="V1195" s="86"/>
      <c r="W1195" s="86"/>
      <c r="X1195" s="123" t="str">
        <f t="shared" si="3462"/>
        <v/>
      </c>
      <c r="Y1195" s="127">
        <f t="shared" si="3519"/>
        <v>0</v>
      </c>
      <c r="Z1195" s="127">
        <f t="shared" si="3520"/>
        <v>0</v>
      </c>
      <c r="AA1195" s="127">
        <f t="shared" si="3521"/>
        <v>0</v>
      </c>
      <c r="AB1195" s="86">
        <f t="shared" ref="AB1195:AC1195" si="3653">AB1194</f>
        <v>0</v>
      </c>
      <c r="AC1195" s="86">
        <f t="shared" si="3653"/>
        <v>0</v>
      </c>
      <c r="AD1195" s="90" t="str">
        <f t="shared" ref="AD1195:AE1195" si="3654">IF($A1194&lt;&gt;"",AD1194,"")</f>
        <v/>
      </c>
      <c r="AE1195" s="54" t="str">
        <f t="shared" si="3654"/>
        <v/>
      </c>
      <c r="AF1195" s="92" t="str">
        <f t="shared" si="3472"/>
        <v/>
      </c>
      <c r="AG1195" s="82">
        <f t="shared" si="3464"/>
        <v>0</v>
      </c>
      <c r="AH1195" s="71">
        <f t="shared" si="3640"/>
        <v>0</v>
      </c>
      <c r="AI1195" s="78" t="str">
        <f t="shared" si="3465"/>
        <v/>
      </c>
      <c r="AJ1195" s="132">
        <f t="shared" si="3522"/>
        <v>0</v>
      </c>
      <c r="AK1195" s="132">
        <f t="shared" si="3523"/>
        <v>0</v>
      </c>
      <c r="AL1195" s="132">
        <f t="shared" si="3524"/>
        <v>0</v>
      </c>
      <c r="AM1195" s="86" t="str">
        <f t="shared" si="3525"/>
        <v/>
      </c>
      <c r="AN1195" s="86" t="str">
        <f t="shared" si="3526"/>
        <v/>
      </c>
      <c r="AO1195" s="90" t="str">
        <f t="shared" ref="AO1195:AP1195" si="3655">IF($A1194&lt;&gt;"",AO1194,"")</f>
        <v/>
      </c>
      <c r="AP1195" s="54" t="str">
        <f t="shared" si="3655"/>
        <v/>
      </c>
      <c r="AQ1195" s="92" t="str">
        <f t="shared" si="3474"/>
        <v/>
      </c>
      <c r="AR1195" s="82">
        <f t="shared" si="3527"/>
        <v>0</v>
      </c>
      <c r="AS1195" s="71">
        <f t="shared" si="3475"/>
        <v>0</v>
      </c>
      <c r="AT1195" s="78" t="str">
        <f t="shared" si="3466"/>
        <v/>
      </c>
      <c r="AU1195" s="137">
        <f t="shared" si="3528"/>
        <v>0</v>
      </c>
      <c r="AV1195" s="137">
        <f t="shared" si="3529"/>
        <v>0</v>
      </c>
      <c r="AW1195" s="137">
        <f t="shared" si="3530"/>
        <v>0</v>
      </c>
      <c r="AX1195" s="86" t="str">
        <f t="shared" si="3531"/>
        <v/>
      </c>
      <c r="AY1195" s="86" t="str">
        <f t="shared" si="3532"/>
        <v/>
      </c>
      <c r="AZ1195" s="90" t="str">
        <f t="shared" ref="AZ1195:BA1195" si="3656">IF($A1194&lt;&gt;"",AZ1194,"")</f>
        <v/>
      </c>
      <c r="BA1195" s="54" t="str">
        <f t="shared" si="3656"/>
        <v/>
      </c>
      <c r="BB1195" s="92" t="str">
        <f t="shared" si="3477"/>
        <v/>
      </c>
      <c r="BC1195" s="82">
        <f t="shared" si="3533"/>
        <v>0</v>
      </c>
      <c r="BD1195" s="71">
        <f t="shared" si="3478"/>
        <v>0</v>
      </c>
      <c r="BE1195" s="98">
        <f t="shared" si="3535"/>
        <v>18</v>
      </c>
      <c r="BF1195" s="54" t="str">
        <f t="shared" ref="BF1195:BF1201" si="3657">IF($A1194&lt;&gt;"",BF1194,"")</f>
        <v/>
      </c>
      <c r="BG1195" s="92" t="str">
        <f t="shared" si="3651"/>
        <v/>
      </c>
      <c r="BH1195" s="82">
        <f t="shared" si="3516"/>
        <v>0</v>
      </c>
      <c r="BI1195" s="71">
        <f t="shared" si="3517"/>
        <v>0</v>
      </c>
      <c r="BJ1195" s="146"/>
      <c r="BK1195" s="97">
        <v>1</v>
      </c>
      <c r="BL1195" s="95" t="str">
        <f t="shared" ref="BL1195:BP1195" si="3658">IF(BL1194&lt;&gt;"",BL1194,"")</f>
        <v/>
      </c>
      <c r="BM1195" s="95" t="str">
        <f t="shared" si="3658"/>
        <v/>
      </c>
      <c r="BN1195" s="95" t="str">
        <f t="shared" si="3658"/>
        <v/>
      </c>
      <c r="BO1195" s="95" t="str">
        <f t="shared" si="3658"/>
        <v/>
      </c>
      <c r="BP1195" s="95" t="str">
        <f t="shared" si="3658"/>
        <v/>
      </c>
      <c r="BQ1195" s="81">
        <f t="shared" si="3538"/>
        <v>0</v>
      </c>
      <c r="BR1195" s="81">
        <f t="shared" si="3539"/>
        <v>0</v>
      </c>
      <c r="BS1195" s="81">
        <f t="shared" si="3540"/>
        <v>0</v>
      </c>
      <c r="BT1195" s="81">
        <f t="shared" si="3541"/>
        <v>0</v>
      </c>
      <c r="BU1195" s="81">
        <f t="shared" si="3542"/>
        <v>0</v>
      </c>
      <c r="BV1195" s="13">
        <f t="shared" si="3543"/>
        <v>0</v>
      </c>
      <c r="BW1195" s="11">
        <f t="shared" si="3469"/>
        <v>0</v>
      </c>
      <c r="BX1195" s="69">
        <f t="shared" si="3481"/>
        <v>0</v>
      </c>
      <c r="BY1195" s="69">
        <f>IF($A1195&lt;&gt;"",IF(BY1194&lt;&gt;0,BY1194,IF(BW1195&lt;=$AW$2,"Stop Loss",0)),0)</f>
        <v>0</v>
      </c>
      <c r="BZ1195" s="69">
        <f t="shared" si="3419"/>
        <v>0</v>
      </c>
      <c r="CA1195" s="27" t="str">
        <f t="shared" si="3482"/>
        <v/>
      </c>
      <c r="CB1195" s="27" t="str">
        <f t="shared" si="3483"/>
        <v/>
      </c>
      <c r="CC1195" s="27" t="str">
        <f t="shared" si="3484"/>
        <v/>
      </c>
      <c r="CD1195" s="27" t="str">
        <f t="shared" si="3485"/>
        <v/>
      </c>
      <c r="CE1195" s="27" t="str">
        <f t="shared" si="3486"/>
        <v/>
      </c>
      <c r="CF1195" s="27" t="str">
        <f t="shared" si="3487"/>
        <v/>
      </c>
      <c r="CG1195" s="86"/>
      <c r="CH1195" s="86"/>
      <c r="CI1195" s="45"/>
      <c r="CJ1195" s="45"/>
      <c r="CK1195" s="45"/>
      <c r="CL1195" s="25"/>
      <c r="CM1195" s="25"/>
      <c r="CN1195" s="37"/>
      <c r="CO1195" s="25"/>
      <c r="CP1195" s="25"/>
      <c r="CQ1195" s="25"/>
      <c r="CR1195" s="25"/>
      <c r="CS1195" s="25"/>
      <c r="CT1195" s="25"/>
      <c r="CU1195" s="25"/>
      <c r="CV1195" s="25"/>
      <c r="CW1195" s="25"/>
      <c r="CX1195" s="25"/>
      <c r="CY1195" s="25"/>
      <c r="CZ1195" s="25"/>
      <c r="DA1195" s="25"/>
      <c r="DB1195" s="37"/>
      <c r="DC1195" s="25"/>
      <c r="DD1195" s="25"/>
      <c r="DH1195" s="25"/>
      <c r="DI1195" s="37"/>
    </row>
    <row r="1196" spans="1:113" s="26" customFormat="1">
      <c r="A1196" s="149"/>
      <c r="B1196" s="82" t="str">
        <f t="shared" si="3458"/>
        <v/>
      </c>
      <c r="C1196" s="7" t="str">
        <f t="shared" si="3459"/>
        <v/>
      </c>
      <c r="D1196" s="81">
        <f t="shared" si="3460"/>
        <v>0</v>
      </c>
      <c r="E1196" s="7" t="str">
        <f t="shared" si="3461"/>
        <v>18,</v>
      </c>
      <c r="F1196" s="78"/>
      <c r="G1196" s="86"/>
      <c r="H1196" s="86"/>
      <c r="I1196" s="86"/>
      <c r="J1196" s="86"/>
      <c r="K1196" s="86"/>
      <c r="L1196" s="86"/>
      <c r="M1196" s="86"/>
      <c r="N1196" s="86"/>
      <c r="O1196" s="78"/>
      <c r="P1196" s="86"/>
      <c r="Q1196" s="86"/>
      <c r="R1196" s="86"/>
      <c r="S1196" s="86"/>
      <c r="T1196" s="86"/>
      <c r="U1196" s="86"/>
      <c r="V1196" s="86"/>
      <c r="W1196" s="86"/>
      <c r="X1196" s="123" t="str">
        <f t="shared" si="3462"/>
        <v/>
      </c>
      <c r="Y1196" s="127">
        <f t="shared" si="3519"/>
        <v>0</v>
      </c>
      <c r="Z1196" s="127">
        <f t="shared" si="3520"/>
        <v>0</v>
      </c>
      <c r="AA1196" s="127">
        <f t="shared" si="3521"/>
        <v>0</v>
      </c>
      <c r="AB1196" s="86">
        <f t="shared" ref="AB1196:AC1196" si="3659">AB1195</f>
        <v>0</v>
      </c>
      <c r="AC1196" s="86">
        <f t="shared" si="3659"/>
        <v>0</v>
      </c>
      <c r="AD1196" s="90" t="str">
        <f t="shared" ref="AD1196:AE1196" si="3660">IF($A1195&lt;&gt;"",AD1195,"")</f>
        <v/>
      </c>
      <c r="AE1196" s="54" t="str">
        <f t="shared" si="3660"/>
        <v/>
      </c>
      <c r="AF1196" s="92" t="str">
        <f t="shared" si="3472"/>
        <v/>
      </c>
      <c r="AG1196" s="82">
        <f t="shared" si="3464"/>
        <v>0</v>
      </c>
      <c r="AH1196" s="71">
        <f t="shared" si="3640"/>
        <v>0</v>
      </c>
      <c r="AI1196" s="78" t="str">
        <f t="shared" si="3465"/>
        <v/>
      </c>
      <c r="AJ1196" s="132">
        <f t="shared" si="3522"/>
        <v>0</v>
      </c>
      <c r="AK1196" s="132">
        <f t="shared" si="3523"/>
        <v>0</v>
      </c>
      <c r="AL1196" s="132">
        <f t="shared" si="3524"/>
        <v>0</v>
      </c>
      <c r="AM1196" s="86" t="str">
        <f t="shared" si="3525"/>
        <v/>
      </c>
      <c r="AN1196" s="86" t="str">
        <f t="shared" si="3526"/>
        <v/>
      </c>
      <c r="AO1196" s="90" t="str">
        <f t="shared" ref="AO1196:AP1196" si="3661">IF($A1195&lt;&gt;"",AO1195,"")</f>
        <v/>
      </c>
      <c r="AP1196" s="54" t="str">
        <f t="shared" si="3661"/>
        <v/>
      </c>
      <c r="AQ1196" s="92" t="str">
        <f t="shared" si="3474"/>
        <v/>
      </c>
      <c r="AR1196" s="82">
        <f t="shared" si="3527"/>
        <v>0</v>
      </c>
      <c r="AS1196" s="71">
        <f t="shared" si="3475"/>
        <v>0</v>
      </c>
      <c r="AT1196" s="78" t="str">
        <f t="shared" si="3466"/>
        <v/>
      </c>
      <c r="AU1196" s="137">
        <f t="shared" si="3528"/>
        <v>0</v>
      </c>
      <c r="AV1196" s="137">
        <f t="shared" si="3529"/>
        <v>0</v>
      </c>
      <c r="AW1196" s="137">
        <f t="shared" si="3530"/>
        <v>0</v>
      </c>
      <c r="AX1196" s="86" t="str">
        <f t="shared" si="3531"/>
        <v/>
      </c>
      <c r="AY1196" s="86" t="str">
        <f t="shared" si="3532"/>
        <v/>
      </c>
      <c r="AZ1196" s="90" t="str">
        <f t="shared" ref="AZ1196:BA1196" si="3662">IF($A1195&lt;&gt;"",AZ1195,"")</f>
        <v/>
      </c>
      <c r="BA1196" s="54" t="str">
        <f t="shared" si="3662"/>
        <v/>
      </c>
      <c r="BB1196" s="92" t="str">
        <f t="shared" si="3477"/>
        <v/>
      </c>
      <c r="BC1196" s="82">
        <f t="shared" si="3533"/>
        <v>0</v>
      </c>
      <c r="BD1196" s="71">
        <f t="shared" si="3478"/>
        <v>0</v>
      </c>
      <c r="BE1196" s="98">
        <f t="shared" si="3535"/>
        <v>18</v>
      </c>
      <c r="BF1196" s="54" t="str">
        <f t="shared" si="3657"/>
        <v/>
      </c>
      <c r="BG1196" s="92" t="str">
        <f t="shared" si="3651"/>
        <v/>
      </c>
      <c r="BH1196" s="82">
        <f t="shared" si="3516"/>
        <v>0</v>
      </c>
      <c r="BI1196" s="71">
        <f t="shared" si="3517"/>
        <v>0</v>
      </c>
      <c r="BJ1196" s="146"/>
      <c r="BK1196" s="97">
        <v>1</v>
      </c>
      <c r="BL1196" s="95" t="str">
        <f t="shared" ref="BL1196:BP1196" si="3663">IF(BL1195&lt;&gt;"",BL1195,"")</f>
        <v/>
      </c>
      <c r="BM1196" s="95" t="str">
        <f t="shared" si="3663"/>
        <v/>
      </c>
      <c r="BN1196" s="95" t="str">
        <f t="shared" si="3663"/>
        <v/>
      </c>
      <c r="BO1196" s="95" t="str">
        <f t="shared" si="3663"/>
        <v/>
      </c>
      <c r="BP1196" s="95" t="str">
        <f t="shared" si="3663"/>
        <v/>
      </c>
      <c r="BQ1196" s="81">
        <f t="shared" si="3538"/>
        <v>0</v>
      </c>
      <c r="BR1196" s="81">
        <f t="shared" si="3539"/>
        <v>0</v>
      </c>
      <c r="BS1196" s="81">
        <f t="shared" si="3540"/>
        <v>0</v>
      </c>
      <c r="BT1196" s="81">
        <f t="shared" si="3541"/>
        <v>0</v>
      </c>
      <c r="BU1196" s="81">
        <f t="shared" si="3542"/>
        <v>0</v>
      </c>
      <c r="BV1196" s="13">
        <f t="shared" si="3543"/>
        <v>0</v>
      </c>
      <c r="BW1196" s="11">
        <f t="shared" si="3469"/>
        <v>0</v>
      </c>
      <c r="BX1196" s="69">
        <f t="shared" si="3481"/>
        <v>0</v>
      </c>
      <c r="BY1196" s="69">
        <f>IF($A1196&lt;&gt;"",IF(BY1195&lt;&gt;0,BY1195,IF(BW1196&lt;=$AW$2,"Stop Loss",0)),0)</f>
        <v>0</v>
      </c>
      <c r="BZ1196" s="69">
        <f t="shared" si="3419"/>
        <v>0</v>
      </c>
      <c r="CA1196" s="27" t="str">
        <f t="shared" si="3482"/>
        <v/>
      </c>
      <c r="CB1196" s="27" t="str">
        <f t="shared" si="3483"/>
        <v/>
      </c>
      <c r="CC1196" s="27" t="str">
        <f t="shared" si="3484"/>
        <v/>
      </c>
      <c r="CD1196" s="27" t="str">
        <f t="shared" si="3485"/>
        <v/>
      </c>
      <c r="CE1196" s="27" t="str">
        <f t="shared" si="3486"/>
        <v/>
      </c>
      <c r="CF1196" s="27" t="str">
        <f t="shared" si="3487"/>
        <v/>
      </c>
      <c r="CG1196" s="86"/>
      <c r="CH1196" s="86"/>
      <c r="CI1196" s="45"/>
      <c r="CJ1196" s="45"/>
      <c r="CK1196" s="45"/>
      <c r="CL1196" s="25"/>
      <c r="CM1196" s="25"/>
      <c r="CN1196" s="37"/>
      <c r="CO1196" s="25"/>
      <c r="CP1196" s="25"/>
      <c r="CQ1196" s="25"/>
      <c r="CR1196" s="25"/>
      <c r="CS1196" s="25"/>
      <c r="CT1196" s="25"/>
      <c r="CU1196" s="25"/>
      <c r="CV1196" s="25"/>
      <c r="CW1196" s="25"/>
      <c r="CX1196" s="25"/>
      <c r="CY1196" s="25"/>
      <c r="CZ1196" s="25"/>
      <c r="DA1196" s="25"/>
      <c r="DB1196" s="37"/>
      <c r="DC1196" s="25"/>
      <c r="DD1196" s="25"/>
      <c r="DH1196" s="25"/>
      <c r="DI1196" s="37"/>
    </row>
    <row r="1197" spans="1:113" s="26" customFormat="1">
      <c r="A1197" s="149"/>
      <c r="B1197" s="82" t="str">
        <f t="shared" si="3458"/>
        <v/>
      </c>
      <c r="C1197" s="7" t="str">
        <f t="shared" si="3459"/>
        <v/>
      </c>
      <c r="D1197" s="81">
        <f t="shared" si="3460"/>
        <v>0</v>
      </c>
      <c r="E1197" s="7" t="str">
        <f t="shared" si="3461"/>
        <v>18,</v>
      </c>
      <c r="F1197" s="78"/>
      <c r="G1197" s="86"/>
      <c r="H1197" s="86"/>
      <c r="I1197" s="86"/>
      <c r="J1197" s="86"/>
      <c r="K1197" s="86"/>
      <c r="L1197" s="86"/>
      <c r="M1197" s="86"/>
      <c r="N1197" s="86"/>
      <c r="O1197" s="78"/>
      <c r="P1197" s="86"/>
      <c r="Q1197" s="86"/>
      <c r="R1197" s="86"/>
      <c r="S1197" s="86"/>
      <c r="T1197" s="86"/>
      <c r="U1197" s="86"/>
      <c r="V1197" s="86"/>
      <c r="W1197" s="86"/>
      <c r="X1197" s="123" t="str">
        <f t="shared" si="3462"/>
        <v/>
      </c>
      <c r="Y1197" s="127">
        <f t="shared" si="3519"/>
        <v>0</v>
      </c>
      <c r="Z1197" s="127">
        <f t="shared" si="3520"/>
        <v>0</v>
      </c>
      <c r="AA1197" s="127">
        <f t="shared" si="3521"/>
        <v>0</v>
      </c>
      <c r="AB1197" s="86">
        <f t="shared" ref="AB1197:AC1197" si="3664">AB1196</f>
        <v>0</v>
      </c>
      <c r="AC1197" s="86">
        <f t="shared" si="3664"/>
        <v>0</v>
      </c>
      <c r="AD1197" s="90" t="str">
        <f t="shared" ref="AD1197:AE1197" si="3665">IF($A1196&lt;&gt;"",AD1196,"")</f>
        <v/>
      </c>
      <c r="AE1197" s="54" t="str">
        <f t="shared" si="3665"/>
        <v/>
      </c>
      <c r="AF1197" s="92" t="str">
        <f t="shared" si="3472"/>
        <v/>
      </c>
      <c r="AG1197" s="82">
        <f t="shared" si="3464"/>
        <v>0</v>
      </c>
      <c r="AH1197" s="71">
        <f t="shared" si="3640"/>
        <v>0</v>
      </c>
      <c r="AI1197" s="78" t="str">
        <f t="shared" si="3465"/>
        <v/>
      </c>
      <c r="AJ1197" s="132">
        <f t="shared" si="3522"/>
        <v>0</v>
      </c>
      <c r="AK1197" s="132">
        <f t="shared" si="3523"/>
        <v>0</v>
      </c>
      <c r="AL1197" s="132">
        <f t="shared" si="3524"/>
        <v>0</v>
      </c>
      <c r="AM1197" s="86" t="str">
        <f t="shared" si="3525"/>
        <v/>
      </c>
      <c r="AN1197" s="86" t="str">
        <f t="shared" si="3526"/>
        <v/>
      </c>
      <c r="AO1197" s="90" t="str">
        <f t="shared" ref="AO1197:AP1197" si="3666">IF($A1196&lt;&gt;"",AO1196,"")</f>
        <v/>
      </c>
      <c r="AP1197" s="54" t="str">
        <f t="shared" si="3666"/>
        <v/>
      </c>
      <c r="AQ1197" s="92" t="str">
        <f t="shared" si="3474"/>
        <v/>
      </c>
      <c r="AR1197" s="82">
        <f t="shared" si="3527"/>
        <v>0</v>
      </c>
      <c r="AS1197" s="71">
        <f t="shared" si="3475"/>
        <v>0</v>
      </c>
      <c r="AT1197" s="78" t="str">
        <f t="shared" si="3466"/>
        <v/>
      </c>
      <c r="AU1197" s="137">
        <f t="shared" si="3528"/>
        <v>0</v>
      </c>
      <c r="AV1197" s="137">
        <f t="shared" si="3529"/>
        <v>0</v>
      </c>
      <c r="AW1197" s="137">
        <f t="shared" si="3530"/>
        <v>0</v>
      </c>
      <c r="AX1197" s="86" t="str">
        <f t="shared" si="3531"/>
        <v/>
      </c>
      <c r="AY1197" s="86" t="str">
        <f t="shared" si="3532"/>
        <v/>
      </c>
      <c r="AZ1197" s="90" t="str">
        <f t="shared" ref="AZ1197:BA1197" si="3667">IF($A1196&lt;&gt;"",AZ1196,"")</f>
        <v/>
      </c>
      <c r="BA1197" s="54" t="str">
        <f t="shared" si="3667"/>
        <v/>
      </c>
      <c r="BB1197" s="92" t="str">
        <f t="shared" si="3477"/>
        <v/>
      </c>
      <c r="BC1197" s="82">
        <f t="shared" si="3533"/>
        <v>0</v>
      </c>
      <c r="BD1197" s="71">
        <f t="shared" si="3478"/>
        <v>0</v>
      </c>
      <c r="BE1197" s="98">
        <f t="shared" si="3535"/>
        <v>18</v>
      </c>
      <c r="BF1197" s="54" t="str">
        <f t="shared" si="3657"/>
        <v/>
      </c>
      <c r="BG1197" s="92" t="str">
        <f t="shared" si="3651"/>
        <v/>
      </c>
      <c r="BH1197" s="82">
        <f t="shared" si="3516"/>
        <v>0</v>
      </c>
      <c r="BI1197" s="71">
        <f t="shared" si="3517"/>
        <v>0</v>
      </c>
      <c r="BJ1197" s="146"/>
      <c r="BK1197" s="97">
        <v>1</v>
      </c>
      <c r="BL1197" s="95" t="str">
        <f t="shared" ref="BL1197:BP1197" si="3668">IF(BL1196&lt;&gt;"",BL1196,"")</f>
        <v/>
      </c>
      <c r="BM1197" s="95" t="str">
        <f t="shared" si="3668"/>
        <v/>
      </c>
      <c r="BN1197" s="95" t="str">
        <f t="shared" si="3668"/>
        <v/>
      </c>
      <c r="BO1197" s="95" t="str">
        <f t="shared" si="3668"/>
        <v/>
      </c>
      <c r="BP1197" s="95" t="str">
        <f t="shared" si="3668"/>
        <v/>
      </c>
      <c r="BQ1197" s="81">
        <f t="shared" si="3538"/>
        <v>0</v>
      </c>
      <c r="BR1197" s="81">
        <f t="shared" si="3539"/>
        <v>0</v>
      </c>
      <c r="BS1197" s="81">
        <f t="shared" si="3540"/>
        <v>0</v>
      </c>
      <c r="BT1197" s="81">
        <f t="shared" si="3541"/>
        <v>0</v>
      </c>
      <c r="BU1197" s="81">
        <f t="shared" si="3542"/>
        <v>0</v>
      </c>
      <c r="BV1197" s="13">
        <f t="shared" si="3543"/>
        <v>0</v>
      </c>
      <c r="BW1197" s="11">
        <f t="shared" si="3469"/>
        <v>0</v>
      </c>
      <c r="BX1197" s="69">
        <f t="shared" si="3481"/>
        <v>0</v>
      </c>
      <c r="BY1197" s="69">
        <f>IF($A1197&lt;&gt;"",IF(BY1196&lt;&gt;0,BY1196,IF(BW1197&lt;=$AW$2,"Stop Loss",0)),0)</f>
        <v>0</v>
      </c>
      <c r="BZ1197" s="69">
        <f t="shared" si="3419"/>
        <v>0</v>
      </c>
      <c r="CA1197" s="27" t="str">
        <f t="shared" si="3482"/>
        <v/>
      </c>
      <c r="CB1197" s="27" t="str">
        <f t="shared" si="3483"/>
        <v/>
      </c>
      <c r="CC1197" s="27" t="str">
        <f t="shared" si="3484"/>
        <v/>
      </c>
      <c r="CD1197" s="27" t="str">
        <f t="shared" si="3485"/>
        <v/>
      </c>
      <c r="CE1197" s="27" t="str">
        <f t="shared" si="3486"/>
        <v/>
      </c>
      <c r="CF1197" s="27" t="str">
        <f t="shared" si="3487"/>
        <v/>
      </c>
      <c r="CG1197" s="86"/>
      <c r="CH1197" s="86"/>
      <c r="CI1197" s="45"/>
      <c r="CJ1197" s="45"/>
      <c r="CK1197" s="45"/>
      <c r="CL1197" s="25"/>
      <c r="CM1197" s="25"/>
      <c r="CN1197" s="37"/>
      <c r="CO1197" s="25"/>
      <c r="CP1197" s="25"/>
      <c r="CQ1197" s="25"/>
      <c r="CR1197" s="25"/>
      <c r="CS1197" s="25"/>
      <c r="CT1197" s="25"/>
      <c r="CU1197" s="25"/>
      <c r="CV1197" s="25"/>
      <c r="CW1197" s="25"/>
      <c r="CX1197" s="25"/>
      <c r="CY1197" s="25"/>
      <c r="CZ1197" s="25"/>
      <c r="DA1197" s="25"/>
      <c r="DB1197" s="37"/>
      <c r="DC1197" s="25"/>
      <c r="DD1197" s="25"/>
      <c r="DH1197" s="25"/>
      <c r="DI1197" s="37"/>
    </row>
    <row r="1198" spans="1:113" s="26" customFormat="1">
      <c r="A1198" s="149"/>
      <c r="B1198" s="82" t="str">
        <f t="shared" si="3458"/>
        <v/>
      </c>
      <c r="C1198" s="7" t="str">
        <f t="shared" si="3459"/>
        <v/>
      </c>
      <c r="D1198" s="81">
        <f t="shared" si="3460"/>
        <v>0</v>
      </c>
      <c r="E1198" s="7" t="str">
        <f t="shared" si="3461"/>
        <v>18,</v>
      </c>
      <c r="F1198" s="78"/>
      <c r="G1198" s="86"/>
      <c r="H1198" s="86"/>
      <c r="I1198" s="86"/>
      <c r="J1198" s="86"/>
      <c r="K1198" s="86"/>
      <c r="L1198" s="86"/>
      <c r="M1198" s="86"/>
      <c r="N1198" s="86"/>
      <c r="O1198" s="78"/>
      <c r="P1198" s="86"/>
      <c r="Q1198" s="86"/>
      <c r="R1198" s="86"/>
      <c r="S1198" s="86"/>
      <c r="T1198" s="86"/>
      <c r="U1198" s="86"/>
      <c r="V1198" s="86"/>
      <c r="W1198" s="86"/>
      <c r="X1198" s="123" t="str">
        <f t="shared" si="3462"/>
        <v/>
      </c>
      <c r="Y1198" s="127">
        <f t="shared" si="3519"/>
        <v>0</v>
      </c>
      <c r="Z1198" s="127">
        <f t="shared" si="3520"/>
        <v>0</v>
      </c>
      <c r="AA1198" s="127">
        <f t="shared" si="3521"/>
        <v>0</v>
      </c>
      <c r="AB1198" s="86">
        <f t="shared" ref="AB1198:AC1198" si="3669">AB1197</f>
        <v>0</v>
      </c>
      <c r="AC1198" s="86">
        <f t="shared" si="3669"/>
        <v>0</v>
      </c>
      <c r="AD1198" s="90" t="str">
        <f t="shared" ref="AD1198:AE1198" si="3670">IF($A1197&lt;&gt;"",AD1197,"")</f>
        <v/>
      </c>
      <c r="AE1198" s="54" t="str">
        <f t="shared" si="3670"/>
        <v/>
      </c>
      <c r="AF1198" s="92" t="str">
        <f t="shared" si="3472"/>
        <v/>
      </c>
      <c r="AG1198" s="82">
        <f t="shared" si="3464"/>
        <v>0</v>
      </c>
      <c r="AH1198" s="71">
        <f t="shared" si="3640"/>
        <v>0</v>
      </c>
      <c r="AI1198" s="78" t="str">
        <f t="shared" si="3465"/>
        <v/>
      </c>
      <c r="AJ1198" s="132">
        <f t="shared" si="3522"/>
        <v>0</v>
      </c>
      <c r="AK1198" s="132">
        <f t="shared" si="3523"/>
        <v>0</v>
      </c>
      <c r="AL1198" s="132">
        <f t="shared" si="3524"/>
        <v>0</v>
      </c>
      <c r="AM1198" s="86" t="str">
        <f t="shared" si="3525"/>
        <v/>
      </c>
      <c r="AN1198" s="86" t="str">
        <f t="shared" si="3526"/>
        <v/>
      </c>
      <c r="AO1198" s="90" t="str">
        <f t="shared" ref="AO1198:AP1198" si="3671">IF($A1197&lt;&gt;"",AO1197,"")</f>
        <v/>
      </c>
      <c r="AP1198" s="54" t="str">
        <f t="shared" si="3671"/>
        <v/>
      </c>
      <c r="AQ1198" s="92" t="str">
        <f t="shared" si="3474"/>
        <v/>
      </c>
      <c r="AR1198" s="82">
        <f t="shared" si="3527"/>
        <v>0</v>
      </c>
      <c r="AS1198" s="71">
        <f t="shared" si="3475"/>
        <v>0</v>
      </c>
      <c r="AT1198" s="78" t="str">
        <f t="shared" si="3466"/>
        <v/>
      </c>
      <c r="AU1198" s="137">
        <f t="shared" si="3528"/>
        <v>0</v>
      </c>
      <c r="AV1198" s="137">
        <f t="shared" si="3529"/>
        <v>0</v>
      </c>
      <c r="AW1198" s="137">
        <f t="shared" si="3530"/>
        <v>0</v>
      </c>
      <c r="AX1198" s="86" t="str">
        <f t="shared" si="3531"/>
        <v/>
      </c>
      <c r="AY1198" s="86" t="str">
        <f t="shared" si="3532"/>
        <v/>
      </c>
      <c r="AZ1198" s="90" t="str">
        <f t="shared" ref="AZ1198:BA1198" si="3672">IF($A1197&lt;&gt;"",AZ1197,"")</f>
        <v/>
      </c>
      <c r="BA1198" s="54" t="str">
        <f t="shared" si="3672"/>
        <v/>
      </c>
      <c r="BB1198" s="92" t="str">
        <f t="shared" si="3477"/>
        <v/>
      </c>
      <c r="BC1198" s="82">
        <f t="shared" si="3533"/>
        <v>0</v>
      </c>
      <c r="BD1198" s="71">
        <f t="shared" si="3478"/>
        <v>0</v>
      </c>
      <c r="BE1198" s="98">
        <f t="shared" si="3535"/>
        <v>18</v>
      </c>
      <c r="BF1198" s="54" t="str">
        <f t="shared" si="3657"/>
        <v/>
      </c>
      <c r="BG1198" s="92" t="str">
        <f t="shared" si="3651"/>
        <v/>
      </c>
      <c r="BH1198" s="82">
        <f t="shared" si="3516"/>
        <v>0</v>
      </c>
      <c r="BI1198" s="71">
        <f t="shared" si="3517"/>
        <v>0</v>
      </c>
      <c r="BJ1198" s="146"/>
      <c r="BK1198" s="97">
        <v>1</v>
      </c>
      <c r="BL1198" s="95" t="str">
        <f t="shared" ref="BL1198:BP1198" si="3673">IF(BL1197&lt;&gt;"",BL1197,"")</f>
        <v/>
      </c>
      <c r="BM1198" s="95" t="str">
        <f t="shared" si="3673"/>
        <v/>
      </c>
      <c r="BN1198" s="95" t="str">
        <f t="shared" si="3673"/>
        <v/>
      </c>
      <c r="BO1198" s="95" t="str">
        <f t="shared" si="3673"/>
        <v/>
      </c>
      <c r="BP1198" s="95" t="str">
        <f t="shared" si="3673"/>
        <v/>
      </c>
      <c r="BQ1198" s="81">
        <f t="shared" si="3538"/>
        <v>0</v>
      </c>
      <c r="BR1198" s="81">
        <f t="shared" si="3539"/>
        <v>0</v>
      </c>
      <c r="BS1198" s="81">
        <f t="shared" si="3540"/>
        <v>0</v>
      </c>
      <c r="BT1198" s="81">
        <f t="shared" si="3541"/>
        <v>0</v>
      </c>
      <c r="BU1198" s="81">
        <f t="shared" si="3542"/>
        <v>0</v>
      </c>
      <c r="BV1198" s="13">
        <f t="shared" si="3543"/>
        <v>0</v>
      </c>
      <c r="BW1198" s="11">
        <f t="shared" si="3469"/>
        <v>0</v>
      </c>
      <c r="BX1198" s="69">
        <f t="shared" si="3481"/>
        <v>0</v>
      </c>
      <c r="BY1198" s="69">
        <f>IF($A1198&lt;&gt;"",IF(BY1197&lt;&gt;0,BY1197,IF(BW1198&lt;=$AW$2,"Stop Loss",0)),0)</f>
        <v>0</v>
      </c>
      <c r="BZ1198" s="69">
        <f t="shared" si="3419"/>
        <v>0</v>
      </c>
      <c r="CA1198" s="27" t="str">
        <f t="shared" si="3482"/>
        <v/>
      </c>
      <c r="CB1198" s="27" t="str">
        <f t="shared" si="3483"/>
        <v/>
      </c>
      <c r="CC1198" s="27" t="str">
        <f t="shared" si="3484"/>
        <v/>
      </c>
      <c r="CD1198" s="27" t="str">
        <f t="shared" si="3485"/>
        <v/>
      </c>
      <c r="CE1198" s="27" t="str">
        <f t="shared" si="3486"/>
        <v/>
      </c>
      <c r="CF1198" s="27" t="str">
        <f t="shared" si="3487"/>
        <v/>
      </c>
      <c r="CG1198" s="86"/>
      <c r="CH1198" s="86"/>
      <c r="CI1198" s="45"/>
      <c r="CJ1198" s="45"/>
      <c r="CK1198" s="45"/>
      <c r="CL1198" s="25"/>
      <c r="CM1198" s="25"/>
      <c r="CN1198" s="37"/>
      <c r="CO1198" s="25"/>
      <c r="CP1198" s="25"/>
      <c r="CQ1198" s="25"/>
      <c r="CR1198" s="25"/>
      <c r="CS1198" s="25"/>
      <c r="CT1198" s="25"/>
      <c r="CU1198" s="25"/>
      <c r="CV1198" s="25"/>
      <c r="CW1198" s="25"/>
      <c r="CX1198" s="25"/>
      <c r="CY1198" s="25"/>
      <c r="CZ1198" s="25"/>
      <c r="DA1198" s="25"/>
      <c r="DB1198" s="37"/>
      <c r="DC1198" s="25"/>
      <c r="DD1198" s="25"/>
      <c r="DH1198" s="25"/>
      <c r="DI1198" s="37"/>
    </row>
    <row r="1199" spans="1:113" s="26" customFormat="1">
      <c r="A1199" s="149"/>
      <c r="B1199" s="82" t="str">
        <f t="shared" si="3458"/>
        <v/>
      </c>
      <c r="C1199" s="7" t="str">
        <f t="shared" si="3459"/>
        <v/>
      </c>
      <c r="D1199" s="81">
        <f t="shared" si="3460"/>
        <v>0</v>
      </c>
      <c r="E1199" s="7" t="str">
        <f t="shared" si="3461"/>
        <v>18,</v>
      </c>
      <c r="F1199" s="78"/>
      <c r="G1199" s="86"/>
      <c r="H1199" s="86"/>
      <c r="I1199" s="86"/>
      <c r="J1199" s="86"/>
      <c r="K1199" s="86"/>
      <c r="L1199" s="86"/>
      <c r="M1199" s="86"/>
      <c r="N1199" s="86"/>
      <c r="O1199" s="78"/>
      <c r="P1199" s="86"/>
      <c r="Q1199" s="86"/>
      <c r="R1199" s="86"/>
      <c r="S1199" s="86"/>
      <c r="T1199" s="86"/>
      <c r="U1199" s="86"/>
      <c r="V1199" s="86"/>
      <c r="W1199" s="86"/>
      <c r="X1199" s="123" t="str">
        <f t="shared" si="3462"/>
        <v/>
      </c>
      <c r="Y1199" s="127">
        <f t="shared" si="3519"/>
        <v>0</v>
      </c>
      <c r="Z1199" s="127">
        <f t="shared" si="3520"/>
        <v>0</v>
      </c>
      <c r="AA1199" s="127">
        <f t="shared" si="3521"/>
        <v>0</v>
      </c>
      <c r="AB1199" s="86">
        <f t="shared" ref="AB1199:AC1199" si="3674">AB1198</f>
        <v>0</v>
      </c>
      <c r="AC1199" s="86">
        <f t="shared" si="3674"/>
        <v>0</v>
      </c>
      <c r="AD1199" s="90" t="str">
        <f t="shared" ref="AD1199:AE1199" si="3675">IF($A1198&lt;&gt;"",AD1198,"")</f>
        <v/>
      </c>
      <c r="AE1199" s="54" t="str">
        <f t="shared" si="3675"/>
        <v/>
      </c>
      <c r="AF1199" s="92" t="str">
        <f t="shared" si="3472"/>
        <v/>
      </c>
      <c r="AG1199" s="82">
        <f t="shared" si="3464"/>
        <v>0</v>
      </c>
      <c r="AH1199" s="71">
        <f t="shared" si="3640"/>
        <v>0</v>
      </c>
      <c r="AI1199" s="78" t="str">
        <f t="shared" si="3465"/>
        <v/>
      </c>
      <c r="AJ1199" s="132">
        <f t="shared" si="3522"/>
        <v>0</v>
      </c>
      <c r="AK1199" s="132">
        <f t="shared" si="3523"/>
        <v>0</v>
      </c>
      <c r="AL1199" s="132">
        <f t="shared" si="3524"/>
        <v>0</v>
      </c>
      <c r="AM1199" s="86" t="str">
        <f t="shared" si="3525"/>
        <v/>
      </c>
      <c r="AN1199" s="86" t="str">
        <f t="shared" si="3526"/>
        <v/>
      </c>
      <c r="AO1199" s="90" t="str">
        <f t="shared" ref="AO1199:AP1199" si="3676">IF($A1198&lt;&gt;"",AO1198,"")</f>
        <v/>
      </c>
      <c r="AP1199" s="54" t="str">
        <f t="shared" si="3676"/>
        <v/>
      </c>
      <c r="AQ1199" s="92" t="str">
        <f t="shared" si="3474"/>
        <v/>
      </c>
      <c r="AR1199" s="82">
        <f t="shared" si="3527"/>
        <v>0</v>
      </c>
      <c r="AS1199" s="71">
        <f t="shared" si="3475"/>
        <v>0</v>
      </c>
      <c r="AT1199" s="78" t="str">
        <f t="shared" si="3466"/>
        <v/>
      </c>
      <c r="AU1199" s="137">
        <f t="shared" si="3528"/>
        <v>0</v>
      </c>
      <c r="AV1199" s="137">
        <f t="shared" si="3529"/>
        <v>0</v>
      </c>
      <c r="AW1199" s="137">
        <f t="shared" si="3530"/>
        <v>0</v>
      </c>
      <c r="AX1199" s="86" t="str">
        <f t="shared" si="3531"/>
        <v/>
      </c>
      <c r="AY1199" s="86" t="str">
        <f t="shared" si="3532"/>
        <v/>
      </c>
      <c r="AZ1199" s="90" t="str">
        <f t="shared" ref="AZ1199:BA1199" si="3677">IF($A1198&lt;&gt;"",AZ1198,"")</f>
        <v/>
      </c>
      <c r="BA1199" s="54" t="str">
        <f t="shared" si="3677"/>
        <v/>
      </c>
      <c r="BB1199" s="92" t="str">
        <f t="shared" si="3477"/>
        <v/>
      </c>
      <c r="BC1199" s="82">
        <f t="shared" si="3533"/>
        <v>0</v>
      </c>
      <c r="BD1199" s="71">
        <f t="shared" si="3478"/>
        <v>0</v>
      </c>
      <c r="BE1199" s="98">
        <f t="shared" si="3535"/>
        <v>18</v>
      </c>
      <c r="BF1199" s="54" t="str">
        <f t="shared" si="3657"/>
        <v/>
      </c>
      <c r="BG1199" s="92" t="str">
        <f t="shared" si="3651"/>
        <v/>
      </c>
      <c r="BH1199" s="82">
        <f t="shared" si="3516"/>
        <v>0</v>
      </c>
      <c r="BI1199" s="71">
        <f t="shared" si="3517"/>
        <v>0</v>
      </c>
      <c r="BJ1199" s="146"/>
      <c r="BK1199" s="97">
        <v>1</v>
      </c>
      <c r="BL1199" s="95" t="str">
        <f t="shared" ref="BL1199:BP1199" si="3678">IF(BL1198&lt;&gt;"",BL1198,"")</f>
        <v/>
      </c>
      <c r="BM1199" s="95" t="str">
        <f t="shared" si="3678"/>
        <v/>
      </c>
      <c r="BN1199" s="95" t="str">
        <f t="shared" si="3678"/>
        <v/>
      </c>
      <c r="BO1199" s="95" t="str">
        <f t="shared" si="3678"/>
        <v/>
      </c>
      <c r="BP1199" s="95" t="str">
        <f t="shared" si="3678"/>
        <v/>
      </c>
      <c r="BQ1199" s="81">
        <f t="shared" si="3538"/>
        <v>0</v>
      </c>
      <c r="BR1199" s="81">
        <f t="shared" si="3539"/>
        <v>0</v>
      </c>
      <c r="BS1199" s="81">
        <f t="shared" si="3540"/>
        <v>0</v>
      </c>
      <c r="BT1199" s="81">
        <f t="shared" si="3541"/>
        <v>0</v>
      </c>
      <c r="BU1199" s="81">
        <f t="shared" si="3542"/>
        <v>0</v>
      </c>
      <c r="BV1199" s="13">
        <f t="shared" si="3543"/>
        <v>0</v>
      </c>
      <c r="BW1199" s="11">
        <f t="shared" si="3469"/>
        <v>0</v>
      </c>
      <c r="BX1199" s="69">
        <f t="shared" si="3481"/>
        <v>0</v>
      </c>
      <c r="BY1199" s="69">
        <f>IF($A1199&lt;&gt;"",IF(BY1198&lt;&gt;0,BY1198,IF(BW1199&lt;=$AW$2,"Stop Loss",0)),0)</f>
        <v>0</v>
      </c>
      <c r="BZ1199" s="69">
        <f t="shared" si="3419"/>
        <v>0</v>
      </c>
      <c r="CA1199" s="27" t="str">
        <f t="shared" si="3482"/>
        <v/>
      </c>
      <c r="CB1199" s="27" t="str">
        <f t="shared" si="3483"/>
        <v/>
      </c>
      <c r="CC1199" s="27" t="str">
        <f t="shared" si="3484"/>
        <v/>
      </c>
      <c r="CD1199" s="27" t="str">
        <f t="shared" si="3485"/>
        <v/>
      </c>
      <c r="CE1199" s="27" t="str">
        <f t="shared" si="3486"/>
        <v/>
      </c>
      <c r="CF1199" s="27" t="str">
        <f t="shared" si="3487"/>
        <v/>
      </c>
      <c r="CG1199" s="86"/>
      <c r="CH1199" s="86"/>
      <c r="CI1199" s="45"/>
      <c r="CJ1199" s="45"/>
      <c r="CK1199" s="45"/>
      <c r="CL1199" s="25"/>
      <c r="CM1199" s="25"/>
      <c r="CN1199" s="37"/>
      <c r="CO1199" s="25"/>
      <c r="CP1199" s="25"/>
      <c r="CQ1199" s="25"/>
      <c r="CR1199" s="25"/>
      <c r="CS1199" s="25"/>
      <c r="CT1199" s="25"/>
      <c r="CU1199" s="25"/>
      <c r="CV1199" s="25"/>
      <c r="CW1199" s="25"/>
      <c r="CX1199" s="25"/>
      <c r="CY1199" s="25"/>
      <c r="CZ1199" s="25"/>
      <c r="DA1199" s="25"/>
      <c r="DB1199" s="37"/>
      <c r="DC1199" s="25"/>
      <c r="DD1199" s="25"/>
      <c r="DH1199" s="25"/>
      <c r="DI1199" s="37"/>
    </row>
    <row r="1200" spans="1:113" s="26" customFormat="1">
      <c r="A1200" s="149"/>
      <c r="B1200" s="82" t="str">
        <f t="shared" si="3458"/>
        <v/>
      </c>
      <c r="C1200" s="7" t="str">
        <f t="shared" si="3459"/>
        <v/>
      </c>
      <c r="D1200" s="81">
        <f t="shared" si="3460"/>
        <v>0</v>
      </c>
      <c r="E1200" s="7" t="str">
        <f t="shared" si="3461"/>
        <v>18,</v>
      </c>
      <c r="F1200" s="78"/>
      <c r="G1200" s="86"/>
      <c r="H1200" s="86"/>
      <c r="I1200" s="86"/>
      <c r="J1200" s="86"/>
      <c r="K1200" s="86"/>
      <c r="L1200" s="86"/>
      <c r="M1200" s="86"/>
      <c r="N1200" s="86"/>
      <c r="O1200" s="78"/>
      <c r="P1200" s="86"/>
      <c r="Q1200" s="86"/>
      <c r="R1200" s="86"/>
      <c r="S1200" s="86"/>
      <c r="T1200" s="86"/>
      <c r="U1200" s="86"/>
      <c r="V1200" s="86"/>
      <c r="W1200" s="86"/>
      <c r="X1200" s="123" t="str">
        <f t="shared" si="3462"/>
        <v/>
      </c>
      <c r="Y1200" s="127">
        <f t="shared" si="3519"/>
        <v>0</v>
      </c>
      <c r="Z1200" s="127">
        <f t="shared" si="3520"/>
        <v>0</v>
      </c>
      <c r="AA1200" s="127">
        <f t="shared" si="3521"/>
        <v>0</v>
      </c>
      <c r="AB1200" s="86">
        <f t="shared" ref="AB1200:AC1200" si="3679">AB1199</f>
        <v>0</v>
      </c>
      <c r="AC1200" s="86">
        <f t="shared" si="3679"/>
        <v>0</v>
      </c>
      <c r="AD1200" s="90" t="str">
        <f t="shared" ref="AD1200:AE1200" si="3680">IF($A1199&lt;&gt;"",AD1199,"")</f>
        <v/>
      </c>
      <c r="AE1200" s="54" t="str">
        <f t="shared" si="3680"/>
        <v/>
      </c>
      <c r="AF1200" s="92" t="str">
        <f t="shared" si="3472"/>
        <v/>
      </c>
      <c r="AG1200" s="82">
        <f t="shared" si="3464"/>
        <v>0</v>
      </c>
      <c r="AH1200" s="71">
        <f t="shared" si="3640"/>
        <v>0</v>
      </c>
      <c r="AI1200" s="78" t="str">
        <f t="shared" si="3465"/>
        <v/>
      </c>
      <c r="AJ1200" s="132">
        <f t="shared" si="3522"/>
        <v>0</v>
      </c>
      <c r="AK1200" s="132">
        <f t="shared" si="3523"/>
        <v>0</v>
      </c>
      <c r="AL1200" s="132">
        <f t="shared" si="3524"/>
        <v>0</v>
      </c>
      <c r="AM1200" s="86" t="str">
        <f t="shared" si="3525"/>
        <v/>
      </c>
      <c r="AN1200" s="86" t="str">
        <f t="shared" si="3526"/>
        <v/>
      </c>
      <c r="AO1200" s="90" t="str">
        <f t="shared" ref="AO1200:AP1200" si="3681">IF($A1199&lt;&gt;"",AO1199,"")</f>
        <v/>
      </c>
      <c r="AP1200" s="54" t="str">
        <f t="shared" si="3681"/>
        <v/>
      </c>
      <c r="AQ1200" s="92" t="str">
        <f t="shared" si="3474"/>
        <v/>
      </c>
      <c r="AR1200" s="82">
        <f t="shared" si="3527"/>
        <v>0</v>
      </c>
      <c r="AS1200" s="71">
        <f t="shared" si="3475"/>
        <v>0</v>
      </c>
      <c r="AT1200" s="78" t="str">
        <f t="shared" si="3466"/>
        <v/>
      </c>
      <c r="AU1200" s="137">
        <f t="shared" si="3528"/>
        <v>0</v>
      </c>
      <c r="AV1200" s="137">
        <f t="shared" si="3529"/>
        <v>0</v>
      </c>
      <c r="AW1200" s="137">
        <f t="shared" si="3530"/>
        <v>0</v>
      </c>
      <c r="AX1200" s="86" t="str">
        <f t="shared" si="3531"/>
        <v/>
      </c>
      <c r="AY1200" s="86" t="str">
        <f t="shared" si="3532"/>
        <v/>
      </c>
      <c r="AZ1200" s="90" t="str">
        <f t="shared" ref="AZ1200:BA1200" si="3682">IF($A1199&lt;&gt;"",AZ1199,"")</f>
        <v/>
      </c>
      <c r="BA1200" s="54" t="str">
        <f t="shared" si="3682"/>
        <v/>
      </c>
      <c r="BB1200" s="92" t="str">
        <f t="shared" si="3477"/>
        <v/>
      </c>
      <c r="BC1200" s="82">
        <f t="shared" si="3533"/>
        <v>0</v>
      </c>
      <c r="BD1200" s="71">
        <f t="shared" si="3478"/>
        <v>0</v>
      </c>
      <c r="BE1200" s="98">
        <f t="shared" si="3535"/>
        <v>18</v>
      </c>
      <c r="BF1200" s="54" t="str">
        <f t="shared" si="3657"/>
        <v/>
      </c>
      <c r="BG1200" s="92" t="str">
        <f t="shared" si="3651"/>
        <v/>
      </c>
      <c r="BH1200" s="82">
        <f t="shared" si="3516"/>
        <v>0</v>
      </c>
      <c r="BI1200" s="71">
        <f t="shared" si="3517"/>
        <v>0</v>
      </c>
      <c r="BJ1200" s="146"/>
      <c r="BK1200" s="97">
        <v>1</v>
      </c>
      <c r="BL1200" s="95" t="str">
        <f t="shared" ref="BL1200:BP1200" si="3683">IF(BL1199&lt;&gt;"",BL1199,"")</f>
        <v/>
      </c>
      <c r="BM1200" s="95" t="str">
        <f t="shared" si="3683"/>
        <v/>
      </c>
      <c r="BN1200" s="95" t="str">
        <f t="shared" si="3683"/>
        <v/>
      </c>
      <c r="BO1200" s="95" t="str">
        <f t="shared" si="3683"/>
        <v/>
      </c>
      <c r="BP1200" s="95" t="str">
        <f t="shared" si="3683"/>
        <v/>
      </c>
      <c r="BQ1200" s="81">
        <f t="shared" si="3538"/>
        <v>0</v>
      </c>
      <c r="BR1200" s="81">
        <f t="shared" si="3539"/>
        <v>0</v>
      </c>
      <c r="BS1200" s="81">
        <f t="shared" si="3540"/>
        <v>0</v>
      </c>
      <c r="BT1200" s="81">
        <f t="shared" si="3541"/>
        <v>0</v>
      </c>
      <c r="BU1200" s="81">
        <f t="shared" si="3542"/>
        <v>0</v>
      </c>
      <c r="BV1200" s="13">
        <f t="shared" si="3543"/>
        <v>0</v>
      </c>
      <c r="BW1200" s="11">
        <f t="shared" si="3469"/>
        <v>0</v>
      </c>
      <c r="BX1200" s="69">
        <f t="shared" si="3481"/>
        <v>0</v>
      </c>
      <c r="BY1200" s="69">
        <f>IF($A1200&lt;&gt;"",IF(BY1199&lt;&gt;0,BY1199,IF(BW1200&lt;=$AW$2,"Stop Loss",0)),0)</f>
        <v>0</v>
      </c>
      <c r="BZ1200" s="69">
        <f t="shared" si="3419"/>
        <v>0</v>
      </c>
      <c r="CA1200" s="27" t="str">
        <f t="shared" si="3482"/>
        <v/>
      </c>
      <c r="CB1200" s="27" t="str">
        <f t="shared" si="3483"/>
        <v/>
      </c>
      <c r="CC1200" s="27" t="str">
        <f t="shared" si="3484"/>
        <v/>
      </c>
      <c r="CD1200" s="27" t="str">
        <f t="shared" si="3485"/>
        <v/>
      </c>
      <c r="CE1200" s="27" t="str">
        <f t="shared" si="3486"/>
        <v/>
      </c>
      <c r="CF1200" s="27" t="str">
        <f t="shared" si="3487"/>
        <v/>
      </c>
      <c r="CG1200" s="86"/>
      <c r="CH1200" s="86"/>
      <c r="CI1200" s="45"/>
      <c r="CJ1200" s="45"/>
      <c r="CK1200" s="45"/>
      <c r="CL1200" s="25"/>
      <c r="CM1200" s="25"/>
      <c r="CN1200" s="37"/>
      <c r="CO1200" s="25"/>
      <c r="CP1200" s="25"/>
      <c r="CQ1200" s="25"/>
      <c r="CR1200" s="25"/>
      <c r="CS1200" s="25"/>
      <c r="CT1200" s="25"/>
      <c r="CU1200" s="25"/>
      <c r="CV1200" s="25"/>
      <c r="CW1200" s="25"/>
      <c r="CX1200" s="25"/>
      <c r="CY1200" s="25"/>
      <c r="CZ1200" s="25"/>
      <c r="DA1200" s="25"/>
      <c r="DB1200" s="37"/>
      <c r="DC1200" s="25"/>
      <c r="DD1200" s="25"/>
      <c r="DH1200" s="25"/>
      <c r="DI1200" s="37"/>
    </row>
    <row r="1201" spans="1:113" s="26" customFormat="1">
      <c r="A1201" s="149"/>
      <c r="B1201" s="82" t="str">
        <f t="shared" si="3458"/>
        <v/>
      </c>
      <c r="C1201" s="7" t="str">
        <f t="shared" si="3459"/>
        <v/>
      </c>
      <c r="D1201" s="81">
        <f t="shared" si="3460"/>
        <v>0</v>
      </c>
      <c r="E1201" s="7" t="str">
        <f t="shared" si="3461"/>
        <v>18,</v>
      </c>
      <c r="F1201" s="78"/>
      <c r="G1201" s="86"/>
      <c r="H1201" s="86"/>
      <c r="I1201" s="86"/>
      <c r="J1201" s="86"/>
      <c r="K1201" s="86"/>
      <c r="L1201" s="86"/>
      <c r="M1201" s="86"/>
      <c r="N1201" s="86"/>
      <c r="O1201" s="78"/>
      <c r="P1201" s="86"/>
      <c r="Q1201" s="86"/>
      <c r="R1201" s="86"/>
      <c r="S1201" s="86"/>
      <c r="T1201" s="86"/>
      <c r="U1201" s="86"/>
      <c r="V1201" s="86"/>
      <c r="W1201" s="86"/>
      <c r="X1201" s="123" t="str">
        <f t="shared" si="3462"/>
        <v/>
      </c>
      <c r="Y1201" s="127">
        <f t="shared" si="3519"/>
        <v>0</v>
      </c>
      <c r="Z1201" s="127">
        <f t="shared" si="3520"/>
        <v>0</v>
      </c>
      <c r="AA1201" s="127">
        <f t="shared" si="3521"/>
        <v>0</v>
      </c>
      <c r="AB1201" s="86">
        <f>IF($Y1201&gt;$Z1201,$Y1201-$Z1201+AB1200,AB1200)</f>
        <v>0</v>
      </c>
      <c r="AC1201" s="86">
        <f>IF($Z1201&gt;$Y1201,$Z1201-$Y1201+AC1200,AC1200)</f>
        <v>0</v>
      </c>
      <c r="AD1201" s="90" t="str">
        <f t="shared" ref="AD1201:AE1201" si="3684">IF($A1200&lt;&gt;"",AD1200,"")</f>
        <v/>
      </c>
      <c r="AE1201" s="54" t="str">
        <f t="shared" si="3684"/>
        <v/>
      </c>
      <c r="AF1201" s="92" t="str">
        <f t="shared" si="3472"/>
        <v/>
      </c>
      <c r="AG1201" s="82">
        <f t="shared" si="3464"/>
        <v>0</v>
      </c>
      <c r="AH1201" s="71">
        <f t="shared" si="3640"/>
        <v>0</v>
      </c>
      <c r="AI1201" s="78" t="str">
        <f t="shared" si="3465"/>
        <v/>
      </c>
      <c r="AJ1201" s="132">
        <f t="shared" si="3522"/>
        <v>0</v>
      </c>
      <c r="AK1201" s="132">
        <f t="shared" si="3523"/>
        <v>0</v>
      </c>
      <c r="AL1201" s="132">
        <f t="shared" si="3524"/>
        <v>0</v>
      </c>
      <c r="AM1201" s="86" t="str">
        <f t="shared" si="3525"/>
        <v/>
      </c>
      <c r="AN1201" s="86" t="str">
        <f t="shared" si="3526"/>
        <v/>
      </c>
      <c r="AO1201" s="90" t="str">
        <f t="shared" ref="AO1201:AP1201" si="3685">IF($A1200&lt;&gt;"",AO1200,"")</f>
        <v/>
      </c>
      <c r="AP1201" s="54" t="str">
        <f t="shared" si="3685"/>
        <v/>
      </c>
      <c r="AQ1201" s="92" t="str">
        <f t="shared" si="3474"/>
        <v/>
      </c>
      <c r="AR1201" s="82">
        <f t="shared" si="3527"/>
        <v>0</v>
      </c>
      <c r="AS1201" s="71">
        <f t="shared" si="3475"/>
        <v>0</v>
      </c>
      <c r="AT1201" s="78" t="str">
        <f t="shared" si="3466"/>
        <v/>
      </c>
      <c r="AU1201" s="137">
        <f t="shared" si="3528"/>
        <v>0</v>
      </c>
      <c r="AV1201" s="137">
        <f t="shared" si="3529"/>
        <v>0</v>
      </c>
      <c r="AW1201" s="137">
        <f t="shared" si="3530"/>
        <v>0</v>
      </c>
      <c r="AX1201" s="86" t="str">
        <f t="shared" si="3531"/>
        <v/>
      </c>
      <c r="AY1201" s="86" t="str">
        <f t="shared" si="3532"/>
        <v/>
      </c>
      <c r="AZ1201" s="90" t="str">
        <f t="shared" ref="AZ1201:BA1201" si="3686">IF($A1200&lt;&gt;"",AZ1200,"")</f>
        <v/>
      </c>
      <c r="BA1201" s="54" t="str">
        <f t="shared" si="3686"/>
        <v/>
      </c>
      <c r="BB1201" s="92" t="str">
        <f t="shared" si="3477"/>
        <v/>
      </c>
      <c r="BC1201" s="82">
        <f t="shared" si="3533"/>
        <v>0</v>
      </c>
      <c r="BD1201" s="71">
        <f t="shared" si="3478"/>
        <v>0</v>
      </c>
      <c r="BE1201" s="98">
        <f t="shared" si="3535"/>
        <v>18</v>
      </c>
      <c r="BF1201" s="54" t="str">
        <f t="shared" si="3657"/>
        <v/>
      </c>
      <c r="BG1201" s="92" t="str">
        <f t="shared" si="3651"/>
        <v/>
      </c>
      <c r="BH1201" s="82">
        <f t="shared" si="3516"/>
        <v>0</v>
      </c>
      <c r="BI1201" s="71">
        <f t="shared" si="3517"/>
        <v>0</v>
      </c>
      <c r="BJ1201" s="146"/>
      <c r="BK1201" s="97">
        <v>1</v>
      </c>
      <c r="BL1201" s="95" t="str">
        <f t="shared" ref="BL1201:BP1201" si="3687">IF(BL1200&lt;&gt;"",BL1200,"")</f>
        <v/>
      </c>
      <c r="BM1201" s="95" t="str">
        <f t="shared" si="3687"/>
        <v/>
      </c>
      <c r="BN1201" s="95" t="str">
        <f t="shared" si="3687"/>
        <v/>
      </c>
      <c r="BO1201" s="95" t="str">
        <f t="shared" si="3687"/>
        <v/>
      </c>
      <c r="BP1201" s="95" t="str">
        <f t="shared" si="3687"/>
        <v/>
      </c>
      <c r="BQ1201" s="81">
        <f t="shared" si="3538"/>
        <v>0</v>
      </c>
      <c r="BR1201" s="81">
        <f t="shared" si="3539"/>
        <v>0</v>
      </c>
      <c r="BS1201" s="81">
        <f t="shared" si="3540"/>
        <v>0</v>
      </c>
      <c r="BT1201" s="81">
        <f t="shared" si="3541"/>
        <v>0</v>
      </c>
      <c r="BU1201" s="81">
        <f t="shared" si="3542"/>
        <v>0</v>
      </c>
      <c r="BV1201" s="13">
        <f t="shared" si="3543"/>
        <v>0</v>
      </c>
      <c r="BW1201" s="11">
        <f t="shared" si="3469"/>
        <v>0</v>
      </c>
      <c r="BX1201" s="69">
        <f t="shared" si="3481"/>
        <v>0</v>
      </c>
      <c r="BY1201" s="69">
        <f>IF($A1201&lt;&gt;"",IF(BY1200&lt;&gt;0,BY1200,IF(BW1201&lt;=$AW$2,"Stop Loss",0)),0)</f>
        <v>0</v>
      </c>
      <c r="BZ1201" s="69">
        <f t="shared" si="3419"/>
        <v>0</v>
      </c>
      <c r="CA1201" s="27" t="str">
        <f t="shared" si="3482"/>
        <v/>
      </c>
      <c r="CB1201" s="27" t="str">
        <f t="shared" si="3483"/>
        <v/>
      </c>
      <c r="CC1201" s="27" t="str">
        <f t="shared" si="3484"/>
        <v/>
      </c>
      <c r="CD1201" s="27" t="str">
        <f t="shared" si="3485"/>
        <v/>
      </c>
      <c r="CE1201" s="27" t="str">
        <f t="shared" si="3486"/>
        <v/>
      </c>
      <c r="CF1201" s="27" t="str">
        <f t="shared" si="3487"/>
        <v/>
      </c>
      <c r="CG1201" s="86"/>
      <c r="CH1201" s="86"/>
      <c r="CI1201" s="45"/>
      <c r="CJ1201" s="45"/>
      <c r="CK1201" s="45"/>
      <c r="CL1201" s="25"/>
      <c r="CM1201" s="25"/>
      <c r="CN1201" s="37"/>
      <c r="CO1201" s="25"/>
      <c r="CP1201" s="25"/>
      <c r="CQ1201" s="25"/>
      <c r="CR1201" s="25"/>
      <c r="CS1201" s="25"/>
      <c r="CT1201" s="25"/>
      <c r="CU1201" s="25"/>
      <c r="CV1201" s="25"/>
      <c r="CW1201" s="25"/>
      <c r="CX1201" s="25"/>
      <c r="CY1201" s="25"/>
      <c r="CZ1201" s="25"/>
      <c r="DA1201" s="25"/>
      <c r="DB1201" s="37"/>
      <c r="DC1201" s="25"/>
      <c r="DD1201" s="25"/>
      <c r="DH1201" s="25"/>
      <c r="DI1201" s="37"/>
    </row>
    <row r="1202" spans="1:113" s="26" customFormat="1">
      <c r="A1202" s="149"/>
      <c r="B1202" s="82" t="str">
        <f t="shared" si="3458"/>
        <v/>
      </c>
      <c r="C1202" s="7" t="str">
        <f t="shared" si="3459"/>
        <v/>
      </c>
      <c r="D1202" s="81">
        <f t="shared" si="3460"/>
        <v>0</v>
      </c>
      <c r="E1202" s="7" t="str">
        <f t="shared" si="3461"/>
        <v>18,</v>
      </c>
      <c r="F1202" s="78"/>
      <c r="G1202" s="86"/>
      <c r="H1202" s="86"/>
      <c r="I1202" s="86"/>
      <c r="J1202" s="86"/>
      <c r="K1202" s="86"/>
      <c r="L1202" s="86"/>
      <c r="M1202" s="86"/>
      <c r="N1202" s="86"/>
      <c r="O1202" s="78"/>
      <c r="P1202" s="86"/>
      <c r="Q1202" s="86"/>
      <c r="R1202" s="86"/>
      <c r="S1202" s="86"/>
      <c r="T1202" s="86"/>
      <c r="U1202" s="86"/>
      <c r="V1202" s="86"/>
      <c r="W1202" s="86"/>
      <c r="X1202" s="123" t="str">
        <f t="shared" si="3462"/>
        <v/>
      </c>
      <c r="Y1202" s="127">
        <f t="shared" si="3519"/>
        <v>0</v>
      </c>
      <c r="Z1202" s="127">
        <f t="shared" si="3520"/>
        <v>0</v>
      </c>
      <c r="AA1202" s="127">
        <f t="shared" si="3521"/>
        <v>0</v>
      </c>
      <c r="AB1202" s="86">
        <f>AB1201</f>
        <v>0</v>
      </c>
      <c r="AC1202" s="86">
        <f>AC1201</f>
        <v>0</v>
      </c>
      <c r="AD1202" s="90" t="str">
        <f>IF($A1201&lt;&gt;"",AA1201,"")</f>
        <v/>
      </c>
      <c r="AE1202" s="92" t="str">
        <f>IF($A1201&lt;&gt;"",IF(Y1201&gt;Z1201,"L","H"),"")</f>
        <v/>
      </c>
      <c r="AF1202" s="92" t="str">
        <f t="shared" si="3472"/>
        <v/>
      </c>
      <c r="AG1202" s="82">
        <f t="shared" si="3464"/>
        <v>0</v>
      </c>
      <c r="AH1202" s="71">
        <f t="shared" si="3640"/>
        <v>0</v>
      </c>
      <c r="AI1202" s="78" t="str">
        <f t="shared" si="3465"/>
        <v/>
      </c>
      <c r="AJ1202" s="132">
        <f t="shared" si="3522"/>
        <v>0</v>
      </c>
      <c r="AK1202" s="132">
        <f t="shared" si="3523"/>
        <v>0</v>
      </c>
      <c r="AL1202" s="132">
        <f t="shared" si="3524"/>
        <v>0</v>
      </c>
      <c r="AM1202" s="86" t="str">
        <f t="shared" si="3525"/>
        <v/>
      </c>
      <c r="AN1202" s="86" t="str">
        <f t="shared" si="3526"/>
        <v/>
      </c>
      <c r="AO1202" s="90" t="str">
        <f>IF($A1201&lt;&gt;"",AL1201,"")</f>
        <v/>
      </c>
      <c r="AP1202" s="92" t="str">
        <f>IF($A1201&lt;&gt;"",IF(AM1201&lt;&gt;"","O","E"),"")</f>
        <v/>
      </c>
      <c r="AQ1202" s="92" t="str">
        <f t="shared" si="3474"/>
        <v/>
      </c>
      <c r="AR1202" s="82">
        <f t="shared" si="3527"/>
        <v>0</v>
      </c>
      <c r="AS1202" s="71">
        <f t="shared" si="3475"/>
        <v>0</v>
      </c>
      <c r="AT1202" s="78" t="str">
        <f t="shared" si="3466"/>
        <v/>
      </c>
      <c r="AU1202" s="137">
        <f t="shared" si="3528"/>
        <v>0</v>
      </c>
      <c r="AV1202" s="137">
        <f t="shared" si="3529"/>
        <v>0</v>
      </c>
      <c r="AW1202" s="137">
        <f t="shared" si="3530"/>
        <v>0</v>
      </c>
      <c r="AX1202" s="86" t="str">
        <f t="shared" si="3531"/>
        <v/>
      </c>
      <c r="AY1202" s="86" t="str">
        <f t="shared" si="3532"/>
        <v/>
      </c>
      <c r="AZ1202" s="90" t="str">
        <f>IF($A1201&lt;&gt;"",AW1201,"")</f>
        <v/>
      </c>
      <c r="BA1202" s="92" t="str">
        <f>IF($A1201&lt;&gt;"",IF(AX1201&lt;&gt;"","B","R"),"")</f>
        <v/>
      </c>
      <c r="BB1202" s="92" t="str">
        <f t="shared" si="3477"/>
        <v/>
      </c>
      <c r="BC1202" s="82">
        <f t="shared" si="3533"/>
        <v>0</v>
      </c>
      <c r="BD1202" s="71">
        <f t="shared" si="3478"/>
        <v>0</v>
      </c>
      <c r="BE1202" s="98">
        <f t="shared" si="3535"/>
        <v>18</v>
      </c>
      <c r="BF1202" s="92" t="str">
        <f>IF($A1201&lt;&gt;"",IF($Y1201&gt;$Z1201,"H",IF($Z1201&gt;$Y1201,"L",BF1201)),"")</f>
        <v/>
      </c>
      <c r="BG1202" s="92" t="str">
        <f>IF($A1202&lt;&gt;"",IF($A1202=0,"L",IF(BF1202&lt;&gt;"",IF(BF1202=X1202,"W","L"))),"")</f>
        <v/>
      </c>
      <c r="BH1202" s="82">
        <f t="shared" si="3516"/>
        <v>0</v>
      </c>
      <c r="BI1202" s="71">
        <f t="shared" si="3517"/>
        <v>0</v>
      </c>
      <c r="BJ1202" s="146" t="str">
        <f>AE1202&amp;AP1202&amp;BA1202</f>
        <v/>
      </c>
      <c r="BK1202" s="97">
        <v>1</v>
      </c>
      <c r="BL1202" s="95" t="str">
        <f>IF($A1201&lt;&gt;"",IF($BJ1202="LER","11,",IF($BJ1202="LOR","02,",IF($BJ1202="LEB","01,",IF($BJ1202="LOB","12,",IF($BJ1202="HER","29,",IF($BJ1202="HOR","20,",IF($BJ1202="HEB","19,",IF($BJ1202="HOB","30,","")))))))),"")</f>
        <v/>
      </c>
      <c r="BM1202" s="95" t="str">
        <f>IF($A1201&lt;&gt;"",IF($BJ1202="LER","13,",IF($BJ1202="LOR","04,",IF($BJ1202="LEB","03,",IF($BJ1202="LOB","14,",IF($BJ1202="HER","31,",IF($BJ1202="HOR","22,",IF($BJ1202="HEB","21,",IF($BJ1202="HOB","32,","")))))))),"")</f>
        <v/>
      </c>
      <c r="BN1202" s="95" t="str">
        <f>IF($A1201&lt;&gt;"",IF($BJ1202="LER","15,",IF($BJ1202="LOR","06,",IF($BJ1202="LEB","05,",IF($BJ1202="LOB","16,",IF($BJ1202="HER","33,",IF($BJ1202="HOR","24,",IF($BJ1202="HEB","23,",IF($BJ1202="HOB","34,","")))))))),"")</f>
        <v/>
      </c>
      <c r="BO1202" s="95" t="str">
        <f>IF($A1201&lt;&gt;"",IF($BJ1202="LER","17,",IF($BJ1202="LOR","08,",IF($BJ1202="LEB","07,",IF($BJ1202="LOB","18,",IF($BJ1202="HER","35,",IF($BJ1202="HOR","26,",IF($BJ1202="HEB","25,",IF($BJ1202="HOB","36,","")))))))),"")</f>
        <v/>
      </c>
      <c r="BP1202" s="95" t="str">
        <f>IF($A1201&lt;&gt;"",IF($BJ1202="LER","",IF($BJ1202="LOR","10,",IF($BJ1202="LEB","09,",IF($BJ1202="LOB","",IF($BJ1202="HER","",IF($BJ1202="HOR","28,",IF($BJ1202="HEB","27,",IF($BJ1202="HOB","","")))))))),"")</f>
        <v/>
      </c>
      <c r="BQ1202" s="81">
        <f t="shared" si="3538"/>
        <v>0</v>
      </c>
      <c r="BR1202" s="81">
        <f t="shared" si="3539"/>
        <v>0</v>
      </c>
      <c r="BS1202" s="81">
        <f t="shared" si="3540"/>
        <v>0</v>
      </c>
      <c r="BT1202" s="81">
        <f t="shared" si="3541"/>
        <v>0</v>
      </c>
      <c r="BU1202" s="81">
        <f t="shared" si="3542"/>
        <v>0</v>
      </c>
      <c r="BV1202" s="13">
        <f t="shared" si="3543"/>
        <v>0</v>
      </c>
      <c r="BW1202" s="11">
        <f t="shared" si="3469"/>
        <v>0</v>
      </c>
      <c r="BX1202" s="69">
        <f t="shared" si="3481"/>
        <v>0</v>
      </c>
      <c r="BY1202" s="69">
        <f>IF($A1202&lt;&gt;"",IF(BY1201&lt;&gt;0,BY1201,IF(BW1202&lt;=$AW$2,"Stop Loss",0)),0)</f>
        <v>0</v>
      </c>
      <c r="BZ1202" s="69">
        <f t="shared" si="3419"/>
        <v>0</v>
      </c>
      <c r="CA1202" s="27" t="str">
        <f t="shared" si="3482"/>
        <v/>
      </c>
      <c r="CB1202" s="27" t="str">
        <f t="shared" si="3483"/>
        <v/>
      </c>
      <c r="CC1202" s="27" t="str">
        <f t="shared" si="3484"/>
        <v/>
      </c>
      <c r="CD1202" s="27" t="str">
        <f t="shared" si="3485"/>
        <v/>
      </c>
      <c r="CE1202" s="27" t="str">
        <f t="shared" si="3486"/>
        <v/>
      </c>
      <c r="CF1202" s="27" t="str">
        <f t="shared" si="3487"/>
        <v/>
      </c>
      <c r="CG1202" s="86"/>
      <c r="CH1202" s="86"/>
      <c r="CI1202" s="45"/>
      <c r="CJ1202" s="45"/>
      <c r="CK1202" s="45"/>
      <c r="CL1202" s="25"/>
      <c r="CM1202" s="25"/>
      <c r="CN1202" s="37"/>
      <c r="CO1202" s="25"/>
      <c r="CP1202" s="25"/>
      <c r="CQ1202" s="25"/>
      <c r="CR1202" s="25"/>
      <c r="CS1202" s="25"/>
      <c r="CT1202" s="25"/>
      <c r="CU1202" s="25"/>
      <c r="CV1202" s="25"/>
      <c r="CW1202" s="25"/>
      <c r="CX1202" s="25"/>
      <c r="CY1202" s="25"/>
      <c r="CZ1202" s="25"/>
      <c r="DA1202" s="25"/>
      <c r="DB1202" s="37"/>
      <c r="DC1202" s="25"/>
      <c r="DD1202" s="25"/>
      <c r="DH1202" s="25"/>
      <c r="DI1202" s="37"/>
    </row>
    <row r="1203" spans="1:113" s="26" customFormat="1">
      <c r="A1203" s="149"/>
      <c r="B1203" s="82" t="str">
        <f t="shared" si="3458"/>
        <v/>
      </c>
      <c r="C1203" s="7" t="str">
        <f t="shared" si="3459"/>
        <v/>
      </c>
      <c r="D1203" s="81">
        <f t="shared" si="3460"/>
        <v>0</v>
      </c>
      <c r="E1203" s="7" t="str">
        <f t="shared" si="3461"/>
        <v>18,</v>
      </c>
      <c r="F1203" s="78"/>
      <c r="G1203" s="86"/>
      <c r="H1203" s="86"/>
      <c r="I1203" s="86"/>
      <c r="J1203" s="86"/>
      <c r="K1203" s="86"/>
      <c r="L1203" s="86"/>
      <c r="M1203" s="86"/>
      <c r="N1203" s="86"/>
      <c r="O1203" s="78"/>
      <c r="P1203" s="86"/>
      <c r="Q1203" s="86"/>
      <c r="R1203" s="86"/>
      <c r="S1203" s="86"/>
      <c r="T1203" s="86"/>
      <c r="U1203" s="86"/>
      <c r="V1203" s="86"/>
      <c r="W1203" s="86"/>
      <c r="X1203" s="123" t="str">
        <f t="shared" si="3462"/>
        <v/>
      </c>
      <c r="Y1203" s="127">
        <f t="shared" si="3519"/>
        <v>0</v>
      </c>
      <c r="Z1203" s="127">
        <f t="shared" si="3520"/>
        <v>0</v>
      </c>
      <c r="AA1203" s="127">
        <f t="shared" si="3521"/>
        <v>0</v>
      </c>
      <c r="AB1203" s="86">
        <f t="shared" ref="AB1203:AC1203" si="3688">AB1202</f>
        <v>0</v>
      </c>
      <c r="AC1203" s="86">
        <f t="shared" si="3688"/>
        <v>0</v>
      </c>
      <c r="AD1203" s="90" t="str">
        <f>IF($A1202&lt;&gt;"",AD1202,"")</f>
        <v/>
      </c>
      <c r="AE1203" s="54" t="str">
        <f>IF($A1202&lt;&gt;"",AE1202,"")</f>
        <v/>
      </c>
      <c r="AF1203" s="92" t="str">
        <f t="shared" si="3472"/>
        <v/>
      </c>
      <c r="AG1203" s="82">
        <f t="shared" si="3464"/>
        <v>0</v>
      </c>
      <c r="AH1203" s="71">
        <f t="shared" si="3640"/>
        <v>0</v>
      </c>
      <c r="AI1203" s="78" t="str">
        <f t="shared" si="3465"/>
        <v/>
      </c>
      <c r="AJ1203" s="132">
        <f t="shared" si="3522"/>
        <v>0</v>
      </c>
      <c r="AK1203" s="132">
        <f t="shared" si="3523"/>
        <v>0</v>
      </c>
      <c r="AL1203" s="132">
        <f t="shared" si="3524"/>
        <v>0</v>
      </c>
      <c r="AM1203" s="86" t="str">
        <f t="shared" si="3525"/>
        <v/>
      </c>
      <c r="AN1203" s="86" t="str">
        <f t="shared" si="3526"/>
        <v/>
      </c>
      <c r="AO1203" s="90" t="str">
        <f>IF($A1202&lt;&gt;"",AO1202,"")</f>
        <v/>
      </c>
      <c r="AP1203" s="54" t="str">
        <f>IF($A1202&lt;&gt;"",AP1202,"")</f>
        <v/>
      </c>
      <c r="AQ1203" s="92" t="str">
        <f t="shared" si="3474"/>
        <v/>
      </c>
      <c r="AR1203" s="82">
        <f t="shared" si="3527"/>
        <v>0</v>
      </c>
      <c r="AS1203" s="71">
        <f t="shared" si="3475"/>
        <v>0</v>
      </c>
      <c r="AT1203" s="78" t="str">
        <f t="shared" si="3466"/>
        <v/>
      </c>
      <c r="AU1203" s="137">
        <f t="shared" si="3528"/>
        <v>0</v>
      </c>
      <c r="AV1203" s="137">
        <f t="shared" si="3529"/>
        <v>0</v>
      </c>
      <c r="AW1203" s="137">
        <f t="shared" si="3530"/>
        <v>0</v>
      </c>
      <c r="AX1203" s="86" t="str">
        <f t="shared" si="3531"/>
        <v/>
      </c>
      <c r="AY1203" s="86" t="str">
        <f t="shared" si="3532"/>
        <v/>
      </c>
      <c r="AZ1203" s="90" t="str">
        <f>IF($A1202&lt;&gt;"",AZ1202,"")</f>
        <v/>
      </c>
      <c r="BA1203" s="54" t="str">
        <f>IF($A1202&lt;&gt;"",BA1202,"")</f>
        <v/>
      </c>
      <c r="BB1203" s="92" t="str">
        <f t="shared" si="3477"/>
        <v/>
      </c>
      <c r="BC1203" s="82">
        <f t="shared" si="3533"/>
        <v>0</v>
      </c>
      <c r="BD1203" s="71">
        <f t="shared" si="3478"/>
        <v>0</v>
      </c>
      <c r="BE1203" s="98">
        <f t="shared" si="3535"/>
        <v>18</v>
      </c>
      <c r="BF1203" s="54" t="str">
        <f>IF($A1202&lt;&gt;"",BF1202,"")</f>
        <v/>
      </c>
      <c r="BG1203" s="92" t="str">
        <f t="shared" ref="BG1203:BG1219" si="3689">IF($A1203&lt;&gt;"",IF($A1203=0,"L",IF(BF1203&lt;&gt;"",IF(BF1203=X1203,"W","L"))),"")</f>
        <v/>
      </c>
      <c r="BH1203" s="82">
        <f t="shared" si="3516"/>
        <v>0</v>
      </c>
      <c r="BI1203" s="71">
        <f t="shared" si="3517"/>
        <v>0</v>
      </c>
      <c r="BJ1203" s="146"/>
      <c r="BK1203" s="97">
        <v>1</v>
      </c>
      <c r="BL1203" s="95" t="str">
        <f>IF(BL1202&lt;&gt;"",BL1202,"")</f>
        <v/>
      </c>
      <c r="BM1203" s="95" t="str">
        <f t="shared" ref="BM1203:BP1203" si="3690">IF(BM1202&lt;&gt;"",BM1202,"")</f>
        <v/>
      </c>
      <c r="BN1203" s="95" t="str">
        <f t="shared" si="3690"/>
        <v/>
      </c>
      <c r="BO1203" s="95" t="str">
        <f t="shared" si="3690"/>
        <v/>
      </c>
      <c r="BP1203" s="95" t="str">
        <f t="shared" si="3690"/>
        <v/>
      </c>
      <c r="BQ1203" s="81">
        <f t="shared" si="3538"/>
        <v>0</v>
      </c>
      <c r="BR1203" s="81">
        <f t="shared" si="3539"/>
        <v>0</v>
      </c>
      <c r="BS1203" s="81">
        <f t="shared" si="3540"/>
        <v>0</v>
      </c>
      <c r="BT1203" s="81">
        <f t="shared" si="3541"/>
        <v>0</v>
      </c>
      <c r="BU1203" s="81">
        <f t="shared" si="3542"/>
        <v>0</v>
      </c>
      <c r="BV1203" s="13">
        <f t="shared" si="3543"/>
        <v>0</v>
      </c>
      <c r="BW1203" s="11">
        <f t="shared" si="3469"/>
        <v>0</v>
      </c>
      <c r="BX1203" s="69">
        <f t="shared" si="3481"/>
        <v>0</v>
      </c>
      <c r="BY1203" s="69">
        <f>IF($A1203&lt;&gt;"",IF(BY1202&lt;&gt;0,BY1202,IF(BW1203&lt;=$AW$2,"Stop Loss",0)),0)</f>
        <v>0</v>
      </c>
      <c r="BZ1203" s="69">
        <f t="shared" si="3419"/>
        <v>0</v>
      </c>
      <c r="CA1203" s="27" t="str">
        <f t="shared" si="3482"/>
        <v/>
      </c>
      <c r="CB1203" s="27" t="str">
        <f t="shared" si="3483"/>
        <v/>
      </c>
      <c r="CC1203" s="27" t="str">
        <f t="shared" si="3484"/>
        <v/>
      </c>
      <c r="CD1203" s="27" t="str">
        <f t="shared" si="3485"/>
        <v/>
      </c>
      <c r="CE1203" s="27" t="str">
        <f t="shared" si="3486"/>
        <v/>
      </c>
      <c r="CF1203" s="27" t="str">
        <f t="shared" si="3487"/>
        <v/>
      </c>
      <c r="CG1203" s="86"/>
      <c r="CH1203" s="86"/>
      <c r="CI1203" s="45"/>
      <c r="CJ1203" s="45"/>
      <c r="CK1203" s="45"/>
      <c r="CL1203" s="25"/>
      <c r="CM1203" s="25"/>
      <c r="CN1203" s="37"/>
      <c r="CO1203" s="25"/>
      <c r="CP1203" s="25"/>
      <c r="CQ1203" s="25"/>
      <c r="CR1203" s="25"/>
      <c r="CS1203" s="25"/>
      <c r="CT1203" s="25"/>
      <c r="CU1203" s="25"/>
      <c r="CV1203" s="25"/>
      <c r="CW1203" s="25"/>
      <c r="CX1203" s="25"/>
      <c r="CY1203" s="25"/>
      <c r="CZ1203" s="25"/>
      <c r="DA1203" s="25"/>
      <c r="DB1203" s="37"/>
      <c r="DC1203" s="25"/>
      <c r="DD1203" s="25"/>
      <c r="DH1203" s="25"/>
      <c r="DI1203" s="37"/>
    </row>
    <row r="1204" spans="1:113" s="26" customFormat="1">
      <c r="A1204" s="149"/>
      <c r="B1204" s="82" t="str">
        <f t="shared" si="3458"/>
        <v/>
      </c>
      <c r="C1204" s="7" t="str">
        <f t="shared" si="3459"/>
        <v/>
      </c>
      <c r="D1204" s="81">
        <f t="shared" si="3460"/>
        <v>0</v>
      </c>
      <c r="E1204" s="7" t="str">
        <f t="shared" si="3461"/>
        <v>18,</v>
      </c>
      <c r="F1204" s="78"/>
      <c r="G1204" s="86"/>
      <c r="H1204" s="86"/>
      <c r="I1204" s="86"/>
      <c r="J1204" s="86"/>
      <c r="K1204" s="86"/>
      <c r="L1204" s="86"/>
      <c r="M1204" s="86"/>
      <c r="N1204" s="86"/>
      <c r="O1204" s="78"/>
      <c r="P1204" s="86"/>
      <c r="Q1204" s="86"/>
      <c r="R1204" s="86"/>
      <c r="S1204" s="86"/>
      <c r="T1204" s="86"/>
      <c r="U1204" s="86"/>
      <c r="V1204" s="86"/>
      <c r="W1204" s="86"/>
      <c r="X1204" s="123" t="str">
        <f t="shared" si="3462"/>
        <v/>
      </c>
      <c r="Y1204" s="127">
        <f t="shared" si="3519"/>
        <v>0</v>
      </c>
      <c r="Z1204" s="127">
        <f t="shared" si="3520"/>
        <v>0</v>
      </c>
      <c r="AA1204" s="127">
        <f t="shared" si="3521"/>
        <v>0</v>
      </c>
      <c r="AB1204" s="86">
        <f t="shared" ref="AB1204:AC1204" si="3691">AB1203</f>
        <v>0</v>
      </c>
      <c r="AC1204" s="86">
        <f t="shared" si="3691"/>
        <v>0</v>
      </c>
      <c r="AD1204" s="90" t="str">
        <f t="shared" ref="AD1204:AE1204" si="3692">IF($A1203&lt;&gt;"",AD1203,"")</f>
        <v/>
      </c>
      <c r="AE1204" s="54" t="str">
        <f t="shared" si="3692"/>
        <v/>
      </c>
      <c r="AF1204" s="92" t="str">
        <f t="shared" si="3472"/>
        <v/>
      </c>
      <c r="AG1204" s="82">
        <f t="shared" si="3464"/>
        <v>0</v>
      </c>
      <c r="AH1204" s="71">
        <f t="shared" si="3640"/>
        <v>0</v>
      </c>
      <c r="AI1204" s="78" t="str">
        <f t="shared" si="3465"/>
        <v/>
      </c>
      <c r="AJ1204" s="132">
        <f t="shared" si="3522"/>
        <v>0</v>
      </c>
      <c r="AK1204" s="132">
        <f t="shared" si="3523"/>
        <v>0</v>
      </c>
      <c r="AL1204" s="132">
        <f t="shared" si="3524"/>
        <v>0</v>
      </c>
      <c r="AM1204" s="86" t="str">
        <f t="shared" si="3525"/>
        <v/>
      </c>
      <c r="AN1204" s="86" t="str">
        <f t="shared" si="3526"/>
        <v/>
      </c>
      <c r="AO1204" s="90" t="str">
        <f t="shared" ref="AO1204:AP1204" si="3693">IF($A1203&lt;&gt;"",AO1203,"")</f>
        <v/>
      </c>
      <c r="AP1204" s="54" t="str">
        <f t="shared" si="3693"/>
        <v/>
      </c>
      <c r="AQ1204" s="92" t="str">
        <f t="shared" si="3474"/>
        <v/>
      </c>
      <c r="AR1204" s="82">
        <f t="shared" si="3527"/>
        <v>0</v>
      </c>
      <c r="AS1204" s="71">
        <f t="shared" si="3475"/>
        <v>0</v>
      </c>
      <c r="AT1204" s="78" t="str">
        <f t="shared" si="3466"/>
        <v/>
      </c>
      <c r="AU1204" s="137">
        <f t="shared" si="3528"/>
        <v>0</v>
      </c>
      <c r="AV1204" s="137">
        <f t="shared" si="3529"/>
        <v>0</v>
      </c>
      <c r="AW1204" s="137">
        <f t="shared" si="3530"/>
        <v>0</v>
      </c>
      <c r="AX1204" s="86" t="str">
        <f t="shared" si="3531"/>
        <v/>
      </c>
      <c r="AY1204" s="86" t="str">
        <f t="shared" si="3532"/>
        <v/>
      </c>
      <c r="AZ1204" s="90" t="str">
        <f t="shared" ref="AZ1204:BA1204" si="3694">IF($A1203&lt;&gt;"",AZ1203,"")</f>
        <v/>
      </c>
      <c r="BA1204" s="54" t="str">
        <f t="shared" si="3694"/>
        <v/>
      </c>
      <c r="BB1204" s="92" t="str">
        <f t="shared" si="3477"/>
        <v/>
      </c>
      <c r="BC1204" s="82">
        <f t="shared" si="3533"/>
        <v>0</v>
      </c>
      <c r="BD1204" s="71">
        <f t="shared" si="3478"/>
        <v>0</v>
      </c>
      <c r="BE1204" s="98">
        <f t="shared" si="3535"/>
        <v>18</v>
      </c>
      <c r="BF1204" s="54" t="str">
        <f t="shared" ref="BF1204:BF1210" si="3695">IF($A1203&lt;&gt;"",BF1203,"")</f>
        <v/>
      </c>
      <c r="BG1204" s="92" t="str">
        <f t="shared" si="3689"/>
        <v/>
      </c>
      <c r="BH1204" s="82">
        <f t="shared" si="3516"/>
        <v>0</v>
      </c>
      <c r="BI1204" s="71">
        <f t="shared" si="3517"/>
        <v>0</v>
      </c>
      <c r="BJ1204" s="146"/>
      <c r="BK1204" s="97">
        <v>1</v>
      </c>
      <c r="BL1204" s="95" t="str">
        <f t="shared" ref="BL1204:BP1204" si="3696">IF(BL1203&lt;&gt;"",BL1203,"")</f>
        <v/>
      </c>
      <c r="BM1204" s="95" t="str">
        <f t="shared" si="3696"/>
        <v/>
      </c>
      <c r="BN1204" s="95" t="str">
        <f t="shared" si="3696"/>
        <v/>
      </c>
      <c r="BO1204" s="95" t="str">
        <f t="shared" si="3696"/>
        <v/>
      </c>
      <c r="BP1204" s="95" t="str">
        <f t="shared" si="3696"/>
        <v/>
      </c>
      <c r="BQ1204" s="81">
        <f t="shared" si="3538"/>
        <v>0</v>
      </c>
      <c r="BR1204" s="81">
        <f t="shared" si="3539"/>
        <v>0</v>
      </c>
      <c r="BS1204" s="81">
        <f t="shared" si="3540"/>
        <v>0</v>
      </c>
      <c r="BT1204" s="81">
        <f t="shared" si="3541"/>
        <v>0</v>
      </c>
      <c r="BU1204" s="81">
        <f t="shared" si="3542"/>
        <v>0</v>
      </c>
      <c r="BV1204" s="13">
        <f t="shared" si="3543"/>
        <v>0</v>
      </c>
      <c r="BW1204" s="11">
        <f t="shared" si="3469"/>
        <v>0</v>
      </c>
      <c r="BX1204" s="69">
        <f t="shared" si="3481"/>
        <v>0</v>
      </c>
      <c r="BY1204" s="69">
        <f>IF($A1204&lt;&gt;"",IF(BY1203&lt;&gt;0,BY1203,IF(BW1204&lt;=$AW$2,"Stop Loss",0)),0)</f>
        <v>0</v>
      </c>
      <c r="BZ1204" s="69">
        <f t="shared" si="3419"/>
        <v>0</v>
      </c>
      <c r="CA1204" s="27" t="str">
        <f t="shared" si="3482"/>
        <v/>
      </c>
      <c r="CB1204" s="27" t="str">
        <f t="shared" si="3483"/>
        <v/>
      </c>
      <c r="CC1204" s="27" t="str">
        <f t="shared" si="3484"/>
        <v/>
      </c>
      <c r="CD1204" s="27" t="str">
        <f t="shared" si="3485"/>
        <v/>
      </c>
      <c r="CE1204" s="27" t="str">
        <f t="shared" si="3486"/>
        <v/>
      </c>
      <c r="CF1204" s="27" t="str">
        <f t="shared" si="3487"/>
        <v/>
      </c>
      <c r="CG1204" s="86"/>
      <c r="CH1204" s="86"/>
      <c r="CI1204" s="45"/>
      <c r="CJ1204" s="45"/>
      <c r="CK1204" s="45"/>
      <c r="CL1204" s="25"/>
      <c r="CM1204" s="25"/>
      <c r="CN1204" s="37"/>
      <c r="CO1204" s="25"/>
      <c r="CP1204" s="25"/>
      <c r="CQ1204" s="25"/>
      <c r="CR1204" s="25"/>
      <c r="CS1204" s="25"/>
      <c r="CT1204" s="25"/>
      <c r="CU1204" s="25"/>
      <c r="CV1204" s="25"/>
      <c r="CW1204" s="25"/>
      <c r="CX1204" s="25"/>
      <c r="CY1204" s="25"/>
      <c r="CZ1204" s="25"/>
      <c r="DA1204" s="25"/>
      <c r="DB1204" s="37"/>
      <c r="DC1204" s="25"/>
      <c r="DD1204" s="25"/>
      <c r="DH1204" s="25"/>
      <c r="DI1204" s="37"/>
    </row>
    <row r="1205" spans="1:113" s="26" customFormat="1">
      <c r="A1205" s="149"/>
      <c r="B1205" s="82" t="str">
        <f t="shared" si="3458"/>
        <v/>
      </c>
      <c r="C1205" s="7" t="str">
        <f t="shared" si="3459"/>
        <v/>
      </c>
      <c r="D1205" s="81">
        <f t="shared" si="3460"/>
        <v>0</v>
      </c>
      <c r="E1205" s="7" t="str">
        <f t="shared" si="3461"/>
        <v>18,</v>
      </c>
      <c r="F1205" s="78"/>
      <c r="G1205" s="86"/>
      <c r="H1205" s="86"/>
      <c r="I1205" s="86"/>
      <c r="J1205" s="86"/>
      <c r="K1205" s="86"/>
      <c r="L1205" s="86"/>
      <c r="M1205" s="86"/>
      <c r="N1205" s="86"/>
      <c r="O1205" s="78"/>
      <c r="P1205" s="86"/>
      <c r="Q1205" s="86"/>
      <c r="R1205" s="86"/>
      <c r="S1205" s="86"/>
      <c r="T1205" s="86"/>
      <c r="U1205" s="86"/>
      <c r="V1205" s="86"/>
      <c r="W1205" s="86"/>
      <c r="X1205" s="123" t="str">
        <f t="shared" si="3462"/>
        <v/>
      </c>
      <c r="Y1205" s="127">
        <f t="shared" si="3519"/>
        <v>0</v>
      </c>
      <c r="Z1205" s="127">
        <f t="shared" si="3520"/>
        <v>0</v>
      </c>
      <c r="AA1205" s="127">
        <f t="shared" si="3521"/>
        <v>0</v>
      </c>
      <c r="AB1205" s="86">
        <f t="shared" ref="AB1205:AC1205" si="3697">AB1204</f>
        <v>0</v>
      </c>
      <c r="AC1205" s="86">
        <f t="shared" si="3697"/>
        <v>0</v>
      </c>
      <c r="AD1205" s="90" t="str">
        <f t="shared" ref="AD1205:AE1205" si="3698">IF($A1204&lt;&gt;"",AD1204,"")</f>
        <v/>
      </c>
      <c r="AE1205" s="54" t="str">
        <f t="shared" si="3698"/>
        <v/>
      </c>
      <c r="AF1205" s="92" t="str">
        <f t="shared" si="3472"/>
        <v/>
      </c>
      <c r="AG1205" s="82">
        <f t="shared" si="3464"/>
        <v>0</v>
      </c>
      <c r="AH1205" s="71">
        <f t="shared" si="3640"/>
        <v>0</v>
      </c>
      <c r="AI1205" s="78" t="str">
        <f t="shared" si="3465"/>
        <v/>
      </c>
      <c r="AJ1205" s="132">
        <f t="shared" si="3522"/>
        <v>0</v>
      </c>
      <c r="AK1205" s="132">
        <f t="shared" si="3523"/>
        <v>0</v>
      </c>
      <c r="AL1205" s="132">
        <f t="shared" si="3524"/>
        <v>0</v>
      </c>
      <c r="AM1205" s="86" t="str">
        <f t="shared" si="3525"/>
        <v/>
      </c>
      <c r="AN1205" s="86" t="str">
        <f t="shared" si="3526"/>
        <v/>
      </c>
      <c r="AO1205" s="90" t="str">
        <f t="shared" ref="AO1205:AP1205" si="3699">IF($A1204&lt;&gt;"",AO1204,"")</f>
        <v/>
      </c>
      <c r="AP1205" s="54" t="str">
        <f t="shared" si="3699"/>
        <v/>
      </c>
      <c r="AQ1205" s="92" t="str">
        <f t="shared" si="3474"/>
        <v/>
      </c>
      <c r="AR1205" s="82">
        <f t="shared" si="3527"/>
        <v>0</v>
      </c>
      <c r="AS1205" s="71">
        <f t="shared" si="3475"/>
        <v>0</v>
      </c>
      <c r="AT1205" s="78" t="str">
        <f t="shared" si="3466"/>
        <v/>
      </c>
      <c r="AU1205" s="137">
        <f t="shared" si="3528"/>
        <v>0</v>
      </c>
      <c r="AV1205" s="137">
        <f t="shared" si="3529"/>
        <v>0</v>
      </c>
      <c r="AW1205" s="137">
        <f t="shared" si="3530"/>
        <v>0</v>
      </c>
      <c r="AX1205" s="86" t="str">
        <f t="shared" si="3531"/>
        <v/>
      </c>
      <c r="AY1205" s="86" t="str">
        <f t="shared" si="3532"/>
        <v/>
      </c>
      <c r="AZ1205" s="90" t="str">
        <f t="shared" ref="AZ1205:BA1205" si="3700">IF($A1204&lt;&gt;"",AZ1204,"")</f>
        <v/>
      </c>
      <c r="BA1205" s="54" t="str">
        <f t="shared" si="3700"/>
        <v/>
      </c>
      <c r="BB1205" s="92" t="str">
        <f t="shared" si="3477"/>
        <v/>
      </c>
      <c r="BC1205" s="82">
        <f t="shared" si="3533"/>
        <v>0</v>
      </c>
      <c r="BD1205" s="71">
        <f t="shared" si="3478"/>
        <v>0</v>
      </c>
      <c r="BE1205" s="98">
        <f t="shared" si="3535"/>
        <v>18</v>
      </c>
      <c r="BF1205" s="54" t="str">
        <f t="shared" si="3695"/>
        <v/>
      </c>
      <c r="BG1205" s="92" t="str">
        <f t="shared" si="3689"/>
        <v/>
      </c>
      <c r="BH1205" s="82">
        <f t="shared" si="3516"/>
        <v>0</v>
      </c>
      <c r="BI1205" s="71">
        <f t="shared" si="3517"/>
        <v>0</v>
      </c>
      <c r="BJ1205" s="146"/>
      <c r="BK1205" s="97">
        <v>1</v>
      </c>
      <c r="BL1205" s="95" t="str">
        <f t="shared" ref="BL1205:BP1205" si="3701">IF(BL1204&lt;&gt;"",BL1204,"")</f>
        <v/>
      </c>
      <c r="BM1205" s="95" t="str">
        <f t="shared" si="3701"/>
        <v/>
      </c>
      <c r="BN1205" s="95" t="str">
        <f t="shared" si="3701"/>
        <v/>
      </c>
      <c r="BO1205" s="95" t="str">
        <f t="shared" si="3701"/>
        <v/>
      </c>
      <c r="BP1205" s="95" t="str">
        <f t="shared" si="3701"/>
        <v/>
      </c>
      <c r="BQ1205" s="81">
        <f t="shared" si="3538"/>
        <v>0</v>
      </c>
      <c r="BR1205" s="81">
        <f t="shared" si="3539"/>
        <v>0</v>
      </c>
      <c r="BS1205" s="81">
        <f t="shared" si="3540"/>
        <v>0</v>
      </c>
      <c r="BT1205" s="81">
        <f t="shared" si="3541"/>
        <v>0</v>
      </c>
      <c r="BU1205" s="81">
        <f t="shared" si="3542"/>
        <v>0</v>
      </c>
      <c r="BV1205" s="13">
        <f t="shared" si="3543"/>
        <v>0</v>
      </c>
      <c r="BW1205" s="11">
        <f t="shared" si="3469"/>
        <v>0</v>
      </c>
      <c r="BX1205" s="69">
        <f t="shared" si="3481"/>
        <v>0</v>
      </c>
      <c r="BY1205" s="69">
        <f>IF($A1205&lt;&gt;"",IF(BY1204&lt;&gt;0,BY1204,IF(BW1205&lt;=$AW$2,"Stop Loss",0)),0)</f>
        <v>0</v>
      </c>
      <c r="BZ1205" s="69">
        <f t="shared" ref="BZ1205:BZ1268" si="3702">IF(BW1205&gt;BZ1204,BW1205,BZ1204)</f>
        <v>0</v>
      </c>
      <c r="CA1205" s="27" t="str">
        <f t="shared" si="3482"/>
        <v/>
      </c>
      <c r="CB1205" s="27" t="str">
        <f t="shared" si="3483"/>
        <v/>
      </c>
      <c r="CC1205" s="27" t="str">
        <f t="shared" si="3484"/>
        <v/>
      </c>
      <c r="CD1205" s="27" t="str">
        <f t="shared" si="3485"/>
        <v/>
      </c>
      <c r="CE1205" s="27" t="str">
        <f t="shared" si="3486"/>
        <v/>
      </c>
      <c r="CF1205" s="27" t="str">
        <f t="shared" si="3487"/>
        <v/>
      </c>
      <c r="CG1205" s="86"/>
      <c r="CH1205" s="86"/>
      <c r="CI1205" s="45"/>
      <c r="CJ1205" s="45"/>
      <c r="CK1205" s="45"/>
      <c r="CL1205" s="25"/>
      <c r="CM1205" s="25"/>
      <c r="CN1205" s="37"/>
      <c r="CO1205" s="25"/>
      <c r="CP1205" s="25"/>
      <c r="CQ1205" s="25"/>
      <c r="CR1205" s="25"/>
      <c r="CS1205" s="25"/>
      <c r="CT1205" s="25"/>
      <c r="CU1205" s="25"/>
      <c r="CV1205" s="25"/>
      <c r="CW1205" s="25"/>
      <c r="CX1205" s="25"/>
      <c r="CY1205" s="25"/>
      <c r="CZ1205" s="25"/>
      <c r="DA1205" s="25"/>
      <c r="DB1205" s="37"/>
      <c r="DC1205" s="25"/>
      <c r="DD1205" s="25"/>
      <c r="DH1205" s="25"/>
      <c r="DI1205" s="37"/>
    </row>
    <row r="1206" spans="1:113" s="26" customFormat="1">
      <c r="A1206" s="149"/>
      <c r="B1206" s="82" t="str">
        <f t="shared" si="3458"/>
        <v/>
      </c>
      <c r="C1206" s="7" t="str">
        <f t="shared" si="3459"/>
        <v/>
      </c>
      <c r="D1206" s="81">
        <f t="shared" si="3460"/>
        <v>0</v>
      </c>
      <c r="E1206" s="7" t="str">
        <f t="shared" si="3461"/>
        <v>18,</v>
      </c>
      <c r="F1206" s="78"/>
      <c r="G1206" s="86"/>
      <c r="H1206" s="86"/>
      <c r="I1206" s="86"/>
      <c r="J1206" s="86"/>
      <c r="K1206" s="86"/>
      <c r="L1206" s="86"/>
      <c r="M1206" s="86"/>
      <c r="N1206" s="86"/>
      <c r="O1206" s="78"/>
      <c r="P1206" s="86"/>
      <c r="Q1206" s="86"/>
      <c r="R1206" s="86"/>
      <c r="S1206" s="86"/>
      <c r="T1206" s="86"/>
      <c r="U1206" s="86"/>
      <c r="V1206" s="86"/>
      <c r="W1206" s="86"/>
      <c r="X1206" s="123" t="str">
        <f t="shared" si="3462"/>
        <v/>
      </c>
      <c r="Y1206" s="127">
        <f t="shared" si="3519"/>
        <v>0</v>
      </c>
      <c r="Z1206" s="127">
        <f t="shared" si="3520"/>
        <v>0</v>
      </c>
      <c r="AA1206" s="127">
        <f t="shared" si="3521"/>
        <v>0</v>
      </c>
      <c r="AB1206" s="86">
        <f t="shared" ref="AB1206:AC1206" si="3703">AB1205</f>
        <v>0</v>
      </c>
      <c r="AC1206" s="86">
        <f t="shared" si="3703"/>
        <v>0</v>
      </c>
      <c r="AD1206" s="90" t="str">
        <f t="shared" ref="AD1206:AE1206" si="3704">IF($A1205&lt;&gt;"",AD1205,"")</f>
        <v/>
      </c>
      <c r="AE1206" s="54" t="str">
        <f t="shared" si="3704"/>
        <v/>
      </c>
      <c r="AF1206" s="92" t="str">
        <f t="shared" si="3472"/>
        <v/>
      </c>
      <c r="AG1206" s="82">
        <f t="shared" si="3464"/>
        <v>0</v>
      </c>
      <c r="AH1206" s="71">
        <f t="shared" si="3640"/>
        <v>0</v>
      </c>
      <c r="AI1206" s="78" t="str">
        <f t="shared" si="3465"/>
        <v/>
      </c>
      <c r="AJ1206" s="132">
        <f t="shared" si="3522"/>
        <v>0</v>
      </c>
      <c r="AK1206" s="132">
        <f t="shared" si="3523"/>
        <v>0</v>
      </c>
      <c r="AL1206" s="132">
        <f t="shared" si="3524"/>
        <v>0</v>
      </c>
      <c r="AM1206" s="86" t="str">
        <f t="shared" si="3525"/>
        <v/>
      </c>
      <c r="AN1206" s="86" t="str">
        <f t="shared" si="3526"/>
        <v/>
      </c>
      <c r="AO1206" s="90" t="str">
        <f t="shared" ref="AO1206:AP1206" si="3705">IF($A1205&lt;&gt;"",AO1205,"")</f>
        <v/>
      </c>
      <c r="AP1206" s="54" t="str">
        <f t="shared" si="3705"/>
        <v/>
      </c>
      <c r="AQ1206" s="92" t="str">
        <f t="shared" si="3474"/>
        <v/>
      </c>
      <c r="AR1206" s="82">
        <f t="shared" si="3527"/>
        <v>0</v>
      </c>
      <c r="AS1206" s="71">
        <f t="shared" si="3475"/>
        <v>0</v>
      </c>
      <c r="AT1206" s="78" t="str">
        <f t="shared" si="3466"/>
        <v/>
      </c>
      <c r="AU1206" s="137">
        <f t="shared" si="3528"/>
        <v>0</v>
      </c>
      <c r="AV1206" s="137">
        <f t="shared" si="3529"/>
        <v>0</v>
      </c>
      <c r="AW1206" s="137">
        <f t="shared" si="3530"/>
        <v>0</v>
      </c>
      <c r="AX1206" s="86" t="str">
        <f t="shared" si="3531"/>
        <v/>
      </c>
      <c r="AY1206" s="86" t="str">
        <f t="shared" si="3532"/>
        <v/>
      </c>
      <c r="AZ1206" s="90" t="str">
        <f t="shared" ref="AZ1206:BA1206" si="3706">IF($A1205&lt;&gt;"",AZ1205,"")</f>
        <v/>
      </c>
      <c r="BA1206" s="54" t="str">
        <f t="shared" si="3706"/>
        <v/>
      </c>
      <c r="BB1206" s="92" t="str">
        <f t="shared" si="3477"/>
        <v/>
      </c>
      <c r="BC1206" s="82">
        <f t="shared" si="3533"/>
        <v>0</v>
      </c>
      <c r="BD1206" s="71">
        <f t="shared" si="3478"/>
        <v>0</v>
      </c>
      <c r="BE1206" s="98">
        <f t="shared" si="3535"/>
        <v>18</v>
      </c>
      <c r="BF1206" s="54" t="str">
        <f t="shared" si="3695"/>
        <v/>
      </c>
      <c r="BG1206" s="92" t="str">
        <f t="shared" si="3689"/>
        <v/>
      </c>
      <c r="BH1206" s="82">
        <f t="shared" si="3516"/>
        <v>0</v>
      </c>
      <c r="BI1206" s="71">
        <f t="shared" si="3517"/>
        <v>0</v>
      </c>
      <c r="BJ1206" s="146"/>
      <c r="BK1206" s="97">
        <v>1</v>
      </c>
      <c r="BL1206" s="95" t="str">
        <f t="shared" ref="BL1206:BP1206" si="3707">IF(BL1205&lt;&gt;"",BL1205,"")</f>
        <v/>
      </c>
      <c r="BM1206" s="95" t="str">
        <f t="shared" si="3707"/>
        <v/>
      </c>
      <c r="BN1206" s="95" t="str">
        <f t="shared" si="3707"/>
        <v/>
      </c>
      <c r="BO1206" s="95" t="str">
        <f t="shared" si="3707"/>
        <v/>
      </c>
      <c r="BP1206" s="95" t="str">
        <f t="shared" si="3707"/>
        <v/>
      </c>
      <c r="BQ1206" s="81">
        <f t="shared" si="3538"/>
        <v>0</v>
      </c>
      <c r="BR1206" s="81">
        <f t="shared" si="3539"/>
        <v>0</v>
      </c>
      <c r="BS1206" s="81">
        <f t="shared" si="3540"/>
        <v>0</v>
      </c>
      <c r="BT1206" s="81">
        <f t="shared" si="3541"/>
        <v>0</v>
      </c>
      <c r="BU1206" s="81">
        <f t="shared" si="3542"/>
        <v>0</v>
      </c>
      <c r="BV1206" s="13">
        <f t="shared" si="3543"/>
        <v>0</v>
      </c>
      <c r="BW1206" s="11">
        <f t="shared" si="3469"/>
        <v>0</v>
      </c>
      <c r="BX1206" s="69">
        <f t="shared" si="3481"/>
        <v>0</v>
      </c>
      <c r="BY1206" s="69">
        <f>IF($A1206&lt;&gt;"",IF(BY1205&lt;&gt;0,BY1205,IF(BW1206&lt;=$AW$2,"Stop Loss",0)),0)</f>
        <v>0</v>
      </c>
      <c r="BZ1206" s="69">
        <f t="shared" si="3702"/>
        <v>0</v>
      </c>
      <c r="CA1206" s="27" t="str">
        <f t="shared" si="3482"/>
        <v/>
      </c>
      <c r="CB1206" s="27" t="str">
        <f t="shared" si="3483"/>
        <v/>
      </c>
      <c r="CC1206" s="27" t="str">
        <f t="shared" si="3484"/>
        <v/>
      </c>
      <c r="CD1206" s="27" t="str">
        <f t="shared" si="3485"/>
        <v/>
      </c>
      <c r="CE1206" s="27" t="str">
        <f t="shared" si="3486"/>
        <v/>
      </c>
      <c r="CF1206" s="27" t="str">
        <f t="shared" si="3487"/>
        <v/>
      </c>
      <c r="CG1206" s="86"/>
      <c r="CH1206" s="86"/>
      <c r="CI1206" s="45"/>
      <c r="CJ1206" s="45"/>
      <c r="CK1206" s="45"/>
      <c r="CL1206" s="25"/>
      <c r="CM1206" s="25"/>
      <c r="CN1206" s="37"/>
      <c r="CO1206" s="25"/>
      <c r="CP1206" s="25"/>
      <c r="CQ1206" s="25"/>
      <c r="CR1206" s="25"/>
      <c r="CS1206" s="25"/>
      <c r="CT1206" s="25"/>
      <c r="CU1206" s="25"/>
      <c r="CV1206" s="25"/>
      <c r="CW1206" s="25"/>
      <c r="CX1206" s="25"/>
      <c r="CY1206" s="25"/>
      <c r="CZ1206" s="25"/>
      <c r="DA1206" s="25"/>
      <c r="DB1206" s="37"/>
      <c r="DC1206" s="25"/>
      <c r="DD1206" s="25"/>
      <c r="DH1206" s="25"/>
      <c r="DI1206" s="37"/>
    </row>
    <row r="1207" spans="1:113" s="26" customFormat="1">
      <c r="A1207" s="149"/>
      <c r="B1207" s="82" t="str">
        <f t="shared" si="3458"/>
        <v/>
      </c>
      <c r="C1207" s="7" t="str">
        <f t="shared" si="3459"/>
        <v/>
      </c>
      <c r="D1207" s="81">
        <f t="shared" si="3460"/>
        <v>0</v>
      </c>
      <c r="E1207" s="7" t="str">
        <f t="shared" si="3461"/>
        <v>18,</v>
      </c>
      <c r="F1207" s="78"/>
      <c r="G1207" s="86"/>
      <c r="H1207" s="86"/>
      <c r="I1207" s="86"/>
      <c r="J1207" s="86"/>
      <c r="K1207" s="86"/>
      <c r="L1207" s="86"/>
      <c r="M1207" s="86"/>
      <c r="N1207" s="86"/>
      <c r="O1207" s="78"/>
      <c r="P1207" s="86"/>
      <c r="Q1207" s="86"/>
      <c r="R1207" s="86"/>
      <c r="S1207" s="86"/>
      <c r="T1207" s="86"/>
      <c r="U1207" s="86"/>
      <c r="V1207" s="86"/>
      <c r="W1207" s="86"/>
      <c r="X1207" s="123" t="str">
        <f t="shared" si="3462"/>
        <v/>
      </c>
      <c r="Y1207" s="127">
        <f t="shared" si="3519"/>
        <v>0</v>
      </c>
      <c r="Z1207" s="127">
        <f t="shared" si="3520"/>
        <v>0</v>
      </c>
      <c r="AA1207" s="127">
        <f t="shared" si="3521"/>
        <v>0</v>
      </c>
      <c r="AB1207" s="86">
        <f t="shared" ref="AB1207:AC1207" si="3708">AB1206</f>
        <v>0</v>
      </c>
      <c r="AC1207" s="86">
        <f t="shared" si="3708"/>
        <v>0</v>
      </c>
      <c r="AD1207" s="90" t="str">
        <f t="shared" ref="AD1207:AE1207" si="3709">IF($A1206&lt;&gt;"",AD1206,"")</f>
        <v/>
      </c>
      <c r="AE1207" s="54" t="str">
        <f t="shared" si="3709"/>
        <v/>
      </c>
      <c r="AF1207" s="92" t="str">
        <f t="shared" si="3472"/>
        <v/>
      </c>
      <c r="AG1207" s="82">
        <f t="shared" si="3464"/>
        <v>0</v>
      </c>
      <c r="AH1207" s="71">
        <f t="shared" si="3640"/>
        <v>0</v>
      </c>
      <c r="AI1207" s="78" t="str">
        <f t="shared" si="3465"/>
        <v/>
      </c>
      <c r="AJ1207" s="132">
        <f t="shared" si="3522"/>
        <v>0</v>
      </c>
      <c r="AK1207" s="132">
        <f t="shared" si="3523"/>
        <v>0</v>
      </c>
      <c r="AL1207" s="132">
        <f t="shared" si="3524"/>
        <v>0</v>
      </c>
      <c r="AM1207" s="86" t="str">
        <f t="shared" si="3525"/>
        <v/>
      </c>
      <c r="AN1207" s="86" t="str">
        <f t="shared" si="3526"/>
        <v/>
      </c>
      <c r="AO1207" s="90" t="str">
        <f t="shared" ref="AO1207:AP1207" si="3710">IF($A1206&lt;&gt;"",AO1206,"")</f>
        <v/>
      </c>
      <c r="AP1207" s="54" t="str">
        <f t="shared" si="3710"/>
        <v/>
      </c>
      <c r="AQ1207" s="92" t="str">
        <f t="shared" si="3474"/>
        <v/>
      </c>
      <c r="AR1207" s="82">
        <f t="shared" si="3527"/>
        <v>0</v>
      </c>
      <c r="AS1207" s="71">
        <f t="shared" si="3475"/>
        <v>0</v>
      </c>
      <c r="AT1207" s="78" t="str">
        <f t="shared" si="3466"/>
        <v/>
      </c>
      <c r="AU1207" s="137">
        <f t="shared" si="3528"/>
        <v>0</v>
      </c>
      <c r="AV1207" s="137">
        <f t="shared" si="3529"/>
        <v>0</v>
      </c>
      <c r="AW1207" s="137">
        <f t="shared" si="3530"/>
        <v>0</v>
      </c>
      <c r="AX1207" s="86" t="str">
        <f t="shared" si="3531"/>
        <v/>
      </c>
      <c r="AY1207" s="86" t="str">
        <f t="shared" si="3532"/>
        <v/>
      </c>
      <c r="AZ1207" s="90" t="str">
        <f t="shared" ref="AZ1207:BA1207" si="3711">IF($A1206&lt;&gt;"",AZ1206,"")</f>
        <v/>
      </c>
      <c r="BA1207" s="54" t="str">
        <f t="shared" si="3711"/>
        <v/>
      </c>
      <c r="BB1207" s="92" t="str">
        <f t="shared" si="3477"/>
        <v/>
      </c>
      <c r="BC1207" s="82">
        <f t="shared" si="3533"/>
        <v>0</v>
      </c>
      <c r="BD1207" s="71">
        <f t="shared" si="3478"/>
        <v>0</v>
      </c>
      <c r="BE1207" s="98">
        <f t="shared" si="3535"/>
        <v>18</v>
      </c>
      <c r="BF1207" s="54" t="str">
        <f t="shared" si="3695"/>
        <v/>
      </c>
      <c r="BG1207" s="92" t="str">
        <f t="shared" si="3689"/>
        <v/>
      </c>
      <c r="BH1207" s="82">
        <f t="shared" si="3516"/>
        <v>0</v>
      </c>
      <c r="BI1207" s="71">
        <f t="shared" si="3517"/>
        <v>0</v>
      </c>
      <c r="BJ1207" s="146"/>
      <c r="BK1207" s="97">
        <v>1</v>
      </c>
      <c r="BL1207" s="95" t="str">
        <f t="shared" ref="BL1207:BP1207" si="3712">IF(BL1206&lt;&gt;"",BL1206,"")</f>
        <v/>
      </c>
      <c r="BM1207" s="95" t="str">
        <f t="shared" si="3712"/>
        <v/>
      </c>
      <c r="BN1207" s="95" t="str">
        <f t="shared" si="3712"/>
        <v/>
      </c>
      <c r="BO1207" s="95" t="str">
        <f t="shared" si="3712"/>
        <v/>
      </c>
      <c r="BP1207" s="95" t="str">
        <f t="shared" si="3712"/>
        <v/>
      </c>
      <c r="BQ1207" s="81">
        <f t="shared" si="3538"/>
        <v>0</v>
      </c>
      <c r="BR1207" s="81">
        <f t="shared" si="3539"/>
        <v>0</v>
      </c>
      <c r="BS1207" s="81">
        <f t="shared" si="3540"/>
        <v>0</v>
      </c>
      <c r="BT1207" s="81">
        <f t="shared" si="3541"/>
        <v>0</v>
      </c>
      <c r="BU1207" s="81">
        <f t="shared" si="3542"/>
        <v>0</v>
      </c>
      <c r="BV1207" s="13">
        <f t="shared" si="3543"/>
        <v>0</v>
      </c>
      <c r="BW1207" s="11">
        <f t="shared" si="3469"/>
        <v>0</v>
      </c>
      <c r="BX1207" s="69">
        <f t="shared" si="3481"/>
        <v>0</v>
      </c>
      <c r="BY1207" s="69">
        <f>IF($A1207&lt;&gt;"",IF(BY1206&lt;&gt;0,BY1206,IF(BW1207&lt;=$AW$2,"Stop Loss",0)),0)</f>
        <v>0</v>
      </c>
      <c r="BZ1207" s="69">
        <f t="shared" si="3702"/>
        <v>0</v>
      </c>
      <c r="CA1207" s="27" t="str">
        <f t="shared" si="3482"/>
        <v/>
      </c>
      <c r="CB1207" s="27" t="str">
        <f t="shared" si="3483"/>
        <v/>
      </c>
      <c r="CC1207" s="27" t="str">
        <f t="shared" si="3484"/>
        <v/>
      </c>
      <c r="CD1207" s="27" t="str">
        <f t="shared" si="3485"/>
        <v/>
      </c>
      <c r="CE1207" s="27" t="str">
        <f t="shared" si="3486"/>
        <v/>
      </c>
      <c r="CF1207" s="27" t="str">
        <f t="shared" si="3487"/>
        <v/>
      </c>
      <c r="CG1207" s="86"/>
      <c r="CH1207" s="86"/>
      <c r="CI1207" s="45"/>
      <c r="CJ1207" s="45"/>
      <c r="CK1207" s="45"/>
      <c r="CL1207" s="25"/>
      <c r="CM1207" s="25"/>
      <c r="CN1207" s="37"/>
      <c r="CO1207" s="25"/>
      <c r="CP1207" s="25"/>
      <c r="CQ1207" s="25"/>
      <c r="CR1207" s="25"/>
      <c r="CS1207" s="25"/>
      <c r="CT1207" s="25"/>
      <c r="CU1207" s="25"/>
      <c r="CV1207" s="25"/>
      <c r="CW1207" s="25"/>
      <c r="CX1207" s="25"/>
      <c r="CY1207" s="25"/>
      <c r="CZ1207" s="25"/>
      <c r="DA1207" s="25"/>
      <c r="DB1207" s="37"/>
      <c r="DC1207" s="25"/>
      <c r="DD1207" s="25"/>
      <c r="DH1207" s="25"/>
      <c r="DI1207" s="37"/>
    </row>
    <row r="1208" spans="1:113" s="26" customFormat="1">
      <c r="A1208" s="149"/>
      <c r="B1208" s="82" t="str">
        <f t="shared" si="3458"/>
        <v/>
      </c>
      <c r="C1208" s="7" t="str">
        <f t="shared" si="3459"/>
        <v/>
      </c>
      <c r="D1208" s="81">
        <f t="shared" si="3460"/>
        <v>0</v>
      </c>
      <c r="E1208" s="7" t="str">
        <f t="shared" si="3461"/>
        <v>18,</v>
      </c>
      <c r="F1208" s="78"/>
      <c r="G1208" s="86"/>
      <c r="H1208" s="86"/>
      <c r="I1208" s="86"/>
      <c r="J1208" s="86"/>
      <c r="K1208" s="86"/>
      <c r="L1208" s="86"/>
      <c r="M1208" s="86"/>
      <c r="N1208" s="86"/>
      <c r="O1208" s="78"/>
      <c r="P1208" s="86"/>
      <c r="Q1208" s="86"/>
      <c r="R1208" s="86"/>
      <c r="S1208" s="86"/>
      <c r="T1208" s="86"/>
      <c r="U1208" s="86"/>
      <c r="V1208" s="86"/>
      <c r="W1208" s="86"/>
      <c r="X1208" s="123" t="str">
        <f t="shared" si="3462"/>
        <v/>
      </c>
      <c r="Y1208" s="127">
        <f t="shared" si="3519"/>
        <v>0</v>
      </c>
      <c r="Z1208" s="127">
        <f t="shared" si="3520"/>
        <v>0</v>
      </c>
      <c r="AA1208" s="127">
        <f t="shared" si="3521"/>
        <v>0</v>
      </c>
      <c r="AB1208" s="86">
        <f t="shared" ref="AB1208:AC1208" si="3713">AB1207</f>
        <v>0</v>
      </c>
      <c r="AC1208" s="86">
        <f t="shared" si="3713"/>
        <v>0</v>
      </c>
      <c r="AD1208" s="90" t="str">
        <f t="shared" ref="AD1208:AE1208" si="3714">IF($A1207&lt;&gt;"",AD1207,"")</f>
        <v/>
      </c>
      <c r="AE1208" s="54" t="str">
        <f t="shared" si="3714"/>
        <v/>
      </c>
      <c r="AF1208" s="92" t="str">
        <f t="shared" si="3472"/>
        <v/>
      </c>
      <c r="AG1208" s="82">
        <f t="shared" si="3464"/>
        <v>0</v>
      </c>
      <c r="AH1208" s="71">
        <f t="shared" si="3640"/>
        <v>0</v>
      </c>
      <c r="AI1208" s="78" t="str">
        <f t="shared" si="3465"/>
        <v/>
      </c>
      <c r="AJ1208" s="132">
        <f t="shared" si="3522"/>
        <v>0</v>
      </c>
      <c r="AK1208" s="132">
        <f t="shared" si="3523"/>
        <v>0</v>
      </c>
      <c r="AL1208" s="132">
        <f t="shared" si="3524"/>
        <v>0</v>
      </c>
      <c r="AM1208" s="86" t="str">
        <f t="shared" si="3525"/>
        <v/>
      </c>
      <c r="AN1208" s="86" t="str">
        <f t="shared" si="3526"/>
        <v/>
      </c>
      <c r="AO1208" s="90" t="str">
        <f t="shared" ref="AO1208:AP1208" si="3715">IF($A1207&lt;&gt;"",AO1207,"")</f>
        <v/>
      </c>
      <c r="AP1208" s="54" t="str">
        <f t="shared" si="3715"/>
        <v/>
      </c>
      <c r="AQ1208" s="92" t="str">
        <f t="shared" si="3474"/>
        <v/>
      </c>
      <c r="AR1208" s="82">
        <f t="shared" si="3527"/>
        <v>0</v>
      </c>
      <c r="AS1208" s="71">
        <f t="shared" si="3475"/>
        <v>0</v>
      </c>
      <c r="AT1208" s="78" t="str">
        <f t="shared" si="3466"/>
        <v/>
      </c>
      <c r="AU1208" s="137">
        <f t="shared" si="3528"/>
        <v>0</v>
      </c>
      <c r="AV1208" s="137">
        <f t="shared" si="3529"/>
        <v>0</v>
      </c>
      <c r="AW1208" s="137">
        <f t="shared" si="3530"/>
        <v>0</v>
      </c>
      <c r="AX1208" s="86" t="str">
        <f t="shared" si="3531"/>
        <v/>
      </c>
      <c r="AY1208" s="86" t="str">
        <f t="shared" si="3532"/>
        <v/>
      </c>
      <c r="AZ1208" s="90" t="str">
        <f t="shared" ref="AZ1208:BA1208" si="3716">IF($A1207&lt;&gt;"",AZ1207,"")</f>
        <v/>
      </c>
      <c r="BA1208" s="54" t="str">
        <f t="shared" si="3716"/>
        <v/>
      </c>
      <c r="BB1208" s="92" t="str">
        <f t="shared" si="3477"/>
        <v/>
      </c>
      <c r="BC1208" s="82">
        <f t="shared" si="3533"/>
        <v>0</v>
      </c>
      <c r="BD1208" s="71">
        <f t="shared" si="3478"/>
        <v>0</v>
      </c>
      <c r="BE1208" s="98">
        <f t="shared" si="3535"/>
        <v>18</v>
      </c>
      <c r="BF1208" s="54" t="str">
        <f t="shared" si="3695"/>
        <v/>
      </c>
      <c r="BG1208" s="92" t="str">
        <f t="shared" si="3689"/>
        <v/>
      </c>
      <c r="BH1208" s="82">
        <f t="shared" si="3516"/>
        <v>0</v>
      </c>
      <c r="BI1208" s="71">
        <f t="shared" si="3517"/>
        <v>0</v>
      </c>
      <c r="BJ1208" s="146"/>
      <c r="BK1208" s="97">
        <v>1</v>
      </c>
      <c r="BL1208" s="95" t="str">
        <f t="shared" ref="BL1208:BP1208" si="3717">IF(BL1207&lt;&gt;"",BL1207,"")</f>
        <v/>
      </c>
      <c r="BM1208" s="95" t="str">
        <f t="shared" si="3717"/>
        <v/>
      </c>
      <c r="BN1208" s="95" t="str">
        <f t="shared" si="3717"/>
        <v/>
      </c>
      <c r="BO1208" s="95" t="str">
        <f t="shared" si="3717"/>
        <v/>
      </c>
      <c r="BP1208" s="95" t="str">
        <f t="shared" si="3717"/>
        <v/>
      </c>
      <c r="BQ1208" s="81">
        <f t="shared" si="3538"/>
        <v>0</v>
      </c>
      <c r="BR1208" s="81">
        <f t="shared" si="3539"/>
        <v>0</v>
      </c>
      <c r="BS1208" s="81">
        <f t="shared" si="3540"/>
        <v>0</v>
      </c>
      <c r="BT1208" s="81">
        <f t="shared" si="3541"/>
        <v>0</v>
      </c>
      <c r="BU1208" s="81">
        <f t="shared" si="3542"/>
        <v>0</v>
      </c>
      <c r="BV1208" s="13">
        <f t="shared" si="3543"/>
        <v>0</v>
      </c>
      <c r="BW1208" s="11">
        <f t="shared" si="3469"/>
        <v>0</v>
      </c>
      <c r="BX1208" s="69">
        <f t="shared" si="3481"/>
        <v>0</v>
      </c>
      <c r="BY1208" s="69">
        <f>IF($A1208&lt;&gt;"",IF(BY1207&lt;&gt;0,BY1207,IF(BW1208&lt;=$AW$2,"Stop Loss",0)),0)</f>
        <v>0</v>
      </c>
      <c r="BZ1208" s="69">
        <f t="shared" si="3702"/>
        <v>0</v>
      </c>
      <c r="CA1208" s="27" t="str">
        <f t="shared" si="3482"/>
        <v/>
      </c>
      <c r="CB1208" s="27" t="str">
        <f t="shared" si="3483"/>
        <v/>
      </c>
      <c r="CC1208" s="27" t="str">
        <f t="shared" si="3484"/>
        <v/>
      </c>
      <c r="CD1208" s="27" t="str">
        <f t="shared" si="3485"/>
        <v/>
      </c>
      <c r="CE1208" s="27" t="str">
        <f t="shared" si="3486"/>
        <v/>
      </c>
      <c r="CF1208" s="27" t="str">
        <f t="shared" si="3487"/>
        <v/>
      </c>
      <c r="CG1208" s="86"/>
      <c r="CH1208" s="86"/>
      <c r="CI1208" s="45"/>
      <c r="CJ1208" s="45"/>
      <c r="CK1208" s="45"/>
      <c r="CL1208" s="25"/>
      <c r="CM1208" s="25"/>
      <c r="CN1208" s="37"/>
      <c r="CO1208" s="25"/>
      <c r="CP1208" s="25"/>
      <c r="CQ1208" s="25"/>
      <c r="CR1208" s="25"/>
      <c r="CS1208" s="25"/>
      <c r="CT1208" s="25"/>
      <c r="CU1208" s="25"/>
      <c r="CV1208" s="25"/>
      <c r="CW1208" s="25"/>
      <c r="CX1208" s="25"/>
      <c r="CY1208" s="25"/>
      <c r="CZ1208" s="25"/>
      <c r="DA1208" s="25"/>
      <c r="DB1208" s="37"/>
      <c r="DC1208" s="25"/>
      <c r="DD1208" s="25"/>
      <c r="DH1208" s="25"/>
      <c r="DI1208" s="37"/>
    </row>
    <row r="1209" spans="1:113" s="26" customFormat="1">
      <c r="A1209" s="149"/>
      <c r="B1209" s="82" t="str">
        <f t="shared" si="3458"/>
        <v/>
      </c>
      <c r="C1209" s="7" t="str">
        <f t="shared" si="3459"/>
        <v/>
      </c>
      <c r="D1209" s="81">
        <f t="shared" si="3460"/>
        <v>0</v>
      </c>
      <c r="E1209" s="7" t="str">
        <f t="shared" si="3461"/>
        <v>18,</v>
      </c>
      <c r="F1209" s="78"/>
      <c r="G1209" s="86"/>
      <c r="H1209" s="86"/>
      <c r="I1209" s="86"/>
      <c r="J1209" s="86"/>
      <c r="K1209" s="86"/>
      <c r="L1209" s="86"/>
      <c r="M1209" s="86"/>
      <c r="N1209" s="86"/>
      <c r="O1209" s="78"/>
      <c r="P1209" s="86"/>
      <c r="Q1209" s="86"/>
      <c r="R1209" s="86"/>
      <c r="S1209" s="86"/>
      <c r="T1209" s="86"/>
      <c r="U1209" s="86"/>
      <c r="V1209" s="86"/>
      <c r="W1209" s="86"/>
      <c r="X1209" s="123" t="str">
        <f t="shared" si="3462"/>
        <v/>
      </c>
      <c r="Y1209" s="127">
        <f t="shared" si="3519"/>
        <v>0</v>
      </c>
      <c r="Z1209" s="127">
        <f t="shared" si="3520"/>
        <v>0</v>
      </c>
      <c r="AA1209" s="127">
        <f t="shared" si="3521"/>
        <v>0</v>
      </c>
      <c r="AB1209" s="86">
        <f t="shared" ref="AB1209:AC1209" si="3718">AB1208</f>
        <v>0</v>
      </c>
      <c r="AC1209" s="86">
        <f t="shared" si="3718"/>
        <v>0</v>
      </c>
      <c r="AD1209" s="90" t="str">
        <f t="shared" ref="AD1209:AE1209" si="3719">IF($A1208&lt;&gt;"",AD1208,"")</f>
        <v/>
      </c>
      <c r="AE1209" s="54" t="str">
        <f t="shared" si="3719"/>
        <v/>
      </c>
      <c r="AF1209" s="92" t="str">
        <f t="shared" si="3472"/>
        <v/>
      </c>
      <c r="AG1209" s="82">
        <f t="shared" si="3464"/>
        <v>0</v>
      </c>
      <c r="AH1209" s="71">
        <f t="shared" si="3640"/>
        <v>0</v>
      </c>
      <c r="AI1209" s="78" t="str">
        <f t="shared" si="3465"/>
        <v/>
      </c>
      <c r="AJ1209" s="132">
        <f t="shared" si="3522"/>
        <v>0</v>
      </c>
      <c r="AK1209" s="132">
        <f t="shared" si="3523"/>
        <v>0</v>
      </c>
      <c r="AL1209" s="132">
        <f t="shared" si="3524"/>
        <v>0</v>
      </c>
      <c r="AM1209" s="86" t="str">
        <f t="shared" si="3525"/>
        <v/>
      </c>
      <c r="AN1209" s="86" t="str">
        <f t="shared" si="3526"/>
        <v/>
      </c>
      <c r="AO1209" s="90" t="str">
        <f t="shared" ref="AO1209:AP1209" si="3720">IF($A1208&lt;&gt;"",AO1208,"")</f>
        <v/>
      </c>
      <c r="AP1209" s="54" t="str">
        <f t="shared" si="3720"/>
        <v/>
      </c>
      <c r="AQ1209" s="92" t="str">
        <f t="shared" si="3474"/>
        <v/>
      </c>
      <c r="AR1209" s="82">
        <f t="shared" si="3527"/>
        <v>0</v>
      </c>
      <c r="AS1209" s="71">
        <f t="shared" si="3475"/>
        <v>0</v>
      </c>
      <c r="AT1209" s="78" t="str">
        <f t="shared" si="3466"/>
        <v/>
      </c>
      <c r="AU1209" s="137">
        <f t="shared" si="3528"/>
        <v>0</v>
      </c>
      <c r="AV1209" s="137">
        <f t="shared" si="3529"/>
        <v>0</v>
      </c>
      <c r="AW1209" s="137">
        <f t="shared" si="3530"/>
        <v>0</v>
      </c>
      <c r="AX1209" s="86" t="str">
        <f t="shared" si="3531"/>
        <v/>
      </c>
      <c r="AY1209" s="86" t="str">
        <f t="shared" si="3532"/>
        <v/>
      </c>
      <c r="AZ1209" s="90" t="str">
        <f t="shared" ref="AZ1209:BA1209" si="3721">IF($A1208&lt;&gt;"",AZ1208,"")</f>
        <v/>
      </c>
      <c r="BA1209" s="54" t="str">
        <f t="shared" si="3721"/>
        <v/>
      </c>
      <c r="BB1209" s="92" t="str">
        <f t="shared" si="3477"/>
        <v/>
      </c>
      <c r="BC1209" s="82">
        <f t="shared" si="3533"/>
        <v>0</v>
      </c>
      <c r="BD1209" s="71">
        <f t="shared" si="3478"/>
        <v>0</v>
      </c>
      <c r="BE1209" s="98">
        <f t="shared" si="3535"/>
        <v>18</v>
      </c>
      <c r="BF1209" s="54" t="str">
        <f t="shared" si="3695"/>
        <v/>
      </c>
      <c r="BG1209" s="92" t="str">
        <f t="shared" si="3689"/>
        <v/>
      </c>
      <c r="BH1209" s="82">
        <f t="shared" si="3516"/>
        <v>0</v>
      </c>
      <c r="BI1209" s="71">
        <f t="shared" si="3517"/>
        <v>0</v>
      </c>
      <c r="BJ1209" s="146"/>
      <c r="BK1209" s="97">
        <v>1</v>
      </c>
      <c r="BL1209" s="95" t="str">
        <f t="shared" ref="BL1209:BP1209" si="3722">IF(BL1208&lt;&gt;"",BL1208,"")</f>
        <v/>
      </c>
      <c r="BM1209" s="95" t="str">
        <f t="shared" si="3722"/>
        <v/>
      </c>
      <c r="BN1209" s="95" t="str">
        <f t="shared" si="3722"/>
        <v/>
      </c>
      <c r="BO1209" s="95" t="str">
        <f t="shared" si="3722"/>
        <v/>
      </c>
      <c r="BP1209" s="95" t="str">
        <f t="shared" si="3722"/>
        <v/>
      </c>
      <c r="BQ1209" s="81">
        <f t="shared" si="3538"/>
        <v>0</v>
      </c>
      <c r="BR1209" s="81">
        <f t="shared" si="3539"/>
        <v>0</v>
      </c>
      <c r="BS1209" s="81">
        <f t="shared" si="3540"/>
        <v>0</v>
      </c>
      <c r="BT1209" s="81">
        <f t="shared" si="3541"/>
        <v>0</v>
      </c>
      <c r="BU1209" s="81">
        <f t="shared" si="3542"/>
        <v>0</v>
      </c>
      <c r="BV1209" s="13">
        <f t="shared" si="3543"/>
        <v>0</v>
      </c>
      <c r="BW1209" s="11">
        <f t="shared" si="3469"/>
        <v>0</v>
      </c>
      <c r="BX1209" s="69">
        <f t="shared" si="3481"/>
        <v>0</v>
      </c>
      <c r="BY1209" s="69">
        <f>IF($A1209&lt;&gt;"",IF(BY1208&lt;&gt;0,BY1208,IF(BW1209&lt;=$AW$2,"Stop Loss",0)),0)</f>
        <v>0</v>
      </c>
      <c r="BZ1209" s="69">
        <f t="shared" si="3702"/>
        <v>0</v>
      </c>
      <c r="CA1209" s="27" t="str">
        <f t="shared" si="3482"/>
        <v/>
      </c>
      <c r="CB1209" s="27" t="str">
        <f t="shared" si="3483"/>
        <v/>
      </c>
      <c r="CC1209" s="27" t="str">
        <f t="shared" si="3484"/>
        <v/>
      </c>
      <c r="CD1209" s="27" t="str">
        <f t="shared" si="3485"/>
        <v/>
      </c>
      <c r="CE1209" s="27" t="str">
        <f t="shared" si="3486"/>
        <v/>
      </c>
      <c r="CF1209" s="27" t="str">
        <f t="shared" si="3487"/>
        <v/>
      </c>
      <c r="CG1209" s="86"/>
      <c r="CH1209" s="86"/>
      <c r="CI1209" s="45"/>
      <c r="CJ1209" s="45"/>
      <c r="CK1209" s="45"/>
      <c r="CL1209" s="25"/>
      <c r="CM1209" s="25"/>
      <c r="CN1209" s="37"/>
      <c r="CO1209" s="25"/>
      <c r="CP1209" s="25"/>
      <c r="CQ1209" s="25"/>
      <c r="CR1209" s="25"/>
      <c r="CS1209" s="25"/>
      <c r="CT1209" s="25"/>
      <c r="CU1209" s="25"/>
      <c r="CV1209" s="25"/>
      <c r="CW1209" s="25"/>
      <c r="CX1209" s="25"/>
      <c r="CY1209" s="25"/>
      <c r="CZ1209" s="25"/>
      <c r="DA1209" s="25"/>
      <c r="DB1209" s="37"/>
      <c r="DC1209" s="25"/>
      <c r="DD1209" s="25"/>
      <c r="DH1209" s="25"/>
      <c r="DI1209" s="37"/>
    </row>
    <row r="1210" spans="1:113" s="26" customFormat="1">
      <c r="A1210" s="149"/>
      <c r="B1210" s="82" t="str">
        <f t="shared" si="3458"/>
        <v/>
      </c>
      <c r="C1210" s="7" t="str">
        <f t="shared" si="3459"/>
        <v/>
      </c>
      <c r="D1210" s="81">
        <f t="shared" si="3460"/>
        <v>0</v>
      </c>
      <c r="E1210" s="7" t="str">
        <f t="shared" si="3461"/>
        <v>18,</v>
      </c>
      <c r="F1210" s="78"/>
      <c r="G1210" s="86"/>
      <c r="H1210" s="86"/>
      <c r="I1210" s="86"/>
      <c r="J1210" s="86"/>
      <c r="K1210" s="86"/>
      <c r="L1210" s="86"/>
      <c r="M1210" s="86"/>
      <c r="N1210" s="86"/>
      <c r="O1210" s="78"/>
      <c r="P1210" s="86"/>
      <c r="Q1210" s="86"/>
      <c r="R1210" s="86"/>
      <c r="S1210" s="86"/>
      <c r="T1210" s="86"/>
      <c r="U1210" s="86"/>
      <c r="V1210" s="86"/>
      <c r="W1210" s="86"/>
      <c r="X1210" s="123" t="str">
        <f t="shared" si="3462"/>
        <v/>
      </c>
      <c r="Y1210" s="127">
        <f t="shared" si="3519"/>
        <v>0</v>
      </c>
      <c r="Z1210" s="127">
        <f t="shared" si="3520"/>
        <v>0</v>
      </c>
      <c r="AA1210" s="127">
        <f t="shared" si="3521"/>
        <v>0</v>
      </c>
      <c r="AB1210" s="86">
        <f>IF($Y1210&gt;$Z1210,$Y1210-$Z1210+AB1209,AB1209)</f>
        <v>0</v>
      </c>
      <c r="AC1210" s="86">
        <f>IF($Z1210&gt;$Y1210,$Z1210-$Y1210+AC1209,AC1209)</f>
        <v>0</v>
      </c>
      <c r="AD1210" s="90" t="str">
        <f t="shared" ref="AD1210:AE1210" si="3723">IF($A1209&lt;&gt;"",AD1209,"")</f>
        <v/>
      </c>
      <c r="AE1210" s="54" t="str">
        <f t="shared" si="3723"/>
        <v/>
      </c>
      <c r="AF1210" s="92" t="str">
        <f t="shared" si="3472"/>
        <v/>
      </c>
      <c r="AG1210" s="82">
        <f t="shared" si="3464"/>
        <v>0</v>
      </c>
      <c r="AH1210" s="71">
        <f t="shared" si="3640"/>
        <v>0</v>
      </c>
      <c r="AI1210" s="78" t="str">
        <f t="shared" si="3465"/>
        <v/>
      </c>
      <c r="AJ1210" s="132">
        <f t="shared" si="3522"/>
        <v>0</v>
      </c>
      <c r="AK1210" s="132">
        <f t="shared" si="3523"/>
        <v>0</v>
      </c>
      <c r="AL1210" s="132">
        <f t="shared" si="3524"/>
        <v>0</v>
      </c>
      <c r="AM1210" s="86" t="str">
        <f t="shared" si="3525"/>
        <v/>
      </c>
      <c r="AN1210" s="86" t="str">
        <f t="shared" si="3526"/>
        <v/>
      </c>
      <c r="AO1210" s="90" t="str">
        <f t="shared" ref="AO1210:AP1210" si="3724">IF($A1209&lt;&gt;"",AO1209,"")</f>
        <v/>
      </c>
      <c r="AP1210" s="54" t="str">
        <f t="shared" si="3724"/>
        <v/>
      </c>
      <c r="AQ1210" s="92" t="str">
        <f t="shared" si="3474"/>
        <v/>
      </c>
      <c r="AR1210" s="82">
        <f t="shared" si="3527"/>
        <v>0</v>
      </c>
      <c r="AS1210" s="71">
        <f t="shared" si="3475"/>
        <v>0</v>
      </c>
      <c r="AT1210" s="78" t="str">
        <f t="shared" si="3466"/>
        <v/>
      </c>
      <c r="AU1210" s="137">
        <f t="shared" si="3528"/>
        <v>0</v>
      </c>
      <c r="AV1210" s="137">
        <f t="shared" si="3529"/>
        <v>0</v>
      </c>
      <c r="AW1210" s="137">
        <f t="shared" si="3530"/>
        <v>0</v>
      </c>
      <c r="AX1210" s="86" t="str">
        <f t="shared" si="3531"/>
        <v/>
      </c>
      <c r="AY1210" s="86" t="str">
        <f t="shared" si="3532"/>
        <v/>
      </c>
      <c r="AZ1210" s="90" t="str">
        <f t="shared" ref="AZ1210:BA1210" si="3725">IF($A1209&lt;&gt;"",AZ1209,"")</f>
        <v/>
      </c>
      <c r="BA1210" s="54" t="str">
        <f t="shared" si="3725"/>
        <v/>
      </c>
      <c r="BB1210" s="92" t="str">
        <f t="shared" si="3477"/>
        <v/>
      </c>
      <c r="BC1210" s="82">
        <f t="shared" si="3533"/>
        <v>0</v>
      </c>
      <c r="BD1210" s="71">
        <f t="shared" si="3478"/>
        <v>0</v>
      </c>
      <c r="BE1210" s="98">
        <f t="shared" si="3535"/>
        <v>18</v>
      </c>
      <c r="BF1210" s="54" t="str">
        <f t="shared" si="3695"/>
        <v/>
      </c>
      <c r="BG1210" s="92" t="str">
        <f t="shared" si="3689"/>
        <v/>
      </c>
      <c r="BH1210" s="82">
        <f t="shared" si="3516"/>
        <v>0</v>
      </c>
      <c r="BI1210" s="71">
        <f t="shared" si="3517"/>
        <v>0</v>
      </c>
      <c r="BJ1210" s="146"/>
      <c r="BK1210" s="97">
        <v>1</v>
      </c>
      <c r="BL1210" s="95" t="str">
        <f t="shared" ref="BL1210:BP1210" si="3726">IF(BL1209&lt;&gt;"",BL1209,"")</f>
        <v/>
      </c>
      <c r="BM1210" s="95" t="str">
        <f t="shared" si="3726"/>
        <v/>
      </c>
      <c r="BN1210" s="95" t="str">
        <f t="shared" si="3726"/>
        <v/>
      </c>
      <c r="BO1210" s="95" t="str">
        <f t="shared" si="3726"/>
        <v/>
      </c>
      <c r="BP1210" s="95" t="str">
        <f t="shared" si="3726"/>
        <v/>
      </c>
      <c r="BQ1210" s="81">
        <f t="shared" si="3538"/>
        <v>0</v>
      </c>
      <c r="BR1210" s="81">
        <f t="shared" si="3539"/>
        <v>0</v>
      </c>
      <c r="BS1210" s="81">
        <f t="shared" si="3540"/>
        <v>0</v>
      </c>
      <c r="BT1210" s="81">
        <f t="shared" si="3541"/>
        <v>0</v>
      </c>
      <c r="BU1210" s="81">
        <f t="shared" si="3542"/>
        <v>0</v>
      </c>
      <c r="BV1210" s="13">
        <f t="shared" si="3543"/>
        <v>0</v>
      </c>
      <c r="BW1210" s="11">
        <f t="shared" si="3469"/>
        <v>0</v>
      </c>
      <c r="BX1210" s="69">
        <f t="shared" si="3481"/>
        <v>0</v>
      </c>
      <c r="BY1210" s="69">
        <f>IF($A1210&lt;&gt;"",IF(BY1209&lt;&gt;0,BY1209,IF(BW1210&lt;=$AW$2,"Stop Loss",0)),0)</f>
        <v>0</v>
      </c>
      <c r="BZ1210" s="69">
        <f t="shared" si="3702"/>
        <v>0</v>
      </c>
      <c r="CA1210" s="27" t="str">
        <f t="shared" si="3482"/>
        <v/>
      </c>
      <c r="CB1210" s="27" t="str">
        <f t="shared" si="3483"/>
        <v/>
      </c>
      <c r="CC1210" s="27" t="str">
        <f t="shared" si="3484"/>
        <v/>
      </c>
      <c r="CD1210" s="27" t="str">
        <f t="shared" si="3485"/>
        <v/>
      </c>
      <c r="CE1210" s="27" t="str">
        <f t="shared" si="3486"/>
        <v/>
      </c>
      <c r="CF1210" s="27" t="str">
        <f t="shared" si="3487"/>
        <v/>
      </c>
      <c r="CG1210" s="86"/>
      <c r="CH1210" s="86"/>
      <c r="CI1210" s="45"/>
      <c r="CJ1210" s="45"/>
      <c r="CK1210" s="45"/>
      <c r="CL1210" s="25"/>
      <c r="CM1210" s="25"/>
      <c r="CN1210" s="37"/>
      <c r="CO1210" s="25"/>
      <c r="CP1210" s="25"/>
      <c r="CQ1210" s="25"/>
      <c r="CR1210" s="25"/>
      <c r="CS1210" s="25"/>
      <c r="CT1210" s="25"/>
      <c r="CU1210" s="25"/>
      <c r="CV1210" s="25"/>
      <c r="CW1210" s="25"/>
      <c r="CX1210" s="25"/>
      <c r="CY1210" s="25"/>
      <c r="CZ1210" s="25"/>
      <c r="DA1210" s="25"/>
      <c r="DB1210" s="37"/>
      <c r="DC1210" s="25"/>
      <c r="DD1210" s="25"/>
      <c r="DH1210" s="25"/>
      <c r="DI1210" s="37"/>
    </row>
    <row r="1211" spans="1:113" s="26" customFormat="1">
      <c r="A1211" s="149"/>
      <c r="B1211" s="82" t="str">
        <f t="shared" si="3458"/>
        <v/>
      </c>
      <c r="C1211" s="7" t="str">
        <f t="shared" si="3459"/>
        <v/>
      </c>
      <c r="D1211" s="81">
        <f t="shared" si="3460"/>
        <v>0</v>
      </c>
      <c r="E1211" s="7" t="str">
        <f t="shared" si="3461"/>
        <v>18,</v>
      </c>
      <c r="F1211" s="78"/>
      <c r="G1211" s="86"/>
      <c r="H1211" s="86"/>
      <c r="I1211" s="86"/>
      <c r="J1211" s="86"/>
      <c r="K1211" s="86"/>
      <c r="L1211" s="86"/>
      <c r="M1211" s="86"/>
      <c r="N1211" s="86"/>
      <c r="O1211" s="78"/>
      <c r="P1211" s="86"/>
      <c r="Q1211" s="86"/>
      <c r="R1211" s="86"/>
      <c r="S1211" s="86"/>
      <c r="T1211" s="86"/>
      <c r="U1211" s="86"/>
      <c r="V1211" s="86"/>
      <c r="W1211" s="86"/>
      <c r="X1211" s="123" t="str">
        <f t="shared" si="3462"/>
        <v/>
      </c>
      <c r="Y1211" s="127">
        <f t="shared" si="3519"/>
        <v>0</v>
      </c>
      <c r="Z1211" s="127">
        <f t="shared" si="3520"/>
        <v>0</v>
      </c>
      <c r="AA1211" s="127">
        <f t="shared" si="3521"/>
        <v>0</v>
      </c>
      <c r="AB1211" s="86">
        <f>AB1210</f>
        <v>0</v>
      </c>
      <c r="AC1211" s="86">
        <f>AC1210</f>
        <v>0</v>
      </c>
      <c r="AD1211" s="90" t="str">
        <f>IF($A1210&lt;&gt;"",AA1210,"")</f>
        <v/>
      </c>
      <c r="AE1211" s="92" t="str">
        <f>IF($A1210&lt;&gt;"",IF(Y1210&gt;Z1210,"L","H"),"")</f>
        <v/>
      </c>
      <c r="AF1211" s="92" t="str">
        <f t="shared" si="3472"/>
        <v/>
      </c>
      <c r="AG1211" s="82">
        <f t="shared" si="3464"/>
        <v>0</v>
      </c>
      <c r="AH1211" s="71">
        <f t="shared" si="3640"/>
        <v>0</v>
      </c>
      <c r="AI1211" s="78" t="str">
        <f t="shared" si="3465"/>
        <v/>
      </c>
      <c r="AJ1211" s="132">
        <f t="shared" si="3522"/>
        <v>0</v>
      </c>
      <c r="AK1211" s="132">
        <f t="shared" si="3523"/>
        <v>0</v>
      </c>
      <c r="AL1211" s="132">
        <f t="shared" si="3524"/>
        <v>0</v>
      </c>
      <c r="AM1211" s="86" t="str">
        <f t="shared" si="3525"/>
        <v/>
      </c>
      <c r="AN1211" s="86" t="str">
        <f t="shared" si="3526"/>
        <v/>
      </c>
      <c r="AO1211" s="90" t="str">
        <f>IF($A1210&lt;&gt;"",AL1210,"")</f>
        <v/>
      </c>
      <c r="AP1211" s="92" t="str">
        <f>IF($A1210&lt;&gt;"",IF(AM1210&lt;&gt;"","O","E"),"")</f>
        <v/>
      </c>
      <c r="AQ1211" s="92" t="str">
        <f t="shared" si="3474"/>
        <v/>
      </c>
      <c r="AR1211" s="82">
        <f t="shared" si="3527"/>
        <v>0</v>
      </c>
      <c r="AS1211" s="71">
        <f t="shared" si="3475"/>
        <v>0</v>
      </c>
      <c r="AT1211" s="78" t="str">
        <f t="shared" si="3466"/>
        <v/>
      </c>
      <c r="AU1211" s="137">
        <f t="shared" si="3528"/>
        <v>0</v>
      </c>
      <c r="AV1211" s="137">
        <f t="shared" si="3529"/>
        <v>0</v>
      </c>
      <c r="AW1211" s="137">
        <f t="shared" si="3530"/>
        <v>0</v>
      </c>
      <c r="AX1211" s="86" t="str">
        <f t="shared" si="3531"/>
        <v/>
      </c>
      <c r="AY1211" s="86" t="str">
        <f t="shared" si="3532"/>
        <v/>
      </c>
      <c r="AZ1211" s="90" t="str">
        <f>IF($A1210&lt;&gt;"",AW1210,"")</f>
        <v/>
      </c>
      <c r="BA1211" s="92" t="str">
        <f>IF($A1210&lt;&gt;"",IF(AX1210&lt;&gt;"","B","R"),"")</f>
        <v/>
      </c>
      <c r="BB1211" s="92" t="str">
        <f t="shared" si="3477"/>
        <v/>
      </c>
      <c r="BC1211" s="82">
        <f t="shared" si="3533"/>
        <v>0</v>
      </c>
      <c r="BD1211" s="71">
        <f t="shared" si="3478"/>
        <v>0</v>
      </c>
      <c r="BE1211" s="98">
        <f t="shared" si="3535"/>
        <v>18</v>
      </c>
      <c r="BF1211" s="92" t="str">
        <f>IF($A1210&lt;&gt;"",IF($Y1210&gt;$Z1210,"H",IF($Z1210&gt;$Y1210,"L",BF1210)),"")</f>
        <v/>
      </c>
      <c r="BG1211" s="92" t="str">
        <f>IF($A1211&lt;&gt;"",IF($A1211=0,"L",IF(BF1211&lt;&gt;"",IF(BF1211=X1211,"W","L"))),"")</f>
        <v/>
      </c>
      <c r="BH1211" s="82">
        <f t="shared" si="3516"/>
        <v>0</v>
      </c>
      <c r="BI1211" s="71">
        <f t="shared" si="3517"/>
        <v>0</v>
      </c>
      <c r="BJ1211" s="146" t="str">
        <f>AE1211&amp;AP1211&amp;BA1211</f>
        <v/>
      </c>
      <c r="BK1211" s="97">
        <v>1</v>
      </c>
      <c r="BL1211" s="95" t="str">
        <f>IF($A1210&lt;&gt;"",IF($BJ1211="LER","11,",IF($BJ1211="LOR","02,",IF($BJ1211="LEB","01,",IF($BJ1211="LOB","12,",IF($BJ1211="HER","29,",IF($BJ1211="HOR","20,",IF($BJ1211="HEB","19,",IF($BJ1211="HOB","30,","")))))))),"")</f>
        <v/>
      </c>
      <c r="BM1211" s="95" t="str">
        <f>IF($A1210&lt;&gt;"",IF($BJ1211="LER","13,",IF($BJ1211="LOR","04,",IF($BJ1211="LEB","03,",IF($BJ1211="LOB","14,",IF($BJ1211="HER","31,",IF($BJ1211="HOR","22,",IF($BJ1211="HEB","21,",IF($BJ1211="HOB","32,","")))))))),"")</f>
        <v/>
      </c>
      <c r="BN1211" s="95" t="str">
        <f>IF($A1210&lt;&gt;"",IF($BJ1211="LER","15,",IF($BJ1211="LOR","06,",IF($BJ1211="LEB","05,",IF($BJ1211="LOB","16,",IF($BJ1211="HER","33,",IF($BJ1211="HOR","24,",IF($BJ1211="HEB","23,",IF($BJ1211="HOB","34,","")))))))),"")</f>
        <v/>
      </c>
      <c r="BO1211" s="95" t="str">
        <f>IF($A1210&lt;&gt;"",IF($BJ1211="LER","17,",IF($BJ1211="LOR","08,",IF($BJ1211="LEB","07,",IF($BJ1211="LOB","18,",IF($BJ1211="HER","35,",IF($BJ1211="HOR","26,",IF($BJ1211="HEB","25,",IF($BJ1211="HOB","36,","")))))))),"")</f>
        <v/>
      </c>
      <c r="BP1211" s="95" t="str">
        <f>IF($A1210&lt;&gt;"",IF($BJ1211="LER","",IF($BJ1211="LOR","10,",IF($BJ1211="LEB","09,",IF($BJ1211="LOB","",IF($BJ1211="HER","",IF($BJ1211="HOR","28,",IF($BJ1211="HEB","27,",IF($BJ1211="HOB","","")))))))),"")</f>
        <v/>
      </c>
      <c r="BQ1211" s="81">
        <f t="shared" si="3538"/>
        <v>0</v>
      </c>
      <c r="BR1211" s="81">
        <f t="shared" si="3539"/>
        <v>0</v>
      </c>
      <c r="BS1211" s="81">
        <f t="shared" si="3540"/>
        <v>0</v>
      </c>
      <c r="BT1211" s="81">
        <f t="shared" si="3541"/>
        <v>0</v>
      </c>
      <c r="BU1211" s="81">
        <f t="shared" si="3542"/>
        <v>0</v>
      </c>
      <c r="BV1211" s="13">
        <f t="shared" si="3543"/>
        <v>0</v>
      </c>
      <c r="BW1211" s="11">
        <f t="shared" si="3469"/>
        <v>0</v>
      </c>
      <c r="BX1211" s="69">
        <f t="shared" si="3481"/>
        <v>0</v>
      </c>
      <c r="BY1211" s="69">
        <f>IF($A1211&lt;&gt;"",IF(BY1210&lt;&gt;0,BY1210,IF(BW1211&lt;=$AW$2,"Stop Loss",0)),0)</f>
        <v>0</v>
      </c>
      <c r="BZ1211" s="69">
        <f t="shared" si="3702"/>
        <v>0</v>
      </c>
      <c r="CA1211" s="27" t="str">
        <f t="shared" si="3482"/>
        <v/>
      </c>
      <c r="CB1211" s="27" t="str">
        <f t="shared" si="3483"/>
        <v/>
      </c>
      <c r="CC1211" s="27" t="str">
        <f t="shared" si="3484"/>
        <v/>
      </c>
      <c r="CD1211" s="27" t="str">
        <f t="shared" si="3485"/>
        <v/>
      </c>
      <c r="CE1211" s="27" t="str">
        <f t="shared" si="3486"/>
        <v/>
      </c>
      <c r="CF1211" s="27" t="str">
        <f t="shared" si="3487"/>
        <v/>
      </c>
      <c r="CG1211" s="86"/>
      <c r="CH1211" s="86"/>
      <c r="CI1211" s="45"/>
      <c r="CJ1211" s="45"/>
      <c r="CK1211" s="45"/>
      <c r="CL1211" s="25"/>
      <c r="CM1211" s="25"/>
      <c r="CN1211" s="37"/>
      <c r="CO1211" s="25"/>
      <c r="CP1211" s="25"/>
      <c r="CQ1211" s="25"/>
      <c r="CR1211" s="25"/>
      <c r="CS1211" s="25"/>
      <c r="CT1211" s="25"/>
      <c r="CU1211" s="25"/>
      <c r="CV1211" s="25"/>
      <c r="CW1211" s="25"/>
      <c r="CX1211" s="25"/>
      <c r="CY1211" s="25"/>
      <c r="CZ1211" s="25"/>
      <c r="DA1211" s="25"/>
      <c r="DB1211" s="37"/>
      <c r="DC1211" s="25"/>
      <c r="DD1211" s="25"/>
      <c r="DH1211" s="25"/>
      <c r="DI1211" s="37"/>
    </row>
    <row r="1212" spans="1:113" s="26" customFormat="1">
      <c r="A1212" s="149"/>
      <c r="B1212" s="82" t="str">
        <f t="shared" si="3458"/>
        <v/>
      </c>
      <c r="C1212" s="7" t="str">
        <f t="shared" si="3459"/>
        <v/>
      </c>
      <c r="D1212" s="81">
        <f t="shared" si="3460"/>
        <v>0</v>
      </c>
      <c r="E1212" s="7" t="str">
        <f t="shared" si="3461"/>
        <v>18,</v>
      </c>
      <c r="F1212" s="78"/>
      <c r="G1212" s="86"/>
      <c r="H1212" s="86"/>
      <c r="I1212" s="86"/>
      <c r="J1212" s="86"/>
      <c r="K1212" s="86"/>
      <c r="L1212" s="86"/>
      <c r="M1212" s="86"/>
      <c r="N1212" s="86"/>
      <c r="O1212" s="78"/>
      <c r="P1212" s="86"/>
      <c r="Q1212" s="86"/>
      <c r="R1212" s="86"/>
      <c r="S1212" s="86"/>
      <c r="T1212" s="86"/>
      <c r="U1212" s="86"/>
      <c r="V1212" s="86"/>
      <c r="W1212" s="86"/>
      <c r="X1212" s="123" t="str">
        <f t="shared" si="3462"/>
        <v/>
      </c>
      <c r="Y1212" s="127">
        <f t="shared" si="3519"/>
        <v>0</v>
      </c>
      <c r="Z1212" s="127">
        <f t="shared" si="3520"/>
        <v>0</v>
      </c>
      <c r="AA1212" s="127">
        <f t="shared" si="3521"/>
        <v>0</v>
      </c>
      <c r="AB1212" s="86">
        <f t="shared" ref="AB1212:AC1212" si="3727">AB1211</f>
        <v>0</v>
      </c>
      <c r="AC1212" s="86">
        <f t="shared" si="3727"/>
        <v>0</v>
      </c>
      <c r="AD1212" s="90" t="str">
        <f>IF($A1211&lt;&gt;"",AD1211,"")</f>
        <v/>
      </c>
      <c r="AE1212" s="54" t="str">
        <f>IF($A1211&lt;&gt;"",AE1211,"")</f>
        <v/>
      </c>
      <c r="AF1212" s="92" t="str">
        <f t="shared" si="3472"/>
        <v/>
      </c>
      <c r="AG1212" s="82">
        <f t="shared" si="3464"/>
        <v>0</v>
      </c>
      <c r="AH1212" s="71">
        <f t="shared" si="3640"/>
        <v>0</v>
      </c>
      <c r="AI1212" s="78" t="str">
        <f t="shared" si="3465"/>
        <v/>
      </c>
      <c r="AJ1212" s="132">
        <f t="shared" si="3522"/>
        <v>0</v>
      </c>
      <c r="AK1212" s="132">
        <f t="shared" si="3523"/>
        <v>0</v>
      </c>
      <c r="AL1212" s="132">
        <f t="shared" si="3524"/>
        <v>0</v>
      </c>
      <c r="AM1212" s="86" t="str">
        <f t="shared" si="3525"/>
        <v/>
      </c>
      <c r="AN1212" s="86" t="str">
        <f t="shared" si="3526"/>
        <v/>
      </c>
      <c r="AO1212" s="90" t="str">
        <f>IF($A1211&lt;&gt;"",AO1211,"")</f>
        <v/>
      </c>
      <c r="AP1212" s="54" t="str">
        <f>IF($A1211&lt;&gt;"",AP1211,"")</f>
        <v/>
      </c>
      <c r="AQ1212" s="92" t="str">
        <f t="shared" si="3474"/>
        <v/>
      </c>
      <c r="AR1212" s="82">
        <f t="shared" si="3527"/>
        <v>0</v>
      </c>
      <c r="AS1212" s="71">
        <f t="shared" si="3475"/>
        <v>0</v>
      </c>
      <c r="AT1212" s="78" t="str">
        <f t="shared" si="3466"/>
        <v/>
      </c>
      <c r="AU1212" s="137">
        <f t="shared" si="3528"/>
        <v>0</v>
      </c>
      <c r="AV1212" s="137">
        <f t="shared" si="3529"/>
        <v>0</v>
      </c>
      <c r="AW1212" s="137">
        <f t="shared" si="3530"/>
        <v>0</v>
      </c>
      <c r="AX1212" s="86" t="str">
        <f t="shared" si="3531"/>
        <v/>
      </c>
      <c r="AY1212" s="86" t="str">
        <f t="shared" si="3532"/>
        <v/>
      </c>
      <c r="AZ1212" s="90" t="str">
        <f>IF($A1211&lt;&gt;"",AZ1211,"")</f>
        <v/>
      </c>
      <c r="BA1212" s="54" t="str">
        <f>IF($A1211&lt;&gt;"",BA1211,"")</f>
        <v/>
      </c>
      <c r="BB1212" s="92" t="str">
        <f t="shared" si="3477"/>
        <v/>
      </c>
      <c r="BC1212" s="82">
        <f t="shared" si="3533"/>
        <v>0</v>
      </c>
      <c r="BD1212" s="71">
        <f t="shared" si="3478"/>
        <v>0</v>
      </c>
      <c r="BE1212" s="98">
        <f t="shared" si="3535"/>
        <v>18</v>
      </c>
      <c r="BF1212" s="54" t="str">
        <f>IF($A1211&lt;&gt;"",BF1211,"")</f>
        <v/>
      </c>
      <c r="BG1212" s="92" t="str">
        <f t="shared" ref="BG1212:BG1219" si="3728">IF($A1212&lt;&gt;"",IF($A1212=0,"L",IF(BF1212&lt;&gt;"",IF(BF1212=X1212,"W","L"))),"")</f>
        <v/>
      </c>
      <c r="BH1212" s="82">
        <f t="shared" si="3516"/>
        <v>0</v>
      </c>
      <c r="BI1212" s="71">
        <f t="shared" si="3517"/>
        <v>0</v>
      </c>
      <c r="BJ1212" s="146"/>
      <c r="BK1212" s="97">
        <v>1</v>
      </c>
      <c r="BL1212" s="95" t="str">
        <f>IF(BL1211&lt;&gt;"",BL1211,"")</f>
        <v/>
      </c>
      <c r="BM1212" s="95" t="str">
        <f t="shared" ref="BM1212:BP1212" si="3729">IF(BM1211&lt;&gt;"",BM1211,"")</f>
        <v/>
      </c>
      <c r="BN1212" s="95" t="str">
        <f t="shared" si="3729"/>
        <v/>
      </c>
      <c r="BO1212" s="95" t="str">
        <f t="shared" si="3729"/>
        <v/>
      </c>
      <c r="BP1212" s="95" t="str">
        <f t="shared" si="3729"/>
        <v/>
      </c>
      <c r="BQ1212" s="81">
        <f t="shared" si="3538"/>
        <v>0</v>
      </c>
      <c r="BR1212" s="81">
        <f t="shared" si="3539"/>
        <v>0</v>
      </c>
      <c r="BS1212" s="81">
        <f t="shared" si="3540"/>
        <v>0</v>
      </c>
      <c r="BT1212" s="81">
        <f t="shared" si="3541"/>
        <v>0</v>
      </c>
      <c r="BU1212" s="81">
        <f t="shared" si="3542"/>
        <v>0</v>
      </c>
      <c r="BV1212" s="13">
        <f t="shared" si="3543"/>
        <v>0</v>
      </c>
      <c r="BW1212" s="11">
        <f t="shared" si="3469"/>
        <v>0</v>
      </c>
      <c r="BX1212" s="69">
        <f t="shared" si="3481"/>
        <v>0</v>
      </c>
      <c r="BY1212" s="69">
        <f>IF($A1212&lt;&gt;"",IF(BY1211&lt;&gt;0,BY1211,IF(BW1212&lt;=$AW$2,"Stop Loss",0)),0)</f>
        <v>0</v>
      </c>
      <c r="BZ1212" s="69">
        <f t="shared" si="3702"/>
        <v>0</v>
      </c>
      <c r="CA1212" s="27" t="str">
        <f t="shared" si="3482"/>
        <v/>
      </c>
      <c r="CB1212" s="27" t="str">
        <f t="shared" si="3483"/>
        <v/>
      </c>
      <c r="CC1212" s="27" t="str">
        <f t="shared" si="3484"/>
        <v/>
      </c>
      <c r="CD1212" s="27" t="str">
        <f t="shared" si="3485"/>
        <v/>
      </c>
      <c r="CE1212" s="27" t="str">
        <f t="shared" si="3486"/>
        <v/>
      </c>
      <c r="CF1212" s="27" t="str">
        <f t="shared" si="3487"/>
        <v/>
      </c>
      <c r="CG1212" s="86"/>
      <c r="CH1212" s="86"/>
      <c r="CI1212" s="45"/>
      <c r="CJ1212" s="45"/>
      <c r="CK1212" s="45"/>
      <c r="CL1212" s="25"/>
      <c r="CM1212" s="25"/>
      <c r="CN1212" s="37"/>
      <c r="CO1212" s="25"/>
      <c r="CP1212" s="25"/>
      <c r="CQ1212" s="25"/>
      <c r="CR1212" s="25"/>
      <c r="CS1212" s="25"/>
      <c r="CT1212" s="25"/>
      <c r="CU1212" s="25"/>
      <c r="CV1212" s="25"/>
      <c r="CW1212" s="25"/>
      <c r="CX1212" s="25"/>
      <c r="CY1212" s="25"/>
      <c r="CZ1212" s="25"/>
      <c r="DA1212" s="25"/>
      <c r="DB1212" s="37"/>
      <c r="DC1212" s="25"/>
      <c r="DD1212" s="25"/>
      <c r="DH1212" s="25"/>
      <c r="DI1212" s="37"/>
    </row>
    <row r="1213" spans="1:113" s="26" customFormat="1">
      <c r="A1213" s="149"/>
      <c r="B1213" s="82" t="str">
        <f t="shared" si="3458"/>
        <v/>
      </c>
      <c r="C1213" s="7" t="str">
        <f t="shared" si="3459"/>
        <v/>
      </c>
      <c r="D1213" s="81">
        <f t="shared" si="3460"/>
        <v>0</v>
      </c>
      <c r="E1213" s="7" t="str">
        <f t="shared" si="3461"/>
        <v>18,</v>
      </c>
      <c r="F1213" s="78"/>
      <c r="G1213" s="86"/>
      <c r="H1213" s="86"/>
      <c r="I1213" s="86"/>
      <c r="J1213" s="86"/>
      <c r="K1213" s="86"/>
      <c r="L1213" s="86"/>
      <c r="M1213" s="86"/>
      <c r="N1213" s="86"/>
      <c r="O1213" s="78"/>
      <c r="P1213" s="86"/>
      <c r="Q1213" s="86"/>
      <c r="R1213" s="86"/>
      <c r="S1213" s="86"/>
      <c r="T1213" s="86"/>
      <c r="U1213" s="86"/>
      <c r="V1213" s="86"/>
      <c r="W1213" s="86"/>
      <c r="X1213" s="123" t="str">
        <f t="shared" si="3462"/>
        <v/>
      </c>
      <c r="Y1213" s="127">
        <f t="shared" si="3519"/>
        <v>0</v>
      </c>
      <c r="Z1213" s="127">
        <f t="shared" si="3520"/>
        <v>0</v>
      </c>
      <c r="AA1213" s="127">
        <f t="shared" si="3521"/>
        <v>0</v>
      </c>
      <c r="AB1213" s="86">
        <f t="shared" ref="AB1213:AC1213" si="3730">AB1212</f>
        <v>0</v>
      </c>
      <c r="AC1213" s="86">
        <f t="shared" si="3730"/>
        <v>0</v>
      </c>
      <c r="AD1213" s="90" t="str">
        <f t="shared" ref="AD1213:AE1213" si="3731">IF($A1212&lt;&gt;"",AD1212,"")</f>
        <v/>
      </c>
      <c r="AE1213" s="54" t="str">
        <f t="shared" si="3731"/>
        <v/>
      </c>
      <c r="AF1213" s="92" t="str">
        <f t="shared" si="3472"/>
        <v/>
      </c>
      <c r="AG1213" s="82">
        <f t="shared" si="3464"/>
        <v>0</v>
      </c>
      <c r="AH1213" s="71">
        <f t="shared" si="3640"/>
        <v>0</v>
      </c>
      <c r="AI1213" s="78" t="str">
        <f t="shared" si="3465"/>
        <v/>
      </c>
      <c r="AJ1213" s="132">
        <f t="shared" si="3522"/>
        <v>0</v>
      </c>
      <c r="AK1213" s="132">
        <f t="shared" si="3523"/>
        <v>0</v>
      </c>
      <c r="AL1213" s="132">
        <f t="shared" si="3524"/>
        <v>0</v>
      </c>
      <c r="AM1213" s="86" t="str">
        <f t="shared" si="3525"/>
        <v/>
      </c>
      <c r="AN1213" s="86" t="str">
        <f t="shared" si="3526"/>
        <v/>
      </c>
      <c r="AO1213" s="90" t="str">
        <f t="shared" ref="AO1213:AP1213" si="3732">IF($A1212&lt;&gt;"",AO1212,"")</f>
        <v/>
      </c>
      <c r="AP1213" s="54" t="str">
        <f t="shared" si="3732"/>
        <v/>
      </c>
      <c r="AQ1213" s="92" t="str">
        <f t="shared" si="3474"/>
        <v/>
      </c>
      <c r="AR1213" s="82">
        <f t="shared" si="3527"/>
        <v>0</v>
      </c>
      <c r="AS1213" s="71">
        <f t="shared" si="3475"/>
        <v>0</v>
      </c>
      <c r="AT1213" s="78" t="str">
        <f t="shared" si="3466"/>
        <v/>
      </c>
      <c r="AU1213" s="137">
        <f t="shared" si="3528"/>
        <v>0</v>
      </c>
      <c r="AV1213" s="137">
        <f t="shared" si="3529"/>
        <v>0</v>
      </c>
      <c r="AW1213" s="137">
        <f t="shared" si="3530"/>
        <v>0</v>
      </c>
      <c r="AX1213" s="86" t="str">
        <f t="shared" si="3531"/>
        <v/>
      </c>
      <c r="AY1213" s="86" t="str">
        <f t="shared" si="3532"/>
        <v/>
      </c>
      <c r="AZ1213" s="90" t="str">
        <f t="shared" ref="AZ1213:BA1213" si="3733">IF($A1212&lt;&gt;"",AZ1212,"")</f>
        <v/>
      </c>
      <c r="BA1213" s="54" t="str">
        <f t="shared" si="3733"/>
        <v/>
      </c>
      <c r="BB1213" s="92" t="str">
        <f t="shared" si="3477"/>
        <v/>
      </c>
      <c r="BC1213" s="82">
        <f t="shared" si="3533"/>
        <v>0</v>
      </c>
      <c r="BD1213" s="71">
        <f t="shared" si="3478"/>
        <v>0</v>
      </c>
      <c r="BE1213" s="98">
        <f t="shared" si="3535"/>
        <v>18</v>
      </c>
      <c r="BF1213" s="54" t="str">
        <f t="shared" ref="BF1213:BF1219" si="3734">IF($A1212&lt;&gt;"",BF1212,"")</f>
        <v/>
      </c>
      <c r="BG1213" s="92" t="str">
        <f t="shared" si="3728"/>
        <v/>
      </c>
      <c r="BH1213" s="82">
        <f t="shared" si="3516"/>
        <v>0</v>
      </c>
      <c r="BI1213" s="71">
        <f t="shared" si="3517"/>
        <v>0</v>
      </c>
      <c r="BJ1213" s="146"/>
      <c r="BK1213" s="97">
        <v>1</v>
      </c>
      <c r="BL1213" s="95" t="str">
        <f t="shared" ref="BL1213:BP1213" si="3735">IF(BL1212&lt;&gt;"",BL1212,"")</f>
        <v/>
      </c>
      <c r="BM1213" s="95" t="str">
        <f t="shared" si="3735"/>
        <v/>
      </c>
      <c r="BN1213" s="95" t="str">
        <f t="shared" si="3735"/>
        <v/>
      </c>
      <c r="BO1213" s="95" t="str">
        <f t="shared" si="3735"/>
        <v/>
      </c>
      <c r="BP1213" s="95" t="str">
        <f t="shared" si="3735"/>
        <v/>
      </c>
      <c r="BQ1213" s="81">
        <f t="shared" si="3538"/>
        <v>0</v>
      </c>
      <c r="BR1213" s="81">
        <f t="shared" si="3539"/>
        <v>0</v>
      </c>
      <c r="BS1213" s="81">
        <f t="shared" si="3540"/>
        <v>0</v>
      </c>
      <c r="BT1213" s="81">
        <f t="shared" si="3541"/>
        <v>0</v>
      </c>
      <c r="BU1213" s="81">
        <f t="shared" si="3542"/>
        <v>0</v>
      </c>
      <c r="BV1213" s="13">
        <f t="shared" si="3543"/>
        <v>0</v>
      </c>
      <c r="BW1213" s="11">
        <f t="shared" si="3469"/>
        <v>0</v>
      </c>
      <c r="BX1213" s="69">
        <f t="shared" si="3481"/>
        <v>0</v>
      </c>
      <c r="BY1213" s="69">
        <f>IF($A1213&lt;&gt;"",IF(BY1212&lt;&gt;0,BY1212,IF(BW1213&lt;=$AW$2,"Stop Loss",0)),0)</f>
        <v>0</v>
      </c>
      <c r="BZ1213" s="69">
        <f t="shared" si="3702"/>
        <v>0</v>
      </c>
      <c r="CA1213" s="27" t="str">
        <f t="shared" si="3482"/>
        <v/>
      </c>
      <c r="CB1213" s="27" t="str">
        <f t="shared" si="3483"/>
        <v/>
      </c>
      <c r="CC1213" s="27" t="str">
        <f t="shared" si="3484"/>
        <v/>
      </c>
      <c r="CD1213" s="27" t="str">
        <f t="shared" si="3485"/>
        <v/>
      </c>
      <c r="CE1213" s="27" t="str">
        <f t="shared" si="3486"/>
        <v/>
      </c>
      <c r="CF1213" s="27" t="str">
        <f t="shared" si="3487"/>
        <v/>
      </c>
      <c r="CG1213" s="86"/>
      <c r="CH1213" s="86"/>
      <c r="CI1213" s="45"/>
      <c r="CJ1213" s="45"/>
      <c r="CK1213" s="45"/>
      <c r="CL1213" s="25"/>
      <c r="CM1213" s="25"/>
      <c r="CN1213" s="37"/>
      <c r="CO1213" s="25"/>
      <c r="CP1213" s="25"/>
      <c r="CQ1213" s="25"/>
      <c r="CR1213" s="25"/>
      <c r="CS1213" s="25"/>
      <c r="CT1213" s="25"/>
      <c r="CU1213" s="25"/>
      <c r="CV1213" s="25"/>
      <c r="CW1213" s="25"/>
      <c r="CX1213" s="25"/>
      <c r="CY1213" s="25"/>
      <c r="CZ1213" s="25"/>
      <c r="DA1213" s="25"/>
      <c r="DB1213" s="37"/>
      <c r="DC1213" s="25"/>
      <c r="DD1213" s="25"/>
      <c r="DH1213" s="25"/>
      <c r="DI1213" s="37"/>
    </row>
    <row r="1214" spans="1:113" s="26" customFormat="1">
      <c r="A1214" s="149"/>
      <c r="B1214" s="82" t="str">
        <f t="shared" si="3458"/>
        <v/>
      </c>
      <c r="C1214" s="7" t="str">
        <f t="shared" si="3459"/>
        <v/>
      </c>
      <c r="D1214" s="81">
        <f t="shared" si="3460"/>
        <v>0</v>
      </c>
      <c r="E1214" s="7" t="str">
        <f t="shared" si="3461"/>
        <v>18,</v>
      </c>
      <c r="F1214" s="78"/>
      <c r="G1214" s="86"/>
      <c r="H1214" s="86"/>
      <c r="I1214" s="86"/>
      <c r="J1214" s="86"/>
      <c r="K1214" s="86"/>
      <c r="L1214" s="86"/>
      <c r="M1214" s="86"/>
      <c r="N1214" s="86"/>
      <c r="O1214" s="78"/>
      <c r="P1214" s="86"/>
      <c r="Q1214" s="86"/>
      <c r="R1214" s="86"/>
      <c r="S1214" s="86"/>
      <c r="T1214" s="86"/>
      <c r="U1214" s="86"/>
      <c r="V1214" s="86"/>
      <c r="W1214" s="86"/>
      <c r="X1214" s="123" t="str">
        <f t="shared" si="3462"/>
        <v/>
      </c>
      <c r="Y1214" s="127">
        <f t="shared" si="3519"/>
        <v>0</v>
      </c>
      <c r="Z1214" s="127">
        <f t="shared" si="3520"/>
        <v>0</v>
      </c>
      <c r="AA1214" s="127">
        <f t="shared" si="3521"/>
        <v>0</v>
      </c>
      <c r="AB1214" s="86">
        <f t="shared" ref="AB1214:AC1214" si="3736">AB1213</f>
        <v>0</v>
      </c>
      <c r="AC1214" s="86">
        <f t="shared" si="3736"/>
        <v>0</v>
      </c>
      <c r="AD1214" s="90" t="str">
        <f t="shared" ref="AD1214:AE1214" si="3737">IF($A1213&lt;&gt;"",AD1213,"")</f>
        <v/>
      </c>
      <c r="AE1214" s="54" t="str">
        <f t="shared" si="3737"/>
        <v/>
      </c>
      <c r="AF1214" s="92" t="str">
        <f t="shared" si="3472"/>
        <v/>
      </c>
      <c r="AG1214" s="82">
        <f t="shared" si="3464"/>
        <v>0</v>
      </c>
      <c r="AH1214" s="71">
        <f t="shared" si="3640"/>
        <v>0</v>
      </c>
      <c r="AI1214" s="78" t="str">
        <f t="shared" si="3465"/>
        <v/>
      </c>
      <c r="AJ1214" s="132">
        <f t="shared" si="3522"/>
        <v>0</v>
      </c>
      <c r="AK1214" s="132">
        <f t="shared" si="3523"/>
        <v>0</v>
      </c>
      <c r="AL1214" s="132">
        <f t="shared" si="3524"/>
        <v>0</v>
      </c>
      <c r="AM1214" s="86" t="str">
        <f t="shared" si="3525"/>
        <v/>
      </c>
      <c r="AN1214" s="86" t="str">
        <f t="shared" si="3526"/>
        <v/>
      </c>
      <c r="AO1214" s="90" t="str">
        <f t="shared" ref="AO1214:AP1214" si="3738">IF($A1213&lt;&gt;"",AO1213,"")</f>
        <v/>
      </c>
      <c r="AP1214" s="54" t="str">
        <f t="shared" si="3738"/>
        <v/>
      </c>
      <c r="AQ1214" s="92" t="str">
        <f t="shared" si="3474"/>
        <v/>
      </c>
      <c r="AR1214" s="82">
        <f t="shared" si="3527"/>
        <v>0</v>
      </c>
      <c r="AS1214" s="71">
        <f t="shared" si="3475"/>
        <v>0</v>
      </c>
      <c r="AT1214" s="78" t="str">
        <f t="shared" si="3466"/>
        <v/>
      </c>
      <c r="AU1214" s="137">
        <f t="shared" si="3528"/>
        <v>0</v>
      </c>
      <c r="AV1214" s="137">
        <f t="shared" si="3529"/>
        <v>0</v>
      </c>
      <c r="AW1214" s="137">
        <f t="shared" si="3530"/>
        <v>0</v>
      </c>
      <c r="AX1214" s="86" t="str">
        <f t="shared" si="3531"/>
        <v/>
      </c>
      <c r="AY1214" s="86" t="str">
        <f t="shared" si="3532"/>
        <v/>
      </c>
      <c r="AZ1214" s="90" t="str">
        <f t="shared" ref="AZ1214:BA1214" si="3739">IF($A1213&lt;&gt;"",AZ1213,"")</f>
        <v/>
      </c>
      <c r="BA1214" s="54" t="str">
        <f t="shared" si="3739"/>
        <v/>
      </c>
      <c r="BB1214" s="92" t="str">
        <f t="shared" si="3477"/>
        <v/>
      </c>
      <c r="BC1214" s="82">
        <f t="shared" si="3533"/>
        <v>0</v>
      </c>
      <c r="BD1214" s="71">
        <f t="shared" si="3478"/>
        <v>0</v>
      </c>
      <c r="BE1214" s="98">
        <f t="shared" si="3535"/>
        <v>18</v>
      </c>
      <c r="BF1214" s="54" t="str">
        <f t="shared" si="3734"/>
        <v/>
      </c>
      <c r="BG1214" s="92" t="str">
        <f t="shared" si="3728"/>
        <v/>
      </c>
      <c r="BH1214" s="82">
        <f t="shared" si="3516"/>
        <v>0</v>
      </c>
      <c r="BI1214" s="71">
        <f t="shared" si="3517"/>
        <v>0</v>
      </c>
      <c r="BJ1214" s="146"/>
      <c r="BK1214" s="97">
        <v>1</v>
      </c>
      <c r="BL1214" s="95" t="str">
        <f t="shared" ref="BL1214:BP1214" si="3740">IF(BL1213&lt;&gt;"",BL1213,"")</f>
        <v/>
      </c>
      <c r="BM1214" s="95" t="str">
        <f t="shared" si="3740"/>
        <v/>
      </c>
      <c r="BN1214" s="95" t="str">
        <f t="shared" si="3740"/>
        <v/>
      </c>
      <c r="BO1214" s="95" t="str">
        <f t="shared" si="3740"/>
        <v/>
      </c>
      <c r="BP1214" s="95" t="str">
        <f t="shared" si="3740"/>
        <v/>
      </c>
      <c r="BQ1214" s="81">
        <f t="shared" si="3538"/>
        <v>0</v>
      </c>
      <c r="BR1214" s="81">
        <f t="shared" si="3539"/>
        <v>0</v>
      </c>
      <c r="BS1214" s="81">
        <f t="shared" si="3540"/>
        <v>0</v>
      </c>
      <c r="BT1214" s="81">
        <f t="shared" si="3541"/>
        <v>0</v>
      </c>
      <c r="BU1214" s="81">
        <f t="shared" si="3542"/>
        <v>0</v>
      </c>
      <c r="BV1214" s="13">
        <f t="shared" si="3543"/>
        <v>0</v>
      </c>
      <c r="BW1214" s="11">
        <f t="shared" si="3469"/>
        <v>0</v>
      </c>
      <c r="BX1214" s="69">
        <f t="shared" si="3481"/>
        <v>0</v>
      </c>
      <c r="BY1214" s="69">
        <f>IF($A1214&lt;&gt;"",IF(BY1213&lt;&gt;0,BY1213,IF(BW1214&lt;=$AW$2,"Stop Loss",0)),0)</f>
        <v>0</v>
      </c>
      <c r="BZ1214" s="69">
        <f t="shared" si="3702"/>
        <v>0</v>
      </c>
      <c r="CA1214" s="27" t="str">
        <f t="shared" si="3482"/>
        <v/>
      </c>
      <c r="CB1214" s="27" t="str">
        <f t="shared" si="3483"/>
        <v/>
      </c>
      <c r="CC1214" s="27" t="str">
        <f t="shared" si="3484"/>
        <v/>
      </c>
      <c r="CD1214" s="27" t="str">
        <f t="shared" si="3485"/>
        <v/>
      </c>
      <c r="CE1214" s="27" t="str">
        <f t="shared" si="3486"/>
        <v/>
      </c>
      <c r="CF1214" s="27" t="str">
        <f t="shared" si="3487"/>
        <v/>
      </c>
      <c r="CG1214" s="86"/>
      <c r="CH1214" s="86"/>
      <c r="CI1214" s="45"/>
      <c r="CJ1214" s="45"/>
      <c r="CK1214" s="45"/>
      <c r="CL1214" s="25"/>
      <c r="CM1214" s="25"/>
      <c r="CN1214" s="37"/>
      <c r="CO1214" s="25"/>
      <c r="CP1214" s="25"/>
      <c r="CQ1214" s="25"/>
      <c r="CR1214" s="25"/>
      <c r="CS1214" s="25"/>
      <c r="CT1214" s="25"/>
      <c r="CU1214" s="25"/>
      <c r="CV1214" s="25"/>
      <c r="CW1214" s="25"/>
      <c r="CX1214" s="25"/>
      <c r="CY1214" s="25"/>
      <c r="CZ1214" s="25"/>
      <c r="DA1214" s="25"/>
      <c r="DB1214" s="37"/>
      <c r="DC1214" s="25"/>
      <c r="DD1214" s="25"/>
      <c r="DH1214" s="25"/>
      <c r="DI1214" s="37"/>
    </row>
    <row r="1215" spans="1:113" s="26" customFormat="1">
      <c r="A1215" s="149"/>
      <c r="B1215" s="82" t="str">
        <f t="shared" si="3458"/>
        <v/>
      </c>
      <c r="C1215" s="7" t="str">
        <f t="shared" si="3459"/>
        <v/>
      </c>
      <c r="D1215" s="81">
        <f t="shared" si="3460"/>
        <v>0</v>
      </c>
      <c r="E1215" s="7" t="str">
        <f t="shared" si="3461"/>
        <v>18,</v>
      </c>
      <c r="F1215" s="78"/>
      <c r="G1215" s="86"/>
      <c r="H1215" s="86"/>
      <c r="I1215" s="86"/>
      <c r="J1215" s="86"/>
      <c r="K1215" s="86"/>
      <c r="L1215" s="86"/>
      <c r="M1215" s="86"/>
      <c r="N1215" s="86"/>
      <c r="O1215" s="78"/>
      <c r="P1215" s="86"/>
      <c r="Q1215" s="86"/>
      <c r="R1215" s="86"/>
      <c r="S1215" s="86"/>
      <c r="T1215" s="86"/>
      <c r="U1215" s="86"/>
      <c r="V1215" s="86"/>
      <c r="W1215" s="86"/>
      <c r="X1215" s="123" t="str">
        <f t="shared" si="3462"/>
        <v/>
      </c>
      <c r="Y1215" s="127">
        <f t="shared" si="3519"/>
        <v>0</v>
      </c>
      <c r="Z1215" s="127">
        <f t="shared" si="3520"/>
        <v>0</v>
      </c>
      <c r="AA1215" s="127">
        <f t="shared" si="3521"/>
        <v>0</v>
      </c>
      <c r="AB1215" s="86">
        <f t="shared" ref="AB1215:AC1215" si="3741">AB1214</f>
        <v>0</v>
      </c>
      <c r="AC1215" s="86">
        <f t="shared" si="3741"/>
        <v>0</v>
      </c>
      <c r="AD1215" s="90" t="str">
        <f t="shared" ref="AD1215:AE1215" si="3742">IF($A1214&lt;&gt;"",AD1214,"")</f>
        <v/>
      </c>
      <c r="AE1215" s="54" t="str">
        <f t="shared" si="3742"/>
        <v/>
      </c>
      <c r="AF1215" s="92" t="str">
        <f t="shared" si="3472"/>
        <v/>
      </c>
      <c r="AG1215" s="82">
        <f t="shared" si="3464"/>
        <v>0</v>
      </c>
      <c r="AH1215" s="71">
        <f t="shared" si="3640"/>
        <v>0</v>
      </c>
      <c r="AI1215" s="78" t="str">
        <f t="shared" si="3465"/>
        <v/>
      </c>
      <c r="AJ1215" s="132">
        <f t="shared" si="3522"/>
        <v>0</v>
      </c>
      <c r="AK1215" s="132">
        <f t="shared" si="3523"/>
        <v>0</v>
      </c>
      <c r="AL1215" s="132">
        <f t="shared" si="3524"/>
        <v>0</v>
      </c>
      <c r="AM1215" s="86" t="str">
        <f t="shared" si="3525"/>
        <v/>
      </c>
      <c r="AN1215" s="86" t="str">
        <f t="shared" si="3526"/>
        <v/>
      </c>
      <c r="AO1215" s="90" t="str">
        <f t="shared" ref="AO1215:AP1215" si="3743">IF($A1214&lt;&gt;"",AO1214,"")</f>
        <v/>
      </c>
      <c r="AP1215" s="54" t="str">
        <f t="shared" si="3743"/>
        <v/>
      </c>
      <c r="AQ1215" s="92" t="str">
        <f t="shared" si="3474"/>
        <v/>
      </c>
      <c r="AR1215" s="82">
        <f t="shared" si="3527"/>
        <v>0</v>
      </c>
      <c r="AS1215" s="71">
        <f t="shared" si="3475"/>
        <v>0</v>
      </c>
      <c r="AT1215" s="78" t="str">
        <f t="shared" si="3466"/>
        <v/>
      </c>
      <c r="AU1215" s="137">
        <f t="shared" si="3528"/>
        <v>0</v>
      </c>
      <c r="AV1215" s="137">
        <f t="shared" si="3529"/>
        <v>0</v>
      </c>
      <c r="AW1215" s="137">
        <f t="shared" si="3530"/>
        <v>0</v>
      </c>
      <c r="AX1215" s="86" t="str">
        <f t="shared" si="3531"/>
        <v/>
      </c>
      <c r="AY1215" s="86" t="str">
        <f t="shared" si="3532"/>
        <v/>
      </c>
      <c r="AZ1215" s="90" t="str">
        <f t="shared" ref="AZ1215:BA1215" si="3744">IF($A1214&lt;&gt;"",AZ1214,"")</f>
        <v/>
      </c>
      <c r="BA1215" s="54" t="str">
        <f t="shared" si="3744"/>
        <v/>
      </c>
      <c r="BB1215" s="92" t="str">
        <f t="shared" si="3477"/>
        <v/>
      </c>
      <c r="BC1215" s="82">
        <f t="shared" si="3533"/>
        <v>0</v>
      </c>
      <c r="BD1215" s="71">
        <f t="shared" si="3478"/>
        <v>0</v>
      </c>
      <c r="BE1215" s="98">
        <f t="shared" si="3535"/>
        <v>18</v>
      </c>
      <c r="BF1215" s="54" t="str">
        <f t="shared" si="3734"/>
        <v/>
      </c>
      <c r="BG1215" s="92" t="str">
        <f t="shared" si="3728"/>
        <v/>
      </c>
      <c r="BH1215" s="82">
        <f t="shared" si="3516"/>
        <v>0</v>
      </c>
      <c r="BI1215" s="71">
        <f t="shared" si="3517"/>
        <v>0</v>
      </c>
      <c r="BJ1215" s="146"/>
      <c r="BK1215" s="97">
        <v>1</v>
      </c>
      <c r="BL1215" s="95" t="str">
        <f t="shared" ref="BL1215:BP1215" si="3745">IF(BL1214&lt;&gt;"",BL1214,"")</f>
        <v/>
      </c>
      <c r="BM1215" s="95" t="str">
        <f t="shared" si="3745"/>
        <v/>
      </c>
      <c r="BN1215" s="95" t="str">
        <f t="shared" si="3745"/>
        <v/>
      </c>
      <c r="BO1215" s="95" t="str">
        <f t="shared" si="3745"/>
        <v/>
      </c>
      <c r="BP1215" s="95" t="str">
        <f t="shared" si="3745"/>
        <v/>
      </c>
      <c r="BQ1215" s="81">
        <f t="shared" si="3538"/>
        <v>0</v>
      </c>
      <c r="BR1215" s="81">
        <f t="shared" si="3539"/>
        <v>0</v>
      </c>
      <c r="BS1215" s="81">
        <f t="shared" si="3540"/>
        <v>0</v>
      </c>
      <c r="BT1215" s="81">
        <f t="shared" si="3541"/>
        <v>0</v>
      </c>
      <c r="BU1215" s="81">
        <f t="shared" si="3542"/>
        <v>0</v>
      </c>
      <c r="BV1215" s="13">
        <f t="shared" si="3543"/>
        <v>0</v>
      </c>
      <c r="BW1215" s="11">
        <f t="shared" si="3469"/>
        <v>0</v>
      </c>
      <c r="BX1215" s="69">
        <f t="shared" si="3481"/>
        <v>0</v>
      </c>
      <c r="BY1215" s="69">
        <f>IF($A1215&lt;&gt;"",IF(BY1214&lt;&gt;0,BY1214,IF(BW1215&lt;=$AW$2,"Stop Loss",0)),0)</f>
        <v>0</v>
      </c>
      <c r="BZ1215" s="69">
        <f t="shared" si="3702"/>
        <v>0</v>
      </c>
      <c r="CA1215" s="27" t="str">
        <f t="shared" si="3482"/>
        <v/>
      </c>
      <c r="CB1215" s="27" t="str">
        <f t="shared" si="3483"/>
        <v/>
      </c>
      <c r="CC1215" s="27" t="str">
        <f t="shared" si="3484"/>
        <v/>
      </c>
      <c r="CD1215" s="27" t="str">
        <f t="shared" si="3485"/>
        <v/>
      </c>
      <c r="CE1215" s="27" t="str">
        <f t="shared" si="3486"/>
        <v/>
      </c>
      <c r="CF1215" s="27" t="str">
        <f t="shared" si="3487"/>
        <v/>
      </c>
      <c r="CG1215" s="86"/>
      <c r="CH1215" s="86"/>
      <c r="CI1215" s="45"/>
      <c r="CJ1215" s="45"/>
      <c r="CK1215" s="45"/>
      <c r="CL1215" s="25"/>
      <c r="CM1215" s="25"/>
      <c r="CN1215" s="37"/>
      <c r="CO1215" s="25"/>
      <c r="CP1215" s="25"/>
      <c r="CQ1215" s="25"/>
      <c r="CR1215" s="25"/>
      <c r="CS1215" s="25"/>
      <c r="CT1215" s="25"/>
      <c r="CU1215" s="25"/>
      <c r="CV1215" s="25"/>
      <c r="CW1215" s="25"/>
      <c r="CX1215" s="25"/>
      <c r="CY1215" s="25"/>
      <c r="CZ1215" s="25"/>
      <c r="DA1215" s="25"/>
      <c r="DB1215" s="37"/>
      <c r="DC1215" s="25"/>
      <c r="DD1215" s="25"/>
      <c r="DH1215" s="25"/>
      <c r="DI1215" s="37"/>
    </row>
    <row r="1216" spans="1:113" s="26" customFormat="1">
      <c r="A1216" s="149"/>
      <c r="B1216" s="82" t="str">
        <f t="shared" si="3458"/>
        <v/>
      </c>
      <c r="C1216" s="7" t="str">
        <f t="shared" si="3459"/>
        <v/>
      </c>
      <c r="D1216" s="81">
        <f t="shared" si="3460"/>
        <v>0</v>
      </c>
      <c r="E1216" s="7" t="str">
        <f t="shared" si="3461"/>
        <v>18,</v>
      </c>
      <c r="F1216" s="78"/>
      <c r="G1216" s="86"/>
      <c r="H1216" s="86"/>
      <c r="I1216" s="86"/>
      <c r="J1216" s="86"/>
      <c r="K1216" s="86"/>
      <c r="L1216" s="86"/>
      <c r="M1216" s="86"/>
      <c r="N1216" s="86"/>
      <c r="O1216" s="78"/>
      <c r="P1216" s="86"/>
      <c r="Q1216" s="86"/>
      <c r="R1216" s="86"/>
      <c r="S1216" s="86"/>
      <c r="T1216" s="86"/>
      <c r="U1216" s="86"/>
      <c r="V1216" s="86"/>
      <c r="W1216" s="86"/>
      <c r="X1216" s="123" t="str">
        <f t="shared" si="3462"/>
        <v/>
      </c>
      <c r="Y1216" s="127">
        <f t="shared" si="3519"/>
        <v>0</v>
      </c>
      <c r="Z1216" s="127">
        <f t="shared" si="3520"/>
        <v>0</v>
      </c>
      <c r="AA1216" s="127">
        <f t="shared" si="3521"/>
        <v>0</v>
      </c>
      <c r="AB1216" s="86">
        <f t="shared" ref="AB1216:AC1216" si="3746">AB1215</f>
        <v>0</v>
      </c>
      <c r="AC1216" s="86">
        <f t="shared" si="3746"/>
        <v>0</v>
      </c>
      <c r="AD1216" s="90" t="str">
        <f t="shared" ref="AD1216:AE1216" si="3747">IF($A1215&lt;&gt;"",AD1215,"")</f>
        <v/>
      </c>
      <c r="AE1216" s="54" t="str">
        <f t="shared" si="3747"/>
        <v/>
      </c>
      <c r="AF1216" s="92" t="str">
        <f t="shared" si="3472"/>
        <v/>
      </c>
      <c r="AG1216" s="82">
        <f t="shared" si="3464"/>
        <v>0</v>
      </c>
      <c r="AH1216" s="71">
        <f t="shared" si="3640"/>
        <v>0</v>
      </c>
      <c r="AI1216" s="78" t="str">
        <f t="shared" si="3465"/>
        <v/>
      </c>
      <c r="AJ1216" s="132">
        <f t="shared" si="3522"/>
        <v>0</v>
      </c>
      <c r="AK1216" s="132">
        <f t="shared" si="3523"/>
        <v>0</v>
      </c>
      <c r="AL1216" s="132">
        <f t="shared" si="3524"/>
        <v>0</v>
      </c>
      <c r="AM1216" s="86" t="str">
        <f t="shared" si="3525"/>
        <v/>
      </c>
      <c r="AN1216" s="86" t="str">
        <f t="shared" si="3526"/>
        <v/>
      </c>
      <c r="AO1216" s="90" t="str">
        <f t="shared" ref="AO1216:AP1216" si="3748">IF($A1215&lt;&gt;"",AO1215,"")</f>
        <v/>
      </c>
      <c r="AP1216" s="54" t="str">
        <f t="shared" si="3748"/>
        <v/>
      </c>
      <c r="AQ1216" s="92" t="str">
        <f t="shared" si="3474"/>
        <v/>
      </c>
      <c r="AR1216" s="82">
        <f t="shared" si="3527"/>
        <v>0</v>
      </c>
      <c r="AS1216" s="71">
        <f t="shared" si="3475"/>
        <v>0</v>
      </c>
      <c r="AT1216" s="78" t="str">
        <f t="shared" si="3466"/>
        <v/>
      </c>
      <c r="AU1216" s="137">
        <f t="shared" si="3528"/>
        <v>0</v>
      </c>
      <c r="AV1216" s="137">
        <f t="shared" si="3529"/>
        <v>0</v>
      </c>
      <c r="AW1216" s="137">
        <f t="shared" si="3530"/>
        <v>0</v>
      </c>
      <c r="AX1216" s="86" t="str">
        <f t="shared" si="3531"/>
        <v/>
      </c>
      <c r="AY1216" s="86" t="str">
        <f t="shared" si="3532"/>
        <v/>
      </c>
      <c r="AZ1216" s="90" t="str">
        <f t="shared" ref="AZ1216:BA1216" si="3749">IF($A1215&lt;&gt;"",AZ1215,"")</f>
        <v/>
      </c>
      <c r="BA1216" s="54" t="str">
        <f t="shared" si="3749"/>
        <v/>
      </c>
      <c r="BB1216" s="92" t="str">
        <f t="shared" si="3477"/>
        <v/>
      </c>
      <c r="BC1216" s="82">
        <f t="shared" si="3533"/>
        <v>0</v>
      </c>
      <c r="BD1216" s="71">
        <f t="shared" si="3478"/>
        <v>0</v>
      </c>
      <c r="BE1216" s="98">
        <f t="shared" si="3535"/>
        <v>18</v>
      </c>
      <c r="BF1216" s="54" t="str">
        <f t="shared" si="3734"/>
        <v/>
      </c>
      <c r="BG1216" s="92" t="str">
        <f t="shared" si="3728"/>
        <v/>
      </c>
      <c r="BH1216" s="82">
        <f t="shared" si="3516"/>
        <v>0</v>
      </c>
      <c r="BI1216" s="71">
        <f t="shared" si="3517"/>
        <v>0</v>
      </c>
      <c r="BJ1216" s="146"/>
      <c r="BK1216" s="97">
        <v>1</v>
      </c>
      <c r="BL1216" s="95" t="str">
        <f t="shared" ref="BL1216:BP1216" si="3750">IF(BL1215&lt;&gt;"",BL1215,"")</f>
        <v/>
      </c>
      <c r="BM1216" s="95" t="str">
        <f t="shared" si="3750"/>
        <v/>
      </c>
      <c r="BN1216" s="95" t="str">
        <f t="shared" si="3750"/>
        <v/>
      </c>
      <c r="BO1216" s="95" t="str">
        <f t="shared" si="3750"/>
        <v/>
      </c>
      <c r="BP1216" s="95" t="str">
        <f t="shared" si="3750"/>
        <v/>
      </c>
      <c r="BQ1216" s="81">
        <f t="shared" si="3538"/>
        <v>0</v>
      </c>
      <c r="BR1216" s="81">
        <f t="shared" si="3539"/>
        <v>0</v>
      </c>
      <c r="BS1216" s="81">
        <f t="shared" si="3540"/>
        <v>0</v>
      </c>
      <c r="BT1216" s="81">
        <f t="shared" si="3541"/>
        <v>0</v>
      </c>
      <c r="BU1216" s="81">
        <f t="shared" si="3542"/>
        <v>0</v>
      </c>
      <c r="BV1216" s="13">
        <f t="shared" si="3543"/>
        <v>0</v>
      </c>
      <c r="BW1216" s="11">
        <f t="shared" si="3469"/>
        <v>0</v>
      </c>
      <c r="BX1216" s="69">
        <f t="shared" si="3481"/>
        <v>0</v>
      </c>
      <c r="BY1216" s="69">
        <f>IF($A1216&lt;&gt;"",IF(BY1215&lt;&gt;0,BY1215,IF(BW1216&lt;=$AW$2,"Stop Loss",0)),0)</f>
        <v>0</v>
      </c>
      <c r="BZ1216" s="69">
        <f t="shared" si="3702"/>
        <v>0</v>
      </c>
      <c r="CA1216" s="27" t="str">
        <f t="shared" si="3482"/>
        <v/>
      </c>
      <c r="CB1216" s="27" t="str">
        <f t="shared" si="3483"/>
        <v/>
      </c>
      <c r="CC1216" s="27" t="str">
        <f t="shared" si="3484"/>
        <v/>
      </c>
      <c r="CD1216" s="27" t="str">
        <f t="shared" si="3485"/>
        <v/>
      </c>
      <c r="CE1216" s="27" t="str">
        <f t="shared" si="3486"/>
        <v/>
      </c>
      <c r="CF1216" s="27" t="str">
        <f t="shared" si="3487"/>
        <v/>
      </c>
      <c r="CG1216" s="86"/>
      <c r="CH1216" s="86"/>
      <c r="CI1216" s="45"/>
      <c r="CJ1216" s="45"/>
      <c r="CK1216" s="45"/>
      <c r="CL1216" s="25"/>
      <c r="CM1216" s="25"/>
      <c r="CN1216" s="37"/>
      <c r="CO1216" s="25"/>
      <c r="CP1216" s="25"/>
      <c r="CQ1216" s="25"/>
      <c r="CR1216" s="25"/>
      <c r="CS1216" s="25"/>
      <c r="CT1216" s="25"/>
      <c r="CU1216" s="25"/>
      <c r="CV1216" s="25"/>
      <c r="CW1216" s="25"/>
      <c r="CX1216" s="25"/>
      <c r="CY1216" s="25"/>
      <c r="CZ1216" s="25"/>
      <c r="DA1216" s="25"/>
      <c r="DB1216" s="37"/>
      <c r="DC1216" s="25"/>
      <c r="DD1216" s="25"/>
      <c r="DH1216" s="25"/>
      <c r="DI1216" s="37"/>
    </row>
    <row r="1217" spans="1:113" s="26" customFormat="1">
      <c r="A1217" s="149"/>
      <c r="B1217" s="82" t="str">
        <f t="shared" si="3458"/>
        <v/>
      </c>
      <c r="C1217" s="7" t="str">
        <f t="shared" si="3459"/>
        <v/>
      </c>
      <c r="D1217" s="81">
        <f t="shared" si="3460"/>
        <v>0</v>
      </c>
      <c r="E1217" s="7" t="str">
        <f t="shared" si="3461"/>
        <v>18,</v>
      </c>
      <c r="F1217" s="78"/>
      <c r="G1217" s="86"/>
      <c r="H1217" s="86"/>
      <c r="I1217" s="86"/>
      <c r="J1217" s="86"/>
      <c r="K1217" s="86"/>
      <c r="L1217" s="86"/>
      <c r="M1217" s="86"/>
      <c r="N1217" s="86"/>
      <c r="O1217" s="78"/>
      <c r="P1217" s="86"/>
      <c r="Q1217" s="86"/>
      <c r="R1217" s="86"/>
      <c r="S1217" s="86"/>
      <c r="T1217" s="86"/>
      <c r="U1217" s="86"/>
      <c r="V1217" s="86"/>
      <c r="W1217" s="86"/>
      <c r="X1217" s="123" t="str">
        <f t="shared" si="3462"/>
        <v/>
      </c>
      <c r="Y1217" s="127">
        <f t="shared" si="3519"/>
        <v>0</v>
      </c>
      <c r="Z1217" s="127">
        <f t="shared" si="3520"/>
        <v>0</v>
      </c>
      <c r="AA1217" s="127">
        <f t="shared" si="3521"/>
        <v>0</v>
      </c>
      <c r="AB1217" s="86">
        <f t="shared" ref="AB1217:AC1217" si="3751">AB1216</f>
        <v>0</v>
      </c>
      <c r="AC1217" s="86">
        <f t="shared" si="3751"/>
        <v>0</v>
      </c>
      <c r="AD1217" s="90" t="str">
        <f t="shared" ref="AD1217:AE1217" si="3752">IF($A1216&lt;&gt;"",AD1216,"")</f>
        <v/>
      </c>
      <c r="AE1217" s="54" t="str">
        <f t="shared" si="3752"/>
        <v/>
      </c>
      <c r="AF1217" s="92" t="str">
        <f t="shared" si="3472"/>
        <v/>
      </c>
      <c r="AG1217" s="82">
        <f t="shared" si="3464"/>
        <v>0</v>
      </c>
      <c r="AH1217" s="71">
        <f t="shared" si="3640"/>
        <v>0</v>
      </c>
      <c r="AI1217" s="78" t="str">
        <f t="shared" si="3465"/>
        <v/>
      </c>
      <c r="AJ1217" s="132">
        <f t="shared" si="3522"/>
        <v>0</v>
      </c>
      <c r="AK1217" s="132">
        <f t="shared" si="3523"/>
        <v>0</v>
      </c>
      <c r="AL1217" s="132">
        <f t="shared" si="3524"/>
        <v>0</v>
      </c>
      <c r="AM1217" s="86" t="str">
        <f t="shared" si="3525"/>
        <v/>
      </c>
      <c r="AN1217" s="86" t="str">
        <f t="shared" si="3526"/>
        <v/>
      </c>
      <c r="AO1217" s="90" t="str">
        <f t="shared" ref="AO1217:AP1217" si="3753">IF($A1216&lt;&gt;"",AO1216,"")</f>
        <v/>
      </c>
      <c r="AP1217" s="54" t="str">
        <f t="shared" si="3753"/>
        <v/>
      </c>
      <c r="AQ1217" s="92" t="str">
        <f t="shared" si="3474"/>
        <v/>
      </c>
      <c r="AR1217" s="82">
        <f t="shared" si="3527"/>
        <v>0</v>
      </c>
      <c r="AS1217" s="71">
        <f t="shared" si="3475"/>
        <v>0</v>
      </c>
      <c r="AT1217" s="78" t="str">
        <f t="shared" si="3466"/>
        <v/>
      </c>
      <c r="AU1217" s="137">
        <f t="shared" si="3528"/>
        <v>0</v>
      </c>
      <c r="AV1217" s="137">
        <f t="shared" si="3529"/>
        <v>0</v>
      </c>
      <c r="AW1217" s="137">
        <f t="shared" si="3530"/>
        <v>0</v>
      </c>
      <c r="AX1217" s="86" t="str">
        <f t="shared" si="3531"/>
        <v/>
      </c>
      <c r="AY1217" s="86" t="str">
        <f t="shared" si="3532"/>
        <v/>
      </c>
      <c r="AZ1217" s="90" t="str">
        <f t="shared" ref="AZ1217:BA1217" si="3754">IF($A1216&lt;&gt;"",AZ1216,"")</f>
        <v/>
      </c>
      <c r="BA1217" s="54" t="str">
        <f t="shared" si="3754"/>
        <v/>
      </c>
      <c r="BB1217" s="92" t="str">
        <f t="shared" si="3477"/>
        <v/>
      </c>
      <c r="BC1217" s="82">
        <f t="shared" si="3533"/>
        <v>0</v>
      </c>
      <c r="BD1217" s="71">
        <f t="shared" si="3478"/>
        <v>0</v>
      </c>
      <c r="BE1217" s="98">
        <f t="shared" si="3535"/>
        <v>18</v>
      </c>
      <c r="BF1217" s="54" t="str">
        <f t="shared" si="3734"/>
        <v/>
      </c>
      <c r="BG1217" s="92" t="str">
        <f t="shared" si="3728"/>
        <v/>
      </c>
      <c r="BH1217" s="82">
        <f t="shared" si="3516"/>
        <v>0</v>
      </c>
      <c r="BI1217" s="71">
        <f t="shared" si="3517"/>
        <v>0</v>
      </c>
      <c r="BJ1217" s="146"/>
      <c r="BK1217" s="97">
        <v>1</v>
      </c>
      <c r="BL1217" s="95" t="str">
        <f t="shared" ref="BL1217:BP1217" si="3755">IF(BL1216&lt;&gt;"",BL1216,"")</f>
        <v/>
      </c>
      <c r="BM1217" s="95" t="str">
        <f t="shared" si="3755"/>
        <v/>
      </c>
      <c r="BN1217" s="95" t="str">
        <f t="shared" si="3755"/>
        <v/>
      </c>
      <c r="BO1217" s="95" t="str">
        <f t="shared" si="3755"/>
        <v/>
      </c>
      <c r="BP1217" s="95" t="str">
        <f t="shared" si="3755"/>
        <v/>
      </c>
      <c r="BQ1217" s="81">
        <f t="shared" si="3538"/>
        <v>0</v>
      </c>
      <c r="BR1217" s="81">
        <f t="shared" si="3539"/>
        <v>0</v>
      </c>
      <c r="BS1217" s="81">
        <f t="shared" si="3540"/>
        <v>0</v>
      </c>
      <c r="BT1217" s="81">
        <f t="shared" si="3541"/>
        <v>0</v>
      </c>
      <c r="BU1217" s="81">
        <f t="shared" si="3542"/>
        <v>0</v>
      </c>
      <c r="BV1217" s="13">
        <f t="shared" si="3543"/>
        <v>0</v>
      </c>
      <c r="BW1217" s="11">
        <f t="shared" si="3469"/>
        <v>0</v>
      </c>
      <c r="BX1217" s="69">
        <f t="shared" si="3481"/>
        <v>0</v>
      </c>
      <c r="BY1217" s="69">
        <f>IF($A1217&lt;&gt;"",IF(BY1216&lt;&gt;0,BY1216,IF(BW1217&lt;=$AW$2,"Stop Loss",0)),0)</f>
        <v>0</v>
      </c>
      <c r="BZ1217" s="69">
        <f t="shared" si="3702"/>
        <v>0</v>
      </c>
      <c r="CA1217" s="27" t="str">
        <f t="shared" si="3482"/>
        <v/>
      </c>
      <c r="CB1217" s="27" t="str">
        <f t="shared" si="3483"/>
        <v/>
      </c>
      <c r="CC1217" s="27" t="str">
        <f t="shared" si="3484"/>
        <v/>
      </c>
      <c r="CD1217" s="27" t="str">
        <f t="shared" si="3485"/>
        <v/>
      </c>
      <c r="CE1217" s="27" t="str">
        <f t="shared" si="3486"/>
        <v/>
      </c>
      <c r="CF1217" s="27" t="str">
        <f t="shared" si="3487"/>
        <v/>
      </c>
      <c r="CG1217" s="86"/>
      <c r="CH1217" s="86"/>
      <c r="CI1217" s="45"/>
      <c r="CJ1217" s="45"/>
      <c r="CK1217" s="45"/>
      <c r="CL1217" s="25"/>
      <c r="CM1217" s="25"/>
      <c r="CN1217" s="37"/>
      <c r="CO1217" s="25"/>
      <c r="CP1217" s="25"/>
      <c r="CQ1217" s="25"/>
      <c r="CR1217" s="25"/>
      <c r="CS1217" s="25"/>
      <c r="CT1217" s="25"/>
      <c r="CU1217" s="25"/>
      <c r="CV1217" s="25"/>
      <c r="CW1217" s="25"/>
      <c r="CX1217" s="25"/>
      <c r="CY1217" s="25"/>
      <c r="CZ1217" s="25"/>
      <c r="DA1217" s="25"/>
      <c r="DB1217" s="37"/>
      <c r="DC1217" s="25"/>
      <c r="DD1217" s="25"/>
      <c r="DH1217" s="25"/>
      <c r="DI1217" s="37"/>
    </row>
    <row r="1218" spans="1:113" s="26" customFormat="1">
      <c r="A1218" s="149"/>
      <c r="B1218" s="82" t="str">
        <f t="shared" si="3458"/>
        <v/>
      </c>
      <c r="C1218" s="7" t="str">
        <f t="shared" si="3459"/>
        <v/>
      </c>
      <c r="D1218" s="81">
        <f t="shared" si="3460"/>
        <v>0</v>
      </c>
      <c r="E1218" s="7" t="str">
        <f t="shared" si="3461"/>
        <v>18,</v>
      </c>
      <c r="F1218" s="78"/>
      <c r="G1218" s="86"/>
      <c r="H1218" s="86"/>
      <c r="I1218" s="86"/>
      <c r="J1218" s="86"/>
      <c r="K1218" s="86"/>
      <c r="L1218" s="86"/>
      <c r="M1218" s="86"/>
      <c r="N1218" s="86"/>
      <c r="O1218" s="78"/>
      <c r="P1218" s="86"/>
      <c r="Q1218" s="86"/>
      <c r="R1218" s="86"/>
      <c r="S1218" s="86"/>
      <c r="T1218" s="86"/>
      <c r="U1218" s="86"/>
      <c r="V1218" s="86"/>
      <c r="W1218" s="86"/>
      <c r="X1218" s="123" t="str">
        <f t="shared" si="3462"/>
        <v/>
      </c>
      <c r="Y1218" s="127">
        <f t="shared" si="3519"/>
        <v>0</v>
      </c>
      <c r="Z1218" s="127">
        <f t="shared" si="3520"/>
        <v>0</v>
      </c>
      <c r="AA1218" s="127">
        <f t="shared" si="3521"/>
        <v>0</v>
      </c>
      <c r="AB1218" s="86">
        <f t="shared" ref="AB1218:AC1218" si="3756">AB1217</f>
        <v>0</v>
      </c>
      <c r="AC1218" s="86">
        <f t="shared" si="3756"/>
        <v>0</v>
      </c>
      <c r="AD1218" s="90" t="str">
        <f t="shared" ref="AD1218:AE1218" si="3757">IF($A1217&lt;&gt;"",AD1217,"")</f>
        <v/>
      </c>
      <c r="AE1218" s="54" t="str">
        <f t="shared" si="3757"/>
        <v/>
      </c>
      <c r="AF1218" s="92" t="str">
        <f t="shared" si="3472"/>
        <v/>
      </c>
      <c r="AG1218" s="82">
        <f t="shared" si="3464"/>
        <v>0</v>
      </c>
      <c r="AH1218" s="71">
        <f t="shared" si="3640"/>
        <v>0</v>
      </c>
      <c r="AI1218" s="78" t="str">
        <f t="shared" si="3465"/>
        <v/>
      </c>
      <c r="AJ1218" s="132">
        <f t="shared" si="3522"/>
        <v>0</v>
      </c>
      <c r="AK1218" s="132">
        <f t="shared" si="3523"/>
        <v>0</v>
      </c>
      <c r="AL1218" s="132">
        <f t="shared" si="3524"/>
        <v>0</v>
      </c>
      <c r="AM1218" s="86" t="str">
        <f t="shared" si="3525"/>
        <v/>
      </c>
      <c r="AN1218" s="86" t="str">
        <f t="shared" si="3526"/>
        <v/>
      </c>
      <c r="AO1218" s="90" t="str">
        <f t="shared" ref="AO1218:AP1218" si="3758">IF($A1217&lt;&gt;"",AO1217,"")</f>
        <v/>
      </c>
      <c r="AP1218" s="54" t="str">
        <f t="shared" si="3758"/>
        <v/>
      </c>
      <c r="AQ1218" s="92" t="str">
        <f t="shared" si="3474"/>
        <v/>
      </c>
      <c r="AR1218" s="82">
        <f t="shared" si="3527"/>
        <v>0</v>
      </c>
      <c r="AS1218" s="71">
        <f t="shared" si="3475"/>
        <v>0</v>
      </c>
      <c r="AT1218" s="78" t="str">
        <f t="shared" si="3466"/>
        <v/>
      </c>
      <c r="AU1218" s="137">
        <f t="shared" si="3528"/>
        <v>0</v>
      </c>
      <c r="AV1218" s="137">
        <f t="shared" si="3529"/>
        <v>0</v>
      </c>
      <c r="AW1218" s="137">
        <f t="shared" si="3530"/>
        <v>0</v>
      </c>
      <c r="AX1218" s="86" t="str">
        <f t="shared" si="3531"/>
        <v/>
      </c>
      <c r="AY1218" s="86" t="str">
        <f t="shared" si="3532"/>
        <v/>
      </c>
      <c r="AZ1218" s="90" t="str">
        <f t="shared" ref="AZ1218:BA1218" si="3759">IF($A1217&lt;&gt;"",AZ1217,"")</f>
        <v/>
      </c>
      <c r="BA1218" s="54" t="str">
        <f t="shared" si="3759"/>
        <v/>
      </c>
      <c r="BB1218" s="92" t="str">
        <f t="shared" si="3477"/>
        <v/>
      </c>
      <c r="BC1218" s="82">
        <f t="shared" si="3533"/>
        <v>0</v>
      </c>
      <c r="BD1218" s="71">
        <f t="shared" si="3478"/>
        <v>0</v>
      </c>
      <c r="BE1218" s="98">
        <f t="shared" si="3535"/>
        <v>18</v>
      </c>
      <c r="BF1218" s="54" t="str">
        <f t="shared" si="3734"/>
        <v/>
      </c>
      <c r="BG1218" s="92" t="str">
        <f t="shared" si="3728"/>
        <v/>
      </c>
      <c r="BH1218" s="82">
        <f t="shared" si="3516"/>
        <v>0</v>
      </c>
      <c r="BI1218" s="71">
        <f t="shared" si="3517"/>
        <v>0</v>
      </c>
      <c r="BJ1218" s="146"/>
      <c r="BK1218" s="97">
        <v>1</v>
      </c>
      <c r="BL1218" s="95" t="str">
        <f t="shared" ref="BL1218:BP1218" si="3760">IF(BL1217&lt;&gt;"",BL1217,"")</f>
        <v/>
      </c>
      <c r="BM1218" s="95" t="str">
        <f t="shared" si="3760"/>
        <v/>
      </c>
      <c r="BN1218" s="95" t="str">
        <f t="shared" si="3760"/>
        <v/>
      </c>
      <c r="BO1218" s="95" t="str">
        <f t="shared" si="3760"/>
        <v/>
      </c>
      <c r="BP1218" s="95" t="str">
        <f t="shared" si="3760"/>
        <v/>
      </c>
      <c r="BQ1218" s="81">
        <f t="shared" si="3538"/>
        <v>0</v>
      </c>
      <c r="BR1218" s="81">
        <f t="shared" si="3539"/>
        <v>0</v>
      </c>
      <c r="BS1218" s="81">
        <f t="shared" si="3540"/>
        <v>0</v>
      </c>
      <c r="BT1218" s="81">
        <f t="shared" si="3541"/>
        <v>0</v>
      </c>
      <c r="BU1218" s="81">
        <f t="shared" si="3542"/>
        <v>0</v>
      </c>
      <c r="BV1218" s="13">
        <f t="shared" si="3543"/>
        <v>0</v>
      </c>
      <c r="BW1218" s="11">
        <f t="shared" si="3469"/>
        <v>0</v>
      </c>
      <c r="BX1218" s="69">
        <f t="shared" si="3481"/>
        <v>0</v>
      </c>
      <c r="BY1218" s="69">
        <f>IF($A1218&lt;&gt;"",IF(BY1217&lt;&gt;0,BY1217,IF(BW1218&lt;=$AW$2,"Stop Loss",0)),0)</f>
        <v>0</v>
      </c>
      <c r="BZ1218" s="69">
        <f t="shared" si="3702"/>
        <v>0</v>
      </c>
      <c r="CA1218" s="27" t="str">
        <f t="shared" si="3482"/>
        <v/>
      </c>
      <c r="CB1218" s="27" t="str">
        <f t="shared" si="3483"/>
        <v/>
      </c>
      <c r="CC1218" s="27" t="str">
        <f t="shared" si="3484"/>
        <v/>
      </c>
      <c r="CD1218" s="27" t="str">
        <f t="shared" si="3485"/>
        <v/>
      </c>
      <c r="CE1218" s="27" t="str">
        <f t="shared" si="3486"/>
        <v/>
      </c>
      <c r="CF1218" s="27" t="str">
        <f t="shared" si="3487"/>
        <v/>
      </c>
      <c r="CG1218" s="86"/>
      <c r="CH1218" s="86"/>
      <c r="CI1218" s="45"/>
      <c r="CJ1218" s="45"/>
      <c r="CK1218" s="45"/>
      <c r="CL1218" s="25"/>
      <c r="CM1218" s="25"/>
      <c r="CN1218" s="37"/>
      <c r="CO1218" s="25"/>
      <c r="CP1218" s="25"/>
      <c r="CQ1218" s="25"/>
      <c r="CR1218" s="25"/>
      <c r="CS1218" s="25"/>
      <c r="CT1218" s="25"/>
      <c r="CU1218" s="25"/>
      <c r="CV1218" s="25"/>
      <c r="CW1218" s="25"/>
      <c r="CX1218" s="25"/>
      <c r="CY1218" s="25"/>
      <c r="CZ1218" s="25"/>
      <c r="DA1218" s="25"/>
      <c r="DB1218" s="37"/>
      <c r="DC1218" s="25"/>
      <c r="DD1218" s="25"/>
      <c r="DH1218" s="25"/>
      <c r="DI1218" s="37"/>
    </row>
    <row r="1219" spans="1:113" s="26" customFormat="1">
      <c r="A1219" s="149"/>
      <c r="B1219" s="82" t="str">
        <f t="shared" si="3458"/>
        <v/>
      </c>
      <c r="C1219" s="7" t="str">
        <f t="shared" si="3459"/>
        <v/>
      </c>
      <c r="D1219" s="81">
        <f t="shared" si="3460"/>
        <v>0</v>
      </c>
      <c r="E1219" s="7" t="str">
        <f t="shared" si="3461"/>
        <v>18,</v>
      </c>
      <c r="F1219" s="78"/>
      <c r="G1219" s="86"/>
      <c r="H1219" s="86"/>
      <c r="I1219" s="86"/>
      <c r="J1219" s="86"/>
      <c r="K1219" s="86"/>
      <c r="L1219" s="86"/>
      <c r="M1219" s="86"/>
      <c r="N1219" s="86"/>
      <c r="O1219" s="78"/>
      <c r="P1219" s="86"/>
      <c r="Q1219" s="86"/>
      <c r="R1219" s="86"/>
      <c r="S1219" s="86"/>
      <c r="T1219" s="86"/>
      <c r="U1219" s="86"/>
      <c r="V1219" s="86"/>
      <c r="W1219" s="86"/>
      <c r="X1219" s="123" t="str">
        <f t="shared" si="3462"/>
        <v/>
      </c>
      <c r="Y1219" s="127">
        <f t="shared" si="3519"/>
        <v>0</v>
      </c>
      <c r="Z1219" s="127">
        <f t="shared" si="3520"/>
        <v>0</v>
      </c>
      <c r="AA1219" s="127">
        <f t="shared" si="3521"/>
        <v>0</v>
      </c>
      <c r="AB1219" s="86">
        <f>IF($Y1219&gt;$Z1219,$Y1219-$Z1219+AB1218,AB1218)</f>
        <v>0</v>
      </c>
      <c r="AC1219" s="86">
        <f>IF($Z1219&gt;$Y1219,$Z1219-$Y1219+AC1218,AC1218)</f>
        <v>0</v>
      </c>
      <c r="AD1219" s="90" t="str">
        <f t="shared" ref="AD1219:AE1219" si="3761">IF($A1218&lt;&gt;"",AD1218,"")</f>
        <v/>
      </c>
      <c r="AE1219" s="54" t="str">
        <f t="shared" si="3761"/>
        <v/>
      </c>
      <c r="AF1219" s="92" t="str">
        <f t="shared" si="3472"/>
        <v/>
      </c>
      <c r="AG1219" s="82">
        <f t="shared" si="3464"/>
        <v>0</v>
      </c>
      <c r="AH1219" s="71">
        <f t="shared" si="3640"/>
        <v>0</v>
      </c>
      <c r="AI1219" s="78" t="str">
        <f t="shared" si="3465"/>
        <v/>
      </c>
      <c r="AJ1219" s="132">
        <f t="shared" si="3522"/>
        <v>0</v>
      </c>
      <c r="AK1219" s="132">
        <f t="shared" si="3523"/>
        <v>0</v>
      </c>
      <c r="AL1219" s="132">
        <f t="shared" si="3524"/>
        <v>0</v>
      </c>
      <c r="AM1219" s="86" t="str">
        <f t="shared" si="3525"/>
        <v/>
      </c>
      <c r="AN1219" s="86" t="str">
        <f t="shared" si="3526"/>
        <v/>
      </c>
      <c r="AO1219" s="90" t="str">
        <f t="shared" ref="AO1219:AP1219" si="3762">IF($A1218&lt;&gt;"",AO1218,"")</f>
        <v/>
      </c>
      <c r="AP1219" s="54" t="str">
        <f t="shared" si="3762"/>
        <v/>
      </c>
      <c r="AQ1219" s="92" t="str">
        <f t="shared" si="3474"/>
        <v/>
      </c>
      <c r="AR1219" s="82">
        <f t="shared" si="3527"/>
        <v>0</v>
      </c>
      <c r="AS1219" s="71">
        <f t="shared" si="3475"/>
        <v>0</v>
      </c>
      <c r="AT1219" s="78" t="str">
        <f t="shared" si="3466"/>
        <v/>
      </c>
      <c r="AU1219" s="137">
        <f t="shared" si="3528"/>
        <v>0</v>
      </c>
      <c r="AV1219" s="137">
        <f t="shared" si="3529"/>
        <v>0</v>
      </c>
      <c r="AW1219" s="137">
        <f t="shared" si="3530"/>
        <v>0</v>
      </c>
      <c r="AX1219" s="86" t="str">
        <f t="shared" si="3531"/>
        <v/>
      </c>
      <c r="AY1219" s="86" t="str">
        <f t="shared" si="3532"/>
        <v/>
      </c>
      <c r="AZ1219" s="90" t="str">
        <f t="shared" ref="AZ1219:BA1219" si="3763">IF($A1218&lt;&gt;"",AZ1218,"")</f>
        <v/>
      </c>
      <c r="BA1219" s="54" t="str">
        <f t="shared" si="3763"/>
        <v/>
      </c>
      <c r="BB1219" s="92" t="str">
        <f t="shared" si="3477"/>
        <v/>
      </c>
      <c r="BC1219" s="82">
        <f t="shared" si="3533"/>
        <v>0</v>
      </c>
      <c r="BD1219" s="71">
        <f t="shared" si="3478"/>
        <v>0</v>
      </c>
      <c r="BE1219" s="98">
        <f t="shared" si="3535"/>
        <v>18</v>
      </c>
      <c r="BF1219" s="54" t="str">
        <f t="shared" si="3734"/>
        <v/>
      </c>
      <c r="BG1219" s="92" t="str">
        <f t="shared" si="3728"/>
        <v/>
      </c>
      <c r="BH1219" s="82">
        <f t="shared" si="3516"/>
        <v>0</v>
      </c>
      <c r="BI1219" s="71">
        <f t="shared" si="3517"/>
        <v>0</v>
      </c>
      <c r="BJ1219" s="146"/>
      <c r="BK1219" s="97">
        <v>1</v>
      </c>
      <c r="BL1219" s="95" t="str">
        <f t="shared" ref="BL1219:BP1219" si="3764">IF(BL1218&lt;&gt;"",BL1218,"")</f>
        <v/>
      </c>
      <c r="BM1219" s="95" t="str">
        <f t="shared" si="3764"/>
        <v/>
      </c>
      <c r="BN1219" s="95" t="str">
        <f t="shared" si="3764"/>
        <v/>
      </c>
      <c r="BO1219" s="95" t="str">
        <f t="shared" si="3764"/>
        <v/>
      </c>
      <c r="BP1219" s="95" t="str">
        <f t="shared" si="3764"/>
        <v/>
      </c>
      <c r="BQ1219" s="81">
        <f t="shared" si="3538"/>
        <v>0</v>
      </c>
      <c r="BR1219" s="81">
        <f t="shared" si="3539"/>
        <v>0</v>
      </c>
      <c r="BS1219" s="81">
        <f t="shared" si="3540"/>
        <v>0</v>
      </c>
      <c r="BT1219" s="81">
        <f t="shared" si="3541"/>
        <v>0</v>
      </c>
      <c r="BU1219" s="81">
        <f t="shared" si="3542"/>
        <v>0</v>
      </c>
      <c r="BV1219" s="13">
        <f t="shared" si="3543"/>
        <v>0</v>
      </c>
      <c r="BW1219" s="11">
        <f t="shared" si="3469"/>
        <v>0</v>
      </c>
      <c r="BX1219" s="69">
        <f t="shared" si="3481"/>
        <v>0</v>
      </c>
      <c r="BY1219" s="69">
        <f>IF($A1219&lt;&gt;"",IF(BY1218&lt;&gt;0,BY1218,IF(BW1219&lt;=$AW$2,"Stop Loss",0)),0)</f>
        <v>0</v>
      </c>
      <c r="BZ1219" s="69">
        <f t="shared" si="3702"/>
        <v>0</v>
      </c>
      <c r="CA1219" s="27" t="str">
        <f t="shared" si="3482"/>
        <v/>
      </c>
      <c r="CB1219" s="27" t="str">
        <f t="shared" si="3483"/>
        <v/>
      </c>
      <c r="CC1219" s="27" t="str">
        <f t="shared" si="3484"/>
        <v/>
      </c>
      <c r="CD1219" s="27" t="str">
        <f t="shared" si="3485"/>
        <v/>
      </c>
      <c r="CE1219" s="27" t="str">
        <f t="shared" si="3486"/>
        <v/>
      </c>
      <c r="CF1219" s="27" t="str">
        <f t="shared" si="3487"/>
        <v/>
      </c>
      <c r="CG1219" s="86"/>
      <c r="CH1219" s="86"/>
      <c r="CI1219" s="45"/>
      <c r="CJ1219" s="45"/>
      <c r="CK1219" s="45"/>
      <c r="CL1219" s="25"/>
      <c r="CM1219" s="25"/>
      <c r="CN1219" s="37"/>
      <c r="CO1219" s="25"/>
      <c r="CP1219" s="25"/>
      <c r="CQ1219" s="25"/>
      <c r="CR1219" s="25"/>
      <c r="CS1219" s="25"/>
      <c r="CT1219" s="25"/>
      <c r="CU1219" s="25"/>
      <c r="CV1219" s="25"/>
      <c r="CW1219" s="25"/>
      <c r="CX1219" s="25"/>
      <c r="CY1219" s="25"/>
      <c r="CZ1219" s="25"/>
      <c r="DA1219" s="25"/>
      <c r="DB1219" s="37"/>
      <c r="DC1219" s="25"/>
      <c r="DD1219" s="25"/>
      <c r="DH1219" s="25"/>
      <c r="DI1219" s="37"/>
    </row>
    <row r="1220" spans="1:113" s="26" customFormat="1">
      <c r="A1220" s="149"/>
      <c r="B1220" s="82" t="str">
        <f t="shared" si="3458"/>
        <v/>
      </c>
      <c r="C1220" s="7" t="str">
        <f t="shared" si="3459"/>
        <v/>
      </c>
      <c r="D1220" s="81">
        <f t="shared" si="3460"/>
        <v>0</v>
      </c>
      <c r="E1220" s="7" t="str">
        <f t="shared" si="3461"/>
        <v>18,</v>
      </c>
      <c r="F1220" s="78"/>
      <c r="G1220" s="86"/>
      <c r="H1220" s="86"/>
      <c r="I1220" s="86"/>
      <c r="J1220" s="86"/>
      <c r="K1220" s="86"/>
      <c r="L1220" s="86"/>
      <c r="M1220" s="86"/>
      <c r="N1220" s="86"/>
      <c r="O1220" s="78"/>
      <c r="P1220" s="86"/>
      <c r="Q1220" s="86"/>
      <c r="R1220" s="86"/>
      <c r="S1220" s="86"/>
      <c r="T1220" s="86"/>
      <c r="U1220" s="86"/>
      <c r="V1220" s="86"/>
      <c r="W1220" s="86"/>
      <c r="X1220" s="123" t="str">
        <f t="shared" si="3462"/>
        <v/>
      </c>
      <c r="Y1220" s="127">
        <f t="shared" si="3519"/>
        <v>0</v>
      </c>
      <c r="Z1220" s="127">
        <f t="shared" si="3520"/>
        <v>0</v>
      </c>
      <c r="AA1220" s="127">
        <f t="shared" si="3521"/>
        <v>0</v>
      </c>
      <c r="AB1220" s="86">
        <f>AB1219</f>
        <v>0</v>
      </c>
      <c r="AC1220" s="86">
        <f>AC1219</f>
        <v>0</v>
      </c>
      <c r="AD1220" s="90" t="str">
        <f>IF($A1219&lt;&gt;"",AA1219,"")</f>
        <v/>
      </c>
      <c r="AE1220" s="92" t="str">
        <f>IF($A1219&lt;&gt;"",IF(Y1219&gt;Z1219,"L","H"),"")</f>
        <v/>
      </c>
      <c r="AF1220" s="92" t="str">
        <f t="shared" si="3472"/>
        <v/>
      </c>
      <c r="AG1220" s="82">
        <f t="shared" si="3464"/>
        <v>0</v>
      </c>
      <c r="AH1220" s="71">
        <f t="shared" si="3640"/>
        <v>0</v>
      </c>
      <c r="AI1220" s="78" t="str">
        <f t="shared" si="3465"/>
        <v/>
      </c>
      <c r="AJ1220" s="132">
        <f t="shared" si="3522"/>
        <v>0</v>
      </c>
      <c r="AK1220" s="132">
        <f t="shared" si="3523"/>
        <v>0</v>
      </c>
      <c r="AL1220" s="132">
        <f t="shared" si="3524"/>
        <v>0</v>
      </c>
      <c r="AM1220" s="86" t="str">
        <f t="shared" si="3525"/>
        <v/>
      </c>
      <c r="AN1220" s="86" t="str">
        <f t="shared" si="3526"/>
        <v/>
      </c>
      <c r="AO1220" s="90" t="str">
        <f>IF($A1219&lt;&gt;"",AL1219,"")</f>
        <v/>
      </c>
      <c r="AP1220" s="92" t="str">
        <f>IF($A1219&lt;&gt;"",IF(AM1219&lt;&gt;"","O","E"),"")</f>
        <v/>
      </c>
      <c r="AQ1220" s="92" t="str">
        <f t="shared" si="3474"/>
        <v/>
      </c>
      <c r="AR1220" s="82">
        <f t="shared" si="3527"/>
        <v>0</v>
      </c>
      <c r="AS1220" s="71">
        <f t="shared" si="3475"/>
        <v>0</v>
      </c>
      <c r="AT1220" s="78" t="str">
        <f t="shared" si="3466"/>
        <v/>
      </c>
      <c r="AU1220" s="137">
        <f t="shared" si="3528"/>
        <v>0</v>
      </c>
      <c r="AV1220" s="137">
        <f t="shared" si="3529"/>
        <v>0</v>
      </c>
      <c r="AW1220" s="137">
        <f t="shared" si="3530"/>
        <v>0</v>
      </c>
      <c r="AX1220" s="86" t="str">
        <f t="shared" si="3531"/>
        <v/>
      </c>
      <c r="AY1220" s="86" t="str">
        <f t="shared" si="3532"/>
        <v/>
      </c>
      <c r="AZ1220" s="90" t="str">
        <f>IF($A1219&lt;&gt;"",AW1219,"")</f>
        <v/>
      </c>
      <c r="BA1220" s="92" t="str">
        <f>IF($A1219&lt;&gt;"",IF(AX1219&lt;&gt;"","B","R"),"")</f>
        <v/>
      </c>
      <c r="BB1220" s="92" t="str">
        <f t="shared" si="3477"/>
        <v/>
      </c>
      <c r="BC1220" s="82">
        <f t="shared" si="3533"/>
        <v>0</v>
      </c>
      <c r="BD1220" s="71">
        <f t="shared" si="3478"/>
        <v>0</v>
      </c>
      <c r="BE1220" s="98">
        <f t="shared" si="3535"/>
        <v>18</v>
      </c>
      <c r="BF1220" s="92" t="str">
        <f>IF($A1219&lt;&gt;"",IF($Y1219&gt;$Z1219,"H",IF($Z1219&gt;$Y1219,"L",BF1219)),"")</f>
        <v/>
      </c>
      <c r="BG1220" s="92" t="str">
        <f>IF($A1220&lt;&gt;"",IF($A1220=0,"L",IF(BF1220&lt;&gt;"",IF(BF1220=X1220,"W","L"))),"")</f>
        <v/>
      </c>
      <c r="BH1220" s="82">
        <f t="shared" si="3516"/>
        <v>0</v>
      </c>
      <c r="BI1220" s="71">
        <f t="shared" si="3517"/>
        <v>0</v>
      </c>
      <c r="BJ1220" s="146" t="str">
        <f>AE1220&amp;AP1220&amp;BA1220</f>
        <v/>
      </c>
      <c r="BK1220" s="97">
        <v>1</v>
      </c>
      <c r="BL1220" s="95" t="str">
        <f>IF($A1219&lt;&gt;"",IF($BJ1220="LER","11,",IF($BJ1220="LOR","02,",IF($BJ1220="LEB","01,",IF($BJ1220="LOB","12,",IF($BJ1220="HER","29,",IF($BJ1220="HOR","20,",IF($BJ1220="HEB","19,",IF($BJ1220="HOB","30,","")))))))),"")</f>
        <v/>
      </c>
      <c r="BM1220" s="95" t="str">
        <f>IF($A1219&lt;&gt;"",IF($BJ1220="LER","13,",IF($BJ1220="LOR","04,",IF($BJ1220="LEB","03,",IF($BJ1220="LOB","14,",IF($BJ1220="HER","31,",IF($BJ1220="HOR","22,",IF($BJ1220="HEB","21,",IF($BJ1220="HOB","32,","")))))))),"")</f>
        <v/>
      </c>
      <c r="BN1220" s="95" t="str">
        <f>IF($A1219&lt;&gt;"",IF($BJ1220="LER","15,",IF($BJ1220="LOR","06,",IF($BJ1220="LEB","05,",IF($BJ1220="LOB","16,",IF($BJ1220="HER","33,",IF($BJ1220="HOR","24,",IF($BJ1220="HEB","23,",IF($BJ1220="HOB","34,","")))))))),"")</f>
        <v/>
      </c>
      <c r="BO1220" s="95" t="str">
        <f>IF($A1219&lt;&gt;"",IF($BJ1220="LER","17,",IF($BJ1220="LOR","08,",IF($BJ1220="LEB","07,",IF($BJ1220="LOB","18,",IF($BJ1220="HER","35,",IF($BJ1220="HOR","26,",IF($BJ1220="HEB","25,",IF($BJ1220="HOB","36,","")))))))),"")</f>
        <v/>
      </c>
      <c r="BP1220" s="95" t="str">
        <f>IF($A1219&lt;&gt;"",IF($BJ1220="LER","",IF($BJ1220="LOR","10,",IF($BJ1220="LEB","09,",IF($BJ1220="LOB","",IF($BJ1220="HER","",IF($BJ1220="HOR","28,",IF($BJ1220="HEB","27,",IF($BJ1220="HOB","","")))))))),"")</f>
        <v/>
      </c>
      <c r="BQ1220" s="81">
        <f t="shared" si="3538"/>
        <v>0</v>
      </c>
      <c r="BR1220" s="81">
        <f t="shared" si="3539"/>
        <v>0</v>
      </c>
      <c r="BS1220" s="81">
        <f t="shared" si="3540"/>
        <v>0</v>
      </c>
      <c r="BT1220" s="81">
        <f t="shared" si="3541"/>
        <v>0</v>
      </c>
      <c r="BU1220" s="81">
        <f t="shared" si="3542"/>
        <v>0</v>
      </c>
      <c r="BV1220" s="13">
        <f t="shared" si="3543"/>
        <v>0</v>
      </c>
      <c r="BW1220" s="11">
        <f t="shared" si="3469"/>
        <v>0</v>
      </c>
      <c r="BX1220" s="69">
        <f t="shared" si="3481"/>
        <v>0</v>
      </c>
      <c r="BY1220" s="69">
        <f>IF($A1220&lt;&gt;"",IF(BY1219&lt;&gt;0,BY1219,IF(BW1220&lt;=$AW$2,"Stop Loss",0)),0)</f>
        <v>0</v>
      </c>
      <c r="BZ1220" s="69">
        <f t="shared" si="3702"/>
        <v>0</v>
      </c>
      <c r="CA1220" s="27" t="str">
        <f t="shared" si="3482"/>
        <v/>
      </c>
      <c r="CB1220" s="27" t="str">
        <f t="shared" si="3483"/>
        <v/>
      </c>
      <c r="CC1220" s="27" t="str">
        <f t="shared" si="3484"/>
        <v/>
      </c>
      <c r="CD1220" s="27" t="str">
        <f t="shared" si="3485"/>
        <v/>
      </c>
      <c r="CE1220" s="27" t="str">
        <f t="shared" si="3486"/>
        <v/>
      </c>
      <c r="CF1220" s="27" t="str">
        <f t="shared" si="3487"/>
        <v/>
      </c>
      <c r="CG1220" s="86"/>
      <c r="CH1220" s="86"/>
      <c r="CI1220" s="45"/>
      <c r="CJ1220" s="45"/>
      <c r="CK1220" s="45"/>
      <c r="CL1220" s="25"/>
      <c r="CM1220" s="25"/>
      <c r="CN1220" s="37"/>
      <c r="CO1220" s="25"/>
      <c r="CP1220" s="25"/>
      <c r="CQ1220" s="25"/>
      <c r="CR1220" s="25"/>
      <c r="CS1220" s="25"/>
      <c r="CT1220" s="25"/>
      <c r="CU1220" s="25"/>
      <c r="CV1220" s="25"/>
      <c r="CW1220" s="25"/>
      <c r="CX1220" s="25"/>
      <c r="CY1220" s="25"/>
      <c r="CZ1220" s="25"/>
      <c r="DA1220" s="25"/>
      <c r="DB1220" s="37"/>
      <c r="DC1220" s="25"/>
      <c r="DD1220" s="25"/>
      <c r="DH1220" s="25"/>
      <c r="DI1220" s="37"/>
    </row>
    <row r="1221" spans="1:113" s="26" customFormat="1">
      <c r="A1221" s="149"/>
      <c r="B1221" s="82" t="str">
        <f t="shared" si="3458"/>
        <v/>
      </c>
      <c r="C1221" s="7" t="str">
        <f t="shared" si="3459"/>
        <v/>
      </c>
      <c r="D1221" s="81">
        <f t="shared" si="3460"/>
        <v>0</v>
      </c>
      <c r="E1221" s="7" t="str">
        <f t="shared" si="3461"/>
        <v>18,</v>
      </c>
      <c r="F1221" s="78"/>
      <c r="G1221" s="86"/>
      <c r="H1221" s="86"/>
      <c r="I1221" s="86"/>
      <c r="J1221" s="86"/>
      <c r="K1221" s="86"/>
      <c r="L1221" s="86"/>
      <c r="M1221" s="86"/>
      <c r="N1221" s="86"/>
      <c r="O1221" s="78"/>
      <c r="P1221" s="86"/>
      <c r="Q1221" s="86"/>
      <c r="R1221" s="86"/>
      <c r="S1221" s="86"/>
      <c r="T1221" s="86"/>
      <c r="U1221" s="86"/>
      <c r="V1221" s="86"/>
      <c r="W1221" s="86"/>
      <c r="X1221" s="123" t="str">
        <f t="shared" si="3462"/>
        <v/>
      </c>
      <c r="Y1221" s="127">
        <f t="shared" si="3519"/>
        <v>0</v>
      </c>
      <c r="Z1221" s="127">
        <f t="shared" si="3520"/>
        <v>0</v>
      </c>
      <c r="AA1221" s="127">
        <f t="shared" si="3521"/>
        <v>0</v>
      </c>
      <c r="AB1221" s="86">
        <f t="shared" ref="AB1221:AC1221" si="3765">AB1220</f>
        <v>0</v>
      </c>
      <c r="AC1221" s="86">
        <f t="shared" si="3765"/>
        <v>0</v>
      </c>
      <c r="AD1221" s="90" t="str">
        <f>IF($A1220&lt;&gt;"",AD1220,"")</f>
        <v/>
      </c>
      <c r="AE1221" s="54" t="str">
        <f>IF($A1220&lt;&gt;"",AE1220,"")</f>
        <v/>
      </c>
      <c r="AF1221" s="92" t="str">
        <f t="shared" si="3472"/>
        <v/>
      </c>
      <c r="AG1221" s="82">
        <f t="shared" si="3464"/>
        <v>0</v>
      </c>
      <c r="AH1221" s="71">
        <f t="shared" si="3640"/>
        <v>0</v>
      </c>
      <c r="AI1221" s="78" t="str">
        <f t="shared" si="3465"/>
        <v/>
      </c>
      <c r="AJ1221" s="132">
        <f t="shared" si="3522"/>
        <v>0</v>
      </c>
      <c r="AK1221" s="132">
        <f t="shared" si="3523"/>
        <v>0</v>
      </c>
      <c r="AL1221" s="132">
        <f t="shared" si="3524"/>
        <v>0</v>
      </c>
      <c r="AM1221" s="86" t="str">
        <f t="shared" si="3525"/>
        <v/>
      </c>
      <c r="AN1221" s="86" t="str">
        <f t="shared" si="3526"/>
        <v/>
      </c>
      <c r="AO1221" s="90" t="str">
        <f>IF($A1220&lt;&gt;"",AO1220,"")</f>
        <v/>
      </c>
      <c r="AP1221" s="54" t="str">
        <f>IF($A1220&lt;&gt;"",AP1220,"")</f>
        <v/>
      </c>
      <c r="AQ1221" s="92" t="str">
        <f t="shared" si="3474"/>
        <v/>
      </c>
      <c r="AR1221" s="82">
        <f t="shared" si="3527"/>
        <v>0</v>
      </c>
      <c r="AS1221" s="71">
        <f t="shared" si="3475"/>
        <v>0</v>
      </c>
      <c r="AT1221" s="78" t="str">
        <f t="shared" si="3466"/>
        <v/>
      </c>
      <c r="AU1221" s="137">
        <f t="shared" si="3528"/>
        <v>0</v>
      </c>
      <c r="AV1221" s="137">
        <f t="shared" si="3529"/>
        <v>0</v>
      </c>
      <c r="AW1221" s="137">
        <f t="shared" si="3530"/>
        <v>0</v>
      </c>
      <c r="AX1221" s="86" t="str">
        <f t="shared" si="3531"/>
        <v/>
      </c>
      <c r="AY1221" s="86" t="str">
        <f t="shared" si="3532"/>
        <v/>
      </c>
      <c r="AZ1221" s="90" t="str">
        <f>IF($A1220&lt;&gt;"",AZ1220,"")</f>
        <v/>
      </c>
      <c r="BA1221" s="54" t="str">
        <f>IF($A1220&lt;&gt;"",BA1220,"")</f>
        <v/>
      </c>
      <c r="BB1221" s="92" t="str">
        <f t="shared" si="3477"/>
        <v/>
      </c>
      <c r="BC1221" s="82">
        <f t="shared" si="3533"/>
        <v>0</v>
      </c>
      <c r="BD1221" s="71">
        <f t="shared" si="3478"/>
        <v>0</v>
      </c>
      <c r="BE1221" s="98">
        <f t="shared" si="3535"/>
        <v>18</v>
      </c>
      <c r="BF1221" s="54" t="str">
        <f>IF($A1220&lt;&gt;"",BF1220,"")</f>
        <v/>
      </c>
      <c r="BG1221" s="92" t="str">
        <f t="shared" ref="BG1221:BG1255" si="3766">IF($A1221&lt;&gt;"",IF($A1221=0,"L",IF(BF1221&lt;&gt;"",IF(BF1221=X1221,"W","L"))),"")</f>
        <v/>
      </c>
      <c r="BH1221" s="82">
        <f t="shared" si="3516"/>
        <v>0</v>
      </c>
      <c r="BI1221" s="71">
        <f t="shared" si="3517"/>
        <v>0</v>
      </c>
      <c r="BJ1221" s="146"/>
      <c r="BK1221" s="97">
        <v>1</v>
      </c>
      <c r="BL1221" s="95" t="str">
        <f>IF(BL1220&lt;&gt;"",BL1220,"")</f>
        <v/>
      </c>
      <c r="BM1221" s="95" t="str">
        <f t="shared" ref="BM1221:BP1221" si="3767">IF(BM1220&lt;&gt;"",BM1220,"")</f>
        <v/>
      </c>
      <c r="BN1221" s="95" t="str">
        <f t="shared" si="3767"/>
        <v/>
      </c>
      <c r="BO1221" s="95" t="str">
        <f t="shared" si="3767"/>
        <v/>
      </c>
      <c r="BP1221" s="95" t="str">
        <f t="shared" si="3767"/>
        <v/>
      </c>
      <c r="BQ1221" s="81">
        <f t="shared" si="3538"/>
        <v>0</v>
      </c>
      <c r="BR1221" s="81">
        <f t="shared" si="3539"/>
        <v>0</v>
      </c>
      <c r="BS1221" s="81">
        <f t="shared" si="3540"/>
        <v>0</v>
      </c>
      <c r="BT1221" s="81">
        <f t="shared" si="3541"/>
        <v>0</v>
      </c>
      <c r="BU1221" s="81">
        <f t="shared" si="3542"/>
        <v>0</v>
      </c>
      <c r="BV1221" s="13">
        <f t="shared" si="3543"/>
        <v>0</v>
      </c>
      <c r="BW1221" s="11">
        <f t="shared" si="3469"/>
        <v>0</v>
      </c>
      <c r="BX1221" s="69">
        <f t="shared" si="3481"/>
        <v>0</v>
      </c>
      <c r="BY1221" s="69">
        <f>IF($A1221&lt;&gt;"",IF(BY1220&lt;&gt;0,BY1220,IF(BW1221&lt;=$AW$2,"Stop Loss",0)),0)</f>
        <v>0</v>
      </c>
      <c r="BZ1221" s="69">
        <f t="shared" si="3702"/>
        <v>0</v>
      </c>
      <c r="CA1221" s="27" t="str">
        <f t="shared" si="3482"/>
        <v/>
      </c>
      <c r="CB1221" s="27" t="str">
        <f t="shared" si="3483"/>
        <v/>
      </c>
      <c r="CC1221" s="27" t="str">
        <f t="shared" si="3484"/>
        <v/>
      </c>
      <c r="CD1221" s="27" t="str">
        <f t="shared" si="3485"/>
        <v/>
      </c>
      <c r="CE1221" s="27" t="str">
        <f t="shared" si="3486"/>
        <v/>
      </c>
      <c r="CF1221" s="27" t="str">
        <f t="shared" si="3487"/>
        <v/>
      </c>
      <c r="CG1221" s="86"/>
      <c r="CH1221" s="86"/>
      <c r="CI1221" s="45"/>
      <c r="CJ1221" s="45"/>
      <c r="CK1221" s="45"/>
      <c r="CL1221" s="25"/>
      <c r="CM1221" s="25"/>
      <c r="CN1221" s="37"/>
      <c r="CO1221" s="25"/>
      <c r="CP1221" s="25"/>
      <c r="CQ1221" s="25"/>
      <c r="CR1221" s="25"/>
      <c r="CS1221" s="25"/>
      <c r="CT1221" s="25"/>
      <c r="CU1221" s="25"/>
      <c r="CV1221" s="25"/>
      <c r="CW1221" s="25"/>
      <c r="CX1221" s="25"/>
      <c r="CY1221" s="25"/>
      <c r="CZ1221" s="25"/>
      <c r="DA1221" s="25"/>
      <c r="DB1221" s="37"/>
      <c r="DC1221" s="25"/>
      <c r="DD1221" s="25"/>
      <c r="DH1221" s="25"/>
      <c r="DI1221" s="37"/>
    </row>
    <row r="1222" spans="1:113" s="26" customFormat="1">
      <c r="A1222" s="149"/>
      <c r="B1222" s="82" t="str">
        <f t="shared" ref="B1222:B1285" si="3768">IF(A1222="","",IF(BF1223="","DB",BF1223&amp;","&amp;BL1223&amp;BM1223&amp;BN1223&amp;BO1223&amp;BP1223))</f>
        <v/>
      </c>
      <c r="C1222" s="7" t="str">
        <f t="shared" ref="C1222:C1285" si="3769">IF(AND(BX1222=0,BY1222=0),"",IF(BX1222="Profit Target","profit target",IF(BY1222="Stop Loss","stop loss","")))</f>
        <v/>
      </c>
      <c r="D1222" s="81">
        <f t="shared" ref="D1222:D1285" si="3770">BV1222</f>
        <v>0</v>
      </c>
      <c r="E1222" s="7" t="str">
        <f t="shared" ref="E1222:E1285" si="3771">IF(COUNTBLANK(BL1223:BP1223)=5,BE1223&amp;",",IF(COUNTBLANK(BL1223:BP1223)=1,BE1223&amp;","&amp;"1,1,1,1,",BE1223&amp;","&amp;"1,1,1,1,1,"))</f>
        <v>18,</v>
      </c>
      <c r="F1222" s="78"/>
      <c r="G1222" s="86"/>
      <c r="H1222" s="86"/>
      <c r="I1222" s="86"/>
      <c r="J1222" s="86"/>
      <c r="K1222" s="86"/>
      <c r="L1222" s="86"/>
      <c r="M1222" s="86"/>
      <c r="N1222" s="86"/>
      <c r="O1222" s="78"/>
      <c r="P1222" s="86"/>
      <c r="Q1222" s="86"/>
      <c r="R1222" s="86"/>
      <c r="S1222" s="86"/>
      <c r="T1222" s="86"/>
      <c r="U1222" s="86"/>
      <c r="V1222" s="86"/>
      <c r="W1222" s="86"/>
      <c r="X1222" s="123" t="str">
        <f t="shared" ref="X1222:X1285" si="3772">IF($A1222&lt;&gt;"",VLOOKUP($A1222,$CY$107:$DH$144,7),"")</f>
        <v/>
      </c>
      <c r="Y1222" s="127">
        <f t="shared" si="3519"/>
        <v>0</v>
      </c>
      <c r="Z1222" s="127">
        <f t="shared" si="3520"/>
        <v>0</v>
      </c>
      <c r="AA1222" s="127">
        <f t="shared" si="3521"/>
        <v>0</v>
      </c>
      <c r="AB1222" s="86">
        <f t="shared" ref="AB1222:AC1222" si="3773">AB1221</f>
        <v>0</v>
      </c>
      <c r="AC1222" s="86">
        <f t="shared" si="3773"/>
        <v>0</v>
      </c>
      <c r="AD1222" s="90" t="str">
        <f t="shared" ref="AD1222:AE1222" si="3774">IF($A1221&lt;&gt;"",AD1221,"")</f>
        <v/>
      </c>
      <c r="AE1222" s="54" t="str">
        <f t="shared" si="3774"/>
        <v/>
      </c>
      <c r="AF1222" s="92" t="str">
        <f t="shared" si="3472"/>
        <v/>
      </c>
      <c r="AG1222" s="82">
        <f t="shared" ref="AG1222:AG1285" si="3775">IF($A1222&lt;&gt;"",IF(OR($BX1221&lt;&gt;0,$BY1221&lt;&gt;0),"0",IF(AE1222&lt;&gt;"",IF(AF1222="W",(1*AD1222),(-1*AD1222)),0)),0)</f>
        <v>0</v>
      </c>
      <c r="AH1222" s="71">
        <f t="shared" si="3640"/>
        <v>0</v>
      </c>
      <c r="AI1222" s="78" t="str">
        <f t="shared" ref="AI1222:AI1285" si="3776">IF($A1222&lt;&gt;"",VLOOKUP($A1222,$CY$107:$DH$144,9),"")</f>
        <v/>
      </c>
      <c r="AJ1222" s="132">
        <f t="shared" si="3522"/>
        <v>0</v>
      </c>
      <c r="AK1222" s="132">
        <f t="shared" si="3523"/>
        <v>0</v>
      </c>
      <c r="AL1222" s="132">
        <f t="shared" si="3524"/>
        <v>0</v>
      </c>
      <c r="AM1222" s="86" t="str">
        <f t="shared" si="3525"/>
        <v/>
      </c>
      <c r="AN1222" s="86" t="str">
        <f t="shared" si="3526"/>
        <v/>
      </c>
      <c r="AO1222" s="90" t="str">
        <f t="shared" ref="AO1222:AP1222" si="3777">IF($A1221&lt;&gt;"",AO1221,"")</f>
        <v/>
      </c>
      <c r="AP1222" s="54" t="str">
        <f t="shared" si="3777"/>
        <v/>
      </c>
      <c r="AQ1222" s="92" t="str">
        <f t="shared" si="3474"/>
        <v/>
      </c>
      <c r="AR1222" s="82">
        <f t="shared" si="3527"/>
        <v>0</v>
      </c>
      <c r="AS1222" s="71">
        <f t="shared" si="3475"/>
        <v>0</v>
      </c>
      <c r="AT1222" s="78" t="str">
        <f t="shared" ref="AT1222:AT1285" si="3778">IF($A1222&lt;&gt;"",VLOOKUP($A1222,$CY$107:$DH$144,8),"")</f>
        <v/>
      </c>
      <c r="AU1222" s="137">
        <f t="shared" si="3528"/>
        <v>0</v>
      </c>
      <c r="AV1222" s="137">
        <f t="shared" si="3529"/>
        <v>0</v>
      </c>
      <c r="AW1222" s="137">
        <f t="shared" si="3530"/>
        <v>0</v>
      </c>
      <c r="AX1222" s="86" t="str">
        <f t="shared" si="3531"/>
        <v/>
      </c>
      <c r="AY1222" s="86" t="str">
        <f t="shared" si="3532"/>
        <v/>
      </c>
      <c r="AZ1222" s="90" t="str">
        <f t="shared" ref="AZ1222:BA1222" si="3779">IF($A1221&lt;&gt;"",AZ1221,"")</f>
        <v/>
      </c>
      <c r="BA1222" s="54" t="str">
        <f t="shared" si="3779"/>
        <v/>
      </c>
      <c r="BB1222" s="92" t="str">
        <f t="shared" si="3477"/>
        <v/>
      </c>
      <c r="BC1222" s="82">
        <f t="shared" si="3533"/>
        <v>0</v>
      </c>
      <c r="BD1222" s="71">
        <f t="shared" si="3478"/>
        <v>0</v>
      </c>
      <c r="BE1222" s="98">
        <f t="shared" si="3535"/>
        <v>18</v>
      </c>
      <c r="BF1222" s="54" t="str">
        <f t="shared" ref="BF1222:BF1228" si="3780">IF($A1221&lt;&gt;"",BF1221,"")</f>
        <v/>
      </c>
      <c r="BG1222" s="92" t="str">
        <f t="shared" si="3766"/>
        <v/>
      </c>
      <c r="BH1222" s="82">
        <f t="shared" si="3516"/>
        <v>0</v>
      </c>
      <c r="BI1222" s="71">
        <f t="shared" si="3517"/>
        <v>0</v>
      </c>
      <c r="BJ1222" s="146"/>
      <c r="BK1222" s="97">
        <v>1</v>
      </c>
      <c r="BL1222" s="95" t="str">
        <f t="shared" ref="BL1222:BP1228" si="3781">IF(BL1221&lt;&gt;"",BL1221,"")</f>
        <v/>
      </c>
      <c r="BM1222" s="95" t="str">
        <f t="shared" si="3781"/>
        <v/>
      </c>
      <c r="BN1222" s="95" t="str">
        <f t="shared" si="3781"/>
        <v/>
      </c>
      <c r="BO1222" s="95" t="str">
        <f t="shared" si="3781"/>
        <v/>
      </c>
      <c r="BP1222" s="95" t="str">
        <f t="shared" si="3781"/>
        <v/>
      </c>
      <c r="BQ1222" s="81">
        <f t="shared" si="3538"/>
        <v>0</v>
      </c>
      <c r="BR1222" s="81">
        <f t="shared" si="3539"/>
        <v>0</v>
      </c>
      <c r="BS1222" s="81">
        <f t="shared" si="3540"/>
        <v>0</v>
      </c>
      <c r="BT1222" s="81">
        <f t="shared" si="3541"/>
        <v>0</v>
      </c>
      <c r="BU1222" s="81">
        <f t="shared" si="3542"/>
        <v>0</v>
      </c>
      <c r="BV1222" s="13">
        <f t="shared" si="3543"/>
        <v>0</v>
      </c>
      <c r="BW1222" s="11">
        <f t="shared" ref="BW1222:BW1285" si="3782">IF(A1222&lt;&gt;"",BV1222+BW1221,0)</f>
        <v>0</v>
      </c>
      <c r="BX1222" s="69">
        <f t="shared" si="3481"/>
        <v>0</v>
      </c>
      <c r="BY1222" s="69">
        <f>IF($A1222&lt;&gt;"",IF(BY1221&lt;&gt;0,BY1221,IF(BW1222&lt;=$AW$2,"Stop Loss",0)),0)</f>
        <v>0</v>
      </c>
      <c r="BZ1222" s="69">
        <f t="shared" si="3702"/>
        <v>0</v>
      </c>
      <c r="CA1222" s="27" t="str">
        <f t="shared" si="3482"/>
        <v/>
      </c>
      <c r="CB1222" s="27" t="str">
        <f t="shared" si="3483"/>
        <v/>
      </c>
      <c r="CC1222" s="27" t="str">
        <f t="shared" si="3484"/>
        <v/>
      </c>
      <c r="CD1222" s="27" t="str">
        <f t="shared" si="3485"/>
        <v/>
      </c>
      <c r="CE1222" s="27" t="str">
        <f t="shared" si="3486"/>
        <v/>
      </c>
      <c r="CF1222" s="27" t="str">
        <f t="shared" si="3487"/>
        <v/>
      </c>
      <c r="CG1222" s="86"/>
      <c r="CH1222" s="86"/>
      <c r="CI1222" s="45"/>
      <c r="CJ1222" s="45"/>
      <c r="CK1222" s="45"/>
      <c r="CL1222" s="25"/>
      <c r="CM1222" s="25"/>
      <c r="CN1222" s="37"/>
      <c r="CO1222" s="25"/>
      <c r="CP1222" s="25"/>
      <c r="CQ1222" s="25"/>
      <c r="CR1222" s="25"/>
      <c r="CS1222" s="25"/>
      <c r="CT1222" s="25"/>
      <c r="CU1222" s="25"/>
      <c r="CV1222" s="25"/>
      <c r="CW1222" s="25"/>
      <c r="CX1222" s="25"/>
      <c r="CY1222" s="25"/>
      <c r="CZ1222" s="25"/>
      <c r="DA1222" s="25"/>
      <c r="DB1222" s="37"/>
      <c r="DC1222" s="25"/>
      <c r="DD1222" s="25"/>
      <c r="DH1222" s="25"/>
      <c r="DI1222" s="37"/>
    </row>
    <row r="1223" spans="1:113" s="26" customFormat="1">
      <c r="A1223" s="149"/>
      <c r="B1223" s="82" t="str">
        <f t="shared" si="3768"/>
        <v/>
      </c>
      <c r="C1223" s="7" t="str">
        <f t="shared" si="3769"/>
        <v/>
      </c>
      <c r="D1223" s="81">
        <f t="shared" si="3770"/>
        <v>0</v>
      </c>
      <c r="E1223" s="7" t="str">
        <f t="shared" si="3771"/>
        <v>18,</v>
      </c>
      <c r="F1223" s="78"/>
      <c r="G1223" s="86"/>
      <c r="H1223" s="86"/>
      <c r="I1223" s="86"/>
      <c r="J1223" s="86"/>
      <c r="K1223" s="86"/>
      <c r="L1223" s="86"/>
      <c r="M1223" s="86"/>
      <c r="N1223" s="86"/>
      <c r="O1223" s="78"/>
      <c r="P1223" s="86"/>
      <c r="Q1223" s="86"/>
      <c r="R1223" s="86"/>
      <c r="S1223" s="86"/>
      <c r="T1223" s="86"/>
      <c r="U1223" s="86"/>
      <c r="V1223" s="86"/>
      <c r="W1223" s="86"/>
      <c r="X1223" s="123" t="str">
        <f t="shared" si="3772"/>
        <v/>
      </c>
      <c r="Y1223" s="127">
        <f t="shared" si="3519"/>
        <v>0</v>
      </c>
      <c r="Z1223" s="127">
        <f t="shared" si="3520"/>
        <v>0</v>
      </c>
      <c r="AA1223" s="127">
        <f t="shared" si="3521"/>
        <v>0</v>
      </c>
      <c r="AB1223" s="86">
        <f t="shared" ref="AB1223:AC1223" si="3783">AB1222</f>
        <v>0</v>
      </c>
      <c r="AC1223" s="86">
        <f t="shared" si="3783"/>
        <v>0</v>
      </c>
      <c r="AD1223" s="90" t="str">
        <f t="shared" ref="AD1223:AE1223" si="3784">IF($A1222&lt;&gt;"",AD1222,"")</f>
        <v/>
      </c>
      <c r="AE1223" s="54" t="str">
        <f t="shared" si="3784"/>
        <v/>
      </c>
      <c r="AF1223" s="92" t="str">
        <f t="shared" ref="AF1223:AF1286" si="3785">IF($A1223&lt;&gt;"",IF($A1223=0,"L",IF(AE1223&lt;&gt;"",IF(AE1223=X1223,"W","L"))),"")</f>
        <v/>
      </c>
      <c r="AG1223" s="82">
        <f t="shared" si="3775"/>
        <v>0</v>
      </c>
      <c r="AH1223" s="71">
        <f t="shared" si="3640"/>
        <v>0</v>
      </c>
      <c r="AI1223" s="78" t="str">
        <f t="shared" si="3776"/>
        <v/>
      </c>
      <c r="AJ1223" s="132">
        <f t="shared" si="3522"/>
        <v>0</v>
      </c>
      <c r="AK1223" s="132">
        <f t="shared" si="3523"/>
        <v>0</v>
      </c>
      <c r="AL1223" s="132">
        <f t="shared" si="3524"/>
        <v>0</v>
      </c>
      <c r="AM1223" s="86" t="str">
        <f t="shared" si="3525"/>
        <v/>
      </c>
      <c r="AN1223" s="86" t="str">
        <f t="shared" si="3526"/>
        <v/>
      </c>
      <c r="AO1223" s="90" t="str">
        <f t="shared" ref="AO1223:AP1223" si="3786">IF($A1222&lt;&gt;"",AO1222,"")</f>
        <v/>
      </c>
      <c r="AP1223" s="54" t="str">
        <f t="shared" si="3786"/>
        <v/>
      </c>
      <c r="AQ1223" s="92" t="str">
        <f t="shared" ref="AQ1223:AQ1286" si="3787">IF($A1223&lt;&gt;"",IF($A1223=0,"L",IF(AP1223&lt;&gt;"",IF(AP1223=AI1223,"W","L"))),"")</f>
        <v/>
      </c>
      <c r="AR1223" s="82">
        <f t="shared" si="3527"/>
        <v>0</v>
      </c>
      <c r="AS1223" s="71">
        <f t="shared" ref="AS1223:AS1286" si="3788">IF($A1223&lt;&gt;"",AR1223+AS1222,0)</f>
        <v>0</v>
      </c>
      <c r="AT1223" s="78" t="str">
        <f t="shared" si="3778"/>
        <v/>
      </c>
      <c r="AU1223" s="137">
        <f t="shared" si="3528"/>
        <v>0</v>
      </c>
      <c r="AV1223" s="137">
        <f t="shared" si="3529"/>
        <v>0</v>
      </c>
      <c r="AW1223" s="137">
        <f t="shared" si="3530"/>
        <v>0</v>
      </c>
      <c r="AX1223" s="86" t="str">
        <f t="shared" si="3531"/>
        <v/>
      </c>
      <c r="AY1223" s="86" t="str">
        <f t="shared" si="3532"/>
        <v/>
      </c>
      <c r="AZ1223" s="90" t="str">
        <f t="shared" ref="AZ1223:BA1223" si="3789">IF($A1222&lt;&gt;"",AZ1222,"")</f>
        <v/>
      </c>
      <c r="BA1223" s="54" t="str">
        <f t="shared" si="3789"/>
        <v/>
      </c>
      <c r="BB1223" s="92" t="str">
        <f t="shared" ref="BB1223:BB1286" si="3790">IF($A1223&lt;&gt;"",IF($A1223=0,"L",IF(BA1223&lt;&gt;"",IF(BA1223=AT1223,"W","L"))),"")</f>
        <v/>
      </c>
      <c r="BC1223" s="82">
        <f t="shared" si="3533"/>
        <v>0</v>
      </c>
      <c r="BD1223" s="71">
        <f t="shared" ref="BD1223:BD1286" si="3791">IF($A1223&lt;&gt;"",BC1223+BD1222,0)</f>
        <v>0</v>
      </c>
      <c r="BE1223" s="98">
        <f t="shared" si="3535"/>
        <v>18</v>
      </c>
      <c r="BF1223" s="54" t="str">
        <f t="shared" si="3780"/>
        <v/>
      </c>
      <c r="BG1223" s="92" t="str">
        <f t="shared" si="3766"/>
        <v/>
      </c>
      <c r="BH1223" s="82">
        <f t="shared" si="3516"/>
        <v>0</v>
      </c>
      <c r="BI1223" s="71">
        <f t="shared" si="3517"/>
        <v>0</v>
      </c>
      <c r="BJ1223" s="146"/>
      <c r="BK1223" s="97">
        <v>1</v>
      </c>
      <c r="BL1223" s="95" t="str">
        <f t="shared" si="3781"/>
        <v/>
      </c>
      <c r="BM1223" s="95" t="str">
        <f t="shared" si="3781"/>
        <v/>
      </c>
      <c r="BN1223" s="95" t="str">
        <f t="shared" si="3781"/>
        <v/>
      </c>
      <c r="BO1223" s="95" t="str">
        <f t="shared" si="3781"/>
        <v/>
      </c>
      <c r="BP1223" s="95" t="str">
        <f t="shared" si="3781"/>
        <v/>
      </c>
      <c r="BQ1223" s="81">
        <f t="shared" si="3538"/>
        <v>0</v>
      </c>
      <c r="BR1223" s="81">
        <f t="shared" si="3539"/>
        <v>0</v>
      </c>
      <c r="BS1223" s="81">
        <f t="shared" si="3540"/>
        <v>0</v>
      </c>
      <c r="BT1223" s="81">
        <f t="shared" si="3541"/>
        <v>0</v>
      </c>
      <c r="BU1223" s="81">
        <f t="shared" si="3542"/>
        <v>0</v>
      </c>
      <c r="BV1223" s="13">
        <f t="shared" si="3543"/>
        <v>0</v>
      </c>
      <c r="BW1223" s="11">
        <f t="shared" si="3782"/>
        <v>0</v>
      </c>
      <c r="BX1223" s="69">
        <f t="shared" ref="BX1223:BX1286" si="3792">IF($A1223&lt;&gt;"",IF(BX1222&gt;0,BX1222,IF(BW1223&gt;=$AW$1,"Profit Target",0)),0)</f>
        <v>0</v>
      </c>
      <c r="BY1223" s="69">
        <f>IF($A1223&lt;&gt;"",IF(BY1222&lt;&gt;0,BY1222,IF(BW1223&lt;=$AW$2,"Stop Loss",0)),0)</f>
        <v>0</v>
      </c>
      <c r="BZ1223" s="69">
        <f t="shared" si="3702"/>
        <v>0</v>
      </c>
      <c r="CA1223" s="27" t="str">
        <f t="shared" ref="CA1223:CA1286" si="3793">IF(AE1223&lt;&gt;"",AE1223&amp;",","")</f>
        <v/>
      </c>
      <c r="CB1223" s="27" t="str">
        <f t="shared" ref="CB1223:CB1286" si="3794">IF(AP1223&lt;&gt;"",AP1223&amp;",","")</f>
        <v/>
      </c>
      <c r="CC1223" s="27" t="str">
        <f t="shared" ref="CC1223:CC1286" si="3795">IF(BA1223&lt;&gt;"",BA1223&amp;",","")</f>
        <v/>
      </c>
      <c r="CD1223" s="27" t="str">
        <f t="shared" ref="CD1223:CD1286" si="3796">IF(AD1223="","",CONCATENATE(AD1223,","))</f>
        <v/>
      </c>
      <c r="CE1223" s="27" t="str">
        <f t="shared" ref="CE1223:CE1286" si="3797">IF(AO1223="","",CONCATENATE(AO1223,","))</f>
        <v/>
      </c>
      <c r="CF1223" s="27" t="str">
        <f t="shared" ref="CF1223:CF1286" si="3798">IF(AZ1223="","",CONCATENATE(AZ1223,","))</f>
        <v/>
      </c>
      <c r="CG1223" s="86"/>
      <c r="CH1223" s="86"/>
      <c r="CI1223" s="45"/>
      <c r="CJ1223" s="45"/>
      <c r="CK1223" s="45"/>
      <c r="CL1223" s="25"/>
      <c r="CM1223" s="25"/>
      <c r="CN1223" s="37"/>
      <c r="CO1223" s="25"/>
      <c r="CP1223" s="25"/>
      <c r="CQ1223" s="25"/>
      <c r="CR1223" s="25"/>
      <c r="CS1223" s="25"/>
      <c r="CT1223" s="25"/>
      <c r="CU1223" s="25"/>
      <c r="CV1223" s="25"/>
      <c r="CW1223" s="25"/>
      <c r="CX1223" s="25"/>
      <c r="CY1223" s="25"/>
      <c r="CZ1223" s="25"/>
      <c r="DA1223" s="25"/>
      <c r="DB1223" s="37"/>
      <c r="DC1223" s="25"/>
      <c r="DD1223" s="25"/>
      <c r="DH1223" s="25"/>
      <c r="DI1223" s="37"/>
    </row>
    <row r="1224" spans="1:113" s="26" customFormat="1">
      <c r="A1224" s="149"/>
      <c r="B1224" s="82" t="str">
        <f t="shared" si="3768"/>
        <v/>
      </c>
      <c r="C1224" s="7" t="str">
        <f t="shared" si="3769"/>
        <v/>
      </c>
      <c r="D1224" s="81">
        <f t="shared" si="3770"/>
        <v>0</v>
      </c>
      <c r="E1224" s="7" t="str">
        <f t="shared" si="3771"/>
        <v>18,</v>
      </c>
      <c r="F1224" s="78"/>
      <c r="G1224" s="86"/>
      <c r="H1224" s="86"/>
      <c r="I1224" s="86"/>
      <c r="J1224" s="86"/>
      <c r="K1224" s="86"/>
      <c r="L1224" s="86"/>
      <c r="M1224" s="86"/>
      <c r="N1224" s="86"/>
      <c r="O1224" s="78"/>
      <c r="P1224" s="86"/>
      <c r="Q1224" s="86"/>
      <c r="R1224" s="86"/>
      <c r="S1224" s="86"/>
      <c r="T1224" s="86"/>
      <c r="U1224" s="86"/>
      <c r="V1224" s="86"/>
      <c r="W1224" s="86"/>
      <c r="X1224" s="123" t="str">
        <f t="shared" si="3772"/>
        <v/>
      </c>
      <c r="Y1224" s="127">
        <f t="shared" si="3519"/>
        <v>0</v>
      </c>
      <c r="Z1224" s="127">
        <f t="shared" si="3520"/>
        <v>0</v>
      </c>
      <c r="AA1224" s="127">
        <f t="shared" si="3521"/>
        <v>0</v>
      </c>
      <c r="AB1224" s="86">
        <f t="shared" ref="AB1224:AC1224" si="3799">AB1223</f>
        <v>0</v>
      </c>
      <c r="AC1224" s="86">
        <f t="shared" si="3799"/>
        <v>0</v>
      </c>
      <c r="AD1224" s="90" t="str">
        <f t="shared" ref="AD1224:AE1224" si="3800">IF($A1223&lt;&gt;"",AD1223,"")</f>
        <v/>
      </c>
      <c r="AE1224" s="54" t="str">
        <f t="shared" si="3800"/>
        <v/>
      </c>
      <c r="AF1224" s="92" t="str">
        <f t="shared" si="3785"/>
        <v/>
      </c>
      <c r="AG1224" s="82">
        <f t="shared" si="3775"/>
        <v>0</v>
      </c>
      <c r="AH1224" s="71">
        <f t="shared" si="3640"/>
        <v>0</v>
      </c>
      <c r="AI1224" s="78" t="str">
        <f t="shared" si="3776"/>
        <v/>
      </c>
      <c r="AJ1224" s="132">
        <f t="shared" si="3522"/>
        <v>0</v>
      </c>
      <c r="AK1224" s="132">
        <f t="shared" si="3523"/>
        <v>0</v>
      </c>
      <c r="AL1224" s="132">
        <f t="shared" si="3524"/>
        <v>0</v>
      </c>
      <c r="AM1224" s="86" t="str">
        <f t="shared" si="3525"/>
        <v/>
      </c>
      <c r="AN1224" s="86" t="str">
        <f t="shared" si="3526"/>
        <v/>
      </c>
      <c r="AO1224" s="90" t="str">
        <f t="shared" ref="AO1224:AP1224" si="3801">IF($A1223&lt;&gt;"",AO1223,"")</f>
        <v/>
      </c>
      <c r="AP1224" s="54" t="str">
        <f t="shared" si="3801"/>
        <v/>
      </c>
      <c r="AQ1224" s="92" t="str">
        <f t="shared" si="3787"/>
        <v/>
      </c>
      <c r="AR1224" s="82">
        <f t="shared" si="3527"/>
        <v>0</v>
      </c>
      <c r="AS1224" s="71">
        <f t="shared" si="3788"/>
        <v>0</v>
      </c>
      <c r="AT1224" s="78" t="str">
        <f t="shared" si="3778"/>
        <v/>
      </c>
      <c r="AU1224" s="137">
        <f t="shared" si="3528"/>
        <v>0</v>
      </c>
      <c r="AV1224" s="137">
        <f t="shared" si="3529"/>
        <v>0</v>
      </c>
      <c r="AW1224" s="137">
        <f t="shared" si="3530"/>
        <v>0</v>
      </c>
      <c r="AX1224" s="86" t="str">
        <f t="shared" si="3531"/>
        <v/>
      </c>
      <c r="AY1224" s="86" t="str">
        <f t="shared" si="3532"/>
        <v/>
      </c>
      <c r="AZ1224" s="90" t="str">
        <f t="shared" ref="AZ1224:BA1224" si="3802">IF($A1223&lt;&gt;"",AZ1223,"")</f>
        <v/>
      </c>
      <c r="BA1224" s="54" t="str">
        <f t="shared" si="3802"/>
        <v/>
      </c>
      <c r="BB1224" s="92" t="str">
        <f t="shared" si="3790"/>
        <v/>
      </c>
      <c r="BC1224" s="82">
        <f t="shared" si="3533"/>
        <v>0</v>
      </c>
      <c r="BD1224" s="71">
        <f t="shared" si="3791"/>
        <v>0</v>
      </c>
      <c r="BE1224" s="98">
        <f t="shared" si="3535"/>
        <v>18</v>
      </c>
      <c r="BF1224" s="54" t="str">
        <f t="shared" si="3780"/>
        <v/>
      </c>
      <c r="BG1224" s="92" t="str">
        <f t="shared" si="3766"/>
        <v/>
      </c>
      <c r="BH1224" s="82">
        <f t="shared" si="3516"/>
        <v>0</v>
      </c>
      <c r="BI1224" s="71">
        <f t="shared" si="3517"/>
        <v>0</v>
      </c>
      <c r="BJ1224" s="146"/>
      <c r="BK1224" s="97">
        <v>1</v>
      </c>
      <c r="BL1224" s="95" t="str">
        <f t="shared" si="3781"/>
        <v/>
      </c>
      <c r="BM1224" s="95" t="str">
        <f t="shared" si="3781"/>
        <v/>
      </c>
      <c r="BN1224" s="95" t="str">
        <f t="shared" si="3781"/>
        <v/>
      </c>
      <c r="BO1224" s="95" t="str">
        <f t="shared" si="3781"/>
        <v/>
      </c>
      <c r="BP1224" s="95" t="str">
        <f t="shared" si="3781"/>
        <v/>
      </c>
      <c r="BQ1224" s="81">
        <f t="shared" si="3538"/>
        <v>0</v>
      </c>
      <c r="BR1224" s="81">
        <f t="shared" si="3539"/>
        <v>0</v>
      </c>
      <c r="BS1224" s="81">
        <f t="shared" si="3540"/>
        <v>0</v>
      </c>
      <c r="BT1224" s="81">
        <f t="shared" si="3541"/>
        <v>0</v>
      </c>
      <c r="BU1224" s="81">
        <f t="shared" si="3542"/>
        <v>0</v>
      </c>
      <c r="BV1224" s="13">
        <f t="shared" si="3543"/>
        <v>0</v>
      </c>
      <c r="BW1224" s="11">
        <f t="shared" si="3782"/>
        <v>0</v>
      </c>
      <c r="BX1224" s="69">
        <f t="shared" si="3792"/>
        <v>0</v>
      </c>
      <c r="BY1224" s="69">
        <f>IF($A1224&lt;&gt;"",IF(BY1223&lt;&gt;0,BY1223,IF(BW1224&lt;=$AW$2,"Stop Loss",0)),0)</f>
        <v>0</v>
      </c>
      <c r="BZ1224" s="69">
        <f t="shared" si="3702"/>
        <v>0</v>
      </c>
      <c r="CA1224" s="27" t="str">
        <f t="shared" si="3793"/>
        <v/>
      </c>
      <c r="CB1224" s="27" t="str">
        <f t="shared" si="3794"/>
        <v/>
      </c>
      <c r="CC1224" s="27" t="str">
        <f t="shared" si="3795"/>
        <v/>
      </c>
      <c r="CD1224" s="27" t="str">
        <f t="shared" si="3796"/>
        <v/>
      </c>
      <c r="CE1224" s="27" t="str">
        <f t="shared" si="3797"/>
        <v/>
      </c>
      <c r="CF1224" s="27" t="str">
        <f t="shared" si="3798"/>
        <v/>
      </c>
      <c r="CG1224" s="86"/>
      <c r="CH1224" s="86"/>
      <c r="CI1224" s="45"/>
      <c r="CJ1224" s="45"/>
      <c r="CK1224" s="45"/>
      <c r="CL1224" s="25"/>
      <c r="CM1224" s="25"/>
      <c r="CN1224" s="37"/>
      <c r="CO1224" s="25"/>
      <c r="CP1224" s="25"/>
      <c r="CQ1224" s="25"/>
      <c r="CR1224" s="25"/>
      <c r="CS1224" s="25"/>
      <c r="CT1224" s="25"/>
      <c r="CU1224" s="25"/>
      <c r="CV1224" s="25"/>
      <c r="CW1224" s="25"/>
      <c r="CX1224" s="25"/>
      <c r="CY1224" s="25"/>
      <c r="CZ1224" s="25"/>
      <c r="DA1224" s="25"/>
      <c r="DB1224" s="37"/>
      <c r="DC1224" s="25"/>
      <c r="DD1224" s="25"/>
      <c r="DH1224" s="25"/>
      <c r="DI1224" s="37"/>
    </row>
    <row r="1225" spans="1:113" s="26" customFormat="1">
      <c r="A1225" s="149"/>
      <c r="B1225" s="82" t="str">
        <f t="shared" si="3768"/>
        <v/>
      </c>
      <c r="C1225" s="7" t="str">
        <f t="shared" si="3769"/>
        <v/>
      </c>
      <c r="D1225" s="81">
        <f t="shared" si="3770"/>
        <v>0</v>
      </c>
      <c r="E1225" s="7" t="str">
        <f t="shared" si="3771"/>
        <v>18,</v>
      </c>
      <c r="F1225" s="78"/>
      <c r="G1225" s="86"/>
      <c r="H1225" s="86"/>
      <c r="I1225" s="86"/>
      <c r="J1225" s="86"/>
      <c r="K1225" s="86"/>
      <c r="L1225" s="86"/>
      <c r="M1225" s="86"/>
      <c r="N1225" s="86"/>
      <c r="O1225" s="78"/>
      <c r="P1225" s="86"/>
      <c r="Q1225" s="86"/>
      <c r="R1225" s="86"/>
      <c r="S1225" s="86"/>
      <c r="T1225" s="86"/>
      <c r="U1225" s="86"/>
      <c r="V1225" s="86"/>
      <c r="W1225" s="86"/>
      <c r="X1225" s="123" t="str">
        <f t="shared" si="3772"/>
        <v/>
      </c>
      <c r="Y1225" s="127">
        <f t="shared" si="3519"/>
        <v>0</v>
      </c>
      <c r="Z1225" s="127">
        <f t="shared" si="3520"/>
        <v>0</v>
      </c>
      <c r="AA1225" s="127">
        <f t="shared" si="3521"/>
        <v>0</v>
      </c>
      <c r="AB1225" s="86">
        <f t="shared" ref="AB1225:AC1225" si="3803">AB1224</f>
        <v>0</v>
      </c>
      <c r="AC1225" s="86">
        <f t="shared" si="3803"/>
        <v>0</v>
      </c>
      <c r="AD1225" s="90" t="str">
        <f t="shared" ref="AD1225:AE1225" si="3804">IF($A1224&lt;&gt;"",AD1224,"")</f>
        <v/>
      </c>
      <c r="AE1225" s="54" t="str">
        <f t="shared" si="3804"/>
        <v/>
      </c>
      <c r="AF1225" s="92" t="str">
        <f t="shared" si="3785"/>
        <v/>
      </c>
      <c r="AG1225" s="82">
        <f t="shared" si="3775"/>
        <v>0</v>
      </c>
      <c r="AH1225" s="71">
        <f t="shared" si="3640"/>
        <v>0</v>
      </c>
      <c r="AI1225" s="78" t="str">
        <f t="shared" si="3776"/>
        <v/>
      </c>
      <c r="AJ1225" s="132">
        <f t="shared" si="3522"/>
        <v>0</v>
      </c>
      <c r="AK1225" s="132">
        <f t="shared" si="3523"/>
        <v>0</v>
      </c>
      <c r="AL1225" s="132">
        <f t="shared" si="3524"/>
        <v>0</v>
      </c>
      <c r="AM1225" s="86" t="str">
        <f t="shared" si="3525"/>
        <v/>
      </c>
      <c r="AN1225" s="86" t="str">
        <f t="shared" si="3526"/>
        <v/>
      </c>
      <c r="AO1225" s="90" t="str">
        <f t="shared" ref="AO1225:AP1225" si="3805">IF($A1224&lt;&gt;"",AO1224,"")</f>
        <v/>
      </c>
      <c r="AP1225" s="54" t="str">
        <f t="shared" si="3805"/>
        <v/>
      </c>
      <c r="AQ1225" s="92" t="str">
        <f t="shared" si="3787"/>
        <v/>
      </c>
      <c r="AR1225" s="82">
        <f t="shared" si="3527"/>
        <v>0</v>
      </c>
      <c r="AS1225" s="71">
        <f t="shared" si="3788"/>
        <v>0</v>
      </c>
      <c r="AT1225" s="78" t="str">
        <f t="shared" si="3778"/>
        <v/>
      </c>
      <c r="AU1225" s="137">
        <f t="shared" si="3528"/>
        <v>0</v>
      </c>
      <c r="AV1225" s="137">
        <f t="shared" si="3529"/>
        <v>0</v>
      </c>
      <c r="AW1225" s="137">
        <f t="shared" si="3530"/>
        <v>0</v>
      </c>
      <c r="AX1225" s="86" t="str">
        <f t="shared" si="3531"/>
        <v/>
      </c>
      <c r="AY1225" s="86" t="str">
        <f t="shared" si="3532"/>
        <v/>
      </c>
      <c r="AZ1225" s="90" t="str">
        <f t="shared" ref="AZ1225:BA1225" si="3806">IF($A1224&lt;&gt;"",AZ1224,"")</f>
        <v/>
      </c>
      <c r="BA1225" s="54" t="str">
        <f t="shared" si="3806"/>
        <v/>
      </c>
      <c r="BB1225" s="92" t="str">
        <f t="shared" si="3790"/>
        <v/>
      </c>
      <c r="BC1225" s="82">
        <f t="shared" si="3533"/>
        <v>0</v>
      </c>
      <c r="BD1225" s="71">
        <f t="shared" si="3791"/>
        <v>0</v>
      </c>
      <c r="BE1225" s="98">
        <f t="shared" si="3535"/>
        <v>18</v>
      </c>
      <c r="BF1225" s="54" t="str">
        <f t="shared" si="3780"/>
        <v/>
      </c>
      <c r="BG1225" s="92" t="str">
        <f t="shared" si="3766"/>
        <v/>
      </c>
      <c r="BH1225" s="82">
        <f t="shared" si="3516"/>
        <v>0</v>
      </c>
      <c r="BI1225" s="71">
        <f t="shared" si="3517"/>
        <v>0</v>
      </c>
      <c r="BJ1225" s="146"/>
      <c r="BK1225" s="97">
        <v>1</v>
      </c>
      <c r="BL1225" s="95" t="str">
        <f t="shared" si="3781"/>
        <v/>
      </c>
      <c r="BM1225" s="95" t="str">
        <f t="shared" si="3781"/>
        <v/>
      </c>
      <c r="BN1225" s="95" t="str">
        <f t="shared" si="3781"/>
        <v/>
      </c>
      <c r="BO1225" s="95" t="str">
        <f t="shared" si="3781"/>
        <v/>
      </c>
      <c r="BP1225" s="95" t="str">
        <f t="shared" si="3781"/>
        <v/>
      </c>
      <c r="BQ1225" s="81">
        <f t="shared" si="3538"/>
        <v>0</v>
      </c>
      <c r="BR1225" s="81">
        <f t="shared" si="3539"/>
        <v>0</v>
      </c>
      <c r="BS1225" s="81">
        <f t="shared" si="3540"/>
        <v>0</v>
      </c>
      <c r="BT1225" s="81">
        <f t="shared" si="3541"/>
        <v>0</v>
      </c>
      <c r="BU1225" s="81">
        <f t="shared" si="3542"/>
        <v>0</v>
      </c>
      <c r="BV1225" s="13">
        <f t="shared" si="3543"/>
        <v>0</v>
      </c>
      <c r="BW1225" s="11">
        <f t="shared" si="3782"/>
        <v>0</v>
      </c>
      <c r="BX1225" s="69">
        <f t="shared" si="3792"/>
        <v>0</v>
      </c>
      <c r="BY1225" s="69">
        <f>IF($A1225&lt;&gt;"",IF(BY1224&lt;&gt;0,BY1224,IF(BW1225&lt;=$AW$2,"Stop Loss",0)),0)</f>
        <v>0</v>
      </c>
      <c r="BZ1225" s="69">
        <f t="shared" si="3702"/>
        <v>0</v>
      </c>
      <c r="CA1225" s="27" t="str">
        <f t="shared" si="3793"/>
        <v/>
      </c>
      <c r="CB1225" s="27" t="str">
        <f t="shared" si="3794"/>
        <v/>
      </c>
      <c r="CC1225" s="27" t="str">
        <f t="shared" si="3795"/>
        <v/>
      </c>
      <c r="CD1225" s="27" t="str">
        <f t="shared" si="3796"/>
        <v/>
      </c>
      <c r="CE1225" s="27" t="str">
        <f t="shared" si="3797"/>
        <v/>
      </c>
      <c r="CF1225" s="27" t="str">
        <f t="shared" si="3798"/>
        <v/>
      </c>
      <c r="CG1225" s="86"/>
      <c r="CH1225" s="86"/>
      <c r="CI1225" s="45"/>
      <c r="CJ1225" s="45"/>
      <c r="CK1225" s="45"/>
      <c r="CL1225" s="25"/>
      <c r="CM1225" s="25"/>
      <c r="CN1225" s="37"/>
      <c r="CO1225" s="25"/>
      <c r="CP1225" s="25"/>
      <c r="CQ1225" s="25"/>
      <c r="CR1225" s="25"/>
      <c r="CS1225" s="25"/>
      <c r="CT1225" s="25"/>
      <c r="CU1225" s="25"/>
      <c r="CV1225" s="25"/>
      <c r="CW1225" s="25"/>
      <c r="CX1225" s="25"/>
      <c r="CY1225" s="25"/>
      <c r="CZ1225" s="25"/>
      <c r="DA1225" s="25"/>
      <c r="DB1225" s="37"/>
      <c r="DC1225" s="25"/>
      <c r="DD1225" s="25"/>
      <c r="DH1225" s="25"/>
      <c r="DI1225" s="37"/>
    </row>
    <row r="1226" spans="1:113" s="26" customFormat="1">
      <c r="A1226" s="149"/>
      <c r="B1226" s="82" t="str">
        <f t="shared" si="3768"/>
        <v/>
      </c>
      <c r="C1226" s="7" t="str">
        <f t="shared" si="3769"/>
        <v/>
      </c>
      <c r="D1226" s="81">
        <f t="shared" si="3770"/>
        <v>0</v>
      </c>
      <c r="E1226" s="7" t="str">
        <f t="shared" si="3771"/>
        <v>18,</v>
      </c>
      <c r="F1226" s="78"/>
      <c r="G1226" s="86"/>
      <c r="H1226" s="86"/>
      <c r="I1226" s="86"/>
      <c r="J1226" s="86"/>
      <c r="K1226" s="86"/>
      <c r="L1226" s="86"/>
      <c r="M1226" s="86"/>
      <c r="N1226" s="86"/>
      <c r="O1226" s="78"/>
      <c r="P1226" s="86"/>
      <c r="Q1226" s="86"/>
      <c r="R1226" s="86"/>
      <c r="S1226" s="86"/>
      <c r="T1226" s="86"/>
      <c r="U1226" s="86"/>
      <c r="V1226" s="86"/>
      <c r="W1226" s="86"/>
      <c r="X1226" s="123" t="str">
        <f t="shared" si="3772"/>
        <v/>
      </c>
      <c r="Y1226" s="127">
        <f t="shared" si="3519"/>
        <v>0</v>
      </c>
      <c r="Z1226" s="127">
        <f t="shared" si="3520"/>
        <v>0</v>
      </c>
      <c r="AA1226" s="127">
        <f t="shared" si="3521"/>
        <v>0</v>
      </c>
      <c r="AB1226" s="86">
        <f t="shared" ref="AB1226:AC1226" si="3807">AB1225</f>
        <v>0</v>
      </c>
      <c r="AC1226" s="86">
        <f t="shared" si="3807"/>
        <v>0</v>
      </c>
      <c r="AD1226" s="90" t="str">
        <f t="shared" ref="AD1226:AE1226" si="3808">IF($A1225&lt;&gt;"",AD1225,"")</f>
        <v/>
      </c>
      <c r="AE1226" s="54" t="str">
        <f t="shared" si="3808"/>
        <v/>
      </c>
      <c r="AF1226" s="92" t="str">
        <f t="shared" si="3785"/>
        <v/>
      </c>
      <c r="AG1226" s="82">
        <f t="shared" si="3775"/>
        <v>0</v>
      </c>
      <c r="AH1226" s="71">
        <f t="shared" si="3640"/>
        <v>0</v>
      </c>
      <c r="AI1226" s="78" t="str">
        <f t="shared" si="3776"/>
        <v/>
      </c>
      <c r="AJ1226" s="132">
        <f t="shared" si="3522"/>
        <v>0</v>
      </c>
      <c r="AK1226" s="132">
        <f t="shared" si="3523"/>
        <v>0</v>
      </c>
      <c r="AL1226" s="132">
        <f t="shared" si="3524"/>
        <v>0</v>
      </c>
      <c r="AM1226" s="86" t="str">
        <f t="shared" si="3525"/>
        <v/>
      </c>
      <c r="AN1226" s="86" t="str">
        <f t="shared" si="3526"/>
        <v/>
      </c>
      <c r="AO1226" s="90" t="str">
        <f t="shared" ref="AO1226:AP1226" si="3809">IF($A1225&lt;&gt;"",AO1225,"")</f>
        <v/>
      </c>
      <c r="AP1226" s="54" t="str">
        <f t="shared" si="3809"/>
        <v/>
      </c>
      <c r="AQ1226" s="92" t="str">
        <f t="shared" si="3787"/>
        <v/>
      </c>
      <c r="AR1226" s="82">
        <f t="shared" si="3527"/>
        <v>0</v>
      </c>
      <c r="AS1226" s="71">
        <f t="shared" si="3788"/>
        <v>0</v>
      </c>
      <c r="AT1226" s="78" t="str">
        <f t="shared" si="3778"/>
        <v/>
      </c>
      <c r="AU1226" s="137">
        <f t="shared" si="3528"/>
        <v>0</v>
      </c>
      <c r="AV1226" s="137">
        <f t="shared" si="3529"/>
        <v>0</v>
      </c>
      <c r="AW1226" s="137">
        <f t="shared" si="3530"/>
        <v>0</v>
      </c>
      <c r="AX1226" s="86" t="str">
        <f t="shared" si="3531"/>
        <v/>
      </c>
      <c r="AY1226" s="86" t="str">
        <f t="shared" si="3532"/>
        <v/>
      </c>
      <c r="AZ1226" s="90" t="str">
        <f t="shared" ref="AZ1226:BA1226" si="3810">IF($A1225&lt;&gt;"",AZ1225,"")</f>
        <v/>
      </c>
      <c r="BA1226" s="54" t="str">
        <f t="shared" si="3810"/>
        <v/>
      </c>
      <c r="BB1226" s="92" t="str">
        <f t="shared" si="3790"/>
        <v/>
      </c>
      <c r="BC1226" s="82">
        <f t="shared" si="3533"/>
        <v>0</v>
      </c>
      <c r="BD1226" s="71">
        <f t="shared" si="3791"/>
        <v>0</v>
      </c>
      <c r="BE1226" s="98">
        <f t="shared" si="3535"/>
        <v>18</v>
      </c>
      <c r="BF1226" s="54" t="str">
        <f t="shared" si="3780"/>
        <v/>
      </c>
      <c r="BG1226" s="92" t="str">
        <f t="shared" si="3766"/>
        <v/>
      </c>
      <c r="BH1226" s="82">
        <f t="shared" si="3516"/>
        <v>0</v>
      </c>
      <c r="BI1226" s="71">
        <f t="shared" si="3517"/>
        <v>0</v>
      </c>
      <c r="BJ1226" s="146"/>
      <c r="BK1226" s="97">
        <v>1</v>
      </c>
      <c r="BL1226" s="95" t="str">
        <f t="shared" si="3781"/>
        <v/>
      </c>
      <c r="BM1226" s="95" t="str">
        <f t="shared" si="3781"/>
        <v/>
      </c>
      <c r="BN1226" s="95" t="str">
        <f t="shared" si="3781"/>
        <v/>
      </c>
      <c r="BO1226" s="95" t="str">
        <f t="shared" si="3781"/>
        <v/>
      </c>
      <c r="BP1226" s="95" t="str">
        <f t="shared" si="3781"/>
        <v/>
      </c>
      <c r="BQ1226" s="81">
        <f t="shared" si="3538"/>
        <v>0</v>
      </c>
      <c r="BR1226" s="81">
        <f t="shared" si="3539"/>
        <v>0</v>
      </c>
      <c r="BS1226" s="81">
        <f t="shared" si="3540"/>
        <v>0</v>
      </c>
      <c r="BT1226" s="81">
        <f t="shared" si="3541"/>
        <v>0</v>
      </c>
      <c r="BU1226" s="81">
        <f t="shared" si="3542"/>
        <v>0</v>
      </c>
      <c r="BV1226" s="13">
        <f t="shared" si="3543"/>
        <v>0</v>
      </c>
      <c r="BW1226" s="11">
        <f t="shared" si="3782"/>
        <v>0</v>
      </c>
      <c r="BX1226" s="69">
        <f t="shared" si="3792"/>
        <v>0</v>
      </c>
      <c r="BY1226" s="69">
        <f>IF($A1226&lt;&gt;"",IF(BY1225&lt;&gt;0,BY1225,IF(BW1226&lt;=$AW$2,"Stop Loss",0)),0)</f>
        <v>0</v>
      </c>
      <c r="BZ1226" s="69">
        <f t="shared" si="3702"/>
        <v>0</v>
      </c>
      <c r="CA1226" s="27" t="str">
        <f t="shared" si="3793"/>
        <v/>
      </c>
      <c r="CB1226" s="27" t="str">
        <f t="shared" si="3794"/>
        <v/>
      </c>
      <c r="CC1226" s="27" t="str">
        <f t="shared" si="3795"/>
        <v/>
      </c>
      <c r="CD1226" s="27" t="str">
        <f t="shared" si="3796"/>
        <v/>
      </c>
      <c r="CE1226" s="27" t="str">
        <f t="shared" si="3797"/>
        <v/>
      </c>
      <c r="CF1226" s="27" t="str">
        <f t="shared" si="3798"/>
        <v/>
      </c>
      <c r="CG1226" s="86"/>
      <c r="CH1226" s="86"/>
      <c r="CI1226" s="45"/>
      <c r="CJ1226" s="45"/>
      <c r="CK1226" s="45"/>
      <c r="CL1226" s="25"/>
      <c r="CM1226" s="25"/>
      <c r="CN1226" s="37"/>
      <c r="CO1226" s="25"/>
      <c r="CP1226" s="25"/>
      <c r="CQ1226" s="25"/>
      <c r="CR1226" s="25"/>
      <c r="CS1226" s="25"/>
      <c r="CT1226" s="25"/>
      <c r="CU1226" s="25"/>
      <c r="CV1226" s="25"/>
      <c r="CW1226" s="25"/>
      <c r="CX1226" s="25"/>
      <c r="CY1226" s="25"/>
      <c r="CZ1226" s="25"/>
      <c r="DA1226" s="25"/>
      <c r="DB1226" s="37"/>
      <c r="DC1226" s="25"/>
      <c r="DD1226" s="25"/>
      <c r="DH1226" s="25"/>
      <c r="DI1226" s="37"/>
    </row>
    <row r="1227" spans="1:113" s="26" customFormat="1">
      <c r="A1227" s="149"/>
      <c r="B1227" s="82" t="str">
        <f t="shared" si="3768"/>
        <v/>
      </c>
      <c r="C1227" s="7" t="str">
        <f t="shared" si="3769"/>
        <v/>
      </c>
      <c r="D1227" s="81">
        <f t="shared" si="3770"/>
        <v>0</v>
      </c>
      <c r="E1227" s="7" t="str">
        <f t="shared" si="3771"/>
        <v>18,</v>
      </c>
      <c r="F1227" s="78"/>
      <c r="G1227" s="86"/>
      <c r="H1227" s="86"/>
      <c r="I1227" s="86"/>
      <c r="J1227" s="86"/>
      <c r="K1227" s="86"/>
      <c r="L1227" s="86"/>
      <c r="M1227" s="86"/>
      <c r="N1227" s="86"/>
      <c r="O1227" s="78"/>
      <c r="P1227" s="86"/>
      <c r="Q1227" s="86"/>
      <c r="R1227" s="86"/>
      <c r="S1227" s="86"/>
      <c r="T1227" s="86"/>
      <c r="U1227" s="86"/>
      <c r="V1227" s="86"/>
      <c r="W1227" s="86"/>
      <c r="X1227" s="123" t="str">
        <f t="shared" si="3772"/>
        <v/>
      </c>
      <c r="Y1227" s="127">
        <f t="shared" si="3519"/>
        <v>0</v>
      </c>
      <c r="Z1227" s="127">
        <f t="shared" si="3520"/>
        <v>0</v>
      </c>
      <c r="AA1227" s="127">
        <f t="shared" si="3521"/>
        <v>0</v>
      </c>
      <c r="AB1227" s="86">
        <f t="shared" ref="AB1227:AC1227" si="3811">AB1226</f>
        <v>0</v>
      </c>
      <c r="AC1227" s="86">
        <f t="shared" si="3811"/>
        <v>0</v>
      </c>
      <c r="AD1227" s="90" t="str">
        <f t="shared" ref="AD1227:AE1227" si="3812">IF($A1226&lt;&gt;"",AD1226,"")</f>
        <v/>
      </c>
      <c r="AE1227" s="54" t="str">
        <f t="shared" si="3812"/>
        <v/>
      </c>
      <c r="AF1227" s="92" t="str">
        <f t="shared" si="3785"/>
        <v/>
      </c>
      <c r="AG1227" s="82">
        <f t="shared" si="3775"/>
        <v>0</v>
      </c>
      <c r="AH1227" s="71">
        <f t="shared" si="3640"/>
        <v>0</v>
      </c>
      <c r="AI1227" s="78" t="str">
        <f t="shared" si="3776"/>
        <v/>
      </c>
      <c r="AJ1227" s="132">
        <f t="shared" si="3522"/>
        <v>0</v>
      </c>
      <c r="AK1227" s="132">
        <f t="shared" si="3523"/>
        <v>0</v>
      </c>
      <c r="AL1227" s="132">
        <f t="shared" si="3524"/>
        <v>0</v>
      </c>
      <c r="AM1227" s="86" t="str">
        <f t="shared" si="3525"/>
        <v/>
      </c>
      <c r="AN1227" s="86" t="str">
        <f t="shared" si="3526"/>
        <v/>
      </c>
      <c r="AO1227" s="90" t="str">
        <f t="shared" ref="AO1227:AP1227" si="3813">IF($A1226&lt;&gt;"",AO1226,"")</f>
        <v/>
      </c>
      <c r="AP1227" s="54" t="str">
        <f t="shared" si="3813"/>
        <v/>
      </c>
      <c r="AQ1227" s="92" t="str">
        <f t="shared" si="3787"/>
        <v/>
      </c>
      <c r="AR1227" s="82">
        <f t="shared" si="3527"/>
        <v>0</v>
      </c>
      <c r="AS1227" s="71">
        <f t="shared" si="3788"/>
        <v>0</v>
      </c>
      <c r="AT1227" s="78" t="str">
        <f t="shared" si="3778"/>
        <v/>
      </c>
      <c r="AU1227" s="137">
        <f t="shared" si="3528"/>
        <v>0</v>
      </c>
      <c r="AV1227" s="137">
        <f t="shared" si="3529"/>
        <v>0</v>
      </c>
      <c r="AW1227" s="137">
        <f t="shared" si="3530"/>
        <v>0</v>
      </c>
      <c r="AX1227" s="86" t="str">
        <f t="shared" si="3531"/>
        <v/>
      </c>
      <c r="AY1227" s="86" t="str">
        <f t="shared" si="3532"/>
        <v/>
      </c>
      <c r="AZ1227" s="90" t="str">
        <f t="shared" ref="AZ1227:BA1227" si="3814">IF($A1226&lt;&gt;"",AZ1226,"")</f>
        <v/>
      </c>
      <c r="BA1227" s="54" t="str">
        <f t="shared" si="3814"/>
        <v/>
      </c>
      <c r="BB1227" s="92" t="str">
        <f t="shared" si="3790"/>
        <v/>
      </c>
      <c r="BC1227" s="82">
        <f t="shared" si="3533"/>
        <v>0</v>
      </c>
      <c r="BD1227" s="71">
        <f t="shared" si="3791"/>
        <v>0</v>
      </c>
      <c r="BE1227" s="98">
        <f t="shared" si="3535"/>
        <v>18</v>
      </c>
      <c r="BF1227" s="54" t="str">
        <f t="shared" si="3780"/>
        <v/>
      </c>
      <c r="BG1227" s="92" t="str">
        <f t="shared" si="3766"/>
        <v/>
      </c>
      <c r="BH1227" s="82">
        <f t="shared" si="3516"/>
        <v>0</v>
      </c>
      <c r="BI1227" s="71">
        <f t="shared" si="3517"/>
        <v>0</v>
      </c>
      <c r="BJ1227" s="146"/>
      <c r="BK1227" s="97">
        <v>1</v>
      </c>
      <c r="BL1227" s="95" t="str">
        <f t="shared" si="3781"/>
        <v/>
      </c>
      <c r="BM1227" s="95" t="str">
        <f t="shared" si="3781"/>
        <v/>
      </c>
      <c r="BN1227" s="95" t="str">
        <f t="shared" si="3781"/>
        <v/>
      </c>
      <c r="BO1227" s="95" t="str">
        <f t="shared" si="3781"/>
        <v/>
      </c>
      <c r="BP1227" s="95" t="str">
        <f t="shared" si="3781"/>
        <v/>
      </c>
      <c r="BQ1227" s="81">
        <f t="shared" si="3538"/>
        <v>0</v>
      </c>
      <c r="BR1227" s="81">
        <f t="shared" si="3539"/>
        <v>0</v>
      </c>
      <c r="BS1227" s="81">
        <f t="shared" si="3540"/>
        <v>0</v>
      </c>
      <c r="BT1227" s="81">
        <f t="shared" si="3541"/>
        <v>0</v>
      </c>
      <c r="BU1227" s="81">
        <f t="shared" si="3542"/>
        <v>0</v>
      </c>
      <c r="BV1227" s="13">
        <f t="shared" si="3543"/>
        <v>0</v>
      </c>
      <c r="BW1227" s="11">
        <f t="shared" si="3782"/>
        <v>0</v>
      </c>
      <c r="BX1227" s="69">
        <f t="shared" si="3792"/>
        <v>0</v>
      </c>
      <c r="BY1227" s="69">
        <f>IF($A1227&lt;&gt;"",IF(BY1226&lt;&gt;0,BY1226,IF(BW1227&lt;=$AW$2,"Stop Loss",0)),0)</f>
        <v>0</v>
      </c>
      <c r="BZ1227" s="69">
        <f t="shared" si="3702"/>
        <v>0</v>
      </c>
      <c r="CA1227" s="27" t="str">
        <f t="shared" si="3793"/>
        <v/>
      </c>
      <c r="CB1227" s="27" t="str">
        <f t="shared" si="3794"/>
        <v/>
      </c>
      <c r="CC1227" s="27" t="str">
        <f t="shared" si="3795"/>
        <v/>
      </c>
      <c r="CD1227" s="27" t="str">
        <f t="shared" si="3796"/>
        <v/>
      </c>
      <c r="CE1227" s="27" t="str">
        <f t="shared" si="3797"/>
        <v/>
      </c>
      <c r="CF1227" s="27" t="str">
        <f t="shared" si="3798"/>
        <v/>
      </c>
      <c r="CG1227" s="86"/>
      <c r="CH1227" s="86"/>
      <c r="CI1227" s="45"/>
      <c r="CJ1227" s="45"/>
      <c r="CK1227" s="45"/>
      <c r="CL1227" s="25"/>
      <c r="CM1227" s="25"/>
      <c r="CN1227" s="37"/>
      <c r="CO1227" s="25"/>
      <c r="CP1227" s="25"/>
      <c r="CQ1227" s="25"/>
      <c r="CR1227" s="25"/>
      <c r="CS1227" s="25"/>
      <c r="CT1227" s="25"/>
      <c r="CU1227" s="25"/>
      <c r="CV1227" s="25"/>
      <c r="CW1227" s="25"/>
      <c r="CX1227" s="25"/>
      <c r="CY1227" s="25"/>
      <c r="CZ1227" s="25"/>
      <c r="DA1227" s="25"/>
      <c r="DB1227" s="37"/>
      <c r="DC1227" s="25"/>
      <c r="DD1227" s="25"/>
      <c r="DH1227" s="25"/>
      <c r="DI1227" s="37"/>
    </row>
    <row r="1228" spans="1:113" s="26" customFormat="1">
      <c r="A1228" s="149"/>
      <c r="B1228" s="82" t="str">
        <f t="shared" si="3768"/>
        <v/>
      </c>
      <c r="C1228" s="7" t="str">
        <f t="shared" si="3769"/>
        <v/>
      </c>
      <c r="D1228" s="81">
        <f t="shared" si="3770"/>
        <v>0</v>
      </c>
      <c r="E1228" s="7" t="str">
        <f t="shared" si="3771"/>
        <v>18,</v>
      </c>
      <c r="F1228" s="78"/>
      <c r="G1228" s="86"/>
      <c r="H1228" s="86"/>
      <c r="I1228" s="86"/>
      <c r="J1228" s="86"/>
      <c r="K1228" s="86"/>
      <c r="L1228" s="86"/>
      <c r="M1228" s="86"/>
      <c r="N1228" s="86"/>
      <c r="O1228" s="78"/>
      <c r="P1228" s="86"/>
      <c r="Q1228" s="86"/>
      <c r="R1228" s="86"/>
      <c r="S1228" s="86"/>
      <c r="T1228" s="86"/>
      <c r="U1228" s="86"/>
      <c r="V1228" s="86"/>
      <c r="W1228" s="86"/>
      <c r="X1228" s="123" t="str">
        <f t="shared" si="3772"/>
        <v/>
      </c>
      <c r="Y1228" s="127">
        <f t="shared" si="3519"/>
        <v>0</v>
      </c>
      <c r="Z1228" s="127">
        <f t="shared" si="3520"/>
        <v>0</v>
      </c>
      <c r="AA1228" s="127">
        <f t="shared" si="3521"/>
        <v>0</v>
      </c>
      <c r="AB1228" s="86">
        <f>IF($Y1228&gt;$Z1228,$Y1228-$Z1228+AB1227,AB1227)</f>
        <v>0</v>
      </c>
      <c r="AC1228" s="86">
        <f>IF($Z1228&gt;$Y1228,$Z1228-$Y1228+AC1227,AC1227)</f>
        <v>0</v>
      </c>
      <c r="AD1228" s="90" t="str">
        <f t="shared" ref="AD1228:AE1228" si="3815">IF($A1227&lt;&gt;"",AD1227,"")</f>
        <v/>
      </c>
      <c r="AE1228" s="54" t="str">
        <f t="shared" si="3815"/>
        <v/>
      </c>
      <c r="AF1228" s="92" t="str">
        <f t="shared" si="3785"/>
        <v/>
      </c>
      <c r="AG1228" s="82">
        <f t="shared" si="3775"/>
        <v>0</v>
      </c>
      <c r="AH1228" s="71">
        <f t="shared" si="3640"/>
        <v>0</v>
      </c>
      <c r="AI1228" s="78" t="str">
        <f t="shared" si="3776"/>
        <v/>
      </c>
      <c r="AJ1228" s="132">
        <f t="shared" si="3522"/>
        <v>0</v>
      </c>
      <c r="AK1228" s="132">
        <f t="shared" si="3523"/>
        <v>0</v>
      </c>
      <c r="AL1228" s="132">
        <f t="shared" si="3524"/>
        <v>0</v>
      </c>
      <c r="AM1228" s="86" t="str">
        <f t="shared" si="3525"/>
        <v/>
      </c>
      <c r="AN1228" s="86" t="str">
        <f t="shared" si="3526"/>
        <v/>
      </c>
      <c r="AO1228" s="90" t="str">
        <f t="shared" ref="AO1228:AP1228" si="3816">IF($A1227&lt;&gt;"",AO1227,"")</f>
        <v/>
      </c>
      <c r="AP1228" s="54" t="str">
        <f t="shared" si="3816"/>
        <v/>
      </c>
      <c r="AQ1228" s="92" t="str">
        <f t="shared" si="3787"/>
        <v/>
      </c>
      <c r="AR1228" s="82">
        <f t="shared" si="3527"/>
        <v>0</v>
      </c>
      <c r="AS1228" s="71">
        <f t="shared" si="3788"/>
        <v>0</v>
      </c>
      <c r="AT1228" s="78" t="str">
        <f t="shared" si="3778"/>
        <v/>
      </c>
      <c r="AU1228" s="137">
        <f t="shared" si="3528"/>
        <v>0</v>
      </c>
      <c r="AV1228" s="137">
        <f t="shared" si="3529"/>
        <v>0</v>
      </c>
      <c r="AW1228" s="137">
        <f t="shared" si="3530"/>
        <v>0</v>
      </c>
      <c r="AX1228" s="86" t="str">
        <f t="shared" si="3531"/>
        <v/>
      </c>
      <c r="AY1228" s="86" t="str">
        <f t="shared" si="3532"/>
        <v/>
      </c>
      <c r="AZ1228" s="90" t="str">
        <f t="shared" ref="AZ1228:BA1228" si="3817">IF($A1227&lt;&gt;"",AZ1227,"")</f>
        <v/>
      </c>
      <c r="BA1228" s="54" t="str">
        <f t="shared" si="3817"/>
        <v/>
      </c>
      <c r="BB1228" s="92" t="str">
        <f t="shared" si="3790"/>
        <v/>
      </c>
      <c r="BC1228" s="82">
        <f t="shared" si="3533"/>
        <v>0</v>
      </c>
      <c r="BD1228" s="71">
        <f t="shared" si="3791"/>
        <v>0</v>
      </c>
      <c r="BE1228" s="98">
        <f t="shared" si="3535"/>
        <v>18</v>
      </c>
      <c r="BF1228" s="54" t="str">
        <f t="shared" si="3780"/>
        <v/>
      </c>
      <c r="BG1228" s="92" t="str">
        <f t="shared" si="3766"/>
        <v/>
      </c>
      <c r="BH1228" s="82">
        <f t="shared" si="3516"/>
        <v>0</v>
      </c>
      <c r="BI1228" s="71">
        <f t="shared" si="3517"/>
        <v>0</v>
      </c>
      <c r="BJ1228" s="146"/>
      <c r="BK1228" s="97">
        <v>1</v>
      </c>
      <c r="BL1228" s="95" t="str">
        <f t="shared" si="3781"/>
        <v/>
      </c>
      <c r="BM1228" s="95" t="str">
        <f t="shared" si="3781"/>
        <v/>
      </c>
      <c r="BN1228" s="95" t="str">
        <f t="shared" si="3781"/>
        <v/>
      </c>
      <c r="BO1228" s="95" t="str">
        <f t="shared" si="3781"/>
        <v/>
      </c>
      <c r="BP1228" s="95" t="str">
        <f t="shared" si="3781"/>
        <v/>
      </c>
      <c r="BQ1228" s="81">
        <f t="shared" si="3538"/>
        <v>0</v>
      </c>
      <c r="BR1228" s="81">
        <f t="shared" si="3539"/>
        <v>0</v>
      </c>
      <c r="BS1228" s="81">
        <f t="shared" si="3540"/>
        <v>0</v>
      </c>
      <c r="BT1228" s="81">
        <f t="shared" si="3541"/>
        <v>0</v>
      </c>
      <c r="BU1228" s="81">
        <f t="shared" si="3542"/>
        <v>0</v>
      </c>
      <c r="BV1228" s="13">
        <f t="shared" si="3543"/>
        <v>0</v>
      </c>
      <c r="BW1228" s="11">
        <f t="shared" si="3782"/>
        <v>0</v>
      </c>
      <c r="BX1228" s="69">
        <f t="shared" si="3792"/>
        <v>0</v>
      </c>
      <c r="BY1228" s="69">
        <f>IF($A1228&lt;&gt;"",IF(BY1227&lt;&gt;0,BY1227,IF(BW1228&lt;=$AW$2,"Stop Loss",0)),0)</f>
        <v>0</v>
      </c>
      <c r="BZ1228" s="69">
        <f t="shared" si="3702"/>
        <v>0</v>
      </c>
      <c r="CA1228" s="27" t="str">
        <f t="shared" si="3793"/>
        <v/>
      </c>
      <c r="CB1228" s="27" t="str">
        <f t="shared" si="3794"/>
        <v/>
      </c>
      <c r="CC1228" s="27" t="str">
        <f t="shared" si="3795"/>
        <v/>
      </c>
      <c r="CD1228" s="27" t="str">
        <f t="shared" si="3796"/>
        <v/>
      </c>
      <c r="CE1228" s="27" t="str">
        <f t="shared" si="3797"/>
        <v/>
      </c>
      <c r="CF1228" s="27" t="str">
        <f t="shared" si="3798"/>
        <v/>
      </c>
      <c r="CG1228" s="86"/>
      <c r="CH1228" s="86"/>
      <c r="CI1228" s="45"/>
      <c r="CJ1228" s="45"/>
      <c r="CK1228" s="45"/>
      <c r="CL1228" s="25"/>
      <c r="CM1228" s="25"/>
      <c r="CN1228" s="37"/>
      <c r="CO1228" s="25"/>
      <c r="CP1228" s="25"/>
      <c r="CQ1228" s="25"/>
      <c r="CR1228" s="25"/>
      <c r="CS1228" s="25"/>
      <c r="CT1228" s="25"/>
      <c r="CU1228" s="25"/>
      <c r="CV1228" s="25"/>
      <c r="CW1228" s="25"/>
      <c r="CX1228" s="25"/>
      <c r="CY1228" s="25"/>
      <c r="CZ1228" s="25"/>
      <c r="DA1228" s="25"/>
      <c r="DB1228" s="37"/>
      <c r="DC1228" s="25"/>
      <c r="DD1228" s="25"/>
      <c r="DH1228" s="25"/>
      <c r="DI1228" s="37"/>
    </row>
    <row r="1229" spans="1:113" s="26" customFormat="1">
      <c r="A1229" s="149"/>
      <c r="B1229" s="82" t="str">
        <f t="shared" si="3768"/>
        <v/>
      </c>
      <c r="C1229" s="7" t="str">
        <f t="shared" si="3769"/>
        <v/>
      </c>
      <c r="D1229" s="81">
        <f t="shared" si="3770"/>
        <v>0</v>
      </c>
      <c r="E1229" s="7" t="str">
        <f t="shared" si="3771"/>
        <v>18,</v>
      </c>
      <c r="F1229" s="78"/>
      <c r="G1229" s="86"/>
      <c r="H1229" s="86"/>
      <c r="I1229" s="86"/>
      <c r="J1229" s="86"/>
      <c r="K1229" s="86"/>
      <c r="L1229" s="86"/>
      <c r="M1229" s="86"/>
      <c r="N1229" s="86"/>
      <c r="O1229" s="78"/>
      <c r="P1229" s="86"/>
      <c r="Q1229" s="86"/>
      <c r="R1229" s="86"/>
      <c r="S1229" s="86"/>
      <c r="T1229" s="86"/>
      <c r="U1229" s="86"/>
      <c r="V1229" s="86"/>
      <c r="W1229" s="86"/>
      <c r="X1229" s="123" t="str">
        <f t="shared" si="3772"/>
        <v/>
      </c>
      <c r="Y1229" s="127">
        <f t="shared" si="3519"/>
        <v>0</v>
      </c>
      <c r="Z1229" s="127">
        <f t="shared" si="3520"/>
        <v>0</v>
      </c>
      <c r="AA1229" s="127">
        <f t="shared" si="3521"/>
        <v>0</v>
      </c>
      <c r="AB1229" s="86">
        <f>AB1228</f>
        <v>0</v>
      </c>
      <c r="AC1229" s="86">
        <f>AC1228</f>
        <v>0</v>
      </c>
      <c r="AD1229" s="90" t="str">
        <f>IF($A1228&lt;&gt;"",AA1228,"")</f>
        <v/>
      </c>
      <c r="AE1229" s="92" t="str">
        <f>IF($A1228&lt;&gt;"",IF(Y1228&gt;Z1228,"L","H"),"")</f>
        <v/>
      </c>
      <c r="AF1229" s="92" t="str">
        <f t="shared" si="3785"/>
        <v/>
      </c>
      <c r="AG1229" s="82">
        <f t="shared" si="3775"/>
        <v>0</v>
      </c>
      <c r="AH1229" s="71">
        <f t="shared" si="3640"/>
        <v>0</v>
      </c>
      <c r="AI1229" s="78" t="str">
        <f t="shared" si="3776"/>
        <v/>
      </c>
      <c r="AJ1229" s="132">
        <f t="shared" si="3522"/>
        <v>0</v>
      </c>
      <c r="AK1229" s="132">
        <f t="shared" si="3523"/>
        <v>0</v>
      </c>
      <c r="AL1229" s="132">
        <f t="shared" si="3524"/>
        <v>0</v>
      </c>
      <c r="AM1229" s="86" t="str">
        <f t="shared" si="3525"/>
        <v/>
      </c>
      <c r="AN1229" s="86" t="str">
        <f t="shared" si="3526"/>
        <v/>
      </c>
      <c r="AO1229" s="90" t="str">
        <f>IF($A1228&lt;&gt;"",AL1228,"")</f>
        <v/>
      </c>
      <c r="AP1229" s="92" t="str">
        <f>IF($A1228&lt;&gt;"",IF(AM1228&lt;&gt;"","O","E"),"")</f>
        <v/>
      </c>
      <c r="AQ1229" s="92" t="str">
        <f t="shared" si="3787"/>
        <v/>
      </c>
      <c r="AR1229" s="82">
        <f t="shared" si="3527"/>
        <v>0</v>
      </c>
      <c r="AS1229" s="71">
        <f t="shared" si="3788"/>
        <v>0</v>
      </c>
      <c r="AT1229" s="78" t="str">
        <f t="shared" si="3778"/>
        <v/>
      </c>
      <c r="AU1229" s="137">
        <f t="shared" si="3528"/>
        <v>0</v>
      </c>
      <c r="AV1229" s="137">
        <f t="shared" si="3529"/>
        <v>0</v>
      </c>
      <c r="AW1229" s="137">
        <f t="shared" si="3530"/>
        <v>0</v>
      </c>
      <c r="AX1229" s="86" t="str">
        <f t="shared" si="3531"/>
        <v/>
      </c>
      <c r="AY1229" s="86" t="str">
        <f t="shared" si="3532"/>
        <v/>
      </c>
      <c r="AZ1229" s="90" t="str">
        <f>IF($A1228&lt;&gt;"",AW1228,"")</f>
        <v/>
      </c>
      <c r="BA1229" s="92" t="str">
        <f>IF($A1228&lt;&gt;"",IF(AX1228&lt;&gt;"","B","R"),"")</f>
        <v/>
      </c>
      <c r="BB1229" s="92" t="str">
        <f t="shared" si="3790"/>
        <v/>
      </c>
      <c r="BC1229" s="82">
        <f t="shared" si="3533"/>
        <v>0</v>
      </c>
      <c r="BD1229" s="71">
        <f t="shared" si="3791"/>
        <v>0</v>
      </c>
      <c r="BE1229" s="98">
        <f t="shared" si="3535"/>
        <v>18</v>
      </c>
      <c r="BF1229" s="92" t="str">
        <f>IF($A1228&lt;&gt;"",IF($Y1228&gt;$Z1228,"H",IF($Z1228&gt;$Y1228,"L",BF1228)),"")</f>
        <v/>
      </c>
      <c r="BG1229" s="92" t="str">
        <f>IF($A1229&lt;&gt;"",IF($A1229=0,"L",IF(BF1229&lt;&gt;"",IF(BF1229=X1229,"W","L"))),"")</f>
        <v/>
      </c>
      <c r="BH1229" s="82">
        <f t="shared" ref="BH1229:BH1292" si="3818">IF($A1229&lt;&gt;"",IF(OR($BX1228&lt;&gt;0,$BY1228&lt;&gt;0),"0",IF(BF1229&lt;&gt;"",IF(BG1229="W",(1*BE1229),(-1*BE1229)),0)),0)</f>
        <v>0</v>
      </c>
      <c r="BI1229" s="71">
        <f t="shared" ref="BI1229:BI1292" si="3819">IF($A1229&lt;&gt;"",BH1229+BI1228,0)</f>
        <v>0</v>
      </c>
      <c r="BJ1229" s="146" t="str">
        <f>AE1229&amp;AP1229&amp;BA1229</f>
        <v/>
      </c>
      <c r="BK1229" s="97">
        <v>1</v>
      </c>
      <c r="BL1229" s="95" t="str">
        <f>IF($A1228&lt;&gt;"",IF($BJ1229="LER","11,",IF($BJ1229="LOR","02,",IF($BJ1229="LEB","01,",IF($BJ1229="LOB","12,",IF($BJ1229="HER","29,",IF($BJ1229="HOR","20,",IF($BJ1229="HEB","19,",IF($BJ1229="HOB","30,","")))))))),"")</f>
        <v/>
      </c>
      <c r="BM1229" s="95" t="str">
        <f>IF($A1228&lt;&gt;"",IF($BJ1229="LER","13,",IF($BJ1229="LOR","04,",IF($BJ1229="LEB","03,",IF($BJ1229="LOB","14,",IF($BJ1229="HER","31,",IF($BJ1229="HOR","22,",IF($BJ1229="HEB","21,",IF($BJ1229="HOB","32,","")))))))),"")</f>
        <v/>
      </c>
      <c r="BN1229" s="95" t="str">
        <f>IF($A1228&lt;&gt;"",IF($BJ1229="LER","15,",IF($BJ1229="LOR","06,",IF($BJ1229="LEB","05,",IF($BJ1229="LOB","16,",IF($BJ1229="HER","33,",IF($BJ1229="HOR","24,",IF($BJ1229="HEB","23,",IF($BJ1229="HOB","34,","")))))))),"")</f>
        <v/>
      </c>
      <c r="BO1229" s="95" t="str">
        <f>IF($A1228&lt;&gt;"",IF($BJ1229="LER","17,",IF($BJ1229="LOR","08,",IF($BJ1229="LEB","07,",IF($BJ1229="LOB","18,",IF($BJ1229="HER","35,",IF($BJ1229="HOR","26,",IF($BJ1229="HEB","25,",IF($BJ1229="HOB","36,","")))))))),"")</f>
        <v/>
      </c>
      <c r="BP1229" s="95" t="str">
        <f>IF($A1228&lt;&gt;"",IF($BJ1229="LER","",IF($BJ1229="LOR","10,",IF($BJ1229="LEB","09,",IF($BJ1229="LOB","",IF($BJ1229="HER","",IF($BJ1229="HOR","28,",IF($BJ1229="HEB","27,",IF($BJ1229="HOB","","")))))))),"")</f>
        <v/>
      </c>
      <c r="BQ1229" s="81">
        <f t="shared" si="3538"/>
        <v>0</v>
      </c>
      <c r="BR1229" s="81">
        <f t="shared" si="3539"/>
        <v>0</v>
      </c>
      <c r="BS1229" s="81">
        <f t="shared" si="3540"/>
        <v>0</v>
      </c>
      <c r="BT1229" s="81">
        <f t="shared" si="3541"/>
        <v>0</v>
      </c>
      <c r="BU1229" s="81">
        <f t="shared" si="3542"/>
        <v>0</v>
      </c>
      <c r="BV1229" s="13">
        <f t="shared" si="3543"/>
        <v>0</v>
      </c>
      <c r="BW1229" s="11">
        <f t="shared" si="3782"/>
        <v>0</v>
      </c>
      <c r="BX1229" s="69">
        <f t="shared" si="3792"/>
        <v>0</v>
      </c>
      <c r="BY1229" s="69">
        <f>IF($A1229&lt;&gt;"",IF(BY1228&lt;&gt;0,BY1228,IF(BW1229&lt;=$AW$2,"Stop Loss",0)),0)</f>
        <v>0</v>
      </c>
      <c r="BZ1229" s="69">
        <f t="shared" si="3702"/>
        <v>0</v>
      </c>
      <c r="CA1229" s="27" t="str">
        <f t="shared" si="3793"/>
        <v/>
      </c>
      <c r="CB1229" s="27" t="str">
        <f t="shared" si="3794"/>
        <v/>
      </c>
      <c r="CC1229" s="27" t="str">
        <f t="shared" si="3795"/>
        <v/>
      </c>
      <c r="CD1229" s="27" t="str">
        <f t="shared" si="3796"/>
        <v/>
      </c>
      <c r="CE1229" s="27" t="str">
        <f t="shared" si="3797"/>
        <v/>
      </c>
      <c r="CF1229" s="27" t="str">
        <f t="shared" si="3798"/>
        <v/>
      </c>
      <c r="CG1229" s="86"/>
      <c r="CH1229" s="86"/>
      <c r="CI1229" s="45"/>
      <c r="CJ1229" s="45"/>
      <c r="CK1229" s="45"/>
      <c r="CL1229" s="25"/>
      <c r="CM1229" s="25"/>
      <c r="CN1229" s="37"/>
      <c r="CO1229" s="25"/>
      <c r="CP1229" s="25"/>
      <c r="CQ1229" s="25"/>
      <c r="CR1229" s="25"/>
      <c r="CS1229" s="25"/>
      <c r="CT1229" s="25"/>
      <c r="CU1229" s="25"/>
      <c r="CV1229" s="25"/>
      <c r="CW1229" s="25"/>
      <c r="CX1229" s="25"/>
      <c r="CY1229" s="25"/>
      <c r="CZ1229" s="25"/>
      <c r="DA1229" s="25"/>
      <c r="DB1229" s="37"/>
      <c r="DC1229" s="25"/>
      <c r="DD1229" s="25"/>
      <c r="DH1229" s="25"/>
      <c r="DI1229" s="37"/>
    </row>
    <row r="1230" spans="1:113" s="26" customFormat="1">
      <c r="A1230" s="149"/>
      <c r="B1230" s="82" t="str">
        <f t="shared" si="3768"/>
        <v/>
      </c>
      <c r="C1230" s="7" t="str">
        <f t="shared" si="3769"/>
        <v/>
      </c>
      <c r="D1230" s="81">
        <f t="shared" si="3770"/>
        <v>0</v>
      </c>
      <c r="E1230" s="7" t="str">
        <f t="shared" si="3771"/>
        <v>18,</v>
      </c>
      <c r="F1230" s="78"/>
      <c r="G1230" s="86"/>
      <c r="H1230" s="86"/>
      <c r="I1230" s="86"/>
      <c r="J1230" s="86"/>
      <c r="K1230" s="86"/>
      <c r="L1230" s="86"/>
      <c r="M1230" s="86"/>
      <c r="N1230" s="86"/>
      <c r="O1230" s="78"/>
      <c r="P1230" s="86"/>
      <c r="Q1230" s="86"/>
      <c r="R1230" s="86"/>
      <c r="S1230" s="86"/>
      <c r="T1230" s="86"/>
      <c r="U1230" s="86"/>
      <c r="V1230" s="86"/>
      <c r="W1230" s="86"/>
      <c r="X1230" s="123" t="str">
        <f t="shared" si="3772"/>
        <v/>
      </c>
      <c r="Y1230" s="127">
        <f t="shared" ref="Y1230:Y1293" si="3820">COUNTIF(X1222:X1230,"H")</f>
        <v>0</v>
      </c>
      <c r="Z1230" s="127">
        <f t="shared" ref="Z1230:Z1293" si="3821">COUNTIF(X1222:X1230,"L")</f>
        <v>0</v>
      </c>
      <c r="AA1230" s="127">
        <f t="shared" ref="AA1230:AA1293" si="3822">IF(Y1230&gt;Z1230,Y1230-Z1230,Z1230-Y1230)</f>
        <v>0</v>
      </c>
      <c r="AB1230" s="86">
        <f t="shared" ref="AB1230:AC1230" si="3823">AB1229</f>
        <v>0</v>
      </c>
      <c r="AC1230" s="86">
        <f t="shared" si="3823"/>
        <v>0</v>
      </c>
      <c r="AD1230" s="90" t="str">
        <f>IF($A1229&lt;&gt;"",AD1229,"")</f>
        <v/>
      </c>
      <c r="AE1230" s="54" t="str">
        <f>IF($A1229&lt;&gt;"",AE1229,"")</f>
        <v/>
      </c>
      <c r="AF1230" s="92" t="str">
        <f t="shared" si="3785"/>
        <v/>
      </c>
      <c r="AG1230" s="82">
        <f t="shared" si="3775"/>
        <v>0</v>
      </c>
      <c r="AH1230" s="71">
        <f t="shared" si="3640"/>
        <v>0</v>
      </c>
      <c r="AI1230" s="78" t="str">
        <f t="shared" si="3776"/>
        <v/>
      </c>
      <c r="AJ1230" s="132">
        <f t="shared" ref="AJ1230:AJ1293" si="3824">COUNTIF(AI1222:AI1230,"E")</f>
        <v>0</v>
      </c>
      <c r="AK1230" s="132">
        <f t="shared" ref="AK1230:AK1293" si="3825">COUNTIF(AI1222:AI1230,"O")</f>
        <v>0</v>
      </c>
      <c r="AL1230" s="132">
        <f t="shared" ref="AL1230:AL1293" si="3826">IF(AJ1230&gt;AK1230,AJ1230-AK1230,AK1230-AJ1230)</f>
        <v>0</v>
      </c>
      <c r="AM1230" s="86" t="str">
        <f t="shared" ref="AM1230:AM1293" si="3827">IF(AJ1230&gt;AK1230,AJ1230-AK1230,"")</f>
        <v/>
      </c>
      <c r="AN1230" s="86" t="str">
        <f t="shared" ref="AN1230:AN1293" si="3828">IF(AK1230&gt;AJ1230,AK1230-AJ1230,"")</f>
        <v/>
      </c>
      <c r="AO1230" s="90" t="str">
        <f>IF($A1229&lt;&gt;"",AO1229,"")</f>
        <v/>
      </c>
      <c r="AP1230" s="54" t="str">
        <f>IF($A1229&lt;&gt;"",AP1229,"")</f>
        <v/>
      </c>
      <c r="AQ1230" s="92" t="str">
        <f t="shared" si="3787"/>
        <v/>
      </c>
      <c r="AR1230" s="82">
        <f t="shared" ref="AR1230:AR1293" si="3829">IF(A1230&lt;&gt;"",IF(OR($BX1229&lt;&gt;0,$BY1229&lt;&gt;0),"0",IF(AQ1230&lt;&gt;"",IF(AQ1230="W",(1*AO1230),(-1*AO1230)),0)),0)</f>
        <v>0</v>
      </c>
      <c r="AS1230" s="71">
        <f t="shared" si="3788"/>
        <v>0</v>
      </c>
      <c r="AT1230" s="78" t="str">
        <f t="shared" si="3778"/>
        <v/>
      </c>
      <c r="AU1230" s="137">
        <f t="shared" ref="AU1230:AU1293" si="3830">COUNTIF(AT1222:AT1230,"R")</f>
        <v>0</v>
      </c>
      <c r="AV1230" s="137">
        <f t="shared" ref="AV1230:AV1293" si="3831">COUNTIF(AT1222:AT1230,"B")</f>
        <v>0</v>
      </c>
      <c r="AW1230" s="137">
        <f t="shared" ref="AW1230:AW1293" si="3832">IF(AU1230&gt;AV1230,AU1230-AV1230,AV1230-AU1230)</f>
        <v>0</v>
      </c>
      <c r="AX1230" s="86" t="str">
        <f t="shared" ref="AX1230:AX1293" si="3833">IF(AU1230&gt;AV1230,AU1230-AV1230,"")</f>
        <v/>
      </c>
      <c r="AY1230" s="86" t="str">
        <f t="shared" ref="AY1230:AY1293" si="3834">IF(AV1230&gt;AU1230,AV1230-AU1230,"")</f>
        <v/>
      </c>
      <c r="AZ1230" s="90" t="str">
        <f>IF($A1229&lt;&gt;"",AZ1229,"")</f>
        <v/>
      </c>
      <c r="BA1230" s="54" t="str">
        <f>IF($A1229&lt;&gt;"",BA1229,"")</f>
        <v/>
      </c>
      <c r="BB1230" s="92" t="str">
        <f t="shared" si="3790"/>
        <v/>
      </c>
      <c r="BC1230" s="82">
        <f t="shared" ref="BC1230:BC1293" si="3835">IF($A1230&lt;&gt;"",IF(OR($BX1229&lt;&gt;0,$BY1229&lt;&gt;0),"0",IF(BB1230&lt;&gt;"",IF(BB1230="W",(1*AZ1230),(-1*AZ1230)),0)),0)</f>
        <v>0</v>
      </c>
      <c r="BD1230" s="71">
        <f t="shared" si="3791"/>
        <v>0</v>
      </c>
      <c r="BE1230" s="98">
        <f t="shared" si="3535"/>
        <v>18</v>
      </c>
      <c r="BF1230" s="54" t="str">
        <f>IF($A1229&lt;&gt;"",BF1229,"")</f>
        <v/>
      </c>
      <c r="BG1230" s="92" t="str">
        <f t="shared" ref="BG1230:BG1237" si="3836">IF($A1230&lt;&gt;"",IF($A1230=0,"L",IF(BF1230&lt;&gt;"",IF(BF1230=X1230,"W","L"))),"")</f>
        <v/>
      </c>
      <c r="BH1230" s="82">
        <f t="shared" si="3818"/>
        <v>0</v>
      </c>
      <c r="BI1230" s="71">
        <f t="shared" si="3819"/>
        <v>0</v>
      </c>
      <c r="BJ1230" s="146"/>
      <c r="BK1230" s="97">
        <v>1</v>
      </c>
      <c r="BL1230" s="95" t="str">
        <f>IF(BL1229&lt;&gt;"",BL1229,"")</f>
        <v/>
      </c>
      <c r="BM1230" s="95" t="str">
        <f t="shared" ref="BM1230:BP1230" si="3837">IF(BM1229&lt;&gt;"",BM1229,"")</f>
        <v/>
      </c>
      <c r="BN1230" s="95" t="str">
        <f t="shared" si="3837"/>
        <v/>
      </c>
      <c r="BO1230" s="95" t="str">
        <f t="shared" si="3837"/>
        <v/>
      </c>
      <c r="BP1230" s="95" t="str">
        <f t="shared" si="3837"/>
        <v/>
      </c>
      <c r="BQ1230" s="81">
        <f t="shared" si="3538"/>
        <v>0</v>
      </c>
      <c r="BR1230" s="81">
        <f t="shared" si="3539"/>
        <v>0</v>
      </c>
      <c r="BS1230" s="81">
        <f t="shared" si="3540"/>
        <v>0</v>
      </c>
      <c r="BT1230" s="81">
        <f t="shared" si="3541"/>
        <v>0</v>
      </c>
      <c r="BU1230" s="81">
        <f t="shared" si="3542"/>
        <v>0</v>
      </c>
      <c r="BV1230" s="13">
        <f t="shared" si="3543"/>
        <v>0</v>
      </c>
      <c r="BW1230" s="11">
        <f t="shared" si="3782"/>
        <v>0</v>
      </c>
      <c r="BX1230" s="69">
        <f t="shared" si="3792"/>
        <v>0</v>
      </c>
      <c r="BY1230" s="69">
        <f>IF($A1230&lt;&gt;"",IF(BY1229&lt;&gt;0,BY1229,IF(BW1230&lt;=$AW$2,"Stop Loss",0)),0)</f>
        <v>0</v>
      </c>
      <c r="BZ1230" s="69">
        <f t="shared" si="3702"/>
        <v>0</v>
      </c>
      <c r="CA1230" s="27" t="str">
        <f t="shared" si="3793"/>
        <v/>
      </c>
      <c r="CB1230" s="27" t="str">
        <f t="shared" si="3794"/>
        <v/>
      </c>
      <c r="CC1230" s="27" t="str">
        <f t="shared" si="3795"/>
        <v/>
      </c>
      <c r="CD1230" s="27" t="str">
        <f t="shared" si="3796"/>
        <v/>
      </c>
      <c r="CE1230" s="27" t="str">
        <f t="shared" si="3797"/>
        <v/>
      </c>
      <c r="CF1230" s="27" t="str">
        <f t="shared" si="3798"/>
        <v/>
      </c>
      <c r="CG1230" s="86"/>
      <c r="CH1230" s="86"/>
      <c r="CI1230" s="45"/>
      <c r="CJ1230" s="45"/>
      <c r="CK1230" s="45"/>
      <c r="CL1230" s="25"/>
      <c r="CM1230" s="25"/>
      <c r="CN1230" s="37"/>
      <c r="CO1230" s="25"/>
      <c r="CP1230" s="25"/>
      <c r="CQ1230" s="25"/>
      <c r="CR1230" s="25"/>
      <c r="CS1230" s="25"/>
      <c r="CT1230" s="25"/>
      <c r="CU1230" s="25"/>
      <c r="CV1230" s="25"/>
      <c r="CW1230" s="25"/>
      <c r="CX1230" s="25"/>
      <c r="CY1230" s="25"/>
      <c r="CZ1230" s="25"/>
      <c r="DA1230" s="25"/>
      <c r="DB1230" s="37"/>
      <c r="DC1230" s="25"/>
      <c r="DD1230" s="25"/>
      <c r="DH1230" s="25"/>
      <c r="DI1230" s="37"/>
    </row>
    <row r="1231" spans="1:113" s="26" customFormat="1">
      <c r="A1231" s="149"/>
      <c r="B1231" s="82" t="str">
        <f t="shared" si="3768"/>
        <v/>
      </c>
      <c r="C1231" s="7" t="str">
        <f t="shared" si="3769"/>
        <v/>
      </c>
      <c r="D1231" s="81">
        <f t="shared" si="3770"/>
        <v>0</v>
      </c>
      <c r="E1231" s="7" t="str">
        <f t="shared" si="3771"/>
        <v>18,</v>
      </c>
      <c r="F1231" s="78"/>
      <c r="G1231" s="86"/>
      <c r="H1231" s="86"/>
      <c r="I1231" s="86"/>
      <c r="J1231" s="86"/>
      <c r="K1231" s="86"/>
      <c r="L1231" s="86"/>
      <c r="M1231" s="86"/>
      <c r="N1231" s="86"/>
      <c r="O1231" s="78"/>
      <c r="P1231" s="86"/>
      <c r="Q1231" s="86"/>
      <c r="R1231" s="86"/>
      <c r="S1231" s="86"/>
      <c r="T1231" s="86"/>
      <c r="U1231" s="86"/>
      <c r="V1231" s="86"/>
      <c r="W1231" s="86"/>
      <c r="X1231" s="123" t="str">
        <f t="shared" si="3772"/>
        <v/>
      </c>
      <c r="Y1231" s="127">
        <f t="shared" si="3820"/>
        <v>0</v>
      </c>
      <c r="Z1231" s="127">
        <f t="shared" si="3821"/>
        <v>0</v>
      </c>
      <c r="AA1231" s="127">
        <f t="shared" si="3822"/>
        <v>0</v>
      </c>
      <c r="AB1231" s="86">
        <f t="shared" ref="AB1231:AC1231" si="3838">AB1230</f>
        <v>0</v>
      </c>
      <c r="AC1231" s="86">
        <f t="shared" si="3838"/>
        <v>0</v>
      </c>
      <c r="AD1231" s="90" t="str">
        <f t="shared" ref="AD1231:AE1231" si="3839">IF($A1230&lt;&gt;"",AD1230,"")</f>
        <v/>
      </c>
      <c r="AE1231" s="54" t="str">
        <f t="shared" si="3839"/>
        <v/>
      </c>
      <c r="AF1231" s="92" t="str">
        <f t="shared" si="3785"/>
        <v/>
      </c>
      <c r="AG1231" s="82">
        <f t="shared" si="3775"/>
        <v>0</v>
      </c>
      <c r="AH1231" s="71">
        <f t="shared" si="3640"/>
        <v>0</v>
      </c>
      <c r="AI1231" s="78" t="str">
        <f t="shared" si="3776"/>
        <v/>
      </c>
      <c r="AJ1231" s="132">
        <f t="shared" si="3824"/>
        <v>0</v>
      </c>
      <c r="AK1231" s="132">
        <f t="shared" si="3825"/>
        <v>0</v>
      </c>
      <c r="AL1231" s="132">
        <f t="shared" si="3826"/>
        <v>0</v>
      </c>
      <c r="AM1231" s="86" t="str">
        <f t="shared" si="3827"/>
        <v/>
      </c>
      <c r="AN1231" s="86" t="str">
        <f t="shared" si="3828"/>
        <v/>
      </c>
      <c r="AO1231" s="90" t="str">
        <f t="shared" ref="AO1231:AP1231" si="3840">IF($A1230&lt;&gt;"",AO1230,"")</f>
        <v/>
      </c>
      <c r="AP1231" s="54" t="str">
        <f t="shared" si="3840"/>
        <v/>
      </c>
      <c r="AQ1231" s="92" t="str">
        <f t="shared" si="3787"/>
        <v/>
      </c>
      <c r="AR1231" s="82">
        <f t="shared" si="3829"/>
        <v>0</v>
      </c>
      <c r="AS1231" s="71">
        <f t="shared" si="3788"/>
        <v>0</v>
      </c>
      <c r="AT1231" s="78" t="str">
        <f t="shared" si="3778"/>
        <v/>
      </c>
      <c r="AU1231" s="137">
        <f t="shared" si="3830"/>
        <v>0</v>
      </c>
      <c r="AV1231" s="137">
        <f t="shared" si="3831"/>
        <v>0</v>
      </c>
      <c r="AW1231" s="137">
        <f t="shared" si="3832"/>
        <v>0</v>
      </c>
      <c r="AX1231" s="86" t="str">
        <f t="shared" si="3833"/>
        <v/>
      </c>
      <c r="AY1231" s="86" t="str">
        <f t="shared" si="3834"/>
        <v/>
      </c>
      <c r="AZ1231" s="90" t="str">
        <f t="shared" ref="AZ1231:BA1231" si="3841">IF($A1230&lt;&gt;"",AZ1230,"")</f>
        <v/>
      </c>
      <c r="BA1231" s="54" t="str">
        <f t="shared" si="3841"/>
        <v/>
      </c>
      <c r="BB1231" s="92" t="str">
        <f t="shared" si="3790"/>
        <v/>
      </c>
      <c r="BC1231" s="82">
        <f t="shared" si="3835"/>
        <v>0</v>
      </c>
      <c r="BD1231" s="71">
        <f t="shared" si="3791"/>
        <v>0</v>
      </c>
      <c r="BE1231" s="98">
        <f t="shared" ref="BE1231:BE1294" si="3842">$AW$3</f>
        <v>18</v>
      </c>
      <c r="BF1231" s="54" t="str">
        <f t="shared" ref="BF1231:BF1237" si="3843">IF($A1230&lt;&gt;"",BF1230,"")</f>
        <v/>
      </c>
      <c r="BG1231" s="92" t="str">
        <f t="shared" si="3836"/>
        <v/>
      </c>
      <c r="BH1231" s="82">
        <f t="shared" si="3818"/>
        <v>0</v>
      </c>
      <c r="BI1231" s="71">
        <f t="shared" si="3819"/>
        <v>0</v>
      </c>
      <c r="BJ1231" s="146"/>
      <c r="BK1231" s="97">
        <v>1</v>
      </c>
      <c r="BL1231" s="95" t="str">
        <f t="shared" ref="BL1231:BP1231" si="3844">IF(BL1230&lt;&gt;"",BL1230,"")</f>
        <v/>
      </c>
      <c r="BM1231" s="95" t="str">
        <f t="shared" si="3844"/>
        <v/>
      </c>
      <c r="BN1231" s="95" t="str">
        <f t="shared" si="3844"/>
        <v/>
      </c>
      <c r="BO1231" s="95" t="str">
        <f t="shared" si="3844"/>
        <v/>
      </c>
      <c r="BP1231" s="95" t="str">
        <f t="shared" si="3844"/>
        <v/>
      </c>
      <c r="BQ1231" s="81">
        <f t="shared" ref="BQ1231:BQ1294" si="3845">IF($A1231&lt;&gt;"",IF(ABS($A1231)=ABS(LEFT(BL1231,2)),35*$BK1231,-1*$BK1231),0)</f>
        <v>0</v>
      </c>
      <c r="BR1231" s="81">
        <f t="shared" ref="BR1231:BR1294" si="3846">IF($A1231&lt;&gt;"",IF(ABS($A1231)=ABS(LEFT(BM1231,2)),35*$BK1231,-1*$BK1231),0)</f>
        <v>0</v>
      </c>
      <c r="BS1231" s="81">
        <f t="shared" ref="BS1231:BS1294" si="3847">IF($A1231&lt;&gt;"",IF(ABS($A1231)=ABS(LEFT(BN1231,2)),35*$BK1231,-1*$BK1231),0)</f>
        <v>0</v>
      </c>
      <c r="BT1231" s="81">
        <f t="shared" ref="BT1231:BT1294" si="3848">IF($A1231&lt;&gt;"",IF(ABS($A1231)=ABS(LEFT(BO1231,2)),35*$BK1231,-1*$BK1231),0)</f>
        <v>0</v>
      </c>
      <c r="BU1231" s="81">
        <f t="shared" ref="BU1231:BU1294" si="3849">IF(BP1231&lt;&gt;"",IF(ABS($A1231)=ABS(LEFT(BP1231,2)),35*$BK1231,-1*$BK1231),0)</f>
        <v>0</v>
      </c>
      <c r="BV1231" s="13">
        <f t="shared" ref="BV1231:BV1294" si="3850">IF(A1231&lt;&gt;"",IF(OR(BX1230&lt;&gt;0,BY1230&lt;&gt;0),0,BH1231+SUM(BQ1231:BU1231)),0)</f>
        <v>0</v>
      </c>
      <c r="BW1231" s="11">
        <f t="shared" si="3782"/>
        <v>0</v>
      </c>
      <c r="BX1231" s="69">
        <f t="shared" si="3792"/>
        <v>0</v>
      </c>
      <c r="BY1231" s="69">
        <f>IF($A1231&lt;&gt;"",IF(BY1230&lt;&gt;0,BY1230,IF(BW1231&lt;=$AW$2,"Stop Loss",0)),0)</f>
        <v>0</v>
      </c>
      <c r="BZ1231" s="69">
        <f t="shared" si="3702"/>
        <v>0</v>
      </c>
      <c r="CA1231" s="27" t="str">
        <f t="shared" si="3793"/>
        <v/>
      </c>
      <c r="CB1231" s="27" t="str">
        <f t="shared" si="3794"/>
        <v/>
      </c>
      <c r="CC1231" s="27" t="str">
        <f t="shared" si="3795"/>
        <v/>
      </c>
      <c r="CD1231" s="27" t="str">
        <f t="shared" si="3796"/>
        <v/>
      </c>
      <c r="CE1231" s="27" t="str">
        <f t="shared" si="3797"/>
        <v/>
      </c>
      <c r="CF1231" s="27" t="str">
        <f t="shared" si="3798"/>
        <v/>
      </c>
      <c r="CG1231" s="86"/>
      <c r="CH1231" s="86"/>
      <c r="CI1231" s="45"/>
      <c r="CJ1231" s="45"/>
      <c r="CK1231" s="45"/>
      <c r="CL1231" s="25"/>
      <c r="CM1231" s="25"/>
      <c r="CN1231" s="37"/>
      <c r="CO1231" s="25"/>
      <c r="CP1231" s="25"/>
      <c r="CQ1231" s="25"/>
      <c r="CR1231" s="25"/>
      <c r="CS1231" s="25"/>
      <c r="CT1231" s="25"/>
      <c r="CU1231" s="25"/>
      <c r="CV1231" s="25"/>
      <c r="CW1231" s="25"/>
      <c r="CX1231" s="25"/>
      <c r="CY1231" s="25"/>
      <c r="CZ1231" s="25"/>
      <c r="DA1231" s="25"/>
      <c r="DB1231" s="37"/>
      <c r="DC1231" s="25"/>
      <c r="DD1231" s="25"/>
      <c r="DH1231" s="25"/>
      <c r="DI1231" s="37"/>
    </row>
    <row r="1232" spans="1:113" s="26" customFormat="1">
      <c r="A1232" s="149"/>
      <c r="B1232" s="82" t="str">
        <f t="shared" si="3768"/>
        <v/>
      </c>
      <c r="C1232" s="7" t="str">
        <f t="shared" si="3769"/>
        <v/>
      </c>
      <c r="D1232" s="81">
        <f t="shared" si="3770"/>
        <v>0</v>
      </c>
      <c r="E1232" s="7" t="str">
        <f t="shared" si="3771"/>
        <v>18,</v>
      </c>
      <c r="F1232" s="78"/>
      <c r="G1232" s="86"/>
      <c r="H1232" s="86"/>
      <c r="I1232" s="86"/>
      <c r="J1232" s="86"/>
      <c r="K1232" s="86"/>
      <c r="L1232" s="86"/>
      <c r="M1232" s="86"/>
      <c r="N1232" s="86"/>
      <c r="O1232" s="78"/>
      <c r="P1232" s="86"/>
      <c r="Q1232" s="86"/>
      <c r="R1232" s="86"/>
      <c r="S1232" s="86"/>
      <c r="T1232" s="86"/>
      <c r="U1232" s="86"/>
      <c r="V1232" s="86"/>
      <c r="W1232" s="86"/>
      <c r="X1232" s="123" t="str">
        <f t="shared" si="3772"/>
        <v/>
      </c>
      <c r="Y1232" s="127">
        <f t="shared" si="3820"/>
        <v>0</v>
      </c>
      <c r="Z1232" s="127">
        <f t="shared" si="3821"/>
        <v>0</v>
      </c>
      <c r="AA1232" s="127">
        <f t="shared" si="3822"/>
        <v>0</v>
      </c>
      <c r="AB1232" s="86">
        <f t="shared" ref="AB1232:AC1232" si="3851">AB1231</f>
        <v>0</v>
      </c>
      <c r="AC1232" s="86">
        <f t="shared" si="3851"/>
        <v>0</v>
      </c>
      <c r="AD1232" s="90" t="str">
        <f t="shared" ref="AD1232:AE1232" si="3852">IF($A1231&lt;&gt;"",AD1231,"")</f>
        <v/>
      </c>
      <c r="AE1232" s="54" t="str">
        <f t="shared" si="3852"/>
        <v/>
      </c>
      <c r="AF1232" s="92" t="str">
        <f t="shared" si="3785"/>
        <v/>
      </c>
      <c r="AG1232" s="82">
        <f t="shared" si="3775"/>
        <v>0</v>
      </c>
      <c r="AH1232" s="71">
        <f t="shared" si="3640"/>
        <v>0</v>
      </c>
      <c r="AI1232" s="78" t="str">
        <f t="shared" si="3776"/>
        <v/>
      </c>
      <c r="AJ1232" s="132">
        <f t="shared" si="3824"/>
        <v>0</v>
      </c>
      <c r="AK1232" s="132">
        <f t="shared" si="3825"/>
        <v>0</v>
      </c>
      <c r="AL1232" s="132">
        <f t="shared" si="3826"/>
        <v>0</v>
      </c>
      <c r="AM1232" s="86" t="str">
        <f t="shared" si="3827"/>
        <v/>
      </c>
      <c r="AN1232" s="86" t="str">
        <f t="shared" si="3828"/>
        <v/>
      </c>
      <c r="AO1232" s="90" t="str">
        <f t="shared" ref="AO1232:AP1232" si="3853">IF($A1231&lt;&gt;"",AO1231,"")</f>
        <v/>
      </c>
      <c r="AP1232" s="54" t="str">
        <f t="shared" si="3853"/>
        <v/>
      </c>
      <c r="AQ1232" s="92" t="str">
        <f t="shared" si="3787"/>
        <v/>
      </c>
      <c r="AR1232" s="82">
        <f t="shared" si="3829"/>
        <v>0</v>
      </c>
      <c r="AS1232" s="71">
        <f t="shared" si="3788"/>
        <v>0</v>
      </c>
      <c r="AT1232" s="78" t="str">
        <f t="shared" si="3778"/>
        <v/>
      </c>
      <c r="AU1232" s="137">
        <f t="shared" si="3830"/>
        <v>0</v>
      </c>
      <c r="AV1232" s="137">
        <f t="shared" si="3831"/>
        <v>0</v>
      </c>
      <c r="AW1232" s="137">
        <f t="shared" si="3832"/>
        <v>0</v>
      </c>
      <c r="AX1232" s="86" t="str">
        <f t="shared" si="3833"/>
        <v/>
      </c>
      <c r="AY1232" s="86" t="str">
        <f t="shared" si="3834"/>
        <v/>
      </c>
      <c r="AZ1232" s="90" t="str">
        <f t="shared" ref="AZ1232:BA1232" si="3854">IF($A1231&lt;&gt;"",AZ1231,"")</f>
        <v/>
      </c>
      <c r="BA1232" s="54" t="str">
        <f t="shared" si="3854"/>
        <v/>
      </c>
      <c r="BB1232" s="92" t="str">
        <f t="shared" si="3790"/>
        <v/>
      </c>
      <c r="BC1232" s="82">
        <f t="shared" si="3835"/>
        <v>0</v>
      </c>
      <c r="BD1232" s="71">
        <f t="shared" si="3791"/>
        <v>0</v>
      </c>
      <c r="BE1232" s="98">
        <f t="shared" si="3842"/>
        <v>18</v>
      </c>
      <c r="BF1232" s="54" t="str">
        <f t="shared" si="3843"/>
        <v/>
      </c>
      <c r="BG1232" s="92" t="str">
        <f t="shared" si="3836"/>
        <v/>
      </c>
      <c r="BH1232" s="82">
        <f t="shared" si="3818"/>
        <v>0</v>
      </c>
      <c r="BI1232" s="71">
        <f t="shared" si="3819"/>
        <v>0</v>
      </c>
      <c r="BJ1232" s="146"/>
      <c r="BK1232" s="97">
        <v>1</v>
      </c>
      <c r="BL1232" s="95" t="str">
        <f t="shared" ref="BL1232:BP1232" si="3855">IF(BL1231&lt;&gt;"",BL1231,"")</f>
        <v/>
      </c>
      <c r="BM1232" s="95" t="str">
        <f t="shared" si="3855"/>
        <v/>
      </c>
      <c r="BN1232" s="95" t="str">
        <f t="shared" si="3855"/>
        <v/>
      </c>
      <c r="BO1232" s="95" t="str">
        <f t="shared" si="3855"/>
        <v/>
      </c>
      <c r="BP1232" s="95" t="str">
        <f t="shared" si="3855"/>
        <v/>
      </c>
      <c r="BQ1232" s="81">
        <f t="shared" si="3845"/>
        <v>0</v>
      </c>
      <c r="BR1232" s="81">
        <f t="shared" si="3846"/>
        <v>0</v>
      </c>
      <c r="BS1232" s="81">
        <f t="shared" si="3847"/>
        <v>0</v>
      </c>
      <c r="BT1232" s="81">
        <f t="shared" si="3848"/>
        <v>0</v>
      </c>
      <c r="BU1232" s="81">
        <f t="shared" si="3849"/>
        <v>0</v>
      </c>
      <c r="BV1232" s="13">
        <f t="shared" si="3850"/>
        <v>0</v>
      </c>
      <c r="BW1232" s="11">
        <f t="shared" si="3782"/>
        <v>0</v>
      </c>
      <c r="BX1232" s="69">
        <f t="shared" si="3792"/>
        <v>0</v>
      </c>
      <c r="BY1232" s="69">
        <f>IF($A1232&lt;&gt;"",IF(BY1231&lt;&gt;0,BY1231,IF(BW1232&lt;=$AW$2,"Stop Loss",0)),0)</f>
        <v>0</v>
      </c>
      <c r="BZ1232" s="69">
        <f t="shared" si="3702"/>
        <v>0</v>
      </c>
      <c r="CA1232" s="27" t="str">
        <f t="shared" si="3793"/>
        <v/>
      </c>
      <c r="CB1232" s="27" t="str">
        <f t="shared" si="3794"/>
        <v/>
      </c>
      <c r="CC1232" s="27" t="str">
        <f t="shared" si="3795"/>
        <v/>
      </c>
      <c r="CD1232" s="27" t="str">
        <f t="shared" si="3796"/>
        <v/>
      </c>
      <c r="CE1232" s="27" t="str">
        <f t="shared" si="3797"/>
        <v/>
      </c>
      <c r="CF1232" s="27" t="str">
        <f t="shared" si="3798"/>
        <v/>
      </c>
      <c r="CG1232" s="86"/>
      <c r="CH1232" s="86"/>
      <c r="CI1232" s="45"/>
      <c r="CJ1232" s="45"/>
      <c r="CK1232" s="45"/>
      <c r="CL1232" s="25"/>
      <c r="CM1232" s="25"/>
      <c r="CN1232" s="37"/>
      <c r="CO1232" s="25"/>
      <c r="CP1232" s="25"/>
      <c r="CQ1232" s="25"/>
      <c r="CR1232" s="25"/>
      <c r="CS1232" s="25"/>
      <c r="CT1232" s="25"/>
      <c r="CU1232" s="25"/>
      <c r="CV1232" s="25"/>
      <c r="CW1232" s="25"/>
      <c r="CX1232" s="25"/>
      <c r="CY1232" s="25"/>
      <c r="CZ1232" s="25"/>
      <c r="DA1232" s="25"/>
      <c r="DB1232" s="37"/>
      <c r="DC1232" s="25"/>
      <c r="DD1232" s="25"/>
      <c r="DH1232" s="25"/>
      <c r="DI1232" s="37"/>
    </row>
    <row r="1233" spans="1:113" s="26" customFormat="1">
      <c r="A1233" s="149"/>
      <c r="B1233" s="82" t="str">
        <f t="shared" si="3768"/>
        <v/>
      </c>
      <c r="C1233" s="7" t="str">
        <f t="shared" si="3769"/>
        <v/>
      </c>
      <c r="D1233" s="81">
        <f t="shared" si="3770"/>
        <v>0</v>
      </c>
      <c r="E1233" s="7" t="str">
        <f t="shared" si="3771"/>
        <v>18,</v>
      </c>
      <c r="F1233" s="78"/>
      <c r="G1233" s="86"/>
      <c r="H1233" s="86"/>
      <c r="I1233" s="86"/>
      <c r="J1233" s="86"/>
      <c r="K1233" s="86"/>
      <c r="L1233" s="86"/>
      <c r="M1233" s="86"/>
      <c r="N1233" s="86"/>
      <c r="O1233" s="78"/>
      <c r="P1233" s="86"/>
      <c r="Q1233" s="86"/>
      <c r="R1233" s="86"/>
      <c r="S1233" s="86"/>
      <c r="T1233" s="86"/>
      <c r="U1233" s="86"/>
      <c r="V1233" s="86"/>
      <c r="W1233" s="86"/>
      <c r="X1233" s="123" t="str">
        <f t="shared" si="3772"/>
        <v/>
      </c>
      <c r="Y1233" s="127">
        <f t="shared" si="3820"/>
        <v>0</v>
      </c>
      <c r="Z1233" s="127">
        <f t="shared" si="3821"/>
        <v>0</v>
      </c>
      <c r="AA1233" s="127">
        <f t="shared" si="3822"/>
        <v>0</v>
      </c>
      <c r="AB1233" s="86">
        <f t="shared" ref="AB1233:AC1233" si="3856">AB1232</f>
        <v>0</v>
      </c>
      <c r="AC1233" s="86">
        <f t="shared" si="3856"/>
        <v>0</v>
      </c>
      <c r="AD1233" s="90" t="str">
        <f t="shared" ref="AD1233:AE1233" si="3857">IF($A1232&lt;&gt;"",AD1232,"")</f>
        <v/>
      </c>
      <c r="AE1233" s="54" t="str">
        <f t="shared" si="3857"/>
        <v/>
      </c>
      <c r="AF1233" s="92" t="str">
        <f t="shared" si="3785"/>
        <v/>
      </c>
      <c r="AG1233" s="82">
        <f t="shared" si="3775"/>
        <v>0</v>
      </c>
      <c r="AH1233" s="71">
        <f t="shared" si="3640"/>
        <v>0</v>
      </c>
      <c r="AI1233" s="78" t="str">
        <f t="shared" si="3776"/>
        <v/>
      </c>
      <c r="AJ1233" s="132">
        <f t="shared" si="3824"/>
        <v>0</v>
      </c>
      <c r="AK1233" s="132">
        <f t="shared" si="3825"/>
        <v>0</v>
      </c>
      <c r="AL1233" s="132">
        <f t="shared" si="3826"/>
        <v>0</v>
      </c>
      <c r="AM1233" s="86" t="str">
        <f t="shared" si="3827"/>
        <v/>
      </c>
      <c r="AN1233" s="86" t="str">
        <f t="shared" si="3828"/>
        <v/>
      </c>
      <c r="AO1233" s="90" t="str">
        <f t="shared" ref="AO1233:AP1233" si="3858">IF($A1232&lt;&gt;"",AO1232,"")</f>
        <v/>
      </c>
      <c r="AP1233" s="54" t="str">
        <f t="shared" si="3858"/>
        <v/>
      </c>
      <c r="AQ1233" s="92" t="str">
        <f t="shared" si="3787"/>
        <v/>
      </c>
      <c r="AR1233" s="82">
        <f t="shared" si="3829"/>
        <v>0</v>
      </c>
      <c r="AS1233" s="71">
        <f t="shared" si="3788"/>
        <v>0</v>
      </c>
      <c r="AT1233" s="78" t="str">
        <f t="shared" si="3778"/>
        <v/>
      </c>
      <c r="AU1233" s="137">
        <f t="shared" si="3830"/>
        <v>0</v>
      </c>
      <c r="AV1233" s="137">
        <f t="shared" si="3831"/>
        <v>0</v>
      </c>
      <c r="AW1233" s="137">
        <f t="shared" si="3832"/>
        <v>0</v>
      </c>
      <c r="AX1233" s="86" t="str">
        <f t="shared" si="3833"/>
        <v/>
      </c>
      <c r="AY1233" s="86" t="str">
        <f t="shared" si="3834"/>
        <v/>
      </c>
      <c r="AZ1233" s="90" t="str">
        <f t="shared" ref="AZ1233:BA1233" si="3859">IF($A1232&lt;&gt;"",AZ1232,"")</f>
        <v/>
      </c>
      <c r="BA1233" s="54" t="str">
        <f t="shared" si="3859"/>
        <v/>
      </c>
      <c r="BB1233" s="92" t="str">
        <f t="shared" si="3790"/>
        <v/>
      </c>
      <c r="BC1233" s="82">
        <f t="shared" si="3835"/>
        <v>0</v>
      </c>
      <c r="BD1233" s="71">
        <f t="shared" si="3791"/>
        <v>0</v>
      </c>
      <c r="BE1233" s="98">
        <f t="shared" si="3842"/>
        <v>18</v>
      </c>
      <c r="BF1233" s="54" t="str">
        <f t="shared" si="3843"/>
        <v/>
      </c>
      <c r="BG1233" s="92" t="str">
        <f t="shared" si="3836"/>
        <v/>
      </c>
      <c r="BH1233" s="82">
        <f t="shared" si="3818"/>
        <v>0</v>
      </c>
      <c r="BI1233" s="71">
        <f t="shared" si="3819"/>
        <v>0</v>
      </c>
      <c r="BJ1233" s="146"/>
      <c r="BK1233" s="97">
        <v>1</v>
      </c>
      <c r="BL1233" s="95" t="str">
        <f t="shared" ref="BL1233:BP1233" si="3860">IF(BL1232&lt;&gt;"",BL1232,"")</f>
        <v/>
      </c>
      <c r="BM1233" s="95" t="str">
        <f t="shared" si="3860"/>
        <v/>
      </c>
      <c r="BN1233" s="95" t="str">
        <f t="shared" si="3860"/>
        <v/>
      </c>
      <c r="BO1233" s="95" t="str">
        <f t="shared" si="3860"/>
        <v/>
      </c>
      <c r="BP1233" s="95" t="str">
        <f t="shared" si="3860"/>
        <v/>
      </c>
      <c r="BQ1233" s="81">
        <f t="shared" si="3845"/>
        <v>0</v>
      </c>
      <c r="BR1233" s="81">
        <f t="shared" si="3846"/>
        <v>0</v>
      </c>
      <c r="BS1233" s="81">
        <f t="shared" si="3847"/>
        <v>0</v>
      </c>
      <c r="BT1233" s="81">
        <f t="shared" si="3848"/>
        <v>0</v>
      </c>
      <c r="BU1233" s="81">
        <f t="shared" si="3849"/>
        <v>0</v>
      </c>
      <c r="BV1233" s="13">
        <f t="shared" si="3850"/>
        <v>0</v>
      </c>
      <c r="BW1233" s="11">
        <f t="shared" si="3782"/>
        <v>0</v>
      </c>
      <c r="BX1233" s="69">
        <f t="shared" si="3792"/>
        <v>0</v>
      </c>
      <c r="BY1233" s="69">
        <f>IF($A1233&lt;&gt;"",IF(BY1232&lt;&gt;0,BY1232,IF(BW1233&lt;=$AW$2,"Stop Loss",0)),0)</f>
        <v>0</v>
      </c>
      <c r="BZ1233" s="69">
        <f t="shared" si="3702"/>
        <v>0</v>
      </c>
      <c r="CA1233" s="27" t="str">
        <f t="shared" si="3793"/>
        <v/>
      </c>
      <c r="CB1233" s="27" t="str">
        <f t="shared" si="3794"/>
        <v/>
      </c>
      <c r="CC1233" s="27" t="str">
        <f t="shared" si="3795"/>
        <v/>
      </c>
      <c r="CD1233" s="27" t="str">
        <f t="shared" si="3796"/>
        <v/>
      </c>
      <c r="CE1233" s="27" t="str">
        <f t="shared" si="3797"/>
        <v/>
      </c>
      <c r="CF1233" s="27" t="str">
        <f t="shared" si="3798"/>
        <v/>
      </c>
      <c r="CG1233" s="86"/>
      <c r="CH1233" s="86"/>
      <c r="CI1233" s="45"/>
      <c r="CJ1233" s="45"/>
      <c r="CK1233" s="45"/>
      <c r="CL1233" s="25"/>
      <c r="CM1233" s="25"/>
      <c r="CN1233" s="37"/>
      <c r="CO1233" s="25"/>
      <c r="CP1233" s="25"/>
      <c r="CQ1233" s="25"/>
      <c r="CR1233" s="25"/>
      <c r="CS1233" s="25"/>
      <c r="CT1233" s="25"/>
      <c r="CU1233" s="25"/>
      <c r="CV1233" s="25"/>
      <c r="CW1233" s="25"/>
      <c r="CX1233" s="25"/>
      <c r="CY1233" s="25"/>
      <c r="CZ1233" s="25"/>
      <c r="DA1233" s="25"/>
      <c r="DB1233" s="37"/>
      <c r="DC1233" s="25"/>
      <c r="DD1233" s="25"/>
      <c r="DH1233" s="25"/>
      <c r="DI1233" s="37"/>
    </row>
    <row r="1234" spans="1:113" s="26" customFormat="1">
      <c r="A1234" s="149"/>
      <c r="B1234" s="82" t="str">
        <f t="shared" si="3768"/>
        <v/>
      </c>
      <c r="C1234" s="7" t="str">
        <f t="shared" si="3769"/>
        <v/>
      </c>
      <c r="D1234" s="81">
        <f t="shared" si="3770"/>
        <v>0</v>
      </c>
      <c r="E1234" s="7" t="str">
        <f t="shared" si="3771"/>
        <v>18,</v>
      </c>
      <c r="F1234" s="78"/>
      <c r="G1234" s="86"/>
      <c r="H1234" s="86"/>
      <c r="I1234" s="86"/>
      <c r="J1234" s="86"/>
      <c r="K1234" s="86"/>
      <c r="L1234" s="86"/>
      <c r="M1234" s="86"/>
      <c r="N1234" s="86"/>
      <c r="O1234" s="78"/>
      <c r="P1234" s="86"/>
      <c r="Q1234" s="86"/>
      <c r="R1234" s="86"/>
      <c r="S1234" s="86"/>
      <c r="T1234" s="86"/>
      <c r="U1234" s="86"/>
      <c r="V1234" s="86"/>
      <c r="W1234" s="86"/>
      <c r="X1234" s="123" t="str">
        <f t="shared" si="3772"/>
        <v/>
      </c>
      <c r="Y1234" s="127">
        <f t="shared" si="3820"/>
        <v>0</v>
      </c>
      <c r="Z1234" s="127">
        <f t="shared" si="3821"/>
        <v>0</v>
      </c>
      <c r="AA1234" s="127">
        <f t="shared" si="3822"/>
        <v>0</v>
      </c>
      <c r="AB1234" s="86">
        <f t="shared" ref="AB1234:AC1234" si="3861">AB1233</f>
        <v>0</v>
      </c>
      <c r="AC1234" s="86">
        <f t="shared" si="3861"/>
        <v>0</v>
      </c>
      <c r="AD1234" s="90" t="str">
        <f t="shared" ref="AD1234:AE1234" si="3862">IF($A1233&lt;&gt;"",AD1233,"")</f>
        <v/>
      </c>
      <c r="AE1234" s="54" t="str">
        <f t="shared" si="3862"/>
        <v/>
      </c>
      <c r="AF1234" s="92" t="str">
        <f t="shared" si="3785"/>
        <v/>
      </c>
      <c r="AG1234" s="82">
        <f t="shared" si="3775"/>
        <v>0</v>
      </c>
      <c r="AH1234" s="71">
        <f t="shared" si="3640"/>
        <v>0</v>
      </c>
      <c r="AI1234" s="78" t="str">
        <f t="shared" si="3776"/>
        <v/>
      </c>
      <c r="AJ1234" s="132">
        <f t="shared" si="3824"/>
        <v>0</v>
      </c>
      <c r="AK1234" s="132">
        <f t="shared" si="3825"/>
        <v>0</v>
      </c>
      <c r="AL1234" s="132">
        <f t="shared" si="3826"/>
        <v>0</v>
      </c>
      <c r="AM1234" s="86" t="str">
        <f t="shared" si="3827"/>
        <v/>
      </c>
      <c r="AN1234" s="86" t="str">
        <f t="shared" si="3828"/>
        <v/>
      </c>
      <c r="AO1234" s="90" t="str">
        <f t="shared" ref="AO1234:AP1234" si="3863">IF($A1233&lt;&gt;"",AO1233,"")</f>
        <v/>
      </c>
      <c r="AP1234" s="54" t="str">
        <f t="shared" si="3863"/>
        <v/>
      </c>
      <c r="AQ1234" s="92" t="str">
        <f t="shared" si="3787"/>
        <v/>
      </c>
      <c r="AR1234" s="82">
        <f t="shared" si="3829"/>
        <v>0</v>
      </c>
      <c r="AS1234" s="71">
        <f t="shared" si="3788"/>
        <v>0</v>
      </c>
      <c r="AT1234" s="78" t="str">
        <f t="shared" si="3778"/>
        <v/>
      </c>
      <c r="AU1234" s="137">
        <f t="shared" si="3830"/>
        <v>0</v>
      </c>
      <c r="AV1234" s="137">
        <f t="shared" si="3831"/>
        <v>0</v>
      </c>
      <c r="AW1234" s="137">
        <f t="shared" si="3832"/>
        <v>0</v>
      </c>
      <c r="AX1234" s="86" t="str">
        <f t="shared" si="3833"/>
        <v/>
      </c>
      <c r="AY1234" s="86" t="str">
        <f t="shared" si="3834"/>
        <v/>
      </c>
      <c r="AZ1234" s="90" t="str">
        <f t="shared" ref="AZ1234:BA1234" si="3864">IF($A1233&lt;&gt;"",AZ1233,"")</f>
        <v/>
      </c>
      <c r="BA1234" s="54" t="str">
        <f t="shared" si="3864"/>
        <v/>
      </c>
      <c r="BB1234" s="92" t="str">
        <f t="shared" si="3790"/>
        <v/>
      </c>
      <c r="BC1234" s="82">
        <f t="shared" si="3835"/>
        <v>0</v>
      </c>
      <c r="BD1234" s="71">
        <f t="shared" si="3791"/>
        <v>0</v>
      </c>
      <c r="BE1234" s="98">
        <f t="shared" si="3842"/>
        <v>18</v>
      </c>
      <c r="BF1234" s="54" t="str">
        <f t="shared" si="3843"/>
        <v/>
      </c>
      <c r="BG1234" s="92" t="str">
        <f t="shared" si="3836"/>
        <v/>
      </c>
      <c r="BH1234" s="82">
        <f t="shared" si="3818"/>
        <v>0</v>
      </c>
      <c r="BI1234" s="71">
        <f t="shared" si="3819"/>
        <v>0</v>
      </c>
      <c r="BJ1234" s="146"/>
      <c r="BK1234" s="97">
        <v>1</v>
      </c>
      <c r="BL1234" s="95" t="str">
        <f t="shared" ref="BL1234:BP1234" si="3865">IF(BL1233&lt;&gt;"",BL1233,"")</f>
        <v/>
      </c>
      <c r="BM1234" s="95" t="str">
        <f t="shared" si="3865"/>
        <v/>
      </c>
      <c r="BN1234" s="95" t="str">
        <f t="shared" si="3865"/>
        <v/>
      </c>
      <c r="BO1234" s="95" t="str">
        <f t="shared" si="3865"/>
        <v/>
      </c>
      <c r="BP1234" s="95" t="str">
        <f t="shared" si="3865"/>
        <v/>
      </c>
      <c r="BQ1234" s="81">
        <f t="shared" si="3845"/>
        <v>0</v>
      </c>
      <c r="BR1234" s="81">
        <f t="shared" si="3846"/>
        <v>0</v>
      </c>
      <c r="BS1234" s="81">
        <f t="shared" si="3847"/>
        <v>0</v>
      </c>
      <c r="BT1234" s="81">
        <f t="shared" si="3848"/>
        <v>0</v>
      </c>
      <c r="BU1234" s="81">
        <f t="shared" si="3849"/>
        <v>0</v>
      </c>
      <c r="BV1234" s="13">
        <f t="shared" si="3850"/>
        <v>0</v>
      </c>
      <c r="BW1234" s="11">
        <f t="shared" si="3782"/>
        <v>0</v>
      </c>
      <c r="BX1234" s="69">
        <f t="shared" si="3792"/>
        <v>0</v>
      </c>
      <c r="BY1234" s="69">
        <f>IF($A1234&lt;&gt;"",IF(BY1233&lt;&gt;0,BY1233,IF(BW1234&lt;=$AW$2,"Stop Loss",0)),0)</f>
        <v>0</v>
      </c>
      <c r="BZ1234" s="69">
        <f t="shared" si="3702"/>
        <v>0</v>
      </c>
      <c r="CA1234" s="27" t="str">
        <f t="shared" si="3793"/>
        <v/>
      </c>
      <c r="CB1234" s="27" t="str">
        <f t="shared" si="3794"/>
        <v/>
      </c>
      <c r="CC1234" s="27" t="str">
        <f t="shared" si="3795"/>
        <v/>
      </c>
      <c r="CD1234" s="27" t="str">
        <f t="shared" si="3796"/>
        <v/>
      </c>
      <c r="CE1234" s="27" t="str">
        <f t="shared" si="3797"/>
        <v/>
      </c>
      <c r="CF1234" s="27" t="str">
        <f t="shared" si="3798"/>
        <v/>
      </c>
      <c r="CG1234" s="86"/>
      <c r="CH1234" s="86"/>
      <c r="CI1234" s="45"/>
      <c r="CJ1234" s="45"/>
      <c r="CK1234" s="45"/>
      <c r="CL1234" s="25"/>
      <c r="CM1234" s="25"/>
      <c r="CN1234" s="37"/>
      <c r="CO1234" s="25"/>
      <c r="CP1234" s="25"/>
      <c r="CQ1234" s="25"/>
      <c r="CR1234" s="25"/>
      <c r="CS1234" s="25"/>
      <c r="CT1234" s="25"/>
      <c r="CU1234" s="25"/>
      <c r="CV1234" s="25"/>
      <c r="CW1234" s="25"/>
      <c r="CX1234" s="25"/>
      <c r="CY1234" s="25"/>
      <c r="CZ1234" s="25"/>
      <c r="DA1234" s="25"/>
      <c r="DB1234" s="37"/>
      <c r="DC1234" s="25"/>
      <c r="DD1234" s="25"/>
      <c r="DH1234" s="25"/>
      <c r="DI1234" s="37"/>
    </row>
    <row r="1235" spans="1:113" s="26" customFormat="1">
      <c r="A1235" s="149"/>
      <c r="B1235" s="82" t="str">
        <f t="shared" si="3768"/>
        <v/>
      </c>
      <c r="C1235" s="7" t="str">
        <f t="shared" si="3769"/>
        <v/>
      </c>
      <c r="D1235" s="81">
        <f t="shared" si="3770"/>
        <v>0</v>
      </c>
      <c r="E1235" s="7" t="str">
        <f t="shared" si="3771"/>
        <v>18,</v>
      </c>
      <c r="F1235" s="78"/>
      <c r="G1235" s="86"/>
      <c r="H1235" s="86"/>
      <c r="I1235" s="86"/>
      <c r="J1235" s="86"/>
      <c r="K1235" s="86"/>
      <c r="L1235" s="86"/>
      <c r="M1235" s="86"/>
      <c r="N1235" s="86"/>
      <c r="O1235" s="78"/>
      <c r="P1235" s="86"/>
      <c r="Q1235" s="86"/>
      <c r="R1235" s="86"/>
      <c r="S1235" s="86"/>
      <c r="T1235" s="86"/>
      <c r="U1235" s="86"/>
      <c r="V1235" s="86"/>
      <c r="W1235" s="86"/>
      <c r="X1235" s="123" t="str">
        <f t="shared" si="3772"/>
        <v/>
      </c>
      <c r="Y1235" s="127">
        <f t="shared" si="3820"/>
        <v>0</v>
      </c>
      <c r="Z1235" s="127">
        <f t="shared" si="3821"/>
        <v>0</v>
      </c>
      <c r="AA1235" s="127">
        <f t="shared" si="3822"/>
        <v>0</v>
      </c>
      <c r="AB1235" s="86">
        <f t="shared" ref="AB1235:AC1235" si="3866">AB1234</f>
        <v>0</v>
      </c>
      <c r="AC1235" s="86">
        <f t="shared" si="3866"/>
        <v>0</v>
      </c>
      <c r="AD1235" s="90" t="str">
        <f t="shared" ref="AD1235:AE1235" si="3867">IF($A1234&lt;&gt;"",AD1234,"")</f>
        <v/>
      </c>
      <c r="AE1235" s="54" t="str">
        <f t="shared" si="3867"/>
        <v/>
      </c>
      <c r="AF1235" s="92" t="str">
        <f t="shared" si="3785"/>
        <v/>
      </c>
      <c r="AG1235" s="82">
        <f t="shared" si="3775"/>
        <v>0</v>
      </c>
      <c r="AH1235" s="71">
        <f t="shared" si="3640"/>
        <v>0</v>
      </c>
      <c r="AI1235" s="78" t="str">
        <f t="shared" si="3776"/>
        <v/>
      </c>
      <c r="AJ1235" s="132">
        <f t="shared" si="3824"/>
        <v>0</v>
      </c>
      <c r="AK1235" s="132">
        <f t="shared" si="3825"/>
        <v>0</v>
      </c>
      <c r="AL1235" s="132">
        <f t="shared" si="3826"/>
        <v>0</v>
      </c>
      <c r="AM1235" s="86" t="str">
        <f t="shared" si="3827"/>
        <v/>
      </c>
      <c r="AN1235" s="86" t="str">
        <f t="shared" si="3828"/>
        <v/>
      </c>
      <c r="AO1235" s="90" t="str">
        <f t="shared" ref="AO1235:AP1235" si="3868">IF($A1234&lt;&gt;"",AO1234,"")</f>
        <v/>
      </c>
      <c r="AP1235" s="54" t="str">
        <f t="shared" si="3868"/>
        <v/>
      </c>
      <c r="AQ1235" s="92" t="str">
        <f t="shared" si="3787"/>
        <v/>
      </c>
      <c r="AR1235" s="82">
        <f t="shared" si="3829"/>
        <v>0</v>
      </c>
      <c r="AS1235" s="71">
        <f t="shared" si="3788"/>
        <v>0</v>
      </c>
      <c r="AT1235" s="78" t="str">
        <f t="shared" si="3778"/>
        <v/>
      </c>
      <c r="AU1235" s="137">
        <f t="shared" si="3830"/>
        <v>0</v>
      </c>
      <c r="AV1235" s="137">
        <f t="shared" si="3831"/>
        <v>0</v>
      </c>
      <c r="AW1235" s="137">
        <f t="shared" si="3832"/>
        <v>0</v>
      </c>
      <c r="AX1235" s="86" t="str">
        <f t="shared" si="3833"/>
        <v/>
      </c>
      <c r="AY1235" s="86" t="str">
        <f t="shared" si="3834"/>
        <v/>
      </c>
      <c r="AZ1235" s="90" t="str">
        <f t="shared" ref="AZ1235:BA1235" si="3869">IF($A1234&lt;&gt;"",AZ1234,"")</f>
        <v/>
      </c>
      <c r="BA1235" s="54" t="str">
        <f t="shared" si="3869"/>
        <v/>
      </c>
      <c r="BB1235" s="92" t="str">
        <f t="shared" si="3790"/>
        <v/>
      </c>
      <c r="BC1235" s="82">
        <f t="shared" si="3835"/>
        <v>0</v>
      </c>
      <c r="BD1235" s="71">
        <f t="shared" si="3791"/>
        <v>0</v>
      </c>
      <c r="BE1235" s="98">
        <f t="shared" si="3842"/>
        <v>18</v>
      </c>
      <c r="BF1235" s="54" t="str">
        <f t="shared" si="3843"/>
        <v/>
      </c>
      <c r="BG1235" s="92" t="str">
        <f t="shared" si="3836"/>
        <v/>
      </c>
      <c r="BH1235" s="82">
        <f t="shared" si="3818"/>
        <v>0</v>
      </c>
      <c r="BI1235" s="71">
        <f t="shared" si="3819"/>
        <v>0</v>
      </c>
      <c r="BJ1235" s="146"/>
      <c r="BK1235" s="97">
        <v>1</v>
      </c>
      <c r="BL1235" s="95" t="str">
        <f t="shared" ref="BL1235:BP1235" si="3870">IF(BL1234&lt;&gt;"",BL1234,"")</f>
        <v/>
      </c>
      <c r="BM1235" s="95" t="str">
        <f t="shared" si="3870"/>
        <v/>
      </c>
      <c r="BN1235" s="95" t="str">
        <f t="shared" si="3870"/>
        <v/>
      </c>
      <c r="BO1235" s="95" t="str">
        <f t="shared" si="3870"/>
        <v/>
      </c>
      <c r="BP1235" s="95" t="str">
        <f t="shared" si="3870"/>
        <v/>
      </c>
      <c r="BQ1235" s="81">
        <f t="shared" si="3845"/>
        <v>0</v>
      </c>
      <c r="BR1235" s="81">
        <f t="shared" si="3846"/>
        <v>0</v>
      </c>
      <c r="BS1235" s="81">
        <f t="shared" si="3847"/>
        <v>0</v>
      </c>
      <c r="BT1235" s="81">
        <f t="shared" si="3848"/>
        <v>0</v>
      </c>
      <c r="BU1235" s="81">
        <f t="shared" si="3849"/>
        <v>0</v>
      </c>
      <c r="BV1235" s="13">
        <f t="shared" si="3850"/>
        <v>0</v>
      </c>
      <c r="BW1235" s="11">
        <f t="shared" si="3782"/>
        <v>0</v>
      </c>
      <c r="BX1235" s="69">
        <f t="shared" si="3792"/>
        <v>0</v>
      </c>
      <c r="BY1235" s="69">
        <f>IF($A1235&lt;&gt;"",IF(BY1234&lt;&gt;0,BY1234,IF(BW1235&lt;=$AW$2,"Stop Loss",0)),0)</f>
        <v>0</v>
      </c>
      <c r="BZ1235" s="69">
        <f t="shared" si="3702"/>
        <v>0</v>
      </c>
      <c r="CA1235" s="27" t="str">
        <f t="shared" si="3793"/>
        <v/>
      </c>
      <c r="CB1235" s="27" t="str">
        <f t="shared" si="3794"/>
        <v/>
      </c>
      <c r="CC1235" s="27" t="str">
        <f t="shared" si="3795"/>
        <v/>
      </c>
      <c r="CD1235" s="27" t="str">
        <f t="shared" si="3796"/>
        <v/>
      </c>
      <c r="CE1235" s="27" t="str">
        <f t="shared" si="3797"/>
        <v/>
      </c>
      <c r="CF1235" s="27" t="str">
        <f t="shared" si="3798"/>
        <v/>
      </c>
      <c r="CG1235" s="86"/>
      <c r="CH1235" s="86"/>
      <c r="CI1235" s="45"/>
      <c r="CJ1235" s="45"/>
      <c r="CK1235" s="45"/>
      <c r="CL1235" s="25"/>
      <c r="CM1235" s="25"/>
      <c r="CN1235" s="37"/>
      <c r="CO1235" s="25"/>
      <c r="CP1235" s="25"/>
      <c r="CQ1235" s="25"/>
      <c r="CR1235" s="25"/>
      <c r="CS1235" s="25"/>
      <c r="CT1235" s="25"/>
      <c r="CU1235" s="25"/>
      <c r="CV1235" s="25"/>
      <c r="CW1235" s="25"/>
      <c r="CX1235" s="25"/>
      <c r="CY1235" s="25"/>
      <c r="CZ1235" s="25"/>
      <c r="DA1235" s="25"/>
      <c r="DB1235" s="37"/>
      <c r="DC1235" s="25"/>
      <c r="DD1235" s="25"/>
      <c r="DH1235" s="25"/>
      <c r="DI1235" s="37"/>
    </row>
    <row r="1236" spans="1:113" s="26" customFormat="1">
      <c r="A1236" s="149"/>
      <c r="B1236" s="82" t="str">
        <f t="shared" si="3768"/>
        <v/>
      </c>
      <c r="C1236" s="7" t="str">
        <f t="shared" si="3769"/>
        <v/>
      </c>
      <c r="D1236" s="81">
        <f t="shared" si="3770"/>
        <v>0</v>
      </c>
      <c r="E1236" s="7" t="str">
        <f t="shared" si="3771"/>
        <v>18,</v>
      </c>
      <c r="F1236" s="78"/>
      <c r="G1236" s="86"/>
      <c r="H1236" s="86"/>
      <c r="I1236" s="86"/>
      <c r="J1236" s="86"/>
      <c r="K1236" s="86"/>
      <c r="L1236" s="86"/>
      <c r="M1236" s="86"/>
      <c r="N1236" s="86"/>
      <c r="O1236" s="78"/>
      <c r="P1236" s="86"/>
      <c r="Q1236" s="86"/>
      <c r="R1236" s="86"/>
      <c r="S1236" s="86"/>
      <c r="T1236" s="86"/>
      <c r="U1236" s="86"/>
      <c r="V1236" s="86"/>
      <c r="W1236" s="86"/>
      <c r="X1236" s="123" t="str">
        <f t="shared" si="3772"/>
        <v/>
      </c>
      <c r="Y1236" s="127">
        <f t="shared" si="3820"/>
        <v>0</v>
      </c>
      <c r="Z1236" s="127">
        <f t="shared" si="3821"/>
        <v>0</v>
      </c>
      <c r="AA1236" s="127">
        <f t="shared" si="3822"/>
        <v>0</v>
      </c>
      <c r="AB1236" s="86">
        <f t="shared" ref="AB1236:AC1236" si="3871">AB1235</f>
        <v>0</v>
      </c>
      <c r="AC1236" s="86">
        <f t="shared" si="3871"/>
        <v>0</v>
      </c>
      <c r="AD1236" s="90" t="str">
        <f t="shared" ref="AD1236:AE1236" si="3872">IF($A1235&lt;&gt;"",AD1235,"")</f>
        <v/>
      </c>
      <c r="AE1236" s="54" t="str">
        <f t="shared" si="3872"/>
        <v/>
      </c>
      <c r="AF1236" s="92" t="str">
        <f t="shared" si="3785"/>
        <v/>
      </c>
      <c r="AG1236" s="82">
        <f t="shared" si="3775"/>
        <v>0</v>
      </c>
      <c r="AH1236" s="71">
        <f t="shared" si="3640"/>
        <v>0</v>
      </c>
      <c r="AI1236" s="78" t="str">
        <f t="shared" si="3776"/>
        <v/>
      </c>
      <c r="AJ1236" s="132">
        <f t="shared" si="3824"/>
        <v>0</v>
      </c>
      <c r="AK1236" s="132">
        <f t="shared" si="3825"/>
        <v>0</v>
      </c>
      <c r="AL1236" s="132">
        <f t="shared" si="3826"/>
        <v>0</v>
      </c>
      <c r="AM1236" s="86" t="str">
        <f t="shared" si="3827"/>
        <v/>
      </c>
      <c r="AN1236" s="86" t="str">
        <f t="shared" si="3828"/>
        <v/>
      </c>
      <c r="AO1236" s="90" t="str">
        <f t="shared" ref="AO1236:AP1236" si="3873">IF($A1235&lt;&gt;"",AO1235,"")</f>
        <v/>
      </c>
      <c r="AP1236" s="54" t="str">
        <f t="shared" si="3873"/>
        <v/>
      </c>
      <c r="AQ1236" s="92" t="str">
        <f t="shared" si="3787"/>
        <v/>
      </c>
      <c r="AR1236" s="82">
        <f t="shared" si="3829"/>
        <v>0</v>
      </c>
      <c r="AS1236" s="71">
        <f t="shared" si="3788"/>
        <v>0</v>
      </c>
      <c r="AT1236" s="78" t="str">
        <f t="shared" si="3778"/>
        <v/>
      </c>
      <c r="AU1236" s="137">
        <f t="shared" si="3830"/>
        <v>0</v>
      </c>
      <c r="AV1236" s="137">
        <f t="shared" si="3831"/>
        <v>0</v>
      </c>
      <c r="AW1236" s="137">
        <f t="shared" si="3832"/>
        <v>0</v>
      </c>
      <c r="AX1236" s="86" t="str">
        <f t="shared" si="3833"/>
        <v/>
      </c>
      <c r="AY1236" s="86" t="str">
        <f t="shared" si="3834"/>
        <v/>
      </c>
      <c r="AZ1236" s="90" t="str">
        <f t="shared" ref="AZ1236:BA1236" si="3874">IF($A1235&lt;&gt;"",AZ1235,"")</f>
        <v/>
      </c>
      <c r="BA1236" s="54" t="str">
        <f t="shared" si="3874"/>
        <v/>
      </c>
      <c r="BB1236" s="92" t="str">
        <f t="shared" si="3790"/>
        <v/>
      </c>
      <c r="BC1236" s="82">
        <f t="shared" si="3835"/>
        <v>0</v>
      </c>
      <c r="BD1236" s="71">
        <f t="shared" si="3791"/>
        <v>0</v>
      </c>
      <c r="BE1236" s="98">
        <f t="shared" si="3842"/>
        <v>18</v>
      </c>
      <c r="BF1236" s="54" t="str">
        <f t="shared" si="3843"/>
        <v/>
      </c>
      <c r="BG1236" s="92" t="str">
        <f t="shared" si="3836"/>
        <v/>
      </c>
      <c r="BH1236" s="82">
        <f t="shared" si="3818"/>
        <v>0</v>
      </c>
      <c r="BI1236" s="71">
        <f t="shared" si="3819"/>
        <v>0</v>
      </c>
      <c r="BJ1236" s="146"/>
      <c r="BK1236" s="97">
        <v>1</v>
      </c>
      <c r="BL1236" s="95" t="str">
        <f t="shared" ref="BL1236:BP1236" si="3875">IF(BL1235&lt;&gt;"",BL1235,"")</f>
        <v/>
      </c>
      <c r="BM1236" s="95" t="str">
        <f t="shared" si="3875"/>
        <v/>
      </c>
      <c r="BN1236" s="95" t="str">
        <f t="shared" si="3875"/>
        <v/>
      </c>
      <c r="BO1236" s="95" t="str">
        <f t="shared" si="3875"/>
        <v/>
      </c>
      <c r="BP1236" s="95" t="str">
        <f t="shared" si="3875"/>
        <v/>
      </c>
      <c r="BQ1236" s="81">
        <f t="shared" si="3845"/>
        <v>0</v>
      </c>
      <c r="BR1236" s="81">
        <f t="shared" si="3846"/>
        <v>0</v>
      </c>
      <c r="BS1236" s="81">
        <f t="shared" si="3847"/>
        <v>0</v>
      </c>
      <c r="BT1236" s="81">
        <f t="shared" si="3848"/>
        <v>0</v>
      </c>
      <c r="BU1236" s="81">
        <f t="shared" si="3849"/>
        <v>0</v>
      </c>
      <c r="BV1236" s="13">
        <f t="shared" si="3850"/>
        <v>0</v>
      </c>
      <c r="BW1236" s="11">
        <f t="shared" si="3782"/>
        <v>0</v>
      </c>
      <c r="BX1236" s="69">
        <f t="shared" si="3792"/>
        <v>0</v>
      </c>
      <c r="BY1236" s="69">
        <f>IF($A1236&lt;&gt;"",IF(BY1235&lt;&gt;0,BY1235,IF(BW1236&lt;=$AW$2,"Stop Loss",0)),0)</f>
        <v>0</v>
      </c>
      <c r="BZ1236" s="69">
        <f t="shared" si="3702"/>
        <v>0</v>
      </c>
      <c r="CA1236" s="27" t="str">
        <f t="shared" si="3793"/>
        <v/>
      </c>
      <c r="CB1236" s="27" t="str">
        <f t="shared" si="3794"/>
        <v/>
      </c>
      <c r="CC1236" s="27" t="str">
        <f t="shared" si="3795"/>
        <v/>
      </c>
      <c r="CD1236" s="27" t="str">
        <f t="shared" si="3796"/>
        <v/>
      </c>
      <c r="CE1236" s="27" t="str">
        <f t="shared" si="3797"/>
        <v/>
      </c>
      <c r="CF1236" s="27" t="str">
        <f t="shared" si="3798"/>
        <v/>
      </c>
      <c r="CG1236" s="86"/>
      <c r="CH1236" s="86"/>
      <c r="CI1236" s="45"/>
      <c r="CJ1236" s="45"/>
      <c r="CK1236" s="45"/>
      <c r="CL1236" s="25"/>
      <c r="CM1236" s="25"/>
      <c r="CN1236" s="37"/>
      <c r="CO1236" s="25"/>
      <c r="CP1236" s="25"/>
      <c r="CQ1236" s="25"/>
      <c r="CR1236" s="25"/>
      <c r="CS1236" s="25"/>
      <c r="CT1236" s="25"/>
      <c r="CU1236" s="25"/>
      <c r="CV1236" s="25"/>
      <c r="CW1236" s="25"/>
      <c r="CX1236" s="25"/>
      <c r="CY1236" s="25"/>
      <c r="CZ1236" s="25"/>
      <c r="DA1236" s="25"/>
      <c r="DB1236" s="37"/>
      <c r="DC1236" s="25"/>
      <c r="DD1236" s="25"/>
      <c r="DH1236" s="25"/>
      <c r="DI1236" s="37"/>
    </row>
    <row r="1237" spans="1:113" s="26" customFormat="1">
      <c r="A1237" s="149"/>
      <c r="B1237" s="82" t="str">
        <f t="shared" si="3768"/>
        <v/>
      </c>
      <c r="C1237" s="7" t="str">
        <f t="shared" si="3769"/>
        <v/>
      </c>
      <c r="D1237" s="81">
        <f t="shared" si="3770"/>
        <v>0</v>
      </c>
      <c r="E1237" s="7" t="str">
        <f t="shared" si="3771"/>
        <v>18,</v>
      </c>
      <c r="F1237" s="78"/>
      <c r="G1237" s="86"/>
      <c r="H1237" s="86"/>
      <c r="I1237" s="86"/>
      <c r="J1237" s="86"/>
      <c r="K1237" s="86"/>
      <c r="L1237" s="86"/>
      <c r="M1237" s="86"/>
      <c r="N1237" s="86"/>
      <c r="O1237" s="78"/>
      <c r="P1237" s="86"/>
      <c r="Q1237" s="86"/>
      <c r="R1237" s="86"/>
      <c r="S1237" s="86"/>
      <c r="T1237" s="86"/>
      <c r="U1237" s="86"/>
      <c r="V1237" s="86"/>
      <c r="W1237" s="86"/>
      <c r="X1237" s="123" t="str">
        <f t="shared" si="3772"/>
        <v/>
      </c>
      <c r="Y1237" s="127">
        <f t="shared" si="3820"/>
        <v>0</v>
      </c>
      <c r="Z1237" s="127">
        <f t="shared" si="3821"/>
        <v>0</v>
      </c>
      <c r="AA1237" s="127">
        <f t="shared" si="3822"/>
        <v>0</v>
      </c>
      <c r="AB1237" s="86">
        <f>IF($Y1237&gt;$Z1237,$Y1237-$Z1237+AB1236,AB1236)</f>
        <v>0</v>
      </c>
      <c r="AC1237" s="86">
        <f>IF($Z1237&gt;$Y1237,$Z1237-$Y1237+AC1236,AC1236)</f>
        <v>0</v>
      </c>
      <c r="AD1237" s="90" t="str">
        <f t="shared" ref="AD1237:AE1237" si="3876">IF($A1236&lt;&gt;"",AD1236,"")</f>
        <v/>
      </c>
      <c r="AE1237" s="54" t="str">
        <f t="shared" si="3876"/>
        <v/>
      </c>
      <c r="AF1237" s="92" t="str">
        <f t="shared" si="3785"/>
        <v/>
      </c>
      <c r="AG1237" s="82">
        <f t="shared" si="3775"/>
        <v>0</v>
      </c>
      <c r="AH1237" s="71">
        <f t="shared" si="3640"/>
        <v>0</v>
      </c>
      <c r="AI1237" s="78" t="str">
        <f t="shared" si="3776"/>
        <v/>
      </c>
      <c r="AJ1237" s="132">
        <f t="shared" si="3824"/>
        <v>0</v>
      </c>
      <c r="AK1237" s="132">
        <f t="shared" si="3825"/>
        <v>0</v>
      </c>
      <c r="AL1237" s="132">
        <f t="shared" si="3826"/>
        <v>0</v>
      </c>
      <c r="AM1237" s="86" t="str">
        <f t="shared" si="3827"/>
        <v/>
      </c>
      <c r="AN1237" s="86" t="str">
        <f t="shared" si="3828"/>
        <v/>
      </c>
      <c r="AO1237" s="90" t="str">
        <f t="shared" ref="AO1237:AP1237" si="3877">IF($A1236&lt;&gt;"",AO1236,"")</f>
        <v/>
      </c>
      <c r="AP1237" s="54" t="str">
        <f t="shared" si="3877"/>
        <v/>
      </c>
      <c r="AQ1237" s="92" t="str">
        <f t="shared" si="3787"/>
        <v/>
      </c>
      <c r="AR1237" s="82">
        <f t="shared" si="3829"/>
        <v>0</v>
      </c>
      <c r="AS1237" s="71">
        <f t="shared" si="3788"/>
        <v>0</v>
      </c>
      <c r="AT1237" s="78" t="str">
        <f t="shared" si="3778"/>
        <v/>
      </c>
      <c r="AU1237" s="137">
        <f t="shared" si="3830"/>
        <v>0</v>
      </c>
      <c r="AV1237" s="137">
        <f t="shared" si="3831"/>
        <v>0</v>
      </c>
      <c r="AW1237" s="137">
        <f t="shared" si="3832"/>
        <v>0</v>
      </c>
      <c r="AX1237" s="86" t="str">
        <f t="shared" si="3833"/>
        <v/>
      </c>
      <c r="AY1237" s="86" t="str">
        <f t="shared" si="3834"/>
        <v/>
      </c>
      <c r="AZ1237" s="90" t="str">
        <f t="shared" ref="AZ1237:BA1237" si="3878">IF($A1236&lt;&gt;"",AZ1236,"")</f>
        <v/>
      </c>
      <c r="BA1237" s="54" t="str">
        <f t="shared" si="3878"/>
        <v/>
      </c>
      <c r="BB1237" s="92" t="str">
        <f t="shared" si="3790"/>
        <v/>
      </c>
      <c r="BC1237" s="82">
        <f t="shared" si="3835"/>
        <v>0</v>
      </c>
      <c r="BD1237" s="71">
        <f t="shared" si="3791"/>
        <v>0</v>
      </c>
      <c r="BE1237" s="98">
        <f t="shared" si="3842"/>
        <v>18</v>
      </c>
      <c r="BF1237" s="54" t="str">
        <f t="shared" si="3843"/>
        <v/>
      </c>
      <c r="BG1237" s="92" t="str">
        <f t="shared" si="3836"/>
        <v/>
      </c>
      <c r="BH1237" s="82">
        <f t="shared" si="3818"/>
        <v>0</v>
      </c>
      <c r="BI1237" s="71">
        <f t="shared" si="3819"/>
        <v>0</v>
      </c>
      <c r="BJ1237" s="146"/>
      <c r="BK1237" s="97">
        <v>1</v>
      </c>
      <c r="BL1237" s="95" t="str">
        <f t="shared" ref="BL1237:BP1237" si="3879">IF(BL1236&lt;&gt;"",BL1236,"")</f>
        <v/>
      </c>
      <c r="BM1237" s="95" t="str">
        <f t="shared" si="3879"/>
        <v/>
      </c>
      <c r="BN1237" s="95" t="str">
        <f t="shared" si="3879"/>
        <v/>
      </c>
      <c r="BO1237" s="95" t="str">
        <f t="shared" si="3879"/>
        <v/>
      </c>
      <c r="BP1237" s="95" t="str">
        <f t="shared" si="3879"/>
        <v/>
      </c>
      <c r="BQ1237" s="81">
        <f t="shared" si="3845"/>
        <v>0</v>
      </c>
      <c r="BR1237" s="81">
        <f t="shared" si="3846"/>
        <v>0</v>
      </c>
      <c r="BS1237" s="81">
        <f t="shared" si="3847"/>
        <v>0</v>
      </c>
      <c r="BT1237" s="81">
        <f t="shared" si="3848"/>
        <v>0</v>
      </c>
      <c r="BU1237" s="81">
        <f t="shared" si="3849"/>
        <v>0</v>
      </c>
      <c r="BV1237" s="13">
        <f t="shared" si="3850"/>
        <v>0</v>
      </c>
      <c r="BW1237" s="11">
        <f t="shared" si="3782"/>
        <v>0</v>
      </c>
      <c r="BX1237" s="69">
        <f t="shared" si="3792"/>
        <v>0</v>
      </c>
      <c r="BY1237" s="69">
        <f>IF($A1237&lt;&gt;"",IF(BY1236&lt;&gt;0,BY1236,IF(BW1237&lt;=$AW$2,"Stop Loss",0)),0)</f>
        <v>0</v>
      </c>
      <c r="BZ1237" s="69">
        <f t="shared" si="3702"/>
        <v>0</v>
      </c>
      <c r="CA1237" s="27" t="str">
        <f t="shared" si="3793"/>
        <v/>
      </c>
      <c r="CB1237" s="27" t="str">
        <f t="shared" si="3794"/>
        <v/>
      </c>
      <c r="CC1237" s="27" t="str">
        <f t="shared" si="3795"/>
        <v/>
      </c>
      <c r="CD1237" s="27" t="str">
        <f t="shared" si="3796"/>
        <v/>
      </c>
      <c r="CE1237" s="27" t="str">
        <f t="shared" si="3797"/>
        <v/>
      </c>
      <c r="CF1237" s="27" t="str">
        <f t="shared" si="3798"/>
        <v/>
      </c>
      <c r="CG1237" s="86"/>
      <c r="CH1237" s="86"/>
      <c r="CI1237" s="45"/>
      <c r="CJ1237" s="45"/>
      <c r="CK1237" s="45"/>
      <c r="CL1237" s="25"/>
      <c r="CM1237" s="25"/>
      <c r="CN1237" s="37"/>
      <c r="CO1237" s="25"/>
      <c r="CP1237" s="25"/>
      <c r="CQ1237" s="25"/>
      <c r="CR1237" s="25"/>
      <c r="CS1237" s="25"/>
      <c r="CT1237" s="25"/>
      <c r="CU1237" s="25"/>
      <c r="CV1237" s="25"/>
      <c r="CW1237" s="25"/>
      <c r="CX1237" s="25"/>
      <c r="CY1237" s="25"/>
      <c r="CZ1237" s="25"/>
      <c r="DA1237" s="25"/>
      <c r="DB1237" s="37"/>
      <c r="DC1237" s="25"/>
      <c r="DD1237" s="25"/>
      <c r="DH1237" s="25"/>
      <c r="DI1237" s="37"/>
    </row>
    <row r="1238" spans="1:113" s="26" customFormat="1">
      <c r="A1238" s="149"/>
      <c r="B1238" s="82" t="str">
        <f t="shared" si="3768"/>
        <v/>
      </c>
      <c r="C1238" s="7" t="str">
        <f t="shared" si="3769"/>
        <v/>
      </c>
      <c r="D1238" s="81">
        <f t="shared" si="3770"/>
        <v>0</v>
      </c>
      <c r="E1238" s="7" t="str">
        <f t="shared" si="3771"/>
        <v>18,</v>
      </c>
      <c r="F1238" s="78"/>
      <c r="G1238" s="86"/>
      <c r="H1238" s="86"/>
      <c r="I1238" s="86"/>
      <c r="J1238" s="86"/>
      <c r="K1238" s="86"/>
      <c r="L1238" s="86"/>
      <c r="M1238" s="86"/>
      <c r="N1238" s="86"/>
      <c r="O1238" s="78"/>
      <c r="P1238" s="86"/>
      <c r="Q1238" s="86"/>
      <c r="R1238" s="86"/>
      <c r="S1238" s="86"/>
      <c r="T1238" s="86"/>
      <c r="U1238" s="86"/>
      <c r="V1238" s="86"/>
      <c r="W1238" s="86"/>
      <c r="X1238" s="123" t="str">
        <f t="shared" si="3772"/>
        <v/>
      </c>
      <c r="Y1238" s="127">
        <f t="shared" si="3820"/>
        <v>0</v>
      </c>
      <c r="Z1238" s="127">
        <f t="shared" si="3821"/>
        <v>0</v>
      </c>
      <c r="AA1238" s="127">
        <f t="shared" si="3822"/>
        <v>0</v>
      </c>
      <c r="AB1238" s="86">
        <f>AB1237</f>
        <v>0</v>
      </c>
      <c r="AC1238" s="86">
        <f>AC1237</f>
        <v>0</v>
      </c>
      <c r="AD1238" s="90" t="str">
        <f>IF($A1237&lt;&gt;"",AA1237,"")</f>
        <v/>
      </c>
      <c r="AE1238" s="92" t="str">
        <f>IF($A1237&lt;&gt;"",IF(Y1237&gt;Z1237,"L","H"),"")</f>
        <v/>
      </c>
      <c r="AF1238" s="92" t="str">
        <f t="shared" si="3785"/>
        <v/>
      </c>
      <c r="AG1238" s="82">
        <f t="shared" si="3775"/>
        <v>0</v>
      </c>
      <c r="AH1238" s="71">
        <f t="shared" si="3640"/>
        <v>0</v>
      </c>
      <c r="AI1238" s="78" t="str">
        <f t="shared" si="3776"/>
        <v/>
      </c>
      <c r="AJ1238" s="132">
        <f t="shared" si="3824"/>
        <v>0</v>
      </c>
      <c r="AK1238" s="132">
        <f t="shared" si="3825"/>
        <v>0</v>
      </c>
      <c r="AL1238" s="132">
        <f t="shared" si="3826"/>
        <v>0</v>
      </c>
      <c r="AM1238" s="86" t="str">
        <f t="shared" si="3827"/>
        <v/>
      </c>
      <c r="AN1238" s="86" t="str">
        <f t="shared" si="3828"/>
        <v/>
      </c>
      <c r="AO1238" s="90" t="str">
        <f>IF($A1237&lt;&gt;"",AL1237,"")</f>
        <v/>
      </c>
      <c r="AP1238" s="92" t="str">
        <f>IF($A1237&lt;&gt;"",IF(AM1237&lt;&gt;"","O","E"),"")</f>
        <v/>
      </c>
      <c r="AQ1238" s="92" t="str">
        <f t="shared" si="3787"/>
        <v/>
      </c>
      <c r="AR1238" s="82">
        <f t="shared" si="3829"/>
        <v>0</v>
      </c>
      <c r="AS1238" s="71">
        <f t="shared" si="3788"/>
        <v>0</v>
      </c>
      <c r="AT1238" s="78" t="str">
        <f t="shared" si="3778"/>
        <v/>
      </c>
      <c r="AU1238" s="137">
        <f t="shared" si="3830"/>
        <v>0</v>
      </c>
      <c r="AV1238" s="137">
        <f t="shared" si="3831"/>
        <v>0</v>
      </c>
      <c r="AW1238" s="137">
        <f t="shared" si="3832"/>
        <v>0</v>
      </c>
      <c r="AX1238" s="86" t="str">
        <f t="shared" si="3833"/>
        <v/>
      </c>
      <c r="AY1238" s="86" t="str">
        <f t="shared" si="3834"/>
        <v/>
      </c>
      <c r="AZ1238" s="90" t="str">
        <f>IF($A1237&lt;&gt;"",AW1237,"")</f>
        <v/>
      </c>
      <c r="BA1238" s="92" t="str">
        <f>IF($A1237&lt;&gt;"",IF(AX1237&lt;&gt;"","B","R"),"")</f>
        <v/>
      </c>
      <c r="BB1238" s="92" t="str">
        <f t="shared" si="3790"/>
        <v/>
      </c>
      <c r="BC1238" s="82">
        <f t="shared" si="3835"/>
        <v>0</v>
      </c>
      <c r="BD1238" s="71">
        <f t="shared" si="3791"/>
        <v>0</v>
      </c>
      <c r="BE1238" s="98">
        <f t="shared" si="3842"/>
        <v>18</v>
      </c>
      <c r="BF1238" s="92" t="str">
        <f>IF($A1237&lt;&gt;"",IF($Y1237&gt;$Z1237,"H",IF($Z1237&gt;$Y1237,"L",BF1237)),"")</f>
        <v/>
      </c>
      <c r="BG1238" s="92" t="str">
        <f>IF($A1238&lt;&gt;"",IF($A1238=0,"L",IF(BF1238&lt;&gt;"",IF(BF1238=X1238,"W","L"))),"")</f>
        <v/>
      </c>
      <c r="BH1238" s="82">
        <f t="shared" si="3818"/>
        <v>0</v>
      </c>
      <c r="BI1238" s="71">
        <f t="shared" si="3819"/>
        <v>0</v>
      </c>
      <c r="BJ1238" s="146" t="str">
        <f>AE1238&amp;AP1238&amp;BA1238</f>
        <v/>
      </c>
      <c r="BK1238" s="97">
        <v>1</v>
      </c>
      <c r="BL1238" s="95" t="str">
        <f>IF($A1237&lt;&gt;"",IF($BJ1238="LER","11,",IF($BJ1238="LOR","02,",IF($BJ1238="LEB","01,",IF($BJ1238="LOB","12,",IF($BJ1238="HER","29,",IF($BJ1238="HOR","20,",IF($BJ1238="HEB","19,",IF($BJ1238="HOB","30,","")))))))),"")</f>
        <v/>
      </c>
      <c r="BM1238" s="95" t="str">
        <f>IF($A1237&lt;&gt;"",IF($BJ1238="LER","13,",IF($BJ1238="LOR","04,",IF($BJ1238="LEB","03,",IF($BJ1238="LOB","14,",IF($BJ1238="HER","31,",IF($BJ1238="HOR","22,",IF($BJ1238="HEB","21,",IF($BJ1238="HOB","32,","")))))))),"")</f>
        <v/>
      </c>
      <c r="BN1238" s="95" t="str">
        <f>IF($A1237&lt;&gt;"",IF($BJ1238="LER","15,",IF($BJ1238="LOR","06,",IF($BJ1238="LEB","05,",IF($BJ1238="LOB","16,",IF($BJ1238="HER","33,",IF($BJ1238="HOR","24,",IF($BJ1238="HEB","23,",IF($BJ1238="HOB","34,","")))))))),"")</f>
        <v/>
      </c>
      <c r="BO1238" s="95" t="str">
        <f>IF($A1237&lt;&gt;"",IF($BJ1238="LER","17,",IF($BJ1238="LOR","08,",IF($BJ1238="LEB","07,",IF($BJ1238="LOB","18,",IF($BJ1238="HER","35,",IF($BJ1238="HOR","26,",IF($BJ1238="HEB","25,",IF($BJ1238="HOB","36,","")))))))),"")</f>
        <v/>
      </c>
      <c r="BP1238" s="95" t="str">
        <f>IF($A1237&lt;&gt;"",IF($BJ1238="LER","",IF($BJ1238="LOR","10,",IF($BJ1238="LEB","09,",IF($BJ1238="LOB","",IF($BJ1238="HER","",IF($BJ1238="HOR","28,",IF($BJ1238="HEB","27,",IF($BJ1238="HOB","","")))))))),"")</f>
        <v/>
      </c>
      <c r="BQ1238" s="81">
        <f t="shared" si="3845"/>
        <v>0</v>
      </c>
      <c r="BR1238" s="81">
        <f t="shared" si="3846"/>
        <v>0</v>
      </c>
      <c r="BS1238" s="81">
        <f t="shared" si="3847"/>
        <v>0</v>
      </c>
      <c r="BT1238" s="81">
        <f t="shared" si="3848"/>
        <v>0</v>
      </c>
      <c r="BU1238" s="81">
        <f t="shared" si="3849"/>
        <v>0</v>
      </c>
      <c r="BV1238" s="13">
        <f t="shared" si="3850"/>
        <v>0</v>
      </c>
      <c r="BW1238" s="11">
        <f t="shared" si="3782"/>
        <v>0</v>
      </c>
      <c r="BX1238" s="69">
        <f t="shared" si="3792"/>
        <v>0</v>
      </c>
      <c r="BY1238" s="69">
        <f>IF($A1238&lt;&gt;"",IF(BY1237&lt;&gt;0,BY1237,IF(BW1238&lt;=$AW$2,"Stop Loss",0)),0)</f>
        <v>0</v>
      </c>
      <c r="BZ1238" s="69">
        <f t="shared" si="3702"/>
        <v>0</v>
      </c>
      <c r="CA1238" s="27" t="str">
        <f t="shared" si="3793"/>
        <v/>
      </c>
      <c r="CB1238" s="27" t="str">
        <f t="shared" si="3794"/>
        <v/>
      </c>
      <c r="CC1238" s="27" t="str">
        <f t="shared" si="3795"/>
        <v/>
      </c>
      <c r="CD1238" s="27" t="str">
        <f t="shared" si="3796"/>
        <v/>
      </c>
      <c r="CE1238" s="27" t="str">
        <f t="shared" si="3797"/>
        <v/>
      </c>
      <c r="CF1238" s="27" t="str">
        <f t="shared" si="3798"/>
        <v/>
      </c>
      <c r="CG1238" s="86"/>
      <c r="CH1238" s="86"/>
      <c r="CI1238" s="45"/>
      <c r="CJ1238" s="45"/>
      <c r="CK1238" s="45"/>
      <c r="CL1238" s="25"/>
      <c r="CM1238" s="25"/>
      <c r="CN1238" s="37"/>
      <c r="CO1238" s="25"/>
      <c r="CP1238" s="25"/>
      <c r="CQ1238" s="25"/>
      <c r="CR1238" s="25"/>
      <c r="CS1238" s="25"/>
      <c r="CT1238" s="25"/>
      <c r="CU1238" s="25"/>
      <c r="CV1238" s="25"/>
      <c r="CW1238" s="25"/>
      <c r="CX1238" s="25"/>
      <c r="CY1238" s="25"/>
      <c r="CZ1238" s="25"/>
      <c r="DA1238" s="25"/>
      <c r="DB1238" s="37"/>
      <c r="DC1238" s="25"/>
      <c r="DD1238" s="25"/>
      <c r="DH1238" s="25"/>
      <c r="DI1238" s="37"/>
    </row>
    <row r="1239" spans="1:113" s="26" customFormat="1">
      <c r="A1239" s="149"/>
      <c r="B1239" s="82" t="str">
        <f t="shared" si="3768"/>
        <v/>
      </c>
      <c r="C1239" s="7" t="str">
        <f t="shared" si="3769"/>
        <v/>
      </c>
      <c r="D1239" s="81">
        <f t="shared" si="3770"/>
        <v>0</v>
      </c>
      <c r="E1239" s="7" t="str">
        <f t="shared" si="3771"/>
        <v>18,</v>
      </c>
      <c r="F1239" s="78"/>
      <c r="G1239" s="86"/>
      <c r="H1239" s="86"/>
      <c r="I1239" s="86"/>
      <c r="J1239" s="86"/>
      <c r="K1239" s="86"/>
      <c r="L1239" s="86"/>
      <c r="M1239" s="86"/>
      <c r="N1239" s="86"/>
      <c r="O1239" s="78"/>
      <c r="P1239" s="86"/>
      <c r="Q1239" s="86"/>
      <c r="R1239" s="86"/>
      <c r="S1239" s="86"/>
      <c r="T1239" s="86"/>
      <c r="U1239" s="86"/>
      <c r="V1239" s="86"/>
      <c r="W1239" s="86"/>
      <c r="X1239" s="123" t="str">
        <f t="shared" si="3772"/>
        <v/>
      </c>
      <c r="Y1239" s="127">
        <f t="shared" si="3820"/>
        <v>0</v>
      </c>
      <c r="Z1239" s="127">
        <f t="shared" si="3821"/>
        <v>0</v>
      </c>
      <c r="AA1239" s="127">
        <f t="shared" si="3822"/>
        <v>0</v>
      </c>
      <c r="AB1239" s="86">
        <f t="shared" ref="AB1239:AC1239" si="3880">AB1238</f>
        <v>0</v>
      </c>
      <c r="AC1239" s="86">
        <f t="shared" si="3880"/>
        <v>0</v>
      </c>
      <c r="AD1239" s="90" t="str">
        <f>IF($A1238&lt;&gt;"",AD1238,"")</f>
        <v/>
      </c>
      <c r="AE1239" s="54" t="str">
        <f>IF($A1238&lt;&gt;"",AE1238,"")</f>
        <v/>
      </c>
      <c r="AF1239" s="92" t="str">
        <f t="shared" si="3785"/>
        <v/>
      </c>
      <c r="AG1239" s="82">
        <f t="shared" si="3775"/>
        <v>0</v>
      </c>
      <c r="AH1239" s="71">
        <f t="shared" si="3640"/>
        <v>0</v>
      </c>
      <c r="AI1239" s="78" t="str">
        <f t="shared" si="3776"/>
        <v/>
      </c>
      <c r="AJ1239" s="132">
        <f t="shared" si="3824"/>
        <v>0</v>
      </c>
      <c r="AK1239" s="132">
        <f t="shared" si="3825"/>
        <v>0</v>
      </c>
      <c r="AL1239" s="132">
        <f t="shared" si="3826"/>
        <v>0</v>
      </c>
      <c r="AM1239" s="86" t="str">
        <f t="shared" si="3827"/>
        <v/>
      </c>
      <c r="AN1239" s="86" t="str">
        <f t="shared" si="3828"/>
        <v/>
      </c>
      <c r="AO1239" s="90" t="str">
        <f>IF($A1238&lt;&gt;"",AO1238,"")</f>
        <v/>
      </c>
      <c r="AP1239" s="54" t="str">
        <f>IF($A1238&lt;&gt;"",AP1238,"")</f>
        <v/>
      </c>
      <c r="AQ1239" s="92" t="str">
        <f t="shared" si="3787"/>
        <v/>
      </c>
      <c r="AR1239" s="82">
        <f t="shared" si="3829"/>
        <v>0</v>
      </c>
      <c r="AS1239" s="71">
        <f t="shared" si="3788"/>
        <v>0</v>
      </c>
      <c r="AT1239" s="78" t="str">
        <f t="shared" si="3778"/>
        <v/>
      </c>
      <c r="AU1239" s="137">
        <f t="shared" si="3830"/>
        <v>0</v>
      </c>
      <c r="AV1239" s="137">
        <f t="shared" si="3831"/>
        <v>0</v>
      </c>
      <c r="AW1239" s="137">
        <f t="shared" si="3832"/>
        <v>0</v>
      </c>
      <c r="AX1239" s="86" t="str">
        <f t="shared" si="3833"/>
        <v/>
      </c>
      <c r="AY1239" s="86" t="str">
        <f t="shared" si="3834"/>
        <v/>
      </c>
      <c r="AZ1239" s="90" t="str">
        <f>IF($A1238&lt;&gt;"",AZ1238,"")</f>
        <v/>
      </c>
      <c r="BA1239" s="54" t="str">
        <f>IF($A1238&lt;&gt;"",BA1238,"")</f>
        <v/>
      </c>
      <c r="BB1239" s="92" t="str">
        <f t="shared" si="3790"/>
        <v/>
      </c>
      <c r="BC1239" s="82">
        <f t="shared" si="3835"/>
        <v>0</v>
      </c>
      <c r="BD1239" s="71">
        <f t="shared" si="3791"/>
        <v>0</v>
      </c>
      <c r="BE1239" s="98">
        <f t="shared" si="3842"/>
        <v>18</v>
      </c>
      <c r="BF1239" s="54" t="str">
        <f>IF($A1238&lt;&gt;"",BF1238,"")</f>
        <v/>
      </c>
      <c r="BG1239" s="92" t="str">
        <f t="shared" ref="BG1239:BG1255" si="3881">IF($A1239&lt;&gt;"",IF($A1239=0,"L",IF(BF1239&lt;&gt;"",IF(BF1239=X1239,"W","L"))),"")</f>
        <v/>
      </c>
      <c r="BH1239" s="82">
        <f t="shared" si="3818"/>
        <v>0</v>
      </c>
      <c r="BI1239" s="71">
        <f t="shared" si="3819"/>
        <v>0</v>
      </c>
      <c r="BJ1239" s="146"/>
      <c r="BK1239" s="97">
        <v>1</v>
      </c>
      <c r="BL1239" s="95" t="str">
        <f>IF(BL1238&lt;&gt;"",BL1238,"")</f>
        <v/>
      </c>
      <c r="BM1239" s="95" t="str">
        <f t="shared" ref="BM1239:BP1239" si="3882">IF(BM1238&lt;&gt;"",BM1238,"")</f>
        <v/>
      </c>
      <c r="BN1239" s="95" t="str">
        <f t="shared" si="3882"/>
        <v/>
      </c>
      <c r="BO1239" s="95" t="str">
        <f t="shared" si="3882"/>
        <v/>
      </c>
      <c r="BP1239" s="95" t="str">
        <f t="shared" si="3882"/>
        <v/>
      </c>
      <c r="BQ1239" s="81">
        <f t="shared" si="3845"/>
        <v>0</v>
      </c>
      <c r="BR1239" s="81">
        <f t="shared" si="3846"/>
        <v>0</v>
      </c>
      <c r="BS1239" s="81">
        <f t="shared" si="3847"/>
        <v>0</v>
      </c>
      <c r="BT1239" s="81">
        <f t="shared" si="3848"/>
        <v>0</v>
      </c>
      <c r="BU1239" s="81">
        <f t="shared" si="3849"/>
        <v>0</v>
      </c>
      <c r="BV1239" s="13">
        <f t="shared" si="3850"/>
        <v>0</v>
      </c>
      <c r="BW1239" s="11">
        <f t="shared" si="3782"/>
        <v>0</v>
      </c>
      <c r="BX1239" s="69">
        <f t="shared" si="3792"/>
        <v>0</v>
      </c>
      <c r="BY1239" s="69">
        <f>IF($A1239&lt;&gt;"",IF(BY1238&lt;&gt;0,BY1238,IF(BW1239&lt;=$AW$2,"Stop Loss",0)),0)</f>
        <v>0</v>
      </c>
      <c r="BZ1239" s="69">
        <f t="shared" si="3702"/>
        <v>0</v>
      </c>
      <c r="CA1239" s="27" t="str">
        <f t="shared" si="3793"/>
        <v/>
      </c>
      <c r="CB1239" s="27" t="str">
        <f t="shared" si="3794"/>
        <v/>
      </c>
      <c r="CC1239" s="27" t="str">
        <f t="shared" si="3795"/>
        <v/>
      </c>
      <c r="CD1239" s="27" t="str">
        <f t="shared" si="3796"/>
        <v/>
      </c>
      <c r="CE1239" s="27" t="str">
        <f t="shared" si="3797"/>
        <v/>
      </c>
      <c r="CF1239" s="27" t="str">
        <f t="shared" si="3798"/>
        <v/>
      </c>
      <c r="CG1239" s="86"/>
      <c r="CH1239" s="86"/>
      <c r="CI1239" s="45"/>
      <c r="CJ1239" s="45"/>
      <c r="CK1239" s="45"/>
      <c r="CL1239" s="25"/>
      <c r="CM1239" s="25"/>
      <c r="CN1239" s="37"/>
      <c r="CO1239" s="25"/>
      <c r="CP1239" s="25"/>
      <c r="CQ1239" s="25"/>
      <c r="CR1239" s="25"/>
      <c r="CS1239" s="25"/>
      <c r="CT1239" s="25"/>
      <c r="CU1239" s="25"/>
      <c r="CV1239" s="25"/>
      <c r="CW1239" s="25"/>
      <c r="CX1239" s="25"/>
      <c r="CY1239" s="25"/>
      <c r="CZ1239" s="25"/>
      <c r="DA1239" s="25"/>
      <c r="DB1239" s="37"/>
      <c r="DC1239" s="25"/>
      <c r="DD1239" s="25"/>
      <c r="DH1239" s="25"/>
      <c r="DI1239" s="37"/>
    </row>
    <row r="1240" spans="1:113" s="26" customFormat="1">
      <c r="A1240" s="149"/>
      <c r="B1240" s="82" t="str">
        <f t="shared" si="3768"/>
        <v/>
      </c>
      <c r="C1240" s="7" t="str">
        <f t="shared" si="3769"/>
        <v/>
      </c>
      <c r="D1240" s="81">
        <f t="shared" si="3770"/>
        <v>0</v>
      </c>
      <c r="E1240" s="7" t="str">
        <f t="shared" si="3771"/>
        <v>18,</v>
      </c>
      <c r="F1240" s="78"/>
      <c r="G1240" s="86"/>
      <c r="H1240" s="86"/>
      <c r="I1240" s="86"/>
      <c r="J1240" s="86"/>
      <c r="K1240" s="86"/>
      <c r="L1240" s="86"/>
      <c r="M1240" s="86"/>
      <c r="N1240" s="86"/>
      <c r="O1240" s="78"/>
      <c r="P1240" s="86"/>
      <c r="Q1240" s="86"/>
      <c r="R1240" s="86"/>
      <c r="S1240" s="86"/>
      <c r="T1240" s="86"/>
      <c r="U1240" s="86"/>
      <c r="V1240" s="86"/>
      <c r="W1240" s="86"/>
      <c r="X1240" s="123" t="str">
        <f t="shared" si="3772"/>
        <v/>
      </c>
      <c r="Y1240" s="127">
        <f t="shared" si="3820"/>
        <v>0</v>
      </c>
      <c r="Z1240" s="127">
        <f t="shared" si="3821"/>
        <v>0</v>
      </c>
      <c r="AA1240" s="127">
        <f t="shared" si="3822"/>
        <v>0</v>
      </c>
      <c r="AB1240" s="86">
        <f t="shared" ref="AB1240:AC1240" si="3883">AB1239</f>
        <v>0</v>
      </c>
      <c r="AC1240" s="86">
        <f t="shared" si="3883"/>
        <v>0</v>
      </c>
      <c r="AD1240" s="90" t="str">
        <f t="shared" ref="AD1240:AE1240" si="3884">IF($A1239&lt;&gt;"",AD1239,"")</f>
        <v/>
      </c>
      <c r="AE1240" s="54" t="str">
        <f t="shared" si="3884"/>
        <v/>
      </c>
      <c r="AF1240" s="92" t="str">
        <f t="shared" si="3785"/>
        <v/>
      </c>
      <c r="AG1240" s="82">
        <f t="shared" si="3775"/>
        <v>0</v>
      </c>
      <c r="AH1240" s="71">
        <f t="shared" si="3640"/>
        <v>0</v>
      </c>
      <c r="AI1240" s="78" t="str">
        <f t="shared" si="3776"/>
        <v/>
      </c>
      <c r="AJ1240" s="132">
        <f t="shared" si="3824"/>
        <v>0</v>
      </c>
      <c r="AK1240" s="132">
        <f t="shared" si="3825"/>
        <v>0</v>
      </c>
      <c r="AL1240" s="132">
        <f t="shared" si="3826"/>
        <v>0</v>
      </c>
      <c r="AM1240" s="86" t="str">
        <f t="shared" si="3827"/>
        <v/>
      </c>
      <c r="AN1240" s="86" t="str">
        <f t="shared" si="3828"/>
        <v/>
      </c>
      <c r="AO1240" s="90" t="str">
        <f t="shared" ref="AO1240:AP1240" si="3885">IF($A1239&lt;&gt;"",AO1239,"")</f>
        <v/>
      </c>
      <c r="AP1240" s="54" t="str">
        <f t="shared" si="3885"/>
        <v/>
      </c>
      <c r="AQ1240" s="92" t="str">
        <f t="shared" si="3787"/>
        <v/>
      </c>
      <c r="AR1240" s="82">
        <f t="shared" si="3829"/>
        <v>0</v>
      </c>
      <c r="AS1240" s="71">
        <f t="shared" si="3788"/>
        <v>0</v>
      </c>
      <c r="AT1240" s="78" t="str">
        <f t="shared" si="3778"/>
        <v/>
      </c>
      <c r="AU1240" s="137">
        <f t="shared" si="3830"/>
        <v>0</v>
      </c>
      <c r="AV1240" s="137">
        <f t="shared" si="3831"/>
        <v>0</v>
      </c>
      <c r="AW1240" s="137">
        <f t="shared" si="3832"/>
        <v>0</v>
      </c>
      <c r="AX1240" s="86" t="str">
        <f t="shared" si="3833"/>
        <v/>
      </c>
      <c r="AY1240" s="86" t="str">
        <f t="shared" si="3834"/>
        <v/>
      </c>
      <c r="AZ1240" s="90" t="str">
        <f t="shared" ref="AZ1240:BA1240" si="3886">IF($A1239&lt;&gt;"",AZ1239,"")</f>
        <v/>
      </c>
      <c r="BA1240" s="54" t="str">
        <f t="shared" si="3886"/>
        <v/>
      </c>
      <c r="BB1240" s="92" t="str">
        <f t="shared" si="3790"/>
        <v/>
      </c>
      <c r="BC1240" s="82">
        <f t="shared" si="3835"/>
        <v>0</v>
      </c>
      <c r="BD1240" s="71">
        <f t="shared" si="3791"/>
        <v>0</v>
      </c>
      <c r="BE1240" s="98">
        <f t="shared" si="3842"/>
        <v>18</v>
      </c>
      <c r="BF1240" s="54" t="str">
        <f t="shared" ref="BF1240:BF1246" si="3887">IF($A1239&lt;&gt;"",BF1239,"")</f>
        <v/>
      </c>
      <c r="BG1240" s="92" t="str">
        <f t="shared" si="3881"/>
        <v/>
      </c>
      <c r="BH1240" s="82">
        <f t="shared" si="3818"/>
        <v>0</v>
      </c>
      <c r="BI1240" s="71">
        <f t="shared" si="3819"/>
        <v>0</v>
      </c>
      <c r="BJ1240" s="146"/>
      <c r="BK1240" s="97">
        <v>1</v>
      </c>
      <c r="BL1240" s="95" t="str">
        <f t="shared" ref="BL1240:BP1240" si="3888">IF(BL1239&lt;&gt;"",BL1239,"")</f>
        <v/>
      </c>
      <c r="BM1240" s="95" t="str">
        <f t="shared" si="3888"/>
        <v/>
      </c>
      <c r="BN1240" s="95" t="str">
        <f t="shared" si="3888"/>
        <v/>
      </c>
      <c r="BO1240" s="95" t="str">
        <f t="shared" si="3888"/>
        <v/>
      </c>
      <c r="BP1240" s="95" t="str">
        <f t="shared" si="3888"/>
        <v/>
      </c>
      <c r="BQ1240" s="81">
        <f t="shared" si="3845"/>
        <v>0</v>
      </c>
      <c r="BR1240" s="81">
        <f t="shared" si="3846"/>
        <v>0</v>
      </c>
      <c r="BS1240" s="81">
        <f t="shared" si="3847"/>
        <v>0</v>
      </c>
      <c r="BT1240" s="81">
        <f t="shared" si="3848"/>
        <v>0</v>
      </c>
      <c r="BU1240" s="81">
        <f t="shared" si="3849"/>
        <v>0</v>
      </c>
      <c r="BV1240" s="13">
        <f t="shared" si="3850"/>
        <v>0</v>
      </c>
      <c r="BW1240" s="11">
        <f t="shared" si="3782"/>
        <v>0</v>
      </c>
      <c r="BX1240" s="69">
        <f t="shared" si="3792"/>
        <v>0</v>
      </c>
      <c r="BY1240" s="69">
        <f>IF($A1240&lt;&gt;"",IF(BY1239&lt;&gt;0,BY1239,IF(BW1240&lt;=$AW$2,"Stop Loss",0)),0)</f>
        <v>0</v>
      </c>
      <c r="BZ1240" s="69">
        <f t="shared" si="3702"/>
        <v>0</v>
      </c>
      <c r="CA1240" s="27" t="str">
        <f t="shared" si="3793"/>
        <v/>
      </c>
      <c r="CB1240" s="27" t="str">
        <f t="shared" si="3794"/>
        <v/>
      </c>
      <c r="CC1240" s="27" t="str">
        <f t="shared" si="3795"/>
        <v/>
      </c>
      <c r="CD1240" s="27" t="str">
        <f t="shared" si="3796"/>
        <v/>
      </c>
      <c r="CE1240" s="27" t="str">
        <f t="shared" si="3797"/>
        <v/>
      </c>
      <c r="CF1240" s="27" t="str">
        <f t="shared" si="3798"/>
        <v/>
      </c>
      <c r="CG1240" s="86"/>
      <c r="CH1240" s="86"/>
      <c r="CI1240" s="45"/>
      <c r="CJ1240" s="45"/>
      <c r="CK1240" s="45"/>
      <c r="CL1240" s="25"/>
      <c r="CM1240" s="25"/>
      <c r="CN1240" s="37"/>
      <c r="CO1240" s="25"/>
      <c r="CP1240" s="25"/>
      <c r="CQ1240" s="25"/>
      <c r="CR1240" s="25"/>
      <c r="CS1240" s="25"/>
      <c r="CT1240" s="25"/>
      <c r="CU1240" s="25"/>
      <c r="CV1240" s="25"/>
      <c r="CW1240" s="25"/>
      <c r="CX1240" s="25"/>
      <c r="CY1240" s="25"/>
      <c r="CZ1240" s="25"/>
      <c r="DA1240" s="25"/>
      <c r="DB1240" s="37"/>
      <c r="DC1240" s="25"/>
      <c r="DD1240" s="25"/>
      <c r="DH1240" s="25"/>
      <c r="DI1240" s="37"/>
    </row>
    <row r="1241" spans="1:113" s="26" customFormat="1">
      <c r="A1241" s="149"/>
      <c r="B1241" s="82" t="str">
        <f t="shared" si="3768"/>
        <v/>
      </c>
      <c r="C1241" s="7" t="str">
        <f t="shared" si="3769"/>
        <v/>
      </c>
      <c r="D1241" s="81">
        <f t="shared" si="3770"/>
        <v>0</v>
      </c>
      <c r="E1241" s="7" t="str">
        <f t="shared" si="3771"/>
        <v>18,</v>
      </c>
      <c r="F1241" s="78"/>
      <c r="G1241" s="86"/>
      <c r="H1241" s="86"/>
      <c r="I1241" s="86"/>
      <c r="J1241" s="86"/>
      <c r="K1241" s="86"/>
      <c r="L1241" s="86"/>
      <c r="M1241" s="86"/>
      <c r="N1241" s="86"/>
      <c r="O1241" s="78"/>
      <c r="P1241" s="86"/>
      <c r="Q1241" s="86"/>
      <c r="R1241" s="86"/>
      <c r="S1241" s="86"/>
      <c r="T1241" s="86"/>
      <c r="U1241" s="86"/>
      <c r="V1241" s="86"/>
      <c r="W1241" s="86"/>
      <c r="X1241" s="123" t="str">
        <f t="shared" si="3772"/>
        <v/>
      </c>
      <c r="Y1241" s="127">
        <f t="shared" si="3820"/>
        <v>0</v>
      </c>
      <c r="Z1241" s="127">
        <f t="shared" si="3821"/>
        <v>0</v>
      </c>
      <c r="AA1241" s="127">
        <f t="shared" si="3822"/>
        <v>0</v>
      </c>
      <c r="AB1241" s="86">
        <f t="shared" ref="AB1241:AC1241" si="3889">AB1240</f>
        <v>0</v>
      </c>
      <c r="AC1241" s="86">
        <f t="shared" si="3889"/>
        <v>0</v>
      </c>
      <c r="AD1241" s="90" t="str">
        <f t="shared" ref="AD1241:AE1241" si="3890">IF($A1240&lt;&gt;"",AD1240,"")</f>
        <v/>
      </c>
      <c r="AE1241" s="54" t="str">
        <f t="shared" si="3890"/>
        <v/>
      </c>
      <c r="AF1241" s="92" t="str">
        <f t="shared" si="3785"/>
        <v/>
      </c>
      <c r="AG1241" s="82">
        <f t="shared" si="3775"/>
        <v>0</v>
      </c>
      <c r="AH1241" s="71">
        <f t="shared" si="3640"/>
        <v>0</v>
      </c>
      <c r="AI1241" s="78" t="str">
        <f t="shared" si="3776"/>
        <v/>
      </c>
      <c r="AJ1241" s="132">
        <f t="shared" si="3824"/>
        <v>0</v>
      </c>
      <c r="AK1241" s="132">
        <f t="shared" si="3825"/>
        <v>0</v>
      </c>
      <c r="AL1241" s="132">
        <f t="shared" si="3826"/>
        <v>0</v>
      </c>
      <c r="AM1241" s="86" t="str">
        <f t="shared" si="3827"/>
        <v/>
      </c>
      <c r="AN1241" s="86" t="str">
        <f t="shared" si="3828"/>
        <v/>
      </c>
      <c r="AO1241" s="90" t="str">
        <f t="shared" ref="AO1241:AP1241" si="3891">IF($A1240&lt;&gt;"",AO1240,"")</f>
        <v/>
      </c>
      <c r="AP1241" s="54" t="str">
        <f t="shared" si="3891"/>
        <v/>
      </c>
      <c r="AQ1241" s="92" t="str">
        <f t="shared" si="3787"/>
        <v/>
      </c>
      <c r="AR1241" s="82">
        <f t="shared" si="3829"/>
        <v>0</v>
      </c>
      <c r="AS1241" s="71">
        <f t="shared" si="3788"/>
        <v>0</v>
      </c>
      <c r="AT1241" s="78" t="str">
        <f t="shared" si="3778"/>
        <v/>
      </c>
      <c r="AU1241" s="137">
        <f t="shared" si="3830"/>
        <v>0</v>
      </c>
      <c r="AV1241" s="137">
        <f t="shared" si="3831"/>
        <v>0</v>
      </c>
      <c r="AW1241" s="137">
        <f t="shared" si="3832"/>
        <v>0</v>
      </c>
      <c r="AX1241" s="86" t="str">
        <f t="shared" si="3833"/>
        <v/>
      </c>
      <c r="AY1241" s="86" t="str">
        <f t="shared" si="3834"/>
        <v/>
      </c>
      <c r="AZ1241" s="90" t="str">
        <f t="shared" ref="AZ1241:BA1241" si="3892">IF($A1240&lt;&gt;"",AZ1240,"")</f>
        <v/>
      </c>
      <c r="BA1241" s="54" t="str">
        <f t="shared" si="3892"/>
        <v/>
      </c>
      <c r="BB1241" s="92" t="str">
        <f t="shared" si="3790"/>
        <v/>
      </c>
      <c r="BC1241" s="82">
        <f t="shared" si="3835"/>
        <v>0</v>
      </c>
      <c r="BD1241" s="71">
        <f t="shared" si="3791"/>
        <v>0</v>
      </c>
      <c r="BE1241" s="98">
        <f t="shared" si="3842"/>
        <v>18</v>
      </c>
      <c r="BF1241" s="54" t="str">
        <f t="shared" si="3887"/>
        <v/>
      </c>
      <c r="BG1241" s="92" t="str">
        <f t="shared" si="3881"/>
        <v/>
      </c>
      <c r="BH1241" s="82">
        <f t="shared" si="3818"/>
        <v>0</v>
      </c>
      <c r="BI1241" s="71">
        <f t="shared" si="3819"/>
        <v>0</v>
      </c>
      <c r="BJ1241" s="146"/>
      <c r="BK1241" s="97">
        <v>1</v>
      </c>
      <c r="BL1241" s="95" t="str">
        <f t="shared" ref="BL1241:BP1241" si="3893">IF(BL1240&lt;&gt;"",BL1240,"")</f>
        <v/>
      </c>
      <c r="BM1241" s="95" t="str">
        <f t="shared" si="3893"/>
        <v/>
      </c>
      <c r="BN1241" s="95" t="str">
        <f t="shared" si="3893"/>
        <v/>
      </c>
      <c r="BO1241" s="95" t="str">
        <f t="shared" si="3893"/>
        <v/>
      </c>
      <c r="BP1241" s="95" t="str">
        <f t="shared" si="3893"/>
        <v/>
      </c>
      <c r="BQ1241" s="81">
        <f t="shared" si="3845"/>
        <v>0</v>
      </c>
      <c r="BR1241" s="81">
        <f t="shared" si="3846"/>
        <v>0</v>
      </c>
      <c r="BS1241" s="81">
        <f t="shared" si="3847"/>
        <v>0</v>
      </c>
      <c r="BT1241" s="81">
        <f t="shared" si="3848"/>
        <v>0</v>
      </c>
      <c r="BU1241" s="81">
        <f t="shared" si="3849"/>
        <v>0</v>
      </c>
      <c r="BV1241" s="13">
        <f t="shared" si="3850"/>
        <v>0</v>
      </c>
      <c r="BW1241" s="11">
        <f t="shared" si="3782"/>
        <v>0</v>
      </c>
      <c r="BX1241" s="69">
        <f t="shared" si="3792"/>
        <v>0</v>
      </c>
      <c r="BY1241" s="69">
        <f>IF($A1241&lt;&gt;"",IF(BY1240&lt;&gt;0,BY1240,IF(BW1241&lt;=$AW$2,"Stop Loss",0)),0)</f>
        <v>0</v>
      </c>
      <c r="BZ1241" s="69">
        <f t="shared" si="3702"/>
        <v>0</v>
      </c>
      <c r="CA1241" s="27" t="str">
        <f t="shared" si="3793"/>
        <v/>
      </c>
      <c r="CB1241" s="27" t="str">
        <f t="shared" si="3794"/>
        <v/>
      </c>
      <c r="CC1241" s="27" t="str">
        <f t="shared" si="3795"/>
        <v/>
      </c>
      <c r="CD1241" s="27" t="str">
        <f t="shared" si="3796"/>
        <v/>
      </c>
      <c r="CE1241" s="27" t="str">
        <f t="shared" si="3797"/>
        <v/>
      </c>
      <c r="CF1241" s="27" t="str">
        <f t="shared" si="3798"/>
        <v/>
      </c>
      <c r="CG1241" s="86"/>
      <c r="CH1241" s="86"/>
      <c r="CI1241" s="45"/>
      <c r="CJ1241" s="45"/>
      <c r="CK1241" s="45"/>
      <c r="CL1241" s="25"/>
      <c r="CM1241" s="25"/>
      <c r="CN1241" s="37"/>
      <c r="CO1241" s="25"/>
      <c r="CP1241" s="25"/>
      <c r="CQ1241" s="25"/>
      <c r="CR1241" s="25"/>
      <c r="CS1241" s="25"/>
      <c r="CT1241" s="25"/>
      <c r="CU1241" s="25"/>
      <c r="CV1241" s="25"/>
      <c r="CW1241" s="25"/>
      <c r="CX1241" s="25"/>
      <c r="CY1241" s="25"/>
      <c r="CZ1241" s="25"/>
      <c r="DA1241" s="25"/>
      <c r="DB1241" s="37"/>
      <c r="DC1241" s="25"/>
      <c r="DD1241" s="25"/>
      <c r="DH1241" s="25"/>
      <c r="DI1241" s="37"/>
    </row>
    <row r="1242" spans="1:113" s="26" customFormat="1">
      <c r="A1242" s="149"/>
      <c r="B1242" s="82" t="str">
        <f t="shared" si="3768"/>
        <v/>
      </c>
      <c r="C1242" s="7" t="str">
        <f t="shared" si="3769"/>
        <v/>
      </c>
      <c r="D1242" s="81">
        <f t="shared" si="3770"/>
        <v>0</v>
      </c>
      <c r="E1242" s="7" t="str">
        <f t="shared" si="3771"/>
        <v>18,</v>
      </c>
      <c r="F1242" s="78"/>
      <c r="G1242" s="86"/>
      <c r="H1242" s="86"/>
      <c r="I1242" s="86"/>
      <c r="J1242" s="86"/>
      <c r="K1242" s="86"/>
      <c r="L1242" s="86"/>
      <c r="M1242" s="86"/>
      <c r="N1242" s="86"/>
      <c r="O1242" s="78"/>
      <c r="P1242" s="86"/>
      <c r="Q1242" s="86"/>
      <c r="R1242" s="86"/>
      <c r="S1242" s="86"/>
      <c r="T1242" s="86"/>
      <c r="U1242" s="86"/>
      <c r="V1242" s="86"/>
      <c r="W1242" s="86"/>
      <c r="X1242" s="123" t="str">
        <f t="shared" si="3772"/>
        <v/>
      </c>
      <c r="Y1242" s="127">
        <f t="shared" si="3820"/>
        <v>0</v>
      </c>
      <c r="Z1242" s="127">
        <f t="shared" si="3821"/>
        <v>0</v>
      </c>
      <c r="AA1242" s="127">
        <f t="shared" si="3822"/>
        <v>0</v>
      </c>
      <c r="AB1242" s="86">
        <f t="shared" ref="AB1242:AC1242" si="3894">AB1241</f>
        <v>0</v>
      </c>
      <c r="AC1242" s="86">
        <f t="shared" si="3894"/>
        <v>0</v>
      </c>
      <c r="AD1242" s="90" t="str">
        <f t="shared" ref="AD1242:AE1242" si="3895">IF($A1241&lt;&gt;"",AD1241,"")</f>
        <v/>
      </c>
      <c r="AE1242" s="54" t="str">
        <f t="shared" si="3895"/>
        <v/>
      </c>
      <c r="AF1242" s="92" t="str">
        <f t="shared" si="3785"/>
        <v/>
      </c>
      <c r="AG1242" s="82">
        <f t="shared" si="3775"/>
        <v>0</v>
      </c>
      <c r="AH1242" s="71">
        <f t="shared" si="3640"/>
        <v>0</v>
      </c>
      <c r="AI1242" s="78" t="str">
        <f t="shared" si="3776"/>
        <v/>
      </c>
      <c r="AJ1242" s="132">
        <f t="shared" si="3824"/>
        <v>0</v>
      </c>
      <c r="AK1242" s="132">
        <f t="shared" si="3825"/>
        <v>0</v>
      </c>
      <c r="AL1242" s="132">
        <f t="shared" si="3826"/>
        <v>0</v>
      </c>
      <c r="AM1242" s="86" t="str">
        <f t="shared" si="3827"/>
        <v/>
      </c>
      <c r="AN1242" s="86" t="str">
        <f t="shared" si="3828"/>
        <v/>
      </c>
      <c r="AO1242" s="90" t="str">
        <f t="shared" ref="AO1242:AP1242" si="3896">IF($A1241&lt;&gt;"",AO1241,"")</f>
        <v/>
      </c>
      <c r="AP1242" s="54" t="str">
        <f t="shared" si="3896"/>
        <v/>
      </c>
      <c r="AQ1242" s="92" t="str">
        <f t="shared" si="3787"/>
        <v/>
      </c>
      <c r="AR1242" s="82">
        <f t="shared" si="3829"/>
        <v>0</v>
      </c>
      <c r="AS1242" s="71">
        <f t="shared" si="3788"/>
        <v>0</v>
      </c>
      <c r="AT1242" s="78" t="str">
        <f t="shared" si="3778"/>
        <v/>
      </c>
      <c r="AU1242" s="137">
        <f t="shared" si="3830"/>
        <v>0</v>
      </c>
      <c r="AV1242" s="137">
        <f t="shared" si="3831"/>
        <v>0</v>
      </c>
      <c r="AW1242" s="137">
        <f t="shared" si="3832"/>
        <v>0</v>
      </c>
      <c r="AX1242" s="86" t="str">
        <f t="shared" si="3833"/>
        <v/>
      </c>
      <c r="AY1242" s="86" t="str">
        <f t="shared" si="3834"/>
        <v/>
      </c>
      <c r="AZ1242" s="90" t="str">
        <f t="shared" ref="AZ1242:BA1242" si="3897">IF($A1241&lt;&gt;"",AZ1241,"")</f>
        <v/>
      </c>
      <c r="BA1242" s="54" t="str">
        <f t="shared" si="3897"/>
        <v/>
      </c>
      <c r="BB1242" s="92" t="str">
        <f t="shared" si="3790"/>
        <v/>
      </c>
      <c r="BC1242" s="82">
        <f t="shared" si="3835"/>
        <v>0</v>
      </c>
      <c r="BD1242" s="71">
        <f t="shared" si="3791"/>
        <v>0</v>
      </c>
      <c r="BE1242" s="98">
        <f t="shared" si="3842"/>
        <v>18</v>
      </c>
      <c r="BF1242" s="54" t="str">
        <f t="shared" si="3887"/>
        <v/>
      </c>
      <c r="BG1242" s="92" t="str">
        <f t="shared" si="3881"/>
        <v/>
      </c>
      <c r="BH1242" s="82">
        <f t="shared" si="3818"/>
        <v>0</v>
      </c>
      <c r="BI1242" s="71">
        <f t="shared" si="3819"/>
        <v>0</v>
      </c>
      <c r="BJ1242" s="146"/>
      <c r="BK1242" s="97">
        <v>1</v>
      </c>
      <c r="BL1242" s="95" t="str">
        <f t="shared" ref="BL1242:BP1242" si="3898">IF(BL1241&lt;&gt;"",BL1241,"")</f>
        <v/>
      </c>
      <c r="BM1242" s="95" t="str">
        <f t="shared" si="3898"/>
        <v/>
      </c>
      <c r="BN1242" s="95" t="str">
        <f t="shared" si="3898"/>
        <v/>
      </c>
      <c r="BO1242" s="95" t="str">
        <f t="shared" si="3898"/>
        <v/>
      </c>
      <c r="BP1242" s="95" t="str">
        <f t="shared" si="3898"/>
        <v/>
      </c>
      <c r="BQ1242" s="81">
        <f t="shared" si="3845"/>
        <v>0</v>
      </c>
      <c r="BR1242" s="81">
        <f t="shared" si="3846"/>
        <v>0</v>
      </c>
      <c r="BS1242" s="81">
        <f t="shared" si="3847"/>
        <v>0</v>
      </c>
      <c r="BT1242" s="81">
        <f t="shared" si="3848"/>
        <v>0</v>
      </c>
      <c r="BU1242" s="81">
        <f t="shared" si="3849"/>
        <v>0</v>
      </c>
      <c r="BV1242" s="13">
        <f t="shared" si="3850"/>
        <v>0</v>
      </c>
      <c r="BW1242" s="11">
        <f t="shared" si="3782"/>
        <v>0</v>
      </c>
      <c r="BX1242" s="69">
        <f t="shared" si="3792"/>
        <v>0</v>
      </c>
      <c r="BY1242" s="69">
        <f>IF($A1242&lt;&gt;"",IF(BY1241&lt;&gt;0,BY1241,IF(BW1242&lt;=$AW$2,"Stop Loss",0)),0)</f>
        <v>0</v>
      </c>
      <c r="BZ1242" s="69">
        <f t="shared" si="3702"/>
        <v>0</v>
      </c>
      <c r="CA1242" s="27" t="str">
        <f t="shared" si="3793"/>
        <v/>
      </c>
      <c r="CB1242" s="27" t="str">
        <f t="shared" si="3794"/>
        <v/>
      </c>
      <c r="CC1242" s="27" t="str">
        <f t="shared" si="3795"/>
        <v/>
      </c>
      <c r="CD1242" s="27" t="str">
        <f t="shared" si="3796"/>
        <v/>
      </c>
      <c r="CE1242" s="27" t="str">
        <f t="shared" si="3797"/>
        <v/>
      </c>
      <c r="CF1242" s="27" t="str">
        <f t="shared" si="3798"/>
        <v/>
      </c>
      <c r="CG1242" s="86"/>
      <c r="CH1242" s="86"/>
      <c r="CI1242" s="45"/>
      <c r="CJ1242" s="45"/>
      <c r="CK1242" s="45"/>
      <c r="CL1242" s="25"/>
      <c r="CM1242" s="25"/>
      <c r="CN1242" s="37"/>
      <c r="CO1242" s="25"/>
      <c r="CP1242" s="25"/>
      <c r="CQ1242" s="25"/>
      <c r="CR1242" s="25"/>
      <c r="CS1242" s="25"/>
      <c r="CT1242" s="25"/>
      <c r="CU1242" s="25"/>
      <c r="CV1242" s="25"/>
      <c r="CW1242" s="25"/>
      <c r="CX1242" s="25"/>
      <c r="CY1242" s="25"/>
      <c r="CZ1242" s="25"/>
      <c r="DA1242" s="25"/>
      <c r="DB1242" s="37"/>
      <c r="DC1242" s="25"/>
      <c r="DD1242" s="25"/>
      <c r="DH1242" s="25"/>
      <c r="DI1242" s="37"/>
    </row>
    <row r="1243" spans="1:113" s="26" customFormat="1">
      <c r="A1243" s="149"/>
      <c r="B1243" s="82" t="str">
        <f t="shared" si="3768"/>
        <v/>
      </c>
      <c r="C1243" s="7" t="str">
        <f t="shared" si="3769"/>
        <v/>
      </c>
      <c r="D1243" s="81">
        <f t="shared" si="3770"/>
        <v>0</v>
      </c>
      <c r="E1243" s="7" t="str">
        <f t="shared" si="3771"/>
        <v>18,</v>
      </c>
      <c r="F1243" s="78"/>
      <c r="G1243" s="86"/>
      <c r="H1243" s="86"/>
      <c r="I1243" s="86"/>
      <c r="J1243" s="86"/>
      <c r="K1243" s="86"/>
      <c r="L1243" s="86"/>
      <c r="M1243" s="86"/>
      <c r="N1243" s="86"/>
      <c r="O1243" s="78"/>
      <c r="P1243" s="86"/>
      <c r="Q1243" s="86"/>
      <c r="R1243" s="86"/>
      <c r="S1243" s="86"/>
      <c r="T1243" s="86"/>
      <c r="U1243" s="86"/>
      <c r="V1243" s="86"/>
      <c r="W1243" s="86"/>
      <c r="X1243" s="123" t="str">
        <f t="shared" si="3772"/>
        <v/>
      </c>
      <c r="Y1243" s="127">
        <f t="shared" si="3820"/>
        <v>0</v>
      </c>
      <c r="Z1243" s="127">
        <f t="shared" si="3821"/>
        <v>0</v>
      </c>
      <c r="AA1243" s="127">
        <f t="shared" si="3822"/>
        <v>0</v>
      </c>
      <c r="AB1243" s="86">
        <f t="shared" ref="AB1243:AC1243" si="3899">AB1242</f>
        <v>0</v>
      </c>
      <c r="AC1243" s="86">
        <f t="shared" si="3899"/>
        <v>0</v>
      </c>
      <c r="AD1243" s="90" t="str">
        <f t="shared" ref="AD1243:AE1243" si="3900">IF($A1242&lt;&gt;"",AD1242,"")</f>
        <v/>
      </c>
      <c r="AE1243" s="54" t="str">
        <f t="shared" si="3900"/>
        <v/>
      </c>
      <c r="AF1243" s="92" t="str">
        <f t="shared" si="3785"/>
        <v/>
      </c>
      <c r="AG1243" s="82">
        <f t="shared" si="3775"/>
        <v>0</v>
      </c>
      <c r="AH1243" s="71">
        <f t="shared" si="3640"/>
        <v>0</v>
      </c>
      <c r="AI1243" s="78" t="str">
        <f t="shared" si="3776"/>
        <v/>
      </c>
      <c r="AJ1243" s="132">
        <f t="shared" si="3824"/>
        <v>0</v>
      </c>
      <c r="AK1243" s="132">
        <f t="shared" si="3825"/>
        <v>0</v>
      </c>
      <c r="AL1243" s="132">
        <f t="shared" si="3826"/>
        <v>0</v>
      </c>
      <c r="AM1243" s="86" t="str">
        <f t="shared" si="3827"/>
        <v/>
      </c>
      <c r="AN1243" s="86" t="str">
        <f t="shared" si="3828"/>
        <v/>
      </c>
      <c r="AO1243" s="90" t="str">
        <f t="shared" ref="AO1243:AP1243" si="3901">IF($A1242&lt;&gt;"",AO1242,"")</f>
        <v/>
      </c>
      <c r="AP1243" s="54" t="str">
        <f t="shared" si="3901"/>
        <v/>
      </c>
      <c r="AQ1243" s="92" t="str">
        <f t="shared" si="3787"/>
        <v/>
      </c>
      <c r="AR1243" s="82">
        <f t="shared" si="3829"/>
        <v>0</v>
      </c>
      <c r="AS1243" s="71">
        <f t="shared" si="3788"/>
        <v>0</v>
      </c>
      <c r="AT1243" s="78" t="str">
        <f t="shared" si="3778"/>
        <v/>
      </c>
      <c r="AU1243" s="137">
        <f t="shared" si="3830"/>
        <v>0</v>
      </c>
      <c r="AV1243" s="137">
        <f t="shared" si="3831"/>
        <v>0</v>
      </c>
      <c r="AW1243" s="137">
        <f t="shared" si="3832"/>
        <v>0</v>
      </c>
      <c r="AX1243" s="86" t="str">
        <f t="shared" si="3833"/>
        <v/>
      </c>
      <c r="AY1243" s="86" t="str">
        <f t="shared" si="3834"/>
        <v/>
      </c>
      <c r="AZ1243" s="90" t="str">
        <f t="shared" ref="AZ1243:BA1243" si="3902">IF($A1242&lt;&gt;"",AZ1242,"")</f>
        <v/>
      </c>
      <c r="BA1243" s="54" t="str">
        <f t="shared" si="3902"/>
        <v/>
      </c>
      <c r="BB1243" s="92" t="str">
        <f t="shared" si="3790"/>
        <v/>
      </c>
      <c r="BC1243" s="82">
        <f t="shared" si="3835"/>
        <v>0</v>
      </c>
      <c r="BD1243" s="71">
        <f t="shared" si="3791"/>
        <v>0</v>
      </c>
      <c r="BE1243" s="98">
        <f t="shared" si="3842"/>
        <v>18</v>
      </c>
      <c r="BF1243" s="54" t="str">
        <f t="shared" si="3887"/>
        <v/>
      </c>
      <c r="BG1243" s="92" t="str">
        <f t="shared" si="3881"/>
        <v/>
      </c>
      <c r="BH1243" s="82">
        <f t="shared" si="3818"/>
        <v>0</v>
      </c>
      <c r="BI1243" s="71">
        <f t="shared" si="3819"/>
        <v>0</v>
      </c>
      <c r="BJ1243" s="146"/>
      <c r="BK1243" s="97">
        <v>1</v>
      </c>
      <c r="BL1243" s="95" t="str">
        <f t="shared" ref="BL1243:BP1243" si="3903">IF(BL1242&lt;&gt;"",BL1242,"")</f>
        <v/>
      </c>
      <c r="BM1243" s="95" t="str">
        <f t="shared" si="3903"/>
        <v/>
      </c>
      <c r="BN1243" s="95" t="str">
        <f t="shared" si="3903"/>
        <v/>
      </c>
      <c r="BO1243" s="95" t="str">
        <f t="shared" si="3903"/>
        <v/>
      </c>
      <c r="BP1243" s="95" t="str">
        <f t="shared" si="3903"/>
        <v/>
      </c>
      <c r="BQ1243" s="81">
        <f t="shared" si="3845"/>
        <v>0</v>
      </c>
      <c r="BR1243" s="81">
        <f t="shared" si="3846"/>
        <v>0</v>
      </c>
      <c r="BS1243" s="81">
        <f t="shared" si="3847"/>
        <v>0</v>
      </c>
      <c r="BT1243" s="81">
        <f t="shared" si="3848"/>
        <v>0</v>
      </c>
      <c r="BU1243" s="81">
        <f t="shared" si="3849"/>
        <v>0</v>
      </c>
      <c r="BV1243" s="13">
        <f t="shared" si="3850"/>
        <v>0</v>
      </c>
      <c r="BW1243" s="11">
        <f t="shared" si="3782"/>
        <v>0</v>
      </c>
      <c r="BX1243" s="69">
        <f t="shared" si="3792"/>
        <v>0</v>
      </c>
      <c r="BY1243" s="69">
        <f>IF($A1243&lt;&gt;"",IF(BY1242&lt;&gt;0,BY1242,IF(BW1243&lt;=$AW$2,"Stop Loss",0)),0)</f>
        <v>0</v>
      </c>
      <c r="BZ1243" s="69">
        <f t="shared" si="3702"/>
        <v>0</v>
      </c>
      <c r="CA1243" s="27" t="str">
        <f t="shared" si="3793"/>
        <v/>
      </c>
      <c r="CB1243" s="27" t="str">
        <f t="shared" si="3794"/>
        <v/>
      </c>
      <c r="CC1243" s="27" t="str">
        <f t="shared" si="3795"/>
        <v/>
      </c>
      <c r="CD1243" s="27" t="str">
        <f t="shared" si="3796"/>
        <v/>
      </c>
      <c r="CE1243" s="27" t="str">
        <f t="shared" si="3797"/>
        <v/>
      </c>
      <c r="CF1243" s="27" t="str">
        <f t="shared" si="3798"/>
        <v/>
      </c>
      <c r="CG1243" s="86"/>
      <c r="CH1243" s="86"/>
      <c r="CI1243" s="45"/>
      <c r="CJ1243" s="45"/>
      <c r="CK1243" s="45"/>
      <c r="CL1243" s="25"/>
      <c r="CM1243" s="25"/>
      <c r="CN1243" s="37"/>
      <c r="CO1243" s="25"/>
      <c r="CP1243" s="25"/>
      <c r="CQ1243" s="25"/>
      <c r="CR1243" s="25"/>
      <c r="CS1243" s="25"/>
      <c r="CT1243" s="25"/>
      <c r="CU1243" s="25"/>
      <c r="CV1243" s="25"/>
      <c r="CW1243" s="25"/>
      <c r="CX1243" s="25"/>
      <c r="CY1243" s="25"/>
      <c r="CZ1243" s="25"/>
      <c r="DA1243" s="25"/>
      <c r="DB1243" s="37"/>
      <c r="DC1243" s="25"/>
      <c r="DD1243" s="25"/>
      <c r="DH1243" s="25"/>
      <c r="DI1243" s="37"/>
    </row>
    <row r="1244" spans="1:113" s="26" customFormat="1">
      <c r="A1244" s="149"/>
      <c r="B1244" s="82" t="str">
        <f t="shared" si="3768"/>
        <v/>
      </c>
      <c r="C1244" s="7" t="str">
        <f t="shared" si="3769"/>
        <v/>
      </c>
      <c r="D1244" s="81">
        <f t="shared" si="3770"/>
        <v>0</v>
      </c>
      <c r="E1244" s="7" t="str">
        <f t="shared" si="3771"/>
        <v>18,</v>
      </c>
      <c r="F1244" s="78"/>
      <c r="G1244" s="86"/>
      <c r="H1244" s="86"/>
      <c r="I1244" s="86"/>
      <c r="J1244" s="86"/>
      <c r="K1244" s="86"/>
      <c r="L1244" s="86"/>
      <c r="M1244" s="86"/>
      <c r="N1244" s="86"/>
      <c r="O1244" s="78"/>
      <c r="P1244" s="86"/>
      <c r="Q1244" s="86"/>
      <c r="R1244" s="86"/>
      <c r="S1244" s="86"/>
      <c r="T1244" s="86"/>
      <c r="U1244" s="86"/>
      <c r="V1244" s="86"/>
      <c r="W1244" s="86"/>
      <c r="X1244" s="123" t="str">
        <f t="shared" si="3772"/>
        <v/>
      </c>
      <c r="Y1244" s="127">
        <f t="shared" si="3820"/>
        <v>0</v>
      </c>
      <c r="Z1244" s="127">
        <f t="shared" si="3821"/>
        <v>0</v>
      </c>
      <c r="AA1244" s="127">
        <f t="shared" si="3822"/>
        <v>0</v>
      </c>
      <c r="AB1244" s="86">
        <f t="shared" ref="AB1244:AC1244" si="3904">AB1243</f>
        <v>0</v>
      </c>
      <c r="AC1244" s="86">
        <f t="shared" si="3904"/>
        <v>0</v>
      </c>
      <c r="AD1244" s="90" t="str">
        <f t="shared" ref="AD1244:AE1244" si="3905">IF($A1243&lt;&gt;"",AD1243,"")</f>
        <v/>
      </c>
      <c r="AE1244" s="54" t="str">
        <f t="shared" si="3905"/>
        <v/>
      </c>
      <c r="AF1244" s="92" t="str">
        <f t="shared" si="3785"/>
        <v/>
      </c>
      <c r="AG1244" s="82">
        <f t="shared" si="3775"/>
        <v>0</v>
      </c>
      <c r="AH1244" s="71">
        <f t="shared" si="3640"/>
        <v>0</v>
      </c>
      <c r="AI1244" s="78" t="str">
        <f t="shared" si="3776"/>
        <v/>
      </c>
      <c r="AJ1244" s="132">
        <f t="shared" si="3824"/>
        <v>0</v>
      </c>
      <c r="AK1244" s="132">
        <f t="shared" si="3825"/>
        <v>0</v>
      </c>
      <c r="AL1244" s="132">
        <f t="shared" si="3826"/>
        <v>0</v>
      </c>
      <c r="AM1244" s="86" t="str">
        <f t="shared" si="3827"/>
        <v/>
      </c>
      <c r="AN1244" s="86" t="str">
        <f t="shared" si="3828"/>
        <v/>
      </c>
      <c r="AO1244" s="90" t="str">
        <f t="shared" ref="AO1244:AP1244" si="3906">IF($A1243&lt;&gt;"",AO1243,"")</f>
        <v/>
      </c>
      <c r="AP1244" s="54" t="str">
        <f t="shared" si="3906"/>
        <v/>
      </c>
      <c r="AQ1244" s="92" t="str">
        <f t="shared" si="3787"/>
        <v/>
      </c>
      <c r="AR1244" s="82">
        <f t="shared" si="3829"/>
        <v>0</v>
      </c>
      <c r="AS1244" s="71">
        <f t="shared" si="3788"/>
        <v>0</v>
      </c>
      <c r="AT1244" s="78" t="str">
        <f t="shared" si="3778"/>
        <v/>
      </c>
      <c r="AU1244" s="137">
        <f t="shared" si="3830"/>
        <v>0</v>
      </c>
      <c r="AV1244" s="137">
        <f t="shared" si="3831"/>
        <v>0</v>
      </c>
      <c r="AW1244" s="137">
        <f t="shared" si="3832"/>
        <v>0</v>
      </c>
      <c r="AX1244" s="86" t="str">
        <f t="shared" si="3833"/>
        <v/>
      </c>
      <c r="AY1244" s="86" t="str">
        <f t="shared" si="3834"/>
        <v/>
      </c>
      <c r="AZ1244" s="90" t="str">
        <f t="shared" ref="AZ1244:BA1244" si="3907">IF($A1243&lt;&gt;"",AZ1243,"")</f>
        <v/>
      </c>
      <c r="BA1244" s="54" t="str">
        <f t="shared" si="3907"/>
        <v/>
      </c>
      <c r="BB1244" s="92" t="str">
        <f t="shared" si="3790"/>
        <v/>
      </c>
      <c r="BC1244" s="82">
        <f t="shared" si="3835"/>
        <v>0</v>
      </c>
      <c r="BD1244" s="71">
        <f t="shared" si="3791"/>
        <v>0</v>
      </c>
      <c r="BE1244" s="98">
        <f t="shared" si="3842"/>
        <v>18</v>
      </c>
      <c r="BF1244" s="54" t="str">
        <f t="shared" si="3887"/>
        <v/>
      </c>
      <c r="BG1244" s="92" t="str">
        <f t="shared" si="3881"/>
        <v/>
      </c>
      <c r="BH1244" s="82">
        <f t="shared" si="3818"/>
        <v>0</v>
      </c>
      <c r="BI1244" s="71">
        <f t="shared" si="3819"/>
        <v>0</v>
      </c>
      <c r="BJ1244" s="146"/>
      <c r="BK1244" s="97">
        <v>1</v>
      </c>
      <c r="BL1244" s="95" t="str">
        <f t="shared" ref="BL1244:BP1244" si="3908">IF(BL1243&lt;&gt;"",BL1243,"")</f>
        <v/>
      </c>
      <c r="BM1244" s="95" t="str">
        <f t="shared" si="3908"/>
        <v/>
      </c>
      <c r="BN1244" s="95" t="str">
        <f t="shared" si="3908"/>
        <v/>
      </c>
      <c r="BO1244" s="95" t="str">
        <f t="shared" si="3908"/>
        <v/>
      </c>
      <c r="BP1244" s="95" t="str">
        <f t="shared" si="3908"/>
        <v/>
      </c>
      <c r="BQ1244" s="81">
        <f t="shared" si="3845"/>
        <v>0</v>
      </c>
      <c r="BR1244" s="81">
        <f t="shared" si="3846"/>
        <v>0</v>
      </c>
      <c r="BS1244" s="81">
        <f t="shared" si="3847"/>
        <v>0</v>
      </c>
      <c r="BT1244" s="81">
        <f t="shared" si="3848"/>
        <v>0</v>
      </c>
      <c r="BU1244" s="81">
        <f t="shared" si="3849"/>
        <v>0</v>
      </c>
      <c r="BV1244" s="13">
        <f t="shared" si="3850"/>
        <v>0</v>
      </c>
      <c r="BW1244" s="11">
        <f t="shared" si="3782"/>
        <v>0</v>
      </c>
      <c r="BX1244" s="69">
        <f t="shared" si="3792"/>
        <v>0</v>
      </c>
      <c r="BY1244" s="69">
        <f>IF($A1244&lt;&gt;"",IF(BY1243&lt;&gt;0,BY1243,IF(BW1244&lt;=$AW$2,"Stop Loss",0)),0)</f>
        <v>0</v>
      </c>
      <c r="BZ1244" s="69">
        <f t="shared" si="3702"/>
        <v>0</v>
      </c>
      <c r="CA1244" s="27" t="str">
        <f t="shared" si="3793"/>
        <v/>
      </c>
      <c r="CB1244" s="27" t="str">
        <f t="shared" si="3794"/>
        <v/>
      </c>
      <c r="CC1244" s="27" t="str">
        <f t="shared" si="3795"/>
        <v/>
      </c>
      <c r="CD1244" s="27" t="str">
        <f t="shared" si="3796"/>
        <v/>
      </c>
      <c r="CE1244" s="27" t="str">
        <f t="shared" si="3797"/>
        <v/>
      </c>
      <c r="CF1244" s="27" t="str">
        <f t="shared" si="3798"/>
        <v/>
      </c>
      <c r="CG1244" s="86"/>
      <c r="CH1244" s="86"/>
      <c r="CI1244" s="45"/>
      <c r="CJ1244" s="45"/>
      <c r="CK1244" s="45"/>
      <c r="CL1244" s="25"/>
      <c r="CM1244" s="25"/>
      <c r="CN1244" s="37"/>
      <c r="CO1244" s="25"/>
      <c r="CP1244" s="25"/>
      <c r="CQ1244" s="25"/>
      <c r="CR1244" s="25"/>
      <c r="CS1244" s="25"/>
      <c r="CT1244" s="25"/>
      <c r="CU1244" s="25"/>
      <c r="CV1244" s="25"/>
      <c r="CW1244" s="25"/>
      <c r="CX1244" s="25"/>
      <c r="CY1244" s="25"/>
      <c r="CZ1244" s="25"/>
      <c r="DA1244" s="25"/>
      <c r="DB1244" s="37"/>
      <c r="DC1244" s="25"/>
      <c r="DD1244" s="25"/>
      <c r="DH1244" s="25"/>
      <c r="DI1244" s="37"/>
    </row>
    <row r="1245" spans="1:113" s="26" customFormat="1">
      <c r="A1245" s="149"/>
      <c r="B1245" s="82" t="str">
        <f t="shared" si="3768"/>
        <v/>
      </c>
      <c r="C1245" s="7" t="str">
        <f t="shared" si="3769"/>
        <v/>
      </c>
      <c r="D1245" s="81">
        <f t="shared" si="3770"/>
        <v>0</v>
      </c>
      <c r="E1245" s="7" t="str">
        <f t="shared" si="3771"/>
        <v>18,</v>
      </c>
      <c r="F1245" s="78"/>
      <c r="G1245" s="86"/>
      <c r="H1245" s="86"/>
      <c r="I1245" s="86"/>
      <c r="J1245" s="86"/>
      <c r="K1245" s="86"/>
      <c r="L1245" s="86"/>
      <c r="M1245" s="86"/>
      <c r="N1245" s="86"/>
      <c r="O1245" s="78"/>
      <c r="P1245" s="86"/>
      <c r="Q1245" s="86"/>
      <c r="R1245" s="86"/>
      <c r="S1245" s="86"/>
      <c r="T1245" s="86"/>
      <c r="U1245" s="86"/>
      <c r="V1245" s="86"/>
      <c r="W1245" s="86"/>
      <c r="X1245" s="123" t="str">
        <f t="shared" si="3772"/>
        <v/>
      </c>
      <c r="Y1245" s="127">
        <f t="shared" si="3820"/>
        <v>0</v>
      </c>
      <c r="Z1245" s="127">
        <f t="shared" si="3821"/>
        <v>0</v>
      </c>
      <c r="AA1245" s="127">
        <f t="shared" si="3822"/>
        <v>0</v>
      </c>
      <c r="AB1245" s="86">
        <f t="shared" ref="AB1245:AC1245" si="3909">AB1244</f>
        <v>0</v>
      </c>
      <c r="AC1245" s="86">
        <f t="shared" si="3909"/>
        <v>0</v>
      </c>
      <c r="AD1245" s="90" t="str">
        <f t="shared" ref="AD1245:AE1245" si="3910">IF($A1244&lt;&gt;"",AD1244,"")</f>
        <v/>
      </c>
      <c r="AE1245" s="54" t="str">
        <f t="shared" si="3910"/>
        <v/>
      </c>
      <c r="AF1245" s="92" t="str">
        <f t="shared" si="3785"/>
        <v/>
      </c>
      <c r="AG1245" s="82">
        <f t="shared" si="3775"/>
        <v>0</v>
      </c>
      <c r="AH1245" s="71">
        <f t="shared" si="3640"/>
        <v>0</v>
      </c>
      <c r="AI1245" s="78" t="str">
        <f t="shared" si="3776"/>
        <v/>
      </c>
      <c r="AJ1245" s="132">
        <f t="shared" si="3824"/>
        <v>0</v>
      </c>
      <c r="AK1245" s="132">
        <f t="shared" si="3825"/>
        <v>0</v>
      </c>
      <c r="AL1245" s="132">
        <f t="shared" si="3826"/>
        <v>0</v>
      </c>
      <c r="AM1245" s="86" t="str">
        <f t="shared" si="3827"/>
        <v/>
      </c>
      <c r="AN1245" s="86" t="str">
        <f t="shared" si="3828"/>
        <v/>
      </c>
      <c r="AO1245" s="90" t="str">
        <f t="shared" ref="AO1245:AP1245" si="3911">IF($A1244&lt;&gt;"",AO1244,"")</f>
        <v/>
      </c>
      <c r="AP1245" s="54" t="str">
        <f t="shared" si="3911"/>
        <v/>
      </c>
      <c r="AQ1245" s="92" t="str">
        <f t="shared" si="3787"/>
        <v/>
      </c>
      <c r="AR1245" s="82">
        <f t="shared" si="3829"/>
        <v>0</v>
      </c>
      <c r="AS1245" s="71">
        <f t="shared" si="3788"/>
        <v>0</v>
      </c>
      <c r="AT1245" s="78" t="str">
        <f t="shared" si="3778"/>
        <v/>
      </c>
      <c r="AU1245" s="137">
        <f t="shared" si="3830"/>
        <v>0</v>
      </c>
      <c r="AV1245" s="137">
        <f t="shared" si="3831"/>
        <v>0</v>
      </c>
      <c r="AW1245" s="137">
        <f t="shared" si="3832"/>
        <v>0</v>
      </c>
      <c r="AX1245" s="86" t="str">
        <f t="shared" si="3833"/>
        <v/>
      </c>
      <c r="AY1245" s="86" t="str">
        <f t="shared" si="3834"/>
        <v/>
      </c>
      <c r="AZ1245" s="90" t="str">
        <f t="shared" ref="AZ1245:BA1245" si="3912">IF($A1244&lt;&gt;"",AZ1244,"")</f>
        <v/>
      </c>
      <c r="BA1245" s="54" t="str">
        <f t="shared" si="3912"/>
        <v/>
      </c>
      <c r="BB1245" s="92" t="str">
        <f t="shared" si="3790"/>
        <v/>
      </c>
      <c r="BC1245" s="82">
        <f t="shared" si="3835"/>
        <v>0</v>
      </c>
      <c r="BD1245" s="71">
        <f t="shared" si="3791"/>
        <v>0</v>
      </c>
      <c r="BE1245" s="98">
        <f t="shared" si="3842"/>
        <v>18</v>
      </c>
      <c r="BF1245" s="54" t="str">
        <f t="shared" si="3887"/>
        <v/>
      </c>
      <c r="BG1245" s="92" t="str">
        <f t="shared" si="3881"/>
        <v/>
      </c>
      <c r="BH1245" s="82">
        <f t="shared" si="3818"/>
        <v>0</v>
      </c>
      <c r="BI1245" s="71">
        <f t="shared" si="3819"/>
        <v>0</v>
      </c>
      <c r="BJ1245" s="146"/>
      <c r="BK1245" s="97">
        <v>1</v>
      </c>
      <c r="BL1245" s="95" t="str">
        <f t="shared" ref="BL1245:BP1245" si="3913">IF(BL1244&lt;&gt;"",BL1244,"")</f>
        <v/>
      </c>
      <c r="BM1245" s="95" t="str">
        <f t="shared" si="3913"/>
        <v/>
      </c>
      <c r="BN1245" s="95" t="str">
        <f t="shared" si="3913"/>
        <v/>
      </c>
      <c r="BO1245" s="95" t="str">
        <f t="shared" si="3913"/>
        <v/>
      </c>
      <c r="BP1245" s="95" t="str">
        <f t="shared" si="3913"/>
        <v/>
      </c>
      <c r="BQ1245" s="81">
        <f t="shared" si="3845"/>
        <v>0</v>
      </c>
      <c r="BR1245" s="81">
        <f t="shared" si="3846"/>
        <v>0</v>
      </c>
      <c r="BS1245" s="81">
        <f t="shared" si="3847"/>
        <v>0</v>
      </c>
      <c r="BT1245" s="81">
        <f t="shared" si="3848"/>
        <v>0</v>
      </c>
      <c r="BU1245" s="81">
        <f t="shared" si="3849"/>
        <v>0</v>
      </c>
      <c r="BV1245" s="13">
        <f t="shared" si="3850"/>
        <v>0</v>
      </c>
      <c r="BW1245" s="11">
        <f t="shared" si="3782"/>
        <v>0</v>
      </c>
      <c r="BX1245" s="69">
        <f t="shared" si="3792"/>
        <v>0</v>
      </c>
      <c r="BY1245" s="69">
        <f>IF($A1245&lt;&gt;"",IF(BY1244&lt;&gt;0,BY1244,IF(BW1245&lt;=$AW$2,"Stop Loss",0)),0)</f>
        <v>0</v>
      </c>
      <c r="BZ1245" s="69">
        <f t="shared" si="3702"/>
        <v>0</v>
      </c>
      <c r="CA1245" s="27" t="str">
        <f t="shared" si="3793"/>
        <v/>
      </c>
      <c r="CB1245" s="27" t="str">
        <f t="shared" si="3794"/>
        <v/>
      </c>
      <c r="CC1245" s="27" t="str">
        <f t="shared" si="3795"/>
        <v/>
      </c>
      <c r="CD1245" s="27" t="str">
        <f t="shared" si="3796"/>
        <v/>
      </c>
      <c r="CE1245" s="27" t="str">
        <f t="shared" si="3797"/>
        <v/>
      </c>
      <c r="CF1245" s="27" t="str">
        <f t="shared" si="3798"/>
        <v/>
      </c>
      <c r="CG1245" s="86"/>
      <c r="CH1245" s="86"/>
      <c r="CI1245" s="45"/>
      <c r="CJ1245" s="45"/>
      <c r="CK1245" s="45"/>
      <c r="CL1245" s="25"/>
      <c r="CM1245" s="25"/>
      <c r="CN1245" s="37"/>
      <c r="CO1245" s="25"/>
      <c r="CP1245" s="25"/>
      <c r="CQ1245" s="25"/>
      <c r="CR1245" s="25"/>
      <c r="CS1245" s="25"/>
      <c r="CT1245" s="25"/>
      <c r="CU1245" s="25"/>
      <c r="CV1245" s="25"/>
      <c r="CW1245" s="25"/>
      <c r="CX1245" s="25"/>
      <c r="CY1245" s="25"/>
      <c r="CZ1245" s="25"/>
      <c r="DA1245" s="25"/>
      <c r="DB1245" s="37"/>
      <c r="DC1245" s="25"/>
      <c r="DD1245" s="25"/>
      <c r="DH1245" s="25"/>
      <c r="DI1245" s="37"/>
    </row>
    <row r="1246" spans="1:113" s="26" customFormat="1">
      <c r="A1246" s="149"/>
      <c r="B1246" s="82" t="str">
        <f t="shared" si="3768"/>
        <v/>
      </c>
      <c r="C1246" s="7" t="str">
        <f t="shared" si="3769"/>
        <v/>
      </c>
      <c r="D1246" s="81">
        <f t="shared" si="3770"/>
        <v>0</v>
      </c>
      <c r="E1246" s="7" t="str">
        <f t="shared" si="3771"/>
        <v>18,</v>
      </c>
      <c r="F1246" s="78"/>
      <c r="G1246" s="86"/>
      <c r="H1246" s="86"/>
      <c r="I1246" s="86"/>
      <c r="J1246" s="86"/>
      <c r="K1246" s="86"/>
      <c r="L1246" s="86"/>
      <c r="M1246" s="86"/>
      <c r="N1246" s="86"/>
      <c r="O1246" s="78"/>
      <c r="P1246" s="86"/>
      <c r="Q1246" s="86"/>
      <c r="R1246" s="86"/>
      <c r="S1246" s="86"/>
      <c r="T1246" s="86"/>
      <c r="U1246" s="86"/>
      <c r="V1246" s="86"/>
      <c r="W1246" s="86"/>
      <c r="X1246" s="123" t="str">
        <f t="shared" si="3772"/>
        <v/>
      </c>
      <c r="Y1246" s="127">
        <f t="shared" si="3820"/>
        <v>0</v>
      </c>
      <c r="Z1246" s="127">
        <f t="shared" si="3821"/>
        <v>0</v>
      </c>
      <c r="AA1246" s="127">
        <f t="shared" si="3822"/>
        <v>0</v>
      </c>
      <c r="AB1246" s="86">
        <f>IF($Y1246&gt;$Z1246,$Y1246-$Z1246+AB1245,AB1245)</f>
        <v>0</v>
      </c>
      <c r="AC1246" s="86">
        <f>IF($Z1246&gt;$Y1246,$Z1246-$Y1246+AC1245,AC1245)</f>
        <v>0</v>
      </c>
      <c r="AD1246" s="90" t="str">
        <f t="shared" ref="AD1246:AE1246" si="3914">IF($A1245&lt;&gt;"",AD1245,"")</f>
        <v/>
      </c>
      <c r="AE1246" s="54" t="str">
        <f t="shared" si="3914"/>
        <v/>
      </c>
      <c r="AF1246" s="92" t="str">
        <f t="shared" si="3785"/>
        <v/>
      </c>
      <c r="AG1246" s="82">
        <f t="shared" si="3775"/>
        <v>0</v>
      </c>
      <c r="AH1246" s="71">
        <f t="shared" si="3640"/>
        <v>0</v>
      </c>
      <c r="AI1246" s="78" t="str">
        <f t="shared" si="3776"/>
        <v/>
      </c>
      <c r="AJ1246" s="132">
        <f t="shared" si="3824"/>
        <v>0</v>
      </c>
      <c r="AK1246" s="132">
        <f t="shared" si="3825"/>
        <v>0</v>
      </c>
      <c r="AL1246" s="132">
        <f t="shared" si="3826"/>
        <v>0</v>
      </c>
      <c r="AM1246" s="86" t="str">
        <f t="shared" si="3827"/>
        <v/>
      </c>
      <c r="AN1246" s="86" t="str">
        <f t="shared" si="3828"/>
        <v/>
      </c>
      <c r="AO1246" s="90" t="str">
        <f t="shared" ref="AO1246:AP1246" si="3915">IF($A1245&lt;&gt;"",AO1245,"")</f>
        <v/>
      </c>
      <c r="AP1246" s="54" t="str">
        <f t="shared" si="3915"/>
        <v/>
      </c>
      <c r="AQ1246" s="92" t="str">
        <f t="shared" si="3787"/>
        <v/>
      </c>
      <c r="AR1246" s="82">
        <f t="shared" si="3829"/>
        <v>0</v>
      </c>
      <c r="AS1246" s="71">
        <f t="shared" si="3788"/>
        <v>0</v>
      </c>
      <c r="AT1246" s="78" t="str">
        <f t="shared" si="3778"/>
        <v/>
      </c>
      <c r="AU1246" s="137">
        <f t="shared" si="3830"/>
        <v>0</v>
      </c>
      <c r="AV1246" s="137">
        <f t="shared" si="3831"/>
        <v>0</v>
      </c>
      <c r="AW1246" s="137">
        <f t="shared" si="3832"/>
        <v>0</v>
      </c>
      <c r="AX1246" s="86" t="str">
        <f t="shared" si="3833"/>
        <v/>
      </c>
      <c r="AY1246" s="86" t="str">
        <f t="shared" si="3834"/>
        <v/>
      </c>
      <c r="AZ1246" s="90" t="str">
        <f t="shared" ref="AZ1246:BA1246" si="3916">IF($A1245&lt;&gt;"",AZ1245,"")</f>
        <v/>
      </c>
      <c r="BA1246" s="54" t="str">
        <f t="shared" si="3916"/>
        <v/>
      </c>
      <c r="BB1246" s="92" t="str">
        <f t="shared" si="3790"/>
        <v/>
      </c>
      <c r="BC1246" s="82">
        <f t="shared" si="3835"/>
        <v>0</v>
      </c>
      <c r="BD1246" s="71">
        <f t="shared" si="3791"/>
        <v>0</v>
      </c>
      <c r="BE1246" s="98">
        <f t="shared" si="3842"/>
        <v>18</v>
      </c>
      <c r="BF1246" s="54" t="str">
        <f t="shared" si="3887"/>
        <v/>
      </c>
      <c r="BG1246" s="92" t="str">
        <f t="shared" si="3881"/>
        <v/>
      </c>
      <c r="BH1246" s="82">
        <f t="shared" si="3818"/>
        <v>0</v>
      </c>
      <c r="BI1246" s="71">
        <f t="shared" si="3819"/>
        <v>0</v>
      </c>
      <c r="BJ1246" s="146"/>
      <c r="BK1246" s="97">
        <v>1</v>
      </c>
      <c r="BL1246" s="95" t="str">
        <f t="shared" ref="BL1246:BP1246" si="3917">IF(BL1245&lt;&gt;"",BL1245,"")</f>
        <v/>
      </c>
      <c r="BM1246" s="95" t="str">
        <f t="shared" si="3917"/>
        <v/>
      </c>
      <c r="BN1246" s="95" t="str">
        <f t="shared" si="3917"/>
        <v/>
      </c>
      <c r="BO1246" s="95" t="str">
        <f t="shared" si="3917"/>
        <v/>
      </c>
      <c r="BP1246" s="95" t="str">
        <f t="shared" si="3917"/>
        <v/>
      </c>
      <c r="BQ1246" s="81">
        <f t="shared" si="3845"/>
        <v>0</v>
      </c>
      <c r="BR1246" s="81">
        <f t="shared" si="3846"/>
        <v>0</v>
      </c>
      <c r="BS1246" s="81">
        <f t="shared" si="3847"/>
        <v>0</v>
      </c>
      <c r="BT1246" s="81">
        <f t="shared" si="3848"/>
        <v>0</v>
      </c>
      <c r="BU1246" s="81">
        <f t="shared" si="3849"/>
        <v>0</v>
      </c>
      <c r="BV1246" s="13">
        <f t="shared" si="3850"/>
        <v>0</v>
      </c>
      <c r="BW1246" s="11">
        <f t="shared" si="3782"/>
        <v>0</v>
      </c>
      <c r="BX1246" s="69">
        <f t="shared" si="3792"/>
        <v>0</v>
      </c>
      <c r="BY1246" s="69">
        <f>IF($A1246&lt;&gt;"",IF(BY1245&lt;&gt;0,BY1245,IF(BW1246&lt;=$AW$2,"Stop Loss",0)),0)</f>
        <v>0</v>
      </c>
      <c r="BZ1246" s="69">
        <f t="shared" si="3702"/>
        <v>0</v>
      </c>
      <c r="CA1246" s="27" t="str">
        <f t="shared" si="3793"/>
        <v/>
      </c>
      <c r="CB1246" s="27" t="str">
        <f t="shared" si="3794"/>
        <v/>
      </c>
      <c r="CC1246" s="27" t="str">
        <f t="shared" si="3795"/>
        <v/>
      </c>
      <c r="CD1246" s="27" t="str">
        <f t="shared" si="3796"/>
        <v/>
      </c>
      <c r="CE1246" s="27" t="str">
        <f t="shared" si="3797"/>
        <v/>
      </c>
      <c r="CF1246" s="27" t="str">
        <f t="shared" si="3798"/>
        <v/>
      </c>
      <c r="CG1246" s="86"/>
      <c r="CH1246" s="86"/>
      <c r="CI1246" s="45"/>
      <c r="CJ1246" s="45"/>
      <c r="CK1246" s="45"/>
      <c r="CL1246" s="25"/>
      <c r="CM1246" s="25"/>
      <c r="CN1246" s="37"/>
      <c r="CO1246" s="25"/>
      <c r="CP1246" s="25"/>
      <c r="CQ1246" s="25"/>
      <c r="CR1246" s="25"/>
      <c r="CS1246" s="25"/>
      <c r="CT1246" s="25"/>
      <c r="CU1246" s="25"/>
      <c r="CV1246" s="25"/>
      <c r="CW1246" s="25"/>
      <c r="CX1246" s="25"/>
      <c r="CY1246" s="25"/>
      <c r="CZ1246" s="25"/>
      <c r="DA1246" s="25"/>
      <c r="DB1246" s="37"/>
      <c r="DC1246" s="25"/>
      <c r="DD1246" s="25"/>
      <c r="DH1246" s="25"/>
      <c r="DI1246" s="37"/>
    </row>
    <row r="1247" spans="1:113" s="26" customFormat="1">
      <c r="A1247" s="149"/>
      <c r="B1247" s="82" t="str">
        <f t="shared" si="3768"/>
        <v/>
      </c>
      <c r="C1247" s="7" t="str">
        <f t="shared" si="3769"/>
        <v/>
      </c>
      <c r="D1247" s="81">
        <f t="shared" si="3770"/>
        <v>0</v>
      </c>
      <c r="E1247" s="7" t="str">
        <f t="shared" si="3771"/>
        <v>18,</v>
      </c>
      <c r="F1247" s="78"/>
      <c r="G1247" s="86"/>
      <c r="H1247" s="86"/>
      <c r="I1247" s="86"/>
      <c r="J1247" s="86"/>
      <c r="K1247" s="86"/>
      <c r="L1247" s="86"/>
      <c r="M1247" s="86"/>
      <c r="N1247" s="86"/>
      <c r="O1247" s="78"/>
      <c r="P1247" s="86"/>
      <c r="Q1247" s="86"/>
      <c r="R1247" s="86"/>
      <c r="S1247" s="86"/>
      <c r="T1247" s="86"/>
      <c r="U1247" s="86"/>
      <c r="V1247" s="86"/>
      <c r="W1247" s="86"/>
      <c r="X1247" s="123" t="str">
        <f t="shared" si="3772"/>
        <v/>
      </c>
      <c r="Y1247" s="127">
        <f t="shared" si="3820"/>
        <v>0</v>
      </c>
      <c r="Z1247" s="127">
        <f t="shared" si="3821"/>
        <v>0</v>
      </c>
      <c r="AA1247" s="127">
        <f t="shared" si="3822"/>
        <v>0</v>
      </c>
      <c r="AB1247" s="86">
        <f>AB1246</f>
        <v>0</v>
      </c>
      <c r="AC1247" s="86">
        <f>AC1246</f>
        <v>0</v>
      </c>
      <c r="AD1247" s="90" t="str">
        <f>IF($A1246&lt;&gt;"",AA1246,"")</f>
        <v/>
      </c>
      <c r="AE1247" s="92" t="str">
        <f>IF($A1246&lt;&gt;"",IF(Y1246&gt;Z1246,"L","H"),"")</f>
        <v/>
      </c>
      <c r="AF1247" s="92" t="str">
        <f t="shared" si="3785"/>
        <v/>
      </c>
      <c r="AG1247" s="82">
        <f t="shared" si="3775"/>
        <v>0</v>
      </c>
      <c r="AH1247" s="71">
        <f t="shared" si="3640"/>
        <v>0</v>
      </c>
      <c r="AI1247" s="78" t="str">
        <f t="shared" si="3776"/>
        <v/>
      </c>
      <c r="AJ1247" s="132">
        <f t="shared" si="3824"/>
        <v>0</v>
      </c>
      <c r="AK1247" s="132">
        <f t="shared" si="3825"/>
        <v>0</v>
      </c>
      <c r="AL1247" s="132">
        <f t="shared" si="3826"/>
        <v>0</v>
      </c>
      <c r="AM1247" s="86" t="str">
        <f t="shared" si="3827"/>
        <v/>
      </c>
      <c r="AN1247" s="86" t="str">
        <f t="shared" si="3828"/>
        <v/>
      </c>
      <c r="AO1247" s="90" t="str">
        <f>IF($A1246&lt;&gt;"",AL1246,"")</f>
        <v/>
      </c>
      <c r="AP1247" s="92" t="str">
        <f>IF($A1246&lt;&gt;"",IF(AM1246&lt;&gt;"","O","E"),"")</f>
        <v/>
      </c>
      <c r="AQ1247" s="92" t="str">
        <f t="shared" si="3787"/>
        <v/>
      </c>
      <c r="AR1247" s="82">
        <f t="shared" si="3829"/>
        <v>0</v>
      </c>
      <c r="AS1247" s="71">
        <f t="shared" si="3788"/>
        <v>0</v>
      </c>
      <c r="AT1247" s="78" t="str">
        <f t="shared" si="3778"/>
        <v/>
      </c>
      <c r="AU1247" s="137">
        <f t="shared" si="3830"/>
        <v>0</v>
      </c>
      <c r="AV1247" s="137">
        <f t="shared" si="3831"/>
        <v>0</v>
      </c>
      <c r="AW1247" s="137">
        <f t="shared" si="3832"/>
        <v>0</v>
      </c>
      <c r="AX1247" s="86" t="str">
        <f t="shared" si="3833"/>
        <v/>
      </c>
      <c r="AY1247" s="86" t="str">
        <f t="shared" si="3834"/>
        <v/>
      </c>
      <c r="AZ1247" s="90" t="str">
        <f>IF($A1246&lt;&gt;"",AW1246,"")</f>
        <v/>
      </c>
      <c r="BA1247" s="92" t="str">
        <f>IF($A1246&lt;&gt;"",IF(AX1246&lt;&gt;"","B","R"),"")</f>
        <v/>
      </c>
      <c r="BB1247" s="92" t="str">
        <f t="shared" si="3790"/>
        <v/>
      </c>
      <c r="BC1247" s="82">
        <f t="shared" si="3835"/>
        <v>0</v>
      </c>
      <c r="BD1247" s="71">
        <f t="shared" si="3791"/>
        <v>0</v>
      </c>
      <c r="BE1247" s="98">
        <f t="shared" si="3842"/>
        <v>18</v>
      </c>
      <c r="BF1247" s="92" t="str">
        <f>IF($A1246&lt;&gt;"",IF($Y1246&gt;$Z1246,"H",IF($Z1246&gt;$Y1246,"L",BF1246)),"")</f>
        <v/>
      </c>
      <c r="BG1247" s="92" t="str">
        <f>IF($A1247&lt;&gt;"",IF($A1247=0,"L",IF(BF1247&lt;&gt;"",IF(BF1247=X1247,"W","L"))),"")</f>
        <v/>
      </c>
      <c r="BH1247" s="82">
        <f t="shared" si="3818"/>
        <v>0</v>
      </c>
      <c r="BI1247" s="71">
        <f t="shared" si="3819"/>
        <v>0</v>
      </c>
      <c r="BJ1247" s="146" t="str">
        <f>AE1247&amp;AP1247&amp;BA1247</f>
        <v/>
      </c>
      <c r="BK1247" s="97">
        <v>1</v>
      </c>
      <c r="BL1247" s="95" t="str">
        <f>IF($A1246&lt;&gt;"",IF($BJ1247="LER","11,",IF($BJ1247="LOR","02,",IF($BJ1247="LEB","01,",IF($BJ1247="LOB","12,",IF($BJ1247="HER","29,",IF($BJ1247="HOR","20,",IF($BJ1247="HEB","19,",IF($BJ1247="HOB","30,","")))))))),"")</f>
        <v/>
      </c>
      <c r="BM1247" s="95" t="str">
        <f>IF($A1246&lt;&gt;"",IF($BJ1247="LER","13,",IF($BJ1247="LOR","04,",IF($BJ1247="LEB","03,",IF($BJ1247="LOB","14,",IF($BJ1247="HER","31,",IF($BJ1247="HOR","22,",IF($BJ1247="HEB","21,",IF($BJ1247="HOB","32,","")))))))),"")</f>
        <v/>
      </c>
      <c r="BN1247" s="95" t="str">
        <f>IF($A1246&lt;&gt;"",IF($BJ1247="LER","15,",IF($BJ1247="LOR","06,",IF($BJ1247="LEB","05,",IF($BJ1247="LOB","16,",IF($BJ1247="HER","33,",IF($BJ1247="HOR","24,",IF($BJ1247="HEB","23,",IF($BJ1247="HOB","34,","")))))))),"")</f>
        <v/>
      </c>
      <c r="BO1247" s="95" t="str">
        <f>IF($A1246&lt;&gt;"",IF($BJ1247="LER","17,",IF($BJ1247="LOR","08,",IF($BJ1247="LEB","07,",IF($BJ1247="LOB","18,",IF($BJ1247="HER","35,",IF($BJ1247="HOR","26,",IF($BJ1247="HEB","25,",IF($BJ1247="HOB","36,","")))))))),"")</f>
        <v/>
      </c>
      <c r="BP1247" s="95" t="str">
        <f>IF($A1246&lt;&gt;"",IF($BJ1247="LER","",IF($BJ1247="LOR","10,",IF($BJ1247="LEB","09,",IF($BJ1247="LOB","",IF($BJ1247="HER","",IF($BJ1247="HOR","28,",IF($BJ1247="HEB","27,",IF($BJ1247="HOB","","")))))))),"")</f>
        <v/>
      </c>
      <c r="BQ1247" s="81">
        <f t="shared" si="3845"/>
        <v>0</v>
      </c>
      <c r="BR1247" s="81">
        <f t="shared" si="3846"/>
        <v>0</v>
      </c>
      <c r="BS1247" s="81">
        <f t="shared" si="3847"/>
        <v>0</v>
      </c>
      <c r="BT1247" s="81">
        <f t="shared" si="3848"/>
        <v>0</v>
      </c>
      <c r="BU1247" s="81">
        <f t="shared" si="3849"/>
        <v>0</v>
      </c>
      <c r="BV1247" s="13">
        <f t="shared" si="3850"/>
        <v>0</v>
      </c>
      <c r="BW1247" s="11">
        <f t="shared" si="3782"/>
        <v>0</v>
      </c>
      <c r="BX1247" s="69">
        <f t="shared" si="3792"/>
        <v>0</v>
      </c>
      <c r="BY1247" s="69">
        <f>IF($A1247&lt;&gt;"",IF(BY1246&lt;&gt;0,BY1246,IF(BW1247&lt;=$AW$2,"Stop Loss",0)),0)</f>
        <v>0</v>
      </c>
      <c r="BZ1247" s="69">
        <f t="shared" si="3702"/>
        <v>0</v>
      </c>
      <c r="CA1247" s="27" t="str">
        <f t="shared" si="3793"/>
        <v/>
      </c>
      <c r="CB1247" s="27" t="str">
        <f t="shared" si="3794"/>
        <v/>
      </c>
      <c r="CC1247" s="27" t="str">
        <f t="shared" si="3795"/>
        <v/>
      </c>
      <c r="CD1247" s="27" t="str">
        <f t="shared" si="3796"/>
        <v/>
      </c>
      <c r="CE1247" s="27" t="str">
        <f t="shared" si="3797"/>
        <v/>
      </c>
      <c r="CF1247" s="27" t="str">
        <f t="shared" si="3798"/>
        <v/>
      </c>
      <c r="CG1247" s="86"/>
      <c r="CH1247" s="86"/>
      <c r="CI1247" s="45"/>
      <c r="CJ1247" s="45"/>
      <c r="CK1247" s="45"/>
      <c r="CL1247" s="25"/>
      <c r="CM1247" s="25"/>
      <c r="CN1247" s="37"/>
      <c r="CO1247" s="25"/>
      <c r="CP1247" s="25"/>
      <c r="CQ1247" s="25"/>
      <c r="CR1247" s="25"/>
      <c r="CS1247" s="25"/>
      <c r="CT1247" s="25"/>
      <c r="CU1247" s="25"/>
      <c r="CV1247" s="25"/>
      <c r="CW1247" s="25"/>
      <c r="CX1247" s="25"/>
      <c r="CY1247" s="25"/>
      <c r="CZ1247" s="25"/>
      <c r="DA1247" s="25"/>
      <c r="DB1247" s="37"/>
      <c r="DC1247" s="25"/>
      <c r="DD1247" s="25"/>
      <c r="DH1247" s="25"/>
      <c r="DI1247" s="37"/>
    </row>
    <row r="1248" spans="1:113" s="26" customFormat="1">
      <c r="A1248" s="149"/>
      <c r="B1248" s="82" t="str">
        <f t="shared" si="3768"/>
        <v/>
      </c>
      <c r="C1248" s="7" t="str">
        <f t="shared" si="3769"/>
        <v/>
      </c>
      <c r="D1248" s="81">
        <f t="shared" si="3770"/>
        <v>0</v>
      </c>
      <c r="E1248" s="7" t="str">
        <f t="shared" si="3771"/>
        <v>18,</v>
      </c>
      <c r="F1248" s="78"/>
      <c r="G1248" s="86"/>
      <c r="H1248" s="86"/>
      <c r="I1248" s="86"/>
      <c r="J1248" s="86"/>
      <c r="K1248" s="86"/>
      <c r="L1248" s="86"/>
      <c r="M1248" s="86"/>
      <c r="N1248" s="86"/>
      <c r="O1248" s="78"/>
      <c r="P1248" s="86"/>
      <c r="Q1248" s="86"/>
      <c r="R1248" s="86"/>
      <c r="S1248" s="86"/>
      <c r="T1248" s="86"/>
      <c r="U1248" s="86"/>
      <c r="V1248" s="86"/>
      <c r="W1248" s="86"/>
      <c r="X1248" s="123" t="str">
        <f t="shared" si="3772"/>
        <v/>
      </c>
      <c r="Y1248" s="127">
        <f t="shared" si="3820"/>
        <v>0</v>
      </c>
      <c r="Z1248" s="127">
        <f t="shared" si="3821"/>
        <v>0</v>
      </c>
      <c r="AA1248" s="127">
        <f t="shared" si="3822"/>
        <v>0</v>
      </c>
      <c r="AB1248" s="86">
        <f t="shared" ref="AB1248:AC1248" si="3918">AB1247</f>
        <v>0</v>
      </c>
      <c r="AC1248" s="86">
        <f t="shared" si="3918"/>
        <v>0</v>
      </c>
      <c r="AD1248" s="90" t="str">
        <f>IF($A1247&lt;&gt;"",AD1247,"")</f>
        <v/>
      </c>
      <c r="AE1248" s="54" t="str">
        <f>IF($A1247&lt;&gt;"",AE1247,"")</f>
        <v/>
      </c>
      <c r="AF1248" s="92" t="str">
        <f t="shared" si="3785"/>
        <v/>
      </c>
      <c r="AG1248" s="82">
        <f t="shared" si="3775"/>
        <v>0</v>
      </c>
      <c r="AH1248" s="71">
        <f t="shared" si="3640"/>
        <v>0</v>
      </c>
      <c r="AI1248" s="78" t="str">
        <f t="shared" si="3776"/>
        <v/>
      </c>
      <c r="AJ1248" s="132">
        <f t="shared" si="3824"/>
        <v>0</v>
      </c>
      <c r="AK1248" s="132">
        <f t="shared" si="3825"/>
        <v>0</v>
      </c>
      <c r="AL1248" s="132">
        <f t="shared" si="3826"/>
        <v>0</v>
      </c>
      <c r="AM1248" s="86" t="str">
        <f t="shared" si="3827"/>
        <v/>
      </c>
      <c r="AN1248" s="86" t="str">
        <f t="shared" si="3828"/>
        <v/>
      </c>
      <c r="AO1248" s="90" t="str">
        <f>IF($A1247&lt;&gt;"",AO1247,"")</f>
        <v/>
      </c>
      <c r="AP1248" s="54" t="str">
        <f>IF($A1247&lt;&gt;"",AP1247,"")</f>
        <v/>
      </c>
      <c r="AQ1248" s="92" t="str">
        <f t="shared" si="3787"/>
        <v/>
      </c>
      <c r="AR1248" s="82">
        <f t="shared" si="3829"/>
        <v>0</v>
      </c>
      <c r="AS1248" s="71">
        <f t="shared" si="3788"/>
        <v>0</v>
      </c>
      <c r="AT1248" s="78" t="str">
        <f t="shared" si="3778"/>
        <v/>
      </c>
      <c r="AU1248" s="137">
        <f t="shared" si="3830"/>
        <v>0</v>
      </c>
      <c r="AV1248" s="137">
        <f t="shared" si="3831"/>
        <v>0</v>
      </c>
      <c r="AW1248" s="137">
        <f t="shared" si="3832"/>
        <v>0</v>
      </c>
      <c r="AX1248" s="86" t="str">
        <f t="shared" si="3833"/>
        <v/>
      </c>
      <c r="AY1248" s="86" t="str">
        <f t="shared" si="3834"/>
        <v/>
      </c>
      <c r="AZ1248" s="90" t="str">
        <f>IF($A1247&lt;&gt;"",AZ1247,"")</f>
        <v/>
      </c>
      <c r="BA1248" s="54" t="str">
        <f>IF($A1247&lt;&gt;"",BA1247,"")</f>
        <v/>
      </c>
      <c r="BB1248" s="92" t="str">
        <f t="shared" si="3790"/>
        <v/>
      </c>
      <c r="BC1248" s="82">
        <f t="shared" si="3835"/>
        <v>0</v>
      </c>
      <c r="BD1248" s="71">
        <f t="shared" si="3791"/>
        <v>0</v>
      </c>
      <c r="BE1248" s="98">
        <f t="shared" si="3842"/>
        <v>18</v>
      </c>
      <c r="BF1248" s="54" t="str">
        <f>IF($A1247&lt;&gt;"",BF1247,"")</f>
        <v/>
      </c>
      <c r="BG1248" s="92" t="str">
        <f t="shared" ref="BG1248:BG1255" si="3919">IF($A1248&lt;&gt;"",IF($A1248=0,"L",IF(BF1248&lt;&gt;"",IF(BF1248=X1248,"W","L"))),"")</f>
        <v/>
      </c>
      <c r="BH1248" s="82">
        <f t="shared" si="3818"/>
        <v>0</v>
      </c>
      <c r="BI1248" s="71">
        <f t="shared" si="3819"/>
        <v>0</v>
      </c>
      <c r="BJ1248" s="146"/>
      <c r="BK1248" s="97">
        <v>1</v>
      </c>
      <c r="BL1248" s="95" t="str">
        <f>IF(BL1247&lt;&gt;"",BL1247,"")</f>
        <v/>
      </c>
      <c r="BM1248" s="95" t="str">
        <f t="shared" ref="BM1248:BP1248" si="3920">IF(BM1247&lt;&gt;"",BM1247,"")</f>
        <v/>
      </c>
      <c r="BN1248" s="95" t="str">
        <f t="shared" si="3920"/>
        <v/>
      </c>
      <c r="BO1248" s="95" t="str">
        <f t="shared" si="3920"/>
        <v/>
      </c>
      <c r="BP1248" s="95" t="str">
        <f t="shared" si="3920"/>
        <v/>
      </c>
      <c r="BQ1248" s="81">
        <f t="shared" si="3845"/>
        <v>0</v>
      </c>
      <c r="BR1248" s="81">
        <f t="shared" si="3846"/>
        <v>0</v>
      </c>
      <c r="BS1248" s="81">
        <f t="shared" si="3847"/>
        <v>0</v>
      </c>
      <c r="BT1248" s="81">
        <f t="shared" si="3848"/>
        <v>0</v>
      </c>
      <c r="BU1248" s="81">
        <f t="shared" si="3849"/>
        <v>0</v>
      </c>
      <c r="BV1248" s="13">
        <f t="shared" si="3850"/>
        <v>0</v>
      </c>
      <c r="BW1248" s="11">
        <f t="shared" si="3782"/>
        <v>0</v>
      </c>
      <c r="BX1248" s="69">
        <f t="shared" si="3792"/>
        <v>0</v>
      </c>
      <c r="BY1248" s="69">
        <f>IF($A1248&lt;&gt;"",IF(BY1247&lt;&gt;0,BY1247,IF(BW1248&lt;=$AW$2,"Stop Loss",0)),0)</f>
        <v>0</v>
      </c>
      <c r="BZ1248" s="69">
        <f t="shared" si="3702"/>
        <v>0</v>
      </c>
      <c r="CA1248" s="27" t="str">
        <f t="shared" si="3793"/>
        <v/>
      </c>
      <c r="CB1248" s="27" t="str">
        <f t="shared" si="3794"/>
        <v/>
      </c>
      <c r="CC1248" s="27" t="str">
        <f t="shared" si="3795"/>
        <v/>
      </c>
      <c r="CD1248" s="27" t="str">
        <f t="shared" si="3796"/>
        <v/>
      </c>
      <c r="CE1248" s="27" t="str">
        <f t="shared" si="3797"/>
        <v/>
      </c>
      <c r="CF1248" s="27" t="str">
        <f t="shared" si="3798"/>
        <v/>
      </c>
      <c r="CG1248" s="86"/>
      <c r="CH1248" s="86"/>
      <c r="CI1248" s="45"/>
      <c r="CJ1248" s="45"/>
      <c r="CK1248" s="45"/>
      <c r="CL1248" s="25"/>
      <c r="CM1248" s="25"/>
      <c r="CN1248" s="37"/>
      <c r="CO1248" s="25"/>
      <c r="CP1248" s="25"/>
      <c r="CQ1248" s="25"/>
      <c r="CR1248" s="25"/>
      <c r="CS1248" s="25"/>
      <c r="CT1248" s="25"/>
      <c r="CU1248" s="25"/>
      <c r="CV1248" s="25"/>
      <c r="CW1248" s="25"/>
      <c r="CX1248" s="25"/>
      <c r="CY1248" s="25"/>
      <c r="CZ1248" s="25"/>
      <c r="DA1248" s="25"/>
      <c r="DB1248" s="37"/>
      <c r="DC1248" s="25"/>
      <c r="DD1248" s="25"/>
      <c r="DH1248" s="25"/>
      <c r="DI1248" s="37"/>
    </row>
    <row r="1249" spans="1:113" s="26" customFormat="1">
      <c r="A1249" s="149"/>
      <c r="B1249" s="82" t="str">
        <f t="shared" si="3768"/>
        <v/>
      </c>
      <c r="C1249" s="7" t="str">
        <f t="shared" si="3769"/>
        <v/>
      </c>
      <c r="D1249" s="81">
        <f t="shared" si="3770"/>
        <v>0</v>
      </c>
      <c r="E1249" s="7" t="str">
        <f t="shared" si="3771"/>
        <v>18,</v>
      </c>
      <c r="F1249" s="78"/>
      <c r="G1249" s="86"/>
      <c r="H1249" s="86"/>
      <c r="I1249" s="86"/>
      <c r="J1249" s="86"/>
      <c r="K1249" s="86"/>
      <c r="L1249" s="86"/>
      <c r="M1249" s="86"/>
      <c r="N1249" s="86"/>
      <c r="O1249" s="78"/>
      <c r="P1249" s="86"/>
      <c r="Q1249" s="86"/>
      <c r="R1249" s="86"/>
      <c r="S1249" s="86"/>
      <c r="T1249" s="86"/>
      <c r="U1249" s="86"/>
      <c r="V1249" s="86"/>
      <c r="W1249" s="86"/>
      <c r="X1249" s="123" t="str">
        <f t="shared" si="3772"/>
        <v/>
      </c>
      <c r="Y1249" s="127">
        <f t="shared" si="3820"/>
        <v>0</v>
      </c>
      <c r="Z1249" s="127">
        <f t="shared" si="3821"/>
        <v>0</v>
      </c>
      <c r="AA1249" s="127">
        <f t="shared" si="3822"/>
        <v>0</v>
      </c>
      <c r="AB1249" s="86">
        <f t="shared" ref="AB1249:AC1249" si="3921">AB1248</f>
        <v>0</v>
      </c>
      <c r="AC1249" s="86">
        <f t="shared" si="3921"/>
        <v>0</v>
      </c>
      <c r="AD1249" s="90" t="str">
        <f t="shared" ref="AD1249:AE1249" si="3922">IF($A1248&lt;&gt;"",AD1248,"")</f>
        <v/>
      </c>
      <c r="AE1249" s="54" t="str">
        <f t="shared" si="3922"/>
        <v/>
      </c>
      <c r="AF1249" s="92" t="str">
        <f t="shared" si="3785"/>
        <v/>
      </c>
      <c r="AG1249" s="82">
        <f t="shared" si="3775"/>
        <v>0</v>
      </c>
      <c r="AH1249" s="71">
        <f t="shared" si="3640"/>
        <v>0</v>
      </c>
      <c r="AI1249" s="78" t="str">
        <f t="shared" si="3776"/>
        <v/>
      </c>
      <c r="AJ1249" s="132">
        <f t="shared" si="3824"/>
        <v>0</v>
      </c>
      <c r="AK1249" s="132">
        <f t="shared" si="3825"/>
        <v>0</v>
      </c>
      <c r="AL1249" s="132">
        <f t="shared" si="3826"/>
        <v>0</v>
      </c>
      <c r="AM1249" s="86" t="str">
        <f t="shared" si="3827"/>
        <v/>
      </c>
      <c r="AN1249" s="86" t="str">
        <f t="shared" si="3828"/>
        <v/>
      </c>
      <c r="AO1249" s="90" t="str">
        <f t="shared" ref="AO1249:AP1249" si="3923">IF($A1248&lt;&gt;"",AO1248,"")</f>
        <v/>
      </c>
      <c r="AP1249" s="54" t="str">
        <f t="shared" si="3923"/>
        <v/>
      </c>
      <c r="AQ1249" s="92" t="str">
        <f t="shared" si="3787"/>
        <v/>
      </c>
      <c r="AR1249" s="82">
        <f t="shared" si="3829"/>
        <v>0</v>
      </c>
      <c r="AS1249" s="71">
        <f t="shared" si="3788"/>
        <v>0</v>
      </c>
      <c r="AT1249" s="78" t="str">
        <f t="shared" si="3778"/>
        <v/>
      </c>
      <c r="AU1249" s="137">
        <f t="shared" si="3830"/>
        <v>0</v>
      </c>
      <c r="AV1249" s="137">
        <f t="shared" si="3831"/>
        <v>0</v>
      </c>
      <c r="AW1249" s="137">
        <f t="shared" si="3832"/>
        <v>0</v>
      </c>
      <c r="AX1249" s="86" t="str">
        <f t="shared" si="3833"/>
        <v/>
      </c>
      <c r="AY1249" s="86" t="str">
        <f t="shared" si="3834"/>
        <v/>
      </c>
      <c r="AZ1249" s="90" t="str">
        <f t="shared" ref="AZ1249:BA1249" si="3924">IF($A1248&lt;&gt;"",AZ1248,"")</f>
        <v/>
      </c>
      <c r="BA1249" s="54" t="str">
        <f t="shared" si="3924"/>
        <v/>
      </c>
      <c r="BB1249" s="92" t="str">
        <f t="shared" si="3790"/>
        <v/>
      </c>
      <c r="BC1249" s="82">
        <f t="shared" si="3835"/>
        <v>0</v>
      </c>
      <c r="BD1249" s="71">
        <f t="shared" si="3791"/>
        <v>0</v>
      </c>
      <c r="BE1249" s="98">
        <f t="shared" si="3842"/>
        <v>18</v>
      </c>
      <c r="BF1249" s="54" t="str">
        <f t="shared" ref="BF1249:BF1255" si="3925">IF($A1248&lt;&gt;"",BF1248,"")</f>
        <v/>
      </c>
      <c r="BG1249" s="92" t="str">
        <f t="shared" si="3919"/>
        <v/>
      </c>
      <c r="BH1249" s="82">
        <f t="shared" si="3818"/>
        <v>0</v>
      </c>
      <c r="BI1249" s="71">
        <f t="shared" si="3819"/>
        <v>0</v>
      </c>
      <c r="BJ1249" s="146"/>
      <c r="BK1249" s="97">
        <v>1</v>
      </c>
      <c r="BL1249" s="95" t="str">
        <f t="shared" ref="BL1249:BP1249" si="3926">IF(BL1248&lt;&gt;"",BL1248,"")</f>
        <v/>
      </c>
      <c r="BM1249" s="95" t="str">
        <f t="shared" si="3926"/>
        <v/>
      </c>
      <c r="BN1249" s="95" t="str">
        <f t="shared" si="3926"/>
        <v/>
      </c>
      <c r="BO1249" s="95" t="str">
        <f t="shared" si="3926"/>
        <v/>
      </c>
      <c r="BP1249" s="95" t="str">
        <f t="shared" si="3926"/>
        <v/>
      </c>
      <c r="BQ1249" s="81">
        <f t="shared" si="3845"/>
        <v>0</v>
      </c>
      <c r="BR1249" s="81">
        <f t="shared" si="3846"/>
        <v>0</v>
      </c>
      <c r="BS1249" s="81">
        <f t="shared" si="3847"/>
        <v>0</v>
      </c>
      <c r="BT1249" s="81">
        <f t="shared" si="3848"/>
        <v>0</v>
      </c>
      <c r="BU1249" s="81">
        <f t="shared" si="3849"/>
        <v>0</v>
      </c>
      <c r="BV1249" s="13">
        <f t="shared" si="3850"/>
        <v>0</v>
      </c>
      <c r="BW1249" s="11">
        <f t="shared" si="3782"/>
        <v>0</v>
      </c>
      <c r="BX1249" s="69">
        <f t="shared" si="3792"/>
        <v>0</v>
      </c>
      <c r="BY1249" s="69">
        <f>IF($A1249&lt;&gt;"",IF(BY1248&lt;&gt;0,BY1248,IF(BW1249&lt;=$AW$2,"Stop Loss",0)),0)</f>
        <v>0</v>
      </c>
      <c r="BZ1249" s="69">
        <f t="shared" si="3702"/>
        <v>0</v>
      </c>
      <c r="CA1249" s="27" t="str">
        <f t="shared" si="3793"/>
        <v/>
      </c>
      <c r="CB1249" s="27" t="str">
        <f t="shared" si="3794"/>
        <v/>
      </c>
      <c r="CC1249" s="27" t="str">
        <f t="shared" si="3795"/>
        <v/>
      </c>
      <c r="CD1249" s="27" t="str">
        <f t="shared" si="3796"/>
        <v/>
      </c>
      <c r="CE1249" s="27" t="str">
        <f t="shared" si="3797"/>
        <v/>
      </c>
      <c r="CF1249" s="27" t="str">
        <f t="shared" si="3798"/>
        <v/>
      </c>
      <c r="CG1249" s="86"/>
      <c r="CH1249" s="86"/>
      <c r="CI1249" s="45"/>
      <c r="CJ1249" s="45"/>
      <c r="CK1249" s="45"/>
      <c r="CL1249" s="25"/>
      <c r="CM1249" s="25"/>
      <c r="CN1249" s="37"/>
      <c r="CO1249" s="25"/>
      <c r="CP1249" s="25"/>
      <c r="CQ1249" s="25"/>
      <c r="CR1249" s="25"/>
      <c r="CS1249" s="25"/>
      <c r="CT1249" s="25"/>
      <c r="CU1249" s="25"/>
      <c r="CV1249" s="25"/>
      <c r="CW1249" s="25"/>
      <c r="CX1249" s="25"/>
      <c r="CY1249" s="25"/>
      <c r="CZ1249" s="25"/>
      <c r="DA1249" s="25"/>
      <c r="DB1249" s="37"/>
      <c r="DC1249" s="25"/>
      <c r="DD1249" s="25"/>
      <c r="DH1249" s="25"/>
      <c r="DI1249" s="37"/>
    </row>
    <row r="1250" spans="1:113" s="26" customFormat="1">
      <c r="A1250" s="149"/>
      <c r="B1250" s="82" t="str">
        <f t="shared" si="3768"/>
        <v/>
      </c>
      <c r="C1250" s="7" t="str">
        <f t="shared" si="3769"/>
        <v/>
      </c>
      <c r="D1250" s="81">
        <f t="shared" si="3770"/>
        <v>0</v>
      </c>
      <c r="E1250" s="7" t="str">
        <f t="shared" si="3771"/>
        <v>18,</v>
      </c>
      <c r="F1250" s="78"/>
      <c r="G1250" s="86"/>
      <c r="H1250" s="86"/>
      <c r="I1250" s="86"/>
      <c r="J1250" s="86"/>
      <c r="K1250" s="86"/>
      <c r="L1250" s="86"/>
      <c r="M1250" s="86"/>
      <c r="N1250" s="86"/>
      <c r="O1250" s="78"/>
      <c r="P1250" s="86"/>
      <c r="Q1250" s="86"/>
      <c r="R1250" s="86"/>
      <c r="S1250" s="86"/>
      <c r="T1250" s="86"/>
      <c r="U1250" s="86"/>
      <c r="V1250" s="86"/>
      <c r="W1250" s="86"/>
      <c r="X1250" s="123" t="str">
        <f t="shared" si="3772"/>
        <v/>
      </c>
      <c r="Y1250" s="127">
        <f t="shared" si="3820"/>
        <v>0</v>
      </c>
      <c r="Z1250" s="127">
        <f t="shared" si="3821"/>
        <v>0</v>
      </c>
      <c r="AA1250" s="127">
        <f t="shared" si="3822"/>
        <v>0</v>
      </c>
      <c r="AB1250" s="86">
        <f t="shared" ref="AB1250:AC1250" si="3927">AB1249</f>
        <v>0</v>
      </c>
      <c r="AC1250" s="86">
        <f t="shared" si="3927"/>
        <v>0</v>
      </c>
      <c r="AD1250" s="90" t="str">
        <f t="shared" ref="AD1250:AE1250" si="3928">IF($A1249&lt;&gt;"",AD1249,"")</f>
        <v/>
      </c>
      <c r="AE1250" s="54" t="str">
        <f t="shared" si="3928"/>
        <v/>
      </c>
      <c r="AF1250" s="92" t="str">
        <f t="shared" si="3785"/>
        <v/>
      </c>
      <c r="AG1250" s="82">
        <f t="shared" si="3775"/>
        <v>0</v>
      </c>
      <c r="AH1250" s="71">
        <f t="shared" si="3640"/>
        <v>0</v>
      </c>
      <c r="AI1250" s="78" t="str">
        <f t="shared" si="3776"/>
        <v/>
      </c>
      <c r="AJ1250" s="132">
        <f t="shared" si="3824"/>
        <v>0</v>
      </c>
      <c r="AK1250" s="132">
        <f t="shared" si="3825"/>
        <v>0</v>
      </c>
      <c r="AL1250" s="132">
        <f t="shared" si="3826"/>
        <v>0</v>
      </c>
      <c r="AM1250" s="86" t="str">
        <f t="shared" si="3827"/>
        <v/>
      </c>
      <c r="AN1250" s="86" t="str">
        <f t="shared" si="3828"/>
        <v/>
      </c>
      <c r="AO1250" s="90" t="str">
        <f t="shared" ref="AO1250:AP1250" si="3929">IF($A1249&lt;&gt;"",AO1249,"")</f>
        <v/>
      </c>
      <c r="AP1250" s="54" t="str">
        <f t="shared" si="3929"/>
        <v/>
      </c>
      <c r="AQ1250" s="92" t="str">
        <f t="shared" si="3787"/>
        <v/>
      </c>
      <c r="AR1250" s="82">
        <f t="shared" si="3829"/>
        <v>0</v>
      </c>
      <c r="AS1250" s="71">
        <f t="shared" si="3788"/>
        <v>0</v>
      </c>
      <c r="AT1250" s="78" t="str">
        <f t="shared" si="3778"/>
        <v/>
      </c>
      <c r="AU1250" s="137">
        <f t="shared" si="3830"/>
        <v>0</v>
      </c>
      <c r="AV1250" s="137">
        <f t="shared" si="3831"/>
        <v>0</v>
      </c>
      <c r="AW1250" s="137">
        <f t="shared" si="3832"/>
        <v>0</v>
      </c>
      <c r="AX1250" s="86" t="str">
        <f t="shared" si="3833"/>
        <v/>
      </c>
      <c r="AY1250" s="86" t="str">
        <f t="shared" si="3834"/>
        <v/>
      </c>
      <c r="AZ1250" s="90" t="str">
        <f t="shared" ref="AZ1250:BA1250" si="3930">IF($A1249&lt;&gt;"",AZ1249,"")</f>
        <v/>
      </c>
      <c r="BA1250" s="54" t="str">
        <f t="shared" si="3930"/>
        <v/>
      </c>
      <c r="BB1250" s="92" t="str">
        <f t="shared" si="3790"/>
        <v/>
      </c>
      <c r="BC1250" s="82">
        <f t="shared" si="3835"/>
        <v>0</v>
      </c>
      <c r="BD1250" s="71">
        <f t="shared" si="3791"/>
        <v>0</v>
      </c>
      <c r="BE1250" s="98">
        <f t="shared" si="3842"/>
        <v>18</v>
      </c>
      <c r="BF1250" s="54" t="str">
        <f t="shared" si="3925"/>
        <v/>
      </c>
      <c r="BG1250" s="92" t="str">
        <f t="shared" si="3919"/>
        <v/>
      </c>
      <c r="BH1250" s="82">
        <f t="shared" si="3818"/>
        <v>0</v>
      </c>
      <c r="BI1250" s="71">
        <f t="shared" si="3819"/>
        <v>0</v>
      </c>
      <c r="BJ1250" s="146"/>
      <c r="BK1250" s="97">
        <v>1</v>
      </c>
      <c r="BL1250" s="95" t="str">
        <f t="shared" ref="BL1250:BP1250" si="3931">IF(BL1249&lt;&gt;"",BL1249,"")</f>
        <v/>
      </c>
      <c r="BM1250" s="95" t="str">
        <f t="shared" si="3931"/>
        <v/>
      </c>
      <c r="BN1250" s="95" t="str">
        <f t="shared" si="3931"/>
        <v/>
      </c>
      <c r="BO1250" s="95" t="str">
        <f t="shared" si="3931"/>
        <v/>
      </c>
      <c r="BP1250" s="95" t="str">
        <f t="shared" si="3931"/>
        <v/>
      </c>
      <c r="BQ1250" s="81">
        <f t="shared" si="3845"/>
        <v>0</v>
      </c>
      <c r="BR1250" s="81">
        <f t="shared" si="3846"/>
        <v>0</v>
      </c>
      <c r="BS1250" s="81">
        <f t="shared" si="3847"/>
        <v>0</v>
      </c>
      <c r="BT1250" s="81">
        <f t="shared" si="3848"/>
        <v>0</v>
      </c>
      <c r="BU1250" s="81">
        <f t="shared" si="3849"/>
        <v>0</v>
      </c>
      <c r="BV1250" s="13">
        <f t="shared" si="3850"/>
        <v>0</v>
      </c>
      <c r="BW1250" s="11">
        <f t="shared" si="3782"/>
        <v>0</v>
      </c>
      <c r="BX1250" s="69">
        <f t="shared" si="3792"/>
        <v>0</v>
      </c>
      <c r="BY1250" s="69">
        <f>IF($A1250&lt;&gt;"",IF(BY1249&lt;&gt;0,BY1249,IF(BW1250&lt;=$AW$2,"Stop Loss",0)),0)</f>
        <v>0</v>
      </c>
      <c r="BZ1250" s="69">
        <f t="shared" si="3702"/>
        <v>0</v>
      </c>
      <c r="CA1250" s="27" t="str">
        <f t="shared" si="3793"/>
        <v/>
      </c>
      <c r="CB1250" s="27" t="str">
        <f t="shared" si="3794"/>
        <v/>
      </c>
      <c r="CC1250" s="27" t="str">
        <f t="shared" si="3795"/>
        <v/>
      </c>
      <c r="CD1250" s="27" t="str">
        <f t="shared" si="3796"/>
        <v/>
      </c>
      <c r="CE1250" s="27" t="str">
        <f t="shared" si="3797"/>
        <v/>
      </c>
      <c r="CF1250" s="27" t="str">
        <f t="shared" si="3798"/>
        <v/>
      </c>
      <c r="CG1250" s="86"/>
      <c r="CH1250" s="86"/>
      <c r="CI1250" s="45"/>
      <c r="CJ1250" s="45"/>
      <c r="CK1250" s="45"/>
      <c r="CL1250" s="25"/>
      <c r="CM1250" s="25"/>
      <c r="CN1250" s="37"/>
      <c r="CO1250" s="25"/>
      <c r="CP1250" s="25"/>
      <c r="CQ1250" s="25"/>
      <c r="CR1250" s="25"/>
      <c r="CS1250" s="25"/>
      <c r="CT1250" s="25"/>
      <c r="CU1250" s="25"/>
      <c r="CV1250" s="25"/>
      <c r="CW1250" s="25"/>
      <c r="CX1250" s="25"/>
      <c r="CY1250" s="25"/>
      <c r="CZ1250" s="25"/>
      <c r="DA1250" s="25"/>
      <c r="DB1250" s="37"/>
      <c r="DC1250" s="25"/>
      <c r="DD1250" s="25"/>
      <c r="DH1250" s="25"/>
      <c r="DI1250" s="37"/>
    </row>
    <row r="1251" spans="1:113" s="26" customFormat="1">
      <c r="A1251" s="149"/>
      <c r="B1251" s="82" t="str">
        <f t="shared" si="3768"/>
        <v/>
      </c>
      <c r="C1251" s="7" t="str">
        <f t="shared" si="3769"/>
        <v/>
      </c>
      <c r="D1251" s="81">
        <f t="shared" si="3770"/>
        <v>0</v>
      </c>
      <c r="E1251" s="7" t="str">
        <f t="shared" si="3771"/>
        <v>18,</v>
      </c>
      <c r="F1251" s="78"/>
      <c r="G1251" s="86"/>
      <c r="H1251" s="86"/>
      <c r="I1251" s="86"/>
      <c r="J1251" s="86"/>
      <c r="K1251" s="86"/>
      <c r="L1251" s="86"/>
      <c r="M1251" s="86"/>
      <c r="N1251" s="86"/>
      <c r="O1251" s="78"/>
      <c r="P1251" s="86"/>
      <c r="Q1251" s="86"/>
      <c r="R1251" s="86"/>
      <c r="S1251" s="86"/>
      <c r="T1251" s="86"/>
      <c r="U1251" s="86"/>
      <c r="V1251" s="86"/>
      <c r="W1251" s="86"/>
      <c r="X1251" s="123" t="str">
        <f t="shared" si="3772"/>
        <v/>
      </c>
      <c r="Y1251" s="127">
        <f t="shared" si="3820"/>
        <v>0</v>
      </c>
      <c r="Z1251" s="127">
        <f t="shared" si="3821"/>
        <v>0</v>
      </c>
      <c r="AA1251" s="127">
        <f t="shared" si="3822"/>
        <v>0</v>
      </c>
      <c r="AB1251" s="86">
        <f t="shared" ref="AB1251:AC1251" si="3932">AB1250</f>
        <v>0</v>
      </c>
      <c r="AC1251" s="86">
        <f t="shared" si="3932"/>
        <v>0</v>
      </c>
      <c r="AD1251" s="90" t="str">
        <f t="shared" ref="AD1251:AE1251" si="3933">IF($A1250&lt;&gt;"",AD1250,"")</f>
        <v/>
      </c>
      <c r="AE1251" s="54" t="str">
        <f t="shared" si="3933"/>
        <v/>
      </c>
      <c r="AF1251" s="92" t="str">
        <f t="shared" si="3785"/>
        <v/>
      </c>
      <c r="AG1251" s="82">
        <f t="shared" si="3775"/>
        <v>0</v>
      </c>
      <c r="AH1251" s="71">
        <f t="shared" si="3640"/>
        <v>0</v>
      </c>
      <c r="AI1251" s="78" t="str">
        <f t="shared" si="3776"/>
        <v/>
      </c>
      <c r="AJ1251" s="132">
        <f t="shared" si="3824"/>
        <v>0</v>
      </c>
      <c r="AK1251" s="132">
        <f t="shared" si="3825"/>
        <v>0</v>
      </c>
      <c r="AL1251" s="132">
        <f t="shared" si="3826"/>
        <v>0</v>
      </c>
      <c r="AM1251" s="86" t="str">
        <f t="shared" si="3827"/>
        <v/>
      </c>
      <c r="AN1251" s="86" t="str">
        <f t="shared" si="3828"/>
        <v/>
      </c>
      <c r="AO1251" s="90" t="str">
        <f t="shared" ref="AO1251:AP1251" si="3934">IF($A1250&lt;&gt;"",AO1250,"")</f>
        <v/>
      </c>
      <c r="AP1251" s="54" t="str">
        <f t="shared" si="3934"/>
        <v/>
      </c>
      <c r="AQ1251" s="92" t="str">
        <f t="shared" si="3787"/>
        <v/>
      </c>
      <c r="AR1251" s="82">
        <f t="shared" si="3829"/>
        <v>0</v>
      </c>
      <c r="AS1251" s="71">
        <f t="shared" si="3788"/>
        <v>0</v>
      </c>
      <c r="AT1251" s="78" t="str">
        <f t="shared" si="3778"/>
        <v/>
      </c>
      <c r="AU1251" s="137">
        <f t="shared" si="3830"/>
        <v>0</v>
      </c>
      <c r="AV1251" s="137">
        <f t="shared" si="3831"/>
        <v>0</v>
      </c>
      <c r="AW1251" s="137">
        <f t="shared" si="3832"/>
        <v>0</v>
      </c>
      <c r="AX1251" s="86" t="str">
        <f t="shared" si="3833"/>
        <v/>
      </c>
      <c r="AY1251" s="86" t="str">
        <f t="shared" si="3834"/>
        <v/>
      </c>
      <c r="AZ1251" s="90" t="str">
        <f t="shared" ref="AZ1251:BA1251" si="3935">IF($A1250&lt;&gt;"",AZ1250,"")</f>
        <v/>
      </c>
      <c r="BA1251" s="54" t="str">
        <f t="shared" si="3935"/>
        <v/>
      </c>
      <c r="BB1251" s="92" t="str">
        <f t="shared" si="3790"/>
        <v/>
      </c>
      <c r="BC1251" s="82">
        <f t="shared" si="3835"/>
        <v>0</v>
      </c>
      <c r="BD1251" s="71">
        <f t="shared" si="3791"/>
        <v>0</v>
      </c>
      <c r="BE1251" s="98">
        <f t="shared" si="3842"/>
        <v>18</v>
      </c>
      <c r="BF1251" s="54" t="str">
        <f t="shared" si="3925"/>
        <v/>
      </c>
      <c r="BG1251" s="92" t="str">
        <f t="shared" si="3919"/>
        <v/>
      </c>
      <c r="BH1251" s="82">
        <f t="shared" si="3818"/>
        <v>0</v>
      </c>
      <c r="BI1251" s="71">
        <f t="shared" si="3819"/>
        <v>0</v>
      </c>
      <c r="BJ1251" s="146"/>
      <c r="BK1251" s="97">
        <v>1</v>
      </c>
      <c r="BL1251" s="95" t="str">
        <f t="shared" ref="BL1251:BP1251" si="3936">IF(BL1250&lt;&gt;"",BL1250,"")</f>
        <v/>
      </c>
      <c r="BM1251" s="95" t="str">
        <f t="shared" si="3936"/>
        <v/>
      </c>
      <c r="BN1251" s="95" t="str">
        <f t="shared" si="3936"/>
        <v/>
      </c>
      <c r="BO1251" s="95" t="str">
        <f t="shared" si="3936"/>
        <v/>
      </c>
      <c r="BP1251" s="95" t="str">
        <f t="shared" si="3936"/>
        <v/>
      </c>
      <c r="BQ1251" s="81">
        <f t="shared" si="3845"/>
        <v>0</v>
      </c>
      <c r="BR1251" s="81">
        <f t="shared" si="3846"/>
        <v>0</v>
      </c>
      <c r="BS1251" s="81">
        <f t="shared" si="3847"/>
        <v>0</v>
      </c>
      <c r="BT1251" s="81">
        <f t="shared" si="3848"/>
        <v>0</v>
      </c>
      <c r="BU1251" s="81">
        <f t="shared" si="3849"/>
        <v>0</v>
      </c>
      <c r="BV1251" s="13">
        <f t="shared" si="3850"/>
        <v>0</v>
      </c>
      <c r="BW1251" s="11">
        <f t="shared" si="3782"/>
        <v>0</v>
      </c>
      <c r="BX1251" s="69">
        <f t="shared" si="3792"/>
        <v>0</v>
      </c>
      <c r="BY1251" s="69">
        <f>IF($A1251&lt;&gt;"",IF(BY1250&lt;&gt;0,BY1250,IF(BW1251&lt;=$AW$2,"Stop Loss",0)),0)</f>
        <v>0</v>
      </c>
      <c r="BZ1251" s="69">
        <f t="shared" si="3702"/>
        <v>0</v>
      </c>
      <c r="CA1251" s="27" t="str">
        <f t="shared" si="3793"/>
        <v/>
      </c>
      <c r="CB1251" s="27" t="str">
        <f t="shared" si="3794"/>
        <v/>
      </c>
      <c r="CC1251" s="27" t="str">
        <f t="shared" si="3795"/>
        <v/>
      </c>
      <c r="CD1251" s="27" t="str">
        <f t="shared" si="3796"/>
        <v/>
      </c>
      <c r="CE1251" s="27" t="str">
        <f t="shared" si="3797"/>
        <v/>
      </c>
      <c r="CF1251" s="27" t="str">
        <f t="shared" si="3798"/>
        <v/>
      </c>
      <c r="CG1251" s="86"/>
      <c r="CH1251" s="86"/>
      <c r="CI1251" s="45"/>
      <c r="CJ1251" s="45"/>
      <c r="CK1251" s="45"/>
      <c r="CL1251" s="25"/>
      <c r="CM1251" s="25"/>
      <c r="CN1251" s="37"/>
      <c r="CO1251" s="25"/>
      <c r="CP1251" s="25"/>
      <c r="CQ1251" s="25"/>
      <c r="CR1251" s="25"/>
      <c r="CS1251" s="25"/>
      <c r="CT1251" s="25"/>
      <c r="CU1251" s="25"/>
      <c r="CV1251" s="25"/>
      <c r="CW1251" s="25"/>
      <c r="CX1251" s="25"/>
      <c r="CY1251" s="25"/>
      <c r="CZ1251" s="25"/>
      <c r="DA1251" s="25"/>
      <c r="DB1251" s="37"/>
      <c r="DC1251" s="25"/>
      <c r="DD1251" s="25"/>
      <c r="DH1251" s="25"/>
      <c r="DI1251" s="37"/>
    </row>
    <row r="1252" spans="1:113" s="26" customFormat="1">
      <c r="A1252" s="149"/>
      <c r="B1252" s="82" t="str">
        <f t="shared" si="3768"/>
        <v/>
      </c>
      <c r="C1252" s="7" t="str">
        <f t="shared" si="3769"/>
        <v/>
      </c>
      <c r="D1252" s="81">
        <f t="shared" si="3770"/>
        <v>0</v>
      </c>
      <c r="E1252" s="7" t="str">
        <f t="shared" si="3771"/>
        <v>18,</v>
      </c>
      <c r="F1252" s="78"/>
      <c r="G1252" s="86"/>
      <c r="H1252" s="86"/>
      <c r="I1252" s="86"/>
      <c r="J1252" s="86"/>
      <c r="K1252" s="86"/>
      <c r="L1252" s="86"/>
      <c r="M1252" s="86"/>
      <c r="N1252" s="86"/>
      <c r="O1252" s="78"/>
      <c r="P1252" s="86"/>
      <c r="Q1252" s="86"/>
      <c r="R1252" s="86"/>
      <c r="S1252" s="86"/>
      <c r="T1252" s="86"/>
      <c r="U1252" s="86"/>
      <c r="V1252" s="86"/>
      <c r="W1252" s="86"/>
      <c r="X1252" s="123" t="str">
        <f t="shared" si="3772"/>
        <v/>
      </c>
      <c r="Y1252" s="127">
        <f t="shared" si="3820"/>
        <v>0</v>
      </c>
      <c r="Z1252" s="127">
        <f t="shared" si="3821"/>
        <v>0</v>
      </c>
      <c r="AA1252" s="127">
        <f t="shared" si="3822"/>
        <v>0</v>
      </c>
      <c r="AB1252" s="86">
        <f t="shared" ref="AB1252:AC1252" si="3937">AB1251</f>
        <v>0</v>
      </c>
      <c r="AC1252" s="86">
        <f t="shared" si="3937"/>
        <v>0</v>
      </c>
      <c r="AD1252" s="90" t="str">
        <f t="shared" ref="AD1252:AE1252" si="3938">IF($A1251&lt;&gt;"",AD1251,"")</f>
        <v/>
      </c>
      <c r="AE1252" s="54" t="str">
        <f t="shared" si="3938"/>
        <v/>
      </c>
      <c r="AF1252" s="92" t="str">
        <f t="shared" si="3785"/>
        <v/>
      </c>
      <c r="AG1252" s="82">
        <f t="shared" si="3775"/>
        <v>0</v>
      </c>
      <c r="AH1252" s="71">
        <f t="shared" si="3640"/>
        <v>0</v>
      </c>
      <c r="AI1252" s="78" t="str">
        <f t="shared" si="3776"/>
        <v/>
      </c>
      <c r="AJ1252" s="132">
        <f t="shared" si="3824"/>
        <v>0</v>
      </c>
      <c r="AK1252" s="132">
        <f t="shared" si="3825"/>
        <v>0</v>
      </c>
      <c r="AL1252" s="132">
        <f t="shared" si="3826"/>
        <v>0</v>
      </c>
      <c r="AM1252" s="86" t="str">
        <f t="shared" si="3827"/>
        <v/>
      </c>
      <c r="AN1252" s="86" t="str">
        <f t="shared" si="3828"/>
        <v/>
      </c>
      <c r="AO1252" s="90" t="str">
        <f t="shared" ref="AO1252:AP1252" si="3939">IF($A1251&lt;&gt;"",AO1251,"")</f>
        <v/>
      </c>
      <c r="AP1252" s="54" t="str">
        <f t="shared" si="3939"/>
        <v/>
      </c>
      <c r="AQ1252" s="92" t="str">
        <f t="shared" si="3787"/>
        <v/>
      </c>
      <c r="AR1252" s="82">
        <f t="shared" si="3829"/>
        <v>0</v>
      </c>
      <c r="AS1252" s="71">
        <f t="shared" si="3788"/>
        <v>0</v>
      </c>
      <c r="AT1252" s="78" t="str">
        <f t="shared" si="3778"/>
        <v/>
      </c>
      <c r="AU1252" s="137">
        <f t="shared" si="3830"/>
        <v>0</v>
      </c>
      <c r="AV1252" s="137">
        <f t="shared" si="3831"/>
        <v>0</v>
      </c>
      <c r="AW1252" s="137">
        <f t="shared" si="3832"/>
        <v>0</v>
      </c>
      <c r="AX1252" s="86" t="str">
        <f t="shared" si="3833"/>
        <v/>
      </c>
      <c r="AY1252" s="86" t="str">
        <f t="shared" si="3834"/>
        <v/>
      </c>
      <c r="AZ1252" s="90" t="str">
        <f t="shared" ref="AZ1252:BA1252" si="3940">IF($A1251&lt;&gt;"",AZ1251,"")</f>
        <v/>
      </c>
      <c r="BA1252" s="54" t="str">
        <f t="shared" si="3940"/>
        <v/>
      </c>
      <c r="BB1252" s="92" t="str">
        <f t="shared" si="3790"/>
        <v/>
      </c>
      <c r="BC1252" s="82">
        <f t="shared" si="3835"/>
        <v>0</v>
      </c>
      <c r="BD1252" s="71">
        <f t="shared" si="3791"/>
        <v>0</v>
      </c>
      <c r="BE1252" s="98">
        <f t="shared" si="3842"/>
        <v>18</v>
      </c>
      <c r="BF1252" s="54" t="str">
        <f t="shared" si="3925"/>
        <v/>
      </c>
      <c r="BG1252" s="92" t="str">
        <f t="shared" si="3919"/>
        <v/>
      </c>
      <c r="BH1252" s="82">
        <f t="shared" si="3818"/>
        <v>0</v>
      </c>
      <c r="BI1252" s="71">
        <f t="shared" si="3819"/>
        <v>0</v>
      </c>
      <c r="BJ1252" s="146"/>
      <c r="BK1252" s="97">
        <v>1</v>
      </c>
      <c r="BL1252" s="95" t="str">
        <f t="shared" ref="BL1252:BP1252" si="3941">IF(BL1251&lt;&gt;"",BL1251,"")</f>
        <v/>
      </c>
      <c r="BM1252" s="95" t="str">
        <f t="shared" si="3941"/>
        <v/>
      </c>
      <c r="BN1252" s="95" t="str">
        <f t="shared" si="3941"/>
        <v/>
      </c>
      <c r="BO1252" s="95" t="str">
        <f t="shared" si="3941"/>
        <v/>
      </c>
      <c r="BP1252" s="95" t="str">
        <f t="shared" si="3941"/>
        <v/>
      </c>
      <c r="BQ1252" s="81">
        <f t="shared" si="3845"/>
        <v>0</v>
      </c>
      <c r="BR1252" s="81">
        <f t="shared" si="3846"/>
        <v>0</v>
      </c>
      <c r="BS1252" s="81">
        <f t="shared" si="3847"/>
        <v>0</v>
      </c>
      <c r="BT1252" s="81">
        <f t="shared" si="3848"/>
        <v>0</v>
      </c>
      <c r="BU1252" s="81">
        <f t="shared" si="3849"/>
        <v>0</v>
      </c>
      <c r="BV1252" s="13">
        <f t="shared" si="3850"/>
        <v>0</v>
      </c>
      <c r="BW1252" s="11">
        <f t="shared" si="3782"/>
        <v>0</v>
      </c>
      <c r="BX1252" s="69">
        <f t="shared" si="3792"/>
        <v>0</v>
      </c>
      <c r="BY1252" s="69">
        <f>IF($A1252&lt;&gt;"",IF(BY1251&lt;&gt;0,BY1251,IF(BW1252&lt;=$AW$2,"Stop Loss",0)),0)</f>
        <v>0</v>
      </c>
      <c r="BZ1252" s="69">
        <f t="shared" si="3702"/>
        <v>0</v>
      </c>
      <c r="CA1252" s="27" t="str">
        <f t="shared" si="3793"/>
        <v/>
      </c>
      <c r="CB1252" s="27" t="str">
        <f t="shared" si="3794"/>
        <v/>
      </c>
      <c r="CC1252" s="27" t="str">
        <f t="shared" si="3795"/>
        <v/>
      </c>
      <c r="CD1252" s="27" t="str">
        <f t="shared" si="3796"/>
        <v/>
      </c>
      <c r="CE1252" s="27" t="str">
        <f t="shared" si="3797"/>
        <v/>
      </c>
      <c r="CF1252" s="27" t="str">
        <f t="shared" si="3798"/>
        <v/>
      </c>
      <c r="CG1252" s="86"/>
      <c r="CH1252" s="86"/>
      <c r="CI1252" s="45"/>
      <c r="CJ1252" s="45"/>
      <c r="CK1252" s="45"/>
      <c r="CL1252" s="25"/>
      <c r="CM1252" s="25"/>
      <c r="CN1252" s="37"/>
      <c r="CO1252" s="25"/>
      <c r="CP1252" s="25"/>
      <c r="CQ1252" s="25"/>
      <c r="CR1252" s="25"/>
      <c r="CS1252" s="25"/>
      <c r="CT1252" s="25"/>
      <c r="CU1252" s="25"/>
      <c r="CV1252" s="25"/>
      <c r="CW1252" s="25"/>
      <c r="CX1252" s="25"/>
      <c r="CY1252" s="25"/>
      <c r="CZ1252" s="25"/>
      <c r="DA1252" s="25"/>
      <c r="DB1252" s="37"/>
      <c r="DC1252" s="25"/>
      <c r="DD1252" s="25"/>
      <c r="DH1252" s="25"/>
      <c r="DI1252" s="37"/>
    </row>
    <row r="1253" spans="1:113" s="26" customFormat="1">
      <c r="A1253" s="149"/>
      <c r="B1253" s="82" t="str">
        <f t="shared" si="3768"/>
        <v/>
      </c>
      <c r="C1253" s="7" t="str">
        <f t="shared" si="3769"/>
        <v/>
      </c>
      <c r="D1253" s="81">
        <f t="shared" si="3770"/>
        <v>0</v>
      </c>
      <c r="E1253" s="7" t="str">
        <f t="shared" si="3771"/>
        <v>18,</v>
      </c>
      <c r="F1253" s="78"/>
      <c r="G1253" s="86"/>
      <c r="H1253" s="86"/>
      <c r="I1253" s="86"/>
      <c r="J1253" s="86"/>
      <c r="K1253" s="86"/>
      <c r="L1253" s="86"/>
      <c r="M1253" s="86"/>
      <c r="N1253" s="86"/>
      <c r="O1253" s="78"/>
      <c r="P1253" s="86"/>
      <c r="Q1253" s="86"/>
      <c r="R1253" s="86"/>
      <c r="S1253" s="86"/>
      <c r="T1253" s="86"/>
      <c r="U1253" s="86"/>
      <c r="V1253" s="86"/>
      <c r="W1253" s="86"/>
      <c r="X1253" s="123" t="str">
        <f t="shared" si="3772"/>
        <v/>
      </c>
      <c r="Y1253" s="127">
        <f t="shared" si="3820"/>
        <v>0</v>
      </c>
      <c r="Z1253" s="127">
        <f t="shared" si="3821"/>
        <v>0</v>
      </c>
      <c r="AA1253" s="127">
        <f t="shared" si="3822"/>
        <v>0</v>
      </c>
      <c r="AB1253" s="86">
        <f t="shared" ref="AB1253:AC1253" si="3942">AB1252</f>
        <v>0</v>
      </c>
      <c r="AC1253" s="86">
        <f t="shared" si="3942"/>
        <v>0</v>
      </c>
      <c r="AD1253" s="90" t="str">
        <f t="shared" ref="AD1253:AE1253" si="3943">IF($A1252&lt;&gt;"",AD1252,"")</f>
        <v/>
      </c>
      <c r="AE1253" s="54" t="str">
        <f t="shared" si="3943"/>
        <v/>
      </c>
      <c r="AF1253" s="92" t="str">
        <f t="shared" si="3785"/>
        <v/>
      </c>
      <c r="AG1253" s="82">
        <f t="shared" si="3775"/>
        <v>0</v>
      </c>
      <c r="AH1253" s="71">
        <f t="shared" si="3640"/>
        <v>0</v>
      </c>
      <c r="AI1253" s="78" t="str">
        <f t="shared" si="3776"/>
        <v/>
      </c>
      <c r="AJ1253" s="132">
        <f t="shared" si="3824"/>
        <v>0</v>
      </c>
      <c r="AK1253" s="132">
        <f t="shared" si="3825"/>
        <v>0</v>
      </c>
      <c r="AL1253" s="132">
        <f t="shared" si="3826"/>
        <v>0</v>
      </c>
      <c r="AM1253" s="86" t="str">
        <f t="shared" si="3827"/>
        <v/>
      </c>
      <c r="AN1253" s="86" t="str">
        <f t="shared" si="3828"/>
        <v/>
      </c>
      <c r="AO1253" s="90" t="str">
        <f t="shared" ref="AO1253:AP1253" si="3944">IF($A1252&lt;&gt;"",AO1252,"")</f>
        <v/>
      </c>
      <c r="AP1253" s="54" t="str">
        <f t="shared" si="3944"/>
        <v/>
      </c>
      <c r="AQ1253" s="92" t="str">
        <f t="shared" si="3787"/>
        <v/>
      </c>
      <c r="AR1253" s="82">
        <f t="shared" si="3829"/>
        <v>0</v>
      </c>
      <c r="AS1253" s="71">
        <f t="shared" si="3788"/>
        <v>0</v>
      </c>
      <c r="AT1253" s="78" t="str">
        <f t="shared" si="3778"/>
        <v/>
      </c>
      <c r="AU1253" s="137">
        <f t="shared" si="3830"/>
        <v>0</v>
      </c>
      <c r="AV1253" s="137">
        <f t="shared" si="3831"/>
        <v>0</v>
      </c>
      <c r="AW1253" s="137">
        <f t="shared" si="3832"/>
        <v>0</v>
      </c>
      <c r="AX1253" s="86" t="str">
        <f t="shared" si="3833"/>
        <v/>
      </c>
      <c r="AY1253" s="86" t="str">
        <f t="shared" si="3834"/>
        <v/>
      </c>
      <c r="AZ1253" s="90" t="str">
        <f t="shared" ref="AZ1253:BA1253" si="3945">IF($A1252&lt;&gt;"",AZ1252,"")</f>
        <v/>
      </c>
      <c r="BA1253" s="54" t="str">
        <f t="shared" si="3945"/>
        <v/>
      </c>
      <c r="BB1253" s="92" t="str">
        <f t="shared" si="3790"/>
        <v/>
      </c>
      <c r="BC1253" s="82">
        <f t="shared" si="3835"/>
        <v>0</v>
      </c>
      <c r="BD1253" s="71">
        <f t="shared" si="3791"/>
        <v>0</v>
      </c>
      <c r="BE1253" s="98">
        <f t="shared" si="3842"/>
        <v>18</v>
      </c>
      <c r="BF1253" s="54" t="str">
        <f t="shared" si="3925"/>
        <v/>
      </c>
      <c r="BG1253" s="92" t="str">
        <f t="shared" si="3919"/>
        <v/>
      </c>
      <c r="BH1253" s="82">
        <f t="shared" si="3818"/>
        <v>0</v>
      </c>
      <c r="BI1253" s="71">
        <f t="shared" si="3819"/>
        <v>0</v>
      </c>
      <c r="BJ1253" s="146"/>
      <c r="BK1253" s="97">
        <v>1</v>
      </c>
      <c r="BL1253" s="95" t="str">
        <f t="shared" ref="BL1253:BP1253" si="3946">IF(BL1252&lt;&gt;"",BL1252,"")</f>
        <v/>
      </c>
      <c r="BM1253" s="95" t="str">
        <f t="shared" si="3946"/>
        <v/>
      </c>
      <c r="BN1253" s="95" t="str">
        <f t="shared" si="3946"/>
        <v/>
      </c>
      <c r="BO1253" s="95" t="str">
        <f t="shared" si="3946"/>
        <v/>
      </c>
      <c r="BP1253" s="95" t="str">
        <f t="shared" si="3946"/>
        <v/>
      </c>
      <c r="BQ1253" s="81">
        <f t="shared" si="3845"/>
        <v>0</v>
      </c>
      <c r="BR1253" s="81">
        <f t="shared" si="3846"/>
        <v>0</v>
      </c>
      <c r="BS1253" s="81">
        <f t="shared" si="3847"/>
        <v>0</v>
      </c>
      <c r="BT1253" s="81">
        <f t="shared" si="3848"/>
        <v>0</v>
      </c>
      <c r="BU1253" s="81">
        <f t="shared" si="3849"/>
        <v>0</v>
      </c>
      <c r="BV1253" s="13">
        <f t="shared" si="3850"/>
        <v>0</v>
      </c>
      <c r="BW1253" s="11">
        <f t="shared" si="3782"/>
        <v>0</v>
      </c>
      <c r="BX1253" s="69">
        <f t="shared" si="3792"/>
        <v>0</v>
      </c>
      <c r="BY1253" s="69">
        <f>IF($A1253&lt;&gt;"",IF(BY1252&lt;&gt;0,BY1252,IF(BW1253&lt;=$AW$2,"Stop Loss",0)),0)</f>
        <v>0</v>
      </c>
      <c r="BZ1253" s="69">
        <f t="shared" si="3702"/>
        <v>0</v>
      </c>
      <c r="CA1253" s="27" t="str">
        <f t="shared" si="3793"/>
        <v/>
      </c>
      <c r="CB1253" s="27" t="str">
        <f t="shared" si="3794"/>
        <v/>
      </c>
      <c r="CC1253" s="27" t="str">
        <f t="shared" si="3795"/>
        <v/>
      </c>
      <c r="CD1253" s="27" t="str">
        <f t="shared" si="3796"/>
        <v/>
      </c>
      <c r="CE1253" s="27" t="str">
        <f t="shared" si="3797"/>
        <v/>
      </c>
      <c r="CF1253" s="27" t="str">
        <f t="shared" si="3798"/>
        <v/>
      </c>
      <c r="CG1253" s="86"/>
      <c r="CH1253" s="86"/>
      <c r="CI1253" s="45"/>
      <c r="CJ1253" s="45"/>
      <c r="CK1253" s="45"/>
      <c r="CL1253" s="25"/>
      <c r="CM1253" s="25"/>
      <c r="CN1253" s="37"/>
      <c r="CO1253" s="25"/>
      <c r="CP1253" s="25"/>
      <c r="CQ1253" s="25"/>
      <c r="CR1253" s="25"/>
      <c r="CS1253" s="25"/>
      <c r="CT1253" s="25"/>
      <c r="CU1253" s="25"/>
      <c r="CV1253" s="25"/>
      <c r="CW1253" s="25"/>
      <c r="CX1253" s="25"/>
      <c r="CY1253" s="25"/>
      <c r="CZ1253" s="25"/>
      <c r="DA1253" s="25"/>
      <c r="DB1253" s="37"/>
      <c r="DC1253" s="25"/>
      <c r="DD1253" s="25"/>
      <c r="DH1253" s="25"/>
      <c r="DI1253" s="37"/>
    </row>
    <row r="1254" spans="1:113" s="26" customFormat="1">
      <c r="A1254" s="149"/>
      <c r="B1254" s="82" t="str">
        <f t="shared" si="3768"/>
        <v/>
      </c>
      <c r="C1254" s="7" t="str">
        <f t="shared" si="3769"/>
        <v/>
      </c>
      <c r="D1254" s="81">
        <f t="shared" si="3770"/>
        <v>0</v>
      </c>
      <c r="E1254" s="7" t="str">
        <f t="shared" si="3771"/>
        <v>18,</v>
      </c>
      <c r="F1254" s="78"/>
      <c r="G1254" s="86"/>
      <c r="H1254" s="86"/>
      <c r="I1254" s="86"/>
      <c r="J1254" s="86"/>
      <c r="K1254" s="86"/>
      <c r="L1254" s="86"/>
      <c r="M1254" s="86"/>
      <c r="N1254" s="86"/>
      <c r="O1254" s="78"/>
      <c r="P1254" s="86"/>
      <c r="Q1254" s="86"/>
      <c r="R1254" s="86"/>
      <c r="S1254" s="86"/>
      <c r="T1254" s="86"/>
      <c r="U1254" s="86"/>
      <c r="V1254" s="86"/>
      <c r="W1254" s="86"/>
      <c r="X1254" s="123" t="str">
        <f t="shared" si="3772"/>
        <v/>
      </c>
      <c r="Y1254" s="127">
        <f t="shared" si="3820"/>
        <v>0</v>
      </c>
      <c r="Z1254" s="127">
        <f t="shared" si="3821"/>
        <v>0</v>
      </c>
      <c r="AA1254" s="127">
        <f t="shared" si="3822"/>
        <v>0</v>
      </c>
      <c r="AB1254" s="86">
        <f t="shared" ref="AB1254:AC1254" si="3947">AB1253</f>
        <v>0</v>
      </c>
      <c r="AC1254" s="86">
        <f t="shared" si="3947"/>
        <v>0</v>
      </c>
      <c r="AD1254" s="90" t="str">
        <f t="shared" ref="AD1254:AE1254" si="3948">IF($A1253&lt;&gt;"",AD1253,"")</f>
        <v/>
      </c>
      <c r="AE1254" s="54" t="str">
        <f t="shared" si="3948"/>
        <v/>
      </c>
      <c r="AF1254" s="92" t="str">
        <f t="shared" si="3785"/>
        <v/>
      </c>
      <c r="AG1254" s="82">
        <f t="shared" si="3775"/>
        <v>0</v>
      </c>
      <c r="AH1254" s="71">
        <f t="shared" ref="AH1254:AH1317" si="3949">IF($A1254&lt;&gt;"",AG1254+AH1253,0)</f>
        <v>0</v>
      </c>
      <c r="AI1254" s="78" t="str">
        <f t="shared" si="3776"/>
        <v/>
      </c>
      <c r="AJ1254" s="132">
        <f t="shared" si="3824"/>
        <v>0</v>
      </c>
      <c r="AK1254" s="132">
        <f t="shared" si="3825"/>
        <v>0</v>
      </c>
      <c r="AL1254" s="132">
        <f t="shared" si="3826"/>
        <v>0</v>
      </c>
      <c r="AM1254" s="86" t="str">
        <f t="shared" si="3827"/>
        <v/>
      </c>
      <c r="AN1254" s="86" t="str">
        <f t="shared" si="3828"/>
        <v/>
      </c>
      <c r="AO1254" s="90" t="str">
        <f t="shared" ref="AO1254:AP1254" si="3950">IF($A1253&lt;&gt;"",AO1253,"")</f>
        <v/>
      </c>
      <c r="AP1254" s="54" t="str">
        <f t="shared" si="3950"/>
        <v/>
      </c>
      <c r="AQ1254" s="92" t="str">
        <f t="shared" si="3787"/>
        <v/>
      </c>
      <c r="AR1254" s="82">
        <f t="shared" si="3829"/>
        <v>0</v>
      </c>
      <c r="AS1254" s="71">
        <f t="shared" si="3788"/>
        <v>0</v>
      </c>
      <c r="AT1254" s="78" t="str">
        <f t="shared" si="3778"/>
        <v/>
      </c>
      <c r="AU1254" s="137">
        <f t="shared" si="3830"/>
        <v>0</v>
      </c>
      <c r="AV1254" s="137">
        <f t="shared" si="3831"/>
        <v>0</v>
      </c>
      <c r="AW1254" s="137">
        <f t="shared" si="3832"/>
        <v>0</v>
      </c>
      <c r="AX1254" s="86" t="str">
        <f t="shared" si="3833"/>
        <v/>
      </c>
      <c r="AY1254" s="86" t="str">
        <f t="shared" si="3834"/>
        <v/>
      </c>
      <c r="AZ1254" s="90" t="str">
        <f t="shared" ref="AZ1254:BA1254" si="3951">IF($A1253&lt;&gt;"",AZ1253,"")</f>
        <v/>
      </c>
      <c r="BA1254" s="54" t="str">
        <f t="shared" si="3951"/>
        <v/>
      </c>
      <c r="BB1254" s="92" t="str">
        <f t="shared" si="3790"/>
        <v/>
      </c>
      <c r="BC1254" s="82">
        <f t="shared" si="3835"/>
        <v>0</v>
      </c>
      <c r="BD1254" s="71">
        <f t="shared" si="3791"/>
        <v>0</v>
      </c>
      <c r="BE1254" s="98">
        <f t="shared" si="3842"/>
        <v>18</v>
      </c>
      <c r="BF1254" s="54" t="str">
        <f t="shared" si="3925"/>
        <v/>
      </c>
      <c r="BG1254" s="92" t="str">
        <f t="shared" si="3919"/>
        <v/>
      </c>
      <c r="BH1254" s="82">
        <f t="shared" si="3818"/>
        <v>0</v>
      </c>
      <c r="BI1254" s="71">
        <f t="shared" si="3819"/>
        <v>0</v>
      </c>
      <c r="BJ1254" s="146"/>
      <c r="BK1254" s="97">
        <v>1</v>
      </c>
      <c r="BL1254" s="95" t="str">
        <f t="shared" ref="BL1254:BP1254" si="3952">IF(BL1253&lt;&gt;"",BL1253,"")</f>
        <v/>
      </c>
      <c r="BM1254" s="95" t="str">
        <f t="shared" si="3952"/>
        <v/>
      </c>
      <c r="BN1254" s="95" t="str">
        <f t="shared" si="3952"/>
        <v/>
      </c>
      <c r="BO1254" s="95" t="str">
        <f t="shared" si="3952"/>
        <v/>
      </c>
      <c r="BP1254" s="95" t="str">
        <f t="shared" si="3952"/>
        <v/>
      </c>
      <c r="BQ1254" s="81">
        <f t="shared" si="3845"/>
        <v>0</v>
      </c>
      <c r="BR1254" s="81">
        <f t="shared" si="3846"/>
        <v>0</v>
      </c>
      <c r="BS1254" s="81">
        <f t="shared" si="3847"/>
        <v>0</v>
      </c>
      <c r="BT1254" s="81">
        <f t="shared" si="3848"/>
        <v>0</v>
      </c>
      <c r="BU1254" s="81">
        <f t="shared" si="3849"/>
        <v>0</v>
      </c>
      <c r="BV1254" s="13">
        <f t="shared" si="3850"/>
        <v>0</v>
      </c>
      <c r="BW1254" s="11">
        <f t="shared" si="3782"/>
        <v>0</v>
      </c>
      <c r="BX1254" s="69">
        <f t="shared" si="3792"/>
        <v>0</v>
      </c>
      <c r="BY1254" s="69">
        <f>IF($A1254&lt;&gt;"",IF(BY1253&lt;&gt;0,BY1253,IF(BW1254&lt;=$AW$2,"Stop Loss",0)),0)</f>
        <v>0</v>
      </c>
      <c r="BZ1254" s="69">
        <f t="shared" si="3702"/>
        <v>0</v>
      </c>
      <c r="CA1254" s="27" t="str">
        <f t="shared" si="3793"/>
        <v/>
      </c>
      <c r="CB1254" s="27" t="str">
        <f t="shared" si="3794"/>
        <v/>
      </c>
      <c r="CC1254" s="27" t="str">
        <f t="shared" si="3795"/>
        <v/>
      </c>
      <c r="CD1254" s="27" t="str">
        <f t="shared" si="3796"/>
        <v/>
      </c>
      <c r="CE1254" s="27" t="str">
        <f t="shared" si="3797"/>
        <v/>
      </c>
      <c r="CF1254" s="27" t="str">
        <f t="shared" si="3798"/>
        <v/>
      </c>
      <c r="CG1254" s="86"/>
      <c r="CH1254" s="86"/>
      <c r="CI1254" s="45"/>
      <c r="CJ1254" s="45"/>
      <c r="CK1254" s="45"/>
      <c r="CL1254" s="25"/>
      <c r="CM1254" s="25"/>
      <c r="CN1254" s="37"/>
      <c r="CO1254" s="25"/>
      <c r="CP1254" s="25"/>
      <c r="CQ1254" s="25"/>
      <c r="CR1254" s="25"/>
      <c r="CS1254" s="25"/>
      <c r="CT1254" s="25"/>
      <c r="CU1254" s="25"/>
      <c r="CV1254" s="25"/>
      <c r="CW1254" s="25"/>
      <c r="CX1254" s="25"/>
      <c r="CY1254" s="25"/>
      <c r="CZ1254" s="25"/>
      <c r="DA1254" s="25"/>
      <c r="DB1254" s="37"/>
      <c r="DC1254" s="25"/>
      <c r="DD1254" s="25"/>
      <c r="DH1254" s="25"/>
      <c r="DI1254" s="37"/>
    </row>
    <row r="1255" spans="1:113" s="26" customFormat="1">
      <c r="A1255" s="149"/>
      <c r="B1255" s="82" t="str">
        <f t="shared" si="3768"/>
        <v/>
      </c>
      <c r="C1255" s="7" t="str">
        <f t="shared" si="3769"/>
        <v/>
      </c>
      <c r="D1255" s="81">
        <f t="shared" si="3770"/>
        <v>0</v>
      </c>
      <c r="E1255" s="7" t="str">
        <f t="shared" si="3771"/>
        <v>18,</v>
      </c>
      <c r="F1255" s="78"/>
      <c r="G1255" s="86"/>
      <c r="H1255" s="86"/>
      <c r="I1255" s="86"/>
      <c r="J1255" s="86"/>
      <c r="K1255" s="86"/>
      <c r="L1255" s="86"/>
      <c r="M1255" s="86"/>
      <c r="N1255" s="86"/>
      <c r="O1255" s="78"/>
      <c r="P1255" s="86"/>
      <c r="Q1255" s="86"/>
      <c r="R1255" s="86"/>
      <c r="S1255" s="86"/>
      <c r="T1255" s="86"/>
      <c r="U1255" s="86"/>
      <c r="V1255" s="86"/>
      <c r="W1255" s="86"/>
      <c r="X1255" s="123" t="str">
        <f t="shared" si="3772"/>
        <v/>
      </c>
      <c r="Y1255" s="127">
        <f t="shared" si="3820"/>
        <v>0</v>
      </c>
      <c r="Z1255" s="127">
        <f t="shared" si="3821"/>
        <v>0</v>
      </c>
      <c r="AA1255" s="127">
        <f t="shared" si="3822"/>
        <v>0</v>
      </c>
      <c r="AB1255" s="86">
        <f>IF($Y1255&gt;$Z1255,$Y1255-$Z1255+AB1254,AB1254)</f>
        <v>0</v>
      </c>
      <c r="AC1255" s="86">
        <f>IF($Z1255&gt;$Y1255,$Z1255-$Y1255+AC1254,AC1254)</f>
        <v>0</v>
      </c>
      <c r="AD1255" s="90" t="str">
        <f t="shared" ref="AD1255:AE1255" si="3953">IF($A1254&lt;&gt;"",AD1254,"")</f>
        <v/>
      </c>
      <c r="AE1255" s="54" t="str">
        <f t="shared" si="3953"/>
        <v/>
      </c>
      <c r="AF1255" s="92" t="str">
        <f t="shared" si="3785"/>
        <v/>
      </c>
      <c r="AG1255" s="82">
        <f t="shared" si="3775"/>
        <v>0</v>
      </c>
      <c r="AH1255" s="71">
        <f t="shared" si="3949"/>
        <v>0</v>
      </c>
      <c r="AI1255" s="78" t="str">
        <f t="shared" si="3776"/>
        <v/>
      </c>
      <c r="AJ1255" s="132">
        <f t="shared" si="3824"/>
        <v>0</v>
      </c>
      <c r="AK1255" s="132">
        <f t="shared" si="3825"/>
        <v>0</v>
      </c>
      <c r="AL1255" s="132">
        <f t="shared" si="3826"/>
        <v>0</v>
      </c>
      <c r="AM1255" s="86" t="str">
        <f t="shared" si="3827"/>
        <v/>
      </c>
      <c r="AN1255" s="86" t="str">
        <f t="shared" si="3828"/>
        <v/>
      </c>
      <c r="AO1255" s="90" t="str">
        <f t="shared" ref="AO1255:AP1255" si="3954">IF($A1254&lt;&gt;"",AO1254,"")</f>
        <v/>
      </c>
      <c r="AP1255" s="54" t="str">
        <f t="shared" si="3954"/>
        <v/>
      </c>
      <c r="AQ1255" s="92" t="str">
        <f t="shared" si="3787"/>
        <v/>
      </c>
      <c r="AR1255" s="82">
        <f t="shared" si="3829"/>
        <v>0</v>
      </c>
      <c r="AS1255" s="71">
        <f t="shared" si="3788"/>
        <v>0</v>
      </c>
      <c r="AT1255" s="78" t="str">
        <f t="shared" si="3778"/>
        <v/>
      </c>
      <c r="AU1255" s="137">
        <f t="shared" si="3830"/>
        <v>0</v>
      </c>
      <c r="AV1255" s="137">
        <f t="shared" si="3831"/>
        <v>0</v>
      </c>
      <c r="AW1255" s="137">
        <f t="shared" si="3832"/>
        <v>0</v>
      </c>
      <c r="AX1255" s="86" t="str">
        <f t="shared" si="3833"/>
        <v/>
      </c>
      <c r="AY1255" s="86" t="str">
        <f t="shared" si="3834"/>
        <v/>
      </c>
      <c r="AZ1255" s="90" t="str">
        <f t="shared" ref="AZ1255:BA1255" si="3955">IF($A1254&lt;&gt;"",AZ1254,"")</f>
        <v/>
      </c>
      <c r="BA1255" s="54" t="str">
        <f t="shared" si="3955"/>
        <v/>
      </c>
      <c r="BB1255" s="92" t="str">
        <f t="shared" si="3790"/>
        <v/>
      </c>
      <c r="BC1255" s="82">
        <f t="shared" si="3835"/>
        <v>0</v>
      </c>
      <c r="BD1255" s="71">
        <f t="shared" si="3791"/>
        <v>0</v>
      </c>
      <c r="BE1255" s="98">
        <f t="shared" si="3842"/>
        <v>18</v>
      </c>
      <c r="BF1255" s="54" t="str">
        <f t="shared" si="3925"/>
        <v/>
      </c>
      <c r="BG1255" s="92" t="str">
        <f t="shared" si="3919"/>
        <v/>
      </c>
      <c r="BH1255" s="82">
        <f t="shared" si="3818"/>
        <v>0</v>
      </c>
      <c r="BI1255" s="71">
        <f t="shared" si="3819"/>
        <v>0</v>
      </c>
      <c r="BJ1255" s="146"/>
      <c r="BK1255" s="97">
        <v>1</v>
      </c>
      <c r="BL1255" s="95" t="str">
        <f t="shared" ref="BL1255:BP1255" si="3956">IF(BL1254&lt;&gt;"",BL1254,"")</f>
        <v/>
      </c>
      <c r="BM1255" s="95" t="str">
        <f t="shared" si="3956"/>
        <v/>
      </c>
      <c r="BN1255" s="95" t="str">
        <f t="shared" si="3956"/>
        <v/>
      </c>
      <c r="BO1255" s="95" t="str">
        <f t="shared" si="3956"/>
        <v/>
      </c>
      <c r="BP1255" s="95" t="str">
        <f t="shared" si="3956"/>
        <v/>
      </c>
      <c r="BQ1255" s="81">
        <f t="shared" si="3845"/>
        <v>0</v>
      </c>
      <c r="BR1255" s="81">
        <f t="shared" si="3846"/>
        <v>0</v>
      </c>
      <c r="BS1255" s="81">
        <f t="shared" si="3847"/>
        <v>0</v>
      </c>
      <c r="BT1255" s="81">
        <f t="shared" si="3848"/>
        <v>0</v>
      </c>
      <c r="BU1255" s="81">
        <f t="shared" si="3849"/>
        <v>0</v>
      </c>
      <c r="BV1255" s="13">
        <f t="shared" si="3850"/>
        <v>0</v>
      </c>
      <c r="BW1255" s="11">
        <f t="shared" si="3782"/>
        <v>0</v>
      </c>
      <c r="BX1255" s="69">
        <f t="shared" si="3792"/>
        <v>0</v>
      </c>
      <c r="BY1255" s="69">
        <f>IF($A1255&lt;&gt;"",IF(BY1254&lt;&gt;0,BY1254,IF(BW1255&lt;=$AW$2,"Stop Loss",0)),0)</f>
        <v>0</v>
      </c>
      <c r="BZ1255" s="69">
        <f t="shared" si="3702"/>
        <v>0</v>
      </c>
      <c r="CA1255" s="27" t="str">
        <f t="shared" si="3793"/>
        <v/>
      </c>
      <c r="CB1255" s="27" t="str">
        <f t="shared" si="3794"/>
        <v/>
      </c>
      <c r="CC1255" s="27" t="str">
        <f t="shared" si="3795"/>
        <v/>
      </c>
      <c r="CD1255" s="27" t="str">
        <f t="shared" si="3796"/>
        <v/>
      </c>
      <c r="CE1255" s="27" t="str">
        <f t="shared" si="3797"/>
        <v/>
      </c>
      <c r="CF1255" s="27" t="str">
        <f t="shared" si="3798"/>
        <v/>
      </c>
      <c r="CG1255" s="86"/>
      <c r="CH1255" s="86"/>
      <c r="CI1255" s="45"/>
      <c r="CJ1255" s="45"/>
      <c r="CK1255" s="45"/>
      <c r="CL1255" s="25"/>
      <c r="CM1255" s="25"/>
      <c r="CN1255" s="37"/>
      <c r="CO1255" s="25"/>
      <c r="CP1255" s="25"/>
      <c r="CQ1255" s="25"/>
      <c r="CR1255" s="25"/>
      <c r="CS1255" s="25"/>
      <c r="CT1255" s="25"/>
      <c r="CU1255" s="25"/>
      <c r="CV1255" s="25"/>
      <c r="CW1255" s="25"/>
      <c r="CX1255" s="25"/>
      <c r="CY1255" s="25"/>
      <c r="CZ1255" s="25"/>
      <c r="DA1255" s="25"/>
      <c r="DB1255" s="37"/>
      <c r="DC1255" s="25"/>
      <c r="DD1255" s="25"/>
      <c r="DH1255" s="25"/>
      <c r="DI1255" s="37"/>
    </row>
    <row r="1256" spans="1:113" s="26" customFormat="1">
      <c r="A1256" s="149"/>
      <c r="B1256" s="82" t="str">
        <f t="shared" si="3768"/>
        <v/>
      </c>
      <c r="C1256" s="7" t="str">
        <f t="shared" si="3769"/>
        <v/>
      </c>
      <c r="D1256" s="81">
        <f t="shared" si="3770"/>
        <v>0</v>
      </c>
      <c r="E1256" s="7" t="str">
        <f t="shared" si="3771"/>
        <v>18,</v>
      </c>
      <c r="F1256" s="78"/>
      <c r="G1256" s="86"/>
      <c r="H1256" s="86"/>
      <c r="I1256" s="86"/>
      <c r="J1256" s="86"/>
      <c r="K1256" s="86"/>
      <c r="L1256" s="86"/>
      <c r="M1256" s="86"/>
      <c r="N1256" s="86"/>
      <c r="O1256" s="78"/>
      <c r="P1256" s="86"/>
      <c r="Q1256" s="86"/>
      <c r="R1256" s="86"/>
      <c r="S1256" s="86"/>
      <c r="T1256" s="86"/>
      <c r="U1256" s="86"/>
      <c r="V1256" s="86"/>
      <c r="W1256" s="86"/>
      <c r="X1256" s="123" t="str">
        <f t="shared" si="3772"/>
        <v/>
      </c>
      <c r="Y1256" s="127">
        <f t="shared" si="3820"/>
        <v>0</v>
      </c>
      <c r="Z1256" s="127">
        <f t="shared" si="3821"/>
        <v>0</v>
      </c>
      <c r="AA1256" s="127">
        <f t="shared" si="3822"/>
        <v>0</v>
      </c>
      <c r="AB1256" s="86">
        <f>AB1255</f>
        <v>0</v>
      </c>
      <c r="AC1256" s="86">
        <f>AC1255</f>
        <v>0</v>
      </c>
      <c r="AD1256" s="90" t="str">
        <f>IF($A1255&lt;&gt;"",AA1255,"")</f>
        <v/>
      </c>
      <c r="AE1256" s="92" t="str">
        <f>IF($A1255&lt;&gt;"",IF(Y1255&gt;Z1255,"L","H"),"")</f>
        <v/>
      </c>
      <c r="AF1256" s="92" t="str">
        <f t="shared" si="3785"/>
        <v/>
      </c>
      <c r="AG1256" s="82">
        <f t="shared" si="3775"/>
        <v>0</v>
      </c>
      <c r="AH1256" s="71">
        <f t="shared" si="3949"/>
        <v>0</v>
      </c>
      <c r="AI1256" s="78" t="str">
        <f t="shared" si="3776"/>
        <v/>
      </c>
      <c r="AJ1256" s="132">
        <f t="shared" si="3824"/>
        <v>0</v>
      </c>
      <c r="AK1256" s="132">
        <f t="shared" si="3825"/>
        <v>0</v>
      </c>
      <c r="AL1256" s="132">
        <f t="shared" si="3826"/>
        <v>0</v>
      </c>
      <c r="AM1256" s="86" t="str">
        <f t="shared" si="3827"/>
        <v/>
      </c>
      <c r="AN1256" s="86" t="str">
        <f t="shared" si="3828"/>
        <v/>
      </c>
      <c r="AO1256" s="90" t="str">
        <f>IF($A1255&lt;&gt;"",AL1255,"")</f>
        <v/>
      </c>
      <c r="AP1256" s="92" t="str">
        <f>IF($A1255&lt;&gt;"",IF(AM1255&lt;&gt;"","O","E"),"")</f>
        <v/>
      </c>
      <c r="AQ1256" s="92" t="str">
        <f t="shared" si="3787"/>
        <v/>
      </c>
      <c r="AR1256" s="82">
        <f t="shared" si="3829"/>
        <v>0</v>
      </c>
      <c r="AS1256" s="71">
        <f t="shared" si="3788"/>
        <v>0</v>
      </c>
      <c r="AT1256" s="78" t="str">
        <f t="shared" si="3778"/>
        <v/>
      </c>
      <c r="AU1256" s="137">
        <f t="shared" si="3830"/>
        <v>0</v>
      </c>
      <c r="AV1256" s="137">
        <f t="shared" si="3831"/>
        <v>0</v>
      </c>
      <c r="AW1256" s="137">
        <f t="shared" si="3832"/>
        <v>0</v>
      </c>
      <c r="AX1256" s="86" t="str">
        <f t="shared" si="3833"/>
        <v/>
      </c>
      <c r="AY1256" s="86" t="str">
        <f t="shared" si="3834"/>
        <v/>
      </c>
      <c r="AZ1256" s="90" t="str">
        <f>IF($A1255&lt;&gt;"",AW1255,"")</f>
        <v/>
      </c>
      <c r="BA1256" s="92" t="str">
        <f>IF($A1255&lt;&gt;"",IF(AX1255&lt;&gt;"","B","R"),"")</f>
        <v/>
      </c>
      <c r="BB1256" s="92" t="str">
        <f t="shared" si="3790"/>
        <v/>
      </c>
      <c r="BC1256" s="82">
        <f t="shared" si="3835"/>
        <v>0</v>
      </c>
      <c r="BD1256" s="71">
        <f t="shared" si="3791"/>
        <v>0</v>
      </c>
      <c r="BE1256" s="98">
        <f t="shared" si="3842"/>
        <v>18</v>
      </c>
      <c r="BF1256" s="92" t="str">
        <f>IF($A1255&lt;&gt;"",IF($Y1255&gt;$Z1255,"H",IF($Z1255&gt;$Y1255,"L",BF1255)),"")</f>
        <v/>
      </c>
      <c r="BG1256" s="92" t="str">
        <f>IF($A1256&lt;&gt;"",IF($A1256=0,"L",IF(BF1256&lt;&gt;"",IF(BF1256=X1256,"W","L"))),"")</f>
        <v/>
      </c>
      <c r="BH1256" s="82">
        <f t="shared" si="3818"/>
        <v>0</v>
      </c>
      <c r="BI1256" s="71">
        <f t="shared" si="3819"/>
        <v>0</v>
      </c>
      <c r="BJ1256" s="146" t="str">
        <f>AE1256&amp;AP1256&amp;BA1256</f>
        <v/>
      </c>
      <c r="BK1256" s="97">
        <v>1</v>
      </c>
      <c r="BL1256" s="95" t="str">
        <f>IF($A1255&lt;&gt;"",IF($BJ1256="LER","11,",IF($BJ1256="LOR","02,",IF($BJ1256="LEB","01,",IF($BJ1256="LOB","12,",IF($BJ1256="HER","29,",IF($BJ1256="HOR","20,",IF($BJ1256="HEB","19,",IF($BJ1256="HOB","30,","")))))))),"")</f>
        <v/>
      </c>
      <c r="BM1256" s="95" t="str">
        <f>IF($A1255&lt;&gt;"",IF($BJ1256="LER","13,",IF($BJ1256="LOR","04,",IF($BJ1256="LEB","03,",IF($BJ1256="LOB","14,",IF($BJ1256="HER","31,",IF($BJ1256="HOR","22,",IF($BJ1256="HEB","21,",IF($BJ1256="HOB","32,","")))))))),"")</f>
        <v/>
      </c>
      <c r="BN1256" s="95" t="str">
        <f>IF($A1255&lt;&gt;"",IF($BJ1256="LER","15,",IF($BJ1256="LOR","06,",IF($BJ1256="LEB","05,",IF($BJ1256="LOB","16,",IF($BJ1256="HER","33,",IF($BJ1256="HOR","24,",IF($BJ1256="HEB","23,",IF($BJ1256="HOB","34,","")))))))),"")</f>
        <v/>
      </c>
      <c r="BO1256" s="95" t="str">
        <f>IF($A1255&lt;&gt;"",IF($BJ1256="LER","17,",IF($BJ1256="LOR","08,",IF($BJ1256="LEB","07,",IF($BJ1256="LOB","18,",IF($BJ1256="HER","35,",IF($BJ1256="HOR","26,",IF($BJ1256="HEB","25,",IF($BJ1256="HOB","36,","")))))))),"")</f>
        <v/>
      </c>
      <c r="BP1256" s="95" t="str">
        <f>IF($A1255&lt;&gt;"",IF($BJ1256="LER","",IF($BJ1256="LOR","10,",IF($BJ1256="LEB","09,",IF($BJ1256="LOB","",IF($BJ1256="HER","",IF($BJ1256="HOR","28,",IF($BJ1256="HEB","27,",IF($BJ1256="HOB","","")))))))),"")</f>
        <v/>
      </c>
      <c r="BQ1256" s="81">
        <f t="shared" si="3845"/>
        <v>0</v>
      </c>
      <c r="BR1256" s="81">
        <f t="shared" si="3846"/>
        <v>0</v>
      </c>
      <c r="BS1256" s="81">
        <f t="shared" si="3847"/>
        <v>0</v>
      </c>
      <c r="BT1256" s="81">
        <f t="shared" si="3848"/>
        <v>0</v>
      </c>
      <c r="BU1256" s="81">
        <f t="shared" si="3849"/>
        <v>0</v>
      </c>
      <c r="BV1256" s="13">
        <f t="shared" si="3850"/>
        <v>0</v>
      </c>
      <c r="BW1256" s="11">
        <f t="shared" si="3782"/>
        <v>0</v>
      </c>
      <c r="BX1256" s="69">
        <f t="shared" si="3792"/>
        <v>0</v>
      </c>
      <c r="BY1256" s="69">
        <f>IF($A1256&lt;&gt;"",IF(BY1255&lt;&gt;0,BY1255,IF(BW1256&lt;=$AW$2,"Stop Loss",0)),0)</f>
        <v>0</v>
      </c>
      <c r="BZ1256" s="69">
        <f t="shared" si="3702"/>
        <v>0</v>
      </c>
      <c r="CA1256" s="27" t="str">
        <f t="shared" si="3793"/>
        <v/>
      </c>
      <c r="CB1256" s="27" t="str">
        <f t="shared" si="3794"/>
        <v/>
      </c>
      <c r="CC1256" s="27" t="str">
        <f t="shared" si="3795"/>
        <v/>
      </c>
      <c r="CD1256" s="27" t="str">
        <f t="shared" si="3796"/>
        <v/>
      </c>
      <c r="CE1256" s="27" t="str">
        <f t="shared" si="3797"/>
        <v/>
      </c>
      <c r="CF1256" s="27" t="str">
        <f t="shared" si="3798"/>
        <v/>
      </c>
      <c r="CG1256" s="86"/>
      <c r="CH1256" s="86"/>
      <c r="CI1256" s="45"/>
      <c r="CJ1256" s="45"/>
      <c r="CK1256" s="45"/>
      <c r="CL1256" s="25"/>
      <c r="CM1256" s="25"/>
      <c r="CN1256" s="37"/>
      <c r="CO1256" s="25"/>
      <c r="CP1256" s="25"/>
      <c r="CQ1256" s="25"/>
      <c r="CR1256" s="25"/>
      <c r="CS1256" s="25"/>
      <c r="CT1256" s="25"/>
      <c r="CU1256" s="25"/>
      <c r="CV1256" s="25"/>
      <c r="CW1256" s="25"/>
      <c r="CX1256" s="25"/>
      <c r="CY1256" s="25"/>
      <c r="CZ1256" s="25"/>
      <c r="DA1256" s="25"/>
      <c r="DB1256" s="37"/>
      <c r="DC1256" s="25"/>
      <c r="DD1256" s="25"/>
      <c r="DH1256" s="25"/>
      <c r="DI1256" s="37"/>
    </row>
    <row r="1257" spans="1:113" s="26" customFormat="1">
      <c r="A1257" s="149"/>
      <c r="B1257" s="82" t="str">
        <f t="shared" si="3768"/>
        <v/>
      </c>
      <c r="C1257" s="7" t="str">
        <f t="shared" si="3769"/>
        <v/>
      </c>
      <c r="D1257" s="81">
        <f t="shared" si="3770"/>
        <v>0</v>
      </c>
      <c r="E1257" s="7" t="str">
        <f t="shared" si="3771"/>
        <v>18,</v>
      </c>
      <c r="F1257" s="78"/>
      <c r="G1257" s="86"/>
      <c r="H1257" s="86"/>
      <c r="I1257" s="86"/>
      <c r="J1257" s="86"/>
      <c r="K1257" s="86"/>
      <c r="L1257" s="86"/>
      <c r="M1257" s="86"/>
      <c r="N1257" s="86"/>
      <c r="O1257" s="78"/>
      <c r="P1257" s="86"/>
      <c r="Q1257" s="86"/>
      <c r="R1257" s="86"/>
      <c r="S1257" s="86"/>
      <c r="T1257" s="86"/>
      <c r="U1257" s="86"/>
      <c r="V1257" s="86"/>
      <c r="W1257" s="86"/>
      <c r="X1257" s="123" t="str">
        <f t="shared" si="3772"/>
        <v/>
      </c>
      <c r="Y1257" s="127">
        <f t="shared" si="3820"/>
        <v>0</v>
      </c>
      <c r="Z1257" s="127">
        <f t="shared" si="3821"/>
        <v>0</v>
      </c>
      <c r="AA1257" s="127">
        <f t="shared" si="3822"/>
        <v>0</v>
      </c>
      <c r="AB1257" s="86">
        <f t="shared" ref="AB1257:AC1257" si="3957">AB1256</f>
        <v>0</v>
      </c>
      <c r="AC1257" s="86">
        <f t="shared" si="3957"/>
        <v>0</v>
      </c>
      <c r="AD1257" s="90" t="str">
        <f>IF($A1256&lt;&gt;"",AD1256,"")</f>
        <v/>
      </c>
      <c r="AE1257" s="54" t="str">
        <f>IF($A1256&lt;&gt;"",AE1256,"")</f>
        <v/>
      </c>
      <c r="AF1257" s="92" t="str">
        <f t="shared" si="3785"/>
        <v/>
      </c>
      <c r="AG1257" s="82">
        <f t="shared" si="3775"/>
        <v>0</v>
      </c>
      <c r="AH1257" s="71">
        <f t="shared" si="3949"/>
        <v>0</v>
      </c>
      <c r="AI1257" s="78" t="str">
        <f t="shared" si="3776"/>
        <v/>
      </c>
      <c r="AJ1257" s="132">
        <f t="shared" si="3824"/>
        <v>0</v>
      </c>
      <c r="AK1257" s="132">
        <f t="shared" si="3825"/>
        <v>0</v>
      </c>
      <c r="AL1257" s="132">
        <f t="shared" si="3826"/>
        <v>0</v>
      </c>
      <c r="AM1257" s="86" t="str">
        <f t="shared" si="3827"/>
        <v/>
      </c>
      <c r="AN1257" s="86" t="str">
        <f t="shared" si="3828"/>
        <v/>
      </c>
      <c r="AO1257" s="90" t="str">
        <f>IF($A1256&lt;&gt;"",AO1256,"")</f>
        <v/>
      </c>
      <c r="AP1257" s="54" t="str">
        <f>IF($A1256&lt;&gt;"",AP1256,"")</f>
        <v/>
      </c>
      <c r="AQ1257" s="92" t="str">
        <f t="shared" si="3787"/>
        <v/>
      </c>
      <c r="AR1257" s="82">
        <f t="shared" si="3829"/>
        <v>0</v>
      </c>
      <c r="AS1257" s="71">
        <f t="shared" si="3788"/>
        <v>0</v>
      </c>
      <c r="AT1257" s="78" t="str">
        <f t="shared" si="3778"/>
        <v/>
      </c>
      <c r="AU1257" s="137">
        <f t="shared" si="3830"/>
        <v>0</v>
      </c>
      <c r="AV1257" s="137">
        <f t="shared" si="3831"/>
        <v>0</v>
      </c>
      <c r="AW1257" s="137">
        <f t="shared" si="3832"/>
        <v>0</v>
      </c>
      <c r="AX1257" s="86" t="str">
        <f t="shared" si="3833"/>
        <v/>
      </c>
      <c r="AY1257" s="86" t="str">
        <f t="shared" si="3834"/>
        <v/>
      </c>
      <c r="AZ1257" s="90" t="str">
        <f>IF($A1256&lt;&gt;"",AZ1256,"")</f>
        <v/>
      </c>
      <c r="BA1257" s="54" t="str">
        <f>IF($A1256&lt;&gt;"",BA1256,"")</f>
        <v/>
      </c>
      <c r="BB1257" s="92" t="str">
        <f t="shared" si="3790"/>
        <v/>
      </c>
      <c r="BC1257" s="82">
        <f t="shared" si="3835"/>
        <v>0</v>
      </c>
      <c r="BD1257" s="71">
        <f t="shared" si="3791"/>
        <v>0</v>
      </c>
      <c r="BE1257" s="98">
        <f t="shared" si="3842"/>
        <v>18</v>
      </c>
      <c r="BF1257" s="54" t="str">
        <f>IF($A1256&lt;&gt;"",BF1256,"")</f>
        <v/>
      </c>
      <c r="BG1257" s="92" t="str">
        <f t="shared" ref="BG1257:BG1291" si="3958">IF($A1257&lt;&gt;"",IF($A1257=0,"L",IF(BF1257&lt;&gt;"",IF(BF1257=X1257,"W","L"))),"")</f>
        <v/>
      </c>
      <c r="BH1257" s="82">
        <f t="shared" si="3818"/>
        <v>0</v>
      </c>
      <c r="BI1257" s="71">
        <f t="shared" si="3819"/>
        <v>0</v>
      </c>
      <c r="BJ1257" s="146"/>
      <c r="BK1257" s="97">
        <v>1</v>
      </c>
      <c r="BL1257" s="95" t="str">
        <f>IF(BL1256&lt;&gt;"",BL1256,"")</f>
        <v/>
      </c>
      <c r="BM1257" s="95" t="str">
        <f t="shared" ref="BM1257:BP1257" si="3959">IF(BM1256&lt;&gt;"",BM1256,"")</f>
        <v/>
      </c>
      <c r="BN1257" s="95" t="str">
        <f t="shared" si="3959"/>
        <v/>
      </c>
      <c r="BO1257" s="95" t="str">
        <f t="shared" si="3959"/>
        <v/>
      </c>
      <c r="BP1257" s="95" t="str">
        <f t="shared" si="3959"/>
        <v/>
      </c>
      <c r="BQ1257" s="81">
        <f t="shared" si="3845"/>
        <v>0</v>
      </c>
      <c r="BR1257" s="81">
        <f t="shared" si="3846"/>
        <v>0</v>
      </c>
      <c r="BS1257" s="81">
        <f t="shared" si="3847"/>
        <v>0</v>
      </c>
      <c r="BT1257" s="81">
        <f t="shared" si="3848"/>
        <v>0</v>
      </c>
      <c r="BU1257" s="81">
        <f t="shared" si="3849"/>
        <v>0</v>
      </c>
      <c r="BV1257" s="13">
        <f t="shared" si="3850"/>
        <v>0</v>
      </c>
      <c r="BW1257" s="11">
        <f t="shared" si="3782"/>
        <v>0</v>
      </c>
      <c r="BX1257" s="69">
        <f t="shared" si="3792"/>
        <v>0</v>
      </c>
      <c r="BY1257" s="69">
        <f>IF($A1257&lt;&gt;"",IF(BY1256&lt;&gt;0,BY1256,IF(BW1257&lt;=$AW$2,"Stop Loss",0)),0)</f>
        <v>0</v>
      </c>
      <c r="BZ1257" s="69">
        <f t="shared" si="3702"/>
        <v>0</v>
      </c>
      <c r="CA1257" s="27" t="str">
        <f t="shared" si="3793"/>
        <v/>
      </c>
      <c r="CB1257" s="27" t="str">
        <f t="shared" si="3794"/>
        <v/>
      </c>
      <c r="CC1257" s="27" t="str">
        <f t="shared" si="3795"/>
        <v/>
      </c>
      <c r="CD1257" s="27" t="str">
        <f t="shared" si="3796"/>
        <v/>
      </c>
      <c r="CE1257" s="27" t="str">
        <f t="shared" si="3797"/>
        <v/>
      </c>
      <c r="CF1257" s="27" t="str">
        <f t="shared" si="3798"/>
        <v/>
      </c>
      <c r="CG1257" s="86"/>
      <c r="CH1257" s="86"/>
      <c r="CI1257" s="45"/>
      <c r="CJ1257" s="45"/>
      <c r="CK1257" s="45"/>
      <c r="CL1257" s="25"/>
      <c r="CM1257" s="25"/>
      <c r="CN1257" s="37"/>
      <c r="CO1257" s="25"/>
      <c r="CP1257" s="25"/>
      <c r="CQ1257" s="25"/>
      <c r="CR1257" s="25"/>
      <c r="CS1257" s="25"/>
      <c r="CT1257" s="25"/>
      <c r="CU1257" s="25"/>
      <c r="CV1257" s="25"/>
      <c r="CW1257" s="25"/>
      <c r="CX1257" s="25"/>
      <c r="CY1257" s="25"/>
      <c r="CZ1257" s="25"/>
      <c r="DA1257" s="25"/>
      <c r="DB1257" s="37"/>
      <c r="DC1257" s="25"/>
      <c r="DD1257" s="25"/>
      <c r="DH1257" s="25"/>
      <c r="DI1257" s="37"/>
    </row>
    <row r="1258" spans="1:113" s="26" customFormat="1">
      <c r="A1258" s="149"/>
      <c r="B1258" s="82" t="str">
        <f t="shared" si="3768"/>
        <v/>
      </c>
      <c r="C1258" s="7" t="str">
        <f t="shared" si="3769"/>
        <v/>
      </c>
      <c r="D1258" s="81">
        <f t="shared" si="3770"/>
        <v>0</v>
      </c>
      <c r="E1258" s="7" t="str">
        <f t="shared" si="3771"/>
        <v>18,</v>
      </c>
      <c r="F1258" s="78"/>
      <c r="G1258" s="86"/>
      <c r="H1258" s="86"/>
      <c r="I1258" s="86"/>
      <c r="J1258" s="86"/>
      <c r="K1258" s="86"/>
      <c r="L1258" s="86"/>
      <c r="M1258" s="86"/>
      <c r="N1258" s="86"/>
      <c r="O1258" s="78"/>
      <c r="P1258" s="86"/>
      <c r="Q1258" s="86"/>
      <c r="R1258" s="86"/>
      <c r="S1258" s="86"/>
      <c r="T1258" s="86"/>
      <c r="U1258" s="86"/>
      <c r="V1258" s="86"/>
      <c r="W1258" s="86"/>
      <c r="X1258" s="123" t="str">
        <f t="shared" si="3772"/>
        <v/>
      </c>
      <c r="Y1258" s="127">
        <f t="shared" si="3820"/>
        <v>0</v>
      </c>
      <c r="Z1258" s="127">
        <f t="shared" si="3821"/>
        <v>0</v>
      </c>
      <c r="AA1258" s="127">
        <f t="shared" si="3822"/>
        <v>0</v>
      </c>
      <c r="AB1258" s="86">
        <f t="shared" ref="AB1258:AC1258" si="3960">AB1257</f>
        <v>0</v>
      </c>
      <c r="AC1258" s="86">
        <f t="shared" si="3960"/>
        <v>0</v>
      </c>
      <c r="AD1258" s="90" t="str">
        <f t="shared" ref="AD1258:AE1258" si="3961">IF($A1257&lt;&gt;"",AD1257,"")</f>
        <v/>
      </c>
      <c r="AE1258" s="54" t="str">
        <f t="shared" si="3961"/>
        <v/>
      </c>
      <c r="AF1258" s="92" t="str">
        <f t="shared" si="3785"/>
        <v/>
      </c>
      <c r="AG1258" s="82">
        <f t="shared" si="3775"/>
        <v>0</v>
      </c>
      <c r="AH1258" s="71">
        <f t="shared" si="3949"/>
        <v>0</v>
      </c>
      <c r="AI1258" s="78" t="str">
        <f t="shared" si="3776"/>
        <v/>
      </c>
      <c r="AJ1258" s="132">
        <f t="shared" si="3824"/>
        <v>0</v>
      </c>
      <c r="AK1258" s="132">
        <f t="shared" si="3825"/>
        <v>0</v>
      </c>
      <c r="AL1258" s="132">
        <f t="shared" si="3826"/>
        <v>0</v>
      </c>
      <c r="AM1258" s="86" t="str">
        <f t="shared" si="3827"/>
        <v/>
      </c>
      <c r="AN1258" s="86" t="str">
        <f t="shared" si="3828"/>
        <v/>
      </c>
      <c r="AO1258" s="90" t="str">
        <f t="shared" ref="AO1258:AP1258" si="3962">IF($A1257&lt;&gt;"",AO1257,"")</f>
        <v/>
      </c>
      <c r="AP1258" s="54" t="str">
        <f t="shared" si="3962"/>
        <v/>
      </c>
      <c r="AQ1258" s="92" t="str">
        <f t="shared" si="3787"/>
        <v/>
      </c>
      <c r="AR1258" s="82">
        <f t="shared" si="3829"/>
        <v>0</v>
      </c>
      <c r="AS1258" s="71">
        <f t="shared" si="3788"/>
        <v>0</v>
      </c>
      <c r="AT1258" s="78" t="str">
        <f t="shared" si="3778"/>
        <v/>
      </c>
      <c r="AU1258" s="137">
        <f t="shared" si="3830"/>
        <v>0</v>
      </c>
      <c r="AV1258" s="137">
        <f t="shared" si="3831"/>
        <v>0</v>
      </c>
      <c r="AW1258" s="137">
        <f t="shared" si="3832"/>
        <v>0</v>
      </c>
      <c r="AX1258" s="86" t="str">
        <f t="shared" si="3833"/>
        <v/>
      </c>
      <c r="AY1258" s="86" t="str">
        <f t="shared" si="3834"/>
        <v/>
      </c>
      <c r="AZ1258" s="90" t="str">
        <f t="shared" ref="AZ1258:BA1258" si="3963">IF($A1257&lt;&gt;"",AZ1257,"")</f>
        <v/>
      </c>
      <c r="BA1258" s="54" t="str">
        <f t="shared" si="3963"/>
        <v/>
      </c>
      <c r="BB1258" s="92" t="str">
        <f t="shared" si="3790"/>
        <v/>
      </c>
      <c r="BC1258" s="82">
        <f t="shared" si="3835"/>
        <v>0</v>
      </c>
      <c r="BD1258" s="71">
        <f t="shared" si="3791"/>
        <v>0</v>
      </c>
      <c r="BE1258" s="98">
        <f t="shared" si="3842"/>
        <v>18</v>
      </c>
      <c r="BF1258" s="54" t="str">
        <f t="shared" ref="BF1258:BF1264" si="3964">IF($A1257&lt;&gt;"",BF1257,"")</f>
        <v/>
      </c>
      <c r="BG1258" s="92" t="str">
        <f t="shared" si="3958"/>
        <v/>
      </c>
      <c r="BH1258" s="82">
        <f t="shared" si="3818"/>
        <v>0</v>
      </c>
      <c r="BI1258" s="71">
        <f t="shared" si="3819"/>
        <v>0</v>
      </c>
      <c r="BJ1258" s="146"/>
      <c r="BK1258" s="97">
        <v>1</v>
      </c>
      <c r="BL1258" s="95" t="str">
        <f t="shared" ref="BL1258:BP1264" si="3965">IF(BL1257&lt;&gt;"",BL1257,"")</f>
        <v/>
      </c>
      <c r="BM1258" s="95" t="str">
        <f t="shared" si="3965"/>
        <v/>
      </c>
      <c r="BN1258" s="95" t="str">
        <f t="shared" si="3965"/>
        <v/>
      </c>
      <c r="BO1258" s="95" t="str">
        <f t="shared" si="3965"/>
        <v/>
      </c>
      <c r="BP1258" s="95" t="str">
        <f t="shared" si="3965"/>
        <v/>
      </c>
      <c r="BQ1258" s="81">
        <f t="shared" si="3845"/>
        <v>0</v>
      </c>
      <c r="BR1258" s="81">
        <f t="shared" si="3846"/>
        <v>0</v>
      </c>
      <c r="BS1258" s="81">
        <f t="shared" si="3847"/>
        <v>0</v>
      </c>
      <c r="BT1258" s="81">
        <f t="shared" si="3848"/>
        <v>0</v>
      </c>
      <c r="BU1258" s="81">
        <f t="shared" si="3849"/>
        <v>0</v>
      </c>
      <c r="BV1258" s="13">
        <f t="shared" si="3850"/>
        <v>0</v>
      </c>
      <c r="BW1258" s="11">
        <f t="shared" si="3782"/>
        <v>0</v>
      </c>
      <c r="BX1258" s="69">
        <f t="shared" si="3792"/>
        <v>0</v>
      </c>
      <c r="BY1258" s="69">
        <f>IF($A1258&lt;&gt;"",IF(BY1257&lt;&gt;0,BY1257,IF(BW1258&lt;=$AW$2,"Stop Loss",0)),0)</f>
        <v>0</v>
      </c>
      <c r="BZ1258" s="69">
        <f t="shared" si="3702"/>
        <v>0</v>
      </c>
      <c r="CA1258" s="27" t="str">
        <f t="shared" si="3793"/>
        <v/>
      </c>
      <c r="CB1258" s="27" t="str">
        <f t="shared" si="3794"/>
        <v/>
      </c>
      <c r="CC1258" s="27" t="str">
        <f t="shared" si="3795"/>
        <v/>
      </c>
      <c r="CD1258" s="27" t="str">
        <f t="shared" si="3796"/>
        <v/>
      </c>
      <c r="CE1258" s="27" t="str">
        <f t="shared" si="3797"/>
        <v/>
      </c>
      <c r="CF1258" s="27" t="str">
        <f t="shared" si="3798"/>
        <v/>
      </c>
      <c r="CG1258" s="86"/>
      <c r="CH1258" s="86"/>
      <c r="CI1258" s="45"/>
      <c r="CJ1258" s="45"/>
      <c r="CK1258" s="45"/>
      <c r="CL1258" s="25"/>
      <c r="CM1258" s="25"/>
      <c r="CN1258" s="37"/>
      <c r="CO1258" s="25"/>
      <c r="CP1258" s="25"/>
      <c r="CQ1258" s="25"/>
      <c r="CR1258" s="25"/>
      <c r="CS1258" s="25"/>
      <c r="CT1258" s="25"/>
      <c r="CU1258" s="25"/>
      <c r="CV1258" s="25"/>
      <c r="CW1258" s="25"/>
      <c r="CX1258" s="25"/>
      <c r="CY1258" s="25"/>
      <c r="CZ1258" s="25"/>
      <c r="DA1258" s="25"/>
      <c r="DB1258" s="37"/>
      <c r="DC1258" s="25"/>
      <c r="DD1258" s="25"/>
      <c r="DH1258" s="25"/>
      <c r="DI1258" s="37"/>
    </row>
    <row r="1259" spans="1:113" s="26" customFormat="1">
      <c r="A1259" s="149"/>
      <c r="B1259" s="82" t="str">
        <f t="shared" si="3768"/>
        <v/>
      </c>
      <c r="C1259" s="7" t="str">
        <f t="shared" si="3769"/>
        <v/>
      </c>
      <c r="D1259" s="81">
        <f t="shared" si="3770"/>
        <v>0</v>
      </c>
      <c r="E1259" s="7" t="str">
        <f t="shared" si="3771"/>
        <v>18,</v>
      </c>
      <c r="F1259" s="78"/>
      <c r="G1259" s="86"/>
      <c r="H1259" s="86"/>
      <c r="I1259" s="86"/>
      <c r="J1259" s="86"/>
      <c r="K1259" s="86"/>
      <c r="L1259" s="86"/>
      <c r="M1259" s="86"/>
      <c r="N1259" s="86"/>
      <c r="O1259" s="78"/>
      <c r="P1259" s="86"/>
      <c r="Q1259" s="86"/>
      <c r="R1259" s="86"/>
      <c r="S1259" s="86"/>
      <c r="T1259" s="86"/>
      <c r="U1259" s="86"/>
      <c r="V1259" s="86"/>
      <c r="W1259" s="86"/>
      <c r="X1259" s="123" t="str">
        <f t="shared" si="3772"/>
        <v/>
      </c>
      <c r="Y1259" s="127">
        <f t="shared" si="3820"/>
        <v>0</v>
      </c>
      <c r="Z1259" s="127">
        <f t="shared" si="3821"/>
        <v>0</v>
      </c>
      <c r="AA1259" s="127">
        <f t="shared" si="3822"/>
        <v>0</v>
      </c>
      <c r="AB1259" s="86">
        <f t="shared" ref="AB1259:AC1259" si="3966">AB1258</f>
        <v>0</v>
      </c>
      <c r="AC1259" s="86">
        <f t="shared" si="3966"/>
        <v>0</v>
      </c>
      <c r="AD1259" s="90" t="str">
        <f t="shared" ref="AD1259:AE1259" si="3967">IF($A1258&lt;&gt;"",AD1258,"")</f>
        <v/>
      </c>
      <c r="AE1259" s="54" t="str">
        <f t="shared" si="3967"/>
        <v/>
      </c>
      <c r="AF1259" s="92" t="str">
        <f t="shared" si="3785"/>
        <v/>
      </c>
      <c r="AG1259" s="82">
        <f t="shared" si="3775"/>
        <v>0</v>
      </c>
      <c r="AH1259" s="71">
        <f t="shared" si="3949"/>
        <v>0</v>
      </c>
      <c r="AI1259" s="78" t="str">
        <f t="shared" si="3776"/>
        <v/>
      </c>
      <c r="AJ1259" s="132">
        <f t="shared" si="3824"/>
        <v>0</v>
      </c>
      <c r="AK1259" s="132">
        <f t="shared" si="3825"/>
        <v>0</v>
      </c>
      <c r="AL1259" s="132">
        <f t="shared" si="3826"/>
        <v>0</v>
      </c>
      <c r="AM1259" s="86" t="str">
        <f t="shared" si="3827"/>
        <v/>
      </c>
      <c r="AN1259" s="86" t="str">
        <f t="shared" si="3828"/>
        <v/>
      </c>
      <c r="AO1259" s="90" t="str">
        <f t="shared" ref="AO1259:AP1259" si="3968">IF($A1258&lt;&gt;"",AO1258,"")</f>
        <v/>
      </c>
      <c r="AP1259" s="54" t="str">
        <f t="shared" si="3968"/>
        <v/>
      </c>
      <c r="AQ1259" s="92" t="str">
        <f t="shared" si="3787"/>
        <v/>
      </c>
      <c r="AR1259" s="82">
        <f t="shared" si="3829"/>
        <v>0</v>
      </c>
      <c r="AS1259" s="71">
        <f t="shared" si="3788"/>
        <v>0</v>
      </c>
      <c r="AT1259" s="78" t="str">
        <f t="shared" si="3778"/>
        <v/>
      </c>
      <c r="AU1259" s="137">
        <f t="shared" si="3830"/>
        <v>0</v>
      </c>
      <c r="AV1259" s="137">
        <f t="shared" si="3831"/>
        <v>0</v>
      </c>
      <c r="AW1259" s="137">
        <f t="shared" si="3832"/>
        <v>0</v>
      </c>
      <c r="AX1259" s="86" t="str">
        <f t="shared" si="3833"/>
        <v/>
      </c>
      <c r="AY1259" s="86" t="str">
        <f t="shared" si="3834"/>
        <v/>
      </c>
      <c r="AZ1259" s="90" t="str">
        <f t="shared" ref="AZ1259:BA1259" si="3969">IF($A1258&lt;&gt;"",AZ1258,"")</f>
        <v/>
      </c>
      <c r="BA1259" s="54" t="str">
        <f t="shared" si="3969"/>
        <v/>
      </c>
      <c r="BB1259" s="92" t="str">
        <f t="shared" si="3790"/>
        <v/>
      </c>
      <c r="BC1259" s="82">
        <f t="shared" si="3835"/>
        <v>0</v>
      </c>
      <c r="BD1259" s="71">
        <f t="shared" si="3791"/>
        <v>0</v>
      </c>
      <c r="BE1259" s="98">
        <f t="shared" si="3842"/>
        <v>18</v>
      </c>
      <c r="BF1259" s="54" t="str">
        <f t="shared" si="3964"/>
        <v/>
      </c>
      <c r="BG1259" s="92" t="str">
        <f t="shared" si="3958"/>
        <v/>
      </c>
      <c r="BH1259" s="82">
        <f t="shared" si="3818"/>
        <v>0</v>
      </c>
      <c r="BI1259" s="71">
        <f t="shared" si="3819"/>
        <v>0</v>
      </c>
      <c r="BJ1259" s="146"/>
      <c r="BK1259" s="97">
        <v>1</v>
      </c>
      <c r="BL1259" s="95" t="str">
        <f t="shared" si="3965"/>
        <v/>
      </c>
      <c r="BM1259" s="95" t="str">
        <f t="shared" si="3965"/>
        <v/>
      </c>
      <c r="BN1259" s="95" t="str">
        <f t="shared" si="3965"/>
        <v/>
      </c>
      <c r="BO1259" s="95" t="str">
        <f t="shared" si="3965"/>
        <v/>
      </c>
      <c r="BP1259" s="95" t="str">
        <f t="shared" si="3965"/>
        <v/>
      </c>
      <c r="BQ1259" s="81">
        <f t="shared" si="3845"/>
        <v>0</v>
      </c>
      <c r="BR1259" s="81">
        <f t="shared" si="3846"/>
        <v>0</v>
      </c>
      <c r="BS1259" s="81">
        <f t="shared" si="3847"/>
        <v>0</v>
      </c>
      <c r="BT1259" s="81">
        <f t="shared" si="3848"/>
        <v>0</v>
      </c>
      <c r="BU1259" s="81">
        <f t="shared" si="3849"/>
        <v>0</v>
      </c>
      <c r="BV1259" s="13">
        <f t="shared" si="3850"/>
        <v>0</v>
      </c>
      <c r="BW1259" s="11">
        <f t="shared" si="3782"/>
        <v>0</v>
      </c>
      <c r="BX1259" s="69">
        <f t="shared" si="3792"/>
        <v>0</v>
      </c>
      <c r="BY1259" s="69">
        <f>IF($A1259&lt;&gt;"",IF(BY1258&lt;&gt;0,BY1258,IF(BW1259&lt;=$AW$2,"Stop Loss",0)),0)</f>
        <v>0</v>
      </c>
      <c r="BZ1259" s="69">
        <f t="shared" si="3702"/>
        <v>0</v>
      </c>
      <c r="CA1259" s="27" t="str">
        <f t="shared" si="3793"/>
        <v/>
      </c>
      <c r="CB1259" s="27" t="str">
        <f t="shared" si="3794"/>
        <v/>
      </c>
      <c r="CC1259" s="27" t="str">
        <f t="shared" si="3795"/>
        <v/>
      </c>
      <c r="CD1259" s="27" t="str">
        <f t="shared" si="3796"/>
        <v/>
      </c>
      <c r="CE1259" s="27" t="str">
        <f t="shared" si="3797"/>
        <v/>
      </c>
      <c r="CF1259" s="27" t="str">
        <f t="shared" si="3798"/>
        <v/>
      </c>
      <c r="CG1259" s="86"/>
      <c r="CH1259" s="86"/>
      <c r="CI1259" s="45"/>
      <c r="CJ1259" s="45"/>
      <c r="CK1259" s="45"/>
      <c r="CL1259" s="25"/>
      <c r="CM1259" s="25"/>
      <c r="CN1259" s="37"/>
      <c r="CO1259" s="25"/>
      <c r="CP1259" s="25"/>
      <c r="CQ1259" s="25"/>
      <c r="CR1259" s="25"/>
      <c r="CS1259" s="25"/>
      <c r="CT1259" s="25"/>
      <c r="CU1259" s="25"/>
      <c r="CV1259" s="25"/>
      <c r="CW1259" s="25"/>
      <c r="CX1259" s="25"/>
      <c r="CY1259" s="25"/>
      <c r="CZ1259" s="25"/>
      <c r="DA1259" s="25"/>
      <c r="DB1259" s="37"/>
      <c r="DC1259" s="25"/>
      <c r="DD1259" s="25"/>
      <c r="DH1259" s="25"/>
      <c r="DI1259" s="37"/>
    </row>
    <row r="1260" spans="1:113" s="26" customFormat="1">
      <c r="A1260" s="149"/>
      <c r="B1260" s="82" t="str">
        <f t="shared" si="3768"/>
        <v/>
      </c>
      <c r="C1260" s="7" t="str">
        <f t="shared" si="3769"/>
        <v/>
      </c>
      <c r="D1260" s="81">
        <f t="shared" si="3770"/>
        <v>0</v>
      </c>
      <c r="E1260" s="7" t="str">
        <f t="shared" si="3771"/>
        <v>18,</v>
      </c>
      <c r="F1260" s="78"/>
      <c r="G1260" s="86"/>
      <c r="H1260" s="86"/>
      <c r="I1260" s="86"/>
      <c r="J1260" s="86"/>
      <c r="K1260" s="86"/>
      <c r="L1260" s="86"/>
      <c r="M1260" s="86"/>
      <c r="N1260" s="86"/>
      <c r="O1260" s="78"/>
      <c r="P1260" s="86"/>
      <c r="Q1260" s="86"/>
      <c r="R1260" s="86"/>
      <c r="S1260" s="86"/>
      <c r="T1260" s="86"/>
      <c r="U1260" s="86"/>
      <c r="V1260" s="86"/>
      <c r="W1260" s="86"/>
      <c r="X1260" s="123" t="str">
        <f t="shared" si="3772"/>
        <v/>
      </c>
      <c r="Y1260" s="127">
        <f t="shared" si="3820"/>
        <v>0</v>
      </c>
      <c r="Z1260" s="127">
        <f t="shared" si="3821"/>
        <v>0</v>
      </c>
      <c r="AA1260" s="127">
        <f t="shared" si="3822"/>
        <v>0</v>
      </c>
      <c r="AB1260" s="86">
        <f t="shared" ref="AB1260:AC1260" si="3970">AB1259</f>
        <v>0</v>
      </c>
      <c r="AC1260" s="86">
        <f t="shared" si="3970"/>
        <v>0</v>
      </c>
      <c r="AD1260" s="90" t="str">
        <f t="shared" ref="AD1260:AE1260" si="3971">IF($A1259&lt;&gt;"",AD1259,"")</f>
        <v/>
      </c>
      <c r="AE1260" s="54" t="str">
        <f t="shared" si="3971"/>
        <v/>
      </c>
      <c r="AF1260" s="92" t="str">
        <f t="shared" si="3785"/>
        <v/>
      </c>
      <c r="AG1260" s="82">
        <f t="shared" si="3775"/>
        <v>0</v>
      </c>
      <c r="AH1260" s="71">
        <f t="shared" si="3949"/>
        <v>0</v>
      </c>
      <c r="AI1260" s="78" t="str">
        <f t="shared" si="3776"/>
        <v/>
      </c>
      <c r="AJ1260" s="132">
        <f t="shared" si="3824"/>
        <v>0</v>
      </c>
      <c r="AK1260" s="132">
        <f t="shared" si="3825"/>
        <v>0</v>
      </c>
      <c r="AL1260" s="132">
        <f t="shared" si="3826"/>
        <v>0</v>
      </c>
      <c r="AM1260" s="86" t="str">
        <f t="shared" si="3827"/>
        <v/>
      </c>
      <c r="AN1260" s="86" t="str">
        <f t="shared" si="3828"/>
        <v/>
      </c>
      <c r="AO1260" s="90" t="str">
        <f t="shared" ref="AO1260:AP1260" si="3972">IF($A1259&lt;&gt;"",AO1259,"")</f>
        <v/>
      </c>
      <c r="AP1260" s="54" t="str">
        <f t="shared" si="3972"/>
        <v/>
      </c>
      <c r="AQ1260" s="92" t="str">
        <f t="shared" si="3787"/>
        <v/>
      </c>
      <c r="AR1260" s="82">
        <f t="shared" si="3829"/>
        <v>0</v>
      </c>
      <c r="AS1260" s="71">
        <f t="shared" si="3788"/>
        <v>0</v>
      </c>
      <c r="AT1260" s="78" t="str">
        <f t="shared" si="3778"/>
        <v/>
      </c>
      <c r="AU1260" s="137">
        <f t="shared" si="3830"/>
        <v>0</v>
      </c>
      <c r="AV1260" s="137">
        <f t="shared" si="3831"/>
        <v>0</v>
      </c>
      <c r="AW1260" s="137">
        <f t="shared" si="3832"/>
        <v>0</v>
      </c>
      <c r="AX1260" s="86" t="str">
        <f t="shared" si="3833"/>
        <v/>
      </c>
      <c r="AY1260" s="86" t="str">
        <f t="shared" si="3834"/>
        <v/>
      </c>
      <c r="AZ1260" s="90" t="str">
        <f t="shared" ref="AZ1260:BA1260" si="3973">IF($A1259&lt;&gt;"",AZ1259,"")</f>
        <v/>
      </c>
      <c r="BA1260" s="54" t="str">
        <f t="shared" si="3973"/>
        <v/>
      </c>
      <c r="BB1260" s="92" t="str">
        <f t="shared" si="3790"/>
        <v/>
      </c>
      <c r="BC1260" s="82">
        <f t="shared" si="3835"/>
        <v>0</v>
      </c>
      <c r="BD1260" s="71">
        <f t="shared" si="3791"/>
        <v>0</v>
      </c>
      <c r="BE1260" s="98">
        <f t="shared" si="3842"/>
        <v>18</v>
      </c>
      <c r="BF1260" s="54" t="str">
        <f t="shared" si="3964"/>
        <v/>
      </c>
      <c r="BG1260" s="92" t="str">
        <f t="shared" si="3958"/>
        <v/>
      </c>
      <c r="BH1260" s="82">
        <f t="shared" si="3818"/>
        <v>0</v>
      </c>
      <c r="BI1260" s="71">
        <f t="shared" si="3819"/>
        <v>0</v>
      </c>
      <c r="BJ1260" s="146"/>
      <c r="BK1260" s="97">
        <v>1</v>
      </c>
      <c r="BL1260" s="95" t="str">
        <f t="shared" si="3965"/>
        <v/>
      </c>
      <c r="BM1260" s="95" t="str">
        <f t="shared" si="3965"/>
        <v/>
      </c>
      <c r="BN1260" s="95" t="str">
        <f t="shared" si="3965"/>
        <v/>
      </c>
      <c r="BO1260" s="95" t="str">
        <f t="shared" si="3965"/>
        <v/>
      </c>
      <c r="BP1260" s="95" t="str">
        <f t="shared" si="3965"/>
        <v/>
      </c>
      <c r="BQ1260" s="81">
        <f t="shared" si="3845"/>
        <v>0</v>
      </c>
      <c r="BR1260" s="81">
        <f t="shared" si="3846"/>
        <v>0</v>
      </c>
      <c r="BS1260" s="81">
        <f t="shared" si="3847"/>
        <v>0</v>
      </c>
      <c r="BT1260" s="81">
        <f t="shared" si="3848"/>
        <v>0</v>
      </c>
      <c r="BU1260" s="81">
        <f t="shared" si="3849"/>
        <v>0</v>
      </c>
      <c r="BV1260" s="13">
        <f t="shared" si="3850"/>
        <v>0</v>
      </c>
      <c r="BW1260" s="11">
        <f t="shared" si="3782"/>
        <v>0</v>
      </c>
      <c r="BX1260" s="69">
        <f t="shared" si="3792"/>
        <v>0</v>
      </c>
      <c r="BY1260" s="69">
        <f>IF($A1260&lt;&gt;"",IF(BY1259&lt;&gt;0,BY1259,IF(BW1260&lt;=$AW$2,"Stop Loss",0)),0)</f>
        <v>0</v>
      </c>
      <c r="BZ1260" s="69">
        <f t="shared" si="3702"/>
        <v>0</v>
      </c>
      <c r="CA1260" s="27" t="str">
        <f t="shared" si="3793"/>
        <v/>
      </c>
      <c r="CB1260" s="27" t="str">
        <f t="shared" si="3794"/>
        <v/>
      </c>
      <c r="CC1260" s="27" t="str">
        <f t="shared" si="3795"/>
        <v/>
      </c>
      <c r="CD1260" s="27" t="str">
        <f t="shared" si="3796"/>
        <v/>
      </c>
      <c r="CE1260" s="27" t="str">
        <f t="shared" si="3797"/>
        <v/>
      </c>
      <c r="CF1260" s="27" t="str">
        <f t="shared" si="3798"/>
        <v/>
      </c>
      <c r="CG1260" s="86"/>
      <c r="CH1260" s="86"/>
      <c r="CI1260" s="45"/>
      <c r="CJ1260" s="45"/>
      <c r="CK1260" s="45"/>
      <c r="CL1260" s="25"/>
      <c r="CM1260" s="25"/>
      <c r="CN1260" s="37"/>
      <c r="CO1260" s="25"/>
      <c r="CP1260" s="25"/>
      <c r="CQ1260" s="25"/>
      <c r="CR1260" s="25"/>
      <c r="CS1260" s="25"/>
      <c r="CT1260" s="25"/>
      <c r="CU1260" s="25"/>
      <c r="CV1260" s="25"/>
      <c r="CW1260" s="25"/>
      <c r="CX1260" s="25"/>
      <c r="CY1260" s="25"/>
      <c r="CZ1260" s="25"/>
      <c r="DA1260" s="25"/>
      <c r="DB1260" s="37"/>
      <c r="DC1260" s="25"/>
      <c r="DD1260" s="25"/>
      <c r="DH1260" s="25"/>
      <c r="DI1260" s="37"/>
    </row>
    <row r="1261" spans="1:113" s="26" customFormat="1">
      <c r="A1261" s="149"/>
      <c r="B1261" s="82" t="str">
        <f t="shared" si="3768"/>
        <v/>
      </c>
      <c r="C1261" s="7" t="str">
        <f t="shared" si="3769"/>
        <v/>
      </c>
      <c r="D1261" s="81">
        <f t="shared" si="3770"/>
        <v>0</v>
      </c>
      <c r="E1261" s="7" t="str">
        <f t="shared" si="3771"/>
        <v>18,</v>
      </c>
      <c r="F1261" s="78"/>
      <c r="G1261" s="86"/>
      <c r="H1261" s="86"/>
      <c r="I1261" s="86"/>
      <c r="J1261" s="86"/>
      <c r="K1261" s="86"/>
      <c r="L1261" s="86"/>
      <c r="M1261" s="86"/>
      <c r="N1261" s="86"/>
      <c r="O1261" s="78"/>
      <c r="P1261" s="86"/>
      <c r="Q1261" s="86"/>
      <c r="R1261" s="86"/>
      <c r="S1261" s="86"/>
      <c r="T1261" s="86"/>
      <c r="U1261" s="86"/>
      <c r="V1261" s="86"/>
      <c r="W1261" s="86"/>
      <c r="X1261" s="123" t="str">
        <f t="shared" si="3772"/>
        <v/>
      </c>
      <c r="Y1261" s="127">
        <f t="shared" si="3820"/>
        <v>0</v>
      </c>
      <c r="Z1261" s="127">
        <f t="shared" si="3821"/>
        <v>0</v>
      </c>
      <c r="AA1261" s="127">
        <f t="shared" si="3822"/>
        <v>0</v>
      </c>
      <c r="AB1261" s="86">
        <f t="shared" ref="AB1261:AC1261" si="3974">AB1260</f>
        <v>0</v>
      </c>
      <c r="AC1261" s="86">
        <f t="shared" si="3974"/>
        <v>0</v>
      </c>
      <c r="AD1261" s="90" t="str">
        <f t="shared" ref="AD1261:AE1261" si="3975">IF($A1260&lt;&gt;"",AD1260,"")</f>
        <v/>
      </c>
      <c r="AE1261" s="54" t="str">
        <f t="shared" si="3975"/>
        <v/>
      </c>
      <c r="AF1261" s="92" t="str">
        <f t="shared" si="3785"/>
        <v/>
      </c>
      <c r="AG1261" s="82">
        <f t="shared" si="3775"/>
        <v>0</v>
      </c>
      <c r="AH1261" s="71">
        <f t="shared" si="3949"/>
        <v>0</v>
      </c>
      <c r="AI1261" s="78" t="str">
        <f t="shared" si="3776"/>
        <v/>
      </c>
      <c r="AJ1261" s="132">
        <f t="shared" si="3824"/>
        <v>0</v>
      </c>
      <c r="AK1261" s="132">
        <f t="shared" si="3825"/>
        <v>0</v>
      </c>
      <c r="AL1261" s="132">
        <f t="shared" si="3826"/>
        <v>0</v>
      </c>
      <c r="AM1261" s="86" t="str">
        <f t="shared" si="3827"/>
        <v/>
      </c>
      <c r="AN1261" s="86" t="str">
        <f t="shared" si="3828"/>
        <v/>
      </c>
      <c r="AO1261" s="90" t="str">
        <f t="shared" ref="AO1261:AP1261" si="3976">IF($A1260&lt;&gt;"",AO1260,"")</f>
        <v/>
      </c>
      <c r="AP1261" s="54" t="str">
        <f t="shared" si="3976"/>
        <v/>
      </c>
      <c r="AQ1261" s="92" t="str">
        <f t="shared" si="3787"/>
        <v/>
      </c>
      <c r="AR1261" s="82">
        <f t="shared" si="3829"/>
        <v>0</v>
      </c>
      <c r="AS1261" s="71">
        <f t="shared" si="3788"/>
        <v>0</v>
      </c>
      <c r="AT1261" s="78" t="str">
        <f t="shared" si="3778"/>
        <v/>
      </c>
      <c r="AU1261" s="137">
        <f t="shared" si="3830"/>
        <v>0</v>
      </c>
      <c r="AV1261" s="137">
        <f t="shared" si="3831"/>
        <v>0</v>
      </c>
      <c r="AW1261" s="137">
        <f t="shared" si="3832"/>
        <v>0</v>
      </c>
      <c r="AX1261" s="86" t="str">
        <f t="shared" si="3833"/>
        <v/>
      </c>
      <c r="AY1261" s="86" t="str">
        <f t="shared" si="3834"/>
        <v/>
      </c>
      <c r="AZ1261" s="90" t="str">
        <f t="shared" ref="AZ1261:BA1261" si="3977">IF($A1260&lt;&gt;"",AZ1260,"")</f>
        <v/>
      </c>
      <c r="BA1261" s="54" t="str">
        <f t="shared" si="3977"/>
        <v/>
      </c>
      <c r="BB1261" s="92" t="str">
        <f t="shared" si="3790"/>
        <v/>
      </c>
      <c r="BC1261" s="82">
        <f t="shared" si="3835"/>
        <v>0</v>
      </c>
      <c r="BD1261" s="71">
        <f t="shared" si="3791"/>
        <v>0</v>
      </c>
      <c r="BE1261" s="98">
        <f t="shared" si="3842"/>
        <v>18</v>
      </c>
      <c r="BF1261" s="54" t="str">
        <f t="shared" si="3964"/>
        <v/>
      </c>
      <c r="BG1261" s="92" t="str">
        <f t="shared" si="3958"/>
        <v/>
      </c>
      <c r="BH1261" s="82">
        <f t="shared" si="3818"/>
        <v>0</v>
      </c>
      <c r="BI1261" s="71">
        <f t="shared" si="3819"/>
        <v>0</v>
      </c>
      <c r="BJ1261" s="146"/>
      <c r="BK1261" s="97">
        <v>1</v>
      </c>
      <c r="BL1261" s="95" t="str">
        <f t="shared" si="3965"/>
        <v/>
      </c>
      <c r="BM1261" s="95" t="str">
        <f t="shared" si="3965"/>
        <v/>
      </c>
      <c r="BN1261" s="95" t="str">
        <f t="shared" si="3965"/>
        <v/>
      </c>
      <c r="BO1261" s="95" t="str">
        <f t="shared" si="3965"/>
        <v/>
      </c>
      <c r="BP1261" s="95" t="str">
        <f t="shared" si="3965"/>
        <v/>
      </c>
      <c r="BQ1261" s="81">
        <f t="shared" si="3845"/>
        <v>0</v>
      </c>
      <c r="BR1261" s="81">
        <f t="shared" si="3846"/>
        <v>0</v>
      </c>
      <c r="BS1261" s="81">
        <f t="shared" si="3847"/>
        <v>0</v>
      </c>
      <c r="BT1261" s="81">
        <f t="shared" si="3848"/>
        <v>0</v>
      </c>
      <c r="BU1261" s="81">
        <f t="shared" si="3849"/>
        <v>0</v>
      </c>
      <c r="BV1261" s="13">
        <f t="shared" si="3850"/>
        <v>0</v>
      </c>
      <c r="BW1261" s="11">
        <f t="shared" si="3782"/>
        <v>0</v>
      </c>
      <c r="BX1261" s="69">
        <f t="shared" si="3792"/>
        <v>0</v>
      </c>
      <c r="BY1261" s="69">
        <f>IF($A1261&lt;&gt;"",IF(BY1260&lt;&gt;0,BY1260,IF(BW1261&lt;=$AW$2,"Stop Loss",0)),0)</f>
        <v>0</v>
      </c>
      <c r="BZ1261" s="69">
        <f t="shared" si="3702"/>
        <v>0</v>
      </c>
      <c r="CA1261" s="27" t="str">
        <f t="shared" si="3793"/>
        <v/>
      </c>
      <c r="CB1261" s="27" t="str">
        <f t="shared" si="3794"/>
        <v/>
      </c>
      <c r="CC1261" s="27" t="str">
        <f t="shared" si="3795"/>
        <v/>
      </c>
      <c r="CD1261" s="27" t="str">
        <f t="shared" si="3796"/>
        <v/>
      </c>
      <c r="CE1261" s="27" t="str">
        <f t="shared" si="3797"/>
        <v/>
      </c>
      <c r="CF1261" s="27" t="str">
        <f t="shared" si="3798"/>
        <v/>
      </c>
      <c r="CG1261" s="86"/>
      <c r="CH1261" s="86"/>
      <c r="CI1261" s="45"/>
      <c r="CJ1261" s="45"/>
      <c r="CK1261" s="45"/>
      <c r="CL1261" s="25"/>
      <c r="CM1261" s="25"/>
      <c r="CN1261" s="37"/>
      <c r="CO1261" s="25"/>
      <c r="CP1261" s="25"/>
      <c r="CQ1261" s="25"/>
      <c r="CR1261" s="25"/>
      <c r="CS1261" s="25"/>
      <c r="CT1261" s="25"/>
      <c r="CU1261" s="25"/>
      <c r="CV1261" s="25"/>
      <c r="CW1261" s="25"/>
      <c r="CX1261" s="25"/>
      <c r="CY1261" s="25"/>
      <c r="CZ1261" s="25"/>
      <c r="DA1261" s="25"/>
      <c r="DB1261" s="37"/>
      <c r="DC1261" s="25"/>
      <c r="DD1261" s="25"/>
      <c r="DH1261" s="25"/>
      <c r="DI1261" s="37"/>
    </row>
    <row r="1262" spans="1:113" s="26" customFormat="1">
      <c r="A1262" s="149"/>
      <c r="B1262" s="82" t="str">
        <f t="shared" si="3768"/>
        <v/>
      </c>
      <c r="C1262" s="7" t="str">
        <f t="shared" si="3769"/>
        <v/>
      </c>
      <c r="D1262" s="81">
        <f t="shared" si="3770"/>
        <v>0</v>
      </c>
      <c r="E1262" s="7" t="str">
        <f t="shared" si="3771"/>
        <v>18,</v>
      </c>
      <c r="F1262" s="78"/>
      <c r="G1262" s="86"/>
      <c r="H1262" s="86"/>
      <c r="I1262" s="86"/>
      <c r="J1262" s="86"/>
      <c r="K1262" s="86"/>
      <c r="L1262" s="86"/>
      <c r="M1262" s="86"/>
      <c r="N1262" s="86"/>
      <c r="O1262" s="78"/>
      <c r="P1262" s="86"/>
      <c r="Q1262" s="86"/>
      <c r="R1262" s="86"/>
      <c r="S1262" s="86"/>
      <c r="T1262" s="86"/>
      <c r="U1262" s="86"/>
      <c r="V1262" s="86"/>
      <c r="W1262" s="86"/>
      <c r="X1262" s="123" t="str">
        <f t="shared" si="3772"/>
        <v/>
      </c>
      <c r="Y1262" s="127">
        <f t="shared" si="3820"/>
        <v>0</v>
      </c>
      <c r="Z1262" s="127">
        <f t="shared" si="3821"/>
        <v>0</v>
      </c>
      <c r="AA1262" s="127">
        <f t="shared" si="3822"/>
        <v>0</v>
      </c>
      <c r="AB1262" s="86">
        <f t="shared" ref="AB1262:AC1262" si="3978">AB1261</f>
        <v>0</v>
      </c>
      <c r="AC1262" s="86">
        <f t="shared" si="3978"/>
        <v>0</v>
      </c>
      <c r="AD1262" s="90" t="str">
        <f t="shared" ref="AD1262:AE1262" si="3979">IF($A1261&lt;&gt;"",AD1261,"")</f>
        <v/>
      </c>
      <c r="AE1262" s="54" t="str">
        <f t="shared" si="3979"/>
        <v/>
      </c>
      <c r="AF1262" s="92" t="str">
        <f t="shared" si="3785"/>
        <v/>
      </c>
      <c r="AG1262" s="82">
        <f t="shared" si="3775"/>
        <v>0</v>
      </c>
      <c r="AH1262" s="71">
        <f t="shared" si="3949"/>
        <v>0</v>
      </c>
      <c r="AI1262" s="78" t="str">
        <f t="shared" si="3776"/>
        <v/>
      </c>
      <c r="AJ1262" s="132">
        <f t="shared" si="3824"/>
        <v>0</v>
      </c>
      <c r="AK1262" s="132">
        <f t="shared" si="3825"/>
        <v>0</v>
      </c>
      <c r="AL1262" s="132">
        <f t="shared" si="3826"/>
        <v>0</v>
      </c>
      <c r="AM1262" s="86" t="str">
        <f t="shared" si="3827"/>
        <v/>
      </c>
      <c r="AN1262" s="86" t="str">
        <f t="shared" si="3828"/>
        <v/>
      </c>
      <c r="AO1262" s="90" t="str">
        <f t="shared" ref="AO1262:AP1262" si="3980">IF($A1261&lt;&gt;"",AO1261,"")</f>
        <v/>
      </c>
      <c r="AP1262" s="54" t="str">
        <f t="shared" si="3980"/>
        <v/>
      </c>
      <c r="AQ1262" s="92" t="str">
        <f t="shared" si="3787"/>
        <v/>
      </c>
      <c r="AR1262" s="82">
        <f t="shared" si="3829"/>
        <v>0</v>
      </c>
      <c r="AS1262" s="71">
        <f t="shared" si="3788"/>
        <v>0</v>
      </c>
      <c r="AT1262" s="78" t="str">
        <f t="shared" si="3778"/>
        <v/>
      </c>
      <c r="AU1262" s="137">
        <f t="shared" si="3830"/>
        <v>0</v>
      </c>
      <c r="AV1262" s="137">
        <f t="shared" si="3831"/>
        <v>0</v>
      </c>
      <c r="AW1262" s="137">
        <f t="shared" si="3832"/>
        <v>0</v>
      </c>
      <c r="AX1262" s="86" t="str">
        <f t="shared" si="3833"/>
        <v/>
      </c>
      <c r="AY1262" s="86" t="str">
        <f t="shared" si="3834"/>
        <v/>
      </c>
      <c r="AZ1262" s="90" t="str">
        <f t="shared" ref="AZ1262:BA1262" si="3981">IF($A1261&lt;&gt;"",AZ1261,"")</f>
        <v/>
      </c>
      <c r="BA1262" s="54" t="str">
        <f t="shared" si="3981"/>
        <v/>
      </c>
      <c r="BB1262" s="92" t="str">
        <f t="shared" si="3790"/>
        <v/>
      </c>
      <c r="BC1262" s="82">
        <f t="shared" si="3835"/>
        <v>0</v>
      </c>
      <c r="BD1262" s="71">
        <f t="shared" si="3791"/>
        <v>0</v>
      </c>
      <c r="BE1262" s="98">
        <f t="shared" si="3842"/>
        <v>18</v>
      </c>
      <c r="BF1262" s="54" t="str">
        <f t="shared" si="3964"/>
        <v/>
      </c>
      <c r="BG1262" s="92" t="str">
        <f t="shared" si="3958"/>
        <v/>
      </c>
      <c r="BH1262" s="82">
        <f t="shared" si="3818"/>
        <v>0</v>
      </c>
      <c r="BI1262" s="71">
        <f t="shared" si="3819"/>
        <v>0</v>
      </c>
      <c r="BJ1262" s="146"/>
      <c r="BK1262" s="97">
        <v>1</v>
      </c>
      <c r="BL1262" s="95" t="str">
        <f t="shared" si="3965"/>
        <v/>
      </c>
      <c r="BM1262" s="95" t="str">
        <f t="shared" si="3965"/>
        <v/>
      </c>
      <c r="BN1262" s="95" t="str">
        <f t="shared" si="3965"/>
        <v/>
      </c>
      <c r="BO1262" s="95" t="str">
        <f t="shared" si="3965"/>
        <v/>
      </c>
      <c r="BP1262" s="95" t="str">
        <f t="shared" si="3965"/>
        <v/>
      </c>
      <c r="BQ1262" s="81">
        <f t="shared" si="3845"/>
        <v>0</v>
      </c>
      <c r="BR1262" s="81">
        <f t="shared" si="3846"/>
        <v>0</v>
      </c>
      <c r="BS1262" s="81">
        <f t="shared" si="3847"/>
        <v>0</v>
      </c>
      <c r="BT1262" s="81">
        <f t="shared" si="3848"/>
        <v>0</v>
      </c>
      <c r="BU1262" s="81">
        <f t="shared" si="3849"/>
        <v>0</v>
      </c>
      <c r="BV1262" s="13">
        <f t="shared" si="3850"/>
        <v>0</v>
      </c>
      <c r="BW1262" s="11">
        <f t="shared" si="3782"/>
        <v>0</v>
      </c>
      <c r="BX1262" s="69">
        <f t="shared" si="3792"/>
        <v>0</v>
      </c>
      <c r="BY1262" s="69">
        <f>IF($A1262&lt;&gt;"",IF(BY1261&lt;&gt;0,BY1261,IF(BW1262&lt;=$AW$2,"Stop Loss",0)),0)</f>
        <v>0</v>
      </c>
      <c r="BZ1262" s="69">
        <f t="shared" si="3702"/>
        <v>0</v>
      </c>
      <c r="CA1262" s="27" t="str">
        <f t="shared" si="3793"/>
        <v/>
      </c>
      <c r="CB1262" s="27" t="str">
        <f t="shared" si="3794"/>
        <v/>
      </c>
      <c r="CC1262" s="27" t="str">
        <f t="shared" si="3795"/>
        <v/>
      </c>
      <c r="CD1262" s="27" t="str">
        <f t="shared" si="3796"/>
        <v/>
      </c>
      <c r="CE1262" s="27" t="str">
        <f t="shared" si="3797"/>
        <v/>
      </c>
      <c r="CF1262" s="27" t="str">
        <f t="shared" si="3798"/>
        <v/>
      </c>
      <c r="CG1262" s="86"/>
      <c r="CH1262" s="86"/>
      <c r="CI1262" s="45"/>
      <c r="CJ1262" s="45"/>
      <c r="CK1262" s="45"/>
      <c r="CL1262" s="25"/>
      <c r="CM1262" s="25"/>
      <c r="CN1262" s="37"/>
      <c r="CO1262" s="25"/>
      <c r="CP1262" s="25"/>
      <c r="CQ1262" s="25"/>
      <c r="CR1262" s="25"/>
      <c r="CS1262" s="25"/>
      <c r="CT1262" s="25"/>
      <c r="CU1262" s="25"/>
      <c r="CV1262" s="25"/>
      <c r="CW1262" s="25"/>
      <c r="CX1262" s="25"/>
      <c r="CY1262" s="25"/>
      <c r="CZ1262" s="25"/>
      <c r="DA1262" s="25"/>
      <c r="DB1262" s="37"/>
      <c r="DC1262" s="25"/>
      <c r="DD1262" s="25"/>
      <c r="DH1262" s="25"/>
      <c r="DI1262" s="37"/>
    </row>
    <row r="1263" spans="1:113" s="26" customFormat="1">
      <c r="A1263" s="149"/>
      <c r="B1263" s="82" t="str">
        <f t="shared" si="3768"/>
        <v/>
      </c>
      <c r="C1263" s="7" t="str">
        <f t="shared" si="3769"/>
        <v/>
      </c>
      <c r="D1263" s="81">
        <f t="shared" si="3770"/>
        <v>0</v>
      </c>
      <c r="E1263" s="7" t="str">
        <f t="shared" si="3771"/>
        <v>18,</v>
      </c>
      <c r="F1263" s="78"/>
      <c r="G1263" s="86"/>
      <c r="H1263" s="86"/>
      <c r="I1263" s="86"/>
      <c r="J1263" s="86"/>
      <c r="K1263" s="86"/>
      <c r="L1263" s="86"/>
      <c r="M1263" s="86"/>
      <c r="N1263" s="86"/>
      <c r="O1263" s="78"/>
      <c r="P1263" s="86"/>
      <c r="Q1263" s="86"/>
      <c r="R1263" s="86"/>
      <c r="S1263" s="86"/>
      <c r="T1263" s="86"/>
      <c r="U1263" s="86"/>
      <c r="V1263" s="86"/>
      <c r="W1263" s="86"/>
      <c r="X1263" s="123" t="str">
        <f t="shared" si="3772"/>
        <v/>
      </c>
      <c r="Y1263" s="127">
        <f t="shared" si="3820"/>
        <v>0</v>
      </c>
      <c r="Z1263" s="127">
        <f t="shared" si="3821"/>
        <v>0</v>
      </c>
      <c r="AA1263" s="127">
        <f t="shared" si="3822"/>
        <v>0</v>
      </c>
      <c r="AB1263" s="86">
        <f t="shared" ref="AB1263:AC1263" si="3982">AB1262</f>
        <v>0</v>
      </c>
      <c r="AC1263" s="86">
        <f t="shared" si="3982"/>
        <v>0</v>
      </c>
      <c r="AD1263" s="90" t="str">
        <f t="shared" ref="AD1263:AE1263" si="3983">IF($A1262&lt;&gt;"",AD1262,"")</f>
        <v/>
      </c>
      <c r="AE1263" s="54" t="str">
        <f t="shared" si="3983"/>
        <v/>
      </c>
      <c r="AF1263" s="92" t="str">
        <f t="shared" si="3785"/>
        <v/>
      </c>
      <c r="AG1263" s="82">
        <f t="shared" si="3775"/>
        <v>0</v>
      </c>
      <c r="AH1263" s="71">
        <f t="shared" si="3949"/>
        <v>0</v>
      </c>
      <c r="AI1263" s="78" t="str">
        <f t="shared" si="3776"/>
        <v/>
      </c>
      <c r="AJ1263" s="132">
        <f t="shared" si="3824"/>
        <v>0</v>
      </c>
      <c r="AK1263" s="132">
        <f t="shared" si="3825"/>
        <v>0</v>
      </c>
      <c r="AL1263" s="132">
        <f t="shared" si="3826"/>
        <v>0</v>
      </c>
      <c r="AM1263" s="86" t="str">
        <f t="shared" si="3827"/>
        <v/>
      </c>
      <c r="AN1263" s="86" t="str">
        <f t="shared" si="3828"/>
        <v/>
      </c>
      <c r="AO1263" s="90" t="str">
        <f t="shared" ref="AO1263:AP1263" si="3984">IF($A1262&lt;&gt;"",AO1262,"")</f>
        <v/>
      </c>
      <c r="AP1263" s="54" t="str">
        <f t="shared" si="3984"/>
        <v/>
      </c>
      <c r="AQ1263" s="92" t="str">
        <f t="shared" si="3787"/>
        <v/>
      </c>
      <c r="AR1263" s="82">
        <f t="shared" si="3829"/>
        <v>0</v>
      </c>
      <c r="AS1263" s="71">
        <f t="shared" si="3788"/>
        <v>0</v>
      </c>
      <c r="AT1263" s="78" t="str">
        <f t="shared" si="3778"/>
        <v/>
      </c>
      <c r="AU1263" s="137">
        <f t="shared" si="3830"/>
        <v>0</v>
      </c>
      <c r="AV1263" s="137">
        <f t="shared" si="3831"/>
        <v>0</v>
      </c>
      <c r="AW1263" s="137">
        <f t="shared" si="3832"/>
        <v>0</v>
      </c>
      <c r="AX1263" s="86" t="str">
        <f t="shared" si="3833"/>
        <v/>
      </c>
      <c r="AY1263" s="86" t="str">
        <f t="shared" si="3834"/>
        <v/>
      </c>
      <c r="AZ1263" s="90" t="str">
        <f t="shared" ref="AZ1263:BA1263" si="3985">IF($A1262&lt;&gt;"",AZ1262,"")</f>
        <v/>
      </c>
      <c r="BA1263" s="54" t="str">
        <f t="shared" si="3985"/>
        <v/>
      </c>
      <c r="BB1263" s="92" t="str">
        <f t="shared" si="3790"/>
        <v/>
      </c>
      <c r="BC1263" s="82">
        <f t="shared" si="3835"/>
        <v>0</v>
      </c>
      <c r="BD1263" s="71">
        <f t="shared" si="3791"/>
        <v>0</v>
      </c>
      <c r="BE1263" s="98">
        <f t="shared" si="3842"/>
        <v>18</v>
      </c>
      <c r="BF1263" s="54" t="str">
        <f t="shared" si="3964"/>
        <v/>
      </c>
      <c r="BG1263" s="92" t="str">
        <f t="shared" si="3958"/>
        <v/>
      </c>
      <c r="BH1263" s="82">
        <f t="shared" si="3818"/>
        <v>0</v>
      </c>
      <c r="BI1263" s="71">
        <f t="shared" si="3819"/>
        <v>0</v>
      </c>
      <c r="BJ1263" s="146"/>
      <c r="BK1263" s="97">
        <v>1</v>
      </c>
      <c r="BL1263" s="95" t="str">
        <f t="shared" si="3965"/>
        <v/>
      </c>
      <c r="BM1263" s="95" t="str">
        <f t="shared" si="3965"/>
        <v/>
      </c>
      <c r="BN1263" s="95" t="str">
        <f t="shared" si="3965"/>
        <v/>
      </c>
      <c r="BO1263" s="95" t="str">
        <f t="shared" si="3965"/>
        <v/>
      </c>
      <c r="BP1263" s="95" t="str">
        <f t="shared" si="3965"/>
        <v/>
      </c>
      <c r="BQ1263" s="81">
        <f t="shared" si="3845"/>
        <v>0</v>
      </c>
      <c r="BR1263" s="81">
        <f t="shared" si="3846"/>
        <v>0</v>
      </c>
      <c r="BS1263" s="81">
        <f t="shared" si="3847"/>
        <v>0</v>
      </c>
      <c r="BT1263" s="81">
        <f t="shared" si="3848"/>
        <v>0</v>
      </c>
      <c r="BU1263" s="81">
        <f t="shared" si="3849"/>
        <v>0</v>
      </c>
      <c r="BV1263" s="13">
        <f t="shared" si="3850"/>
        <v>0</v>
      </c>
      <c r="BW1263" s="11">
        <f t="shared" si="3782"/>
        <v>0</v>
      </c>
      <c r="BX1263" s="69">
        <f t="shared" si="3792"/>
        <v>0</v>
      </c>
      <c r="BY1263" s="69">
        <f>IF($A1263&lt;&gt;"",IF(BY1262&lt;&gt;0,BY1262,IF(BW1263&lt;=$AW$2,"Stop Loss",0)),0)</f>
        <v>0</v>
      </c>
      <c r="BZ1263" s="69">
        <f t="shared" si="3702"/>
        <v>0</v>
      </c>
      <c r="CA1263" s="27" t="str">
        <f t="shared" si="3793"/>
        <v/>
      </c>
      <c r="CB1263" s="27" t="str">
        <f t="shared" si="3794"/>
        <v/>
      </c>
      <c r="CC1263" s="27" t="str">
        <f t="shared" si="3795"/>
        <v/>
      </c>
      <c r="CD1263" s="27" t="str">
        <f t="shared" si="3796"/>
        <v/>
      </c>
      <c r="CE1263" s="27" t="str">
        <f t="shared" si="3797"/>
        <v/>
      </c>
      <c r="CF1263" s="27" t="str">
        <f t="shared" si="3798"/>
        <v/>
      </c>
      <c r="CG1263" s="86"/>
      <c r="CH1263" s="86"/>
      <c r="CI1263" s="45"/>
      <c r="CJ1263" s="45"/>
      <c r="CK1263" s="45"/>
      <c r="CL1263" s="25"/>
      <c r="CM1263" s="25"/>
      <c r="CN1263" s="37"/>
      <c r="CO1263" s="25"/>
      <c r="CP1263" s="25"/>
      <c r="CQ1263" s="25"/>
      <c r="CR1263" s="25"/>
      <c r="CS1263" s="25"/>
      <c r="CT1263" s="25"/>
      <c r="CU1263" s="25"/>
      <c r="CV1263" s="25"/>
      <c r="CW1263" s="25"/>
      <c r="CX1263" s="25"/>
      <c r="CY1263" s="25"/>
      <c r="CZ1263" s="25"/>
      <c r="DA1263" s="25"/>
      <c r="DB1263" s="37"/>
      <c r="DC1263" s="25"/>
      <c r="DD1263" s="25"/>
      <c r="DH1263" s="25"/>
      <c r="DI1263" s="37"/>
    </row>
    <row r="1264" spans="1:113" s="26" customFormat="1">
      <c r="A1264" s="149"/>
      <c r="B1264" s="82" t="str">
        <f t="shared" si="3768"/>
        <v/>
      </c>
      <c r="C1264" s="7" t="str">
        <f t="shared" si="3769"/>
        <v/>
      </c>
      <c r="D1264" s="81">
        <f t="shared" si="3770"/>
        <v>0</v>
      </c>
      <c r="E1264" s="7" t="str">
        <f t="shared" si="3771"/>
        <v>18,</v>
      </c>
      <c r="F1264" s="78"/>
      <c r="G1264" s="86"/>
      <c r="H1264" s="86"/>
      <c r="I1264" s="86"/>
      <c r="J1264" s="86"/>
      <c r="K1264" s="86"/>
      <c r="L1264" s="86"/>
      <c r="M1264" s="86"/>
      <c r="N1264" s="86"/>
      <c r="O1264" s="78"/>
      <c r="P1264" s="86"/>
      <c r="Q1264" s="86"/>
      <c r="R1264" s="86"/>
      <c r="S1264" s="86"/>
      <c r="T1264" s="86"/>
      <c r="U1264" s="86"/>
      <c r="V1264" s="86"/>
      <c r="W1264" s="86"/>
      <c r="X1264" s="123" t="str">
        <f t="shared" si="3772"/>
        <v/>
      </c>
      <c r="Y1264" s="127">
        <f t="shared" si="3820"/>
        <v>0</v>
      </c>
      <c r="Z1264" s="127">
        <f t="shared" si="3821"/>
        <v>0</v>
      </c>
      <c r="AA1264" s="127">
        <f t="shared" si="3822"/>
        <v>0</v>
      </c>
      <c r="AB1264" s="86">
        <f>IF($Y1264&gt;$Z1264,$Y1264-$Z1264+AB1263,AB1263)</f>
        <v>0</v>
      </c>
      <c r="AC1264" s="86">
        <f>IF($Z1264&gt;$Y1264,$Z1264-$Y1264+AC1263,AC1263)</f>
        <v>0</v>
      </c>
      <c r="AD1264" s="90" t="str">
        <f t="shared" ref="AD1264:AE1264" si="3986">IF($A1263&lt;&gt;"",AD1263,"")</f>
        <v/>
      </c>
      <c r="AE1264" s="54" t="str">
        <f t="shared" si="3986"/>
        <v/>
      </c>
      <c r="AF1264" s="92" t="str">
        <f t="shared" si="3785"/>
        <v/>
      </c>
      <c r="AG1264" s="82">
        <f t="shared" si="3775"/>
        <v>0</v>
      </c>
      <c r="AH1264" s="71">
        <f t="shared" si="3949"/>
        <v>0</v>
      </c>
      <c r="AI1264" s="78" t="str">
        <f t="shared" si="3776"/>
        <v/>
      </c>
      <c r="AJ1264" s="132">
        <f t="shared" si="3824"/>
        <v>0</v>
      </c>
      <c r="AK1264" s="132">
        <f t="shared" si="3825"/>
        <v>0</v>
      </c>
      <c r="AL1264" s="132">
        <f t="shared" si="3826"/>
        <v>0</v>
      </c>
      <c r="AM1264" s="86" t="str">
        <f t="shared" si="3827"/>
        <v/>
      </c>
      <c r="AN1264" s="86" t="str">
        <f t="shared" si="3828"/>
        <v/>
      </c>
      <c r="AO1264" s="90" t="str">
        <f t="shared" ref="AO1264:AP1264" si="3987">IF($A1263&lt;&gt;"",AO1263,"")</f>
        <v/>
      </c>
      <c r="AP1264" s="54" t="str">
        <f t="shared" si="3987"/>
        <v/>
      </c>
      <c r="AQ1264" s="92" t="str">
        <f t="shared" si="3787"/>
        <v/>
      </c>
      <c r="AR1264" s="82">
        <f t="shared" si="3829"/>
        <v>0</v>
      </c>
      <c r="AS1264" s="71">
        <f t="shared" si="3788"/>
        <v>0</v>
      </c>
      <c r="AT1264" s="78" t="str">
        <f t="shared" si="3778"/>
        <v/>
      </c>
      <c r="AU1264" s="137">
        <f t="shared" si="3830"/>
        <v>0</v>
      </c>
      <c r="AV1264" s="137">
        <f t="shared" si="3831"/>
        <v>0</v>
      </c>
      <c r="AW1264" s="137">
        <f t="shared" si="3832"/>
        <v>0</v>
      </c>
      <c r="AX1264" s="86" t="str">
        <f t="shared" si="3833"/>
        <v/>
      </c>
      <c r="AY1264" s="86" t="str">
        <f t="shared" si="3834"/>
        <v/>
      </c>
      <c r="AZ1264" s="90" t="str">
        <f t="shared" ref="AZ1264:BA1264" si="3988">IF($A1263&lt;&gt;"",AZ1263,"")</f>
        <v/>
      </c>
      <c r="BA1264" s="54" t="str">
        <f t="shared" si="3988"/>
        <v/>
      </c>
      <c r="BB1264" s="92" t="str">
        <f t="shared" si="3790"/>
        <v/>
      </c>
      <c r="BC1264" s="82">
        <f t="shared" si="3835"/>
        <v>0</v>
      </c>
      <c r="BD1264" s="71">
        <f t="shared" si="3791"/>
        <v>0</v>
      </c>
      <c r="BE1264" s="98">
        <f t="shared" si="3842"/>
        <v>18</v>
      </c>
      <c r="BF1264" s="54" t="str">
        <f t="shared" si="3964"/>
        <v/>
      </c>
      <c r="BG1264" s="92" t="str">
        <f t="shared" si="3958"/>
        <v/>
      </c>
      <c r="BH1264" s="82">
        <f t="shared" si="3818"/>
        <v>0</v>
      </c>
      <c r="BI1264" s="71">
        <f t="shared" si="3819"/>
        <v>0</v>
      </c>
      <c r="BJ1264" s="146"/>
      <c r="BK1264" s="97">
        <v>1</v>
      </c>
      <c r="BL1264" s="95" t="str">
        <f t="shared" si="3965"/>
        <v/>
      </c>
      <c r="BM1264" s="95" t="str">
        <f t="shared" si="3965"/>
        <v/>
      </c>
      <c r="BN1264" s="95" t="str">
        <f t="shared" si="3965"/>
        <v/>
      </c>
      <c r="BO1264" s="95" t="str">
        <f t="shared" si="3965"/>
        <v/>
      </c>
      <c r="BP1264" s="95" t="str">
        <f t="shared" si="3965"/>
        <v/>
      </c>
      <c r="BQ1264" s="81">
        <f t="shared" si="3845"/>
        <v>0</v>
      </c>
      <c r="BR1264" s="81">
        <f t="shared" si="3846"/>
        <v>0</v>
      </c>
      <c r="BS1264" s="81">
        <f t="shared" si="3847"/>
        <v>0</v>
      </c>
      <c r="BT1264" s="81">
        <f t="shared" si="3848"/>
        <v>0</v>
      </c>
      <c r="BU1264" s="81">
        <f t="shared" si="3849"/>
        <v>0</v>
      </c>
      <c r="BV1264" s="13">
        <f t="shared" si="3850"/>
        <v>0</v>
      </c>
      <c r="BW1264" s="11">
        <f t="shared" si="3782"/>
        <v>0</v>
      </c>
      <c r="BX1264" s="69">
        <f t="shared" si="3792"/>
        <v>0</v>
      </c>
      <c r="BY1264" s="69">
        <f>IF($A1264&lt;&gt;"",IF(BY1263&lt;&gt;0,BY1263,IF(BW1264&lt;=$AW$2,"Stop Loss",0)),0)</f>
        <v>0</v>
      </c>
      <c r="BZ1264" s="69">
        <f t="shared" si="3702"/>
        <v>0</v>
      </c>
      <c r="CA1264" s="27" t="str">
        <f t="shared" si="3793"/>
        <v/>
      </c>
      <c r="CB1264" s="27" t="str">
        <f t="shared" si="3794"/>
        <v/>
      </c>
      <c r="CC1264" s="27" t="str">
        <f t="shared" si="3795"/>
        <v/>
      </c>
      <c r="CD1264" s="27" t="str">
        <f t="shared" si="3796"/>
        <v/>
      </c>
      <c r="CE1264" s="27" t="str">
        <f t="shared" si="3797"/>
        <v/>
      </c>
      <c r="CF1264" s="27" t="str">
        <f t="shared" si="3798"/>
        <v/>
      </c>
      <c r="CG1264" s="86"/>
      <c r="CH1264" s="86"/>
      <c r="CI1264" s="45"/>
      <c r="CJ1264" s="45"/>
      <c r="CK1264" s="45"/>
      <c r="CL1264" s="25"/>
      <c r="CM1264" s="25"/>
      <c r="CN1264" s="37"/>
      <c r="CO1264" s="25"/>
      <c r="CP1264" s="25"/>
      <c r="CQ1264" s="25"/>
      <c r="CR1264" s="25"/>
      <c r="CS1264" s="25"/>
      <c r="CT1264" s="25"/>
      <c r="CU1264" s="25"/>
      <c r="CV1264" s="25"/>
      <c r="CW1264" s="25"/>
      <c r="CX1264" s="25"/>
      <c r="CY1264" s="25"/>
      <c r="CZ1264" s="25"/>
      <c r="DA1264" s="25"/>
      <c r="DB1264" s="37"/>
      <c r="DC1264" s="25"/>
      <c r="DD1264" s="25"/>
      <c r="DH1264" s="25"/>
      <c r="DI1264" s="37"/>
    </row>
    <row r="1265" spans="1:113" s="26" customFormat="1">
      <c r="A1265" s="149"/>
      <c r="B1265" s="82" t="str">
        <f t="shared" si="3768"/>
        <v/>
      </c>
      <c r="C1265" s="7" t="str">
        <f t="shared" si="3769"/>
        <v/>
      </c>
      <c r="D1265" s="81">
        <f t="shared" si="3770"/>
        <v>0</v>
      </c>
      <c r="E1265" s="7" t="str">
        <f t="shared" si="3771"/>
        <v>18,</v>
      </c>
      <c r="F1265" s="78"/>
      <c r="G1265" s="86"/>
      <c r="H1265" s="86"/>
      <c r="I1265" s="86"/>
      <c r="J1265" s="86"/>
      <c r="K1265" s="86"/>
      <c r="L1265" s="86"/>
      <c r="M1265" s="86"/>
      <c r="N1265" s="86"/>
      <c r="O1265" s="78"/>
      <c r="P1265" s="86"/>
      <c r="Q1265" s="86"/>
      <c r="R1265" s="86"/>
      <c r="S1265" s="86"/>
      <c r="T1265" s="86"/>
      <c r="U1265" s="86"/>
      <c r="V1265" s="86"/>
      <c r="W1265" s="86"/>
      <c r="X1265" s="123" t="str">
        <f t="shared" si="3772"/>
        <v/>
      </c>
      <c r="Y1265" s="127">
        <f t="shared" si="3820"/>
        <v>0</v>
      </c>
      <c r="Z1265" s="127">
        <f t="shared" si="3821"/>
        <v>0</v>
      </c>
      <c r="AA1265" s="127">
        <f t="shared" si="3822"/>
        <v>0</v>
      </c>
      <c r="AB1265" s="86">
        <f>AB1264</f>
        <v>0</v>
      </c>
      <c r="AC1265" s="86">
        <f>AC1264</f>
        <v>0</v>
      </c>
      <c r="AD1265" s="90" t="str">
        <f>IF($A1264&lt;&gt;"",AA1264,"")</f>
        <v/>
      </c>
      <c r="AE1265" s="92" t="str">
        <f>IF($A1264&lt;&gt;"",IF(Y1264&gt;Z1264,"L","H"),"")</f>
        <v/>
      </c>
      <c r="AF1265" s="92" t="str">
        <f t="shared" si="3785"/>
        <v/>
      </c>
      <c r="AG1265" s="82">
        <f t="shared" si="3775"/>
        <v>0</v>
      </c>
      <c r="AH1265" s="71">
        <f t="shared" si="3949"/>
        <v>0</v>
      </c>
      <c r="AI1265" s="78" t="str">
        <f t="shared" si="3776"/>
        <v/>
      </c>
      <c r="AJ1265" s="132">
        <f t="shared" si="3824"/>
        <v>0</v>
      </c>
      <c r="AK1265" s="132">
        <f t="shared" si="3825"/>
        <v>0</v>
      </c>
      <c r="AL1265" s="132">
        <f t="shared" si="3826"/>
        <v>0</v>
      </c>
      <c r="AM1265" s="86" t="str">
        <f t="shared" si="3827"/>
        <v/>
      </c>
      <c r="AN1265" s="86" t="str">
        <f t="shared" si="3828"/>
        <v/>
      </c>
      <c r="AO1265" s="90" t="str">
        <f>IF($A1264&lt;&gt;"",AL1264,"")</f>
        <v/>
      </c>
      <c r="AP1265" s="92" t="str">
        <f>IF($A1264&lt;&gt;"",IF(AM1264&lt;&gt;"","O","E"),"")</f>
        <v/>
      </c>
      <c r="AQ1265" s="92" t="str">
        <f t="shared" si="3787"/>
        <v/>
      </c>
      <c r="AR1265" s="82">
        <f t="shared" si="3829"/>
        <v>0</v>
      </c>
      <c r="AS1265" s="71">
        <f t="shared" si="3788"/>
        <v>0</v>
      </c>
      <c r="AT1265" s="78" t="str">
        <f t="shared" si="3778"/>
        <v/>
      </c>
      <c r="AU1265" s="137">
        <f t="shared" si="3830"/>
        <v>0</v>
      </c>
      <c r="AV1265" s="137">
        <f t="shared" si="3831"/>
        <v>0</v>
      </c>
      <c r="AW1265" s="137">
        <f t="shared" si="3832"/>
        <v>0</v>
      </c>
      <c r="AX1265" s="86" t="str">
        <f t="shared" si="3833"/>
        <v/>
      </c>
      <c r="AY1265" s="86" t="str">
        <f t="shared" si="3834"/>
        <v/>
      </c>
      <c r="AZ1265" s="90" t="str">
        <f>IF($A1264&lt;&gt;"",AW1264,"")</f>
        <v/>
      </c>
      <c r="BA1265" s="92" t="str">
        <f>IF($A1264&lt;&gt;"",IF(AX1264&lt;&gt;"","B","R"),"")</f>
        <v/>
      </c>
      <c r="BB1265" s="92" t="str">
        <f t="shared" si="3790"/>
        <v/>
      </c>
      <c r="BC1265" s="82">
        <f t="shared" si="3835"/>
        <v>0</v>
      </c>
      <c r="BD1265" s="71">
        <f t="shared" si="3791"/>
        <v>0</v>
      </c>
      <c r="BE1265" s="98">
        <f t="shared" si="3842"/>
        <v>18</v>
      </c>
      <c r="BF1265" s="92" t="str">
        <f>IF($A1264&lt;&gt;"",IF($Y1264&gt;$Z1264,"H",IF($Z1264&gt;$Y1264,"L",BF1264)),"")</f>
        <v/>
      </c>
      <c r="BG1265" s="92" t="str">
        <f>IF($A1265&lt;&gt;"",IF($A1265=0,"L",IF(BF1265&lt;&gt;"",IF(BF1265=X1265,"W","L"))),"")</f>
        <v/>
      </c>
      <c r="BH1265" s="82">
        <f t="shared" si="3818"/>
        <v>0</v>
      </c>
      <c r="BI1265" s="71">
        <f t="shared" si="3819"/>
        <v>0</v>
      </c>
      <c r="BJ1265" s="146" t="str">
        <f>AE1265&amp;AP1265&amp;BA1265</f>
        <v/>
      </c>
      <c r="BK1265" s="97">
        <v>1</v>
      </c>
      <c r="BL1265" s="95" t="str">
        <f>IF($A1264&lt;&gt;"",IF($BJ1265="LER","11,",IF($BJ1265="LOR","02,",IF($BJ1265="LEB","01,",IF($BJ1265="LOB","12,",IF($BJ1265="HER","29,",IF($BJ1265="HOR","20,",IF($BJ1265="HEB","19,",IF($BJ1265="HOB","30,","")))))))),"")</f>
        <v/>
      </c>
      <c r="BM1265" s="95" t="str">
        <f>IF($A1264&lt;&gt;"",IF($BJ1265="LER","13,",IF($BJ1265="LOR","04,",IF($BJ1265="LEB","03,",IF($BJ1265="LOB","14,",IF($BJ1265="HER","31,",IF($BJ1265="HOR","22,",IF($BJ1265="HEB","21,",IF($BJ1265="HOB","32,","")))))))),"")</f>
        <v/>
      </c>
      <c r="BN1265" s="95" t="str">
        <f>IF($A1264&lt;&gt;"",IF($BJ1265="LER","15,",IF($BJ1265="LOR","06,",IF($BJ1265="LEB","05,",IF($BJ1265="LOB","16,",IF($BJ1265="HER","33,",IF($BJ1265="HOR","24,",IF($BJ1265="HEB","23,",IF($BJ1265="HOB","34,","")))))))),"")</f>
        <v/>
      </c>
      <c r="BO1265" s="95" t="str">
        <f>IF($A1264&lt;&gt;"",IF($BJ1265="LER","17,",IF($BJ1265="LOR","08,",IF($BJ1265="LEB","07,",IF($BJ1265="LOB","18,",IF($BJ1265="HER","35,",IF($BJ1265="HOR","26,",IF($BJ1265="HEB","25,",IF($BJ1265="HOB","36,","")))))))),"")</f>
        <v/>
      </c>
      <c r="BP1265" s="95" t="str">
        <f>IF($A1264&lt;&gt;"",IF($BJ1265="LER","",IF($BJ1265="LOR","10,",IF($BJ1265="LEB","09,",IF($BJ1265="LOB","",IF($BJ1265="HER","",IF($BJ1265="HOR","28,",IF($BJ1265="HEB","27,",IF($BJ1265="HOB","","")))))))),"")</f>
        <v/>
      </c>
      <c r="BQ1265" s="81">
        <f t="shared" si="3845"/>
        <v>0</v>
      </c>
      <c r="BR1265" s="81">
        <f t="shared" si="3846"/>
        <v>0</v>
      </c>
      <c r="BS1265" s="81">
        <f t="shared" si="3847"/>
        <v>0</v>
      </c>
      <c r="BT1265" s="81">
        <f t="shared" si="3848"/>
        <v>0</v>
      </c>
      <c r="BU1265" s="81">
        <f t="shared" si="3849"/>
        <v>0</v>
      </c>
      <c r="BV1265" s="13">
        <f t="shared" si="3850"/>
        <v>0</v>
      </c>
      <c r="BW1265" s="11">
        <f t="shared" si="3782"/>
        <v>0</v>
      </c>
      <c r="BX1265" s="69">
        <f t="shared" si="3792"/>
        <v>0</v>
      </c>
      <c r="BY1265" s="69">
        <f>IF($A1265&lt;&gt;"",IF(BY1264&lt;&gt;0,BY1264,IF(BW1265&lt;=$AW$2,"Stop Loss",0)),0)</f>
        <v>0</v>
      </c>
      <c r="BZ1265" s="69">
        <f t="shared" si="3702"/>
        <v>0</v>
      </c>
      <c r="CA1265" s="27" t="str">
        <f t="shared" si="3793"/>
        <v/>
      </c>
      <c r="CB1265" s="27" t="str">
        <f t="shared" si="3794"/>
        <v/>
      </c>
      <c r="CC1265" s="27" t="str">
        <f t="shared" si="3795"/>
        <v/>
      </c>
      <c r="CD1265" s="27" t="str">
        <f t="shared" si="3796"/>
        <v/>
      </c>
      <c r="CE1265" s="27" t="str">
        <f t="shared" si="3797"/>
        <v/>
      </c>
      <c r="CF1265" s="27" t="str">
        <f t="shared" si="3798"/>
        <v/>
      </c>
      <c r="CG1265" s="86"/>
      <c r="CH1265" s="86"/>
      <c r="CI1265" s="45"/>
      <c r="CJ1265" s="45"/>
      <c r="CK1265" s="45"/>
      <c r="CL1265" s="25"/>
      <c r="CM1265" s="25"/>
      <c r="CN1265" s="37"/>
      <c r="CO1265" s="25"/>
      <c r="CP1265" s="25"/>
      <c r="CQ1265" s="25"/>
      <c r="CR1265" s="25"/>
      <c r="CS1265" s="25"/>
      <c r="CT1265" s="25"/>
      <c r="CU1265" s="25"/>
      <c r="CV1265" s="25"/>
      <c r="CW1265" s="25"/>
      <c r="CX1265" s="25"/>
      <c r="CY1265" s="25"/>
      <c r="CZ1265" s="25"/>
      <c r="DA1265" s="25"/>
      <c r="DB1265" s="37"/>
      <c r="DC1265" s="25"/>
      <c r="DD1265" s="25"/>
      <c r="DH1265" s="25"/>
      <c r="DI1265" s="37"/>
    </row>
    <row r="1266" spans="1:113" s="26" customFormat="1">
      <c r="A1266" s="149"/>
      <c r="B1266" s="82" t="str">
        <f t="shared" si="3768"/>
        <v/>
      </c>
      <c r="C1266" s="7" t="str">
        <f t="shared" si="3769"/>
        <v/>
      </c>
      <c r="D1266" s="81">
        <f t="shared" si="3770"/>
        <v>0</v>
      </c>
      <c r="E1266" s="7" t="str">
        <f t="shared" si="3771"/>
        <v>18,</v>
      </c>
      <c r="F1266" s="78"/>
      <c r="G1266" s="86"/>
      <c r="H1266" s="86"/>
      <c r="I1266" s="86"/>
      <c r="J1266" s="86"/>
      <c r="K1266" s="86"/>
      <c r="L1266" s="86"/>
      <c r="M1266" s="86"/>
      <c r="N1266" s="86"/>
      <c r="O1266" s="78"/>
      <c r="P1266" s="86"/>
      <c r="Q1266" s="86"/>
      <c r="R1266" s="86"/>
      <c r="S1266" s="86"/>
      <c r="T1266" s="86"/>
      <c r="U1266" s="86"/>
      <c r="V1266" s="86"/>
      <c r="W1266" s="86"/>
      <c r="X1266" s="123" t="str">
        <f t="shared" si="3772"/>
        <v/>
      </c>
      <c r="Y1266" s="127">
        <f t="shared" si="3820"/>
        <v>0</v>
      </c>
      <c r="Z1266" s="127">
        <f t="shared" si="3821"/>
        <v>0</v>
      </c>
      <c r="AA1266" s="127">
        <f t="shared" si="3822"/>
        <v>0</v>
      </c>
      <c r="AB1266" s="86">
        <f t="shared" ref="AB1266:AC1266" si="3989">AB1265</f>
        <v>0</v>
      </c>
      <c r="AC1266" s="86">
        <f t="shared" si="3989"/>
        <v>0</v>
      </c>
      <c r="AD1266" s="90" t="str">
        <f>IF($A1265&lt;&gt;"",AD1265,"")</f>
        <v/>
      </c>
      <c r="AE1266" s="54" t="str">
        <f>IF($A1265&lt;&gt;"",AE1265,"")</f>
        <v/>
      </c>
      <c r="AF1266" s="92" t="str">
        <f t="shared" si="3785"/>
        <v/>
      </c>
      <c r="AG1266" s="82">
        <f t="shared" si="3775"/>
        <v>0</v>
      </c>
      <c r="AH1266" s="71">
        <f t="shared" si="3949"/>
        <v>0</v>
      </c>
      <c r="AI1266" s="78" t="str">
        <f t="shared" si="3776"/>
        <v/>
      </c>
      <c r="AJ1266" s="132">
        <f t="shared" si="3824"/>
        <v>0</v>
      </c>
      <c r="AK1266" s="132">
        <f t="shared" si="3825"/>
        <v>0</v>
      </c>
      <c r="AL1266" s="132">
        <f t="shared" si="3826"/>
        <v>0</v>
      </c>
      <c r="AM1266" s="86" t="str">
        <f t="shared" si="3827"/>
        <v/>
      </c>
      <c r="AN1266" s="86" t="str">
        <f t="shared" si="3828"/>
        <v/>
      </c>
      <c r="AO1266" s="90" t="str">
        <f>IF($A1265&lt;&gt;"",AO1265,"")</f>
        <v/>
      </c>
      <c r="AP1266" s="54" t="str">
        <f>IF($A1265&lt;&gt;"",AP1265,"")</f>
        <v/>
      </c>
      <c r="AQ1266" s="92" t="str">
        <f t="shared" si="3787"/>
        <v/>
      </c>
      <c r="AR1266" s="82">
        <f t="shared" si="3829"/>
        <v>0</v>
      </c>
      <c r="AS1266" s="71">
        <f t="shared" si="3788"/>
        <v>0</v>
      </c>
      <c r="AT1266" s="78" t="str">
        <f t="shared" si="3778"/>
        <v/>
      </c>
      <c r="AU1266" s="137">
        <f t="shared" si="3830"/>
        <v>0</v>
      </c>
      <c r="AV1266" s="137">
        <f t="shared" si="3831"/>
        <v>0</v>
      </c>
      <c r="AW1266" s="137">
        <f t="shared" si="3832"/>
        <v>0</v>
      </c>
      <c r="AX1266" s="86" t="str">
        <f t="shared" si="3833"/>
        <v/>
      </c>
      <c r="AY1266" s="86" t="str">
        <f t="shared" si="3834"/>
        <v/>
      </c>
      <c r="AZ1266" s="90" t="str">
        <f>IF($A1265&lt;&gt;"",AZ1265,"")</f>
        <v/>
      </c>
      <c r="BA1266" s="54" t="str">
        <f>IF($A1265&lt;&gt;"",BA1265,"")</f>
        <v/>
      </c>
      <c r="BB1266" s="92" t="str">
        <f t="shared" si="3790"/>
        <v/>
      </c>
      <c r="BC1266" s="82">
        <f t="shared" si="3835"/>
        <v>0</v>
      </c>
      <c r="BD1266" s="71">
        <f t="shared" si="3791"/>
        <v>0</v>
      </c>
      <c r="BE1266" s="98">
        <f t="shared" si="3842"/>
        <v>18</v>
      </c>
      <c r="BF1266" s="54" t="str">
        <f>IF($A1265&lt;&gt;"",BF1265,"")</f>
        <v/>
      </c>
      <c r="BG1266" s="92" t="str">
        <f t="shared" ref="BG1266:BG1273" si="3990">IF($A1266&lt;&gt;"",IF($A1266=0,"L",IF(BF1266&lt;&gt;"",IF(BF1266=X1266,"W","L"))),"")</f>
        <v/>
      </c>
      <c r="BH1266" s="82">
        <f t="shared" si="3818"/>
        <v>0</v>
      </c>
      <c r="BI1266" s="71">
        <f t="shared" si="3819"/>
        <v>0</v>
      </c>
      <c r="BJ1266" s="146"/>
      <c r="BK1266" s="97">
        <v>1</v>
      </c>
      <c r="BL1266" s="95" t="str">
        <f>IF(BL1265&lt;&gt;"",BL1265,"")</f>
        <v/>
      </c>
      <c r="BM1266" s="95" t="str">
        <f t="shared" ref="BM1266:BP1266" si="3991">IF(BM1265&lt;&gt;"",BM1265,"")</f>
        <v/>
      </c>
      <c r="BN1266" s="95" t="str">
        <f t="shared" si="3991"/>
        <v/>
      </c>
      <c r="BO1266" s="95" t="str">
        <f t="shared" si="3991"/>
        <v/>
      </c>
      <c r="BP1266" s="95" t="str">
        <f t="shared" si="3991"/>
        <v/>
      </c>
      <c r="BQ1266" s="81">
        <f t="shared" si="3845"/>
        <v>0</v>
      </c>
      <c r="BR1266" s="81">
        <f t="shared" si="3846"/>
        <v>0</v>
      </c>
      <c r="BS1266" s="81">
        <f t="shared" si="3847"/>
        <v>0</v>
      </c>
      <c r="BT1266" s="81">
        <f t="shared" si="3848"/>
        <v>0</v>
      </c>
      <c r="BU1266" s="81">
        <f t="shared" si="3849"/>
        <v>0</v>
      </c>
      <c r="BV1266" s="13">
        <f t="shared" si="3850"/>
        <v>0</v>
      </c>
      <c r="BW1266" s="11">
        <f t="shared" si="3782"/>
        <v>0</v>
      </c>
      <c r="BX1266" s="69">
        <f t="shared" si="3792"/>
        <v>0</v>
      </c>
      <c r="BY1266" s="69">
        <f>IF($A1266&lt;&gt;"",IF(BY1265&lt;&gt;0,BY1265,IF(BW1266&lt;=$AW$2,"Stop Loss",0)),0)</f>
        <v>0</v>
      </c>
      <c r="BZ1266" s="69">
        <f t="shared" si="3702"/>
        <v>0</v>
      </c>
      <c r="CA1266" s="27" t="str">
        <f t="shared" si="3793"/>
        <v/>
      </c>
      <c r="CB1266" s="27" t="str">
        <f t="shared" si="3794"/>
        <v/>
      </c>
      <c r="CC1266" s="27" t="str">
        <f t="shared" si="3795"/>
        <v/>
      </c>
      <c r="CD1266" s="27" t="str">
        <f t="shared" si="3796"/>
        <v/>
      </c>
      <c r="CE1266" s="27" t="str">
        <f t="shared" si="3797"/>
        <v/>
      </c>
      <c r="CF1266" s="27" t="str">
        <f t="shared" si="3798"/>
        <v/>
      </c>
      <c r="CG1266" s="86"/>
      <c r="CH1266" s="86"/>
      <c r="CI1266" s="45"/>
      <c r="CJ1266" s="45"/>
      <c r="CK1266" s="45"/>
      <c r="CL1266" s="25"/>
      <c r="CM1266" s="25"/>
      <c r="CN1266" s="37"/>
      <c r="CO1266" s="25"/>
      <c r="CP1266" s="25"/>
      <c r="CQ1266" s="25"/>
      <c r="CR1266" s="25"/>
      <c r="CS1266" s="25"/>
      <c r="CT1266" s="25"/>
      <c r="CU1266" s="25"/>
      <c r="CV1266" s="25"/>
      <c r="CW1266" s="25"/>
      <c r="CX1266" s="25"/>
      <c r="CY1266" s="25"/>
      <c r="CZ1266" s="25"/>
      <c r="DA1266" s="25"/>
      <c r="DB1266" s="37"/>
      <c r="DC1266" s="25"/>
      <c r="DD1266" s="25"/>
      <c r="DH1266" s="25"/>
      <c r="DI1266" s="37"/>
    </row>
    <row r="1267" spans="1:113" s="26" customFormat="1">
      <c r="A1267" s="149"/>
      <c r="B1267" s="82" t="str">
        <f t="shared" si="3768"/>
        <v/>
      </c>
      <c r="C1267" s="7" t="str">
        <f t="shared" si="3769"/>
        <v/>
      </c>
      <c r="D1267" s="81">
        <f t="shared" si="3770"/>
        <v>0</v>
      </c>
      <c r="E1267" s="7" t="str">
        <f t="shared" si="3771"/>
        <v>18,</v>
      </c>
      <c r="F1267" s="78"/>
      <c r="G1267" s="86"/>
      <c r="H1267" s="86"/>
      <c r="I1267" s="86"/>
      <c r="J1267" s="86"/>
      <c r="K1267" s="86"/>
      <c r="L1267" s="86"/>
      <c r="M1267" s="86"/>
      <c r="N1267" s="86"/>
      <c r="O1267" s="78"/>
      <c r="P1267" s="86"/>
      <c r="Q1267" s="86"/>
      <c r="R1267" s="86"/>
      <c r="S1267" s="86"/>
      <c r="T1267" s="86"/>
      <c r="U1267" s="86"/>
      <c r="V1267" s="86"/>
      <c r="W1267" s="86"/>
      <c r="X1267" s="123" t="str">
        <f t="shared" si="3772"/>
        <v/>
      </c>
      <c r="Y1267" s="127">
        <f t="shared" si="3820"/>
        <v>0</v>
      </c>
      <c r="Z1267" s="127">
        <f t="shared" si="3821"/>
        <v>0</v>
      </c>
      <c r="AA1267" s="127">
        <f t="shared" si="3822"/>
        <v>0</v>
      </c>
      <c r="AB1267" s="86">
        <f t="shared" ref="AB1267:AC1267" si="3992">AB1266</f>
        <v>0</v>
      </c>
      <c r="AC1267" s="86">
        <f t="shared" si="3992"/>
        <v>0</v>
      </c>
      <c r="AD1267" s="90" t="str">
        <f t="shared" ref="AD1267:AE1267" si="3993">IF($A1266&lt;&gt;"",AD1266,"")</f>
        <v/>
      </c>
      <c r="AE1267" s="54" t="str">
        <f t="shared" si="3993"/>
        <v/>
      </c>
      <c r="AF1267" s="92" t="str">
        <f t="shared" si="3785"/>
        <v/>
      </c>
      <c r="AG1267" s="82">
        <f t="shared" si="3775"/>
        <v>0</v>
      </c>
      <c r="AH1267" s="71">
        <f t="shared" si="3949"/>
        <v>0</v>
      </c>
      <c r="AI1267" s="78" t="str">
        <f t="shared" si="3776"/>
        <v/>
      </c>
      <c r="AJ1267" s="132">
        <f t="shared" si="3824"/>
        <v>0</v>
      </c>
      <c r="AK1267" s="132">
        <f t="shared" si="3825"/>
        <v>0</v>
      </c>
      <c r="AL1267" s="132">
        <f t="shared" si="3826"/>
        <v>0</v>
      </c>
      <c r="AM1267" s="86" t="str">
        <f t="shared" si="3827"/>
        <v/>
      </c>
      <c r="AN1267" s="86" t="str">
        <f t="shared" si="3828"/>
        <v/>
      </c>
      <c r="AO1267" s="90" t="str">
        <f t="shared" ref="AO1267:AP1267" si="3994">IF($A1266&lt;&gt;"",AO1266,"")</f>
        <v/>
      </c>
      <c r="AP1267" s="54" t="str">
        <f t="shared" si="3994"/>
        <v/>
      </c>
      <c r="AQ1267" s="92" t="str">
        <f t="shared" si="3787"/>
        <v/>
      </c>
      <c r="AR1267" s="82">
        <f t="shared" si="3829"/>
        <v>0</v>
      </c>
      <c r="AS1267" s="71">
        <f t="shared" si="3788"/>
        <v>0</v>
      </c>
      <c r="AT1267" s="78" t="str">
        <f t="shared" si="3778"/>
        <v/>
      </c>
      <c r="AU1267" s="137">
        <f t="shared" si="3830"/>
        <v>0</v>
      </c>
      <c r="AV1267" s="137">
        <f t="shared" si="3831"/>
        <v>0</v>
      </c>
      <c r="AW1267" s="137">
        <f t="shared" si="3832"/>
        <v>0</v>
      </c>
      <c r="AX1267" s="86" t="str">
        <f t="shared" si="3833"/>
        <v/>
      </c>
      <c r="AY1267" s="86" t="str">
        <f t="shared" si="3834"/>
        <v/>
      </c>
      <c r="AZ1267" s="90" t="str">
        <f t="shared" ref="AZ1267:BA1267" si="3995">IF($A1266&lt;&gt;"",AZ1266,"")</f>
        <v/>
      </c>
      <c r="BA1267" s="54" t="str">
        <f t="shared" si="3995"/>
        <v/>
      </c>
      <c r="BB1267" s="92" t="str">
        <f t="shared" si="3790"/>
        <v/>
      </c>
      <c r="BC1267" s="82">
        <f t="shared" si="3835"/>
        <v>0</v>
      </c>
      <c r="BD1267" s="71">
        <f t="shared" si="3791"/>
        <v>0</v>
      </c>
      <c r="BE1267" s="98">
        <f t="shared" si="3842"/>
        <v>18</v>
      </c>
      <c r="BF1267" s="54" t="str">
        <f t="shared" ref="BF1267:BF1273" si="3996">IF($A1266&lt;&gt;"",BF1266,"")</f>
        <v/>
      </c>
      <c r="BG1267" s="92" t="str">
        <f t="shared" si="3990"/>
        <v/>
      </c>
      <c r="BH1267" s="82">
        <f t="shared" si="3818"/>
        <v>0</v>
      </c>
      <c r="BI1267" s="71">
        <f t="shared" si="3819"/>
        <v>0</v>
      </c>
      <c r="BJ1267" s="146"/>
      <c r="BK1267" s="97">
        <v>1</v>
      </c>
      <c r="BL1267" s="95" t="str">
        <f t="shared" ref="BL1267:BP1267" si="3997">IF(BL1266&lt;&gt;"",BL1266,"")</f>
        <v/>
      </c>
      <c r="BM1267" s="95" t="str">
        <f t="shared" si="3997"/>
        <v/>
      </c>
      <c r="BN1267" s="95" t="str">
        <f t="shared" si="3997"/>
        <v/>
      </c>
      <c r="BO1267" s="95" t="str">
        <f t="shared" si="3997"/>
        <v/>
      </c>
      <c r="BP1267" s="95" t="str">
        <f t="shared" si="3997"/>
        <v/>
      </c>
      <c r="BQ1267" s="81">
        <f t="shared" si="3845"/>
        <v>0</v>
      </c>
      <c r="BR1267" s="81">
        <f t="shared" si="3846"/>
        <v>0</v>
      </c>
      <c r="BS1267" s="81">
        <f t="shared" si="3847"/>
        <v>0</v>
      </c>
      <c r="BT1267" s="81">
        <f t="shared" si="3848"/>
        <v>0</v>
      </c>
      <c r="BU1267" s="81">
        <f t="shared" si="3849"/>
        <v>0</v>
      </c>
      <c r="BV1267" s="13">
        <f t="shared" si="3850"/>
        <v>0</v>
      </c>
      <c r="BW1267" s="11">
        <f t="shared" si="3782"/>
        <v>0</v>
      </c>
      <c r="BX1267" s="69">
        <f t="shared" si="3792"/>
        <v>0</v>
      </c>
      <c r="BY1267" s="69">
        <f>IF($A1267&lt;&gt;"",IF(BY1266&lt;&gt;0,BY1266,IF(BW1267&lt;=$AW$2,"Stop Loss",0)),0)</f>
        <v>0</v>
      </c>
      <c r="BZ1267" s="69">
        <f t="shared" si="3702"/>
        <v>0</v>
      </c>
      <c r="CA1267" s="27" t="str">
        <f t="shared" si="3793"/>
        <v/>
      </c>
      <c r="CB1267" s="27" t="str">
        <f t="shared" si="3794"/>
        <v/>
      </c>
      <c r="CC1267" s="27" t="str">
        <f t="shared" si="3795"/>
        <v/>
      </c>
      <c r="CD1267" s="27" t="str">
        <f t="shared" si="3796"/>
        <v/>
      </c>
      <c r="CE1267" s="27" t="str">
        <f t="shared" si="3797"/>
        <v/>
      </c>
      <c r="CF1267" s="27" t="str">
        <f t="shared" si="3798"/>
        <v/>
      </c>
      <c r="CG1267" s="86"/>
      <c r="CH1267" s="86"/>
      <c r="CI1267" s="45"/>
      <c r="CJ1267" s="45"/>
      <c r="CK1267" s="45"/>
      <c r="CL1267" s="25"/>
      <c r="CM1267" s="25"/>
      <c r="CN1267" s="37"/>
      <c r="CO1267" s="25"/>
      <c r="CP1267" s="25"/>
      <c r="CQ1267" s="25"/>
      <c r="CR1267" s="25"/>
      <c r="CS1267" s="25"/>
      <c r="CT1267" s="25"/>
      <c r="CU1267" s="25"/>
      <c r="CV1267" s="25"/>
      <c r="CW1267" s="25"/>
      <c r="CX1267" s="25"/>
      <c r="CY1267" s="25"/>
      <c r="CZ1267" s="25"/>
      <c r="DA1267" s="25"/>
      <c r="DB1267" s="37"/>
      <c r="DC1267" s="25"/>
      <c r="DD1267" s="25"/>
      <c r="DH1267" s="25"/>
      <c r="DI1267" s="37"/>
    </row>
    <row r="1268" spans="1:113" s="26" customFormat="1">
      <c r="A1268" s="149"/>
      <c r="B1268" s="82" t="str">
        <f t="shared" si="3768"/>
        <v/>
      </c>
      <c r="C1268" s="7" t="str">
        <f t="shared" si="3769"/>
        <v/>
      </c>
      <c r="D1268" s="81">
        <f t="shared" si="3770"/>
        <v>0</v>
      </c>
      <c r="E1268" s="7" t="str">
        <f t="shared" si="3771"/>
        <v>18,</v>
      </c>
      <c r="F1268" s="78"/>
      <c r="G1268" s="86"/>
      <c r="H1268" s="86"/>
      <c r="I1268" s="86"/>
      <c r="J1268" s="86"/>
      <c r="K1268" s="86"/>
      <c r="L1268" s="86"/>
      <c r="M1268" s="86"/>
      <c r="N1268" s="86"/>
      <c r="O1268" s="78"/>
      <c r="P1268" s="86"/>
      <c r="Q1268" s="86"/>
      <c r="R1268" s="86"/>
      <c r="S1268" s="86"/>
      <c r="T1268" s="86"/>
      <c r="U1268" s="86"/>
      <c r="V1268" s="86"/>
      <c r="W1268" s="86"/>
      <c r="X1268" s="123" t="str">
        <f t="shared" si="3772"/>
        <v/>
      </c>
      <c r="Y1268" s="127">
        <f t="shared" si="3820"/>
        <v>0</v>
      </c>
      <c r="Z1268" s="127">
        <f t="shared" si="3821"/>
        <v>0</v>
      </c>
      <c r="AA1268" s="127">
        <f t="shared" si="3822"/>
        <v>0</v>
      </c>
      <c r="AB1268" s="86">
        <f t="shared" ref="AB1268:AC1268" si="3998">AB1267</f>
        <v>0</v>
      </c>
      <c r="AC1268" s="86">
        <f t="shared" si="3998"/>
        <v>0</v>
      </c>
      <c r="AD1268" s="90" t="str">
        <f t="shared" ref="AD1268:AE1268" si="3999">IF($A1267&lt;&gt;"",AD1267,"")</f>
        <v/>
      </c>
      <c r="AE1268" s="54" t="str">
        <f t="shared" si="3999"/>
        <v/>
      </c>
      <c r="AF1268" s="92" t="str">
        <f t="shared" si="3785"/>
        <v/>
      </c>
      <c r="AG1268" s="82">
        <f t="shared" si="3775"/>
        <v>0</v>
      </c>
      <c r="AH1268" s="71">
        <f t="shared" si="3949"/>
        <v>0</v>
      </c>
      <c r="AI1268" s="78" t="str">
        <f t="shared" si="3776"/>
        <v/>
      </c>
      <c r="AJ1268" s="132">
        <f t="shared" si="3824"/>
        <v>0</v>
      </c>
      <c r="AK1268" s="132">
        <f t="shared" si="3825"/>
        <v>0</v>
      </c>
      <c r="AL1268" s="132">
        <f t="shared" si="3826"/>
        <v>0</v>
      </c>
      <c r="AM1268" s="86" t="str">
        <f t="shared" si="3827"/>
        <v/>
      </c>
      <c r="AN1268" s="86" t="str">
        <f t="shared" si="3828"/>
        <v/>
      </c>
      <c r="AO1268" s="90" t="str">
        <f t="shared" ref="AO1268:AP1268" si="4000">IF($A1267&lt;&gt;"",AO1267,"")</f>
        <v/>
      </c>
      <c r="AP1268" s="54" t="str">
        <f t="shared" si="4000"/>
        <v/>
      </c>
      <c r="AQ1268" s="92" t="str">
        <f t="shared" si="3787"/>
        <v/>
      </c>
      <c r="AR1268" s="82">
        <f t="shared" si="3829"/>
        <v>0</v>
      </c>
      <c r="AS1268" s="71">
        <f t="shared" si="3788"/>
        <v>0</v>
      </c>
      <c r="AT1268" s="78" t="str">
        <f t="shared" si="3778"/>
        <v/>
      </c>
      <c r="AU1268" s="137">
        <f t="shared" si="3830"/>
        <v>0</v>
      </c>
      <c r="AV1268" s="137">
        <f t="shared" si="3831"/>
        <v>0</v>
      </c>
      <c r="AW1268" s="137">
        <f t="shared" si="3832"/>
        <v>0</v>
      </c>
      <c r="AX1268" s="86" t="str">
        <f t="shared" si="3833"/>
        <v/>
      </c>
      <c r="AY1268" s="86" t="str">
        <f t="shared" si="3834"/>
        <v/>
      </c>
      <c r="AZ1268" s="90" t="str">
        <f t="shared" ref="AZ1268:BA1268" si="4001">IF($A1267&lt;&gt;"",AZ1267,"")</f>
        <v/>
      </c>
      <c r="BA1268" s="54" t="str">
        <f t="shared" si="4001"/>
        <v/>
      </c>
      <c r="BB1268" s="92" t="str">
        <f t="shared" si="3790"/>
        <v/>
      </c>
      <c r="BC1268" s="82">
        <f t="shared" si="3835"/>
        <v>0</v>
      </c>
      <c r="BD1268" s="71">
        <f t="shared" si="3791"/>
        <v>0</v>
      </c>
      <c r="BE1268" s="98">
        <f t="shared" si="3842"/>
        <v>18</v>
      </c>
      <c r="BF1268" s="54" t="str">
        <f t="shared" si="3996"/>
        <v/>
      </c>
      <c r="BG1268" s="92" t="str">
        <f t="shared" si="3990"/>
        <v/>
      </c>
      <c r="BH1268" s="82">
        <f t="shared" si="3818"/>
        <v>0</v>
      </c>
      <c r="BI1268" s="71">
        <f t="shared" si="3819"/>
        <v>0</v>
      </c>
      <c r="BJ1268" s="146"/>
      <c r="BK1268" s="97">
        <v>1</v>
      </c>
      <c r="BL1268" s="95" t="str">
        <f t="shared" ref="BL1268:BP1268" si="4002">IF(BL1267&lt;&gt;"",BL1267,"")</f>
        <v/>
      </c>
      <c r="BM1268" s="95" t="str">
        <f t="shared" si="4002"/>
        <v/>
      </c>
      <c r="BN1268" s="95" t="str">
        <f t="shared" si="4002"/>
        <v/>
      </c>
      <c r="BO1268" s="95" t="str">
        <f t="shared" si="4002"/>
        <v/>
      </c>
      <c r="BP1268" s="95" t="str">
        <f t="shared" si="4002"/>
        <v/>
      </c>
      <c r="BQ1268" s="81">
        <f t="shared" si="3845"/>
        <v>0</v>
      </c>
      <c r="BR1268" s="81">
        <f t="shared" si="3846"/>
        <v>0</v>
      </c>
      <c r="BS1268" s="81">
        <f t="shared" si="3847"/>
        <v>0</v>
      </c>
      <c r="BT1268" s="81">
        <f t="shared" si="3848"/>
        <v>0</v>
      </c>
      <c r="BU1268" s="81">
        <f t="shared" si="3849"/>
        <v>0</v>
      </c>
      <c r="BV1268" s="13">
        <f t="shared" si="3850"/>
        <v>0</v>
      </c>
      <c r="BW1268" s="11">
        <f t="shared" si="3782"/>
        <v>0</v>
      </c>
      <c r="BX1268" s="69">
        <f t="shared" si="3792"/>
        <v>0</v>
      </c>
      <c r="BY1268" s="69">
        <f>IF($A1268&lt;&gt;"",IF(BY1267&lt;&gt;0,BY1267,IF(BW1268&lt;=$AW$2,"Stop Loss",0)),0)</f>
        <v>0</v>
      </c>
      <c r="BZ1268" s="69">
        <f t="shared" si="3702"/>
        <v>0</v>
      </c>
      <c r="CA1268" s="27" t="str">
        <f t="shared" si="3793"/>
        <v/>
      </c>
      <c r="CB1268" s="27" t="str">
        <f t="shared" si="3794"/>
        <v/>
      </c>
      <c r="CC1268" s="27" t="str">
        <f t="shared" si="3795"/>
        <v/>
      </c>
      <c r="CD1268" s="27" t="str">
        <f t="shared" si="3796"/>
        <v/>
      </c>
      <c r="CE1268" s="27" t="str">
        <f t="shared" si="3797"/>
        <v/>
      </c>
      <c r="CF1268" s="27" t="str">
        <f t="shared" si="3798"/>
        <v/>
      </c>
      <c r="CG1268" s="86"/>
      <c r="CH1268" s="86"/>
      <c r="CI1268" s="45"/>
      <c r="CJ1268" s="45"/>
      <c r="CK1268" s="45"/>
      <c r="CL1268" s="25"/>
      <c r="CM1268" s="25"/>
      <c r="CN1268" s="37"/>
      <c r="CO1268" s="25"/>
      <c r="CP1268" s="25"/>
      <c r="CQ1268" s="25"/>
      <c r="CR1268" s="25"/>
      <c r="CS1268" s="25"/>
      <c r="CT1268" s="25"/>
      <c r="CU1268" s="25"/>
      <c r="CV1268" s="25"/>
      <c r="CW1268" s="25"/>
      <c r="CX1268" s="25"/>
      <c r="CY1268" s="25"/>
      <c r="CZ1268" s="25"/>
      <c r="DA1268" s="25"/>
      <c r="DB1268" s="37"/>
      <c r="DC1268" s="25"/>
      <c r="DD1268" s="25"/>
      <c r="DH1268" s="25"/>
      <c r="DI1268" s="37"/>
    </row>
    <row r="1269" spans="1:113" s="26" customFormat="1">
      <c r="A1269" s="149"/>
      <c r="B1269" s="82" t="str">
        <f t="shared" si="3768"/>
        <v/>
      </c>
      <c r="C1269" s="7" t="str">
        <f t="shared" si="3769"/>
        <v/>
      </c>
      <c r="D1269" s="81">
        <f t="shared" si="3770"/>
        <v>0</v>
      </c>
      <c r="E1269" s="7" t="str">
        <f t="shared" si="3771"/>
        <v>18,</v>
      </c>
      <c r="F1269" s="78"/>
      <c r="G1269" s="86"/>
      <c r="H1269" s="86"/>
      <c r="I1269" s="86"/>
      <c r="J1269" s="86"/>
      <c r="K1269" s="86"/>
      <c r="L1269" s="86"/>
      <c r="M1269" s="86"/>
      <c r="N1269" s="86"/>
      <c r="O1269" s="78"/>
      <c r="P1269" s="86"/>
      <c r="Q1269" s="86"/>
      <c r="R1269" s="86"/>
      <c r="S1269" s="86"/>
      <c r="T1269" s="86"/>
      <c r="U1269" s="86"/>
      <c r="V1269" s="86"/>
      <c r="W1269" s="86"/>
      <c r="X1269" s="123" t="str">
        <f t="shared" si="3772"/>
        <v/>
      </c>
      <c r="Y1269" s="127">
        <f t="shared" si="3820"/>
        <v>0</v>
      </c>
      <c r="Z1269" s="127">
        <f t="shared" si="3821"/>
        <v>0</v>
      </c>
      <c r="AA1269" s="127">
        <f t="shared" si="3822"/>
        <v>0</v>
      </c>
      <c r="AB1269" s="86">
        <f t="shared" ref="AB1269:AC1269" si="4003">AB1268</f>
        <v>0</v>
      </c>
      <c r="AC1269" s="86">
        <f t="shared" si="4003"/>
        <v>0</v>
      </c>
      <c r="AD1269" s="90" t="str">
        <f t="shared" ref="AD1269:AE1269" si="4004">IF($A1268&lt;&gt;"",AD1268,"")</f>
        <v/>
      </c>
      <c r="AE1269" s="54" t="str">
        <f t="shared" si="4004"/>
        <v/>
      </c>
      <c r="AF1269" s="92" t="str">
        <f t="shared" si="3785"/>
        <v/>
      </c>
      <c r="AG1269" s="82">
        <f t="shared" si="3775"/>
        <v>0</v>
      </c>
      <c r="AH1269" s="71">
        <f t="shared" si="3949"/>
        <v>0</v>
      </c>
      <c r="AI1269" s="78" t="str">
        <f t="shared" si="3776"/>
        <v/>
      </c>
      <c r="AJ1269" s="132">
        <f t="shared" si="3824"/>
        <v>0</v>
      </c>
      <c r="AK1269" s="132">
        <f t="shared" si="3825"/>
        <v>0</v>
      </c>
      <c r="AL1269" s="132">
        <f t="shared" si="3826"/>
        <v>0</v>
      </c>
      <c r="AM1269" s="86" t="str">
        <f t="shared" si="3827"/>
        <v/>
      </c>
      <c r="AN1269" s="86" t="str">
        <f t="shared" si="3828"/>
        <v/>
      </c>
      <c r="AO1269" s="90" t="str">
        <f t="shared" ref="AO1269:AP1269" si="4005">IF($A1268&lt;&gt;"",AO1268,"")</f>
        <v/>
      </c>
      <c r="AP1269" s="54" t="str">
        <f t="shared" si="4005"/>
        <v/>
      </c>
      <c r="AQ1269" s="92" t="str">
        <f t="shared" si="3787"/>
        <v/>
      </c>
      <c r="AR1269" s="82">
        <f t="shared" si="3829"/>
        <v>0</v>
      </c>
      <c r="AS1269" s="71">
        <f t="shared" si="3788"/>
        <v>0</v>
      </c>
      <c r="AT1269" s="78" t="str">
        <f t="shared" si="3778"/>
        <v/>
      </c>
      <c r="AU1269" s="137">
        <f t="shared" si="3830"/>
        <v>0</v>
      </c>
      <c r="AV1269" s="137">
        <f t="shared" si="3831"/>
        <v>0</v>
      </c>
      <c r="AW1269" s="137">
        <f t="shared" si="3832"/>
        <v>0</v>
      </c>
      <c r="AX1269" s="86" t="str">
        <f t="shared" si="3833"/>
        <v/>
      </c>
      <c r="AY1269" s="86" t="str">
        <f t="shared" si="3834"/>
        <v/>
      </c>
      <c r="AZ1269" s="90" t="str">
        <f t="shared" ref="AZ1269:BA1269" si="4006">IF($A1268&lt;&gt;"",AZ1268,"")</f>
        <v/>
      </c>
      <c r="BA1269" s="54" t="str">
        <f t="shared" si="4006"/>
        <v/>
      </c>
      <c r="BB1269" s="92" t="str">
        <f t="shared" si="3790"/>
        <v/>
      </c>
      <c r="BC1269" s="82">
        <f t="shared" si="3835"/>
        <v>0</v>
      </c>
      <c r="BD1269" s="71">
        <f t="shared" si="3791"/>
        <v>0</v>
      </c>
      <c r="BE1269" s="98">
        <f t="shared" si="3842"/>
        <v>18</v>
      </c>
      <c r="BF1269" s="54" t="str">
        <f t="shared" si="3996"/>
        <v/>
      </c>
      <c r="BG1269" s="92" t="str">
        <f t="shared" si="3990"/>
        <v/>
      </c>
      <c r="BH1269" s="82">
        <f t="shared" si="3818"/>
        <v>0</v>
      </c>
      <c r="BI1269" s="71">
        <f t="shared" si="3819"/>
        <v>0</v>
      </c>
      <c r="BJ1269" s="146"/>
      <c r="BK1269" s="97">
        <v>1</v>
      </c>
      <c r="BL1269" s="95" t="str">
        <f t="shared" ref="BL1269:BP1269" si="4007">IF(BL1268&lt;&gt;"",BL1268,"")</f>
        <v/>
      </c>
      <c r="BM1269" s="95" t="str">
        <f t="shared" si="4007"/>
        <v/>
      </c>
      <c r="BN1269" s="95" t="str">
        <f t="shared" si="4007"/>
        <v/>
      </c>
      <c r="BO1269" s="95" t="str">
        <f t="shared" si="4007"/>
        <v/>
      </c>
      <c r="BP1269" s="95" t="str">
        <f t="shared" si="4007"/>
        <v/>
      </c>
      <c r="BQ1269" s="81">
        <f t="shared" si="3845"/>
        <v>0</v>
      </c>
      <c r="BR1269" s="81">
        <f t="shared" si="3846"/>
        <v>0</v>
      </c>
      <c r="BS1269" s="81">
        <f t="shared" si="3847"/>
        <v>0</v>
      </c>
      <c r="BT1269" s="81">
        <f t="shared" si="3848"/>
        <v>0</v>
      </c>
      <c r="BU1269" s="81">
        <f t="shared" si="3849"/>
        <v>0</v>
      </c>
      <c r="BV1269" s="13">
        <f t="shared" si="3850"/>
        <v>0</v>
      </c>
      <c r="BW1269" s="11">
        <f t="shared" si="3782"/>
        <v>0</v>
      </c>
      <c r="BX1269" s="69">
        <f t="shared" si="3792"/>
        <v>0</v>
      </c>
      <c r="BY1269" s="69">
        <f>IF($A1269&lt;&gt;"",IF(BY1268&lt;&gt;0,BY1268,IF(BW1269&lt;=$AW$2,"Stop Loss",0)),0)</f>
        <v>0</v>
      </c>
      <c r="BZ1269" s="69">
        <f t="shared" ref="BZ1269:BZ1332" si="4008">IF(BW1269&gt;BZ1268,BW1269,BZ1268)</f>
        <v>0</v>
      </c>
      <c r="CA1269" s="27" t="str">
        <f t="shared" si="3793"/>
        <v/>
      </c>
      <c r="CB1269" s="27" t="str">
        <f t="shared" si="3794"/>
        <v/>
      </c>
      <c r="CC1269" s="27" t="str">
        <f t="shared" si="3795"/>
        <v/>
      </c>
      <c r="CD1269" s="27" t="str">
        <f t="shared" si="3796"/>
        <v/>
      </c>
      <c r="CE1269" s="27" t="str">
        <f t="shared" si="3797"/>
        <v/>
      </c>
      <c r="CF1269" s="27" t="str">
        <f t="shared" si="3798"/>
        <v/>
      </c>
      <c r="CG1269" s="86"/>
      <c r="CH1269" s="86"/>
      <c r="CI1269" s="45"/>
      <c r="CJ1269" s="45"/>
      <c r="CK1269" s="45"/>
      <c r="CL1269" s="25"/>
      <c r="CM1269" s="25"/>
      <c r="CN1269" s="37"/>
      <c r="CO1269" s="25"/>
      <c r="CP1269" s="25"/>
      <c r="CQ1269" s="25"/>
      <c r="CR1269" s="25"/>
      <c r="CS1269" s="25"/>
      <c r="CT1269" s="25"/>
      <c r="CU1269" s="25"/>
      <c r="CV1269" s="25"/>
      <c r="CW1269" s="25"/>
      <c r="CX1269" s="25"/>
      <c r="CY1269" s="25"/>
      <c r="CZ1269" s="25"/>
      <c r="DA1269" s="25"/>
      <c r="DB1269" s="37"/>
      <c r="DC1269" s="25"/>
      <c r="DD1269" s="25"/>
      <c r="DH1269" s="25"/>
      <c r="DI1269" s="37"/>
    </row>
    <row r="1270" spans="1:113" s="26" customFormat="1">
      <c r="A1270" s="149"/>
      <c r="B1270" s="82" t="str">
        <f t="shared" si="3768"/>
        <v/>
      </c>
      <c r="C1270" s="7" t="str">
        <f t="shared" si="3769"/>
        <v/>
      </c>
      <c r="D1270" s="81">
        <f t="shared" si="3770"/>
        <v>0</v>
      </c>
      <c r="E1270" s="7" t="str">
        <f t="shared" si="3771"/>
        <v>18,</v>
      </c>
      <c r="F1270" s="78"/>
      <c r="G1270" s="86"/>
      <c r="H1270" s="86"/>
      <c r="I1270" s="86"/>
      <c r="J1270" s="86"/>
      <c r="K1270" s="86"/>
      <c r="L1270" s="86"/>
      <c r="M1270" s="86"/>
      <c r="N1270" s="86"/>
      <c r="O1270" s="78"/>
      <c r="P1270" s="86"/>
      <c r="Q1270" s="86"/>
      <c r="R1270" s="86"/>
      <c r="S1270" s="86"/>
      <c r="T1270" s="86"/>
      <c r="U1270" s="86"/>
      <c r="V1270" s="86"/>
      <c r="W1270" s="86"/>
      <c r="X1270" s="123" t="str">
        <f t="shared" si="3772"/>
        <v/>
      </c>
      <c r="Y1270" s="127">
        <f t="shared" si="3820"/>
        <v>0</v>
      </c>
      <c r="Z1270" s="127">
        <f t="shared" si="3821"/>
        <v>0</v>
      </c>
      <c r="AA1270" s="127">
        <f t="shared" si="3822"/>
        <v>0</v>
      </c>
      <c r="AB1270" s="86">
        <f t="shared" ref="AB1270:AC1270" si="4009">AB1269</f>
        <v>0</v>
      </c>
      <c r="AC1270" s="86">
        <f t="shared" si="4009"/>
        <v>0</v>
      </c>
      <c r="AD1270" s="90" t="str">
        <f t="shared" ref="AD1270:AE1270" si="4010">IF($A1269&lt;&gt;"",AD1269,"")</f>
        <v/>
      </c>
      <c r="AE1270" s="54" t="str">
        <f t="shared" si="4010"/>
        <v/>
      </c>
      <c r="AF1270" s="92" t="str">
        <f t="shared" si="3785"/>
        <v/>
      </c>
      <c r="AG1270" s="82">
        <f t="shared" si="3775"/>
        <v>0</v>
      </c>
      <c r="AH1270" s="71">
        <f t="shared" si="3949"/>
        <v>0</v>
      </c>
      <c r="AI1270" s="78" t="str">
        <f t="shared" si="3776"/>
        <v/>
      </c>
      <c r="AJ1270" s="132">
        <f t="shared" si="3824"/>
        <v>0</v>
      </c>
      <c r="AK1270" s="132">
        <f t="shared" si="3825"/>
        <v>0</v>
      </c>
      <c r="AL1270" s="132">
        <f t="shared" si="3826"/>
        <v>0</v>
      </c>
      <c r="AM1270" s="86" t="str">
        <f t="shared" si="3827"/>
        <v/>
      </c>
      <c r="AN1270" s="86" t="str">
        <f t="shared" si="3828"/>
        <v/>
      </c>
      <c r="AO1270" s="90" t="str">
        <f t="shared" ref="AO1270:AP1270" si="4011">IF($A1269&lt;&gt;"",AO1269,"")</f>
        <v/>
      </c>
      <c r="AP1270" s="54" t="str">
        <f t="shared" si="4011"/>
        <v/>
      </c>
      <c r="AQ1270" s="92" t="str">
        <f t="shared" si="3787"/>
        <v/>
      </c>
      <c r="AR1270" s="82">
        <f t="shared" si="3829"/>
        <v>0</v>
      </c>
      <c r="AS1270" s="71">
        <f t="shared" si="3788"/>
        <v>0</v>
      </c>
      <c r="AT1270" s="78" t="str">
        <f t="shared" si="3778"/>
        <v/>
      </c>
      <c r="AU1270" s="137">
        <f t="shared" si="3830"/>
        <v>0</v>
      </c>
      <c r="AV1270" s="137">
        <f t="shared" si="3831"/>
        <v>0</v>
      </c>
      <c r="AW1270" s="137">
        <f t="shared" si="3832"/>
        <v>0</v>
      </c>
      <c r="AX1270" s="86" t="str">
        <f t="shared" si="3833"/>
        <v/>
      </c>
      <c r="AY1270" s="86" t="str">
        <f t="shared" si="3834"/>
        <v/>
      </c>
      <c r="AZ1270" s="90" t="str">
        <f t="shared" ref="AZ1270:BA1270" si="4012">IF($A1269&lt;&gt;"",AZ1269,"")</f>
        <v/>
      </c>
      <c r="BA1270" s="54" t="str">
        <f t="shared" si="4012"/>
        <v/>
      </c>
      <c r="BB1270" s="92" t="str">
        <f t="shared" si="3790"/>
        <v/>
      </c>
      <c r="BC1270" s="82">
        <f t="shared" si="3835"/>
        <v>0</v>
      </c>
      <c r="BD1270" s="71">
        <f t="shared" si="3791"/>
        <v>0</v>
      </c>
      <c r="BE1270" s="98">
        <f t="shared" si="3842"/>
        <v>18</v>
      </c>
      <c r="BF1270" s="54" t="str">
        <f t="shared" si="3996"/>
        <v/>
      </c>
      <c r="BG1270" s="92" t="str">
        <f t="shared" si="3990"/>
        <v/>
      </c>
      <c r="BH1270" s="82">
        <f t="shared" si="3818"/>
        <v>0</v>
      </c>
      <c r="BI1270" s="71">
        <f t="shared" si="3819"/>
        <v>0</v>
      </c>
      <c r="BJ1270" s="146"/>
      <c r="BK1270" s="97">
        <v>1</v>
      </c>
      <c r="BL1270" s="95" t="str">
        <f t="shared" ref="BL1270:BP1270" si="4013">IF(BL1269&lt;&gt;"",BL1269,"")</f>
        <v/>
      </c>
      <c r="BM1270" s="95" t="str">
        <f t="shared" si="4013"/>
        <v/>
      </c>
      <c r="BN1270" s="95" t="str">
        <f t="shared" si="4013"/>
        <v/>
      </c>
      <c r="BO1270" s="95" t="str">
        <f t="shared" si="4013"/>
        <v/>
      </c>
      <c r="BP1270" s="95" t="str">
        <f t="shared" si="4013"/>
        <v/>
      </c>
      <c r="BQ1270" s="81">
        <f t="shared" si="3845"/>
        <v>0</v>
      </c>
      <c r="BR1270" s="81">
        <f t="shared" si="3846"/>
        <v>0</v>
      </c>
      <c r="BS1270" s="81">
        <f t="shared" si="3847"/>
        <v>0</v>
      </c>
      <c r="BT1270" s="81">
        <f t="shared" si="3848"/>
        <v>0</v>
      </c>
      <c r="BU1270" s="81">
        <f t="shared" si="3849"/>
        <v>0</v>
      </c>
      <c r="BV1270" s="13">
        <f t="shared" si="3850"/>
        <v>0</v>
      </c>
      <c r="BW1270" s="11">
        <f t="shared" si="3782"/>
        <v>0</v>
      </c>
      <c r="BX1270" s="69">
        <f t="shared" si="3792"/>
        <v>0</v>
      </c>
      <c r="BY1270" s="69">
        <f>IF($A1270&lt;&gt;"",IF(BY1269&lt;&gt;0,BY1269,IF(BW1270&lt;=$AW$2,"Stop Loss",0)),0)</f>
        <v>0</v>
      </c>
      <c r="BZ1270" s="69">
        <f t="shared" si="4008"/>
        <v>0</v>
      </c>
      <c r="CA1270" s="27" t="str">
        <f t="shared" si="3793"/>
        <v/>
      </c>
      <c r="CB1270" s="27" t="str">
        <f t="shared" si="3794"/>
        <v/>
      </c>
      <c r="CC1270" s="27" t="str">
        <f t="shared" si="3795"/>
        <v/>
      </c>
      <c r="CD1270" s="27" t="str">
        <f t="shared" si="3796"/>
        <v/>
      </c>
      <c r="CE1270" s="27" t="str">
        <f t="shared" si="3797"/>
        <v/>
      </c>
      <c r="CF1270" s="27" t="str">
        <f t="shared" si="3798"/>
        <v/>
      </c>
      <c r="CG1270" s="86"/>
      <c r="CH1270" s="86"/>
      <c r="CI1270" s="45"/>
      <c r="CJ1270" s="45"/>
      <c r="CK1270" s="45"/>
      <c r="CL1270" s="25"/>
      <c r="CM1270" s="25"/>
      <c r="CN1270" s="37"/>
      <c r="CO1270" s="25"/>
      <c r="CP1270" s="25"/>
      <c r="CQ1270" s="25"/>
      <c r="CR1270" s="25"/>
      <c r="CS1270" s="25"/>
      <c r="CT1270" s="25"/>
      <c r="CU1270" s="25"/>
      <c r="CV1270" s="25"/>
      <c r="CW1270" s="25"/>
      <c r="CX1270" s="25"/>
      <c r="CY1270" s="25"/>
      <c r="CZ1270" s="25"/>
      <c r="DA1270" s="25"/>
      <c r="DB1270" s="37"/>
      <c r="DC1270" s="25"/>
      <c r="DD1270" s="25"/>
      <c r="DH1270" s="25"/>
      <c r="DI1270" s="37"/>
    </row>
    <row r="1271" spans="1:113" s="26" customFormat="1">
      <c r="A1271" s="149"/>
      <c r="B1271" s="82" t="str">
        <f t="shared" si="3768"/>
        <v/>
      </c>
      <c r="C1271" s="7" t="str">
        <f t="shared" si="3769"/>
        <v/>
      </c>
      <c r="D1271" s="81">
        <f t="shared" si="3770"/>
        <v>0</v>
      </c>
      <c r="E1271" s="7" t="str">
        <f t="shared" si="3771"/>
        <v>18,</v>
      </c>
      <c r="F1271" s="78"/>
      <c r="G1271" s="86"/>
      <c r="H1271" s="86"/>
      <c r="I1271" s="86"/>
      <c r="J1271" s="86"/>
      <c r="K1271" s="86"/>
      <c r="L1271" s="86"/>
      <c r="M1271" s="86"/>
      <c r="N1271" s="86"/>
      <c r="O1271" s="78"/>
      <c r="P1271" s="86"/>
      <c r="Q1271" s="86"/>
      <c r="R1271" s="86"/>
      <c r="S1271" s="86"/>
      <c r="T1271" s="86"/>
      <c r="U1271" s="86"/>
      <c r="V1271" s="86"/>
      <c r="W1271" s="86"/>
      <c r="X1271" s="123" t="str">
        <f t="shared" si="3772"/>
        <v/>
      </c>
      <c r="Y1271" s="127">
        <f t="shared" si="3820"/>
        <v>0</v>
      </c>
      <c r="Z1271" s="127">
        <f t="shared" si="3821"/>
        <v>0</v>
      </c>
      <c r="AA1271" s="127">
        <f t="shared" si="3822"/>
        <v>0</v>
      </c>
      <c r="AB1271" s="86">
        <f t="shared" ref="AB1271:AC1271" si="4014">AB1270</f>
        <v>0</v>
      </c>
      <c r="AC1271" s="86">
        <f t="shared" si="4014"/>
        <v>0</v>
      </c>
      <c r="AD1271" s="90" t="str">
        <f t="shared" ref="AD1271:AE1271" si="4015">IF($A1270&lt;&gt;"",AD1270,"")</f>
        <v/>
      </c>
      <c r="AE1271" s="54" t="str">
        <f t="shared" si="4015"/>
        <v/>
      </c>
      <c r="AF1271" s="92" t="str">
        <f t="shared" si="3785"/>
        <v/>
      </c>
      <c r="AG1271" s="82">
        <f t="shared" si="3775"/>
        <v>0</v>
      </c>
      <c r="AH1271" s="71">
        <f t="shared" si="3949"/>
        <v>0</v>
      </c>
      <c r="AI1271" s="78" t="str">
        <f t="shared" si="3776"/>
        <v/>
      </c>
      <c r="AJ1271" s="132">
        <f t="shared" si="3824"/>
        <v>0</v>
      </c>
      <c r="AK1271" s="132">
        <f t="shared" si="3825"/>
        <v>0</v>
      </c>
      <c r="AL1271" s="132">
        <f t="shared" si="3826"/>
        <v>0</v>
      </c>
      <c r="AM1271" s="86" t="str">
        <f t="shared" si="3827"/>
        <v/>
      </c>
      <c r="AN1271" s="86" t="str">
        <f t="shared" si="3828"/>
        <v/>
      </c>
      <c r="AO1271" s="90" t="str">
        <f t="shared" ref="AO1271:AP1271" si="4016">IF($A1270&lt;&gt;"",AO1270,"")</f>
        <v/>
      </c>
      <c r="AP1271" s="54" t="str">
        <f t="shared" si="4016"/>
        <v/>
      </c>
      <c r="AQ1271" s="92" t="str">
        <f t="shared" si="3787"/>
        <v/>
      </c>
      <c r="AR1271" s="82">
        <f t="shared" si="3829"/>
        <v>0</v>
      </c>
      <c r="AS1271" s="71">
        <f t="shared" si="3788"/>
        <v>0</v>
      </c>
      <c r="AT1271" s="78" t="str">
        <f t="shared" si="3778"/>
        <v/>
      </c>
      <c r="AU1271" s="137">
        <f t="shared" si="3830"/>
        <v>0</v>
      </c>
      <c r="AV1271" s="137">
        <f t="shared" si="3831"/>
        <v>0</v>
      </c>
      <c r="AW1271" s="137">
        <f t="shared" si="3832"/>
        <v>0</v>
      </c>
      <c r="AX1271" s="86" t="str">
        <f t="shared" si="3833"/>
        <v/>
      </c>
      <c r="AY1271" s="86" t="str">
        <f t="shared" si="3834"/>
        <v/>
      </c>
      <c r="AZ1271" s="90" t="str">
        <f t="shared" ref="AZ1271:BA1271" si="4017">IF($A1270&lt;&gt;"",AZ1270,"")</f>
        <v/>
      </c>
      <c r="BA1271" s="54" t="str">
        <f t="shared" si="4017"/>
        <v/>
      </c>
      <c r="BB1271" s="92" t="str">
        <f t="shared" si="3790"/>
        <v/>
      </c>
      <c r="BC1271" s="82">
        <f t="shared" si="3835"/>
        <v>0</v>
      </c>
      <c r="BD1271" s="71">
        <f t="shared" si="3791"/>
        <v>0</v>
      </c>
      <c r="BE1271" s="98">
        <f t="shared" si="3842"/>
        <v>18</v>
      </c>
      <c r="BF1271" s="54" t="str">
        <f t="shared" si="3996"/>
        <v/>
      </c>
      <c r="BG1271" s="92" t="str">
        <f t="shared" si="3990"/>
        <v/>
      </c>
      <c r="BH1271" s="82">
        <f t="shared" si="3818"/>
        <v>0</v>
      </c>
      <c r="BI1271" s="71">
        <f t="shared" si="3819"/>
        <v>0</v>
      </c>
      <c r="BJ1271" s="146"/>
      <c r="BK1271" s="97">
        <v>1</v>
      </c>
      <c r="BL1271" s="95" t="str">
        <f t="shared" ref="BL1271:BP1271" si="4018">IF(BL1270&lt;&gt;"",BL1270,"")</f>
        <v/>
      </c>
      <c r="BM1271" s="95" t="str">
        <f t="shared" si="4018"/>
        <v/>
      </c>
      <c r="BN1271" s="95" t="str">
        <f t="shared" si="4018"/>
        <v/>
      </c>
      <c r="BO1271" s="95" t="str">
        <f t="shared" si="4018"/>
        <v/>
      </c>
      <c r="BP1271" s="95" t="str">
        <f t="shared" si="4018"/>
        <v/>
      </c>
      <c r="BQ1271" s="81">
        <f t="shared" si="3845"/>
        <v>0</v>
      </c>
      <c r="BR1271" s="81">
        <f t="shared" si="3846"/>
        <v>0</v>
      </c>
      <c r="BS1271" s="81">
        <f t="shared" si="3847"/>
        <v>0</v>
      </c>
      <c r="BT1271" s="81">
        <f t="shared" si="3848"/>
        <v>0</v>
      </c>
      <c r="BU1271" s="81">
        <f t="shared" si="3849"/>
        <v>0</v>
      </c>
      <c r="BV1271" s="13">
        <f t="shared" si="3850"/>
        <v>0</v>
      </c>
      <c r="BW1271" s="11">
        <f t="shared" si="3782"/>
        <v>0</v>
      </c>
      <c r="BX1271" s="69">
        <f t="shared" si="3792"/>
        <v>0</v>
      </c>
      <c r="BY1271" s="69">
        <f>IF($A1271&lt;&gt;"",IF(BY1270&lt;&gt;0,BY1270,IF(BW1271&lt;=$AW$2,"Stop Loss",0)),0)</f>
        <v>0</v>
      </c>
      <c r="BZ1271" s="69">
        <f t="shared" si="4008"/>
        <v>0</v>
      </c>
      <c r="CA1271" s="27" t="str">
        <f t="shared" si="3793"/>
        <v/>
      </c>
      <c r="CB1271" s="27" t="str">
        <f t="shared" si="3794"/>
        <v/>
      </c>
      <c r="CC1271" s="27" t="str">
        <f t="shared" si="3795"/>
        <v/>
      </c>
      <c r="CD1271" s="27" t="str">
        <f t="shared" si="3796"/>
        <v/>
      </c>
      <c r="CE1271" s="27" t="str">
        <f t="shared" si="3797"/>
        <v/>
      </c>
      <c r="CF1271" s="27" t="str">
        <f t="shared" si="3798"/>
        <v/>
      </c>
      <c r="CG1271" s="86"/>
      <c r="CH1271" s="86"/>
      <c r="CI1271" s="45"/>
      <c r="CJ1271" s="45"/>
      <c r="CK1271" s="45"/>
      <c r="CL1271" s="25"/>
      <c r="CM1271" s="25"/>
      <c r="CN1271" s="37"/>
      <c r="CO1271" s="25"/>
      <c r="CP1271" s="25"/>
      <c r="CQ1271" s="25"/>
      <c r="CR1271" s="25"/>
      <c r="CS1271" s="25"/>
      <c r="CT1271" s="25"/>
      <c r="CU1271" s="25"/>
      <c r="CV1271" s="25"/>
      <c r="CW1271" s="25"/>
      <c r="CX1271" s="25"/>
      <c r="CY1271" s="25"/>
      <c r="CZ1271" s="25"/>
      <c r="DA1271" s="25"/>
      <c r="DB1271" s="37"/>
      <c r="DC1271" s="25"/>
      <c r="DD1271" s="25"/>
      <c r="DH1271" s="25"/>
      <c r="DI1271" s="37"/>
    </row>
    <row r="1272" spans="1:113" s="26" customFormat="1">
      <c r="A1272" s="149"/>
      <c r="B1272" s="82" t="str">
        <f t="shared" si="3768"/>
        <v/>
      </c>
      <c r="C1272" s="7" t="str">
        <f t="shared" si="3769"/>
        <v/>
      </c>
      <c r="D1272" s="81">
        <f t="shared" si="3770"/>
        <v>0</v>
      </c>
      <c r="E1272" s="7" t="str">
        <f t="shared" si="3771"/>
        <v>18,</v>
      </c>
      <c r="F1272" s="78"/>
      <c r="G1272" s="86"/>
      <c r="H1272" s="86"/>
      <c r="I1272" s="86"/>
      <c r="J1272" s="86"/>
      <c r="K1272" s="86"/>
      <c r="L1272" s="86"/>
      <c r="M1272" s="86"/>
      <c r="N1272" s="86"/>
      <c r="O1272" s="78"/>
      <c r="P1272" s="86"/>
      <c r="Q1272" s="86"/>
      <c r="R1272" s="86"/>
      <c r="S1272" s="86"/>
      <c r="T1272" s="86"/>
      <c r="U1272" s="86"/>
      <c r="V1272" s="86"/>
      <c r="W1272" s="86"/>
      <c r="X1272" s="123" t="str">
        <f t="shared" si="3772"/>
        <v/>
      </c>
      <c r="Y1272" s="127">
        <f t="shared" si="3820"/>
        <v>0</v>
      </c>
      <c r="Z1272" s="127">
        <f t="shared" si="3821"/>
        <v>0</v>
      </c>
      <c r="AA1272" s="127">
        <f t="shared" si="3822"/>
        <v>0</v>
      </c>
      <c r="AB1272" s="86">
        <f t="shared" ref="AB1272:AC1272" si="4019">AB1271</f>
        <v>0</v>
      </c>
      <c r="AC1272" s="86">
        <f t="shared" si="4019"/>
        <v>0</v>
      </c>
      <c r="AD1272" s="90" t="str">
        <f t="shared" ref="AD1272:AE1272" si="4020">IF($A1271&lt;&gt;"",AD1271,"")</f>
        <v/>
      </c>
      <c r="AE1272" s="54" t="str">
        <f t="shared" si="4020"/>
        <v/>
      </c>
      <c r="AF1272" s="92" t="str">
        <f t="shared" si="3785"/>
        <v/>
      </c>
      <c r="AG1272" s="82">
        <f t="shared" si="3775"/>
        <v>0</v>
      </c>
      <c r="AH1272" s="71">
        <f t="shared" si="3949"/>
        <v>0</v>
      </c>
      <c r="AI1272" s="78" t="str">
        <f t="shared" si="3776"/>
        <v/>
      </c>
      <c r="AJ1272" s="132">
        <f t="shared" si="3824"/>
        <v>0</v>
      </c>
      <c r="AK1272" s="132">
        <f t="shared" si="3825"/>
        <v>0</v>
      </c>
      <c r="AL1272" s="132">
        <f t="shared" si="3826"/>
        <v>0</v>
      </c>
      <c r="AM1272" s="86" t="str">
        <f t="shared" si="3827"/>
        <v/>
      </c>
      <c r="AN1272" s="86" t="str">
        <f t="shared" si="3828"/>
        <v/>
      </c>
      <c r="AO1272" s="90" t="str">
        <f t="shared" ref="AO1272:AP1272" si="4021">IF($A1271&lt;&gt;"",AO1271,"")</f>
        <v/>
      </c>
      <c r="AP1272" s="54" t="str">
        <f t="shared" si="4021"/>
        <v/>
      </c>
      <c r="AQ1272" s="92" t="str">
        <f t="shared" si="3787"/>
        <v/>
      </c>
      <c r="AR1272" s="82">
        <f t="shared" si="3829"/>
        <v>0</v>
      </c>
      <c r="AS1272" s="71">
        <f t="shared" si="3788"/>
        <v>0</v>
      </c>
      <c r="AT1272" s="78" t="str">
        <f t="shared" si="3778"/>
        <v/>
      </c>
      <c r="AU1272" s="137">
        <f t="shared" si="3830"/>
        <v>0</v>
      </c>
      <c r="AV1272" s="137">
        <f t="shared" si="3831"/>
        <v>0</v>
      </c>
      <c r="AW1272" s="137">
        <f t="shared" si="3832"/>
        <v>0</v>
      </c>
      <c r="AX1272" s="86" t="str">
        <f t="shared" si="3833"/>
        <v/>
      </c>
      <c r="AY1272" s="86" t="str">
        <f t="shared" si="3834"/>
        <v/>
      </c>
      <c r="AZ1272" s="90" t="str">
        <f t="shared" ref="AZ1272:BA1272" si="4022">IF($A1271&lt;&gt;"",AZ1271,"")</f>
        <v/>
      </c>
      <c r="BA1272" s="54" t="str">
        <f t="shared" si="4022"/>
        <v/>
      </c>
      <c r="BB1272" s="92" t="str">
        <f t="shared" si="3790"/>
        <v/>
      </c>
      <c r="BC1272" s="82">
        <f t="shared" si="3835"/>
        <v>0</v>
      </c>
      <c r="BD1272" s="71">
        <f t="shared" si="3791"/>
        <v>0</v>
      </c>
      <c r="BE1272" s="98">
        <f t="shared" si="3842"/>
        <v>18</v>
      </c>
      <c r="BF1272" s="54" t="str">
        <f t="shared" si="3996"/>
        <v/>
      </c>
      <c r="BG1272" s="92" t="str">
        <f t="shared" si="3990"/>
        <v/>
      </c>
      <c r="BH1272" s="82">
        <f t="shared" si="3818"/>
        <v>0</v>
      </c>
      <c r="BI1272" s="71">
        <f t="shared" si="3819"/>
        <v>0</v>
      </c>
      <c r="BJ1272" s="146"/>
      <c r="BK1272" s="97">
        <v>1</v>
      </c>
      <c r="BL1272" s="95" t="str">
        <f t="shared" ref="BL1272:BP1272" si="4023">IF(BL1271&lt;&gt;"",BL1271,"")</f>
        <v/>
      </c>
      <c r="BM1272" s="95" t="str">
        <f t="shared" si="4023"/>
        <v/>
      </c>
      <c r="BN1272" s="95" t="str">
        <f t="shared" si="4023"/>
        <v/>
      </c>
      <c r="BO1272" s="95" t="str">
        <f t="shared" si="4023"/>
        <v/>
      </c>
      <c r="BP1272" s="95" t="str">
        <f t="shared" si="4023"/>
        <v/>
      </c>
      <c r="BQ1272" s="81">
        <f t="shared" si="3845"/>
        <v>0</v>
      </c>
      <c r="BR1272" s="81">
        <f t="shared" si="3846"/>
        <v>0</v>
      </c>
      <c r="BS1272" s="81">
        <f t="shared" si="3847"/>
        <v>0</v>
      </c>
      <c r="BT1272" s="81">
        <f t="shared" si="3848"/>
        <v>0</v>
      </c>
      <c r="BU1272" s="81">
        <f t="shared" si="3849"/>
        <v>0</v>
      </c>
      <c r="BV1272" s="13">
        <f t="shared" si="3850"/>
        <v>0</v>
      </c>
      <c r="BW1272" s="11">
        <f t="shared" si="3782"/>
        <v>0</v>
      </c>
      <c r="BX1272" s="69">
        <f t="shared" si="3792"/>
        <v>0</v>
      </c>
      <c r="BY1272" s="69">
        <f>IF($A1272&lt;&gt;"",IF(BY1271&lt;&gt;0,BY1271,IF(BW1272&lt;=$AW$2,"Stop Loss",0)),0)</f>
        <v>0</v>
      </c>
      <c r="BZ1272" s="69">
        <f t="shared" si="4008"/>
        <v>0</v>
      </c>
      <c r="CA1272" s="27" t="str">
        <f t="shared" si="3793"/>
        <v/>
      </c>
      <c r="CB1272" s="27" t="str">
        <f t="shared" si="3794"/>
        <v/>
      </c>
      <c r="CC1272" s="27" t="str">
        <f t="shared" si="3795"/>
        <v/>
      </c>
      <c r="CD1272" s="27" t="str">
        <f t="shared" si="3796"/>
        <v/>
      </c>
      <c r="CE1272" s="27" t="str">
        <f t="shared" si="3797"/>
        <v/>
      </c>
      <c r="CF1272" s="27" t="str">
        <f t="shared" si="3798"/>
        <v/>
      </c>
      <c r="CG1272" s="86"/>
      <c r="CH1272" s="86"/>
      <c r="CI1272" s="45"/>
      <c r="CJ1272" s="45"/>
      <c r="CK1272" s="45"/>
      <c r="CL1272" s="25"/>
      <c r="CM1272" s="25"/>
      <c r="CN1272" s="37"/>
      <c r="CO1272" s="25"/>
      <c r="CP1272" s="25"/>
      <c r="CQ1272" s="25"/>
      <c r="CR1272" s="25"/>
      <c r="CS1272" s="25"/>
      <c r="CT1272" s="25"/>
      <c r="CU1272" s="25"/>
      <c r="CV1272" s="25"/>
      <c r="CW1272" s="25"/>
      <c r="CX1272" s="25"/>
      <c r="CY1272" s="25"/>
      <c r="CZ1272" s="25"/>
      <c r="DA1272" s="25"/>
      <c r="DB1272" s="37"/>
      <c r="DC1272" s="25"/>
      <c r="DD1272" s="25"/>
      <c r="DH1272" s="25"/>
      <c r="DI1272" s="37"/>
    </row>
    <row r="1273" spans="1:113" s="26" customFormat="1">
      <c r="A1273" s="149"/>
      <c r="B1273" s="82" t="str">
        <f t="shared" si="3768"/>
        <v/>
      </c>
      <c r="C1273" s="7" t="str">
        <f t="shared" si="3769"/>
        <v/>
      </c>
      <c r="D1273" s="81">
        <f t="shared" si="3770"/>
        <v>0</v>
      </c>
      <c r="E1273" s="7" t="str">
        <f t="shared" si="3771"/>
        <v>18,</v>
      </c>
      <c r="F1273" s="78"/>
      <c r="G1273" s="86"/>
      <c r="H1273" s="86"/>
      <c r="I1273" s="86"/>
      <c r="J1273" s="86"/>
      <c r="K1273" s="86"/>
      <c r="L1273" s="86"/>
      <c r="M1273" s="86"/>
      <c r="N1273" s="86"/>
      <c r="O1273" s="78"/>
      <c r="P1273" s="86"/>
      <c r="Q1273" s="86"/>
      <c r="R1273" s="86"/>
      <c r="S1273" s="86"/>
      <c r="T1273" s="86"/>
      <c r="U1273" s="86"/>
      <c r="V1273" s="86"/>
      <c r="W1273" s="86"/>
      <c r="X1273" s="123" t="str">
        <f t="shared" si="3772"/>
        <v/>
      </c>
      <c r="Y1273" s="127">
        <f t="shared" si="3820"/>
        <v>0</v>
      </c>
      <c r="Z1273" s="127">
        <f t="shared" si="3821"/>
        <v>0</v>
      </c>
      <c r="AA1273" s="127">
        <f t="shared" si="3822"/>
        <v>0</v>
      </c>
      <c r="AB1273" s="86">
        <f>IF($Y1273&gt;$Z1273,$Y1273-$Z1273+AB1272,AB1272)</f>
        <v>0</v>
      </c>
      <c r="AC1273" s="86">
        <f>IF($Z1273&gt;$Y1273,$Z1273-$Y1273+AC1272,AC1272)</f>
        <v>0</v>
      </c>
      <c r="AD1273" s="90" t="str">
        <f t="shared" ref="AD1273:AE1273" si="4024">IF($A1272&lt;&gt;"",AD1272,"")</f>
        <v/>
      </c>
      <c r="AE1273" s="54" t="str">
        <f t="shared" si="4024"/>
        <v/>
      </c>
      <c r="AF1273" s="92" t="str">
        <f t="shared" si="3785"/>
        <v/>
      </c>
      <c r="AG1273" s="82">
        <f t="shared" si="3775"/>
        <v>0</v>
      </c>
      <c r="AH1273" s="71">
        <f t="shared" si="3949"/>
        <v>0</v>
      </c>
      <c r="AI1273" s="78" t="str">
        <f t="shared" si="3776"/>
        <v/>
      </c>
      <c r="AJ1273" s="132">
        <f t="shared" si="3824"/>
        <v>0</v>
      </c>
      <c r="AK1273" s="132">
        <f t="shared" si="3825"/>
        <v>0</v>
      </c>
      <c r="AL1273" s="132">
        <f t="shared" si="3826"/>
        <v>0</v>
      </c>
      <c r="AM1273" s="86" t="str">
        <f t="shared" si="3827"/>
        <v/>
      </c>
      <c r="AN1273" s="86" t="str">
        <f t="shared" si="3828"/>
        <v/>
      </c>
      <c r="AO1273" s="90" t="str">
        <f t="shared" ref="AO1273:AP1273" si="4025">IF($A1272&lt;&gt;"",AO1272,"")</f>
        <v/>
      </c>
      <c r="AP1273" s="54" t="str">
        <f t="shared" si="4025"/>
        <v/>
      </c>
      <c r="AQ1273" s="92" t="str">
        <f t="shared" si="3787"/>
        <v/>
      </c>
      <c r="AR1273" s="82">
        <f t="shared" si="3829"/>
        <v>0</v>
      </c>
      <c r="AS1273" s="71">
        <f t="shared" si="3788"/>
        <v>0</v>
      </c>
      <c r="AT1273" s="78" t="str">
        <f t="shared" si="3778"/>
        <v/>
      </c>
      <c r="AU1273" s="137">
        <f t="shared" si="3830"/>
        <v>0</v>
      </c>
      <c r="AV1273" s="137">
        <f t="shared" si="3831"/>
        <v>0</v>
      </c>
      <c r="AW1273" s="137">
        <f t="shared" si="3832"/>
        <v>0</v>
      </c>
      <c r="AX1273" s="86" t="str">
        <f t="shared" si="3833"/>
        <v/>
      </c>
      <c r="AY1273" s="86" t="str">
        <f t="shared" si="3834"/>
        <v/>
      </c>
      <c r="AZ1273" s="90" t="str">
        <f t="shared" ref="AZ1273:BA1273" si="4026">IF($A1272&lt;&gt;"",AZ1272,"")</f>
        <v/>
      </c>
      <c r="BA1273" s="54" t="str">
        <f t="shared" si="4026"/>
        <v/>
      </c>
      <c r="BB1273" s="92" t="str">
        <f t="shared" si="3790"/>
        <v/>
      </c>
      <c r="BC1273" s="82">
        <f t="shared" si="3835"/>
        <v>0</v>
      </c>
      <c r="BD1273" s="71">
        <f t="shared" si="3791"/>
        <v>0</v>
      </c>
      <c r="BE1273" s="98">
        <f t="shared" si="3842"/>
        <v>18</v>
      </c>
      <c r="BF1273" s="54" t="str">
        <f t="shared" si="3996"/>
        <v/>
      </c>
      <c r="BG1273" s="92" t="str">
        <f t="shared" si="3990"/>
        <v/>
      </c>
      <c r="BH1273" s="82">
        <f t="shared" si="3818"/>
        <v>0</v>
      </c>
      <c r="BI1273" s="71">
        <f t="shared" si="3819"/>
        <v>0</v>
      </c>
      <c r="BJ1273" s="146"/>
      <c r="BK1273" s="97">
        <v>1</v>
      </c>
      <c r="BL1273" s="95" t="str">
        <f t="shared" ref="BL1273:BP1273" si="4027">IF(BL1272&lt;&gt;"",BL1272,"")</f>
        <v/>
      </c>
      <c r="BM1273" s="95" t="str">
        <f t="shared" si="4027"/>
        <v/>
      </c>
      <c r="BN1273" s="95" t="str">
        <f t="shared" si="4027"/>
        <v/>
      </c>
      <c r="BO1273" s="95" t="str">
        <f t="shared" si="4027"/>
        <v/>
      </c>
      <c r="BP1273" s="95" t="str">
        <f t="shared" si="4027"/>
        <v/>
      </c>
      <c r="BQ1273" s="81">
        <f t="shared" si="3845"/>
        <v>0</v>
      </c>
      <c r="BR1273" s="81">
        <f t="shared" si="3846"/>
        <v>0</v>
      </c>
      <c r="BS1273" s="81">
        <f t="shared" si="3847"/>
        <v>0</v>
      </c>
      <c r="BT1273" s="81">
        <f t="shared" si="3848"/>
        <v>0</v>
      </c>
      <c r="BU1273" s="81">
        <f t="shared" si="3849"/>
        <v>0</v>
      </c>
      <c r="BV1273" s="13">
        <f t="shared" si="3850"/>
        <v>0</v>
      </c>
      <c r="BW1273" s="11">
        <f t="shared" si="3782"/>
        <v>0</v>
      </c>
      <c r="BX1273" s="69">
        <f t="shared" si="3792"/>
        <v>0</v>
      </c>
      <c r="BY1273" s="69">
        <f>IF($A1273&lt;&gt;"",IF(BY1272&lt;&gt;0,BY1272,IF(BW1273&lt;=$AW$2,"Stop Loss",0)),0)</f>
        <v>0</v>
      </c>
      <c r="BZ1273" s="69">
        <f t="shared" si="4008"/>
        <v>0</v>
      </c>
      <c r="CA1273" s="27" t="str">
        <f t="shared" si="3793"/>
        <v/>
      </c>
      <c r="CB1273" s="27" t="str">
        <f t="shared" si="3794"/>
        <v/>
      </c>
      <c r="CC1273" s="27" t="str">
        <f t="shared" si="3795"/>
        <v/>
      </c>
      <c r="CD1273" s="27" t="str">
        <f t="shared" si="3796"/>
        <v/>
      </c>
      <c r="CE1273" s="27" t="str">
        <f t="shared" si="3797"/>
        <v/>
      </c>
      <c r="CF1273" s="27" t="str">
        <f t="shared" si="3798"/>
        <v/>
      </c>
      <c r="CG1273" s="86"/>
      <c r="CH1273" s="86"/>
      <c r="CI1273" s="45"/>
      <c r="CJ1273" s="45"/>
      <c r="CK1273" s="45"/>
      <c r="CL1273" s="25"/>
      <c r="CM1273" s="25"/>
      <c r="CN1273" s="37"/>
      <c r="CO1273" s="25"/>
      <c r="CP1273" s="25"/>
      <c r="CQ1273" s="25"/>
      <c r="CR1273" s="25"/>
      <c r="CS1273" s="25"/>
      <c r="CT1273" s="25"/>
      <c r="CU1273" s="25"/>
      <c r="CV1273" s="25"/>
      <c r="CW1273" s="25"/>
      <c r="CX1273" s="25"/>
      <c r="CY1273" s="25"/>
      <c r="CZ1273" s="25"/>
      <c r="DA1273" s="25"/>
      <c r="DB1273" s="37"/>
      <c r="DC1273" s="25"/>
      <c r="DD1273" s="25"/>
      <c r="DH1273" s="25"/>
      <c r="DI1273" s="37"/>
    </row>
    <row r="1274" spans="1:113" s="26" customFormat="1">
      <c r="A1274" s="149"/>
      <c r="B1274" s="82" t="str">
        <f t="shared" si="3768"/>
        <v/>
      </c>
      <c r="C1274" s="7" t="str">
        <f t="shared" si="3769"/>
        <v/>
      </c>
      <c r="D1274" s="81">
        <f t="shared" si="3770"/>
        <v>0</v>
      </c>
      <c r="E1274" s="7" t="str">
        <f t="shared" si="3771"/>
        <v>18,</v>
      </c>
      <c r="F1274" s="78"/>
      <c r="G1274" s="86"/>
      <c r="H1274" s="86"/>
      <c r="I1274" s="86"/>
      <c r="J1274" s="86"/>
      <c r="K1274" s="86"/>
      <c r="L1274" s="86"/>
      <c r="M1274" s="86"/>
      <c r="N1274" s="86"/>
      <c r="O1274" s="78"/>
      <c r="P1274" s="86"/>
      <c r="Q1274" s="86"/>
      <c r="R1274" s="86"/>
      <c r="S1274" s="86"/>
      <c r="T1274" s="86"/>
      <c r="U1274" s="86"/>
      <c r="V1274" s="86"/>
      <c r="W1274" s="86"/>
      <c r="X1274" s="123" t="str">
        <f t="shared" si="3772"/>
        <v/>
      </c>
      <c r="Y1274" s="127">
        <f t="shared" si="3820"/>
        <v>0</v>
      </c>
      <c r="Z1274" s="127">
        <f t="shared" si="3821"/>
        <v>0</v>
      </c>
      <c r="AA1274" s="127">
        <f t="shared" si="3822"/>
        <v>0</v>
      </c>
      <c r="AB1274" s="86">
        <f>AB1273</f>
        <v>0</v>
      </c>
      <c r="AC1274" s="86">
        <f>AC1273</f>
        <v>0</v>
      </c>
      <c r="AD1274" s="90" t="str">
        <f>IF($A1273&lt;&gt;"",AA1273,"")</f>
        <v/>
      </c>
      <c r="AE1274" s="92" t="str">
        <f>IF($A1273&lt;&gt;"",IF(Y1273&gt;Z1273,"L","H"),"")</f>
        <v/>
      </c>
      <c r="AF1274" s="92" t="str">
        <f t="shared" si="3785"/>
        <v/>
      </c>
      <c r="AG1274" s="82">
        <f t="shared" si="3775"/>
        <v>0</v>
      </c>
      <c r="AH1274" s="71">
        <f t="shared" si="3949"/>
        <v>0</v>
      </c>
      <c r="AI1274" s="78" t="str">
        <f t="shared" si="3776"/>
        <v/>
      </c>
      <c r="AJ1274" s="132">
        <f t="shared" si="3824"/>
        <v>0</v>
      </c>
      <c r="AK1274" s="132">
        <f t="shared" si="3825"/>
        <v>0</v>
      </c>
      <c r="AL1274" s="132">
        <f t="shared" si="3826"/>
        <v>0</v>
      </c>
      <c r="AM1274" s="86" t="str">
        <f t="shared" si="3827"/>
        <v/>
      </c>
      <c r="AN1274" s="86" t="str">
        <f t="shared" si="3828"/>
        <v/>
      </c>
      <c r="AO1274" s="90" t="str">
        <f>IF($A1273&lt;&gt;"",AL1273,"")</f>
        <v/>
      </c>
      <c r="AP1274" s="92" t="str">
        <f>IF($A1273&lt;&gt;"",IF(AM1273&lt;&gt;"","O","E"),"")</f>
        <v/>
      </c>
      <c r="AQ1274" s="92" t="str">
        <f t="shared" si="3787"/>
        <v/>
      </c>
      <c r="AR1274" s="82">
        <f t="shared" si="3829"/>
        <v>0</v>
      </c>
      <c r="AS1274" s="71">
        <f t="shared" si="3788"/>
        <v>0</v>
      </c>
      <c r="AT1274" s="78" t="str">
        <f t="shared" si="3778"/>
        <v/>
      </c>
      <c r="AU1274" s="137">
        <f t="shared" si="3830"/>
        <v>0</v>
      </c>
      <c r="AV1274" s="137">
        <f t="shared" si="3831"/>
        <v>0</v>
      </c>
      <c r="AW1274" s="137">
        <f t="shared" si="3832"/>
        <v>0</v>
      </c>
      <c r="AX1274" s="86" t="str">
        <f t="shared" si="3833"/>
        <v/>
      </c>
      <c r="AY1274" s="86" t="str">
        <f t="shared" si="3834"/>
        <v/>
      </c>
      <c r="AZ1274" s="90" t="str">
        <f>IF($A1273&lt;&gt;"",AW1273,"")</f>
        <v/>
      </c>
      <c r="BA1274" s="92" t="str">
        <f>IF($A1273&lt;&gt;"",IF(AX1273&lt;&gt;"","B","R"),"")</f>
        <v/>
      </c>
      <c r="BB1274" s="92" t="str">
        <f t="shared" si="3790"/>
        <v/>
      </c>
      <c r="BC1274" s="82">
        <f t="shared" si="3835"/>
        <v>0</v>
      </c>
      <c r="BD1274" s="71">
        <f t="shared" si="3791"/>
        <v>0</v>
      </c>
      <c r="BE1274" s="98">
        <f t="shared" si="3842"/>
        <v>18</v>
      </c>
      <c r="BF1274" s="92" t="str">
        <f>IF($A1273&lt;&gt;"",IF($Y1273&gt;$Z1273,"H",IF($Z1273&gt;$Y1273,"L",BF1273)),"")</f>
        <v/>
      </c>
      <c r="BG1274" s="92" t="str">
        <f>IF($A1274&lt;&gt;"",IF($A1274=0,"L",IF(BF1274&lt;&gt;"",IF(BF1274=X1274,"W","L"))),"")</f>
        <v/>
      </c>
      <c r="BH1274" s="82">
        <f t="shared" si="3818"/>
        <v>0</v>
      </c>
      <c r="BI1274" s="71">
        <f t="shared" si="3819"/>
        <v>0</v>
      </c>
      <c r="BJ1274" s="146" t="str">
        <f>AE1274&amp;AP1274&amp;BA1274</f>
        <v/>
      </c>
      <c r="BK1274" s="97">
        <v>1</v>
      </c>
      <c r="BL1274" s="95" t="str">
        <f>IF($A1273&lt;&gt;"",IF($BJ1274="LER","11,",IF($BJ1274="LOR","02,",IF($BJ1274="LEB","01,",IF($BJ1274="LOB","12,",IF($BJ1274="HER","29,",IF($BJ1274="HOR","20,",IF($BJ1274="HEB","19,",IF($BJ1274="HOB","30,","")))))))),"")</f>
        <v/>
      </c>
      <c r="BM1274" s="95" t="str">
        <f>IF($A1273&lt;&gt;"",IF($BJ1274="LER","13,",IF($BJ1274="LOR","04,",IF($BJ1274="LEB","03,",IF($BJ1274="LOB","14,",IF($BJ1274="HER","31,",IF($BJ1274="HOR","22,",IF($BJ1274="HEB","21,",IF($BJ1274="HOB","32,","")))))))),"")</f>
        <v/>
      </c>
      <c r="BN1274" s="95" t="str">
        <f>IF($A1273&lt;&gt;"",IF($BJ1274="LER","15,",IF($BJ1274="LOR","06,",IF($BJ1274="LEB","05,",IF($BJ1274="LOB","16,",IF($BJ1274="HER","33,",IF($BJ1274="HOR","24,",IF($BJ1274="HEB","23,",IF($BJ1274="HOB","34,","")))))))),"")</f>
        <v/>
      </c>
      <c r="BO1274" s="95" t="str">
        <f>IF($A1273&lt;&gt;"",IF($BJ1274="LER","17,",IF($BJ1274="LOR","08,",IF($BJ1274="LEB","07,",IF($BJ1274="LOB","18,",IF($BJ1274="HER","35,",IF($BJ1274="HOR","26,",IF($BJ1274="HEB","25,",IF($BJ1274="HOB","36,","")))))))),"")</f>
        <v/>
      </c>
      <c r="BP1274" s="95" t="str">
        <f>IF($A1273&lt;&gt;"",IF($BJ1274="LER","",IF($BJ1274="LOR","10,",IF($BJ1274="LEB","09,",IF($BJ1274="LOB","",IF($BJ1274="HER","",IF($BJ1274="HOR","28,",IF($BJ1274="HEB","27,",IF($BJ1274="HOB","","")))))))),"")</f>
        <v/>
      </c>
      <c r="BQ1274" s="81">
        <f t="shared" si="3845"/>
        <v>0</v>
      </c>
      <c r="BR1274" s="81">
        <f t="shared" si="3846"/>
        <v>0</v>
      </c>
      <c r="BS1274" s="81">
        <f t="shared" si="3847"/>
        <v>0</v>
      </c>
      <c r="BT1274" s="81">
        <f t="shared" si="3848"/>
        <v>0</v>
      </c>
      <c r="BU1274" s="81">
        <f t="shared" si="3849"/>
        <v>0</v>
      </c>
      <c r="BV1274" s="13">
        <f t="shared" si="3850"/>
        <v>0</v>
      </c>
      <c r="BW1274" s="11">
        <f t="shared" si="3782"/>
        <v>0</v>
      </c>
      <c r="BX1274" s="69">
        <f t="shared" si="3792"/>
        <v>0</v>
      </c>
      <c r="BY1274" s="69">
        <f>IF($A1274&lt;&gt;"",IF(BY1273&lt;&gt;0,BY1273,IF(BW1274&lt;=$AW$2,"Stop Loss",0)),0)</f>
        <v>0</v>
      </c>
      <c r="BZ1274" s="69">
        <f t="shared" si="4008"/>
        <v>0</v>
      </c>
      <c r="CA1274" s="27" t="str">
        <f t="shared" si="3793"/>
        <v/>
      </c>
      <c r="CB1274" s="27" t="str">
        <f t="shared" si="3794"/>
        <v/>
      </c>
      <c r="CC1274" s="27" t="str">
        <f t="shared" si="3795"/>
        <v/>
      </c>
      <c r="CD1274" s="27" t="str">
        <f t="shared" si="3796"/>
        <v/>
      </c>
      <c r="CE1274" s="27" t="str">
        <f t="shared" si="3797"/>
        <v/>
      </c>
      <c r="CF1274" s="27" t="str">
        <f t="shared" si="3798"/>
        <v/>
      </c>
      <c r="CG1274" s="86"/>
      <c r="CH1274" s="86"/>
      <c r="CI1274" s="45"/>
      <c r="CJ1274" s="45"/>
      <c r="CK1274" s="45"/>
      <c r="CL1274" s="25"/>
      <c r="CM1274" s="25"/>
      <c r="CN1274" s="37"/>
      <c r="CO1274" s="25"/>
      <c r="CP1274" s="25"/>
      <c r="CQ1274" s="25"/>
      <c r="CR1274" s="25"/>
      <c r="CS1274" s="25"/>
      <c r="CT1274" s="25"/>
      <c r="CU1274" s="25"/>
      <c r="CV1274" s="25"/>
      <c r="CW1274" s="25"/>
      <c r="CX1274" s="25"/>
      <c r="CY1274" s="25"/>
      <c r="CZ1274" s="25"/>
      <c r="DA1274" s="25"/>
      <c r="DB1274" s="37"/>
      <c r="DC1274" s="25"/>
      <c r="DD1274" s="25"/>
      <c r="DH1274" s="25"/>
      <c r="DI1274" s="37"/>
    </row>
    <row r="1275" spans="1:113" s="26" customFormat="1">
      <c r="A1275" s="149"/>
      <c r="B1275" s="82" t="str">
        <f t="shared" si="3768"/>
        <v/>
      </c>
      <c r="C1275" s="7" t="str">
        <f t="shared" si="3769"/>
        <v/>
      </c>
      <c r="D1275" s="81">
        <f t="shared" si="3770"/>
        <v>0</v>
      </c>
      <c r="E1275" s="7" t="str">
        <f t="shared" si="3771"/>
        <v>18,</v>
      </c>
      <c r="F1275" s="78"/>
      <c r="G1275" s="86"/>
      <c r="H1275" s="86"/>
      <c r="I1275" s="86"/>
      <c r="J1275" s="86"/>
      <c r="K1275" s="86"/>
      <c r="L1275" s="86"/>
      <c r="M1275" s="86"/>
      <c r="N1275" s="86"/>
      <c r="O1275" s="78"/>
      <c r="P1275" s="86"/>
      <c r="Q1275" s="86"/>
      <c r="R1275" s="86"/>
      <c r="S1275" s="86"/>
      <c r="T1275" s="86"/>
      <c r="U1275" s="86"/>
      <c r="V1275" s="86"/>
      <c r="W1275" s="86"/>
      <c r="X1275" s="123" t="str">
        <f t="shared" si="3772"/>
        <v/>
      </c>
      <c r="Y1275" s="127">
        <f t="shared" si="3820"/>
        <v>0</v>
      </c>
      <c r="Z1275" s="127">
        <f t="shared" si="3821"/>
        <v>0</v>
      </c>
      <c r="AA1275" s="127">
        <f t="shared" si="3822"/>
        <v>0</v>
      </c>
      <c r="AB1275" s="86">
        <f t="shared" ref="AB1275:AC1275" si="4028">AB1274</f>
        <v>0</v>
      </c>
      <c r="AC1275" s="86">
        <f t="shared" si="4028"/>
        <v>0</v>
      </c>
      <c r="AD1275" s="90" t="str">
        <f>IF($A1274&lt;&gt;"",AD1274,"")</f>
        <v/>
      </c>
      <c r="AE1275" s="54" t="str">
        <f>IF($A1274&lt;&gt;"",AE1274,"")</f>
        <v/>
      </c>
      <c r="AF1275" s="92" t="str">
        <f t="shared" si="3785"/>
        <v/>
      </c>
      <c r="AG1275" s="82">
        <f t="shared" si="3775"/>
        <v>0</v>
      </c>
      <c r="AH1275" s="71">
        <f t="shared" si="3949"/>
        <v>0</v>
      </c>
      <c r="AI1275" s="78" t="str">
        <f t="shared" si="3776"/>
        <v/>
      </c>
      <c r="AJ1275" s="132">
        <f t="shared" si="3824"/>
        <v>0</v>
      </c>
      <c r="AK1275" s="132">
        <f t="shared" si="3825"/>
        <v>0</v>
      </c>
      <c r="AL1275" s="132">
        <f t="shared" si="3826"/>
        <v>0</v>
      </c>
      <c r="AM1275" s="86" t="str">
        <f t="shared" si="3827"/>
        <v/>
      </c>
      <c r="AN1275" s="86" t="str">
        <f t="shared" si="3828"/>
        <v/>
      </c>
      <c r="AO1275" s="90" t="str">
        <f>IF($A1274&lt;&gt;"",AO1274,"")</f>
        <v/>
      </c>
      <c r="AP1275" s="54" t="str">
        <f>IF($A1274&lt;&gt;"",AP1274,"")</f>
        <v/>
      </c>
      <c r="AQ1275" s="92" t="str">
        <f t="shared" si="3787"/>
        <v/>
      </c>
      <c r="AR1275" s="82">
        <f t="shared" si="3829"/>
        <v>0</v>
      </c>
      <c r="AS1275" s="71">
        <f t="shared" si="3788"/>
        <v>0</v>
      </c>
      <c r="AT1275" s="78" t="str">
        <f t="shared" si="3778"/>
        <v/>
      </c>
      <c r="AU1275" s="137">
        <f t="shared" si="3830"/>
        <v>0</v>
      </c>
      <c r="AV1275" s="137">
        <f t="shared" si="3831"/>
        <v>0</v>
      </c>
      <c r="AW1275" s="137">
        <f t="shared" si="3832"/>
        <v>0</v>
      </c>
      <c r="AX1275" s="86" t="str">
        <f t="shared" si="3833"/>
        <v/>
      </c>
      <c r="AY1275" s="86" t="str">
        <f t="shared" si="3834"/>
        <v/>
      </c>
      <c r="AZ1275" s="90" t="str">
        <f>IF($A1274&lt;&gt;"",AZ1274,"")</f>
        <v/>
      </c>
      <c r="BA1275" s="54" t="str">
        <f>IF($A1274&lt;&gt;"",BA1274,"")</f>
        <v/>
      </c>
      <c r="BB1275" s="92" t="str">
        <f t="shared" si="3790"/>
        <v/>
      </c>
      <c r="BC1275" s="82">
        <f t="shared" si="3835"/>
        <v>0</v>
      </c>
      <c r="BD1275" s="71">
        <f t="shared" si="3791"/>
        <v>0</v>
      </c>
      <c r="BE1275" s="98">
        <f t="shared" si="3842"/>
        <v>18</v>
      </c>
      <c r="BF1275" s="54" t="str">
        <f>IF($A1274&lt;&gt;"",BF1274,"")</f>
        <v/>
      </c>
      <c r="BG1275" s="92" t="str">
        <f t="shared" ref="BG1275:BG1291" si="4029">IF($A1275&lt;&gt;"",IF($A1275=0,"L",IF(BF1275&lt;&gt;"",IF(BF1275=X1275,"W","L"))),"")</f>
        <v/>
      </c>
      <c r="BH1275" s="82">
        <f t="shared" si="3818"/>
        <v>0</v>
      </c>
      <c r="BI1275" s="71">
        <f t="shared" si="3819"/>
        <v>0</v>
      </c>
      <c r="BJ1275" s="146"/>
      <c r="BK1275" s="97">
        <v>1</v>
      </c>
      <c r="BL1275" s="95" t="str">
        <f>IF(BL1274&lt;&gt;"",BL1274,"")</f>
        <v/>
      </c>
      <c r="BM1275" s="95" t="str">
        <f t="shared" ref="BM1275:BP1275" si="4030">IF(BM1274&lt;&gt;"",BM1274,"")</f>
        <v/>
      </c>
      <c r="BN1275" s="95" t="str">
        <f t="shared" si="4030"/>
        <v/>
      </c>
      <c r="BO1275" s="95" t="str">
        <f t="shared" si="4030"/>
        <v/>
      </c>
      <c r="BP1275" s="95" t="str">
        <f t="shared" si="4030"/>
        <v/>
      </c>
      <c r="BQ1275" s="81">
        <f t="shared" si="3845"/>
        <v>0</v>
      </c>
      <c r="BR1275" s="81">
        <f t="shared" si="3846"/>
        <v>0</v>
      </c>
      <c r="BS1275" s="81">
        <f t="shared" si="3847"/>
        <v>0</v>
      </c>
      <c r="BT1275" s="81">
        <f t="shared" si="3848"/>
        <v>0</v>
      </c>
      <c r="BU1275" s="81">
        <f t="shared" si="3849"/>
        <v>0</v>
      </c>
      <c r="BV1275" s="13">
        <f t="shared" si="3850"/>
        <v>0</v>
      </c>
      <c r="BW1275" s="11">
        <f t="shared" si="3782"/>
        <v>0</v>
      </c>
      <c r="BX1275" s="69">
        <f t="shared" si="3792"/>
        <v>0</v>
      </c>
      <c r="BY1275" s="69">
        <f>IF($A1275&lt;&gt;"",IF(BY1274&lt;&gt;0,BY1274,IF(BW1275&lt;=$AW$2,"Stop Loss",0)),0)</f>
        <v>0</v>
      </c>
      <c r="BZ1275" s="69">
        <f t="shared" si="4008"/>
        <v>0</v>
      </c>
      <c r="CA1275" s="27" t="str">
        <f t="shared" si="3793"/>
        <v/>
      </c>
      <c r="CB1275" s="27" t="str">
        <f t="shared" si="3794"/>
        <v/>
      </c>
      <c r="CC1275" s="27" t="str">
        <f t="shared" si="3795"/>
        <v/>
      </c>
      <c r="CD1275" s="27" t="str">
        <f t="shared" si="3796"/>
        <v/>
      </c>
      <c r="CE1275" s="27" t="str">
        <f t="shared" si="3797"/>
        <v/>
      </c>
      <c r="CF1275" s="27" t="str">
        <f t="shared" si="3798"/>
        <v/>
      </c>
      <c r="CG1275" s="86"/>
      <c r="CH1275" s="86"/>
      <c r="CI1275" s="45"/>
      <c r="CJ1275" s="45"/>
      <c r="CK1275" s="45"/>
      <c r="CL1275" s="25"/>
      <c r="CM1275" s="25"/>
      <c r="CN1275" s="37"/>
      <c r="CO1275" s="25"/>
      <c r="CP1275" s="25"/>
      <c r="CQ1275" s="25"/>
      <c r="CR1275" s="25"/>
      <c r="CS1275" s="25"/>
      <c r="CT1275" s="25"/>
      <c r="CU1275" s="25"/>
      <c r="CV1275" s="25"/>
      <c r="CW1275" s="25"/>
      <c r="CX1275" s="25"/>
      <c r="CY1275" s="25"/>
      <c r="CZ1275" s="25"/>
      <c r="DA1275" s="25"/>
      <c r="DB1275" s="37"/>
      <c r="DC1275" s="25"/>
      <c r="DD1275" s="25"/>
      <c r="DH1275" s="25"/>
      <c r="DI1275" s="37"/>
    </row>
    <row r="1276" spans="1:113" s="26" customFormat="1">
      <c r="A1276" s="149"/>
      <c r="B1276" s="82" t="str">
        <f t="shared" si="3768"/>
        <v/>
      </c>
      <c r="C1276" s="7" t="str">
        <f t="shared" si="3769"/>
        <v/>
      </c>
      <c r="D1276" s="81">
        <f t="shared" si="3770"/>
        <v>0</v>
      </c>
      <c r="E1276" s="7" t="str">
        <f t="shared" si="3771"/>
        <v>18,</v>
      </c>
      <c r="F1276" s="78"/>
      <c r="G1276" s="86"/>
      <c r="H1276" s="86"/>
      <c r="I1276" s="86"/>
      <c r="J1276" s="86"/>
      <c r="K1276" s="86"/>
      <c r="L1276" s="86"/>
      <c r="M1276" s="86"/>
      <c r="N1276" s="86"/>
      <c r="O1276" s="78"/>
      <c r="P1276" s="86"/>
      <c r="Q1276" s="86"/>
      <c r="R1276" s="86"/>
      <c r="S1276" s="86"/>
      <c r="T1276" s="86"/>
      <c r="U1276" s="86"/>
      <c r="V1276" s="86"/>
      <c r="W1276" s="86"/>
      <c r="X1276" s="123" t="str">
        <f t="shared" si="3772"/>
        <v/>
      </c>
      <c r="Y1276" s="127">
        <f t="shared" si="3820"/>
        <v>0</v>
      </c>
      <c r="Z1276" s="127">
        <f t="shared" si="3821"/>
        <v>0</v>
      </c>
      <c r="AA1276" s="127">
        <f t="shared" si="3822"/>
        <v>0</v>
      </c>
      <c r="AB1276" s="86">
        <f t="shared" ref="AB1276:AC1276" si="4031">AB1275</f>
        <v>0</v>
      </c>
      <c r="AC1276" s="86">
        <f t="shared" si="4031"/>
        <v>0</v>
      </c>
      <c r="AD1276" s="90" t="str">
        <f t="shared" ref="AD1276:AE1276" si="4032">IF($A1275&lt;&gt;"",AD1275,"")</f>
        <v/>
      </c>
      <c r="AE1276" s="54" t="str">
        <f t="shared" si="4032"/>
        <v/>
      </c>
      <c r="AF1276" s="92" t="str">
        <f t="shared" si="3785"/>
        <v/>
      </c>
      <c r="AG1276" s="82">
        <f t="shared" si="3775"/>
        <v>0</v>
      </c>
      <c r="AH1276" s="71">
        <f t="shared" si="3949"/>
        <v>0</v>
      </c>
      <c r="AI1276" s="78" t="str">
        <f t="shared" si="3776"/>
        <v/>
      </c>
      <c r="AJ1276" s="132">
        <f t="shared" si="3824"/>
        <v>0</v>
      </c>
      <c r="AK1276" s="132">
        <f t="shared" si="3825"/>
        <v>0</v>
      </c>
      <c r="AL1276" s="132">
        <f t="shared" si="3826"/>
        <v>0</v>
      </c>
      <c r="AM1276" s="86" t="str">
        <f t="shared" si="3827"/>
        <v/>
      </c>
      <c r="AN1276" s="86" t="str">
        <f t="shared" si="3828"/>
        <v/>
      </c>
      <c r="AO1276" s="90" t="str">
        <f t="shared" ref="AO1276:AP1276" si="4033">IF($A1275&lt;&gt;"",AO1275,"")</f>
        <v/>
      </c>
      <c r="AP1276" s="54" t="str">
        <f t="shared" si="4033"/>
        <v/>
      </c>
      <c r="AQ1276" s="92" t="str">
        <f t="shared" si="3787"/>
        <v/>
      </c>
      <c r="AR1276" s="82">
        <f t="shared" si="3829"/>
        <v>0</v>
      </c>
      <c r="AS1276" s="71">
        <f t="shared" si="3788"/>
        <v>0</v>
      </c>
      <c r="AT1276" s="78" t="str">
        <f t="shared" si="3778"/>
        <v/>
      </c>
      <c r="AU1276" s="137">
        <f t="shared" si="3830"/>
        <v>0</v>
      </c>
      <c r="AV1276" s="137">
        <f t="shared" si="3831"/>
        <v>0</v>
      </c>
      <c r="AW1276" s="137">
        <f t="shared" si="3832"/>
        <v>0</v>
      </c>
      <c r="AX1276" s="86" t="str">
        <f t="shared" si="3833"/>
        <v/>
      </c>
      <c r="AY1276" s="86" t="str">
        <f t="shared" si="3834"/>
        <v/>
      </c>
      <c r="AZ1276" s="90" t="str">
        <f t="shared" ref="AZ1276:BA1276" si="4034">IF($A1275&lt;&gt;"",AZ1275,"")</f>
        <v/>
      </c>
      <c r="BA1276" s="54" t="str">
        <f t="shared" si="4034"/>
        <v/>
      </c>
      <c r="BB1276" s="92" t="str">
        <f t="shared" si="3790"/>
        <v/>
      </c>
      <c r="BC1276" s="82">
        <f t="shared" si="3835"/>
        <v>0</v>
      </c>
      <c r="BD1276" s="71">
        <f t="shared" si="3791"/>
        <v>0</v>
      </c>
      <c r="BE1276" s="98">
        <f t="shared" si="3842"/>
        <v>18</v>
      </c>
      <c r="BF1276" s="54" t="str">
        <f t="shared" ref="BF1276:BF1282" si="4035">IF($A1275&lt;&gt;"",BF1275,"")</f>
        <v/>
      </c>
      <c r="BG1276" s="92" t="str">
        <f t="shared" si="4029"/>
        <v/>
      </c>
      <c r="BH1276" s="82">
        <f t="shared" si="3818"/>
        <v>0</v>
      </c>
      <c r="BI1276" s="71">
        <f t="shared" si="3819"/>
        <v>0</v>
      </c>
      <c r="BJ1276" s="146"/>
      <c r="BK1276" s="97">
        <v>1</v>
      </c>
      <c r="BL1276" s="95" t="str">
        <f t="shared" ref="BL1276:BP1276" si="4036">IF(BL1275&lt;&gt;"",BL1275,"")</f>
        <v/>
      </c>
      <c r="BM1276" s="95" t="str">
        <f t="shared" si="4036"/>
        <v/>
      </c>
      <c r="BN1276" s="95" t="str">
        <f t="shared" si="4036"/>
        <v/>
      </c>
      <c r="BO1276" s="95" t="str">
        <f t="shared" si="4036"/>
        <v/>
      </c>
      <c r="BP1276" s="95" t="str">
        <f t="shared" si="4036"/>
        <v/>
      </c>
      <c r="BQ1276" s="81">
        <f t="shared" si="3845"/>
        <v>0</v>
      </c>
      <c r="BR1276" s="81">
        <f t="shared" si="3846"/>
        <v>0</v>
      </c>
      <c r="BS1276" s="81">
        <f t="shared" si="3847"/>
        <v>0</v>
      </c>
      <c r="BT1276" s="81">
        <f t="shared" si="3848"/>
        <v>0</v>
      </c>
      <c r="BU1276" s="81">
        <f t="shared" si="3849"/>
        <v>0</v>
      </c>
      <c r="BV1276" s="13">
        <f t="shared" si="3850"/>
        <v>0</v>
      </c>
      <c r="BW1276" s="11">
        <f t="shared" si="3782"/>
        <v>0</v>
      </c>
      <c r="BX1276" s="69">
        <f t="shared" si="3792"/>
        <v>0</v>
      </c>
      <c r="BY1276" s="69">
        <f>IF($A1276&lt;&gt;"",IF(BY1275&lt;&gt;0,BY1275,IF(BW1276&lt;=$AW$2,"Stop Loss",0)),0)</f>
        <v>0</v>
      </c>
      <c r="BZ1276" s="69">
        <f t="shared" si="4008"/>
        <v>0</v>
      </c>
      <c r="CA1276" s="27" t="str">
        <f t="shared" si="3793"/>
        <v/>
      </c>
      <c r="CB1276" s="27" t="str">
        <f t="shared" si="3794"/>
        <v/>
      </c>
      <c r="CC1276" s="27" t="str">
        <f t="shared" si="3795"/>
        <v/>
      </c>
      <c r="CD1276" s="27" t="str">
        <f t="shared" si="3796"/>
        <v/>
      </c>
      <c r="CE1276" s="27" t="str">
        <f t="shared" si="3797"/>
        <v/>
      </c>
      <c r="CF1276" s="27" t="str">
        <f t="shared" si="3798"/>
        <v/>
      </c>
      <c r="CG1276" s="86"/>
      <c r="CH1276" s="86"/>
      <c r="CI1276" s="45"/>
      <c r="CJ1276" s="45"/>
      <c r="CK1276" s="45"/>
      <c r="CL1276" s="25"/>
      <c r="CM1276" s="25"/>
      <c r="CN1276" s="37"/>
      <c r="CO1276" s="25"/>
      <c r="CP1276" s="25"/>
      <c r="CQ1276" s="25"/>
      <c r="CR1276" s="25"/>
      <c r="CS1276" s="25"/>
      <c r="CT1276" s="25"/>
      <c r="CU1276" s="25"/>
      <c r="CV1276" s="25"/>
      <c r="CW1276" s="25"/>
      <c r="CX1276" s="25"/>
      <c r="CY1276" s="25"/>
      <c r="CZ1276" s="25"/>
      <c r="DA1276" s="25"/>
      <c r="DB1276" s="37"/>
      <c r="DC1276" s="25"/>
      <c r="DD1276" s="25"/>
      <c r="DH1276" s="25"/>
      <c r="DI1276" s="37"/>
    </row>
    <row r="1277" spans="1:113" s="26" customFormat="1">
      <c r="A1277" s="149"/>
      <c r="B1277" s="82" t="str">
        <f t="shared" si="3768"/>
        <v/>
      </c>
      <c r="C1277" s="7" t="str">
        <f t="shared" si="3769"/>
        <v/>
      </c>
      <c r="D1277" s="81">
        <f t="shared" si="3770"/>
        <v>0</v>
      </c>
      <c r="E1277" s="7" t="str">
        <f t="shared" si="3771"/>
        <v>18,</v>
      </c>
      <c r="F1277" s="78"/>
      <c r="G1277" s="86"/>
      <c r="H1277" s="86"/>
      <c r="I1277" s="86"/>
      <c r="J1277" s="86"/>
      <c r="K1277" s="86"/>
      <c r="L1277" s="86"/>
      <c r="M1277" s="86"/>
      <c r="N1277" s="86"/>
      <c r="O1277" s="78"/>
      <c r="P1277" s="86"/>
      <c r="Q1277" s="86"/>
      <c r="R1277" s="86"/>
      <c r="S1277" s="86"/>
      <c r="T1277" s="86"/>
      <c r="U1277" s="86"/>
      <c r="V1277" s="86"/>
      <c r="W1277" s="86"/>
      <c r="X1277" s="123" t="str">
        <f t="shared" si="3772"/>
        <v/>
      </c>
      <c r="Y1277" s="127">
        <f t="shared" si="3820"/>
        <v>0</v>
      </c>
      <c r="Z1277" s="127">
        <f t="shared" si="3821"/>
        <v>0</v>
      </c>
      <c r="AA1277" s="127">
        <f t="shared" si="3822"/>
        <v>0</v>
      </c>
      <c r="AB1277" s="86">
        <f t="shared" ref="AB1277:AC1277" si="4037">AB1276</f>
        <v>0</v>
      </c>
      <c r="AC1277" s="86">
        <f t="shared" si="4037"/>
        <v>0</v>
      </c>
      <c r="AD1277" s="90" t="str">
        <f t="shared" ref="AD1277:AE1277" si="4038">IF($A1276&lt;&gt;"",AD1276,"")</f>
        <v/>
      </c>
      <c r="AE1277" s="54" t="str">
        <f t="shared" si="4038"/>
        <v/>
      </c>
      <c r="AF1277" s="92" t="str">
        <f t="shared" si="3785"/>
        <v/>
      </c>
      <c r="AG1277" s="82">
        <f t="shared" si="3775"/>
        <v>0</v>
      </c>
      <c r="AH1277" s="71">
        <f t="shared" si="3949"/>
        <v>0</v>
      </c>
      <c r="AI1277" s="78" t="str">
        <f t="shared" si="3776"/>
        <v/>
      </c>
      <c r="AJ1277" s="132">
        <f t="shared" si="3824"/>
        <v>0</v>
      </c>
      <c r="AK1277" s="132">
        <f t="shared" si="3825"/>
        <v>0</v>
      </c>
      <c r="AL1277" s="132">
        <f t="shared" si="3826"/>
        <v>0</v>
      </c>
      <c r="AM1277" s="86" t="str">
        <f t="shared" si="3827"/>
        <v/>
      </c>
      <c r="AN1277" s="86" t="str">
        <f t="shared" si="3828"/>
        <v/>
      </c>
      <c r="AO1277" s="90" t="str">
        <f t="shared" ref="AO1277:AP1277" si="4039">IF($A1276&lt;&gt;"",AO1276,"")</f>
        <v/>
      </c>
      <c r="AP1277" s="54" t="str">
        <f t="shared" si="4039"/>
        <v/>
      </c>
      <c r="AQ1277" s="92" t="str">
        <f t="shared" si="3787"/>
        <v/>
      </c>
      <c r="AR1277" s="82">
        <f t="shared" si="3829"/>
        <v>0</v>
      </c>
      <c r="AS1277" s="71">
        <f t="shared" si="3788"/>
        <v>0</v>
      </c>
      <c r="AT1277" s="78" t="str">
        <f t="shared" si="3778"/>
        <v/>
      </c>
      <c r="AU1277" s="137">
        <f t="shared" si="3830"/>
        <v>0</v>
      </c>
      <c r="AV1277" s="137">
        <f t="shared" si="3831"/>
        <v>0</v>
      </c>
      <c r="AW1277" s="137">
        <f t="shared" si="3832"/>
        <v>0</v>
      </c>
      <c r="AX1277" s="86" t="str">
        <f t="shared" si="3833"/>
        <v/>
      </c>
      <c r="AY1277" s="86" t="str">
        <f t="shared" si="3834"/>
        <v/>
      </c>
      <c r="AZ1277" s="90" t="str">
        <f t="shared" ref="AZ1277:BA1277" si="4040">IF($A1276&lt;&gt;"",AZ1276,"")</f>
        <v/>
      </c>
      <c r="BA1277" s="54" t="str">
        <f t="shared" si="4040"/>
        <v/>
      </c>
      <c r="BB1277" s="92" t="str">
        <f t="shared" si="3790"/>
        <v/>
      </c>
      <c r="BC1277" s="82">
        <f t="shared" si="3835"/>
        <v>0</v>
      </c>
      <c r="BD1277" s="71">
        <f t="shared" si="3791"/>
        <v>0</v>
      </c>
      <c r="BE1277" s="98">
        <f t="shared" si="3842"/>
        <v>18</v>
      </c>
      <c r="BF1277" s="54" t="str">
        <f t="shared" si="4035"/>
        <v/>
      </c>
      <c r="BG1277" s="92" t="str">
        <f t="shared" si="4029"/>
        <v/>
      </c>
      <c r="BH1277" s="82">
        <f t="shared" si="3818"/>
        <v>0</v>
      </c>
      <c r="BI1277" s="71">
        <f t="shared" si="3819"/>
        <v>0</v>
      </c>
      <c r="BJ1277" s="146"/>
      <c r="BK1277" s="97">
        <v>1</v>
      </c>
      <c r="BL1277" s="95" t="str">
        <f t="shared" ref="BL1277:BP1277" si="4041">IF(BL1276&lt;&gt;"",BL1276,"")</f>
        <v/>
      </c>
      <c r="BM1277" s="95" t="str">
        <f t="shared" si="4041"/>
        <v/>
      </c>
      <c r="BN1277" s="95" t="str">
        <f t="shared" si="4041"/>
        <v/>
      </c>
      <c r="BO1277" s="95" t="str">
        <f t="shared" si="4041"/>
        <v/>
      </c>
      <c r="BP1277" s="95" t="str">
        <f t="shared" si="4041"/>
        <v/>
      </c>
      <c r="BQ1277" s="81">
        <f t="shared" si="3845"/>
        <v>0</v>
      </c>
      <c r="BR1277" s="81">
        <f t="shared" si="3846"/>
        <v>0</v>
      </c>
      <c r="BS1277" s="81">
        <f t="shared" si="3847"/>
        <v>0</v>
      </c>
      <c r="BT1277" s="81">
        <f t="shared" si="3848"/>
        <v>0</v>
      </c>
      <c r="BU1277" s="81">
        <f t="shared" si="3849"/>
        <v>0</v>
      </c>
      <c r="BV1277" s="13">
        <f t="shared" si="3850"/>
        <v>0</v>
      </c>
      <c r="BW1277" s="11">
        <f t="shared" si="3782"/>
        <v>0</v>
      </c>
      <c r="BX1277" s="69">
        <f t="shared" si="3792"/>
        <v>0</v>
      </c>
      <c r="BY1277" s="69">
        <f>IF($A1277&lt;&gt;"",IF(BY1276&lt;&gt;0,BY1276,IF(BW1277&lt;=$AW$2,"Stop Loss",0)),0)</f>
        <v>0</v>
      </c>
      <c r="BZ1277" s="69">
        <f t="shared" si="4008"/>
        <v>0</v>
      </c>
      <c r="CA1277" s="27" t="str">
        <f t="shared" si="3793"/>
        <v/>
      </c>
      <c r="CB1277" s="27" t="str">
        <f t="shared" si="3794"/>
        <v/>
      </c>
      <c r="CC1277" s="27" t="str">
        <f t="shared" si="3795"/>
        <v/>
      </c>
      <c r="CD1277" s="27" t="str">
        <f t="shared" si="3796"/>
        <v/>
      </c>
      <c r="CE1277" s="27" t="str">
        <f t="shared" si="3797"/>
        <v/>
      </c>
      <c r="CF1277" s="27" t="str">
        <f t="shared" si="3798"/>
        <v/>
      </c>
      <c r="CG1277" s="86"/>
      <c r="CH1277" s="86"/>
      <c r="CI1277" s="45"/>
      <c r="CJ1277" s="45"/>
      <c r="CK1277" s="45"/>
      <c r="CL1277" s="25"/>
      <c r="CM1277" s="25"/>
      <c r="CN1277" s="37"/>
      <c r="CO1277" s="25"/>
      <c r="CP1277" s="25"/>
      <c r="CQ1277" s="25"/>
      <c r="CR1277" s="25"/>
      <c r="CS1277" s="25"/>
      <c r="CT1277" s="25"/>
      <c r="CU1277" s="25"/>
      <c r="CV1277" s="25"/>
      <c r="CW1277" s="25"/>
      <c r="CX1277" s="25"/>
      <c r="CY1277" s="25"/>
      <c r="CZ1277" s="25"/>
      <c r="DA1277" s="25"/>
      <c r="DB1277" s="37"/>
      <c r="DC1277" s="25"/>
      <c r="DD1277" s="25"/>
      <c r="DH1277" s="25"/>
      <c r="DI1277" s="37"/>
    </row>
    <row r="1278" spans="1:113" s="26" customFormat="1">
      <c r="A1278" s="149"/>
      <c r="B1278" s="82" t="str">
        <f t="shared" si="3768"/>
        <v/>
      </c>
      <c r="C1278" s="7" t="str">
        <f t="shared" si="3769"/>
        <v/>
      </c>
      <c r="D1278" s="81">
        <f t="shared" si="3770"/>
        <v>0</v>
      </c>
      <c r="E1278" s="7" t="str">
        <f t="shared" si="3771"/>
        <v>18,</v>
      </c>
      <c r="F1278" s="78"/>
      <c r="G1278" s="86"/>
      <c r="H1278" s="86"/>
      <c r="I1278" s="86"/>
      <c r="J1278" s="86"/>
      <c r="K1278" s="86"/>
      <c r="L1278" s="86"/>
      <c r="M1278" s="86"/>
      <c r="N1278" s="86"/>
      <c r="O1278" s="78"/>
      <c r="P1278" s="86"/>
      <c r="Q1278" s="86"/>
      <c r="R1278" s="86"/>
      <c r="S1278" s="86"/>
      <c r="T1278" s="86"/>
      <c r="U1278" s="86"/>
      <c r="V1278" s="86"/>
      <c r="W1278" s="86"/>
      <c r="X1278" s="123" t="str">
        <f t="shared" si="3772"/>
        <v/>
      </c>
      <c r="Y1278" s="127">
        <f t="shared" si="3820"/>
        <v>0</v>
      </c>
      <c r="Z1278" s="127">
        <f t="shared" si="3821"/>
        <v>0</v>
      </c>
      <c r="AA1278" s="127">
        <f t="shared" si="3822"/>
        <v>0</v>
      </c>
      <c r="AB1278" s="86">
        <f t="shared" ref="AB1278:AC1278" si="4042">AB1277</f>
        <v>0</v>
      </c>
      <c r="AC1278" s="86">
        <f t="shared" si="4042"/>
        <v>0</v>
      </c>
      <c r="AD1278" s="90" t="str">
        <f t="shared" ref="AD1278:AE1278" si="4043">IF($A1277&lt;&gt;"",AD1277,"")</f>
        <v/>
      </c>
      <c r="AE1278" s="54" t="str">
        <f t="shared" si="4043"/>
        <v/>
      </c>
      <c r="AF1278" s="92" t="str">
        <f t="shared" si="3785"/>
        <v/>
      </c>
      <c r="AG1278" s="82">
        <f t="shared" si="3775"/>
        <v>0</v>
      </c>
      <c r="AH1278" s="71">
        <f t="shared" si="3949"/>
        <v>0</v>
      </c>
      <c r="AI1278" s="78" t="str">
        <f t="shared" si="3776"/>
        <v/>
      </c>
      <c r="AJ1278" s="132">
        <f t="shared" si="3824"/>
        <v>0</v>
      </c>
      <c r="AK1278" s="132">
        <f t="shared" si="3825"/>
        <v>0</v>
      </c>
      <c r="AL1278" s="132">
        <f t="shared" si="3826"/>
        <v>0</v>
      </c>
      <c r="AM1278" s="86" t="str">
        <f t="shared" si="3827"/>
        <v/>
      </c>
      <c r="AN1278" s="86" t="str">
        <f t="shared" si="3828"/>
        <v/>
      </c>
      <c r="AO1278" s="90" t="str">
        <f t="shared" ref="AO1278:AP1278" si="4044">IF($A1277&lt;&gt;"",AO1277,"")</f>
        <v/>
      </c>
      <c r="AP1278" s="54" t="str">
        <f t="shared" si="4044"/>
        <v/>
      </c>
      <c r="AQ1278" s="92" t="str">
        <f t="shared" si="3787"/>
        <v/>
      </c>
      <c r="AR1278" s="82">
        <f t="shared" si="3829"/>
        <v>0</v>
      </c>
      <c r="AS1278" s="71">
        <f t="shared" si="3788"/>
        <v>0</v>
      </c>
      <c r="AT1278" s="78" t="str">
        <f t="shared" si="3778"/>
        <v/>
      </c>
      <c r="AU1278" s="137">
        <f t="shared" si="3830"/>
        <v>0</v>
      </c>
      <c r="AV1278" s="137">
        <f t="shared" si="3831"/>
        <v>0</v>
      </c>
      <c r="AW1278" s="137">
        <f t="shared" si="3832"/>
        <v>0</v>
      </c>
      <c r="AX1278" s="86" t="str">
        <f t="shared" si="3833"/>
        <v/>
      </c>
      <c r="AY1278" s="86" t="str">
        <f t="shared" si="3834"/>
        <v/>
      </c>
      <c r="AZ1278" s="90" t="str">
        <f t="shared" ref="AZ1278:BA1278" si="4045">IF($A1277&lt;&gt;"",AZ1277,"")</f>
        <v/>
      </c>
      <c r="BA1278" s="54" t="str">
        <f t="shared" si="4045"/>
        <v/>
      </c>
      <c r="BB1278" s="92" t="str">
        <f t="shared" si="3790"/>
        <v/>
      </c>
      <c r="BC1278" s="82">
        <f t="shared" si="3835"/>
        <v>0</v>
      </c>
      <c r="BD1278" s="71">
        <f t="shared" si="3791"/>
        <v>0</v>
      </c>
      <c r="BE1278" s="98">
        <f t="shared" si="3842"/>
        <v>18</v>
      </c>
      <c r="BF1278" s="54" t="str">
        <f t="shared" si="4035"/>
        <v/>
      </c>
      <c r="BG1278" s="92" t="str">
        <f t="shared" si="4029"/>
        <v/>
      </c>
      <c r="BH1278" s="82">
        <f t="shared" si="3818"/>
        <v>0</v>
      </c>
      <c r="BI1278" s="71">
        <f t="shared" si="3819"/>
        <v>0</v>
      </c>
      <c r="BJ1278" s="146"/>
      <c r="BK1278" s="97">
        <v>1</v>
      </c>
      <c r="BL1278" s="95" t="str">
        <f t="shared" ref="BL1278:BP1278" si="4046">IF(BL1277&lt;&gt;"",BL1277,"")</f>
        <v/>
      </c>
      <c r="BM1278" s="95" t="str">
        <f t="shared" si="4046"/>
        <v/>
      </c>
      <c r="BN1278" s="95" t="str">
        <f t="shared" si="4046"/>
        <v/>
      </c>
      <c r="BO1278" s="95" t="str">
        <f t="shared" si="4046"/>
        <v/>
      </c>
      <c r="BP1278" s="95" t="str">
        <f t="shared" si="4046"/>
        <v/>
      </c>
      <c r="BQ1278" s="81">
        <f t="shared" si="3845"/>
        <v>0</v>
      </c>
      <c r="BR1278" s="81">
        <f t="shared" si="3846"/>
        <v>0</v>
      </c>
      <c r="BS1278" s="81">
        <f t="shared" si="3847"/>
        <v>0</v>
      </c>
      <c r="BT1278" s="81">
        <f t="shared" si="3848"/>
        <v>0</v>
      </c>
      <c r="BU1278" s="81">
        <f t="shared" si="3849"/>
        <v>0</v>
      </c>
      <c r="BV1278" s="13">
        <f t="shared" si="3850"/>
        <v>0</v>
      </c>
      <c r="BW1278" s="11">
        <f t="shared" si="3782"/>
        <v>0</v>
      </c>
      <c r="BX1278" s="69">
        <f t="shared" si="3792"/>
        <v>0</v>
      </c>
      <c r="BY1278" s="69">
        <f>IF($A1278&lt;&gt;"",IF(BY1277&lt;&gt;0,BY1277,IF(BW1278&lt;=$AW$2,"Stop Loss",0)),0)</f>
        <v>0</v>
      </c>
      <c r="BZ1278" s="69">
        <f t="shared" si="4008"/>
        <v>0</v>
      </c>
      <c r="CA1278" s="27" t="str">
        <f t="shared" si="3793"/>
        <v/>
      </c>
      <c r="CB1278" s="27" t="str">
        <f t="shared" si="3794"/>
        <v/>
      </c>
      <c r="CC1278" s="27" t="str">
        <f t="shared" si="3795"/>
        <v/>
      </c>
      <c r="CD1278" s="27" t="str">
        <f t="shared" si="3796"/>
        <v/>
      </c>
      <c r="CE1278" s="27" t="str">
        <f t="shared" si="3797"/>
        <v/>
      </c>
      <c r="CF1278" s="27" t="str">
        <f t="shared" si="3798"/>
        <v/>
      </c>
      <c r="CG1278" s="86"/>
      <c r="CH1278" s="86"/>
      <c r="CI1278" s="45"/>
      <c r="CJ1278" s="45"/>
      <c r="CK1278" s="45"/>
      <c r="CL1278" s="25"/>
      <c r="CM1278" s="25"/>
      <c r="CN1278" s="37"/>
      <c r="CO1278" s="25"/>
      <c r="CP1278" s="25"/>
      <c r="CQ1278" s="25"/>
      <c r="CR1278" s="25"/>
      <c r="CS1278" s="25"/>
      <c r="CT1278" s="25"/>
      <c r="CU1278" s="25"/>
      <c r="CV1278" s="25"/>
      <c r="CW1278" s="25"/>
      <c r="CX1278" s="25"/>
      <c r="CY1278" s="25"/>
      <c r="CZ1278" s="25"/>
      <c r="DA1278" s="25"/>
      <c r="DB1278" s="37"/>
      <c r="DC1278" s="25"/>
      <c r="DD1278" s="25"/>
      <c r="DH1278" s="25"/>
      <c r="DI1278" s="37"/>
    </row>
    <row r="1279" spans="1:113" s="26" customFormat="1">
      <c r="A1279" s="149"/>
      <c r="B1279" s="82" t="str">
        <f t="shared" si="3768"/>
        <v/>
      </c>
      <c r="C1279" s="7" t="str">
        <f t="shared" si="3769"/>
        <v/>
      </c>
      <c r="D1279" s="81">
        <f t="shared" si="3770"/>
        <v>0</v>
      </c>
      <c r="E1279" s="7" t="str">
        <f t="shared" si="3771"/>
        <v>18,</v>
      </c>
      <c r="F1279" s="78"/>
      <c r="G1279" s="86"/>
      <c r="H1279" s="86"/>
      <c r="I1279" s="86"/>
      <c r="J1279" s="86"/>
      <c r="K1279" s="86"/>
      <c r="L1279" s="86"/>
      <c r="M1279" s="86"/>
      <c r="N1279" s="86"/>
      <c r="O1279" s="78"/>
      <c r="P1279" s="86"/>
      <c r="Q1279" s="86"/>
      <c r="R1279" s="86"/>
      <c r="S1279" s="86"/>
      <c r="T1279" s="86"/>
      <c r="U1279" s="86"/>
      <c r="V1279" s="86"/>
      <c r="W1279" s="86"/>
      <c r="X1279" s="123" t="str">
        <f t="shared" si="3772"/>
        <v/>
      </c>
      <c r="Y1279" s="127">
        <f t="shared" si="3820"/>
        <v>0</v>
      </c>
      <c r="Z1279" s="127">
        <f t="shared" si="3821"/>
        <v>0</v>
      </c>
      <c r="AA1279" s="127">
        <f t="shared" si="3822"/>
        <v>0</v>
      </c>
      <c r="AB1279" s="86">
        <f t="shared" ref="AB1279:AC1279" si="4047">AB1278</f>
        <v>0</v>
      </c>
      <c r="AC1279" s="86">
        <f t="shared" si="4047"/>
        <v>0</v>
      </c>
      <c r="AD1279" s="90" t="str">
        <f t="shared" ref="AD1279:AE1279" si="4048">IF($A1278&lt;&gt;"",AD1278,"")</f>
        <v/>
      </c>
      <c r="AE1279" s="54" t="str">
        <f t="shared" si="4048"/>
        <v/>
      </c>
      <c r="AF1279" s="92" t="str">
        <f t="shared" si="3785"/>
        <v/>
      </c>
      <c r="AG1279" s="82">
        <f t="shared" si="3775"/>
        <v>0</v>
      </c>
      <c r="AH1279" s="71">
        <f t="shared" si="3949"/>
        <v>0</v>
      </c>
      <c r="AI1279" s="78" t="str">
        <f t="shared" si="3776"/>
        <v/>
      </c>
      <c r="AJ1279" s="132">
        <f t="shared" si="3824"/>
        <v>0</v>
      </c>
      <c r="AK1279" s="132">
        <f t="shared" si="3825"/>
        <v>0</v>
      </c>
      <c r="AL1279" s="132">
        <f t="shared" si="3826"/>
        <v>0</v>
      </c>
      <c r="AM1279" s="86" t="str">
        <f t="shared" si="3827"/>
        <v/>
      </c>
      <c r="AN1279" s="86" t="str">
        <f t="shared" si="3828"/>
        <v/>
      </c>
      <c r="AO1279" s="90" t="str">
        <f t="shared" ref="AO1279:AP1279" si="4049">IF($A1278&lt;&gt;"",AO1278,"")</f>
        <v/>
      </c>
      <c r="AP1279" s="54" t="str">
        <f t="shared" si="4049"/>
        <v/>
      </c>
      <c r="AQ1279" s="92" t="str">
        <f t="shared" si="3787"/>
        <v/>
      </c>
      <c r="AR1279" s="82">
        <f t="shared" si="3829"/>
        <v>0</v>
      </c>
      <c r="AS1279" s="71">
        <f t="shared" si="3788"/>
        <v>0</v>
      </c>
      <c r="AT1279" s="78" t="str">
        <f t="shared" si="3778"/>
        <v/>
      </c>
      <c r="AU1279" s="137">
        <f t="shared" si="3830"/>
        <v>0</v>
      </c>
      <c r="AV1279" s="137">
        <f t="shared" si="3831"/>
        <v>0</v>
      </c>
      <c r="AW1279" s="137">
        <f t="shared" si="3832"/>
        <v>0</v>
      </c>
      <c r="AX1279" s="86" t="str">
        <f t="shared" si="3833"/>
        <v/>
      </c>
      <c r="AY1279" s="86" t="str">
        <f t="shared" si="3834"/>
        <v/>
      </c>
      <c r="AZ1279" s="90" t="str">
        <f t="shared" ref="AZ1279:BA1279" si="4050">IF($A1278&lt;&gt;"",AZ1278,"")</f>
        <v/>
      </c>
      <c r="BA1279" s="54" t="str">
        <f t="shared" si="4050"/>
        <v/>
      </c>
      <c r="BB1279" s="92" t="str">
        <f t="shared" si="3790"/>
        <v/>
      </c>
      <c r="BC1279" s="82">
        <f t="shared" si="3835"/>
        <v>0</v>
      </c>
      <c r="BD1279" s="71">
        <f t="shared" si="3791"/>
        <v>0</v>
      </c>
      <c r="BE1279" s="98">
        <f t="shared" si="3842"/>
        <v>18</v>
      </c>
      <c r="BF1279" s="54" t="str">
        <f t="shared" si="4035"/>
        <v/>
      </c>
      <c r="BG1279" s="92" t="str">
        <f t="shared" si="4029"/>
        <v/>
      </c>
      <c r="BH1279" s="82">
        <f t="shared" si="3818"/>
        <v>0</v>
      </c>
      <c r="BI1279" s="71">
        <f t="shared" si="3819"/>
        <v>0</v>
      </c>
      <c r="BJ1279" s="146"/>
      <c r="BK1279" s="97">
        <v>1</v>
      </c>
      <c r="BL1279" s="95" t="str">
        <f t="shared" ref="BL1279:BP1279" si="4051">IF(BL1278&lt;&gt;"",BL1278,"")</f>
        <v/>
      </c>
      <c r="BM1279" s="95" t="str">
        <f t="shared" si="4051"/>
        <v/>
      </c>
      <c r="BN1279" s="95" t="str">
        <f t="shared" si="4051"/>
        <v/>
      </c>
      <c r="BO1279" s="95" t="str">
        <f t="shared" si="4051"/>
        <v/>
      </c>
      <c r="BP1279" s="95" t="str">
        <f t="shared" si="4051"/>
        <v/>
      </c>
      <c r="BQ1279" s="81">
        <f t="shared" si="3845"/>
        <v>0</v>
      </c>
      <c r="BR1279" s="81">
        <f t="shared" si="3846"/>
        <v>0</v>
      </c>
      <c r="BS1279" s="81">
        <f t="shared" si="3847"/>
        <v>0</v>
      </c>
      <c r="BT1279" s="81">
        <f t="shared" si="3848"/>
        <v>0</v>
      </c>
      <c r="BU1279" s="81">
        <f t="shared" si="3849"/>
        <v>0</v>
      </c>
      <c r="BV1279" s="13">
        <f t="shared" si="3850"/>
        <v>0</v>
      </c>
      <c r="BW1279" s="11">
        <f t="shared" si="3782"/>
        <v>0</v>
      </c>
      <c r="BX1279" s="69">
        <f t="shared" si="3792"/>
        <v>0</v>
      </c>
      <c r="BY1279" s="69">
        <f>IF($A1279&lt;&gt;"",IF(BY1278&lt;&gt;0,BY1278,IF(BW1279&lt;=$AW$2,"Stop Loss",0)),0)</f>
        <v>0</v>
      </c>
      <c r="BZ1279" s="69">
        <f t="shared" si="4008"/>
        <v>0</v>
      </c>
      <c r="CA1279" s="27" t="str">
        <f t="shared" si="3793"/>
        <v/>
      </c>
      <c r="CB1279" s="27" t="str">
        <f t="shared" si="3794"/>
        <v/>
      </c>
      <c r="CC1279" s="27" t="str">
        <f t="shared" si="3795"/>
        <v/>
      </c>
      <c r="CD1279" s="27" t="str">
        <f t="shared" si="3796"/>
        <v/>
      </c>
      <c r="CE1279" s="27" t="str">
        <f t="shared" si="3797"/>
        <v/>
      </c>
      <c r="CF1279" s="27" t="str">
        <f t="shared" si="3798"/>
        <v/>
      </c>
      <c r="CG1279" s="86"/>
      <c r="CH1279" s="86"/>
      <c r="CI1279" s="45"/>
      <c r="CJ1279" s="45"/>
      <c r="CK1279" s="45"/>
      <c r="CL1279" s="25"/>
      <c r="CM1279" s="25"/>
      <c r="CN1279" s="37"/>
      <c r="CO1279" s="25"/>
      <c r="CP1279" s="25"/>
      <c r="CQ1279" s="25"/>
      <c r="CR1279" s="25"/>
      <c r="CS1279" s="25"/>
      <c r="CT1279" s="25"/>
      <c r="CU1279" s="25"/>
      <c r="CV1279" s="25"/>
      <c r="CW1279" s="25"/>
      <c r="CX1279" s="25"/>
      <c r="CY1279" s="25"/>
      <c r="CZ1279" s="25"/>
      <c r="DA1279" s="25"/>
      <c r="DB1279" s="37"/>
      <c r="DC1279" s="25"/>
      <c r="DD1279" s="25"/>
      <c r="DH1279" s="25"/>
      <c r="DI1279" s="37"/>
    </row>
    <row r="1280" spans="1:113" s="26" customFormat="1">
      <c r="A1280" s="149"/>
      <c r="B1280" s="82" t="str">
        <f t="shared" si="3768"/>
        <v/>
      </c>
      <c r="C1280" s="7" t="str">
        <f t="shared" si="3769"/>
        <v/>
      </c>
      <c r="D1280" s="81">
        <f t="shared" si="3770"/>
        <v>0</v>
      </c>
      <c r="E1280" s="7" t="str">
        <f t="shared" si="3771"/>
        <v>18,</v>
      </c>
      <c r="F1280" s="78"/>
      <c r="G1280" s="86"/>
      <c r="H1280" s="86"/>
      <c r="I1280" s="86"/>
      <c r="J1280" s="86"/>
      <c r="K1280" s="86"/>
      <c r="L1280" s="86"/>
      <c r="M1280" s="86"/>
      <c r="N1280" s="86"/>
      <c r="O1280" s="78"/>
      <c r="P1280" s="86"/>
      <c r="Q1280" s="86"/>
      <c r="R1280" s="86"/>
      <c r="S1280" s="86"/>
      <c r="T1280" s="86"/>
      <c r="U1280" s="86"/>
      <c r="V1280" s="86"/>
      <c r="W1280" s="86"/>
      <c r="X1280" s="123" t="str">
        <f t="shared" si="3772"/>
        <v/>
      </c>
      <c r="Y1280" s="127">
        <f t="shared" si="3820"/>
        <v>0</v>
      </c>
      <c r="Z1280" s="127">
        <f t="shared" si="3821"/>
        <v>0</v>
      </c>
      <c r="AA1280" s="127">
        <f t="shared" si="3822"/>
        <v>0</v>
      </c>
      <c r="AB1280" s="86">
        <f t="shared" ref="AB1280:AC1280" si="4052">AB1279</f>
        <v>0</v>
      </c>
      <c r="AC1280" s="86">
        <f t="shared" si="4052"/>
        <v>0</v>
      </c>
      <c r="AD1280" s="90" t="str">
        <f t="shared" ref="AD1280:AE1280" si="4053">IF($A1279&lt;&gt;"",AD1279,"")</f>
        <v/>
      </c>
      <c r="AE1280" s="54" t="str">
        <f t="shared" si="4053"/>
        <v/>
      </c>
      <c r="AF1280" s="92" t="str">
        <f t="shared" si="3785"/>
        <v/>
      </c>
      <c r="AG1280" s="82">
        <f t="shared" si="3775"/>
        <v>0</v>
      </c>
      <c r="AH1280" s="71">
        <f t="shared" si="3949"/>
        <v>0</v>
      </c>
      <c r="AI1280" s="78" t="str">
        <f t="shared" si="3776"/>
        <v/>
      </c>
      <c r="AJ1280" s="132">
        <f t="shared" si="3824"/>
        <v>0</v>
      </c>
      <c r="AK1280" s="132">
        <f t="shared" si="3825"/>
        <v>0</v>
      </c>
      <c r="AL1280" s="132">
        <f t="shared" si="3826"/>
        <v>0</v>
      </c>
      <c r="AM1280" s="86" t="str">
        <f t="shared" si="3827"/>
        <v/>
      </c>
      <c r="AN1280" s="86" t="str">
        <f t="shared" si="3828"/>
        <v/>
      </c>
      <c r="AO1280" s="90" t="str">
        <f t="shared" ref="AO1280:AP1280" si="4054">IF($A1279&lt;&gt;"",AO1279,"")</f>
        <v/>
      </c>
      <c r="AP1280" s="54" t="str">
        <f t="shared" si="4054"/>
        <v/>
      </c>
      <c r="AQ1280" s="92" t="str">
        <f t="shared" si="3787"/>
        <v/>
      </c>
      <c r="AR1280" s="82">
        <f t="shared" si="3829"/>
        <v>0</v>
      </c>
      <c r="AS1280" s="71">
        <f t="shared" si="3788"/>
        <v>0</v>
      </c>
      <c r="AT1280" s="78" t="str">
        <f t="shared" si="3778"/>
        <v/>
      </c>
      <c r="AU1280" s="137">
        <f t="shared" si="3830"/>
        <v>0</v>
      </c>
      <c r="AV1280" s="137">
        <f t="shared" si="3831"/>
        <v>0</v>
      </c>
      <c r="AW1280" s="137">
        <f t="shared" si="3832"/>
        <v>0</v>
      </c>
      <c r="AX1280" s="86" t="str">
        <f t="shared" si="3833"/>
        <v/>
      </c>
      <c r="AY1280" s="86" t="str">
        <f t="shared" si="3834"/>
        <v/>
      </c>
      <c r="AZ1280" s="90" t="str">
        <f t="shared" ref="AZ1280:BA1280" si="4055">IF($A1279&lt;&gt;"",AZ1279,"")</f>
        <v/>
      </c>
      <c r="BA1280" s="54" t="str">
        <f t="shared" si="4055"/>
        <v/>
      </c>
      <c r="BB1280" s="92" t="str">
        <f t="shared" si="3790"/>
        <v/>
      </c>
      <c r="BC1280" s="82">
        <f t="shared" si="3835"/>
        <v>0</v>
      </c>
      <c r="BD1280" s="71">
        <f t="shared" si="3791"/>
        <v>0</v>
      </c>
      <c r="BE1280" s="98">
        <f t="shared" si="3842"/>
        <v>18</v>
      </c>
      <c r="BF1280" s="54" t="str">
        <f t="shared" si="4035"/>
        <v/>
      </c>
      <c r="BG1280" s="92" t="str">
        <f t="shared" si="4029"/>
        <v/>
      </c>
      <c r="BH1280" s="82">
        <f t="shared" si="3818"/>
        <v>0</v>
      </c>
      <c r="BI1280" s="71">
        <f t="shared" si="3819"/>
        <v>0</v>
      </c>
      <c r="BJ1280" s="146"/>
      <c r="BK1280" s="97">
        <v>1</v>
      </c>
      <c r="BL1280" s="95" t="str">
        <f t="shared" ref="BL1280:BP1280" si="4056">IF(BL1279&lt;&gt;"",BL1279,"")</f>
        <v/>
      </c>
      <c r="BM1280" s="95" t="str">
        <f t="shared" si="4056"/>
        <v/>
      </c>
      <c r="BN1280" s="95" t="str">
        <f t="shared" si="4056"/>
        <v/>
      </c>
      <c r="BO1280" s="95" t="str">
        <f t="shared" si="4056"/>
        <v/>
      </c>
      <c r="BP1280" s="95" t="str">
        <f t="shared" si="4056"/>
        <v/>
      </c>
      <c r="BQ1280" s="81">
        <f t="shared" si="3845"/>
        <v>0</v>
      </c>
      <c r="BR1280" s="81">
        <f t="shared" si="3846"/>
        <v>0</v>
      </c>
      <c r="BS1280" s="81">
        <f t="shared" si="3847"/>
        <v>0</v>
      </c>
      <c r="BT1280" s="81">
        <f t="shared" si="3848"/>
        <v>0</v>
      </c>
      <c r="BU1280" s="81">
        <f t="shared" si="3849"/>
        <v>0</v>
      </c>
      <c r="BV1280" s="13">
        <f t="shared" si="3850"/>
        <v>0</v>
      </c>
      <c r="BW1280" s="11">
        <f t="shared" si="3782"/>
        <v>0</v>
      </c>
      <c r="BX1280" s="69">
        <f t="shared" si="3792"/>
        <v>0</v>
      </c>
      <c r="BY1280" s="69">
        <f>IF($A1280&lt;&gt;"",IF(BY1279&lt;&gt;0,BY1279,IF(BW1280&lt;=$AW$2,"Stop Loss",0)),0)</f>
        <v>0</v>
      </c>
      <c r="BZ1280" s="69">
        <f t="shared" si="4008"/>
        <v>0</v>
      </c>
      <c r="CA1280" s="27" t="str">
        <f t="shared" si="3793"/>
        <v/>
      </c>
      <c r="CB1280" s="27" t="str">
        <f t="shared" si="3794"/>
        <v/>
      </c>
      <c r="CC1280" s="27" t="str">
        <f t="shared" si="3795"/>
        <v/>
      </c>
      <c r="CD1280" s="27" t="str">
        <f t="shared" si="3796"/>
        <v/>
      </c>
      <c r="CE1280" s="27" t="str">
        <f t="shared" si="3797"/>
        <v/>
      </c>
      <c r="CF1280" s="27" t="str">
        <f t="shared" si="3798"/>
        <v/>
      </c>
      <c r="CG1280" s="86"/>
      <c r="CH1280" s="86"/>
      <c r="CI1280" s="45"/>
      <c r="CJ1280" s="45"/>
      <c r="CK1280" s="45"/>
      <c r="CL1280" s="25"/>
      <c r="CM1280" s="25"/>
      <c r="CN1280" s="37"/>
      <c r="CO1280" s="25"/>
      <c r="CP1280" s="25"/>
      <c r="CQ1280" s="25"/>
      <c r="CR1280" s="25"/>
      <c r="CS1280" s="25"/>
      <c r="CT1280" s="25"/>
      <c r="CU1280" s="25"/>
      <c r="CV1280" s="25"/>
      <c r="CW1280" s="25"/>
      <c r="CX1280" s="25"/>
      <c r="CY1280" s="25"/>
      <c r="CZ1280" s="25"/>
      <c r="DA1280" s="25"/>
      <c r="DB1280" s="37"/>
      <c r="DC1280" s="25"/>
      <c r="DD1280" s="25"/>
      <c r="DH1280" s="25"/>
      <c r="DI1280" s="37"/>
    </row>
    <row r="1281" spans="1:113" s="26" customFormat="1">
      <c r="A1281" s="149"/>
      <c r="B1281" s="82" t="str">
        <f t="shared" si="3768"/>
        <v/>
      </c>
      <c r="C1281" s="7" t="str">
        <f t="shared" si="3769"/>
        <v/>
      </c>
      <c r="D1281" s="81">
        <f t="shared" si="3770"/>
        <v>0</v>
      </c>
      <c r="E1281" s="7" t="str">
        <f t="shared" si="3771"/>
        <v>18,</v>
      </c>
      <c r="F1281" s="78"/>
      <c r="G1281" s="86"/>
      <c r="H1281" s="86"/>
      <c r="I1281" s="86"/>
      <c r="J1281" s="86"/>
      <c r="K1281" s="86"/>
      <c r="L1281" s="86"/>
      <c r="M1281" s="86"/>
      <c r="N1281" s="86"/>
      <c r="O1281" s="78"/>
      <c r="P1281" s="86"/>
      <c r="Q1281" s="86"/>
      <c r="R1281" s="86"/>
      <c r="S1281" s="86"/>
      <c r="T1281" s="86"/>
      <c r="U1281" s="86"/>
      <c r="V1281" s="86"/>
      <c r="W1281" s="86"/>
      <c r="X1281" s="123" t="str">
        <f t="shared" si="3772"/>
        <v/>
      </c>
      <c r="Y1281" s="127">
        <f t="shared" si="3820"/>
        <v>0</v>
      </c>
      <c r="Z1281" s="127">
        <f t="shared" si="3821"/>
        <v>0</v>
      </c>
      <c r="AA1281" s="127">
        <f t="shared" si="3822"/>
        <v>0</v>
      </c>
      <c r="AB1281" s="86">
        <f t="shared" ref="AB1281:AC1281" si="4057">AB1280</f>
        <v>0</v>
      </c>
      <c r="AC1281" s="86">
        <f t="shared" si="4057"/>
        <v>0</v>
      </c>
      <c r="AD1281" s="90" t="str">
        <f t="shared" ref="AD1281:AE1281" si="4058">IF($A1280&lt;&gt;"",AD1280,"")</f>
        <v/>
      </c>
      <c r="AE1281" s="54" t="str">
        <f t="shared" si="4058"/>
        <v/>
      </c>
      <c r="AF1281" s="92" t="str">
        <f t="shared" si="3785"/>
        <v/>
      </c>
      <c r="AG1281" s="82">
        <f t="shared" si="3775"/>
        <v>0</v>
      </c>
      <c r="AH1281" s="71">
        <f t="shared" si="3949"/>
        <v>0</v>
      </c>
      <c r="AI1281" s="78" t="str">
        <f t="shared" si="3776"/>
        <v/>
      </c>
      <c r="AJ1281" s="132">
        <f t="shared" si="3824"/>
        <v>0</v>
      </c>
      <c r="AK1281" s="132">
        <f t="shared" si="3825"/>
        <v>0</v>
      </c>
      <c r="AL1281" s="132">
        <f t="shared" si="3826"/>
        <v>0</v>
      </c>
      <c r="AM1281" s="86" t="str">
        <f t="shared" si="3827"/>
        <v/>
      </c>
      <c r="AN1281" s="86" t="str">
        <f t="shared" si="3828"/>
        <v/>
      </c>
      <c r="AO1281" s="90" t="str">
        <f t="shared" ref="AO1281:AP1281" si="4059">IF($A1280&lt;&gt;"",AO1280,"")</f>
        <v/>
      </c>
      <c r="AP1281" s="54" t="str">
        <f t="shared" si="4059"/>
        <v/>
      </c>
      <c r="AQ1281" s="92" t="str">
        <f t="shared" si="3787"/>
        <v/>
      </c>
      <c r="AR1281" s="82">
        <f t="shared" si="3829"/>
        <v>0</v>
      </c>
      <c r="AS1281" s="71">
        <f t="shared" si="3788"/>
        <v>0</v>
      </c>
      <c r="AT1281" s="78" t="str">
        <f t="shared" si="3778"/>
        <v/>
      </c>
      <c r="AU1281" s="137">
        <f t="shared" si="3830"/>
        <v>0</v>
      </c>
      <c r="AV1281" s="137">
        <f t="shared" si="3831"/>
        <v>0</v>
      </c>
      <c r="AW1281" s="137">
        <f t="shared" si="3832"/>
        <v>0</v>
      </c>
      <c r="AX1281" s="86" t="str">
        <f t="shared" si="3833"/>
        <v/>
      </c>
      <c r="AY1281" s="86" t="str">
        <f t="shared" si="3834"/>
        <v/>
      </c>
      <c r="AZ1281" s="90" t="str">
        <f t="shared" ref="AZ1281:BA1281" si="4060">IF($A1280&lt;&gt;"",AZ1280,"")</f>
        <v/>
      </c>
      <c r="BA1281" s="54" t="str">
        <f t="shared" si="4060"/>
        <v/>
      </c>
      <c r="BB1281" s="92" t="str">
        <f t="shared" si="3790"/>
        <v/>
      </c>
      <c r="BC1281" s="82">
        <f t="shared" si="3835"/>
        <v>0</v>
      </c>
      <c r="BD1281" s="71">
        <f t="shared" si="3791"/>
        <v>0</v>
      </c>
      <c r="BE1281" s="98">
        <f t="shared" si="3842"/>
        <v>18</v>
      </c>
      <c r="BF1281" s="54" t="str">
        <f t="shared" si="4035"/>
        <v/>
      </c>
      <c r="BG1281" s="92" t="str">
        <f t="shared" si="4029"/>
        <v/>
      </c>
      <c r="BH1281" s="82">
        <f t="shared" si="3818"/>
        <v>0</v>
      </c>
      <c r="BI1281" s="71">
        <f t="shared" si="3819"/>
        <v>0</v>
      </c>
      <c r="BJ1281" s="146"/>
      <c r="BK1281" s="97">
        <v>1</v>
      </c>
      <c r="BL1281" s="95" t="str">
        <f t="shared" ref="BL1281:BP1281" si="4061">IF(BL1280&lt;&gt;"",BL1280,"")</f>
        <v/>
      </c>
      <c r="BM1281" s="95" t="str">
        <f t="shared" si="4061"/>
        <v/>
      </c>
      <c r="BN1281" s="95" t="str">
        <f t="shared" si="4061"/>
        <v/>
      </c>
      <c r="BO1281" s="95" t="str">
        <f t="shared" si="4061"/>
        <v/>
      </c>
      <c r="BP1281" s="95" t="str">
        <f t="shared" si="4061"/>
        <v/>
      </c>
      <c r="BQ1281" s="81">
        <f t="shared" si="3845"/>
        <v>0</v>
      </c>
      <c r="BR1281" s="81">
        <f t="shared" si="3846"/>
        <v>0</v>
      </c>
      <c r="BS1281" s="81">
        <f t="shared" si="3847"/>
        <v>0</v>
      </c>
      <c r="BT1281" s="81">
        <f t="shared" si="3848"/>
        <v>0</v>
      </c>
      <c r="BU1281" s="81">
        <f t="shared" si="3849"/>
        <v>0</v>
      </c>
      <c r="BV1281" s="13">
        <f t="shared" si="3850"/>
        <v>0</v>
      </c>
      <c r="BW1281" s="11">
        <f t="shared" si="3782"/>
        <v>0</v>
      </c>
      <c r="BX1281" s="69">
        <f t="shared" si="3792"/>
        <v>0</v>
      </c>
      <c r="BY1281" s="69">
        <f>IF($A1281&lt;&gt;"",IF(BY1280&lt;&gt;0,BY1280,IF(BW1281&lt;=$AW$2,"Stop Loss",0)),0)</f>
        <v>0</v>
      </c>
      <c r="BZ1281" s="69">
        <f t="shared" si="4008"/>
        <v>0</v>
      </c>
      <c r="CA1281" s="27" t="str">
        <f t="shared" si="3793"/>
        <v/>
      </c>
      <c r="CB1281" s="27" t="str">
        <f t="shared" si="3794"/>
        <v/>
      </c>
      <c r="CC1281" s="27" t="str">
        <f t="shared" si="3795"/>
        <v/>
      </c>
      <c r="CD1281" s="27" t="str">
        <f t="shared" si="3796"/>
        <v/>
      </c>
      <c r="CE1281" s="27" t="str">
        <f t="shared" si="3797"/>
        <v/>
      </c>
      <c r="CF1281" s="27" t="str">
        <f t="shared" si="3798"/>
        <v/>
      </c>
      <c r="CG1281" s="86"/>
      <c r="CH1281" s="86"/>
      <c r="CI1281" s="45"/>
      <c r="CJ1281" s="45"/>
      <c r="CK1281" s="45"/>
      <c r="CL1281" s="25"/>
      <c r="CM1281" s="25"/>
      <c r="CN1281" s="37"/>
      <c r="CO1281" s="25"/>
      <c r="CP1281" s="25"/>
      <c r="CQ1281" s="25"/>
      <c r="CR1281" s="25"/>
      <c r="CS1281" s="25"/>
      <c r="CT1281" s="25"/>
      <c r="CU1281" s="25"/>
      <c r="CV1281" s="25"/>
      <c r="CW1281" s="25"/>
      <c r="CX1281" s="25"/>
      <c r="CY1281" s="25"/>
      <c r="CZ1281" s="25"/>
      <c r="DA1281" s="25"/>
      <c r="DB1281" s="37"/>
      <c r="DC1281" s="25"/>
      <c r="DD1281" s="25"/>
      <c r="DH1281" s="25"/>
      <c r="DI1281" s="37"/>
    </row>
    <row r="1282" spans="1:113" s="26" customFormat="1">
      <c r="A1282" s="149"/>
      <c r="B1282" s="82" t="str">
        <f t="shared" si="3768"/>
        <v/>
      </c>
      <c r="C1282" s="7" t="str">
        <f t="shared" si="3769"/>
        <v/>
      </c>
      <c r="D1282" s="81">
        <f t="shared" si="3770"/>
        <v>0</v>
      </c>
      <c r="E1282" s="7" t="str">
        <f t="shared" si="3771"/>
        <v>18,</v>
      </c>
      <c r="F1282" s="78"/>
      <c r="G1282" s="86"/>
      <c r="H1282" s="86"/>
      <c r="I1282" s="86"/>
      <c r="J1282" s="86"/>
      <c r="K1282" s="86"/>
      <c r="L1282" s="86"/>
      <c r="M1282" s="86"/>
      <c r="N1282" s="86"/>
      <c r="O1282" s="78"/>
      <c r="P1282" s="86"/>
      <c r="Q1282" s="86"/>
      <c r="R1282" s="86"/>
      <c r="S1282" s="86"/>
      <c r="T1282" s="86"/>
      <c r="U1282" s="86"/>
      <c r="V1282" s="86"/>
      <c r="W1282" s="86"/>
      <c r="X1282" s="123" t="str">
        <f t="shared" si="3772"/>
        <v/>
      </c>
      <c r="Y1282" s="127">
        <f t="shared" si="3820"/>
        <v>0</v>
      </c>
      <c r="Z1282" s="127">
        <f t="shared" si="3821"/>
        <v>0</v>
      </c>
      <c r="AA1282" s="127">
        <f t="shared" si="3822"/>
        <v>0</v>
      </c>
      <c r="AB1282" s="86">
        <f>IF($Y1282&gt;$Z1282,$Y1282-$Z1282+AB1281,AB1281)</f>
        <v>0</v>
      </c>
      <c r="AC1282" s="86">
        <f>IF($Z1282&gt;$Y1282,$Z1282-$Y1282+AC1281,AC1281)</f>
        <v>0</v>
      </c>
      <c r="AD1282" s="90" t="str">
        <f t="shared" ref="AD1282:AE1282" si="4062">IF($A1281&lt;&gt;"",AD1281,"")</f>
        <v/>
      </c>
      <c r="AE1282" s="54" t="str">
        <f t="shared" si="4062"/>
        <v/>
      </c>
      <c r="AF1282" s="92" t="str">
        <f t="shared" si="3785"/>
        <v/>
      </c>
      <c r="AG1282" s="82">
        <f t="shared" si="3775"/>
        <v>0</v>
      </c>
      <c r="AH1282" s="71">
        <f t="shared" si="3949"/>
        <v>0</v>
      </c>
      <c r="AI1282" s="78" t="str">
        <f t="shared" si="3776"/>
        <v/>
      </c>
      <c r="AJ1282" s="132">
        <f t="shared" si="3824"/>
        <v>0</v>
      </c>
      <c r="AK1282" s="132">
        <f t="shared" si="3825"/>
        <v>0</v>
      </c>
      <c r="AL1282" s="132">
        <f t="shared" si="3826"/>
        <v>0</v>
      </c>
      <c r="AM1282" s="86" t="str">
        <f t="shared" si="3827"/>
        <v/>
      </c>
      <c r="AN1282" s="86" t="str">
        <f t="shared" si="3828"/>
        <v/>
      </c>
      <c r="AO1282" s="90" t="str">
        <f t="shared" ref="AO1282:AP1282" si="4063">IF($A1281&lt;&gt;"",AO1281,"")</f>
        <v/>
      </c>
      <c r="AP1282" s="54" t="str">
        <f t="shared" si="4063"/>
        <v/>
      </c>
      <c r="AQ1282" s="92" t="str">
        <f t="shared" si="3787"/>
        <v/>
      </c>
      <c r="AR1282" s="82">
        <f t="shared" si="3829"/>
        <v>0</v>
      </c>
      <c r="AS1282" s="71">
        <f t="shared" si="3788"/>
        <v>0</v>
      </c>
      <c r="AT1282" s="78" t="str">
        <f t="shared" si="3778"/>
        <v/>
      </c>
      <c r="AU1282" s="137">
        <f t="shared" si="3830"/>
        <v>0</v>
      </c>
      <c r="AV1282" s="137">
        <f t="shared" si="3831"/>
        <v>0</v>
      </c>
      <c r="AW1282" s="137">
        <f t="shared" si="3832"/>
        <v>0</v>
      </c>
      <c r="AX1282" s="86" t="str">
        <f t="shared" si="3833"/>
        <v/>
      </c>
      <c r="AY1282" s="86" t="str">
        <f t="shared" si="3834"/>
        <v/>
      </c>
      <c r="AZ1282" s="90" t="str">
        <f t="shared" ref="AZ1282:BA1282" si="4064">IF($A1281&lt;&gt;"",AZ1281,"")</f>
        <v/>
      </c>
      <c r="BA1282" s="54" t="str">
        <f t="shared" si="4064"/>
        <v/>
      </c>
      <c r="BB1282" s="92" t="str">
        <f t="shared" si="3790"/>
        <v/>
      </c>
      <c r="BC1282" s="82">
        <f t="shared" si="3835"/>
        <v>0</v>
      </c>
      <c r="BD1282" s="71">
        <f t="shared" si="3791"/>
        <v>0</v>
      </c>
      <c r="BE1282" s="98">
        <f t="shared" si="3842"/>
        <v>18</v>
      </c>
      <c r="BF1282" s="54" t="str">
        <f t="shared" si="4035"/>
        <v/>
      </c>
      <c r="BG1282" s="92" t="str">
        <f t="shared" si="4029"/>
        <v/>
      </c>
      <c r="BH1282" s="82">
        <f t="shared" si="3818"/>
        <v>0</v>
      </c>
      <c r="BI1282" s="71">
        <f t="shared" si="3819"/>
        <v>0</v>
      </c>
      <c r="BJ1282" s="146"/>
      <c r="BK1282" s="97">
        <v>1</v>
      </c>
      <c r="BL1282" s="95" t="str">
        <f t="shared" ref="BL1282:BP1282" si="4065">IF(BL1281&lt;&gt;"",BL1281,"")</f>
        <v/>
      </c>
      <c r="BM1282" s="95" t="str">
        <f t="shared" si="4065"/>
        <v/>
      </c>
      <c r="BN1282" s="95" t="str">
        <f t="shared" si="4065"/>
        <v/>
      </c>
      <c r="BO1282" s="95" t="str">
        <f t="shared" si="4065"/>
        <v/>
      </c>
      <c r="BP1282" s="95" t="str">
        <f t="shared" si="4065"/>
        <v/>
      </c>
      <c r="BQ1282" s="81">
        <f t="shared" si="3845"/>
        <v>0</v>
      </c>
      <c r="BR1282" s="81">
        <f t="shared" si="3846"/>
        <v>0</v>
      </c>
      <c r="BS1282" s="81">
        <f t="shared" si="3847"/>
        <v>0</v>
      </c>
      <c r="BT1282" s="81">
        <f t="shared" si="3848"/>
        <v>0</v>
      </c>
      <c r="BU1282" s="81">
        <f t="shared" si="3849"/>
        <v>0</v>
      </c>
      <c r="BV1282" s="13">
        <f t="shared" si="3850"/>
        <v>0</v>
      </c>
      <c r="BW1282" s="11">
        <f t="shared" si="3782"/>
        <v>0</v>
      </c>
      <c r="BX1282" s="69">
        <f t="shared" si="3792"/>
        <v>0</v>
      </c>
      <c r="BY1282" s="69">
        <f>IF($A1282&lt;&gt;"",IF(BY1281&lt;&gt;0,BY1281,IF(BW1282&lt;=$AW$2,"Stop Loss",0)),0)</f>
        <v>0</v>
      </c>
      <c r="BZ1282" s="69">
        <f t="shared" si="4008"/>
        <v>0</v>
      </c>
      <c r="CA1282" s="27" t="str">
        <f t="shared" si="3793"/>
        <v/>
      </c>
      <c r="CB1282" s="27" t="str">
        <f t="shared" si="3794"/>
        <v/>
      </c>
      <c r="CC1282" s="27" t="str">
        <f t="shared" si="3795"/>
        <v/>
      </c>
      <c r="CD1282" s="27" t="str">
        <f t="shared" si="3796"/>
        <v/>
      </c>
      <c r="CE1282" s="27" t="str">
        <f t="shared" si="3797"/>
        <v/>
      </c>
      <c r="CF1282" s="27" t="str">
        <f t="shared" si="3798"/>
        <v/>
      </c>
      <c r="CG1282" s="86"/>
      <c r="CH1282" s="86"/>
      <c r="CI1282" s="45"/>
      <c r="CJ1282" s="45"/>
      <c r="CK1282" s="45"/>
      <c r="CL1282" s="25"/>
      <c r="CM1282" s="25"/>
      <c r="CN1282" s="37"/>
      <c r="CO1282" s="25"/>
      <c r="CP1282" s="25"/>
      <c r="CQ1282" s="25"/>
      <c r="CR1282" s="25"/>
      <c r="CS1282" s="25"/>
      <c r="CT1282" s="25"/>
      <c r="CU1282" s="25"/>
      <c r="CV1282" s="25"/>
      <c r="CW1282" s="25"/>
      <c r="CX1282" s="25"/>
      <c r="CY1282" s="25"/>
      <c r="CZ1282" s="25"/>
      <c r="DA1282" s="25"/>
      <c r="DB1282" s="37"/>
      <c r="DC1282" s="25"/>
      <c r="DD1282" s="25"/>
      <c r="DH1282" s="25"/>
      <c r="DI1282" s="37"/>
    </row>
    <row r="1283" spans="1:113" s="26" customFormat="1">
      <c r="A1283" s="149"/>
      <c r="B1283" s="82" t="str">
        <f t="shared" si="3768"/>
        <v/>
      </c>
      <c r="C1283" s="7" t="str">
        <f t="shared" si="3769"/>
        <v/>
      </c>
      <c r="D1283" s="81">
        <f t="shared" si="3770"/>
        <v>0</v>
      </c>
      <c r="E1283" s="7" t="str">
        <f t="shared" si="3771"/>
        <v>18,</v>
      </c>
      <c r="F1283" s="78"/>
      <c r="G1283" s="86"/>
      <c r="H1283" s="86"/>
      <c r="I1283" s="86"/>
      <c r="J1283" s="86"/>
      <c r="K1283" s="86"/>
      <c r="L1283" s="86"/>
      <c r="M1283" s="86"/>
      <c r="N1283" s="86"/>
      <c r="O1283" s="78"/>
      <c r="P1283" s="86"/>
      <c r="Q1283" s="86"/>
      <c r="R1283" s="86"/>
      <c r="S1283" s="86"/>
      <c r="T1283" s="86"/>
      <c r="U1283" s="86"/>
      <c r="V1283" s="86"/>
      <c r="W1283" s="86"/>
      <c r="X1283" s="123" t="str">
        <f t="shared" si="3772"/>
        <v/>
      </c>
      <c r="Y1283" s="127">
        <f t="shared" si="3820"/>
        <v>0</v>
      </c>
      <c r="Z1283" s="127">
        <f t="shared" si="3821"/>
        <v>0</v>
      </c>
      <c r="AA1283" s="127">
        <f t="shared" si="3822"/>
        <v>0</v>
      </c>
      <c r="AB1283" s="86">
        <f>AB1282</f>
        <v>0</v>
      </c>
      <c r="AC1283" s="86">
        <f>AC1282</f>
        <v>0</v>
      </c>
      <c r="AD1283" s="90" t="str">
        <f>IF($A1282&lt;&gt;"",AA1282,"")</f>
        <v/>
      </c>
      <c r="AE1283" s="92" t="str">
        <f>IF($A1282&lt;&gt;"",IF(Y1282&gt;Z1282,"L","H"),"")</f>
        <v/>
      </c>
      <c r="AF1283" s="92" t="str">
        <f t="shared" si="3785"/>
        <v/>
      </c>
      <c r="AG1283" s="82">
        <f t="shared" si="3775"/>
        <v>0</v>
      </c>
      <c r="AH1283" s="71">
        <f t="shared" si="3949"/>
        <v>0</v>
      </c>
      <c r="AI1283" s="78" t="str">
        <f t="shared" si="3776"/>
        <v/>
      </c>
      <c r="AJ1283" s="132">
        <f t="shared" si="3824"/>
        <v>0</v>
      </c>
      <c r="AK1283" s="132">
        <f t="shared" si="3825"/>
        <v>0</v>
      </c>
      <c r="AL1283" s="132">
        <f t="shared" si="3826"/>
        <v>0</v>
      </c>
      <c r="AM1283" s="86" t="str">
        <f t="shared" si="3827"/>
        <v/>
      </c>
      <c r="AN1283" s="86" t="str">
        <f t="shared" si="3828"/>
        <v/>
      </c>
      <c r="AO1283" s="90" t="str">
        <f>IF($A1282&lt;&gt;"",AL1282,"")</f>
        <v/>
      </c>
      <c r="AP1283" s="92" t="str">
        <f>IF($A1282&lt;&gt;"",IF(AM1282&lt;&gt;"","O","E"),"")</f>
        <v/>
      </c>
      <c r="AQ1283" s="92" t="str">
        <f t="shared" si="3787"/>
        <v/>
      </c>
      <c r="AR1283" s="82">
        <f t="shared" si="3829"/>
        <v>0</v>
      </c>
      <c r="AS1283" s="71">
        <f t="shared" si="3788"/>
        <v>0</v>
      </c>
      <c r="AT1283" s="78" t="str">
        <f t="shared" si="3778"/>
        <v/>
      </c>
      <c r="AU1283" s="137">
        <f t="shared" si="3830"/>
        <v>0</v>
      </c>
      <c r="AV1283" s="137">
        <f t="shared" si="3831"/>
        <v>0</v>
      </c>
      <c r="AW1283" s="137">
        <f t="shared" si="3832"/>
        <v>0</v>
      </c>
      <c r="AX1283" s="86" t="str">
        <f t="shared" si="3833"/>
        <v/>
      </c>
      <c r="AY1283" s="86" t="str">
        <f t="shared" si="3834"/>
        <v/>
      </c>
      <c r="AZ1283" s="90" t="str">
        <f>IF($A1282&lt;&gt;"",AW1282,"")</f>
        <v/>
      </c>
      <c r="BA1283" s="92" t="str">
        <f>IF($A1282&lt;&gt;"",IF(AX1282&lt;&gt;"","B","R"),"")</f>
        <v/>
      </c>
      <c r="BB1283" s="92" t="str">
        <f t="shared" si="3790"/>
        <v/>
      </c>
      <c r="BC1283" s="82">
        <f t="shared" si="3835"/>
        <v>0</v>
      </c>
      <c r="BD1283" s="71">
        <f t="shared" si="3791"/>
        <v>0</v>
      </c>
      <c r="BE1283" s="98">
        <f t="shared" si="3842"/>
        <v>18</v>
      </c>
      <c r="BF1283" s="92" t="str">
        <f>IF($A1282&lt;&gt;"",IF($Y1282&gt;$Z1282,"H",IF($Z1282&gt;$Y1282,"L",BF1282)),"")</f>
        <v/>
      </c>
      <c r="BG1283" s="92" t="str">
        <f>IF($A1283&lt;&gt;"",IF($A1283=0,"L",IF(BF1283&lt;&gt;"",IF(BF1283=X1283,"W","L"))),"")</f>
        <v/>
      </c>
      <c r="BH1283" s="82">
        <f t="shared" si="3818"/>
        <v>0</v>
      </c>
      <c r="BI1283" s="71">
        <f t="shared" si="3819"/>
        <v>0</v>
      </c>
      <c r="BJ1283" s="146" t="str">
        <f>AE1283&amp;AP1283&amp;BA1283</f>
        <v/>
      </c>
      <c r="BK1283" s="97">
        <v>1</v>
      </c>
      <c r="BL1283" s="95" t="str">
        <f>IF($A1282&lt;&gt;"",IF($BJ1283="LER","11,",IF($BJ1283="LOR","02,",IF($BJ1283="LEB","01,",IF($BJ1283="LOB","12,",IF($BJ1283="HER","29,",IF($BJ1283="HOR","20,",IF($BJ1283="HEB","19,",IF($BJ1283="HOB","30,","")))))))),"")</f>
        <v/>
      </c>
      <c r="BM1283" s="95" t="str">
        <f>IF($A1282&lt;&gt;"",IF($BJ1283="LER","13,",IF($BJ1283="LOR","04,",IF($BJ1283="LEB","03,",IF($BJ1283="LOB","14,",IF($BJ1283="HER","31,",IF($BJ1283="HOR","22,",IF($BJ1283="HEB","21,",IF($BJ1283="HOB","32,","")))))))),"")</f>
        <v/>
      </c>
      <c r="BN1283" s="95" t="str">
        <f>IF($A1282&lt;&gt;"",IF($BJ1283="LER","15,",IF($BJ1283="LOR","06,",IF($BJ1283="LEB","05,",IF($BJ1283="LOB","16,",IF($BJ1283="HER","33,",IF($BJ1283="HOR","24,",IF($BJ1283="HEB","23,",IF($BJ1283="HOB","34,","")))))))),"")</f>
        <v/>
      </c>
      <c r="BO1283" s="95" t="str">
        <f>IF($A1282&lt;&gt;"",IF($BJ1283="LER","17,",IF($BJ1283="LOR","08,",IF($BJ1283="LEB","07,",IF($BJ1283="LOB","18,",IF($BJ1283="HER","35,",IF($BJ1283="HOR","26,",IF($BJ1283="HEB","25,",IF($BJ1283="HOB","36,","")))))))),"")</f>
        <v/>
      </c>
      <c r="BP1283" s="95" t="str">
        <f>IF($A1282&lt;&gt;"",IF($BJ1283="LER","",IF($BJ1283="LOR","10,",IF($BJ1283="LEB","09,",IF($BJ1283="LOB","",IF($BJ1283="HER","",IF($BJ1283="HOR","28,",IF($BJ1283="HEB","27,",IF($BJ1283="HOB","","")))))))),"")</f>
        <v/>
      </c>
      <c r="BQ1283" s="81">
        <f t="shared" si="3845"/>
        <v>0</v>
      </c>
      <c r="BR1283" s="81">
        <f t="shared" si="3846"/>
        <v>0</v>
      </c>
      <c r="BS1283" s="81">
        <f t="shared" si="3847"/>
        <v>0</v>
      </c>
      <c r="BT1283" s="81">
        <f t="shared" si="3848"/>
        <v>0</v>
      </c>
      <c r="BU1283" s="81">
        <f t="shared" si="3849"/>
        <v>0</v>
      </c>
      <c r="BV1283" s="13">
        <f t="shared" si="3850"/>
        <v>0</v>
      </c>
      <c r="BW1283" s="11">
        <f t="shared" si="3782"/>
        <v>0</v>
      </c>
      <c r="BX1283" s="69">
        <f t="shared" si="3792"/>
        <v>0</v>
      </c>
      <c r="BY1283" s="69">
        <f>IF($A1283&lt;&gt;"",IF(BY1282&lt;&gt;0,BY1282,IF(BW1283&lt;=$AW$2,"Stop Loss",0)),0)</f>
        <v>0</v>
      </c>
      <c r="BZ1283" s="69">
        <f t="shared" si="4008"/>
        <v>0</v>
      </c>
      <c r="CA1283" s="27" t="str">
        <f t="shared" si="3793"/>
        <v/>
      </c>
      <c r="CB1283" s="27" t="str">
        <f t="shared" si="3794"/>
        <v/>
      </c>
      <c r="CC1283" s="27" t="str">
        <f t="shared" si="3795"/>
        <v/>
      </c>
      <c r="CD1283" s="27" t="str">
        <f t="shared" si="3796"/>
        <v/>
      </c>
      <c r="CE1283" s="27" t="str">
        <f t="shared" si="3797"/>
        <v/>
      </c>
      <c r="CF1283" s="27" t="str">
        <f t="shared" si="3798"/>
        <v/>
      </c>
      <c r="CG1283" s="86"/>
      <c r="CH1283" s="86"/>
      <c r="CI1283" s="45"/>
      <c r="CJ1283" s="45"/>
      <c r="CK1283" s="45"/>
      <c r="CL1283" s="25"/>
      <c r="CM1283" s="25"/>
      <c r="CN1283" s="37"/>
      <c r="CO1283" s="25"/>
      <c r="CP1283" s="25"/>
      <c r="CQ1283" s="25"/>
      <c r="CR1283" s="25"/>
      <c r="CS1283" s="25"/>
      <c r="CT1283" s="25"/>
      <c r="CU1283" s="25"/>
      <c r="CV1283" s="25"/>
      <c r="CW1283" s="25"/>
      <c r="CX1283" s="25"/>
      <c r="CY1283" s="25"/>
      <c r="CZ1283" s="25"/>
      <c r="DA1283" s="25"/>
      <c r="DB1283" s="37"/>
      <c r="DC1283" s="25"/>
      <c r="DD1283" s="25"/>
      <c r="DH1283" s="25"/>
      <c r="DI1283" s="37"/>
    </row>
    <row r="1284" spans="1:113" s="26" customFormat="1">
      <c r="A1284" s="149"/>
      <c r="B1284" s="82" t="str">
        <f t="shared" si="3768"/>
        <v/>
      </c>
      <c r="C1284" s="7" t="str">
        <f t="shared" si="3769"/>
        <v/>
      </c>
      <c r="D1284" s="81">
        <f t="shared" si="3770"/>
        <v>0</v>
      </c>
      <c r="E1284" s="7" t="str">
        <f t="shared" si="3771"/>
        <v>18,</v>
      </c>
      <c r="F1284" s="78"/>
      <c r="G1284" s="86"/>
      <c r="H1284" s="86"/>
      <c r="I1284" s="86"/>
      <c r="J1284" s="86"/>
      <c r="K1284" s="86"/>
      <c r="L1284" s="86"/>
      <c r="M1284" s="86"/>
      <c r="N1284" s="86"/>
      <c r="O1284" s="78"/>
      <c r="P1284" s="86"/>
      <c r="Q1284" s="86"/>
      <c r="R1284" s="86"/>
      <c r="S1284" s="86"/>
      <c r="T1284" s="86"/>
      <c r="U1284" s="86"/>
      <c r="V1284" s="86"/>
      <c r="W1284" s="86"/>
      <c r="X1284" s="123" t="str">
        <f t="shared" si="3772"/>
        <v/>
      </c>
      <c r="Y1284" s="127">
        <f t="shared" si="3820"/>
        <v>0</v>
      </c>
      <c r="Z1284" s="127">
        <f t="shared" si="3821"/>
        <v>0</v>
      </c>
      <c r="AA1284" s="127">
        <f t="shared" si="3822"/>
        <v>0</v>
      </c>
      <c r="AB1284" s="86">
        <f t="shared" ref="AB1284:AC1284" si="4066">AB1283</f>
        <v>0</v>
      </c>
      <c r="AC1284" s="86">
        <f t="shared" si="4066"/>
        <v>0</v>
      </c>
      <c r="AD1284" s="90" t="str">
        <f>IF($A1283&lt;&gt;"",AD1283,"")</f>
        <v/>
      </c>
      <c r="AE1284" s="54" t="str">
        <f>IF($A1283&lt;&gt;"",AE1283,"")</f>
        <v/>
      </c>
      <c r="AF1284" s="92" t="str">
        <f t="shared" si="3785"/>
        <v/>
      </c>
      <c r="AG1284" s="82">
        <f t="shared" si="3775"/>
        <v>0</v>
      </c>
      <c r="AH1284" s="71">
        <f t="shared" si="3949"/>
        <v>0</v>
      </c>
      <c r="AI1284" s="78" t="str">
        <f t="shared" si="3776"/>
        <v/>
      </c>
      <c r="AJ1284" s="132">
        <f t="shared" si="3824"/>
        <v>0</v>
      </c>
      <c r="AK1284" s="132">
        <f t="shared" si="3825"/>
        <v>0</v>
      </c>
      <c r="AL1284" s="132">
        <f t="shared" si="3826"/>
        <v>0</v>
      </c>
      <c r="AM1284" s="86" t="str">
        <f t="shared" si="3827"/>
        <v/>
      </c>
      <c r="AN1284" s="86" t="str">
        <f t="shared" si="3828"/>
        <v/>
      </c>
      <c r="AO1284" s="90" t="str">
        <f>IF($A1283&lt;&gt;"",AO1283,"")</f>
        <v/>
      </c>
      <c r="AP1284" s="54" t="str">
        <f>IF($A1283&lt;&gt;"",AP1283,"")</f>
        <v/>
      </c>
      <c r="AQ1284" s="92" t="str">
        <f t="shared" si="3787"/>
        <v/>
      </c>
      <c r="AR1284" s="82">
        <f t="shared" si="3829"/>
        <v>0</v>
      </c>
      <c r="AS1284" s="71">
        <f t="shared" si="3788"/>
        <v>0</v>
      </c>
      <c r="AT1284" s="78" t="str">
        <f t="shared" si="3778"/>
        <v/>
      </c>
      <c r="AU1284" s="137">
        <f t="shared" si="3830"/>
        <v>0</v>
      </c>
      <c r="AV1284" s="137">
        <f t="shared" si="3831"/>
        <v>0</v>
      </c>
      <c r="AW1284" s="137">
        <f t="shared" si="3832"/>
        <v>0</v>
      </c>
      <c r="AX1284" s="86" t="str">
        <f t="shared" si="3833"/>
        <v/>
      </c>
      <c r="AY1284" s="86" t="str">
        <f t="shared" si="3834"/>
        <v/>
      </c>
      <c r="AZ1284" s="90" t="str">
        <f>IF($A1283&lt;&gt;"",AZ1283,"")</f>
        <v/>
      </c>
      <c r="BA1284" s="54" t="str">
        <f>IF($A1283&lt;&gt;"",BA1283,"")</f>
        <v/>
      </c>
      <c r="BB1284" s="92" t="str">
        <f t="shared" si="3790"/>
        <v/>
      </c>
      <c r="BC1284" s="82">
        <f t="shared" si="3835"/>
        <v>0</v>
      </c>
      <c r="BD1284" s="71">
        <f t="shared" si="3791"/>
        <v>0</v>
      </c>
      <c r="BE1284" s="98">
        <f t="shared" si="3842"/>
        <v>18</v>
      </c>
      <c r="BF1284" s="54" t="str">
        <f>IF($A1283&lt;&gt;"",BF1283,"")</f>
        <v/>
      </c>
      <c r="BG1284" s="92" t="str">
        <f t="shared" ref="BG1284:BG1291" si="4067">IF($A1284&lt;&gt;"",IF($A1284=0,"L",IF(BF1284&lt;&gt;"",IF(BF1284=X1284,"W","L"))),"")</f>
        <v/>
      </c>
      <c r="BH1284" s="82">
        <f t="shared" si="3818"/>
        <v>0</v>
      </c>
      <c r="BI1284" s="71">
        <f t="shared" si="3819"/>
        <v>0</v>
      </c>
      <c r="BJ1284" s="146"/>
      <c r="BK1284" s="97">
        <v>1</v>
      </c>
      <c r="BL1284" s="95" t="str">
        <f>IF(BL1283&lt;&gt;"",BL1283,"")</f>
        <v/>
      </c>
      <c r="BM1284" s="95" t="str">
        <f t="shared" ref="BM1284:BP1284" si="4068">IF(BM1283&lt;&gt;"",BM1283,"")</f>
        <v/>
      </c>
      <c r="BN1284" s="95" t="str">
        <f t="shared" si="4068"/>
        <v/>
      </c>
      <c r="BO1284" s="95" t="str">
        <f t="shared" si="4068"/>
        <v/>
      </c>
      <c r="BP1284" s="95" t="str">
        <f t="shared" si="4068"/>
        <v/>
      </c>
      <c r="BQ1284" s="81">
        <f t="shared" si="3845"/>
        <v>0</v>
      </c>
      <c r="BR1284" s="81">
        <f t="shared" si="3846"/>
        <v>0</v>
      </c>
      <c r="BS1284" s="81">
        <f t="shared" si="3847"/>
        <v>0</v>
      </c>
      <c r="BT1284" s="81">
        <f t="shared" si="3848"/>
        <v>0</v>
      </c>
      <c r="BU1284" s="81">
        <f t="shared" si="3849"/>
        <v>0</v>
      </c>
      <c r="BV1284" s="13">
        <f t="shared" si="3850"/>
        <v>0</v>
      </c>
      <c r="BW1284" s="11">
        <f t="shared" si="3782"/>
        <v>0</v>
      </c>
      <c r="BX1284" s="69">
        <f t="shared" si="3792"/>
        <v>0</v>
      </c>
      <c r="BY1284" s="69">
        <f>IF($A1284&lt;&gt;"",IF(BY1283&lt;&gt;0,BY1283,IF(BW1284&lt;=$AW$2,"Stop Loss",0)),0)</f>
        <v>0</v>
      </c>
      <c r="BZ1284" s="69">
        <f t="shared" si="4008"/>
        <v>0</v>
      </c>
      <c r="CA1284" s="27" t="str">
        <f t="shared" si="3793"/>
        <v/>
      </c>
      <c r="CB1284" s="27" t="str">
        <f t="shared" si="3794"/>
        <v/>
      </c>
      <c r="CC1284" s="27" t="str">
        <f t="shared" si="3795"/>
        <v/>
      </c>
      <c r="CD1284" s="27" t="str">
        <f t="shared" si="3796"/>
        <v/>
      </c>
      <c r="CE1284" s="27" t="str">
        <f t="shared" si="3797"/>
        <v/>
      </c>
      <c r="CF1284" s="27" t="str">
        <f t="shared" si="3798"/>
        <v/>
      </c>
      <c r="CG1284" s="86"/>
      <c r="CH1284" s="86"/>
      <c r="CI1284" s="45"/>
      <c r="CJ1284" s="45"/>
      <c r="CK1284" s="45"/>
      <c r="CL1284" s="25"/>
      <c r="CM1284" s="25"/>
      <c r="CN1284" s="37"/>
      <c r="CO1284" s="25"/>
      <c r="CP1284" s="25"/>
      <c r="CQ1284" s="25"/>
      <c r="CR1284" s="25"/>
      <c r="CS1284" s="25"/>
      <c r="CT1284" s="25"/>
      <c r="CU1284" s="25"/>
      <c r="CV1284" s="25"/>
      <c r="CW1284" s="25"/>
      <c r="CX1284" s="25"/>
      <c r="CY1284" s="25"/>
      <c r="CZ1284" s="25"/>
      <c r="DA1284" s="25"/>
      <c r="DB1284" s="37"/>
      <c r="DC1284" s="25"/>
      <c r="DD1284" s="25"/>
      <c r="DH1284" s="25"/>
      <c r="DI1284" s="37"/>
    </row>
    <row r="1285" spans="1:113" s="26" customFormat="1">
      <c r="A1285" s="149"/>
      <c r="B1285" s="82" t="str">
        <f t="shared" si="3768"/>
        <v/>
      </c>
      <c r="C1285" s="7" t="str">
        <f t="shared" si="3769"/>
        <v/>
      </c>
      <c r="D1285" s="81">
        <f t="shared" si="3770"/>
        <v>0</v>
      </c>
      <c r="E1285" s="7" t="str">
        <f t="shared" si="3771"/>
        <v>18,</v>
      </c>
      <c r="F1285" s="78"/>
      <c r="G1285" s="86"/>
      <c r="H1285" s="86"/>
      <c r="I1285" s="86"/>
      <c r="J1285" s="86"/>
      <c r="K1285" s="86"/>
      <c r="L1285" s="86"/>
      <c r="M1285" s="86"/>
      <c r="N1285" s="86"/>
      <c r="O1285" s="78"/>
      <c r="P1285" s="86"/>
      <c r="Q1285" s="86"/>
      <c r="R1285" s="86"/>
      <c r="S1285" s="86"/>
      <c r="T1285" s="86"/>
      <c r="U1285" s="86"/>
      <c r="V1285" s="86"/>
      <c r="W1285" s="86"/>
      <c r="X1285" s="123" t="str">
        <f t="shared" si="3772"/>
        <v/>
      </c>
      <c r="Y1285" s="127">
        <f t="shared" si="3820"/>
        <v>0</v>
      </c>
      <c r="Z1285" s="127">
        <f t="shared" si="3821"/>
        <v>0</v>
      </c>
      <c r="AA1285" s="127">
        <f t="shared" si="3822"/>
        <v>0</v>
      </c>
      <c r="AB1285" s="86">
        <f t="shared" ref="AB1285:AC1285" si="4069">AB1284</f>
        <v>0</v>
      </c>
      <c r="AC1285" s="86">
        <f t="shared" si="4069"/>
        <v>0</v>
      </c>
      <c r="AD1285" s="90" t="str">
        <f t="shared" ref="AD1285:AE1285" si="4070">IF($A1284&lt;&gt;"",AD1284,"")</f>
        <v/>
      </c>
      <c r="AE1285" s="54" t="str">
        <f t="shared" si="4070"/>
        <v/>
      </c>
      <c r="AF1285" s="92" t="str">
        <f t="shared" si="3785"/>
        <v/>
      </c>
      <c r="AG1285" s="82">
        <f t="shared" si="3775"/>
        <v>0</v>
      </c>
      <c r="AH1285" s="71">
        <f t="shared" si="3949"/>
        <v>0</v>
      </c>
      <c r="AI1285" s="78" t="str">
        <f t="shared" si="3776"/>
        <v/>
      </c>
      <c r="AJ1285" s="132">
        <f t="shared" si="3824"/>
        <v>0</v>
      </c>
      <c r="AK1285" s="132">
        <f t="shared" si="3825"/>
        <v>0</v>
      </c>
      <c r="AL1285" s="132">
        <f t="shared" si="3826"/>
        <v>0</v>
      </c>
      <c r="AM1285" s="86" t="str">
        <f t="shared" si="3827"/>
        <v/>
      </c>
      <c r="AN1285" s="86" t="str">
        <f t="shared" si="3828"/>
        <v/>
      </c>
      <c r="AO1285" s="90" t="str">
        <f t="shared" ref="AO1285:AP1285" si="4071">IF($A1284&lt;&gt;"",AO1284,"")</f>
        <v/>
      </c>
      <c r="AP1285" s="54" t="str">
        <f t="shared" si="4071"/>
        <v/>
      </c>
      <c r="AQ1285" s="92" t="str">
        <f t="shared" si="3787"/>
        <v/>
      </c>
      <c r="AR1285" s="82">
        <f t="shared" si="3829"/>
        <v>0</v>
      </c>
      <c r="AS1285" s="71">
        <f t="shared" si="3788"/>
        <v>0</v>
      </c>
      <c r="AT1285" s="78" t="str">
        <f t="shared" si="3778"/>
        <v/>
      </c>
      <c r="AU1285" s="137">
        <f t="shared" si="3830"/>
        <v>0</v>
      </c>
      <c r="AV1285" s="137">
        <f t="shared" si="3831"/>
        <v>0</v>
      </c>
      <c r="AW1285" s="137">
        <f t="shared" si="3832"/>
        <v>0</v>
      </c>
      <c r="AX1285" s="86" t="str">
        <f t="shared" si="3833"/>
        <v/>
      </c>
      <c r="AY1285" s="86" t="str">
        <f t="shared" si="3834"/>
        <v/>
      </c>
      <c r="AZ1285" s="90" t="str">
        <f t="shared" ref="AZ1285:BA1285" si="4072">IF($A1284&lt;&gt;"",AZ1284,"")</f>
        <v/>
      </c>
      <c r="BA1285" s="54" t="str">
        <f t="shared" si="4072"/>
        <v/>
      </c>
      <c r="BB1285" s="92" t="str">
        <f t="shared" si="3790"/>
        <v/>
      </c>
      <c r="BC1285" s="82">
        <f t="shared" si="3835"/>
        <v>0</v>
      </c>
      <c r="BD1285" s="71">
        <f t="shared" si="3791"/>
        <v>0</v>
      </c>
      <c r="BE1285" s="98">
        <f t="shared" si="3842"/>
        <v>18</v>
      </c>
      <c r="BF1285" s="54" t="str">
        <f t="shared" ref="BF1285:BF1291" si="4073">IF($A1284&lt;&gt;"",BF1284,"")</f>
        <v/>
      </c>
      <c r="BG1285" s="92" t="str">
        <f t="shared" si="4067"/>
        <v/>
      </c>
      <c r="BH1285" s="82">
        <f t="shared" si="3818"/>
        <v>0</v>
      </c>
      <c r="BI1285" s="71">
        <f t="shared" si="3819"/>
        <v>0</v>
      </c>
      <c r="BJ1285" s="146"/>
      <c r="BK1285" s="97">
        <v>1</v>
      </c>
      <c r="BL1285" s="95" t="str">
        <f t="shared" ref="BL1285:BP1285" si="4074">IF(BL1284&lt;&gt;"",BL1284,"")</f>
        <v/>
      </c>
      <c r="BM1285" s="95" t="str">
        <f t="shared" si="4074"/>
        <v/>
      </c>
      <c r="BN1285" s="95" t="str">
        <f t="shared" si="4074"/>
        <v/>
      </c>
      <c r="BO1285" s="95" t="str">
        <f t="shared" si="4074"/>
        <v/>
      </c>
      <c r="BP1285" s="95" t="str">
        <f t="shared" si="4074"/>
        <v/>
      </c>
      <c r="BQ1285" s="81">
        <f t="shared" si="3845"/>
        <v>0</v>
      </c>
      <c r="BR1285" s="81">
        <f t="shared" si="3846"/>
        <v>0</v>
      </c>
      <c r="BS1285" s="81">
        <f t="shared" si="3847"/>
        <v>0</v>
      </c>
      <c r="BT1285" s="81">
        <f t="shared" si="3848"/>
        <v>0</v>
      </c>
      <c r="BU1285" s="81">
        <f t="shared" si="3849"/>
        <v>0</v>
      </c>
      <c r="BV1285" s="13">
        <f t="shared" si="3850"/>
        <v>0</v>
      </c>
      <c r="BW1285" s="11">
        <f t="shared" si="3782"/>
        <v>0</v>
      </c>
      <c r="BX1285" s="69">
        <f t="shared" si="3792"/>
        <v>0</v>
      </c>
      <c r="BY1285" s="69">
        <f>IF($A1285&lt;&gt;"",IF(BY1284&lt;&gt;0,BY1284,IF(BW1285&lt;=$AW$2,"Stop Loss",0)),0)</f>
        <v>0</v>
      </c>
      <c r="BZ1285" s="69">
        <f t="shared" si="4008"/>
        <v>0</v>
      </c>
      <c r="CA1285" s="27" t="str">
        <f t="shared" si="3793"/>
        <v/>
      </c>
      <c r="CB1285" s="27" t="str">
        <f t="shared" si="3794"/>
        <v/>
      </c>
      <c r="CC1285" s="27" t="str">
        <f t="shared" si="3795"/>
        <v/>
      </c>
      <c r="CD1285" s="27" t="str">
        <f t="shared" si="3796"/>
        <v/>
      </c>
      <c r="CE1285" s="27" t="str">
        <f t="shared" si="3797"/>
        <v/>
      </c>
      <c r="CF1285" s="27" t="str">
        <f t="shared" si="3798"/>
        <v/>
      </c>
      <c r="CG1285" s="86"/>
      <c r="CH1285" s="86"/>
      <c r="CI1285" s="45"/>
      <c r="CJ1285" s="45"/>
      <c r="CK1285" s="45"/>
      <c r="CL1285" s="25"/>
      <c r="CM1285" s="25"/>
      <c r="CN1285" s="37"/>
      <c r="CO1285" s="25"/>
      <c r="CP1285" s="25"/>
      <c r="CQ1285" s="25"/>
      <c r="CR1285" s="25"/>
      <c r="CS1285" s="25"/>
      <c r="CT1285" s="25"/>
      <c r="CU1285" s="25"/>
      <c r="CV1285" s="25"/>
      <c r="CW1285" s="25"/>
      <c r="CX1285" s="25"/>
      <c r="CY1285" s="25"/>
      <c r="CZ1285" s="25"/>
      <c r="DA1285" s="25"/>
      <c r="DB1285" s="37"/>
      <c r="DC1285" s="25"/>
      <c r="DD1285" s="25"/>
      <c r="DH1285" s="25"/>
      <c r="DI1285" s="37"/>
    </row>
    <row r="1286" spans="1:113" s="26" customFormat="1">
      <c r="A1286" s="149"/>
      <c r="B1286" s="82" t="str">
        <f t="shared" ref="B1286:B1349" si="4075">IF(A1286="","",IF(BF1287="","DB",BF1287&amp;","&amp;BL1287&amp;BM1287&amp;BN1287&amp;BO1287&amp;BP1287))</f>
        <v/>
      </c>
      <c r="C1286" s="7" t="str">
        <f t="shared" ref="C1286:C1349" si="4076">IF(AND(BX1286=0,BY1286=0),"",IF(BX1286="Profit Target","profit target",IF(BY1286="Stop Loss","stop loss","")))</f>
        <v/>
      </c>
      <c r="D1286" s="81">
        <f t="shared" ref="D1286:D1349" si="4077">BV1286</f>
        <v>0</v>
      </c>
      <c r="E1286" s="7" t="str">
        <f t="shared" ref="E1286:E1349" si="4078">IF(COUNTBLANK(BL1287:BP1287)=5,BE1287&amp;",",IF(COUNTBLANK(BL1287:BP1287)=1,BE1287&amp;","&amp;"1,1,1,1,",BE1287&amp;","&amp;"1,1,1,1,1,"))</f>
        <v>18,</v>
      </c>
      <c r="F1286" s="78"/>
      <c r="G1286" s="86"/>
      <c r="H1286" s="86"/>
      <c r="I1286" s="86"/>
      <c r="J1286" s="86"/>
      <c r="K1286" s="86"/>
      <c r="L1286" s="86"/>
      <c r="M1286" s="86"/>
      <c r="N1286" s="86"/>
      <c r="O1286" s="78"/>
      <c r="P1286" s="86"/>
      <c r="Q1286" s="86"/>
      <c r="R1286" s="86"/>
      <c r="S1286" s="86"/>
      <c r="T1286" s="86"/>
      <c r="U1286" s="86"/>
      <c r="V1286" s="86"/>
      <c r="W1286" s="86"/>
      <c r="X1286" s="123" t="str">
        <f t="shared" ref="X1286:X1349" si="4079">IF($A1286&lt;&gt;"",VLOOKUP($A1286,$CY$107:$DH$144,7),"")</f>
        <v/>
      </c>
      <c r="Y1286" s="127">
        <f t="shared" si="3820"/>
        <v>0</v>
      </c>
      <c r="Z1286" s="127">
        <f t="shared" si="3821"/>
        <v>0</v>
      </c>
      <c r="AA1286" s="127">
        <f t="shared" si="3822"/>
        <v>0</v>
      </c>
      <c r="AB1286" s="86">
        <f t="shared" ref="AB1286:AC1286" si="4080">AB1285</f>
        <v>0</v>
      </c>
      <c r="AC1286" s="86">
        <f t="shared" si="4080"/>
        <v>0</v>
      </c>
      <c r="AD1286" s="90" t="str">
        <f t="shared" ref="AD1286:AE1286" si="4081">IF($A1285&lt;&gt;"",AD1285,"")</f>
        <v/>
      </c>
      <c r="AE1286" s="54" t="str">
        <f t="shared" si="4081"/>
        <v/>
      </c>
      <c r="AF1286" s="92" t="str">
        <f t="shared" si="3785"/>
        <v/>
      </c>
      <c r="AG1286" s="82">
        <f t="shared" ref="AG1286:AG1349" si="4082">IF($A1286&lt;&gt;"",IF(OR($BX1285&lt;&gt;0,$BY1285&lt;&gt;0),"0",IF(AE1286&lt;&gt;"",IF(AF1286="W",(1*AD1286),(-1*AD1286)),0)),0)</f>
        <v>0</v>
      </c>
      <c r="AH1286" s="71">
        <f t="shared" si="3949"/>
        <v>0</v>
      </c>
      <c r="AI1286" s="78" t="str">
        <f t="shared" ref="AI1286:AI1349" si="4083">IF($A1286&lt;&gt;"",VLOOKUP($A1286,$CY$107:$DH$144,9),"")</f>
        <v/>
      </c>
      <c r="AJ1286" s="132">
        <f t="shared" si="3824"/>
        <v>0</v>
      </c>
      <c r="AK1286" s="132">
        <f t="shared" si="3825"/>
        <v>0</v>
      </c>
      <c r="AL1286" s="132">
        <f t="shared" si="3826"/>
        <v>0</v>
      </c>
      <c r="AM1286" s="86" t="str">
        <f t="shared" si="3827"/>
        <v/>
      </c>
      <c r="AN1286" s="86" t="str">
        <f t="shared" si="3828"/>
        <v/>
      </c>
      <c r="AO1286" s="90" t="str">
        <f t="shared" ref="AO1286:AP1286" si="4084">IF($A1285&lt;&gt;"",AO1285,"")</f>
        <v/>
      </c>
      <c r="AP1286" s="54" t="str">
        <f t="shared" si="4084"/>
        <v/>
      </c>
      <c r="AQ1286" s="92" t="str">
        <f t="shared" si="3787"/>
        <v/>
      </c>
      <c r="AR1286" s="82">
        <f t="shared" si="3829"/>
        <v>0</v>
      </c>
      <c r="AS1286" s="71">
        <f t="shared" si="3788"/>
        <v>0</v>
      </c>
      <c r="AT1286" s="78" t="str">
        <f t="shared" ref="AT1286:AT1349" si="4085">IF($A1286&lt;&gt;"",VLOOKUP($A1286,$CY$107:$DH$144,8),"")</f>
        <v/>
      </c>
      <c r="AU1286" s="137">
        <f t="shared" si="3830"/>
        <v>0</v>
      </c>
      <c r="AV1286" s="137">
        <f t="shared" si="3831"/>
        <v>0</v>
      </c>
      <c r="AW1286" s="137">
        <f t="shared" si="3832"/>
        <v>0</v>
      </c>
      <c r="AX1286" s="86" t="str">
        <f t="shared" si="3833"/>
        <v/>
      </c>
      <c r="AY1286" s="86" t="str">
        <f t="shared" si="3834"/>
        <v/>
      </c>
      <c r="AZ1286" s="90" t="str">
        <f t="shared" ref="AZ1286:BA1286" si="4086">IF($A1285&lt;&gt;"",AZ1285,"")</f>
        <v/>
      </c>
      <c r="BA1286" s="54" t="str">
        <f t="shared" si="4086"/>
        <v/>
      </c>
      <c r="BB1286" s="92" t="str">
        <f t="shared" si="3790"/>
        <v/>
      </c>
      <c r="BC1286" s="82">
        <f t="shared" si="3835"/>
        <v>0</v>
      </c>
      <c r="BD1286" s="71">
        <f t="shared" si="3791"/>
        <v>0</v>
      </c>
      <c r="BE1286" s="98">
        <f t="shared" si="3842"/>
        <v>18</v>
      </c>
      <c r="BF1286" s="54" t="str">
        <f t="shared" si="4073"/>
        <v/>
      </c>
      <c r="BG1286" s="92" t="str">
        <f t="shared" si="4067"/>
        <v/>
      </c>
      <c r="BH1286" s="82">
        <f t="shared" si="3818"/>
        <v>0</v>
      </c>
      <c r="BI1286" s="71">
        <f t="shared" si="3819"/>
        <v>0</v>
      </c>
      <c r="BJ1286" s="146"/>
      <c r="BK1286" s="97">
        <v>1</v>
      </c>
      <c r="BL1286" s="95" t="str">
        <f t="shared" ref="BL1286:BP1286" si="4087">IF(BL1285&lt;&gt;"",BL1285,"")</f>
        <v/>
      </c>
      <c r="BM1286" s="95" t="str">
        <f t="shared" si="4087"/>
        <v/>
      </c>
      <c r="BN1286" s="95" t="str">
        <f t="shared" si="4087"/>
        <v/>
      </c>
      <c r="BO1286" s="95" t="str">
        <f t="shared" si="4087"/>
        <v/>
      </c>
      <c r="BP1286" s="95" t="str">
        <f t="shared" si="4087"/>
        <v/>
      </c>
      <c r="BQ1286" s="81">
        <f t="shared" si="3845"/>
        <v>0</v>
      </c>
      <c r="BR1286" s="81">
        <f t="shared" si="3846"/>
        <v>0</v>
      </c>
      <c r="BS1286" s="81">
        <f t="shared" si="3847"/>
        <v>0</v>
      </c>
      <c r="BT1286" s="81">
        <f t="shared" si="3848"/>
        <v>0</v>
      </c>
      <c r="BU1286" s="81">
        <f t="shared" si="3849"/>
        <v>0</v>
      </c>
      <c r="BV1286" s="13">
        <f t="shared" si="3850"/>
        <v>0</v>
      </c>
      <c r="BW1286" s="11">
        <f t="shared" ref="BW1286:BW1349" si="4088">IF(A1286&lt;&gt;"",BV1286+BW1285,0)</f>
        <v>0</v>
      </c>
      <c r="BX1286" s="69">
        <f t="shared" si="3792"/>
        <v>0</v>
      </c>
      <c r="BY1286" s="69">
        <f>IF($A1286&lt;&gt;"",IF(BY1285&lt;&gt;0,BY1285,IF(BW1286&lt;=$AW$2,"Stop Loss",0)),0)</f>
        <v>0</v>
      </c>
      <c r="BZ1286" s="69">
        <f t="shared" si="4008"/>
        <v>0</v>
      </c>
      <c r="CA1286" s="27" t="str">
        <f t="shared" si="3793"/>
        <v/>
      </c>
      <c r="CB1286" s="27" t="str">
        <f t="shared" si="3794"/>
        <v/>
      </c>
      <c r="CC1286" s="27" t="str">
        <f t="shared" si="3795"/>
        <v/>
      </c>
      <c r="CD1286" s="27" t="str">
        <f t="shared" si="3796"/>
        <v/>
      </c>
      <c r="CE1286" s="27" t="str">
        <f t="shared" si="3797"/>
        <v/>
      </c>
      <c r="CF1286" s="27" t="str">
        <f t="shared" si="3798"/>
        <v/>
      </c>
      <c r="CG1286" s="86"/>
      <c r="CH1286" s="86"/>
      <c r="CI1286" s="45"/>
      <c r="CJ1286" s="45"/>
      <c r="CK1286" s="45"/>
      <c r="CL1286" s="25"/>
      <c r="CM1286" s="25"/>
      <c r="CN1286" s="37"/>
      <c r="CO1286" s="25"/>
      <c r="CP1286" s="25"/>
      <c r="CQ1286" s="25"/>
      <c r="CR1286" s="25"/>
      <c r="CS1286" s="25"/>
      <c r="CT1286" s="25"/>
      <c r="CU1286" s="25"/>
      <c r="CV1286" s="25"/>
      <c r="CW1286" s="25"/>
      <c r="CX1286" s="25"/>
      <c r="CY1286" s="25"/>
      <c r="CZ1286" s="25"/>
      <c r="DA1286" s="25"/>
      <c r="DB1286" s="37"/>
      <c r="DC1286" s="25"/>
      <c r="DD1286" s="25"/>
      <c r="DH1286" s="25"/>
      <c r="DI1286" s="37"/>
    </row>
    <row r="1287" spans="1:113" s="26" customFormat="1">
      <c r="A1287" s="149"/>
      <c r="B1287" s="82" t="str">
        <f t="shared" si="4075"/>
        <v/>
      </c>
      <c r="C1287" s="7" t="str">
        <f t="shared" si="4076"/>
        <v/>
      </c>
      <c r="D1287" s="81">
        <f t="shared" si="4077"/>
        <v>0</v>
      </c>
      <c r="E1287" s="7" t="str">
        <f t="shared" si="4078"/>
        <v>18,</v>
      </c>
      <c r="F1287" s="78"/>
      <c r="G1287" s="86"/>
      <c r="H1287" s="86"/>
      <c r="I1287" s="86"/>
      <c r="J1287" s="86"/>
      <c r="K1287" s="86"/>
      <c r="L1287" s="86"/>
      <c r="M1287" s="86"/>
      <c r="N1287" s="86"/>
      <c r="O1287" s="78"/>
      <c r="P1287" s="86"/>
      <c r="Q1287" s="86"/>
      <c r="R1287" s="86"/>
      <c r="S1287" s="86"/>
      <c r="T1287" s="86"/>
      <c r="U1287" s="86"/>
      <c r="V1287" s="86"/>
      <c r="W1287" s="86"/>
      <c r="X1287" s="123" t="str">
        <f t="shared" si="4079"/>
        <v/>
      </c>
      <c r="Y1287" s="127">
        <f t="shared" si="3820"/>
        <v>0</v>
      </c>
      <c r="Z1287" s="127">
        <f t="shared" si="3821"/>
        <v>0</v>
      </c>
      <c r="AA1287" s="127">
        <f t="shared" si="3822"/>
        <v>0</v>
      </c>
      <c r="AB1287" s="86">
        <f t="shared" ref="AB1287:AC1287" si="4089">AB1286</f>
        <v>0</v>
      </c>
      <c r="AC1287" s="86">
        <f t="shared" si="4089"/>
        <v>0</v>
      </c>
      <c r="AD1287" s="90" t="str">
        <f t="shared" ref="AD1287:AE1287" si="4090">IF($A1286&lt;&gt;"",AD1286,"")</f>
        <v/>
      </c>
      <c r="AE1287" s="54" t="str">
        <f t="shared" si="4090"/>
        <v/>
      </c>
      <c r="AF1287" s="92" t="str">
        <f t="shared" ref="AF1287:AF1350" si="4091">IF($A1287&lt;&gt;"",IF($A1287=0,"L",IF(AE1287&lt;&gt;"",IF(AE1287=X1287,"W","L"))),"")</f>
        <v/>
      </c>
      <c r="AG1287" s="82">
        <f t="shared" si="4082"/>
        <v>0</v>
      </c>
      <c r="AH1287" s="71">
        <f t="shared" si="3949"/>
        <v>0</v>
      </c>
      <c r="AI1287" s="78" t="str">
        <f t="shared" si="4083"/>
        <v/>
      </c>
      <c r="AJ1287" s="132">
        <f t="shared" si="3824"/>
        <v>0</v>
      </c>
      <c r="AK1287" s="132">
        <f t="shared" si="3825"/>
        <v>0</v>
      </c>
      <c r="AL1287" s="132">
        <f t="shared" si="3826"/>
        <v>0</v>
      </c>
      <c r="AM1287" s="86" t="str">
        <f t="shared" si="3827"/>
        <v/>
      </c>
      <c r="AN1287" s="86" t="str">
        <f t="shared" si="3828"/>
        <v/>
      </c>
      <c r="AO1287" s="90" t="str">
        <f t="shared" ref="AO1287:AP1287" si="4092">IF($A1286&lt;&gt;"",AO1286,"")</f>
        <v/>
      </c>
      <c r="AP1287" s="54" t="str">
        <f t="shared" si="4092"/>
        <v/>
      </c>
      <c r="AQ1287" s="92" t="str">
        <f t="shared" ref="AQ1287:AQ1350" si="4093">IF($A1287&lt;&gt;"",IF($A1287=0,"L",IF(AP1287&lt;&gt;"",IF(AP1287=AI1287,"W","L"))),"")</f>
        <v/>
      </c>
      <c r="AR1287" s="82">
        <f t="shared" si="3829"/>
        <v>0</v>
      </c>
      <c r="AS1287" s="71">
        <f t="shared" ref="AS1287:AS1350" si="4094">IF($A1287&lt;&gt;"",AR1287+AS1286,0)</f>
        <v>0</v>
      </c>
      <c r="AT1287" s="78" t="str">
        <f t="shared" si="4085"/>
        <v/>
      </c>
      <c r="AU1287" s="137">
        <f t="shared" si="3830"/>
        <v>0</v>
      </c>
      <c r="AV1287" s="137">
        <f t="shared" si="3831"/>
        <v>0</v>
      </c>
      <c r="AW1287" s="137">
        <f t="shared" si="3832"/>
        <v>0</v>
      </c>
      <c r="AX1287" s="86" t="str">
        <f t="shared" si="3833"/>
        <v/>
      </c>
      <c r="AY1287" s="86" t="str">
        <f t="shared" si="3834"/>
        <v/>
      </c>
      <c r="AZ1287" s="90" t="str">
        <f t="shared" ref="AZ1287:BA1287" si="4095">IF($A1286&lt;&gt;"",AZ1286,"")</f>
        <v/>
      </c>
      <c r="BA1287" s="54" t="str">
        <f t="shared" si="4095"/>
        <v/>
      </c>
      <c r="BB1287" s="92" t="str">
        <f t="shared" ref="BB1287:BB1350" si="4096">IF($A1287&lt;&gt;"",IF($A1287=0,"L",IF(BA1287&lt;&gt;"",IF(BA1287=AT1287,"W","L"))),"")</f>
        <v/>
      </c>
      <c r="BC1287" s="82">
        <f t="shared" si="3835"/>
        <v>0</v>
      </c>
      <c r="BD1287" s="71">
        <f t="shared" ref="BD1287:BD1350" si="4097">IF($A1287&lt;&gt;"",BC1287+BD1286,0)</f>
        <v>0</v>
      </c>
      <c r="BE1287" s="98">
        <f t="shared" si="3842"/>
        <v>18</v>
      </c>
      <c r="BF1287" s="54" t="str">
        <f t="shared" si="4073"/>
        <v/>
      </c>
      <c r="BG1287" s="92" t="str">
        <f t="shared" si="4067"/>
        <v/>
      </c>
      <c r="BH1287" s="82">
        <f t="shared" si="3818"/>
        <v>0</v>
      </c>
      <c r="BI1287" s="71">
        <f t="shared" si="3819"/>
        <v>0</v>
      </c>
      <c r="BJ1287" s="146"/>
      <c r="BK1287" s="97">
        <v>1</v>
      </c>
      <c r="BL1287" s="95" t="str">
        <f t="shared" ref="BL1287:BP1287" si="4098">IF(BL1286&lt;&gt;"",BL1286,"")</f>
        <v/>
      </c>
      <c r="BM1287" s="95" t="str">
        <f t="shared" si="4098"/>
        <v/>
      </c>
      <c r="BN1287" s="95" t="str">
        <f t="shared" si="4098"/>
        <v/>
      </c>
      <c r="BO1287" s="95" t="str">
        <f t="shared" si="4098"/>
        <v/>
      </c>
      <c r="BP1287" s="95" t="str">
        <f t="shared" si="4098"/>
        <v/>
      </c>
      <c r="BQ1287" s="81">
        <f t="shared" si="3845"/>
        <v>0</v>
      </c>
      <c r="BR1287" s="81">
        <f t="shared" si="3846"/>
        <v>0</v>
      </c>
      <c r="BS1287" s="81">
        <f t="shared" si="3847"/>
        <v>0</v>
      </c>
      <c r="BT1287" s="81">
        <f t="shared" si="3848"/>
        <v>0</v>
      </c>
      <c r="BU1287" s="81">
        <f t="shared" si="3849"/>
        <v>0</v>
      </c>
      <c r="BV1287" s="13">
        <f t="shared" si="3850"/>
        <v>0</v>
      </c>
      <c r="BW1287" s="11">
        <f t="shared" si="4088"/>
        <v>0</v>
      </c>
      <c r="BX1287" s="69">
        <f t="shared" ref="BX1287:BX1350" si="4099">IF($A1287&lt;&gt;"",IF(BX1286&gt;0,BX1286,IF(BW1287&gt;=$AW$1,"Profit Target",0)),0)</f>
        <v>0</v>
      </c>
      <c r="BY1287" s="69">
        <f>IF($A1287&lt;&gt;"",IF(BY1286&lt;&gt;0,BY1286,IF(BW1287&lt;=$AW$2,"Stop Loss",0)),0)</f>
        <v>0</v>
      </c>
      <c r="BZ1287" s="69">
        <f t="shared" si="4008"/>
        <v>0</v>
      </c>
      <c r="CA1287" s="27" t="str">
        <f t="shared" ref="CA1287:CA1350" si="4100">IF(AE1287&lt;&gt;"",AE1287&amp;",","")</f>
        <v/>
      </c>
      <c r="CB1287" s="27" t="str">
        <f t="shared" ref="CB1287:CB1350" si="4101">IF(AP1287&lt;&gt;"",AP1287&amp;",","")</f>
        <v/>
      </c>
      <c r="CC1287" s="27" t="str">
        <f t="shared" ref="CC1287:CC1350" si="4102">IF(BA1287&lt;&gt;"",BA1287&amp;",","")</f>
        <v/>
      </c>
      <c r="CD1287" s="27" t="str">
        <f t="shared" ref="CD1287:CD1350" si="4103">IF(AD1287="","",CONCATENATE(AD1287,","))</f>
        <v/>
      </c>
      <c r="CE1287" s="27" t="str">
        <f t="shared" ref="CE1287:CE1350" si="4104">IF(AO1287="","",CONCATENATE(AO1287,","))</f>
        <v/>
      </c>
      <c r="CF1287" s="27" t="str">
        <f t="shared" ref="CF1287:CF1350" si="4105">IF(AZ1287="","",CONCATENATE(AZ1287,","))</f>
        <v/>
      </c>
      <c r="CG1287" s="86"/>
      <c r="CH1287" s="86"/>
      <c r="CI1287" s="45"/>
      <c r="CJ1287" s="45"/>
      <c r="CK1287" s="45"/>
      <c r="CL1287" s="25"/>
      <c r="CM1287" s="25"/>
      <c r="CN1287" s="37"/>
      <c r="CO1287" s="25"/>
      <c r="CP1287" s="25"/>
      <c r="CQ1287" s="25"/>
      <c r="CR1287" s="25"/>
      <c r="CS1287" s="25"/>
      <c r="CT1287" s="25"/>
      <c r="CU1287" s="25"/>
      <c r="CV1287" s="25"/>
      <c r="CW1287" s="25"/>
      <c r="CX1287" s="25"/>
      <c r="CY1287" s="25"/>
      <c r="CZ1287" s="25"/>
      <c r="DA1287" s="25"/>
      <c r="DB1287" s="37"/>
      <c r="DC1287" s="25"/>
      <c r="DD1287" s="25"/>
      <c r="DH1287" s="25"/>
      <c r="DI1287" s="37"/>
    </row>
    <row r="1288" spans="1:113" s="26" customFormat="1">
      <c r="A1288" s="149"/>
      <c r="B1288" s="82" t="str">
        <f t="shared" si="4075"/>
        <v/>
      </c>
      <c r="C1288" s="7" t="str">
        <f t="shared" si="4076"/>
        <v/>
      </c>
      <c r="D1288" s="81">
        <f t="shared" si="4077"/>
        <v>0</v>
      </c>
      <c r="E1288" s="7" t="str">
        <f t="shared" si="4078"/>
        <v>18,</v>
      </c>
      <c r="F1288" s="78"/>
      <c r="G1288" s="86"/>
      <c r="H1288" s="86"/>
      <c r="I1288" s="86"/>
      <c r="J1288" s="86"/>
      <c r="K1288" s="86"/>
      <c r="L1288" s="86"/>
      <c r="M1288" s="86"/>
      <c r="N1288" s="86"/>
      <c r="O1288" s="78"/>
      <c r="P1288" s="86"/>
      <c r="Q1288" s="86"/>
      <c r="R1288" s="86"/>
      <c r="S1288" s="86"/>
      <c r="T1288" s="86"/>
      <c r="U1288" s="86"/>
      <c r="V1288" s="86"/>
      <c r="W1288" s="86"/>
      <c r="X1288" s="123" t="str">
        <f t="shared" si="4079"/>
        <v/>
      </c>
      <c r="Y1288" s="127">
        <f t="shared" si="3820"/>
        <v>0</v>
      </c>
      <c r="Z1288" s="127">
        <f t="shared" si="3821"/>
        <v>0</v>
      </c>
      <c r="AA1288" s="127">
        <f t="shared" si="3822"/>
        <v>0</v>
      </c>
      <c r="AB1288" s="86">
        <f t="shared" ref="AB1288:AC1288" si="4106">AB1287</f>
        <v>0</v>
      </c>
      <c r="AC1288" s="86">
        <f t="shared" si="4106"/>
        <v>0</v>
      </c>
      <c r="AD1288" s="90" t="str">
        <f t="shared" ref="AD1288:AE1288" si="4107">IF($A1287&lt;&gt;"",AD1287,"")</f>
        <v/>
      </c>
      <c r="AE1288" s="54" t="str">
        <f t="shared" si="4107"/>
        <v/>
      </c>
      <c r="AF1288" s="92" t="str">
        <f t="shared" si="4091"/>
        <v/>
      </c>
      <c r="AG1288" s="82">
        <f t="shared" si="4082"/>
        <v>0</v>
      </c>
      <c r="AH1288" s="71">
        <f t="shared" si="3949"/>
        <v>0</v>
      </c>
      <c r="AI1288" s="78" t="str">
        <f t="shared" si="4083"/>
        <v/>
      </c>
      <c r="AJ1288" s="132">
        <f t="shared" si="3824"/>
        <v>0</v>
      </c>
      <c r="AK1288" s="132">
        <f t="shared" si="3825"/>
        <v>0</v>
      </c>
      <c r="AL1288" s="132">
        <f t="shared" si="3826"/>
        <v>0</v>
      </c>
      <c r="AM1288" s="86" t="str">
        <f t="shared" si="3827"/>
        <v/>
      </c>
      <c r="AN1288" s="86" t="str">
        <f t="shared" si="3828"/>
        <v/>
      </c>
      <c r="AO1288" s="90" t="str">
        <f t="shared" ref="AO1288:AP1288" si="4108">IF($A1287&lt;&gt;"",AO1287,"")</f>
        <v/>
      </c>
      <c r="AP1288" s="54" t="str">
        <f t="shared" si="4108"/>
        <v/>
      </c>
      <c r="AQ1288" s="92" t="str">
        <f t="shared" si="4093"/>
        <v/>
      </c>
      <c r="AR1288" s="82">
        <f t="shared" si="3829"/>
        <v>0</v>
      </c>
      <c r="AS1288" s="71">
        <f t="shared" si="4094"/>
        <v>0</v>
      </c>
      <c r="AT1288" s="78" t="str">
        <f t="shared" si="4085"/>
        <v/>
      </c>
      <c r="AU1288" s="137">
        <f t="shared" si="3830"/>
        <v>0</v>
      </c>
      <c r="AV1288" s="137">
        <f t="shared" si="3831"/>
        <v>0</v>
      </c>
      <c r="AW1288" s="137">
        <f t="shared" si="3832"/>
        <v>0</v>
      </c>
      <c r="AX1288" s="86" t="str">
        <f t="shared" si="3833"/>
        <v/>
      </c>
      <c r="AY1288" s="86" t="str">
        <f t="shared" si="3834"/>
        <v/>
      </c>
      <c r="AZ1288" s="90" t="str">
        <f t="shared" ref="AZ1288:BA1288" si="4109">IF($A1287&lt;&gt;"",AZ1287,"")</f>
        <v/>
      </c>
      <c r="BA1288" s="54" t="str">
        <f t="shared" si="4109"/>
        <v/>
      </c>
      <c r="BB1288" s="92" t="str">
        <f t="shared" si="4096"/>
        <v/>
      </c>
      <c r="BC1288" s="82">
        <f t="shared" si="3835"/>
        <v>0</v>
      </c>
      <c r="BD1288" s="71">
        <f t="shared" si="4097"/>
        <v>0</v>
      </c>
      <c r="BE1288" s="98">
        <f t="shared" si="3842"/>
        <v>18</v>
      </c>
      <c r="BF1288" s="54" t="str">
        <f t="shared" si="4073"/>
        <v/>
      </c>
      <c r="BG1288" s="92" t="str">
        <f t="shared" si="4067"/>
        <v/>
      </c>
      <c r="BH1288" s="82">
        <f t="shared" si="3818"/>
        <v>0</v>
      </c>
      <c r="BI1288" s="71">
        <f t="shared" si="3819"/>
        <v>0</v>
      </c>
      <c r="BJ1288" s="146"/>
      <c r="BK1288" s="97">
        <v>1</v>
      </c>
      <c r="BL1288" s="95" t="str">
        <f t="shared" ref="BL1288:BP1288" si="4110">IF(BL1287&lt;&gt;"",BL1287,"")</f>
        <v/>
      </c>
      <c r="BM1288" s="95" t="str">
        <f t="shared" si="4110"/>
        <v/>
      </c>
      <c r="BN1288" s="95" t="str">
        <f t="shared" si="4110"/>
        <v/>
      </c>
      <c r="BO1288" s="95" t="str">
        <f t="shared" si="4110"/>
        <v/>
      </c>
      <c r="BP1288" s="95" t="str">
        <f t="shared" si="4110"/>
        <v/>
      </c>
      <c r="BQ1288" s="81">
        <f t="shared" si="3845"/>
        <v>0</v>
      </c>
      <c r="BR1288" s="81">
        <f t="shared" si="3846"/>
        <v>0</v>
      </c>
      <c r="BS1288" s="81">
        <f t="shared" si="3847"/>
        <v>0</v>
      </c>
      <c r="BT1288" s="81">
        <f t="shared" si="3848"/>
        <v>0</v>
      </c>
      <c r="BU1288" s="81">
        <f t="shared" si="3849"/>
        <v>0</v>
      </c>
      <c r="BV1288" s="13">
        <f t="shared" si="3850"/>
        <v>0</v>
      </c>
      <c r="BW1288" s="11">
        <f t="shared" si="4088"/>
        <v>0</v>
      </c>
      <c r="BX1288" s="69">
        <f t="shared" si="4099"/>
        <v>0</v>
      </c>
      <c r="BY1288" s="69">
        <f>IF($A1288&lt;&gt;"",IF(BY1287&lt;&gt;0,BY1287,IF(BW1288&lt;=$AW$2,"Stop Loss",0)),0)</f>
        <v>0</v>
      </c>
      <c r="BZ1288" s="69">
        <f t="shared" si="4008"/>
        <v>0</v>
      </c>
      <c r="CA1288" s="27" t="str">
        <f t="shared" si="4100"/>
        <v/>
      </c>
      <c r="CB1288" s="27" t="str">
        <f t="shared" si="4101"/>
        <v/>
      </c>
      <c r="CC1288" s="27" t="str">
        <f t="shared" si="4102"/>
        <v/>
      </c>
      <c r="CD1288" s="27" t="str">
        <f t="shared" si="4103"/>
        <v/>
      </c>
      <c r="CE1288" s="27" t="str">
        <f t="shared" si="4104"/>
        <v/>
      </c>
      <c r="CF1288" s="27" t="str">
        <f t="shared" si="4105"/>
        <v/>
      </c>
      <c r="CG1288" s="86"/>
      <c r="CH1288" s="86"/>
      <c r="CI1288" s="45"/>
      <c r="CJ1288" s="45"/>
      <c r="CK1288" s="45"/>
      <c r="CL1288" s="25"/>
      <c r="CM1288" s="25"/>
      <c r="CN1288" s="37"/>
      <c r="CO1288" s="25"/>
      <c r="CP1288" s="25"/>
      <c r="CQ1288" s="25"/>
      <c r="CR1288" s="25"/>
      <c r="CS1288" s="25"/>
      <c r="CT1288" s="25"/>
      <c r="CU1288" s="25"/>
      <c r="CV1288" s="25"/>
      <c r="CW1288" s="25"/>
      <c r="CX1288" s="25"/>
      <c r="CY1288" s="25"/>
      <c r="CZ1288" s="25"/>
      <c r="DA1288" s="25"/>
      <c r="DB1288" s="37"/>
      <c r="DC1288" s="25"/>
      <c r="DD1288" s="25"/>
      <c r="DH1288" s="25"/>
      <c r="DI1288" s="37"/>
    </row>
    <row r="1289" spans="1:113" s="26" customFormat="1">
      <c r="A1289" s="149"/>
      <c r="B1289" s="82" t="str">
        <f t="shared" si="4075"/>
        <v/>
      </c>
      <c r="C1289" s="7" t="str">
        <f t="shared" si="4076"/>
        <v/>
      </c>
      <c r="D1289" s="81">
        <f t="shared" si="4077"/>
        <v>0</v>
      </c>
      <c r="E1289" s="7" t="str">
        <f t="shared" si="4078"/>
        <v>18,</v>
      </c>
      <c r="F1289" s="78"/>
      <c r="G1289" s="86"/>
      <c r="H1289" s="86"/>
      <c r="I1289" s="86"/>
      <c r="J1289" s="86"/>
      <c r="K1289" s="86"/>
      <c r="L1289" s="86"/>
      <c r="M1289" s="86"/>
      <c r="N1289" s="86"/>
      <c r="O1289" s="78"/>
      <c r="P1289" s="86"/>
      <c r="Q1289" s="86"/>
      <c r="R1289" s="86"/>
      <c r="S1289" s="86"/>
      <c r="T1289" s="86"/>
      <c r="U1289" s="86"/>
      <c r="V1289" s="86"/>
      <c r="W1289" s="86"/>
      <c r="X1289" s="123" t="str">
        <f t="shared" si="4079"/>
        <v/>
      </c>
      <c r="Y1289" s="127">
        <f t="shared" si="3820"/>
        <v>0</v>
      </c>
      <c r="Z1289" s="127">
        <f t="shared" si="3821"/>
        <v>0</v>
      </c>
      <c r="AA1289" s="127">
        <f t="shared" si="3822"/>
        <v>0</v>
      </c>
      <c r="AB1289" s="86">
        <f t="shared" ref="AB1289:AC1289" si="4111">AB1288</f>
        <v>0</v>
      </c>
      <c r="AC1289" s="86">
        <f t="shared" si="4111"/>
        <v>0</v>
      </c>
      <c r="AD1289" s="90" t="str">
        <f t="shared" ref="AD1289:AE1289" si="4112">IF($A1288&lt;&gt;"",AD1288,"")</f>
        <v/>
      </c>
      <c r="AE1289" s="54" t="str">
        <f t="shared" si="4112"/>
        <v/>
      </c>
      <c r="AF1289" s="92" t="str">
        <f t="shared" si="4091"/>
        <v/>
      </c>
      <c r="AG1289" s="82">
        <f t="shared" si="4082"/>
        <v>0</v>
      </c>
      <c r="AH1289" s="71">
        <f t="shared" si="3949"/>
        <v>0</v>
      </c>
      <c r="AI1289" s="78" t="str">
        <f t="shared" si="4083"/>
        <v/>
      </c>
      <c r="AJ1289" s="132">
        <f t="shared" si="3824"/>
        <v>0</v>
      </c>
      <c r="AK1289" s="132">
        <f t="shared" si="3825"/>
        <v>0</v>
      </c>
      <c r="AL1289" s="132">
        <f t="shared" si="3826"/>
        <v>0</v>
      </c>
      <c r="AM1289" s="86" t="str">
        <f t="shared" si="3827"/>
        <v/>
      </c>
      <c r="AN1289" s="86" t="str">
        <f t="shared" si="3828"/>
        <v/>
      </c>
      <c r="AO1289" s="90" t="str">
        <f t="shared" ref="AO1289:AP1289" si="4113">IF($A1288&lt;&gt;"",AO1288,"")</f>
        <v/>
      </c>
      <c r="AP1289" s="54" t="str">
        <f t="shared" si="4113"/>
        <v/>
      </c>
      <c r="AQ1289" s="92" t="str">
        <f t="shared" si="4093"/>
        <v/>
      </c>
      <c r="AR1289" s="82">
        <f t="shared" si="3829"/>
        <v>0</v>
      </c>
      <c r="AS1289" s="71">
        <f t="shared" si="4094"/>
        <v>0</v>
      </c>
      <c r="AT1289" s="78" t="str">
        <f t="shared" si="4085"/>
        <v/>
      </c>
      <c r="AU1289" s="137">
        <f t="shared" si="3830"/>
        <v>0</v>
      </c>
      <c r="AV1289" s="137">
        <f t="shared" si="3831"/>
        <v>0</v>
      </c>
      <c r="AW1289" s="137">
        <f t="shared" si="3832"/>
        <v>0</v>
      </c>
      <c r="AX1289" s="86" t="str">
        <f t="shared" si="3833"/>
        <v/>
      </c>
      <c r="AY1289" s="86" t="str">
        <f t="shared" si="3834"/>
        <v/>
      </c>
      <c r="AZ1289" s="90" t="str">
        <f t="shared" ref="AZ1289:BA1289" si="4114">IF($A1288&lt;&gt;"",AZ1288,"")</f>
        <v/>
      </c>
      <c r="BA1289" s="54" t="str">
        <f t="shared" si="4114"/>
        <v/>
      </c>
      <c r="BB1289" s="92" t="str">
        <f t="shared" si="4096"/>
        <v/>
      </c>
      <c r="BC1289" s="82">
        <f t="shared" si="3835"/>
        <v>0</v>
      </c>
      <c r="BD1289" s="71">
        <f t="shared" si="4097"/>
        <v>0</v>
      </c>
      <c r="BE1289" s="98">
        <f t="shared" si="3842"/>
        <v>18</v>
      </c>
      <c r="BF1289" s="54" t="str">
        <f t="shared" si="4073"/>
        <v/>
      </c>
      <c r="BG1289" s="92" t="str">
        <f t="shared" si="4067"/>
        <v/>
      </c>
      <c r="BH1289" s="82">
        <f t="shared" si="3818"/>
        <v>0</v>
      </c>
      <c r="BI1289" s="71">
        <f t="shared" si="3819"/>
        <v>0</v>
      </c>
      <c r="BJ1289" s="146"/>
      <c r="BK1289" s="97">
        <v>1</v>
      </c>
      <c r="BL1289" s="95" t="str">
        <f t="shared" ref="BL1289:BP1289" si="4115">IF(BL1288&lt;&gt;"",BL1288,"")</f>
        <v/>
      </c>
      <c r="BM1289" s="95" t="str">
        <f t="shared" si="4115"/>
        <v/>
      </c>
      <c r="BN1289" s="95" t="str">
        <f t="shared" si="4115"/>
        <v/>
      </c>
      <c r="BO1289" s="95" t="str">
        <f t="shared" si="4115"/>
        <v/>
      </c>
      <c r="BP1289" s="95" t="str">
        <f t="shared" si="4115"/>
        <v/>
      </c>
      <c r="BQ1289" s="81">
        <f t="shared" si="3845"/>
        <v>0</v>
      </c>
      <c r="BR1289" s="81">
        <f t="shared" si="3846"/>
        <v>0</v>
      </c>
      <c r="BS1289" s="81">
        <f t="shared" si="3847"/>
        <v>0</v>
      </c>
      <c r="BT1289" s="81">
        <f t="shared" si="3848"/>
        <v>0</v>
      </c>
      <c r="BU1289" s="81">
        <f t="shared" si="3849"/>
        <v>0</v>
      </c>
      <c r="BV1289" s="13">
        <f t="shared" si="3850"/>
        <v>0</v>
      </c>
      <c r="BW1289" s="11">
        <f t="shared" si="4088"/>
        <v>0</v>
      </c>
      <c r="BX1289" s="69">
        <f t="shared" si="4099"/>
        <v>0</v>
      </c>
      <c r="BY1289" s="69">
        <f>IF($A1289&lt;&gt;"",IF(BY1288&lt;&gt;0,BY1288,IF(BW1289&lt;=$AW$2,"Stop Loss",0)),0)</f>
        <v>0</v>
      </c>
      <c r="BZ1289" s="69">
        <f t="shared" si="4008"/>
        <v>0</v>
      </c>
      <c r="CA1289" s="27" t="str">
        <f t="shared" si="4100"/>
        <v/>
      </c>
      <c r="CB1289" s="27" t="str">
        <f t="shared" si="4101"/>
        <v/>
      </c>
      <c r="CC1289" s="27" t="str">
        <f t="shared" si="4102"/>
        <v/>
      </c>
      <c r="CD1289" s="27" t="str">
        <f t="shared" si="4103"/>
        <v/>
      </c>
      <c r="CE1289" s="27" t="str">
        <f t="shared" si="4104"/>
        <v/>
      </c>
      <c r="CF1289" s="27" t="str">
        <f t="shared" si="4105"/>
        <v/>
      </c>
      <c r="CG1289" s="86"/>
      <c r="CH1289" s="86"/>
      <c r="CI1289" s="45"/>
      <c r="CJ1289" s="45"/>
      <c r="CK1289" s="45"/>
      <c r="CL1289" s="25"/>
      <c r="CM1289" s="25"/>
      <c r="CN1289" s="37"/>
      <c r="CO1289" s="25"/>
      <c r="CP1289" s="25"/>
      <c r="CQ1289" s="25"/>
      <c r="CR1289" s="25"/>
      <c r="CS1289" s="25"/>
      <c r="CT1289" s="25"/>
      <c r="CU1289" s="25"/>
      <c r="CV1289" s="25"/>
      <c r="CW1289" s="25"/>
      <c r="CX1289" s="25"/>
      <c r="CY1289" s="25"/>
      <c r="CZ1289" s="25"/>
      <c r="DA1289" s="25"/>
      <c r="DB1289" s="37"/>
      <c r="DC1289" s="25"/>
      <c r="DD1289" s="25"/>
      <c r="DH1289" s="25"/>
      <c r="DI1289" s="37"/>
    </row>
    <row r="1290" spans="1:113" s="26" customFormat="1">
      <c r="A1290" s="149"/>
      <c r="B1290" s="82" t="str">
        <f t="shared" si="4075"/>
        <v/>
      </c>
      <c r="C1290" s="7" t="str">
        <f t="shared" si="4076"/>
        <v/>
      </c>
      <c r="D1290" s="81">
        <f t="shared" si="4077"/>
        <v>0</v>
      </c>
      <c r="E1290" s="7" t="str">
        <f t="shared" si="4078"/>
        <v>18,</v>
      </c>
      <c r="F1290" s="78"/>
      <c r="G1290" s="86"/>
      <c r="H1290" s="86"/>
      <c r="I1290" s="86"/>
      <c r="J1290" s="86"/>
      <c r="K1290" s="86"/>
      <c r="L1290" s="86"/>
      <c r="M1290" s="86"/>
      <c r="N1290" s="86"/>
      <c r="O1290" s="78"/>
      <c r="P1290" s="86"/>
      <c r="Q1290" s="86"/>
      <c r="R1290" s="86"/>
      <c r="S1290" s="86"/>
      <c r="T1290" s="86"/>
      <c r="U1290" s="86"/>
      <c r="V1290" s="86"/>
      <c r="W1290" s="86"/>
      <c r="X1290" s="123" t="str">
        <f t="shared" si="4079"/>
        <v/>
      </c>
      <c r="Y1290" s="127">
        <f t="shared" si="3820"/>
        <v>0</v>
      </c>
      <c r="Z1290" s="127">
        <f t="shared" si="3821"/>
        <v>0</v>
      </c>
      <c r="AA1290" s="127">
        <f t="shared" si="3822"/>
        <v>0</v>
      </c>
      <c r="AB1290" s="86">
        <f t="shared" ref="AB1290:AC1290" si="4116">AB1289</f>
        <v>0</v>
      </c>
      <c r="AC1290" s="86">
        <f t="shared" si="4116"/>
        <v>0</v>
      </c>
      <c r="AD1290" s="90" t="str">
        <f t="shared" ref="AD1290:AE1290" si="4117">IF($A1289&lt;&gt;"",AD1289,"")</f>
        <v/>
      </c>
      <c r="AE1290" s="54" t="str">
        <f t="shared" si="4117"/>
        <v/>
      </c>
      <c r="AF1290" s="92" t="str">
        <f t="shared" si="4091"/>
        <v/>
      </c>
      <c r="AG1290" s="82">
        <f t="shared" si="4082"/>
        <v>0</v>
      </c>
      <c r="AH1290" s="71">
        <f t="shared" si="3949"/>
        <v>0</v>
      </c>
      <c r="AI1290" s="78" t="str">
        <f t="shared" si="4083"/>
        <v/>
      </c>
      <c r="AJ1290" s="132">
        <f t="shared" si="3824"/>
        <v>0</v>
      </c>
      <c r="AK1290" s="132">
        <f t="shared" si="3825"/>
        <v>0</v>
      </c>
      <c r="AL1290" s="132">
        <f t="shared" si="3826"/>
        <v>0</v>
      </c>
      <c r="AM1290" s="86" t="str">
        <f t="shared" si="3827"/>
        <v/>
      </c>
      <c r="AN1290" s="86" t="str">
        <f t="shared" si="3828"/>
        <v/>
      </c>
      <c r="AO1290" s="90" t="str">
        <f t="shared" ref="AO1290:AP1290" si="4118">IF($A1289&lt;&gt;"",AO1289,"")</f>
        <v/>
      </c>
      <c r="AP1290" s="54" t="str">
        <f t="shared" si="4118"/>
        <v/>
      </c>
      <c r="AQ1290" s="92" t="str">
        <f t="shared" si="4093"/>
        <v/>
      </c>
      <c r="AR1290" s="82">
        <f t="shared" si="3829"/>
        <v>0</v>
      </c>
      <c r="AS1290" s="71">
        <f t="shared" si="4094"/>
        <v>0</v>
      </c>
      <c r="AT1290" s="78" t="str">
        <f t="shared" si="4085"/>
        <v/>
      </c>
      <c r="AU1290" s="137">
        <f t="shared" si="3830"/>
        <v>0</v>
      </c>
      <c r="AV1290" s="137">
        <f t="shared" si="3831"/>
        <v>0</v>
      </c>
      <c r="AW1290" s="137">
        <f t="shared" si="3832"/>
        <v>0</v>
      </c>
      <c r="AX1290" s="86" t="str">
        <f t="shared" si="3833"/>
        <v/>
      </c>
      <c r="AY1290" s="86" t="str">
        <f t="shared" si="3834"/>
        <v/>
      </c>
      <c r="AZ1290" s="90" t="str">
        <f t="shared" ref="AZ1290:BA1290" si="4119">IF($A1289&lt;&gt;"",AZ1289,"")</f>
        <v/>
      </c>
      <c r="BA1290" s="54" t="str">
        <f t="shared" si="4119"/>
        <v/>
      </c>
      <c r="BB1290" s="92" t="str">
        <f t="shared" si="4096"/>
        <v/>
      </c>
      <c r="BC1290" s="82">
        <f t="shared" si="3835"/>
        <v>0</v>
      </c>
      <c r="BD1290" s="71">
        <f t="shared" si="4097"/>
        <v>0</v>
      </c>
      <c r="BE1290" s="98">
        <f t="shared" si="3842"/>
        <v>18</v>
      </c>
      <c r="BF1290" s="54" t="str">
        <f t="shared" si="4073"/>
        <v/>
      </c>
      <c r="BG1290" s="92" t="str">
        <f t="shared" si="4067"/>
        <v/>
      </c>
      <c r="BH1290" s="82">
        <f t="shared" si="3818"/>
        <v>0</v>
      </c>
      <c r="BI1290" s="71">
        <f t="shared" si="3819"/>
        <v>0</v>
      </c>
      <c r="BJ1290" s="146"/>
      <c r="BK1290" s="97">
        <v>1</v>
      </c>
      <c r="BL1290" s="95" t="str">
        <f t="shared" ref="BL1290:BP1290" si="4120">IF(BL1289&lt;&gt;"",BL1289,"")</f>
        <v/>
      </c>
      <c r="BM1290" s="95" t="str">
        <f t="shared" si="4120"/>
        <v/>
      </c>
      <c r="BN1290" s="95" t="str">
        <f t="shared" si="4120"/>
        <v/>
      </c>
      <c r="BO1290" s="95" t="str">
        <f t="shared" si="4120"/>
        <v/>
      </c>
      <c r="BP1290" s="95" t="str">
        <f t="shared" si="4120"/>
        <v/>
      </c>
      <c r="BQ1290" s="81">
        <f t="shared" si="3845"/>
        <v>0</v>
      </c>
      <c r="BR1290" s="81">
        <f t="shared" si="3846"/>
        <v>0</v>
      </c>
      <c r="BS1290" s="81">
        <f t="shared" si="3847"/>
        <v>0</v>
      </c>
      <c r="BT1290" s="81">
        <f t="shared" si="3848"/>
        <v>0</v>
      </c>
      <c r="BU1290" s="81">
        <f t="shared" si="3849"/>
        <v>0</v>
      </c>
      <c r="BV1290" s="13">
        <f t="shared" si="3850"/>
        <v>0</v>
      </c>
      <c r="BW1290" s="11">
        <f t="shared" si="4088"/>
        <v>0</v>
      </c>
      <c r="BX1290" s="69">
        <f t="shared" si="4099"/>
        <v>0</v>
      </c>
      <c r="BY1290" s="69">
        <f>IF($A1290&lt;&gt;"",IF(BY1289&lt;&gt;0,BY1289,IF(BW1290&lt;=$AW$2,"Stop Loss",0)),0)</f>
        <v>0</v>
      </c>
      <c r="BZ1290" s="69">
        <f t="shared" si="4008"/>
        <v>0</v>
      </c>
      <c r="CA1290" s="27" t="str">
        <f t="shared" si="4100"/>
        <v/>
      </c>
      <c r="CB1290" s="27" t="str">
        <f t="shared" si="4101"/>
        <v/>
      </c>
      <c r="CC1290" s="27" t="str">
        <f t="shared" si="4102"/>
        <v/>
      </c>
      <c r="CD1290" s="27" t="str">
        <f t="shared" si="4103"/>
        <v/>
      </c>
      <c r="CE1290" s="27" t="str">
        <f t="shared" si="4104"/>
        <v/>
      </c>
      <c r="CF1290" s="27" t="str">
        <f t="shared" si="4105"/>
        <v/>
      </c>
      <c r="CG1290" s="86"/>
      <c r="CH1290" s="86"/>
      <c r="CI1290" s="45"/>
      <c r="CJ1290" s="45"/>
      <c r="CK1290" s="45"/>
      <c r="CL1290" s="25"/>
      <c r="CM1290" s="25"/>
      <c r="CN1290" s="37"/>
      <c r="CO1290" s="25"/>
      <c r="CP1290" s="25"/>
      <c r="CQ1290" s="25"/>
      <c r="CR1290" s="25"/>
      <c r="CS1290" s="25"/>
      <c r="CT1290" s="25"/>
      <c r="CU1290" s="25"/>
      <c r="CV1290" s="25"/>
      <c r="CW1290" s="25"/>
      <c r="CX1290" s="25"/>
      <c r="CY1290" s="25"/>
      <c r="CZ1290" s="25"/>
      <c r="DA1290" s="25"/>
      <c r="DB1290" s="37"/>
      <c r="DC1290" s="25"/>
      <c r="DD1290" s="25"/>
      <c r="DH1290" s="25"/>
      <c r="DI1290" s="37"/>
    </row>
    <row r="1291" spans="1:113" s="26" customFormat="1">
      <c r="A1291" s="149"/>
      <c r="B1291" s="82" t="str">
        <f t="shared" si="4075"/>
        <v/>
      </c>
      <c r="C1291" s="7" t="str">
        <f t="shared" si="4076"/>
        <v/>
      </c>
      <c r="D1291" s="81">
        <f t="shared" si="4077"/>
        <v>0</v>
      </c>
      <c r="E1291" s="7" t="str">
        <f t="shared" si="4078"/>
        <v>18,</v>
      </c>
      <c r="F1291" s="78"/>
      <c r="G1291" s="86"/>
      <c r="H1291" s="86"/>
      <c r="I1291" s="86"/>
      <c r="J1291" s="86"/>
      <c r="K1291" s="86"/>
      <c r="L1291" s="86"/>
      <c r="M1291" s="86"/>
      <c r="N1291" s="86"/>
      <c r="O1291" s="78"/>
      <c r="P1291" s="86"/>
      <c r="Q1291" s="86"/>
      <c r="R1291" s="86"/>
      <c r="S1291" s="86"/>
      <c r="T1291" s="86"/>
      <c r="U1291" s="86"/>
      <c r="V1291" s="86"/>
      <c r="W1291" s="86"/>
      <c r="X1291" s="123" t="str">
        <f t="shared" si="4079"/>
        <v/>
      </c>
      <c r="Y1291" s="127">
        <f t="shared" si="3820"/>
        <v>0</v>
      </c>
      <c r="Z1291" s="127">
        <f t="shared" si="3821"/>
        <v>0</v>
      </c>
      <c r="AA1291" s="127">
        <f t="shared" si="3822"/>
        <v>0</v>
      </c>
      <c r="AB1291" s="86">
        <f>IF($Y1291&gt;$Z1291,$Y1291-$Z1291+AB1290,AB1290)</f>
        <v>0</v>
      </c>
      <c r="AC1291" s="86">
        <f>IF($Z1291&gt;$Y1291,$Z1291-$Y1291+AC1290,AC1290)</f>
        <v>0</v>
      </c>
      <c r="AD1291" s="90" t="str">
        <f t="shared" ref="AD1291:AE1291" si="4121">IF($A1290&lt;&gt;"",AD1290,"")</f>
        <v/>
      </c>
      <c r="AE1291" s="54" t="str">
        <f t="shared" si="4121"/>
        <v/>
      </c>
      <c r="AF1291" s="92" t="str">
        <f t="shared" si="4091"/>
        <v/>
      </c>
      <c r="AG1291" s="82">
        <f t="shared" si="4082"/>
        <v>0</v>
      </c>
      <c r="AH1291" s="71">
        <f t="shared" si="3949"/>
        <v>0</v>
      </c>
      <c r="AI1291" s="78" t="str">
        <f t="shared" si="4083"/>
        <v/>
      </c>
      <c r="AJ1291" s="132">
        <f t="shared" si="3824"/>
        <v>0</v>
      </c>
      <c r="AK1291" s="132">
        <f t="shared" si="3825"/>
        <v>0</v>
      </c>
      <c r="AL1291" s="132">
        <f t="shared" si="3826"/>
        <v>0</v>
      </c>
      <c r="AM1291" s="86" t="str">
        <f t="shared" si="3827"/>
        <v/>
      </c>
      <c r="AN1291" s="86" t="str">
        <f t="shared" si="3828"/>
        <v/>
      </c>
      <c r="AO1291" s="90" t="str">
        <f t="shared" ref="AO1291:AP1291" si="4122">IF($A1290&lt;&gt;"",AO1290,"")</f>
        <v/>
      </c>
      <c r="AP1291" s="54" t="str">
        <f t="shared" si="4122"/>
        <v/>
      </c>
      <c r="AQ1291" s="92" t="str">
        <f t="shared" si="4093"/>
        <v/>
      </c>
      <c r="AR1291" s="82">
        <f t="shared" si="3829"/>
        <v>0</v>
      </c>
      <c r="AS1291" s="71">
        <f t="shared" si="4094"/>
        <v>0</v>
      </c>
      <c r="AT1291" s="78" t="str">
        <f t="shared" si="4085"/>
        <v/>
      </c>
      <c r="AU1291" s="137">
        <f t="shared" si="3830"/>
        <v>0</v>
      </c>
      <c r="AV1291" s="137">
        <f t="shared" si="3831"/>
        <v>0</v>
      </c>
      <c r="AW1291" s="137">
        <f t="shared" si="3832"/>
        <v>0</v>
      </c>
      <c r="AX1291" s="86" t="str">
        <f t="shared" si="3833"/>
        <v/>
      </c>
      <c r="AY1291" s="86" t="str">
        <f t="shared" si="3834"/>
        <v/>
      </c>
      <c r="AZ1291" s="90" t="str">
        <f t="shared" ref="AZ1291:BA1291" si="4123">IF($A1290&lt;&gt;"",AZ1290,"")</f>
        <v/>
      </c>
      <c r="BA1291" s="54" t="str">
        <f t="shared" si="4123"/>
        <v/>
      </c>
      <c r="BB1291" s="92" t="str">
        <f t="shared" si="4096"/>
        <v/>
      </c>
      <c r="BC1291" s="82">
        <f t="shared" si="3835"/>
        <v>0</v>
      </c>
      <c r="BD1291" s="71">
        <f t="shared" si="4097"/>
        <v>0</v>
      </c>
      <c r="BE1291" s="98">
        <f t="shared" si="3842"/>
        <v>18</v>
      </c>
      <c r="BF1291" s="54" t="str">
        <f t="shared" si="4073"/>
        <v/>
      </c>
      <c r="BG1291" s="92" t="str">
        <f t="shared" si="4067"/>
        <v/>
      </c>
      <c r="BH1291" s="82">
        <f t="shared" si="3818"/>
        <v>0</v>
      </c>
      <c r="BI1291" s="71">
        <f t="shared" si="3819"/>
        <v>0</v>
      </c>
      <c r="BJ1291" s="146"/>
      <c r="BK1291" s="97">
        <v>1</v>
      </c>
      <c r="BL1291" s="95" t="str">
        <f t="shared" ref="BL1291:BP1291" si="4124">IF(BL1290&lt;&gt;"",BL1290,"")</f>
        <v/>
      </c>
      <c r="BM1291" s="95" t="str">
        <f t="shared" si="4124"/>
        <v/>
      </c>
      <c r="BN1291" s="95" t="str">
        <f t="shared" si="4124"/>
        <v/>
      </c>
      <c r="BO1291" s="95" t="str">
        <f t="shared" si="4124"/>
        <v/>
      </c>
      <c r="BP1291" s="95" t="str">
        <f t="shared" si="4124"/>
        <v/>
      </c>
      <c r="BQ1291" s="81">
        <f t="shared" si="3845"/>
        <v>0</v>
      </c>
      <c r="BR1291" s="81">
        <f t="shared" si="3846"/>
        <v>0</v>
      </c>
      <c r="BS1291" s="81">
        <f t="shared" si="3847"/>
        <v>0</v>
      </c>
      <c r="BT1291" s="81">
        <f t="shared" si="3848"/>
        <v>0</v>
      </c>
      <c r="BU1291" s="81">
        <f t="shared" si="3849"/>
        <v>0</v>
      </c>
      <c r="BV1291" s="13">
        <f t="shared" si="3850"/>
        <v>0</v>
      </c>
      <c r="BW1291" s="11">
        <f t="shared" si="4088"/>
        <v>0</v>
      </c>
      <c r="BX1291" s="69">
        <f t="shared" si="4099"/>
        <v>0</v>
      </c>
      <c r="BY1291" s="69">
        <f>IF($A1291&lt;&gt;"",IF(BY1290&lt;&gt;0,BY1290,IF(BW1291&lt;=$AW$2,"Stop Loss",0)),0)</f>
        <v>0</v>
      </c>
      <c r="BZ1291" s="69">
        <f t="shared" si="4008"/>
        <v>0</v>
      </c>
      <c r="CA1291" s="27" t="str">
        <f t="shared" si="4100"/>
        <v/>
      </c>
      <c r="CB1291" s="27" t="str">
        <f t="shared" si="4101"/>
        <v/>
      </c>
      <c r="CC1291" s="27" t="str">
        <f t="shared" si="4102"/>
        <v/>
      </c>
      <c r="CD1291" s="27" t="str">
        <f t="shared" si="4103"/>
        <v/>
      </c>
      <c r="CE1291" s="27" t="str">
        <f t="shared" si="4104"/>
        <v/>
      </c>
      <c r="CF1291" s="27" t="str">
        <f t="shared" si="4105"/>
        <v/>
      </c>
      <c r="CG1291" s="86"/>
      <c r="CH1291" s="86"/>
      <c r="CI1291" s="45"/>
      <c r="CJ1291" s="45"/>
      <c r="CK1291" s="45"/>
      <c r="CL1291" s="25"/>
      <c r="CM1291" s="25"/>
      <c r="CN1291" s="37"/>
      <c r="CO1291" s="25"/>
      <c r="CP1291" s="25"/>
      <c r="CQ1291" s="25"/>
      <c r="CR1291" s="25"/>
      <c r="CS1291" s="25"/>
      <c r="CT1291" s="25"/>
      <c r="CU1291" s="25"/>
      <c r="CV1291" s="25"/>
      <c r="CW1291" s="25"/>
      <c r="CX1291" s="25"/>
      <c r="CY1291" s="25"/>
      <c r="CZ1291" s="25"/>
      <c r="DA1291" s="25"/>
      <c r="DB1291" s="37"/>
      <c r="DC1291" s="25"/>
      <c r="DD1291" s="25"/>
      <c r="DH1291" s="25"/>
      <c r="DI1291" s="37"/>
    </row>
    <row r="1292" spans="1:113" s="26" customFormat="1">
      <c r="A1292" s="149"/>
      <c r="B1292" s="82" t="str">
        <f t="shared" si="4075"/>
        <v/>
      </c>
      <c r="C1292" s="7" t="str">
        <f t="shared" si="4076"/>
        <v/>
      </c>
      <c r="D1292" s="81">
        <f t="shared" si="4077"/>
        <v>0</v>
      </c>
      <c r="E1292" s="7" t="str">
        <f t="shared" si="4078"/>
        <v>18,</v>
      </c>
      <c r="F1292" s="78"/>
      <c r="G1292" s="86"/>
      <c r="H1292" s="86"/>
      <c r="I1292" s="86"/>
      <c r="J1292" s="86"/>
      <c r="K1292" s="86"/>
      <c r="L1292" s="86"/>
      <c r="M1292" s="86"/>
      <c r="N1292" s="86"/>
      <c r="O1292" s="78"/>
      <c r="P1292" s="86"/>
      <c r="Q1292" s="86"/>
      <c r="R1292" s="86"/>
      <c r="S1292" s="86"/>
      <c r="T1292" s="86"/>
      <c r="U1292" s="86"/>
      <c r="V1292" s="86"/>
      <c r="W1292" s="86"/>
      <c r="X1292" s="123" t="str">
        <f t="shared" si="4079"/>
        <v/>
      </c>
      <c r="Y1292" s="127">
        <f t="shared" si="3820"/>
        <v>0</v>
      </c>
      <c r="Z1292" s="127">
        <f t="shared" si="3821"/>
        <v>0</v>
      </c>
      <c r="AA1292" s="127">
        <f t="shared" si="3822"/>
        <v>0</v>
      </c>
      <c r="AB1292" s="86">
        <f>AB1291</f>
        <v>0</v>
      </c>
      <c r="AC1292" s="86">
        <f>AC1291</f>
        <v>0</v>
      </c>
      <c r="AD1292" s="90" t="str">
        <f>IF($A1291&lt;&gt;"",AA1291,"")</f>
        <v/>
      </c>
      <c r="AE1292" s="92" t="str">
        <f>IF($A1291&lt;&gt;"",IF(Y1291&gt;Z1291,"L","H"),"")</f>
        <v/>
      </c>
      <c r="AF1292" s="92" t="str">
        <f t="shared" si="4091"/>
        <v/>
      </c>
      <c r="AG1292" s="82">
        <f t="shared" si="4082"/>
        <v>0</v>
      </c>
      <c r="AH1292" s="71">
        <f t="shared" si="3949"/>
        <v>0</v>
      </c>
      <c r="AI1292" s="78" t="str">
        <f t="shared" si="4083"/>
        <v/>
      </c>
      <c r="AJ1292" s="132">
        <f t="shared" si="3824"/>
        <v>0</v>
      </c>
      <c r="AK1292" s="132">
        <f t="shared" si="3825"/>
        <v>0</v>
      </c>
      <c r="AL1292" s="132">
        <f t="shared" si="3826"/>
        <v>0</v>
      </c>
      <c r="AM1292" s="86" t="str">
        <f t="shared" si="3827"/>
        <v/>
      </c>
      <c r="AN1292" s="86" t="str">
        <f t="shared" si="3828"/>
        <v/>
      </c>
      <c r="AO1292" s="90" t="str">
        <f>IF($A1291&lt;&gt;"",AL1291,"")</f>
        <v/>
      </c>
      <c r="AP1292" s="92" t="str">
        <f>IF($A1291&lt;&gt;"",IF(AM1291&lt;&gt;"","O","E"),"")</f>
        <v/>
      </c>
      <c r="AQ1292" s="92" t="str">
        <f t="shared" si="4093"/>
        <v/>
      </c>
      <c r="AR1292" s="82">
        <f t="shared" si="3829"/>
        <v>0</v>
      </c>
      <c r="AS1292" s="71">
        <f t="shared" si="4094"/>
        <v>0</v>
      </c>
      <c r="AT1292" s="78" t="str">
        <f t="shared" si="4085"/>
        <v/>
      </c>
      <c r="AU1292" s="137">
        <f t="shared" si="3830"/>
        <v>0</v>
      </c>
      <c r="AV1292" s="137">
        <f t="shared" si="3831"/>
        <v>0</v>
      </c>
      <c r="AW1292" s="137">
        <f t="shared" si="3832"/>
        <v>0</v>
      </c>
      <c r="AX1292" s="86" t="str">
        <f t="shared" si="3833"/>
        <v/>
      </c>
      <c r="AY1292" s="86" t="str">
        <f t="shared" si="3834"/>
        <v/>
      </c>
      <c r="AZ1292" s="90" t="str">
        <f>IF($A1291&lt;&gt;"",AW1291,"")</f>
        <v/>
      </c>
      <c r="BA1292" s="92" t="str">
        <f>IF($A1291&lt;&gt;"",IF(AX1291&lt;&gt;"","B","R"),"")</f>
        <v/>
      </c>
      <c r="BB1292" s="92" t="str">
        <f t="shared" si="4096"/>
        <v/>
      </c>
      <c r="BC1292" s="82">
        <f t="shared" si="3835"/>
        <v>0</v>
      </c>
      <c r="BD1292" s="71">
        <f t="shared" si="4097"/>
        <v>0</v>
      </c>
      <c r="BE1292" s="98">
        <f t="shared" si="3842"/>
        <v>18</v>
      </c>
      <c r="BF1292" s="92" t="str">
        <f>IF($A1291&lt;&gt;"",IF($Y1291&gt;$Z1291,"H",IF($Z1291&gt;$Y1291,"L",BF1291)),"")</f>
        <v/>
      </c>
      <c r="BG1292" s="92" t="str">
        <f>IF($A1292&lt;&gt;"",IF($A1292=0,"L",IF(BF1292&lt;&gt;"",IF(BF1292=X1292,"W","L"))),"")</f>
        <v/>
      </c>
      <c r="BH1292" s="82">
        <f t="shared" si="3818"/>
        <v>0</v>
      </c>
      <c r="BI1292" s="71">
        <f t="shared" si="3819"/>
        <v>0</v>
      </c>
      <c r="BJ1292" s="146" t="str">
        <f>AE1292&amp;AP1292&amp;BA1292</f>
        <v/>
      </c>
      <c r="BK1292" s="97">
        <v>1</v>
      </c>
      <c r="BL1292" s="95" t="str">
        <f>IF($A1291&lt;&gt;"",IF($BJ1292="LER","11,",IF($BJ1292="LOR","02,",IF($BJ1292="LEB","01,",IF($BJ1292="LOB","12,",IF($BJ1292="HER","29,",IF($BJ1292="HOR","20,",IF($BJ1292="HEB","19,",IF($BJ1292="HOB","30,","")))))))),"")</f>
        <v/>
      </c>
      <c r="BM1292" s="95" t="str">
        <f>IF($A1291&lt;&gt;"",IF($BJ1292="LER","13,",IF($BJ1292="LOR","04,",IF($BJ1292="LEB","03,",IF($BJ1292="LOB","14,",IF($BJ1292="HER","31,",IF($BJ1292="HOR","22,",IF($BJ1292="HEB","21,",IF($BJ1292="HOB","32,","")))))))),"")</f>
        <v/>
      </c>
      <c r="BN1292" s="95" t="str">
        <f>IF($A1291&lt;&gt;"",IF($BJ1292="LER","15,",IF($BJ1292="LOR","06,",IF($BJ1292="LEB","05,",IF($BJ1292="LOB","16,",IF($BJ1292="HER","33,",IF($BJ1292="HOR","24,",IF($BJ1292="HEB","23,",IF($BJ1292="HOB","34,","")))))))),"")</f>
        <v/>
      </c>
      <c r="BO1292" s="95" t="str">
        <f>IF($A1291&lt;&gt;"",IF($BJ1292="LER","17,",IF($BJ1292="LOR","08,",IF($BJ1292="LEB","07,",IF($BJ1292="LOB","18,",IF($BJ1292="HER","35,",IF($BJ1292="HOR","26,",IF($BJ1292="HEB","25,",IF($BJ1292="HOB","36,","")))))))),"")</f>
        <v/>
      </c>
      <c r="BP1292" s="95" t="str">
        <f>IF($A1291&lt;&gt;"",IF($BJ1292="LER","",IF($BJ1292="LOR","10,",IF($BJ1292="LEB","09,",IF($BJ1292="LOB","",IF($BJ1292="HER","",IF($BJ1292="HOR","28,",IF($BJ1292="HEB","27,",IF($BJ1292="HOB","","")))))))),"")</f>
        <v/>
      </c>
      <c r="BQ1292" s="81">
        <f t="shared" si="3845"/>
        <v>0</v>
      </c>
      <c r="BR1292" s="81">
        <f t="shared" si="3846"/>
        <v>0</v>
      </c>
      <c r="BS1292" s="81">
        <f t="shared" si="3847"/>
        <v>0</v>
      </c>
      <c r="BT1292" s="81">
        <f t="shared" si="3848"/>
        <v>0</v>
      </c>
      <c r="BU1292" s="81">
        <f t="shared" si="3849"/>
        <v>0</v>
      </c>
      <c r="BV1292" s="13">
        <f t="shared" si="3850"/>
        <v>0</v>
      </c>
      <c r="BW1292" s="11">
        <f t="shared" si="4088"/>
        <v>0</v>
      </c>
      <c r="BX1292" s="69">
        <f t="shared" si="4099"/>
        <v>0</v>
      </c>
      <c r="BY1292" s="69">
        <f>IF($A1292&lt;&gt;"",IF(BY1291&lt;&gt;0,BY1291,IF(BW1292&lt;=$AW$2,"Stop Loss",0)),0)</f>
        <v>0</v>
      </c>
      <c r="BZ1292" s="69">
        <f t="shared" si="4008"/>
        <v>0</v>
      </c>
      <c r="CA1292" s="27" t="str">
        <f t="shared" si="4100"/>
        <v/>
      </c>
      <c r="CB1292" s="27" t="str">
        <f t="shared" si="4101"/>
        <v/>
      </c>
      <c r="CC1292" s="27" t="str">
        <f t="shared" si="4102"/>
        <v/>
      </c>
      <c r="CD1292" s="27" t="str">
        <f t="shared" si="4103"/>
        <v/>
      </c>
      <c r="CE1292" s="27" t="str">
        <f t="shared" si="4104"/>
        <v/>
      </c>
      <c r="CF1292" s="27" t="str">
        <f t="shared" si="4105"/>
        <v/>
      </c>
      <c r="CG1292" s="86"/>
      <c r="CH1292" s="86"/>
      <c r="CI1292" s="45"/>
      <c r="CJ1292" s="45"/>
      <c r="CK1292" s="45"/>
      <c r="CL1292" s="25"/>
      <c r="CM1292" s="25"/>
      <c r="CN1292" s="37"/>
      <c r="CO1292" s="25"/>
      <c r="CP1292" s="25"/>
      <c r="CQ1292" s="25"/>
      <c r="CR1292" s="25"/>
      <c r="CS1292" s="25"/>
      <c r="CT1292" s="25"/>
      <c r="CU1292" s="25"/>
      <c r="CV1292" s="25"/>
      <c r="CW1292" s="25"/>
      <c r="CX1292" s="25"/>
      <c r="CY1292" s="25"/>
      <c r="CZ1292" s="25"/>
      <c r="DA1292" s="25"/>
      <c r="DB1292" s="37"/>
      <c r="DC1292" s="25"/>
      <c r="DD1292" s="25"/>
      <c r="DH1292" s="25"/>
      <c r="DI1292" s="37"/>
    </row>
    <row r="1293" spans="1:113" s="26" customFormat="1">
      <c r="A1293" s="149"/>
      <c r="B1293" s="82" t="str">
        <f t="shared" si="4075"/>
        <v/>
      </c>
      <c r="C1293" s="7" t="str">
        <f t="shared" si="4076"/>
        <v/>
      </c>
      <c r="D1293" s="81">
        <f t="shared" si="4077"/>
        <v>0</v>
      </c>
      <c r="E1293" s="7" t="str">
        <f t="shared" si="4078"/>
        <v>18,</v>
      </c>
      <c r="F1293" s="78"/>
      <c r="G1293" s="86"/>
      <c r="H1293" s="86"/>
      <c r="I1293" s="86"/>
      <c r="J1293" s="86"/>
      <c r="K1293" s="86"/>
      <c r="L1293" s="86"/>
      <c r="M1293" s="86"/>
      <c r="N1293" s="86"/>
      <c r="O1293" s="78"/>
      <c r="P1293" s="86"/>
      <c r="Q1293" s="86"/>
      <c r="R1293" s="86"/>
      <c r="S1293" s="86"/>
      <c r="T1293" s="86"/>
      <c r="U1293" s="86"/>
      <c r="V1293" s="86"/>
      <c r="W1293" s="86"/>
      <c r="X1293" s="123" t="str">
        <f t="shared" si="4079"/>
        <v/>
      </c>
      <c r="Y1293" s="127">
        <f t="shared" si="3820"/>
        <v>0</v>
      </c>
      <c r="Z1293" s="127">
        <f t="shared" si="3821"/>
        <v>0</v>
      </c>
      <c r="AA1293" s="127">
        <f t="shared" si="3822"/>
        <v>0</v>
      </c>
      <c r="AB1293" s="86">
        <f t="shared" ref="AB1293:AC1293" si="4125">AB1292</f>
        <v>0</v>
      </c>
      <c r="AC1293" s="86">
        <f t="shared" si="4125"/>
        <v>0</v>
      </c>
      <c r="AD1293" s="90" t="str">
        <f>IF($A1292&lt;&gt;"",AD1292,"")</f>
        <v/>
      </c>
      <c r="AE1293" s="54" t="str">
        <f>IF($A1292&lt;&gt;"",AE1292,"")</f>
        <v/>
      </c>
      <c r="AF1293" s="92" t="str">
        <f t="shared" si="4091"/>
        <v/>
      </c>
      <c r="AG1293" s="82">
        <f t="shared" si="4082"/>
        <v>0</v>
      </c>
      <c r="AH1293" s="71">
        <f t="shared" si="3949"/>
        <v>0</v>
      </c>
      <c r="AI1293" s="78" t="str">
        <f t="shared" si="4083"/>
        <v/>
      </c>
      <c r="AJ1293" s="132">
        <f t="shared" si="3824"/>
        <v>0</v>
      </c>
      <c r="AK1293" s="132">
        <f t="shared" si="3825"/>
        <v>0</v>
      </c>
      <c r="AL1293" s="132">
        <f t="shared" si="3826"/>
        <v>0</v>
      </c>
      <c r="AM1293" s="86" t="str">
        <f t="shared" si="3827"/>
        <v/>
      </c>
      <c r="AN1293" s="86" t="str">
        <f t="shared" si="3828"/>
        <v/>
      </c>
      <c r="AO1293" s="90" t="str">
        <f>IF($A1292&lt;&gt;"",AO1292,"")</f>
        <v/>
      </c>
      <c r="AP1293" s="54" t="str">
        <f>IF($A1292&lt;&gt;"",AP1292,"")</f>
        <v/>
      </c>
      <c r="AQ1293" s="92" t="str">
        <f t="shared" si="4093"/>
        <v/>
      </c>
      <c r="AR1293" s="82">
        <f t="shared" si="3829"/>
        <v>0</v>
      </c>
      <c r="AS1293" s="71">
        <f t="shared" si="4094"/>
        <v>0</v>
      </c>
      <c r="AT1293" s="78" t="str">
        <f t="shared" si="4085"/>
        <v/>
      </c>
      <c r="AU1293" s="137">
        <f t="shared" si="3830"/>
        <v>0</v>
      </c>
      <c r="AV1293" s="137">
        <f t="shared" si="3831"/>
        <v>0</v>
      </c>
      <c r="AW1293" s="137">
        <f t="shared" si="3832"/>
        <v>0</v>
      </c>
      <c r="AX1293" s="86" t="str">
        <f t="shared" si="3833"/>
        <v/>
      </c>
      <c r="AY1293" s="86" t="str">
        <f t="shared" si="3834"/>
        <v/>
      </c>
      <c r="AZ1293" s="90" t="str">
        <f>IF($A1292&lt;&gt;"",AZ1292,"")</f>
        <v/>
      </c>
      <c r="BA1293" s="54" t="str">
        <f>IF($A1292&lt;&gt;"",BA1292,"")</f>
        <v/>
      </c>
      <c r="BB1293" s="92" t="str">
        <f t="shared" si="4096"/>
        <v/>
      </c>
      <c r="BC1293" s="82">
        <f t="shared" si="3835"/>
        <v>0</v>
      </c>
      <c r="BD1293" s="71">
        <f t="shared" si="4097"/>
        <v>0</v>
      </c>
      <c r="BE1293" s="98">
        <f t="shared" si="3842"/>
        <v>18</v>
      </c>
      <c r="BF1293" s="54" t="str">
        <f>IF($A1292&lt;&gt;"",BF1292,"")</f>
        <v/>
      </c>
      <c r="BG1293" s="92" t="str">
        <f t="shared" ref="BG1293:BG1327" si="4126">IF($A1293&lt;&gt;"",IF($A1293=0,"L",IF(BF1293&lt;&gt;"",IF(BF1293=X1293,"W","L"))),"")</f>
        <v/>
      </c>
      <c r="BH1293" s="82">
        <f t="shared" ref="BH1293:BH1356" si="4127">IF($A1293&lt;&gt;"",IF(OR($BX1292&lt;&gt;0,$BY1292&lt;&gt;0),"0",IF(BF1293&lt;&gt;"",IF(BG1293="W",(1*BE1293),(-1*BE1293)),0)),0)</f>
        <v>0</v>
      </c>
      <c r="BI1293" s="71">
        <f t="shared" ref="BI1293:BI1356" si="4128">IF($A1293&lt;&gt;"",BH1293+BI1292,0)</f>
        <v>0</v>
      </c>
      <c r="BJ1293" s="146"/>
      <c r="BK1293" s="97">
        <v>1</v>
      </c>
      <c r="BL1293" s="95" t="str">
        <f>IF(BL1292&lt;&gt;"",BL1292,"")</f>
        <v/>
      </c>
      <c r="BM1293" s="95" t="str">
        <f t="shared" ref="BM1293:BP1293" si="4129">IF(BM1292&lt;&gt;"",BM1292,"")</f>
        <v/>
      </c>
      <c r="BN1293" s="95" t="str">
        <f t="shared" si="4129"/>
        <v/>
      </c>
      <c r="BO1293" s="95" t="str">
        <f t="shared" si="4129"/>
        <v/>
      </c>
      <c r="BP1293" s="95" t="str">
        <f t="shared" si="4129"/>
        <v/>
      </c>
      <c r="BQ1293" s="81">
        <f t="shared" si="3845"/>
        <v>0</v>
      </c>
      <c r="BR1293" s="81">
        <f t="shared" si="3846"/>
        <v>0</v>
      </c>
      <c r="BS1293" s="81">
        <f t="shared" si="3847"/>
        <v>0</v>
      </c>
      <c r="BT1293" s="81">
        <f t="shared" si="3848"/>
        <v>0</v>
      </c>
      <c r="BU1293" s="81">
        <f t="shared" si="3849"/>
        <v>0</v>
      </c>
      <c r="BV1293" s="13">
        <f t="shared" si="3850"/>
        <v>0</v>
      </c>
      <c r="BW1293" s="11">
        <f t="shared" si="4088"/>
        <v>0</v>
      </c>
      <c r="BX1293" s="69">
        <f t="shared" si="4099"/>
        <v>0</v>
      </c>
      <c r="BY1293" s="69">
        <f>IF($A1293&lt;&gt;"",IF(BY1292&lt;&gt;0,BY1292,IF(BW1293&lt;=$AW$2,"Stop Loss",0)),0)</f>
        <v>0</v>
      </c>
      <c r="BZ1293" s="69">
        <f t="shared" si="4008"/>
        <v>0</v>
      </c>
      <c r="CA1293" s="27" t="str">
        <f t="shared" si="4100"/>
        <v/>
      </c>
      <c r="CB1293" s="27" t="str">
        <f t="shared" si="4101"/>
        <v/>
      </c>
      <c r="CC1293" s="27" t="str">
        <f t="shared" si="4102"/>
        <v/>
      </c>
      <c r="CD1293" s="27" t="str">
        <f t="shared" si="4103"/>
        <v/>
      </c>
      <c r="CE1293" s="27" t="str">
        <f t="shared" si="4104"/>
        <v/>
      </c>
      <c r="CF1293" s="27" t="str">
        <f t="shared" si="4105"/>
        <v/>
      </c>
      <c r="CG1293" s="86"/>
      <c r="CH1293" s="86"/>
      <c r="CI1293" s="45"/>
      <c r="CJ1293" s="45"/>
      <c r="CK1293" s="45"/>
      <c r="CL1293" s="25"/>
      <c r="CM1293" s="25"/>
      <c r="CN1293" s="37"/>
      <c r="CO1293" s="25"/>
      <c r="CP1293" s="25"/>
      <c r="CQ1293" s="25"/>
      <c r="CR1293" s="25"/>
      <c r="CS1293" s="25"/>
      <c r="CT1293" s="25"/>
      <c r="CU1293" s="25"/>
      <c r="CV1293" s="25"/>
      <c r="CW1293" s="25"/>
      <c r="CX1293" s="25"/>
      <c r="CY1293" s="25"/>
      <c r="CZ1293" s="25"/>
      <c r="DA1293" s="25"/>
      <c r="DB1293" s="37"/>
      <c r="DC1293" s="25"/>
      <c r="DD1293" s="25"/>
      <c r="DH1293" s="25"/>
      <c r="DI1293" s="37"/>
    </row>
    <row r="1294" spans="1:113" s="26" customFormat="1">
      <c r="A1294" s="149"/>
      <c r="B1294" s="82" t="str">
        <f t="shared" si="4075"/>
        <v/>
      </c>
      <c r="C1294" s="7" t="str">
        <f t="shared" si="4076"/>
        <v/>
      </c>
      <c r="D1294" s="81">
        <f t="shared" si="4077"/>
        <v>0</v>
      </c>
      <c r="E1294" s="7" t="str">
        <f t="shared" si="4078"/>
        <v>18,</v>
      </c>
      <c r="F1294" s="78"/>
      <c r="G1294" s="86"/>
      <c r="H1294" s="86"/>
      <c r="I1294" s="86"/>
      <c r="J1294" s="86"/>
      <c r="K1294" s="86"/>
      <c r="L1294" s="86"/>
      <c r="M1294" s="86"/>
      <c r="N1294" s="86"/>
      <c r="O1294" s="78"/>
      <c r="P1294" s="86"/>
      <c r="Q1294" s="86"/>
      <c r="R1294" s="86"/>
      <c r="S1294" s="86"/>
      <c r="T1294" s="86"/>
      <c r="U1294" s="86"/>
      <c r="V1294" s="86"/>
      <c r="W1294" s="86"/>
      <c r="X1294" s="123" t="str">
        <f t="shared" si="4079"/>
        <v/>
      </c>
      <c r="Y1294" s="127">
        <f t="shared" ref="Y1294:Y1357" si="4130">COUNTIF(X1286:X1294,"H")</f>
        <v>0</v>
      </c>
      <c r="Z1294" s="127">
        <f t="shared" ref="Z1294:Z1357" si="4131">COUNTIF(X1286:X1294,"L")</f>
        <v>0</v>
      </c>
      <c r="AA1294" s="127">
        <f t="shared" ref="AA1294:AA1357" si="4132">IF(Y1294&gt;Z1294,Y1294-Z1294,Z1294-Y1294)</f>
        <v>0</v>
      </c>
      <c r="AB1294" s="86">
        <f t="shared" ref="AB1294:AC1294" si="4133">AB1293</f>
        <v>0</v>
      </c>
      <c r="AC1294" s="86">
        <f t="shared" si="4133"/>
        <v>0</v>
      </c>
      <c r="AD1294" s="90" t="str">
        <f t="shared" ref="AD1294:AE1294" si="4134">IF($A1293&lt;&gt;"",AD1293,"")</f>
        <v/>
      </c>
      <c r="AE1294" s="54" t="str">
        <f t="shared" si="4134"/>
        <v/>
      </c>
      <c r="AF1294" s="92" t="str">
        <f t="shared" si="4091"/>
        <v/>
      </c>
      <c r="AG1294" s="82">
        <f t="shared" si="4082"/>
        <v>0</v>
      </c>
      <c r="AH1294" s="71">
        <f t="shared" si="3949"/>
        <v>0</v>
      </c>
      <c r="AI1294" s="78" t="str">
        <f t="shared" si="4083"/>
        <v/>
      </c>
      <c r="AJ1294" s="132">
        <f t="shared" ref="AJ1294:AJ1357" si="4135">COUNTIF(AI1286:AI1294,"E")</f>
        <v>0</v>
      </c>
      <c r="AK1294" s="132">
        <f t="shared" ref="AK1294:AK1357" si="4136">COUNTIF(AI1286:AI1294,"O")</f>
        <v>0</v>
      </c>
      <c r="AL1294" s="132">
        <f t="shared" ref="AL1294:AL1357" si="4137">IF(AJ1294&gt;AK1294,AJ1294-AK1294,AK1294-AJ1294)</f>
        <v>0</v>
      </c>
      <c r="AM1294" s="86" t="str">
        <f t="shared" ref="AM1294:AM1357" si="4138">IF(AJ1294&gt;AK1294,AJ1294-AK1294,"")</f>
        <v/>
      </c>
      <c r="AN1294" s="86" t="str">
        <f t="shared" ref="AN1294:AN1357" si="4139">IF(AK1294&gt;AJ1294,AK1294-AJ1294,"")</f>
        <v/>
      </c>
      <c r="AO1294" s="90" t="str">
        <f t="shared" ref="AO1294:AP1294" si="4140">IF($A1293&lt;&gt;"",AO1293,"")</f>
        <v/>
      </c>
      <c r="AP1294" s="54" t="str">
        <f t="shared" si="4140"/>
        <v/>
      </c>
      <c r="AQ1294" s="92" t="str">
        <f t="shared" si="4093"/>
        <v/>
      </c>
      <c r="AR1294" s="82">
        <f t="shared" ref="AR1294:AR1357" si="4141">IF(A1294&lt;&gt;"",IF(OR($BX1293&lt;&gt;0,$BY1293&lt;&gt;0),"0",IF(AQ1294&lt;&gt;"",IF(AQ1294="W",(1*AO1294),(-1*AO1294)),0)),0)</f>
        <v>0</v>
      </c>
      <c r="AS1294" s="71">
        <f t="shared" si="4094"/>
        <v>0</v>
      </c>
      <c r="AT1294" s="78" t="str">
        <f t="shared" si="4085"/>
        <v/>
      </c>
      <c r="AU1294" s="137">
        <f t="shared" ref="AU1294:AU1357" si="4142">COUNTIF(AT1286:AT1294,"R")</f>
        <v>0</v>
      </c>
      <c r="AV1294" s="137">
        <f t="shared" ref="AV1294:AV1357" si="4143">COUNTIF(AT1286:AT1294,"B")</f>
        <v>0</v>
      </c>
      <c r="AW1294" s="137">
        <f t="shared" ref="AW1294:AW1357" si="4144">IF(AU1294&gt;AV1294,AU1294-AV1294,AV1294-AU1294)</f>
        <v>0</v>
      </c>
      <c r="AX1294" s="86" t="str">
        <f t="shared" ref="AX1294:AX1357" si="4145">IF(AU1294&gt;AV1294,AU1294-AV1294,"")</f>
        <v/>
      </c>
      <c r="AY1294" s="86" t="str">
        <f t="shared" ref="AY1294:AY1357" si="4146">IF(AV1294&gt;AU1294,AV1294-AU1294,"")</f>
        <v/>
      </c>
      <c r="AZ1294" s="90" t="str">
        <f t="shared" ref="AZ1294:BA1294" si="4147">IF($A1293&lt;&gt;"",AZ1293,"")</f>
        <v/>
      </c>
      <c r="BA1294" s="54" t="str">
        <f t="shared" si="4147"/>
        <v/>
      </c>
      <c r="BB1294" s="92" t="str">
        <f t="shared" si="4096"/>
        <v/>
      </c>
      <c r="BC1294" s="82">
        <f t="shared" ref="BC1294:BC1357" si="4148">IF($A1294&lt;&gt;"",IF(OR($BX1293&lt;&gt;0,$BY1293&lt;&gt;0),"0",IF(BB1294&lt;&gt;"",IF(BB1294="W",(1*AZ1294),(-1*AZ1294)),0)),0)</f>
        <v>0</v>
      </c>
      <c r="BD1294" s="71">
        <f t="shared" si="4097"/>
        <v>0</v>
      </c>
      <c r="BE1294" s="98">
        <f t="shared" si="3842"/>
        <v>18</v>
      </c>
      <c r="BF1294" s="54" t="str">
        <f t="shared" ref="BF1294:BF1300" si="4149">IF($A1293&lt;&gt;"",BF1293,"")</f>
        <v/>
      </c>
      <c r="BG1294" s="92" t="str">
        <f t="shared" si="4126"/>
        <v/>
      </c>
      <c r="BH1294" s="82">
        <f t="shared" si="4127"/>
        <v>0</v>
      </c>
      <c r="BI1294" s="71">
        <f t="shared" si="4128"/>
        <v>0</v>
      </c>
      <c r="BJ1294" s="146"/>
      <c r="BK1294" s="97">
        <v>1</v>
      </c>
      <c r="BL1294" s="95" t="str">
        <f t="shared" ref="BL1294:BP1300" si="4150">IF(BL1293&lt;&gt;"",BL1293,"")</f>
        <v/>
      </c>
      <c r="BM1294" s="95" t="str">
        <f t="shared" si="4150"/>
        <v/>
      </c>
      <c r="BN1294" s="95" t="str">
        <f t="shared" si="4150"/>
        <v/>
      </c>
      <c r="BO1294" s="95" t="str">
        <f t="shared" si="4150"/>
        <v/>
      </c>
      <c r="BP1294" s="95" t="str">
        <f t="shared" si="4150"/>
        <v/>
      </c>
      <c r="BQ1294" s="81">
        <f t="shared" si="3845"/>
        <v>0</v>
      </c>
      <c r="BR1294" s="81">
        <f t="shared" si="3846"/>
        <v>0</v>
      </c>
      <c r="BS1294" s="81">
        <f t="shared" si="3847"/>
        <v>0</v>
      </c>
      <c r="BT1294" s="81">
        <f t="shared" si="3848"/>
        <v>0</v>
      </c>
      <c r="BU1294" s="81">
        <f t="shared" si="3849"/>
        <v>0</v>
      </c>
      <c r="BV1294" s="13">
        <f t="shared" si="3850"/>
        <v>0</v>
      </c>
      <c r="BW1294" s="11">
        <f t="shared" si="4088"/>
        <v>0</v>
      </c>
      <c r="BX1294" s="69">
        <f t="shared" si="4099"/>
        <v>0</v>
      </c>
      <c r="BY1294" s="69">
        <f>IF($A1294&lt;&gt;"",IF(BY1293&lt;&gt;0,BY1293,IF(BW1294&lt;=$AW$2,"Stop Loss",0)),0)</f>
        <v>0</v>
      </c>
      <c r="BZ1294" s="69">
        <f t="shared" si="4008"/>
        <v>0</v>
      </c>
      <c r="CA1294" s="27" t="str">
        <f t="shared" si="4100"/>
        <v/>
      </c>
      <c r="CB1294" s="27" t="str">
        <f t="shared" si="4101"/>
        <v/>
      </c>
      <c r="CC1294" s="27" t="str">
        <f t="shared" si="4102"/>
        <v/>
      </c>
      <c r="CD1294" s="27" t="str">
        <f t="shared" si="4103"/>
        <v/>
      </c>
      <c r="CE1294" s="27" t="str">
        <f t="shared" si="4104"/>
        <v/>
      </c>
      <c r="CF1294" s="27" t="str">
        <f t="shared" si="4105"/>
        <v/>
      </c>
      <c r="CG1294" s="86"/>
      <c r="CH1294" s="86"/>
      <c r="CI1294" s="45"/>
      <c r="CJ1294" s="45"/>
      <c r="CK1294" s="45"/>
      <c r="CL1294" s="25"/>
      <c r="CM1294" s="25"/>
      <c r="CN1294" s="37"/>
      <c r="CO1294" s="25"/>
      <c r="CP1294" s="25"/>
      <c r="CQ1294" s="25"/>
      <c r="CR1294" s="25"/>
      <c r="CS1294" s="25"/>
      <c r="CT1294" s="25"/>
      <c r="CU1294" s="25"/>
      <c r="CV1294" s="25"/>
      <c r="CW1294" s="25"/>
      <c r="CX1294" s="25"/>
      <c r="CY1294" s="25"/>
      <c r="CZ1294" s="25"/>
      <c r="DA1294" s="25"/>
      <c r="DB1294" s="37"/>
      <c r="DC1294" s="25"/>
      <c r="DD1294" s="25"/>
      <c r="DH1294" s="25"/>
      <c r="DI1294" s="37"/>
    </row>
    <row r="1295" spans="1:113" s="26" customFormat="1">
      <c r="A1295" s="149"/>
      <c r="B1295" s="82" t="str">
        <f t="shared" si="4075"/>
        <v/>
      </c>
      <c r="C1295" s="7" t="str">
        <f t="shared" si="4076"/>
        <v/>
      </c>
      <c r="D1295" s="81">
        <f t="shared" si="4077"/>
        <v>0</v>
      </c>
      <c r="E1295" s="7" t="str">
        <f t="shared" si="4078"/>
        <v>18,</v>
      </c>
      <c r="F1295" s="78"/>
      <c r="G1295" s="86"/>
      <c r="H1295" s="86"/>
      <c r="I1295" s="86"/>
      <c r="J1295" s="86"/>
      <c r="K1295" s="86"/>
      <c r="L1295" s="86"/>
      <c r="M1295" s="86"/>
      <c r="N1295" s="86"/>
      <c r="O1295" s="78"/>
      <c r="P1295" s="86"/>
      <c r="Q1295" s="86"/>
      <c r="R1295" s="86"/>
      <c r="S1295" s="86"/>
      <c r="T1295" s="86"/>
      <c r="U1295" s="86"/>
      <c r="V1295" s="86"/>
      <c r="W1295" s="86"/>
      <c r="X1295" s="123" t="str">
        <f t="shared" si="4079"/>
        <v/>
      </c>
      <c r="Y1295" s="127">
        <f t="shared" si="4130"/>
        <v>0</v>
      </c>
      <c r="Z1295" s="127">
        <f t="shared" si="4131"/>
        <v>0</v>
      </c>
      <c r="AA1295" s="127">
        <f t="shared" si="4132"/>
        <v>0</v>
      </c>
      <c r="AB1295" s="86">
        <f t="shared" ref="AB1295:AC1295" si="4151">AB1294</f>
        <v>0</v>
      </c>
      <c r="AC1295" s="86">
        <f t="shared" si="4151"/>
        <v>0</v>
      </c>
      <c r="AD1295" s="90" t="str">
        <f t="shared" ref="AD1295:AE1295" si="4152">IF($A1294&lt;&gt;"",AD1294,"")</f>
        <v/>
      </c>
      <c r="AE1295" s="54" t="str">
        <f t="shared" si="4152"/>
        <v/>
      </c>
      <c r="AF1295" s="92" t="str">
        <f t="shared" si="4091"/>
        <v/>
      </c>
      <c r="AG1295" s="82">
        <f t="shared" si="4082"/>
        <v>0</v>
      </c>
      <c r="AH1295" s="71">
        <f t="shared" si="3949"/>
        <v>0</v>
      </c>
      <c r="AI1295" s="78" t="str">
        <f t="shared" si="4083"/>
        <v/>
      </c>
      <c r="AJ1295" s="132">
        <f t="shared" si="4135"/>
        <v>0</v>
      </c>
      <c r="AK1295" s="132">
        <f t="shared" si="4136"/>
        <v>0</v>
      </c>
      <c r="AL1295" s="132">
        <f t="shared" si="4137"/>
        <v>0</v>
      </c>
      <c r="AM1295" s="86" t="str">
        <f t="shared" si="4138"/>
        <v/>
      </c>
      <c r="AN1295" s="86" t="str">
        <f t="shared" si="4139"/>
        <v/>
      </c>
      <c r="AO1295" s="90" t="str">
        <f t="shared" ref="AO1295:AP1295" si="4153">IF($A1294&lt;&gt;"",AO1294,"")</f>
        <v/>
      </c>
      <c r="AP1295" s="54" t="str">
        <f t="shared" si="4153"/>
        <v/>
      </c>
      <c r="AQ1295" s="92" t="str">
        <f t="shared" si="4093"/>
        <v/>
      </c>
      <c r="AR1295" s="82">
        <f t="shared" si="4141"/>
        <v>0</v>
      </c>
      <c r="AS1295" s="71">
        <f t="shared" si="4094"/>
        <v>0</v>
      </c>
      <c r="AT1295" s="78" t="str">
        <f t="shared" si="4085"/>
        <v/>
      </c>
      <c r="AU1295" s="137">
        <f t="shared" si="4142"/>
        <v>0</v>
      </c>
      <c r="AV1295" s="137">
        <f t="shared" si="4143"/>
        <v>0</v>
      </c>
      <c r="AW1295" s="137">
        <f t="shared" si="4144"/>
        <v>0</v>
      </c>
      <c r="AX1295" s="86" t="str">
        <f t="shared" si="4145"/>
        <v/>
      </c>
      <c r="AY1295" s="86" t="str">
        <f t="shared" si="4146"/>
        <v/>
      </c>
      <c r="AZ1295" s="90" t="str">
        <f t="shared" ref="AZ1295:BA1295" si="4154">IF($A1294&lt;&gt;"",AZ1294,"")</f>
        <v/>
      </c>
      <c r="BA1295" s="54" t="str">
        <f t="shared" si="4154"/>
        <v/>
      </c>
      <c r="BB1295" s="92" t="str">
        <f t="shared" si="4096"/>
        <v/>
      </c>
      <c r="BC1295" s="82">
        <f t="shared" si="4148"/>
        <v>0</v>
      </c>
      <c r="BD1295" s="71">
        <f t="shared" si="4097"/>
        <v>0</v>
      </c>
      <c r="BE1295" s="98">
        <f t="shared" ref="BE1295:BE1358" si="4155">$AW$3</f>
        <v>18</v>
      </c>
      <c r="BF1295" s="54" t="str">
        <f t="shared" si="4149"/>
        <v/>
      </c>
      <c r="BG1295" s="92" t="str">
        <f t="shared" si="4126"/>
        <v/>
      </c>
      <c r="BH1295" s="82">
        <f t="shared" si="4127"/>
        <v>0</v>
      </c>
      <c r="BI1295" s="71">
        <f t="shared" si="4128"/>
        <v>0</v>
      </c>
      <c r="BJ1295" s="146"/>
      <c r="BK1295" s="97">
        <v>1</v>
      </c>
      <c r="BL1295" s="95" t="str">
        <f t="shared" si="4150"/>
        <v/>
      </c>
      <c r="BM1295" s="95" t="str">
        <f t="shared" si="4150"/>
        <v/>
      </c>
      <c r="BN1295" s="95" t="str">
        <f t="shared" si="4150"/>
        <v/>
      </c>
      <c r="BO1295" s="95" t="str">
        <f t="shared" si="4150"/>
        <v/>
      </c>
      <c r="BP1295" s="95" t="str">
        <f t="shared" si="4150"/>
        <v/>
      </c>
      <c r="BQ1295" s="81">
        <f t="shared" ref="BQ1295:BQ1358" si="4156">IF($A1295&lt;&gt;"",IF(ABS($A1295)=ABS(LEFT(BL1295,2)),35*$BK1295,-1*$BK1295),0)</f>
        <v>0</v>
      </c>
      <c r="BR1295" s="81">
        <f t="shared" ref="BR1295:BR1358" si="4157">IF($A1295&lt;&gt;"",IF(ABS($A1295)=ABS(LEFT(BM1295,2)),35*$BK1295,-1*$BK1295),0)</f>
        <v>0</v>
      </c>
      <c r="BS1295" s="81">
        <f t="shared" ref="BS1295:BS1358" si="4158">IF($A1295&lt;&gt;"",IF(ABS($A1295)=ABS(LEFT(BN1295,2)),35*$BK1295,-1*$BK1295),0)</f>
        <v>0</v>
      </c>
      <c r="BT1295" s="81">
        <f t="shared" ref="BT1295:BT1358" si="4159">IF($A1295&lt;&gt;"",IF(ABS($A1295)=ABS(LEFT(BO1295,2)),35*$BK1295,-1*$BK1295),0)</f>
        <v>0</v>
      </c>
      <c r="BU1295" s="81">
        <f t="shared" ref="BU1295:BU1358" si="4160">IF(BP1295&lt;&gt;"",IF(ABS($A1295)=ABS(LEFT(BP1295,2)),35*$BK1295,-1*$BK1295),0)</f>
        <v>0</v>
      </c>
      <c r="BV1295" s="13">
        <f t="shared" ref="BV1295:BV1358" si="4161">IF(A1295&lt;&gt;"",IF(OR(BX1294&lt;&gt;0,BY1294&lt;&gt;0),0,BH1295+SUM(BQ1295:BU1295)),0)</f>
        <v>0</v>
      </c>
      <c r="BW1295" s="11">
        <f t="shared" si="4088"/>
        <v>0</v>
      </c>
      <c r="BX1295" s="69">
        <f t="shared" si="4099"/>
        <v>0</v>
      </c>
      <c r="BY1295" s="69">
        <f>IF($A1295&lt;&gt;"",IF(BY1294&lt;&gt;0,BY1294,IF(BW1295&lt;=$AW$2,"Stop Loss",0)),0)</f>
        <v>0</v>
      </c>
      <c r="BZ1295" s="69">
        <f t="shared" si="4008"/>
        <v>0</v>
      </c>
      <c r="CA1295" s="27" t="str">
        <f t="shared" si="4100"/>
        <v/>
      </c>
      <c r="CB1295" s="27" t="str">
        <f t="shared" si="4101"/>
        <v/>
      </c>
      <c r="CC1295" s="27" t="str">
        <f t="shared" si="4102"/>
        <v/>
      </c>
      <c r="CD1295" s="27" t="str">
        <f t="shared" si="4103"/>
        <v/>
      </c>
      <c r="CE1295" s="27" t="str">
        <f t="shared" si="4104"/>
        <v/>
      </c>
      <c r="CF1295" s="27" t="str">
        <f t="shared" si="4105"/>
        <v/>
      </c>
      <c r="CG1295" s="86"/>
      <c r="CH1295" s="86"/>
      <c r="CI1295" s="45"/>
      <c r="CJ1295" s="45"/>
      <c r="CK1295" s="45"/>
      <c r="CL1295" s="25"/>
      <c r="CM1295" s="25"/>
      <c r="CN1295" s="37"/>
      <c r="CO1295" s="25"/>
      <c r="CP1295" s="25"/>
      <c r="CQ1295" s="25"/>
      <c r="CR1295" s="25"/>
      <c r="CS1295" s="25"/>
      <c r="CT1295" s="25"/>
      <c r="CU1295" s="25"/>
      <c r="CV1295" s="25"/>
      <c r="CW1295" s="25"/>
      <c r="CX1295" s="25"/>
      <c r="CY1295" s="25"/>
      <c r="CZ1295" s="25"/>
      <c r="DA1295" s="25"/>
      <c r="DB1295" s="37"/>
      <c r="DC1295" s="25"/>
      <c r="DD1295" s="25"/>
      <c r="DH1295" s="25"/>
      <c r="DI1295" s="37"/>
    </row>
    <row r="1296" spans="1:113" s="26" customFormat="1">
      <c r="A1296" s="149"/>
      <c r="B1296" s="82" t="str">
        <f t="shared" si="4075"/>
        <v/>
      </c>
      <c r="C1296" s="7" t="str">
        <f t="shared" si="4076"/>
        <v/>
      </c>
      <c r="D1296" s="81">
        <f t="shared" si="4077"/>
        <v>0</v>
      </c>
      <c r="E1296" s="7" t="str">
        <f t="shared" si="4078"/>
        <v>18,</v>
      </c>
      <c r="F1296" s="78"/>
      <c r="G1296" s="86"/>
      <c r="H1296" s="86"/>
      <c r="I1296" s="86"/>
      <c r="J1296" s="86"/>
      <c r="K1296" s="86"/>
      <c r="L1296" s="86"/>
      <c r="M1296" s="86"/>
      <c r="N1296" s="86"/>
      <c r="O1296" s="78"/>
      <c r="P1296" s="86"/>
      <c r="Q1296" s="86"/>
      <c r="R1296" s="86"/>
      <c r="S1296" s="86"/>
      <c r="T1296" s="86"/>
      <c r="U1296" s="86"/>
      <c r="V1296" s="86"/>
      <c r="W1296" s="86"/>
      <c r="X1296" s="123" t="str">
        <f t="shared" si="4079"/>
        <v/>
      </c>
      <c r="Y1296" s="127">
        <f t="shared" si="4130"/>
        <v>0</v>
      </c>
      <c r="Z1296" s="127">
        <f t="shared" si="4131"/>
        <v>0</v>
      </c>
      <c r="AA1296" s="127">
        <f t="shared" si="4132"/>
        <v>0</v>
      </c>
      <c r="AB1296" s="86">
        <f t="shared" ref="AB1296:AC1296" si="4162">AB1295</f>
        <v>0</v>
      </c>
      <c r="AC1296" s="86">
        <f t="shared" si="4162"/>
        <v>0</v>
      </c>
      <c r="AD1296" s="90" t="str">
        <f t="shared" ref="AD1296:AE1296" si="4163">IF($A1295&lt;&gt;"",AD1295,"")</f>
        <v/>
      </c>
      <c r="AE1296" s="54" t="str">
        <f t="shared" si="4163"/>
        <v/>
      </c>
      <c r="AF1296" s="92" t="str">
        <f t="shared" si="4091"/>
        <v/>
      </c>
      <c r="AG1296" s="82">
        <f t="shared" si="4082"/>
        <v>0</v>
      </c>
      <c r="AH1296" s="71">
        <f t="shared" si="3949"/>
        <v>0</v>
      </c>
      <c r="AI1296" s="78" t="str">
        <f t="shared" si="4083"/>
        <v/>
      </c>
      <c r="AJ1296" s="132">
        <f t="shared" si="4135"/>
        <v>0</v>
      </c>
      <c r="AK1296" s="132">
        <f t="shared" si="4136"/>
        <v>0</v>
      </c>
      <c r="AL1296" s="132">
        <f t="shared" si="4137"/>
        <v>0</v>
      </c>
      <c r="AM1296" s="86" t="str">
        <f t="shared" si="4138"/>
        <v/>
      </c>
      <c r="AN1296" s="86" t="str">
        <f t="shared" si="4139"/>
        <v/>
      </c>
      <c r="AO1296" s="90" t="str">
        <f t="shared" ref="AO1296:AP1296" si="4164">IF($A1295&lt;&gt;"",AO1295,"")</f>
        <v/>
      </c>
      <c r="AP1296" s="54" t="str">
        <f t="shared" si="4164"/>
        <v/>
      </c>
      <c r="AQ1296" s="92" t="str">
        <f t="shared" si="4093"/>
        <v/>
      </c>
      <c r="AR1296" s="82">
        <f t="shared" si="4141"/>
        <v>0</v>
      </c>
      <c r="AS1296" s="71">
        <f t="shared" si="4094"/>
        <v>0</v>
      </c>
      <c r="AT1296" s="78" t="str">
        <f t="shared" si="4085"/>
        <v/>
      </c>
      <c r="AU1296" s="137">
        <f t="shared" si="4142"/>
        <v>0</v>
      </c>
      <c r="AV1296" s="137">
        <f t="shared" si="4143"/>
        <v>0</v>
      </c>
      <c r="AW1296" s="137">
        <f t="shared" si="4144"/>
        <v>0</v>
      </c>
      <c r="AX1296" s="86" t="str">
        <f t="shared" si="4145"/>
        <v/>
      </c>
      <c r="AY1296" s="86" t="str">
        <f t="shared" si="4146"/>
        <v/>
      </c>
      <c r="AZ1296" s="90" t="str">
        <f t="shared" ref="AZ1296:BA1296" si="4165">IF($A1295&lt;&gt;"",AZ1295,"")</f>
        <v/>
      </c>
      <c r="BA1296" s="54" t="str">
        <f t="shared" si="4165"/>
        <v/>
      </c>
      <c r="BB1296" s="92" t="str">
        <f t="shared" si="4096"/>
        <v/>
      </c>
      <c r="BC1296" s="82">
        <f t="shared" si="4148"/>
        <v>0</v>
      </c>
      <c r="BD1296" s="71">
        <f t="shared" si="4097"/>
        <v>0</v>
      </c>
      <c r="BE1296" s="98">
        <f t="shared" si="4155"/>
        <v>18</v>
      </c>
      <c r="BF1296" s="54" t="str">
        <f t="shared" si="4149"/>
        <v/>
      </c>
      <c r="BG1296" s="92" t="str">
        <f t="shared" si="4126"/>
        <v/>
      </c>
      <c r="BH1296" s="82">
        <f t="shared" si="4127"/>
        <v>0</v>
      </c>
      <c r="BI1296" s="71">
        <f t="shared" si="4128"/>
        <v>0</v>
      </c>
      <c r="BJ1296" s="146"/>
      <c r="BK1296" s="97">
        <v>1</v>
      </c>
      <c r="BL1296" s="95" t="str">
        <f t="shared" si="4150"/>
        <v/>
      </c>
      <c r="BM1296" s="95" t="str">
        <f t="shared" si="4150"/>
        <v/>
      </c>
      <c r="BN1296" s="95" t="str">
        <f t="shared" si="4150"/>
        <v/>
      </c>
      <c r="BO1296" s="95" t="str">
        <f t="shared" si="4150"/>
        <v/>
      </c>
      <c r="BP1296" s="95" t="str">
        <f t="shared" si="4150"/>
        <v/>
      </c>
      <c r="BQ1296" s="81">
        <f t="shared" si="4156"/>
        <v>0</v>
      </c>
      <c r="BR1296" s="81">
        <f t="shared" si="4157"/>
        <v>0</v>
      </c>
      <c r="BS1296" s="81">
        <f t="shared" si="4158"/>
        <v>0</v>
      </c>
      <c r="BT1296" s="81">
        <f t="shared" si="4159"/>
        <v>0</v>
      </c>
      <c r="BU1296" s="81">
        <f t="shared" si="4160"/>
        <v>0</v>
      </c>
      <c r="BV1296" s="13">
        <f t="shared" si="4161"/>
        <v>0</v>
      </c>
      <c r="BW1296" s="11">
        <f t="shared" si="4088"/>
        <v>0</v>
      </c>
      <c r="BX1296" s="69">
        <f t="shared" si="4099"/>
        <v>0</v>
      </c>
      <c r="BY1296" s="69">
        <f>IF($A1296&lt;&gt;"",IF(BY1295&lt;&gt;0,BY1295,IF(BW1296&lt;=$AW$2,"Stop Loss",0)),0)</f>
        <v>0</v>
      </c>
      <c r="BZ1296" s="69">
        <f t="shared" si="4008"/>
        <v>0</v>
      </c>
      <c r="CA1296" s="27" t="str">
        <f t="shared" si="4100"/>
        <v/>
      </c>
      <c r="CB1296" s="27" t="str">
        <f t="shared" si="4101"/>
        <v/>
      </c>
      <c r="CC1296" s="27" t="str">
        <f t="shared" si="4102"/>
        <v/>
      </c>
      <c r="CD1296" s="27" t="str">
        <f t="shared" si="4103"/>
        <v/>
      </c>
      <c r="CE1296" s="27" t="str">
        <f t="shared" si="4104"/>
        <v/>
      </c>
      <c r="CF1296" s="27" t="str">
        <f t="shared" si="4105"/>
        <v/>
      </c>
      <c r="CG1296" s="86"/>
      <c r="CH1296" s="86"/>
      <c r="CI1296" s="45"/>
      <c r="CJ1296" s="45"/>
      <c r="CK1296" s="45"/>
      <c r="CL1296" s="25"/>
      <c r="CM1296" s="25"/>
      <c r="CN1296" s="37"/>
      <c r="CO1296" s="25"/>
      <c r="CP1296" s="25"/>
      <c r="CQ1296" s="25"/>
      <c r="CR1296" s="25"/>
      <c r="CS1296" s="25"/>
      <c r="CT1296" s="25"/>
      <c r="CU1296" s="25"/>
      <c r="CV1296" s="25"/>
      <c r="CW1296" s="25"/>
      <c r="CX1296" s="25"/>
      <c r="CY1296" s="25"/>
      <c r="CZ1296" s="25"/>
      <c r="DA1296" s="25"/>
      <c r="DB1296" s="37"/>
      <c r="DC1296" s="25"/>
      <c r="DD1296" s="25"/>
      <c r="DH1296" s="25"/>
      <c r="DI1296" s="37"/>
    </row>
    <row r="1297" spans="1:113" s="26" customFormat="1">
      <c r="A1297" s="149"/>
      <c r="B1297" s="82" t="str">
        <f t="shared" si="4075"/>
        <v/>
      </c>
      <c r="C1297" s="7" t="str">
        <f t="shared" si="4076"/>
        <v/>
      </c>
      <c r="D1297" s="81">
        <f t="shared" si="4077"/>
        <v>0</v>
      </c>
      <c r="E1297" s="7" t="str">
        <f t="shared" si="4078"/>
        <v>18,</v>
      </c>
      <c r="F1297" s="78"/>
      <c r="G1297" s="86"/>
      <c r="H1297" s="86"/>
      <c r="I1297" s="86"/>
      <c r="J1297" s="86"/>
      <c r="K1297" s="86"/>
      <c r="L1297" s="86"/>
      <c r="M1297" s="86"/>
      <c r="N1297" s="86"/>
      <c r="O1297" s="78"/>
      <c r="P1297" s="86"/>
      <c r="Q1297" s="86"/>
      <c r="R1297" s="86"/>
      <c r="S1297" s="86"/>
      <c r="T1297" s="86"/>
      <c r="U1297" s="86"/>
      <c r="V1297" s="86"/>
      <c r="W1297" s="86"/>
      <c r="X1297" s="123" t="str">
        <f t="shared" si="4079"/>
        <v/>
      </c>
      <c r="Y1297" s="127">
        <f t="shared" si="4130"/>
        <v>0</v>
      </c>
      <c r="Z1297" s="127">
        <f t="shared" si="4131"/>
        <v>0</v>
      </c>
      <c r="AA1297" s="127">
        <f t="shared" si="4132"/>
        <v>0</v>
      </c>
      <c r="AB1297" s="86">
        <f t="shared" ref="AB1297:AC1297" si="4166">AB1296</f>
        <v>0</v>
      </c>
      <c r="AC1297" s="86">
        <f t="shared" si="4166"/>
        <v>0</v>
      </c>
      <c r="AD1297" s="90" t="str">
        <f t="shared" ref="AD1297:AE1297" si="4167">IF($A1296&lt;&gt;"",AD1296,"")</f>
        <v/>
      </c>
      <c r="AE1297" s="54" t="str">
        <f t="shared" si="4167"/>
        <v/>
      </c>
      <c r="AF1297" s="92" t="str">
        <f t="shared" si="4091"/>
        <v/>
      </c>
      <c r="AG1297" s="82">
        <f t="shared" si="4082"/>
        <v>0</v>
      </c>
      <c r="AH1297" s="71">
        <f t="shared" si="3949"/>
        <v>0</v>
      </c>
      <c r="AI1297" s="78" t="str">
        <f t="shared" si="4083"/>
        <v/>
      </c>
      <c r="AJ1297" s="132">
        <f t="shared" si="4135"/>
        <v>0</v>
      </c>
      <c r="AK1297" s="132">
        <f t="shared" si="4136"/>
        <v>0</v>
      </c>
      <c r="AL1297" s="132">
        <f t="shared" si="4137"/>
        <v>0</v>
      </c>
      <c r="AM1297" s="86" t="str">
        <f t="shared" si="4138"/>
        <v/>
      </c>
      <c r="AN1297" s="86" t="str">
        <f t="shared" si="4139"/>
        <v/>
      </c>
      <c r="AO1297" s="90" t="str">
        <f t="shared" ref="AO1297:AP1297" si="4168">IF($A1296&lt;&gt;"",AO1296,"")</f>
        <v/>
      </c>
      <c r="AP1297" s="54" t="str">
        <f t="shared" si="4168"/>
        <v/>
      </c>
      <c r="AQ1297" s="92" t="str">
        <f t="shared" si="4093"/>
        <v/>
      </c>
      <c r="AR1297" s="82">
        <f t="shared" si="4141"/>
        <v>0</v>
      </c>
      <c r="AS1297" s="71">
        <f t="shared" si="4094"/>
        <v>0</v>
      </c>
      <c r="AT1297" s="78" t="str">
        <f t="shared" si="4085"/>
        <v/>
      </c>
      <c r="AU1297" s="137">
        <f t="shared" si="4142"/>
        <v>0</v>
      </c>
      <c r="AV1297" s="137">
        <f t="shared" si="4143"/>
        <v>0</v>
      </c>
      <c r="AW1297" s="137">
        <f t="shared" si="4144"/>
        <v>0</v>
      </c>
      <c r="AX1297" s="86" t="str">
        <f t="shared" si="4145"/>
        <v/>
      </c>
      <c r="AY1297" s="86" t="str">
        <f t="shared" si="4146"/>
        <v/>
      </c>
      <c r="AZ1297" s="90" t="str">
        <f t="shared" ref="AZ1297:BA1297" si="4169">IF($A1296&lt;&gt;"",AZ1296,"")</f>
        <v/>
      </c>
      <c r="BA1297" s="54" t="str">
        <f t="shared" si="4169"/>
        <v/>
      </c>
      <c r="BB1297" s="92" t="str">
        <f t="shared" si="4096"/>
        <v/>
      </c>
      <c r="BC1297" s="82">
        <f t="shared" si="4148"/>
        <v>0</v>
      </c>
      <c r="BD1297" s="71">
        <f t="shared" si="4097"/>
        <v>0</v>
      </c>
      <c r="BE1297" s="98">
        <f t="shared" si="4155"/>
        <v>18</v>
      </c>
      <c r="BF1297" s="54" t="str">
        <f t="shared" si="4149"/>
        <v/>
      </c>
      <c r="BG1297" s="92" t="str">
        <f t="shared" si="4126"/>
        <v/>
      </c>
      <c r="BH1297" s="82">
        <f t="shared" si="4127"/>
        <v>0</v>
      </c>
      <c r="BI1297" s="71">
        <f t="shared" si="4128"/>
        <v>0</v>
      </c>
      <c r="BJ1297" s="146"/>
      <c r="BK1297" s="97">
        <v>1</v>
      </c>
      <c r="BL1297" s="95" t="str">
        <f t="shared" si="4150"/>
        <v/>
      </c>
      <c r="BM1297" s="95" t="str">
        <f t="shared" si="4150"/>
        <v/>
      </c>
      <c r="BN1297" s="95" t="str">
        <f t="shared" si="4150"/>
        <v/>
      </c>
      <c r="BO1297" s="95" t="str">
        <f t="shared" si="4150"/>
        <v/>
      </c>
      <c r="BP1297" s="95" t="str">
        <f t="shared" si="4150"/>
        <v/>
      </c>
      <c r="BQ1297" s="81">
        <f t="shared" si="4156"/>
        <v>0</v>
      </c>
      <c r="BR1297" s="81">
        <f t="shared" si="4157"/>
        <v>0</v>
      </c>
      <c r="BS1297" s="81">
        <f t="shared" si="4158"/>
        <v>0</v>
      </c>
      <c r="BT1297" s="81">
        <f t="shared" si="4159"/>
        <v>0</v>
      </c>
      <c r="BU1297" s="81">
        <f t="shared" si="4160"/>
        <v>0</v>
      </c>
      <c r="BV1297" s="13">
        <f t="shared" si="4161"/>
        <v>0</v>
      </c>
      <c r="BW1297" s="11">
        <f t="shared" si="4088"/>
        <v>0</v>
      </c>
      <c r="BX1297" s="69">
        <f t="shared" si="4099"/>
        <v>0</v>
      </c>
      <c r="BY1297" s="69">
        <f>IF($A1297&lt;&gt;"",IF(BY1296&lt;&gt;0,BY1296,IF(BW1297&lt;=$AW$2,"Stop Loss",0)),0)</f>
        <v>0</v>
      </c>
      <c r="BZ1297" s="69">
        <f t="shared" si="4008"/>
        <v>0</v>
      </c>
      <c r="CA1297" s="27" t="str">
        <f t="shared" si="4100"/>
        <v/>
      </c>
      <c r="CB1297" s="27" t="str">
        <f t="shared" si="4101"/>
        <v/>
      </c>
      <c r="CC1297" s="27" t="str">
        <f t="shared" si="4102"/>
        <v/>
      </c>
      <c r="CD1297" s="27" t="str">
        <f t="shared" si="4103"/>
        <v/>
      </c>
      <c r="CE1297" s="27" t="str">
        <f t="shared" si="4104"/>
        <v/>
      </c>
      <c r="CF1297" s="27" t="str">
        <f t="shared" si="4105"/>
        <v/>
      </c>
      <c r="CG1297" s="86"/>
      <c r="CH1297" s="86"/>
      <c r="CI1297" s="45"/>
      <c r="CJ1297" s="45"/>
      <c r="CK1297" s="45"/>
      <c r="CL1297" s="25"/>
      <c r="CM1297" s="25"/>
      <c r="CN1297" s="37"/>
      <c r="CO1297" s="25"/>
      <c r="CP1297" s="25"/>
      <c r="CQ1297" s="25"/>
      <c r="CR1297" s="25"/>
      <c r="CS1297" s="25"/>
      <c r="CT1297" s="25"/>
      <c r="CU1297" s="25"/>
      <c r="CV1297" s="25"/>
      <c r="CW1297" s="25"/>
      <c r="CX1297" s="25"/>
      <c r="CY1297" s="25"/>
      <c r="CZ1297" s="25"/>
      <c r="DA1297" s="25"/>
      <c r="DB1297" s="37"/>
      <c r="DC1297" s="25"/>
      <c r="DD1297" s="25"/>
      <c r="DH1297" s="25"/>
      <c r="DI1297" s="37"/>
    </row>
    <row r="1298" spans="1:113" s="26" customFormat="1">
      <c r="A1298" s="149"/>
      <c r="B1298" s="82" t="str">
        <f t="shared" si="4075"/>
        <v/>
      </c>
      <c r="C1298" s="7" t="str">
        <f t="shared" si="4076"/>
        <v/>
      </c>
      <c r="D1298" s="81">
        <f t="shared" si="4077"/>
        <v>0</v>
      </c>
      <c r="E1298" s="7" t="str">
        <f t="shared" si="4078"/>
        <v>18,</v>
      </c>
      <c r="F1298" s="78"/>
      <c r="G1298" s="86"/>
      <c r="H1298" s="86"/>
      <c r="I1298" s="86"/>
      <c r="J1298" s="86"/>
      <c r="K1298" s="86"/>
      <c r="L1298" s="86"/>
      <c r="M1298" s="86"/>
      <c r="N1298" s="86"/>
      <c r="O1298" s="78"/>
      <c r="P1298" s="86"/>
      <c r="Q1298" s="86"/>
      <c r="R1298" s="86"/>
      <c r="S1298" s="86"/>
      <c r="T1298" s="86"/>
      <c r="U1298" s="86"/>
      <c r="V1298" s="86"/>
      <c r="W1298" s="86"/>
      <c r="X1298" s="123" t="str">
        <f t="shared" si="4079"/>
        <v/>
      </c>
      <c r="Y1298" s="127">
        <f t="shared" si="4130"/>
        <v>0</v>
      </c>
      <c r="Z1298" s="127">
        <f t="shared" si="4131"/>
        <v>0</v>
      </c>
      <c r="AA1298" s="127">
        <f t="shared" si="4132"/>
        <v>0</v>
      </c>
      <c r="AB1298" s="86">
        <f t="shared" ref="AB1298:AC1298" si="4170">AB1297</f>
        <v>0</v>
      </c>
      <c r="AC1298" s="86">
        <f t="shared" si="4170"/>
        <v>0</v>
      </c>
      <c r="AD1298" s="90" t="str">
        <f t="shared" ref="AD1298:AE1298" si="4171">IF($A1297&lt;&gt;"",AD1297,"")</f>
        <v/>
      </c>
      <c r="AE1298" s="54" t="str">
        <f t="shared" si="4171"/>
        <v/>
      </c>
      <c r="AF1298" s="92" t="str">
        <f t="shared" si="4091"/>
        <v/>
      </c>
      <c r="AG1298" s="82">
        <f t="shared" si="4082"/>
        <v>0</v>
      </c>
      <c r="AH1298" s="71">
        <f t="shared" si="3949"/>
        <v>0</v>
      </c>
      <c r="AI1298" s="78" t="str">
        <f t="shared" si="4083"/>
        <v/>
      </c>
      <c r="AJ1298" s="132">
        <f t="shared" si="4135"/>
        <v>0</v>
      </c>
      <c r="AK1298" s="132">
        <f t="shared" si="4136"/>
        <v>0</v>
      </c>
      <c r="AL1298" s="132">
        <f t="shared" si="4137"/>
        <v>0</v>
      </c>
      <c r="AM1298" s="86" t="str">
        <f t="shared" si="4138"/>
        <v/>
      </c>
      <c r="AN1298" s="86" t="str">
        <f t="shared" si="4139"/>
        <v/>
      </c>
      <c r="AO1298" s="90" t="str">
        <f t="shared" ref="AO1298:AP1298" si="4172">IF($A1297&lt;&gt;"",AO1297,"")</f>
        <v/>
      </c>
      <c r="AP1298" s="54" t="str">
        <f t="shared" si="4172"/>
        <v/>
      </c>
      <c r="AQ1298" s="92" t="str">
        <f t="shared" si="4093"/>
        <v/>
      </c>
      <c r="AR1298" s="82">
        <f t="shared" si="4141"/>
        <v>0</v>
      </c>
      <c r="AS1298" s="71">
        <f t="shared" si="4094"/>
        <v>0</v>
      </c>
      <c r="AT1298" s="78" t="str">
        <f t="shared" si="4085"/>
        <v/>
      </c>
      <c r="AU1298" s="137">
        <f t="shared" si="4142"/>
        <v>0</v>
      </c>
      <c r="AV1298" s="137">
        <f t="shared" si="4143"/>
        <v>0</v>
      </c>
      <c r="AW1298" s="137">
        <f t="shared" si="4144"/>
        <v>0</v>
      </c>
      <c r="AX1298" s="86" t="str">
        <f t="shared" si="4145"/>
        <v/>
      </c>
      <c r="AY1298" s="86" t="str">
        <f t="shared" si="4146"/>
        <v/>
      </c>
      <c r="AZ1298" s="90" t="str">
        <f t="shared" ref="AZ1298:BA1298" si="4173">IF($A1297&lt;&gt;"",AZ1297,"")</f>
        <v/>
      </c>
      <c r="BA1298" s="54" t="str">
        <f t="shared" si="4173"/>
        <v/>
      </c>
      <c r="BB1298" s="92" t="str">
        <f t="shared" si="4096"/>
        <v/>
      </c>
      <c r="BC1298" s="82">
        <f t="shared" si="4148"/>
        <v>0</v>
      </c>
      <c r="BD1298" s="71">
        <f t="shared" si="4097"/>
        <v>0</v>
      </c>
      <c r="BE1298" s="98">
        <f t="shared" si="4155"/>
        <v>18</v>
      </c>
      <c r="BF1298" s="54" t="str">
        <f t="shared" si="4149"/>
        <v/>
      </c>
      <c r="BG1298" s="92" t="str">
        <f t="shared" si="4126"/>
        <v/>
      </c>
      <c r="BH1298" s="82">
        <f t="shared" si="4127"/>
        <v>0</v>
      </c>
      <c r="BI1298" s="71">
        <f t="shared" si="4128"/>
        <v>0</v>
      </c>
      <c r="BJ1298" s="146"/>
      <c r="BK1298" s="97">
        <v>1</v>
      </c>
      <c r="BL1298" s="95" t="str">
        <f t="shared" si="4150"/>
        <v/>
      </c>
      <c r="BM1298" s="95" t="str">
        <f t="shared" si="4150"/>
        <v/>
      </c>
      <c r="BN1298" s="95" t="str">
        <f t="shared" si="4150"/>
        <v/>
      </c>
      <c r="BO1298" s="95" t="str">
        <f t="shared" si="4150"/>
        <v/>
      </c>
      <c r="BP1298" s="95" t="str">
        <f t="shared" si="4150"/>
        <v/>
      </c>
      <c r="BQ1298" s="81">
        <f t="shared" si="4156"/>
        <v>0</v>
      </c>
      <c r="BR1298" s="81">
        <f t="shared" si="4157"/>
        <v>0</v>
      </c>
      <c r="BS1298" s="81">
        <f t="shared" si="4158"/>
        <v>0</v>
      </c>
      <c r="BT1298" s="81">
        <f t="shared" si="4159"/>
        <v>0</v>
      </c>
      <c r="BU1298" s="81">
        <f t="shared" si="4160"/>
        <v>0</v>
      </c>
      <c r="BV1298" s="13">
        <f t="shared" si="4161"/>
        <v>0</v>
      </c>
      <c r="BW1298" s="11">
        <f t="shared" si="4088"/>
        <v>0</v>
      </c>
      <c r="BX1298" s="69">
        <f t="shared" si="4099"/>
        <v>0</v>
      </c>
      <c r="BY1298" s="69">
        <f>IF($A1298&lt;&gt;"",IF(BY1297&lt;&gt;0,BY1297,IF(BW1298&lt;=$AW$2,"Stop Loss",0)),0)</f>
        <v>0</v>
      </c>
      <c r="BZ1298" s="69">
        <f t="shared" si="4008"/>
        <v>0</v>
      </c>
      <c r="CA1298" s="27" t="str">
        <f t="shared" si="4100"/>
        <v/>
      </c>
      <c r="CB1298" s="27" t="str">
        <f t="shared" si="4101"/>
        <v/>
      </c>
      <c r="CC1298" s="27" t="str">
        <f t="shared" si="4102"/>
        <v/>
      </c>
      <c r="CD1298" s="27" t="str">
        <f t="shared" si="4103"/>
        <v/>
      </c>
      <c r="CE1298" s="27" t="str">
        <f t="shared" si="4104"/>
        <v/>
      </c>
      <c r="CF1298" s="27" t="str">
        <f t="shared" si="4105"/>
        <v/>
      </c>
      <c r="CG1298" s="86"/>
      <c r="CH1298" s="86"/>
      <c r="CI1298" s="45"/>
      <c r="CJ1298" s="45"/>
      <c r="CK1298" s="45"/>
      <c r="CL1298" s="25"/>
      <c r="CM1298" s="25"/>
      <c r="CN1298" s="37"/>
      <c r="CO1298" s="25"/>
      <c r="CP1298" s="25"/>
      <c r="CQ1298" s="25"/>
      <c r="CR1298" s="25"/>
      <c r="CS1298" s="25"/>
      <c r="CT1298" s="25"/>
      <c r="CU1298" s="25"/>
      <c r="CV1298" s="25"/>
      <c r="CW1298" s="25"/>
      <c r="CX1298" s="25"/>
      <c r="CY1298" s="25"/>
      <c r="CZ1298" s="25"/>
      <c r="DA1298" s="25"/>
      <c r="DB1298" s="37"/>
      <c r="DC1298" s="25"/>
      <c r="DD1298" s="25"/>
      <c r="DH1298" s="25"/>
      <c r="DI1298" s="37"/>
    </row>
    <row r="1299" spans="1:113" s="26" customFormat="1">
      <c r="A1299" s="149"/>
      <c r="B1299" s="82" t="str">
        <f t="shared" si="4075"/>
        <v/>
      </c>
      <c r="C1299" s="7" t="str">
        <f t="shared" si="4076"/>
        <v/>
      </c>
      <c r="D1299" s="81">
        <f t="shared" si="4077"/>
        <v>0</v>
      </c>
      <c r="E1299" s="7" t="str">
        <f t="shared" si="4078"/>
        <v>18,</v>
      </c>
      <c r="F1299" s="78"/>
      <c r="G1299" s="86"/>
      <c r="H1299" s="86"/>
      <c r="I1299" s="86"/>
      <c r="J1299" s="86"/>
      <c r="K1299" s="86"/>
      <c r="L1299" s="86"/>
      <c r="M1299" s="86"/>
      <c r="N1299" s="86"/>
      <c r="O1299" s="78"/>
      <c r="P1299" s="86"/>
      <c r="Q1299" s="86"/>
      <c r="R1299" s="86"/>
      <c r="S1299" s="86"/>
      <c r="T1299" s="86"/>
      <c r="U1299" s="86"/>
      <c r="V1299" s="86"/>
      <c r="W1299" s="86"/>
      <c r="X1299" s="123" t="str">
        <f t="shared" si="4079"/>
        <v/>
      </c>
      <c r="Y1299" s="127">
        <f t="shared" si="4130"/>
        <v>0</v>
      </c>
      <c r="Z1299" s="127">
        <f t="shared" si="4131"/>
        <v>0</v>
      </c>
      <c r="AA1299" s="127">
        <f t="shared" si="4132"/>
        <v>0</v>
      </c>
      <c r="AB1299" s="86">
        <f t="shared" ref="AB1299:AC1299" si="4174">AB1298</f>
        <v>0</v>
      </c>
      <c r="AC1299" s="86">
        <f t="shared" si="4174"/>
        <v>0</v>
      </c>
      <c r="AD1299" s="90" t="str">
        <f t="shared" ref="AD1299:AE1299" si="4175">IF($A1298&lt;&gt;"",AD1298,"")</f>
        <v/>
      </c>
      <c r="AE1299" s="54" t="str">
        <f t="shared" si="4175"/>
        <v/>
      </c>
      <c r="AF1299" s="92" t="str">
        <f t="shared" si="4091"/>
        <v/>
      </c>
      <c r="AG1299" s="82">
        <f t="shared" si="4082"/>
        <v>0</v>
      </c>
      <c r="AH1299" s="71">
        <f t="shared" si="3949"/>
        <v>0</v>
      </c>
      <c r="AI1299" s="78" t="str">
        <f t="shared" si="4083"/>
        <v/>
      </c>
      <c r="AJ1299" s="132">
        <f t="shared" si="4135"/>
        <v>0</v>
      </c>
      <c r="AK1299" s="132">
        <f t="shared" si="4136"/>
        <v>0</v>
      </c>
      <c r="AL1299" s="132">
        <f t="shared" si="4137"/>
        <v>0</v>
      </c>
      <c r="AM1299" s="86" t="str">
        <f t="shared" si="4138"/>
        <v/>
      </c>
      <c r="AN1299" s="86" t="str">
        <f t="shared" si="4139"/>
        <v/>
      </c>
      <c r="AO1299" s="90" t="str">
        <f t="shared" ref="AO1299:AP1299" si="4176">IF($A1298&lt;&gt;"",AO1298,"")</f>
        <v/>
      </c>
      <c r="AP1299" s="54" t="str">
        <f t="shared" si="4176"/>
        <v/>
      </c>
      <c r="AQ1299" s="92" t="str">
        <f t="shared" si="4093"/>
        <v/>
      </c>
      <c r="AR1299" s="82">
        <f t="shared" si="4141"/>
        <v>0</v>
      </c>
      <c r="AS1299" s="71">
        <f t="shared" si="4094"/>
        <v>0</v>
      </c>
      <c r="AT1299" s="78" t="str">
        <f t="shared" si="4085"/>
        <v/>
      </c>
      <c r="AU1299" s="137">
        <f t="shared" si="4142"/>
        <v>0</v>
      </c>
      <c r="AV1299" s="137">
        <f t="shared" si="4143"/>
        <v>0</v>
      </c>
      <c r="AW1299" s="137">
        <f t="shared" si="4144"/>
        <v>0</v>
      </c>
      <c r="AX1299" s="86" t="str">
        <f t="shared" si="4145"/>
        <v/>
      </c>
      <c r="AY1299" s="86" t="str">
        <f t="shared" si="4146"/>
        <v/>
      </c>
      <c r="AZ1299" s="90" t="str">
        <f t="shared" ref="AZ1299:BA1299" si="4177">IF($A1298&lt;&gt;"",AZ1298,"")</f>
        <v/>
      </c>
      <c r="BA1299" s="54" t="str">
        <f t="shared" si="4177"/>
        <v/>
      </c>
      <c r="BB1299" s="92" t="str">
        <f t="shared" si="4096"/>
        <v/>
      </c>
      <c r="BC1299" s="82">
        <f t="shared" si="4148"/>
        <v>0</v>
      </c>
      <c r="BD1299" s="71">
        <f t="shared" si="4097"/>
        <v>0</v>
      </c>
      <c r="BE1299" s="98">
        <f t="shared" si="4155"/>
        <v>18</v>
      </c>
      <c r="BF1299" s="54" t="str">
        <f t="shared" si="4149"/>
        <v/>
      </c>
      <c r="BG1299" s="92" t="str">
        <f t="shared" si="4126"/>
        <v/>
      </c>
      <c r="BH1299" s="82">
        <f t="shared" si="4127"/>
        <v>0</v>
      </c>
      <c r="BI1299" s="71">
        <f t="shared" si="4128"/>
        <v>0</v>
      </c>
      <c r="BJ1299" s="146"/>
      <c r="BK1299" s="97">
        <v>1</v>
      </c>
      <c r="BL1299" s="95" t="str">
        <f t="shared" si="4150"/>
        <v/>
      </c>
      <c r="BM1299" s="95" t="str">
        <f t="shared" si="4150"/>
        <v/>
      </c>
      <c r="BN1299" s="95" t="str">
        <f t="shared" si="4150"/>
        <v/>
      </c>
      <c r="BO1299" s="95" t="str">
        <f t="shared" si="4150"/>
        <v/>
      </c>
      <c r="BP1299" s="95" t="str">
        <f t="shared" si="4150"/>
        <v/>
      </c>
      <c r="BQ1299" s="81">
        <f t="shared" si="4156"/>
        <v>0</v>
      </c>
      <c r="BR1299" s="81">
        <f t="shared" si="4157"/>
        <v>0</v>
      </c>
      <c r="BS1299" s="81">
        <f t="shared" si="4158"/>
        <v>0</v>
      </c>
      <c r="BT1299" s="81">
        <f t="shared" si="4159"/>
        <v>0</v>
      </c>
      <c r="BU1299" s="81">
        <f t="shared" si="4160"/>
        <v>0</v>
      </c>
      <c r="BV1299" s="13">
        <f t="shared" si="4161"/>
        <v>0</v>
      </c>
      <c r="BW1299" s="11">
        <f t="shared" si="4088"/>
        <v>0</v>
      </c>
      <c r="BX1299" s="69">
        <f t="shared" si="4099"/>
        <v>0</v>
      </c>
      <c r="BY1299" s="69">
        <f>IF($A1299&lt;&gt;"",IF(BY1298&lt;&gt;0,BY1298,IF(BW1299&lt;=$AW$2,"Stop Loss",0)),0)</f>
        <v>0</v>
      </c>
      <c r="BZ1299" s="69">
        <f t="shared" si="4008"/>
        <v>0</v>
      </c>
      <c r="CA1299" s="27" t="str">
        <f t="shared" si="4100"/>
        <v/>
      </c>
      <c r="CB1299" s="27" t="str">
        <f t="shared" si="4101"/>
        <v/>
      </c>
      <c r="CC1299" s="27" t="str">
        <f t="shared" si="4102"/>
        <v/>
      </c>
      <c r="CD1299" s="27" t="str">
        <f t="shared" si="4103"/>
        <v/>
      </c>
      <c r="CE1299" s="27" t="str">
        <f t="shared" si="4104"/>
        <v/>
      </c>
      <c r="CF1299" s="27" t="str">
        <f t="shared" si="4105"/>
        <v/>
      </c>
      <c r="CG1299" s="86"/>
      <c r="CH1299" s="86"/>
      <c r="CI1299" s="45"/>
      <c r="CJ1299" s="45"/>
      <c r="CK1299" s="45"/>
      <c r="CL1299" s="25"/>
      <c r="CM1299" s="25"/>
      <c r="CN1299" s="37"/>
      <c r="CO1299" s="25"/>
      <c r="CP1299" s="25"/>
      <c r="CQ1299" s="25"/>
      <c r="CR1299" s="25"/>
      <c r="CS1299" s="25"/>
      <c r="CT1299" s="25"/>
      <c r="CU1299" s="25"/>
      <c r="CV1299" s="25"/>
      <c r="CW1299" s="25"/>
      <c r="CX1299" s="25"/>
      <c r="CY1299" s="25"/>
      <c r="CZ1299" s="25"/>
      <c r="DA1299" s="25"/>
      <c r="DB1299" s="37"/>
      <c r="DC1299" s="25"/>
      <c r="DD1299" s="25"/>
      <c r="DH1299" s="25"/>
      <c r="DI1299" s="37"/>
    </row>
    <row r="1300" spans="1:113" s="26" customFormat="1">
      <c r="A1300" s="149"/>
      <c r="B1300" s="82" t="str">
        <f t="shared" si="4075"/>
        <v/>
      </c>
      <c r="C1300" s="7" t="str">
        <f t="shared" si="4076"/>
        <v/>
      </c>
      <c r="D1300" s="81">
        <f t="shared" si="4077"/>
        <v>0</v>
      </c>
      <c r="E1300" s="7" t="str">
        <f t="shared" si="4078"/>
        <v>18,</v>
      </c>
      <c r="F1300" s="78"/>
      <c r="G1300" s="86"/>
      <c r="H1300" s="86"/>
      <c r="I1300" s="86"/>
      <c r="J1300" s="86"/>
      <c r="K1300" s="86"/>
      <c r="L1300" s="86"/>
      <c r="M1300" s="86"/>
      <c r="N1300" s="86"/>
      <c r="O1300" s="78"/>
      <c r="P1300" s="86"/>
      <c r="Q1300" s="86"/>
      <c r="R1300" s="86"/>
      <c r="S1300" s="86"/>
      <c r="T1300" s="86"/>
      <c r="U1300" s="86"/>
      <c r="V1300" s="86"/>
      <c r="W1300" s="86"/>
      <c r="X1300" s="123" t="str">
        <f t="shared" si="4079"/>
        <v/>
      </c>
      <c r="Y1300" s="127">
        <f t="shared" si="4130"/>
        <v>0</v>
      </c>
      <c r="Z1300" s="127">
        <f t="shared" si="4131"/>
        <v>0</v>
      </c>
      <c r="AA1300" s="127">
        <f t="shared" si="4132"/>
        <v>0</v>
      </c>
      <c r="AB1300" s="86">
        <f>IF($Y1300&gt;$Z1300,$Y1300-$Z1300+AB1299,AB1299)</f>
        <v>0</v>
      </c>
      <c r="AC1300" s="86">
        <f>IF($Z1300&gt;$Y1300,$Z1300-$Y1300+AC1299,AC1299)</f>
        <v>0</v>
      </c>
      <c r="AD1300" s="90" t="str">
        <f t="shared" ref="AD1300:AE1300" si="4178">IF($A1299&lt;&gt;"",AD1299,"")</f>
        <v/>
      </c>
      <c r="AE1300" s="54" t="str">
        <f t="shared" si="4178"/>
        <v/>
      </c>
      <c r="AF1300" s="92" t="str">
        <f t="shared" si="4091"/>
        <v/>
      </c>
      <c r="AG1300" s="82">
        <f t="shared" si="4082"/>
        <v>0</v>
      </c>
      <c r="AH1300" s="71">
        <f t="shared" si="3949"/>
        <v>0</v>
      </c>
      <c r="AI1300" s="78" t="str">
        <f t="shared" si="4083"/>
        <v/>
      </c>
      <c r="AJ1300" s="132">
        <f t="shared" si="4135"/>
        <v>0</v>
      </c>
      <c r="AK1300" s="132">
        <f t="shared" si="4136"/>
        <v>0</v>
      </c>
      <c r="AL1300" s="132">
        <f t="shared" si="4137"/>
        <v>0</v>
      </c>
      <c r="AM1300" s="86" t="str">
        <f t="shared" si="4138"/>
        <v/>
      </c>
      <c r="AN1300" s="86" t="str">
        <f t="shared" si="4139"/>
        <v/>
      </c>
      <c r="AO1300" s="90" t="str">
        <f t="shared" ref="AO1300:AP1300" si="4179">IF($A1299&lt;&gt;"",AO1299,"")</f>
        <v/>
      </c>
      <c r="AP1300" s="54" t="str">
        <f t="shared" si="4179"/>
        <v/>
      </c>
      <c r="AQ1300" s="92" t="str">
        <f t="shared" si="4093"/>
        <v/>
      </c>
      <c r="AR1300" s="82">
        <f t="shared" si="4141"/>
        <v>0</v>
      </c>
      <c r="AS1300" s="71">
        <f t="shared" si="4094"/>
        <v>0</v>
      </c>
      <c r="AT1300" s="78" t="str">
        <f t="shared" si="4085"/>
        <v/>
      </c>
      <c r="AU1300" s="137">
        <f t="shared" si="4142"/>
        <v>0</v>
      </c>
      <c r="AV1300" s="137">
        <f t="shared" si="4143"/>
        <v>0</v>
      </c>
      <c r="AW1300" s="137">
        <f t="shared" si="4144"/>
        <v>0</v>
      </c>
      <c r="AX1300" s="86" t="str">
        <f t="shared" si="4145"/>
        <v/>
      </c>
      <c r="AY1300" s="86" t="str">
        <f t="shared" si="4146"/>
        <v/>
      </c>
      <c r="AZ1300" s="90" t="str">
        <f t="shared" ref="AZ1300:BA1300" si="4180">IF($A1299&lt;&gt;"",AZ1299,"")</f>
        <v/>
      </c>
      <c r="BA1300" s="54" t="str">
        <f t="shared" si="4180"/>
        <v/>
      </c>
      <c r="BB1300" s="92" t="str">
        <f t="shared" si="4096"/>
        <v/>
      </c>
      <c r="BC1300" s="82">
        <f t="shared" si="4148"/>
        <v>0</v>
      </c>
      <c r="BD1300" s="71">
        <f t="shared" si="4097"/>
        <v>0</v>
      </c>
      <c r="BE1300" s="98">
        <f t="shared" si="4155"/>
        <v>18</v>
      </c>
      <c r="BF1300" s="54" t="str">
        <f t="shared" si="4149"/>
        <v/>
      </c>
      <c r="BG1300" s="92" t="str">
        <f t="shared" si="4126"/>
        <v/>
      </c>
      <c r="BH1300" s="82">
        <f t="shared" si="4127"/>
        <v>0</v>
      </c>
      <c r="BI1300" s="71">
        <f t="shared" si="4128"/>
        <v>0</v>
      </c>
      <c r="BJ1300" s="146"/>
      <c r="BK1300" s="97">
        <v>1</v>
      </c>
      <c r="BL1300" s="95" t="str">
        <f t="shared" si="4150"/>
        <v/>
      </c>
      <c r="BM1300" s="95" t="str">
        <f t="shared" si="4150"/>
        <v/>
      </c>
      <c r="BN1300" s="95" t="str">
        <f t="shared" si="4150"/>
        <v/>
      </c>
      <c r="BO1300" s="95" t="str">
        <f t="shared" si="4150"/>
        <v/>
      </c>
      <c r="BP1300" s="95" t="str">
        <f t="shared" si="4150"/>
        <v/>
      </c>
      <c r="BQ1300" s="81">
        <f t="shared" si="4156"/>
        <v>0</v>
      </c>
      <c r="BR1300" s="81">
        <f t="shared" si="4157"/>
        <v>0</v>
      </c>
      <c r="BS1300" s="81">
        <f t="shared" si="4158"/>
        <v>0</v>
      </c>
      <c r="BT1300" s="81">
        <f t="shared" si="4159"/>
        <v>0</v>
      </c>
      <c r="BU1300" s="81">
        <f t="shared" si="4160"/>
        <v>0</v>
      </c>
      <c r="BV1300" s="13">
        <f t="shared" si="4161"/>
        <v>0</v>
      </c>
      <c r="BW1300" s="11">
        <f t="shared" si="4088"/>
        <v>0</v>
      </c>
      <c r="BX1300" s="69">
        <f t="shared" si="4099"/>
        <v>0</v>
      </c>
      <c r="BY1300" s="69">
        <f>IF($A1300&lt;&gt;"",IF(BY1299&lt;&gt;0,BY1299,IF(BW1300&lt;=$AW$2,"Stop Loss",0)),0)</f>
        <v>0</v>
      </c>
      <c r="BZ1300" s="69">
        <f t="shared" si="4008"/>
        <v>0</v>
      </c>
      <c r="CA1300" s="27" t="str">
        <f t="shared" si="4100"/>
        <v/>
      </c>
      <c r="CB1300" s="27" t="str">
        <f t="shared" si="4101"/>
        <v/>
      </c>
      <c r="CC1300" s="27" t="str">
        <f t="shared" si="4102"/>
        <v/>
      </c>
      <c r="CD1300" s="27" t="str">
        <f t="shared" si="4103"/>
        <v/>
      </c>
      <c r="CE1300" s="27" t="str">
        <f t="shared" si="4104"/>
        <v/>
      </c>
      <c r="CF1300" s="27" t="str">
        <f t="shared" si="4105"/>
        <v/>
      </c>
      <c r="CG1300" s="86"/>
      <c r="CH1300" s="86"/>
      <c r="CI1300" s="45"/>
      <c r="CJ1300" s="45"/>
      <c r="CK1300" s="45"/>
      <c r="CL1300" s="25"/>
      <c r="CM1300" s="25"/>
      <c r="CN1300" s="37"/>
      <c r="CO1300" s="25"/>
      <c r="CP1300" s="25"/>
      <c r="CQ1300" s="25"/>
      <c r="CR1300" s="25"/>
      <c r="CS1300" s="25"/>
      <c r="CT1300" s="25"/>
      <c r="CU1300" s="25"/>
      <c r="CV1300" s="25"/>
      <c r="CW1300" s="25"/>
      <c r="CX1300" s="25"/>
      <c r="CY1300" s="25"/>
      <c r="CZ1300" s="25"/>
      <c r="DA1300" s="25"/>
      <c r="DB1300" s="37"/>
      <c r="DC1300" s="25"/>
      <c r="DD1300" s="25"/>
      <c r="DH1300" s="25"/>
      <c r="DI1300" s="37"/>
    </row>
    <row r="1301" spans="1:113" s="26" customFormat="1">
      <c r="A1301" s="149"/>
      <c r="B1301" s="82" t="str">
        <f t="shared" si="4075"/>
        <v/>
      </c>
      <c r="C1301" s="7" t="str">
        <f t="shared" si="4076"/>
        <v/>
      </c>
      <c r="D1301" s="81">
        <f t="shared" si="4077"/>
        <v>0</v>
      </c>
      <c r="E1301" s="7" t="str">
        <f t="shared" si="4078"/>
        <v>18,</v>
      </c>
      <c r="F1301" s="78"/>
      <c r="G1301" s="86"/>
      <c r="H1301" s="86"/>
      <c r="I1301" s="86"/>
      <c r="J1301" s="86"/>
      <c r="K1301" s="86"/>
      <c r="L1301" s="86"/>
      <c r="M1301" s="86"/>
      <c r="N1301" s="86"/>
      <c r="O1301" s="78"/>
      <c r="P1301" s="86"/>
      <c r="Q1301" s="86"/>
      <c r="R1301" s="86"/>
      <c r="S1301" s="86"/>
      <c r="T1301" s="86"/>
      <c r="U1301" s="86"/>
      <c r="V1301" s="86"/>
      <c r="W1301" s="86"/>
      <c r="X1301" s="123" t="str">
        <f t="shared" si="4079"/>
        <v/>
      </c>
      <c r="Y1301" s="127">
        <f t="shared" si="4130"/>
        <v>0</v>
      </c>
      <c r="Z1301" s="127">
        <f t="shared" si="4131"/>
        <v>0</v>
      </c>
      <c r="AA1301" s="127">
        <f t="shared" si="4132"/>
        <v>0</v>
      </c>
      <c r="AB1301" s="86">
        <f>AB1300</f>
        <v>0</v>
      </c>
      <c r="AC1301" s="86">
        <f>AC1300</f>
        <v>0</v>
      </c>
      <c r="AD1301" s="90" t="str">
        <f>IF($A1300&lt;&gt;"",AA1300,"")</f>
        <v/>
      </c>
      <c r="AE1301" s="92" t="str">
        <f>IF($A1300&lt;&gt;"",IF(Y1300&gt;Z1300,"L","H"),"")</f>
        <v/>
      </c>
      <c r="AF1301" s="92" t="str">
        <f t="shared" si="4091"/>
        <v/>
      </c>
      <c r="AG1301" s="82">
        <f t="shared" si="4082"/>
        <v>0</v>
      </c>
      <c r="AH1301" s="71">
        <f t="shared" si="3949"/>
        <v>0</v>
      </c>
      <c r="AI1301" s="78" t="str">
        <f t="shared" si="4083"/>
        <v/>
      </c>
      <c r="AJ1301" s="132">
        <f t="shared" si="4135"/>
        <v>0</v>
      </c>
      <c r="AK1301" s="132">
        <f t="shared" si="4136"/>
        <v>0</v>
      </c>
      <c r="AL1301" s="132">
        <f t="shared" si="4137"/>
        <v>0</v>
      </c>
      <c r="AM1301" s="86" t="str">
        <f t="shared" si="4138"/>
        <v/>
      </c>
      <c r="AN1301" s="86" t="str">
        <f t="shared" si="4139"/>
        <v/>
      </c>
      <c r="AO1301" s="90" t="str">
        <f>IF($A1300&lt;&gt;"",AL1300,"")</f>
        <v/>
      </c>
      <c r="AP1301" s="92" t="str">
        <f>IF($A1300&lt;&gt;"",IF(AM1300&lt;&gt;"","O","E"),"")</f>
        <v/>
      </c>
      <c r="AQ1301" s="92" t="str">
        <f t="shared" si="4093"/>
        <v/>
      </c>
      <c r="AR1301" s="82">
        <f t="shared" si="4141"/>
        <v>0</v>
      </c>
      <c r="AS1301" s="71">
        <f t="shared" si="4094"/>
        <v>0</v>
      </c>
      <c r="AT1301" s="78" t="str">
        <f t="shared" si="4085"/>
        <v/>
      </c>
      <c r="AU1301" s="137">
        <f t="shared" si="4142"/>
        <v>0</v>
      </c>
      <c r="AV1301" s="137">
        <f t="shared" si="4143"/>
        <v>0</v>
      </c>
      <c r="AW1301" s="137">
        <f t="shared" si="4144"/>
        <v>0</v>
      </c>
      <c r="AX1301" s="86" t="str">
        <f t="shared" si="4145"/>
        <v/>
      </c>
      <c r="AY1301" s="86" t="str">
        <f t="shared" si="4146"/>
        <v/>
      </c>
      <c r="AZ1301" s="90" t="str">
        <f>IF($A1300&lt;&gt;"",AW1300,"")</f>
        <v/>
      </c>
      <c r="BA1301" s="92" t="str">
        <f>IF($A1300&lt;&gt;"",IF(AX1300&lt;&gt;"","B","R"),"")</f>
        <v/>
      </c>
      <c r="BB1301" s="92" t="str">
        <f t="shared" si="4096"/>
        <v/>
      </c>
      <c r="BC1301" s="82">
        <f t="shared" si="4148"/>
        <v>0</v>
      </c>
      <c r="BD1301" s="71">
        <f t="shared" si="4097"/>
        <v>0</v>
      </c>
      <c r="BE1301" s="98">
        <f t="shared" si="4155"/>
        <v>18</v>
      </c>
      <c r="BF1301" s="92" t="str">
        <f>IF($A1300&lt;&gt;"",IF($Y1300&gt;$Z1300,"H",IF($Z1300&gt;$Y1300,"L",BF1300)),"")</f>
        <v/>
      </c>
      <c r="BG1301" s="92" t="str">
        <f>IF($A1301&lt;&gt;"",IF($A1301=0,"L",IF(BF1301&lt;&gt;"",IF(BF1301=X1301,"W","L"))),"")</f>
        <v/>
      </c>
      <c r="BH1301" s="82">
        <f t="shared" si="4127"/>
        <v>0</v>
      </c>
      <c r="BI1301" s="71">
        <f t="shared" si="4128"/>
        <v>0</v>
      </c>
      <c r="BJ1301" s="146" t="str">
        <f>AE1301&amp;AP1301&amp;BA1301</f>
        <v/>
      </c>
      <c r="BK1301" s="97">
        <v>1</v>
      </c>
      <c r="BL1301" s="95" t="str">
        <f>IF($A1300&lt;&gt;"",IF($BJ1301="LER","11,",IF($BJ1301="LOR","02,",IF($BJ1301="LEB","01,",IF($BJ1301="LOB","12,",IF($BJ1301="HER","29,",IF($BJ1301="HOR","20,",IF($BJ1301="HEB","19,",IF($BJ1301="HOB","30,","")))))))),"")</f>
        <v/>
      </c>
      <c r="BM1301" s="95" t="str">
        <f>IF($A1300&lt;&gt;"",IF($BJ1301="LER","13,",IF($BJ1301="LOR","04,",IF($BJ1301="LEB","03,",IF($BJ1301="LOB","14,",IF($BJ1301="HER","31,",IF($BJ1301="HOR","22,",IF($BJ1301="HEB","21,",IF($BJ1301="HOB","32,","")))))))),"")</f>
        <v/>
      </c>
      <c r="BN1301" s="95" t="str">
        <f>IF($A1300&lt;&gt;"",IF($BJ1301="LER","15,",IF($BJ1301="LOR","06,",IF($BJ1301="LEB","05,",IF($BJ1301="LOB","16,",IF($BJ1301="HER","33,",IF($BJ1301="HOR","24,",IF($BJ1301="HEB","23,",IF($BJ1301="HOB","34,","")))))))),"")</f>
        <v/>
      </c>
      <c r="BO1301" s="95" t="str">
        <f>IF($A1300&lt;&gt;"",IF($BJ1301="LER","17,",IF($BJ1301="LOR","08,",IF($BJ1301="LEB","07,",IF($BJ1301="LOB","18,",IF($BJ1301="HER","35,",IF($BJ1301="HOR","26,",IF($BJ1301="HEB","25,",IF($BJ1301="HOB","36,","")))))))),"")</f>
        <v/>
      </c>
      <c r="BP1301" s="95" t="str">
        <f>IF($A1300&lt;&gt;"",IF($BJ1301="LER","",IF($BJ1301="LOR","10,",IF($BJ1301="LEB","09,",IF($BJ1301="LOB","",IF($BJ1301="HER","",IF($BJ1301="HOR","28,",IF($BJ1301="HEB","27,",IF($BJ1301="HOB","","")))))))),"")</f>
        <v/>
      </c>
      <c r="BQ1301" s="81">
        <f t="shared" si="4156"/>
        <v>0</v>
      </c>
      <c r="BR1301" s="81">
        <f t="shared" si="4157"/>
        <v>0</v>
      </c>
      <c r="BS1301" s="81">
        <f t="shared" si="4158"/>
        <v>0</v>
      </c>
      <c r="BT1301" s="81">
        <f t="shared" si="4159"/>
        <v>0</v>
      </c>
      <c r="BU1301" s="81">
        <f t="shared" si="4160"/>
        <v>0</v>
      </c>
      <c r="BV1301" s="13">
        <f t="shared" si="4161"/>
        <v>0</v>
      </c>
      <c r="BW1301" s="11">
        <f t="shared" si="4088"/>
        <v>0</v>
      </c>
      <c r="BX1301" s="69">
        <f t="shared" si="4099"/>
        <v>0</v>
      </c>
      <c r="BY1301" s="69">
        <f>IF($A1301&lt;&gt;"",IF(BY1300&lt;&gt;0,BY1300,IF(BW1301&lt;=$AW$2,"Stop Loss",0)),0)</f>
        <v>0</v>
      </c>
      <c r="BZ1301" s="69">
        <f t="shared" si="4008"/>
        <v>0</v>
      </c>
      <c r="CA1301" s="27" t="str">
        <f t="shared" si="4100"/>
        <v/>
      </c>
      <c r="CB1301" s="27" t="str">
        <f t="shared" si="4101"/>
        <v/>
      </c>
      <c r="CC1301" s="27" t="str">
        <f t="shared" si="4102"/>
        <v/>
      </c>
      <c r="CD1301" s="27" t="str">
        <f t="shared" si="4103"/>
        <v/>
      </c>
      <c r="CE1301" s="27" t="str">
        <f t="shared" si="4104"/>
        <v/>
      </c>
      <c r="CF1301" s="27" t="str">
        <f t="shared" si="4105"/>
        <v/>
      </c>
      <c r="CG1301" s="86"/>
      <c r="CH1301" s="86"/>
      <c r="CI1301" s="45"/>
      <c r="CJ1301" s="45"/>
      <c r="CK1301" s="45"/>
      <c r="CL1301" s="25"/>
      <c r="CM1301" s="25"/>
      <c r="CN1301" s="37"/>
      <c r="CO1301" s="25"/>
      <c r="CP1301" s="25"/>
      <c r="CQ1301" s="25"/>
      <c r="CR1301" s="25"/>
      <c r="CS1301" s="25"/>
      <c r="CT1301" s="25"/>
      <c r="CU1301" s="25"/>
      <c r="CV1301" s="25"/>
      <c r="CW1301" s="25"/>
      <c r="CX1301" s="25"/>
      <c r="CY1301" s="25"/>
      <c r="CZ1301" s="25"/>
      <c r="DA1301" s="25"/>
      <c r="DB1301" s="37"/>
      <c r="DC1301" s="25"/>
      <c r="DD1301" s="25"/>
      <c r="DH1301" s="25"/>
      <c r="DI1301" s="37"/>
    </row>
    <row r="1302" spans="1:113" s="26" customFormat="1">
      <c r="A1302" s="149"/>
      <c r="B1302" s="82" t="str">
        <f t="shared" si="4075"/>
        <v/>
      </c>
      <c r="C1302" s="7" t="str">
        <f t="shared" si="4076"/>
        <v/>
      </c>
      <c r="D1302" s="81">
        <f t="shared" si="4077"/>
        <v>0</v>
      </c>
      <c r="E1302" s="7" t="str">
        <f t="shared" si="4078"/>
        <v>18,</v>
      </c>
      <c r="F1302" s="78"/>
      <c r="G1302" s="86"/>
      <c r="H1302" s="86"/>
      <c r="I1302" s="86"/>
      <c r="J1302" s="86"/>
      <c r="K1302" s="86"/>
      <c r="L1302" s="86"/>
      <c r="M1302" s="86"/>
      <c r="N1302" s="86"/>
      <c r="O1302" s="78"/>
      <c r="P1302" s="86"/>
      <c r="Q1302" s="86"/>
      <c r="R1302" s="86"/>
      <c r="S1302" s="86"/>
      <c r="T1302" s="86"/>
      <c r="U1302" s="86"/>
      <c r="V1302" s="86"/>
      <c r="W1302" s="86"/>
      <c r="X1302" s="123" t="str">
        <f t="shared" si="4079"/>
        <v/>
      </c>
      <c r="Y1302" s="127">
        <f t="shared" si="4130"/>
        <v>0</v>
      </c>
      <c r="Z1302" s="127">
        <f t="shared" si="4131"/>
        <v>0</v>
      </c>
      <c r="AA1302" s="127">
        <f t="shared" si="4132"/>
        <v>0</v>
      </c>
      <c r="AB1302" s="86">
        <f t="shared" ref="AB1302:AC1302" si="4181">AB1301</f>
        <v>0</v>
      </c>
      <c r="AC1302" s="86">
        <f t="shared" si="4181"/>
        <v>0</v>
      </c>
      <c r="AD1302" s="90" t="str">
        <f>IF($A1301&lt;&gt;"",AD1301,"")</f>
        <v/>
      </c>
      <c r="AE1302" s="54" t="str">
        <f>IF($A1301&lt;&gt;"",AE1301,"")</f>
        <v/>
      </c>
      <c r="AF1302" s="92" t="str">
        <f t="shared" si="4091"/>
        <v/>
      </c>
      <c r="AG1302" s="82">
        <f t="shared" si="4082"/>
        <v>0</v>
      </c>
      <c r="AH1302" s="71">
        <f t="shared" si="3949"/>
        <v>0</v>
      </c>
      <c r="AI1302" s="78" t="str">
        <f t="shared" si="4083"/>
        <v/>
      </c>
      <c r="AJ1302" s="132">
        <f t="shared" si="4135"/>
        <v>0</v>
      </c>
      <c r="AK1302" s="132">
        <f t="shared" si="4136"/>
        <v>0</v>
      </c>
      <c r="AL1302" s="132">
        <f t="shared" si="4137"/>
        <v>0</v>
      </c>
      <c r="AM1302" s="86" t="str">
        <f t="shared" si="4138"/>
        <v/>
      </c>
      <c r="AN1302" s="86" t="str">
        <f t="shared" si="4139"/>
        <v/>
      </c>
      <c r="AO1302" s="90" t="str">
        <f>IF($A1301&lt;&gt;"",AO1301,"")</f>
        <v/>
      </c>
      <c r="AP1302" s="54" t="str">
        <f>IF($A1301&lt;&gt;"",AP1301,"")</f>
        <v/>
      </c>
      <c r="AQ1302" s="92" t="str">
        <f t="shared" si="4093"/>
        <v/>
      </c>
      <c r="AR1302" s="82">
        <f t="shared" si="4141"/>
        <v>0</v>
      </c>
      <c r="AS1302" s="71">
        <f t="shared" si="4094"/>
        <v>0</v>
      </c>
      <c r="AT1302" s="78" t="str">
        <f t="shared" si="4085"/>
        <v/>
      </c>
      <c r="AU1302" s="137">
        <f t="shared" si="4142"/>
        <v>0</v>
      </c>
      <c r="AV1302" s="137">
        <f t="shared" si="4143"/>
        <v>0</v>
      </c>
      <c r="AW1302" s="137">
        <f t="shared" si="4144"/>
        <v>0</v>
      </c>
      <c r="AX1302" s="86" t="str">
        <f t="shared" si="4145"/>
        <v/>
      </c>
      <c r="AY1302" s="86" t="str">
        <f t="shared" si="4146"/>
        <v/>
      </c>
      <c r="AZ1302" s="90" t="str">
        <f>IF($A1301&lt;&gt;"",AZ1301,"")</f>
        <v/>
      </c>
      <c r="BA1302" s="54" t="str">
        <f>IF($A1301&lt;&gt;"",BA1301,"")</f>
        <v/>
      </c>
      <c r="BB1302" s="92" t="str">
        <f t="shared" si="4096"/>
        <v/>
      </c>
      <c r="BC1302" s="82">
        <f t="shared" si="4148"/>
        <v>0</v>
      </c>
      <c r="BD1302" s="71">
        <f t="shared" si="4097"/>
        <v>0</v>
      </c>
      <c r="BE1302" s="98">
        <f t="shared" si="4155"/>
        <v>18</v>
      </c>
      <c r="BF1302" s="54" t="str">
        <f>IF($A1301&lt;&gt;"",BF1301,"")</f>
        <v/>
      </c>
      <c r="BG1302" s="92" t="str">
        <f t="shared" ref="BG1302:BG1309" si="4182">IF($A1302&lt;&gt;"",IF($A1302=0,"L",IF(BF1302&lt;&gt;"",IF(BF1302=X1302,"W","L"))),"")</f>
        <v/>
      </c>
      <c r="BH1302" s="82">
        <f t="shared" si="4127"/>
        <v>0</v>
      </c>
      <c r="BI1302" s="71">
        <f t="shared" si="4128"/>
        <v>0</v>
      </c>
      <c r="BJ1302" s="146"/>
      <c r="BK1302" s="97">
        <v>1</v>
      </c>
      <c r="BL1302" s="95" t="str">
        <f>IF(BL1301&lt;&gt;"",BL1301,"")</f>
        <v/>
      </c>
      <c r="BM1302" s="95" t="str">
        <f t="shared" ref="BM1302:BP1302" si="4183">IF(BM1301&lt;&gt;"",BM1301,"")</f>
        <v/>
      </c>
      <c r="BN1302" s="95" t="str">
        <f t="shared" si="4183"/>
        <v/>
      </c>
      <c r="BO1302" s="95" t="str">
        <f t="shared" si="4183"/>
        <v/>
      </c>
      <c r="BP1302" s="95" t="str">
        <f t="shared" si="4183"/>
        <v/>
      </c>
      <c r="BQ1302" s="81">
        <f t="shared" si="4156"/>
        <v>0</v>
      </c>
      <c r="BR1302" s="81">
        <f t="shared" si="4157"/>
        <v>0</v>
      </c>
      <c r="BS1302" s="81">
        <f t="shared" si="4158"/>
        <v>0</v>
      </c>
      <c r="BT1302" s="81">
        <f t="shared" si="4159"/>
        <v>0</v>
      </c>
      <c r="BU1302" s="81">
        <f t="shared" si="4160"/>
        <v>0</v>
      </c>
      <c r="BV1302" s="13">
        <f t="shared" si="4161"/>
        <v>0</v>
      </c>
      <c r="BW1302" s="11">
        <f t="shared" si="4088"/>
        <v>0</v>
      </c>
      <c r="BX1302" s="69">
        <f t="shared" si="4099"/>
        <v>0</v>
      </c>
      <c r="BY1302" s="69">
        <f>IF($A1302&lt;&gt;"",IF(BY1301&lt;&gt;0,BY1301,IF(BW1302&lt;=$AW$2,"Stop Loss",0)),0)</f>
        <v>0</v>
      </c>
      <c r="BZ1302" s="69">
        <f t="shared" si="4008"/>
        <v>0</v>
      </c>
      <c r="CA1302" s="27" t="str">
        <f t="shared" si="4100"/>
        <v/>
      </c>
      <c r="CB1302" s="27" t="str">
        <f t="shared" si="4101"/>
        <v/>
      </c>
      <c r="CC1302" s="27" t="str">
        <f t="shared" si="4102"/>
        <v/>
      </c>
      <c r="CD1302" s="27" t="str">
        <f t="shared" si="4103"/>
        <v/>
      </c>
      <c r="CE1302" s="27" t="str">
        <f t="shared" si="4104"/>
        <v/>
      </c>
      <c r="CF1302" s="27" t="str">
        <f t="shared" si="4105"/>
        <v/>
      </c>
      <c r="CG1302" s="86"/>
      <c r="CH1302" s="86"/>
      <c r="CI1302" s="45"/>
      <c r="CJ1302" s="45"/>
      <c r="CK1302" s="45"/>
      <c r="CL1302" s="25"/>
      <c r="CM1302" s="25"/>
      <c r="CN1302" s="37"/>
      <c r="CO1302" s="25"/>
      <c r="CP1302" s="25"/>
      <c r="CQ1302" s="25"/>
      <c r="CR1302" s="25"/>
      <c r="CS1302" s="25"/>
      <c r="CT1302" s="25"/>
      <c r="CU1302" s="25"/>
      <c r="CV1302" s="25"/>
      <c r="CW1302" s="25"/>
      <c r="CX1302" s="25"/>
      <c r="CY1302" s="25"/>
      <c r="CZ1302" s="25"/>
      <c r="DA1302" s="25"/>
      <c r="DB1302" s="37"/>
      <c r="DC1302" s="25"/>
      <c r="DD1302" s="25"/>
      <c r="DH1302" s="25"/>
      <c r="DI1302" s="37"/>
    </row>
    <row r="1303" spans="1:113" s="26" customFormat="1">
      <c r="A1303" s="149"/>
      <c r="B1303" s="82" t="str">
        <f t="shared" si="4075"/>
        <v/>
      </c>
      <c r="C1303" s="7" t="str">
        <f t="shared" si="4076"/>
        <v/>
      </c>
      <c r="D1303" s="81">
        <f t="shared" si="4077"/>
        <v>0</v>
      </c>
      <c r="E1303" s="7" t="str">
        <f t="shared" si="4078"/>
        <v>18,</v>
      </c>
      <c r="F1303" s="78"/>
      <c r="G1303" s="86"/>
      <c r="H1303" s="86"/>
      <c r="I1303" s="86"/>
      <c r="J1303" s="86"/>
      <c r="K1303" s="86"/>
      <c r="L1303" s="86"/>
      <c r="M1303" s="86"/>
      <c r="N1303" s="86"/>
      <c r="O1303" s="78"/>
      <c r="P1303" s="86"/>
      <c r="Q1303" s="86"/>
      <c r="R1303" s="86"/>
      <c r="S1303" s="86"/>
      <c r="T1303" s="86"/>
      <c r="U1303" s="86"/>
      <c r="V1303" s="86"/>
      <c r="W1303" s="86"/>
      <c r="X1303" s="123" t="str">
        <f t="shared" si="4079"/>
        <v/>
      </c>
      <c r="Y1303" s="127">
        <f t="shared" si="4130"/>
        <v>0</v>
      </c>
      <c r="Z1303" s="127">
        <f t="shared" si="4131"/>
        <v>0</v>
      </c>
      <c r="AA1303" s="127">
        <f t="shared" si="4132"/>
        <v>0</v>
      </c>
      <c r="AB1303" s="86">
        <f t="shared" ref="AB1303:AC1303" si="4184">AB1302</f>
        <v>0</v>
      </c>
      <c r="AC1303" s="86">
        <f t="shared" si="4184"/>
        <v>0</v>
      </c>
      <c r="AD1303" s="90" t="str">
        <f t="shared" ref="AD1303:AE1303" si="4185">IF($A1302&lt;&gt;"",AD1302,"")</f>
        <v/>
      </c>
      <c r="AE1303" s="54" t="str">
        <f t="shared" si="4185"/>
        <v/>
      </c>
      <c r="AF1303" s="92" t="str">
        <f t="shared" si="4091"/>
        <v/>
      </c>
      <c r="AG1303" s="82">
        <f t="shared" si="4082"/>
        <v>0</v>
      </c>
      <c r="AH1303" s="71">
        <f t="shared" si="3949"/>
        <v>0</v>
      </c>
      <c r="AI1303" s="78" t="str">
        <f t="shared" si="4083"/>
        <v/>
      </c>
      <c r="AJ1303" s="132">
        <f t="shared" si="4135"/>
        <v>0</v>
      </c>
      <c r="AK1303" s="132">
        <f t="shared" si="4136"/>
        <v>0</v>
      </c>
      <c r="AL1303" s="132">
        <f t="shared" si="4137"/>
        <v>0</v>
      </c>
      <c r="AM1303" s="86" t="str">
        <f t="shared" si="4138"/>
        <v/>
      </c>
      <c r="AN1303" s="86" t="str">
        <f t="shared" si="4139"/>
        <v/>
      </c>
      <c r="AO1303" s="90" t="str">
        <f t="shared" ref="AO1303:AP1303" si="4186">IF($A1302&lt;&gt;"",AO1302,"")</f>
        <v/>
      </c>
      <c r="AP1303" s="54" t="str">
        <f t="shared" si="4186"/>
        <v/>
      </c>
      <c r="AQ1303" s="92" t="str">
        <f t="shared" si="4093"/>
        <v/>
      </c>
      <c r="AR1303" s="82">
        <f t="shared" si="4141"/>
        <v>0</v>
      </c>
      <c r="AS1303" s="71">
        <f t="shared" si="4094"/>
        <v>0</v>
      </c>
      <c r="AT1303" s="78" t="str">
        <f t="shared" si="4085"/>
        <v/>
      </c>
      <c r="AU1303" s="137">
        <f t="shared" si="4142"/>
        <v>0</v>
      </c>
      <c r="AV1303" s="137">
        <f t="shared" si="4143"/>
        <v>0</v>
      </c>
      <c r="AW1303" s="137">
        <f t="shared" si="4144"/>
        <v>0</v>
      </c>
      <c r="AX1303" s="86" t="str">
        <f t="shared" si="4145"/>
        <v/>
      </c>
      <c r="AY1303" s="86" t="str">
        <f t="shared" si="4146"/>
        <v/>
      </c>
      <c r="AZ1303" s="90" t="str">
        <f t="shared" ref="AZ1303:BA1303" si="4187">IF($A1302&lt;&gt;"",AZ1302,"")</f>
        <v/>
      </c>
      <c r="BA1303" s="54" t="str">
        <f t="shared" si="4187"/>
        <v/>
      </c>
      <c r="BB1303" s="92" t="str">
        <f t="shared" si="4096"/>
        <v/>
      </c>
      <c r="BC1303" s="82">
        <f t="shared" si="4148"/>
        <v>0</v>
      </c>
      <c r="BD1303" s="71">
        <f t="shared" si="4097"/>
        <v>0</v>
      </c>
      <c r="BE1303" s="98">
        <f t="shared" si="4155"/>
        <v>18</v>
      </c>
      <c r="BF1303" s="54" t="str">
        <f t="shared" ref="BF1303:BF1309" si="4188">IF($A1302&lt;&gt;"",BF1302,"")</f>
        <v/>
      </c>
      <c r="BG1303" s="92" t="str">
        <f t="shared" si="4182"/>
        <v/>
      </c>
      <c r="BH1303" s="82">
        <f t="shared" si="4127"/>
        <v>0</v>
      </c>
      <c r="BI1303" s="71">
        <f t="shared" si="4128"/>
        <v>0</v>
      </c>
      <c r="BJ1303" s="146"/>
      <c r="BK1303" s="97">
        <v>1</v>
      </c>
      <c r="BL1303" s="95" t="str">
        <f t="shared" ref="BL1303:BP1303" si="4189">IF(BL1302&lt;&gt;"",BL1302,"")</f>
        <v/>
      </c>
      <c r="BM1303" s="95" t="str">
        <f t="shared" si="4189"/>
        <v/>
      </c>
      <c r="BN1303" s="95" t="str">
        <f t="shared" si="4189"/>
        <v/>
      </c>
      <c r="BO1303" s="95" t="str">
        <f t="shared" si="4189"/>
        <v/>
      </c>
      <c r="BP1303" s="95" t="str">
        <f t="shared" si="4189"/>
        <v/>
      </c>
      <c r="BQ1303" s="81">
        <f t="shared" si="4156"/>
        <v>0</v>
      </c>
      <c r="BR1303" s="81">
        <f t="shared" si="4157"/>
        <v>0</v>
      </c>
      <c r="BS1303" s="81">
        <f t="shared" si="4158"/>
        <v>0</v>
      </c>
      <c r="BT1303" s="81">
        <f t="shared" si="4159"/>
        <v>0</v>
      </c>
      <c r="BU1303" s="81">
        <f t="shared" si="4160"/>
        <v>0</v>
      </c>
      <c r="BV1303" s="13">
        <f t="shared" si="4161"/>
        <v>0</v>
      </c>
      <c r="BW1303" s="11">
        <f t="shared" si="4088"/>
        <v>0</v>
      </c>
      <c r="BX1303" s="69">
        <f t="shared" si="4099"/>
        <v>0</v>
      </c>
      <c r="BY1303" s="69">
        <f>IF($A1303&lt;&gt;"",IF(BY1302&lt;&gt;0,BY1302,IF(BW1303&lt;=$AW$2,"Stop Loss",0)),0)</f>
        <v>0</v>
      </c>
      <c r="BZ1303" s="69">
        <f t="shared" si="4008"/>
        <v>0</v>
      </c>
      <c r="CA1303" s="27" t="str">
        <f t="shared" si="4100"/>
        <v/>
      </c>
      <c r="CB1303" s="27" t="str">
        <f t="shared" si="4101"/>
        <v/>
      </c>
      <c r="CC1303" s="27" t="str">
        <f t="shared" si="4102"/>
        <v/>
      </c>
      <c r="CD1303" s="27" t="str">
        <f t="shared" si="4103"/>
        <v/>
      </c>
      <c r="CE1303" s="27" t="str">
        <f t="shared" si="4104"/>
        <v/>
      </c>
      <c r="CF1303" s="27" t="str">
        <f t="shared" si="4105"/>
        <v/>
      </c>
      <c r="CG1303" s="86"/>
      <c r="CH1303" s="86"/>
      <c r="CI1303" s="45"/>
      <c r="CJ1303" s="45"/>
      <c r="CK1303" s="45"/>
      <c r="CL1303" s="25"/>
      <c r="CM1303" s="25"/>
      <c r="CN1303" s="37"/>
      <c r="CO1303" s="25"/>
      <c r="CP1303" s="25"/>
      <c r="CQ1303" s="25"/>
      <c r="CR1303" s="25"/>
      <c r="CS1303" s="25"/>
      <c r="CT1303" s="25"/>
      <c r="CU1303" s="25"/>
      <c r="CV1303" s="25"/>
      <c r="CW1303" s="25"/>
      <c r="CX1303" s="25"/>
      <c r="CY1303" s="25"/>
      <c r="CZ1303" s="25"/>
      <c r="DA1303" s="25"/>
      <c r="DB1303" s="37"/>
      <c r="DC1303" s="25"/>
      <c r="DD1303" s="25"/>
      <c r="DH1303" s="25"/>
      <c r="DI1303" s="37"/>
    </row>
    <row r="1304" spans="1:113" s="26" customFormat="1">
      <c r="A1304" s="149"/>
      <c r="B1304" s="82" t="str">
        <f t="shared" si="4075"/>
        <v/>
      </c>
      <c r="C1304" s="7" t="str">
        <f t="shared" si="4076"/>
        <v/>
      </c>
      <c r="D1304" s="81">
        <f t="shared" si="4077"/>
        <v>0</v>
      </c>
      <c r="E1304" s="7" t="str">
        <f t="shared" si="4078"/>
        <v>18,</v>
      </c>
      <c r="F1304" s="78"/>
      <c r="G1304" s="86"/>
      <c r="H1304" s="86"/>
      <c r="I1304" s="86"/>
      <c r="J1304" s="86"/>
      <c r="K1304" s="86"/>
      <c r="L1304" s="86"/>
      <c r="M1304" s="86"/>
      <c r="N1304" s="86"/>
      <c r="O1304" s="78"/>
      <c r="P1304" s="86"/>
      <c r="Q1304" s="86"/>
      <c r="R1304" s="86"/>
      <c r="S1304" s="86"/>
      <c r="T1304" s="86"/>
      <c r="U1304" s="86"/>
      <c r="V1304" s="86"/>
      <c r="W1304" s="86"/>
      <c r="X1304" s="123" t="str">
        <f t="shared" si="4079"/>
        <v/>
      </c>
      <c r="Y1304" s="127">
        <f t="shared" si="4130"/>
        <v>0</v>
      </c>
      <c r="Z1304" s="127">
        <f t="shared" si="4131"/>
        <v>0</v>
      </c>
      <c r="AA1304" s="127">
        <f t="shared" si="4132"/>
        <v>0</v>
      </c>
      <c r="AB1304" s="86">
        <f t="shared" ref="AB1304:AC1304" si="4190">AB1303</f>
        <v>0</v>
      </c>
      <c r="AC1304" s="86">
        <f t="shared" si="4190"/>
        <v>0</v>
      </c>
      <c r="AD1304" s="90" t="str">
        <f t="shared" ref="AD1304:AE1304" si="4191">IF($A1303&lt;&gt;"",AD1303,"")</f>
        <v/>
      </c>
      <c r="AE1304" s="54" t="str">
        <f t="shared" si="4191"/>
        <v/>
      </c>
      <c r="AF1304" s="92" t="str">
        <f t="shared" si="4091"/>
        <v/>
      </c>
      <c r="AG1304" s="82">
        <f t="shared" si="4082"/>
        <v>0</v>
      </c>
      <c r="AH1304" s="71">
        <f t="shared" si="3949"/>
        <v>0</v>
      </c>
      <c r="AI1304" s="78" t="str">
        <f t="shared" si="4083"/>
        <v/>
      </c>
      <c r="AJ1304" s="132">
        <f t="shared" si="4135"/>
        <v>0</v>
      </c>
      <c r="AK1304" s="132">
        <f t="shared" si="4136"/>
        <v>0</v>
      </c>
      <c r="AL1304" s="132">
        <f t="shared" si="4137"/>
        <v>0</v>
      </c>
      <c r="AM1304" s="86" t="str">
        <f t="shared" si="4138"/>
        <v/>
      </c>
      <c r="AN1304" s="86" t="str">
        <f t="shared" si="4139"/>
        <v/>
      </c>
      <c r="AO1304" s="90" t="str">
        <f t="shared" ref="AO1304:AP1304" si="4192">IF($A1303&lt;&gt;"",AO1303,"")</f>
        <v/>
      </c>
      <c r="AP1304" s="54" t="str">
        <f t="shared" si="4192"/>
        <v/>
      </c>
      <c r="AQ1304" s="92" t="str">
        <f t="shared" si="4093"/>
        <v/>
      </c>
      <c r="AR1304" s="82">
        <f t="shared" si="4141"/>
        <v>0</v>
      </c>
      <c r="AS1304" s="71">
        <f t="shared" si="4094"/>
        <v>0</v>
      </c>
      <c r="AT1304" s="78" t="str">
        <f t="shared" si="4085"/>
        <v/>
      </c>
      <c r="AU1304" s="137">
        <f t="shared" si="4142"/>
        <v>0</v>
      </c>
      <c r="AV1304" s="137">
        <f t="shared" si="4143"/>
        <v>0</v>
      </c>
      <c r="AW1304" s="137">
        <f t="shared" si="4144"/>
        <v>0</v>
      </c>
      <c r="AX1304" s="86" t="str">
        <f t="shared" si="4145"/>
        <v/>
      </c>
      <c r="AY1304" s="86" t="str">
        <f t="shared" si="4146"/>
        <v/>
      </c>
      <c r="AZ1304" s="90" t="str">
        <f t="shared" ref="AZ1304:BA1304" si="4193">IF($A1303&lt;&gt;"",AZ1303,"")</f>
        <v/>
      </c>
      <c r="BA1304" s="54" t="str">
        <f t="shared" si="4193"/>
        <v/>
      </c>
      <c r="BB1304" s="92" t="str">
        <f t="shared" si="4096"/>
        <v/>
      </c>
      <c r="BC1304" s="82">
        <f t="shared" si="4148"/>
        <v>0</v>
      </c>
      <c r="BD1304" s="71">
        <f t="shared" si="4097"/>
        <v>0</v>
      </c>
      <c r="BE1304" s="98">
        <f t="shared" si="4155"/>
        <v>18</v>
      </c>
      <c r="BF1304" s="54" t="str">
        <f t="shared" si="4188"/>
        <v/>
      </c>
      <c r="BG1304" s="92" t="str">
        <f t="shared" si="4182"/>
        <v/>
      </c>
      <c r="BH1304" s="82">
        <f t="shared" si="4127"/>
        <v>0</v>
      </c>
      <c r="BI1304" s="71">
        <f t="shared" si="4128"/>
        <v>0</v>
      </c>
      <c r="BJ1304" s="146"/>
      <c r="BK1304" s="97">
        <v>1</v>
      </c>
      <c r="BL1304" s="95" t="str">
        <f t="shared" ref="BL1304:BP1304" si="4194">IF(BL1303&lt;&gt;"",BL1303,"")</f>
        <v/>
      </c>
      <c r="BM1304" s="95" t="str">
        <f t="shared" si="4194"/>
        <v/>
      </c>
      <c r="BN1304" s="95" t="str">
        <f t="shared" si="4194"/>
        <v/>
      </c>
      <c r="BO1304" s="95" t="str">
        <f t="shared" si="4194"/>
        <v/>
      </c>
      <c r="BP1304" s="95" t="str">
        <f t="shared" si="4194"/>
        <v/>
      </c>
      <c r="BQ1304" s="81">
        <f t="shared" si="4156"/>
        <v>0</v>
      </c>
      <c r="BR1304" s="81">
        <f t="shared" si="4157"/>
        <v>0</v>
      </c>
      <c r="BS1304" s="81">
        <f t="shared" si="4158"/>
        <v>0</v>
      </c>
      <c r="BT1304" s="81">
        <f t="shared" si="4159"/>
        <v>0</v>
      </c>
      <c r="BU1304" s="81">
        <f t="shared" si="4160"/>
        <v>0</v>
      </c>
      <c r="BV1304" s="13">
        <f t="shared" si="4161"/>
        <v>0</v>
      </c>
      <c r="BW1304" s="11">
        <f t="shared" si="4088"/>
        <v>0</v>
      </c>
      <c r="BX1304" s="69">
        <f t="shared" si="4099"/>
        <v>0</v>
      </c>
      <c r="BY1304" s="69">
        <f>IF($A1304&lt;&gt;"",IF(BY1303&lt;&gt;0,BY1303,IF(BW1304&lt;=$AW$2,"Stop Loss",0)),0)</f>
        <v>0</v>
      </c>
      <c r="BZ1304" s="69">
        <f t="shared" si="4008"/>
        <v>0</v>
      </c>
      <c r="CA1304" s="27" t="str">
        <f t="shared" si="4100"/>
        <v/>
      </c>
      <c r="CB1304" s="27" t="str">
        <f t="shared" si="4101"/>
        <v/>
      </c>
      <c r="CC1304" s="27" t="str">
        <f t="shared" si="4102"/>
        <v/>
      </c>
      <c r="CD1304" s="27" t="str">
        <f t="shared" si="4103"/>
        <v/>
      </c>
      <c r="CE1304" s="27" t="str">
        <f t="shared" si="4104"/>
        <v/>
      </c>
      <c r="CF1304" s="27" t="str">
        <f t="shared" si="4105"/>
        <v/>
      </c>
      <c r="CG1304" s="86"/>
      <c r="CH1304" s="86"/>
      <c r="CI1304" s="45"/>
      <c r="CJ1304" s="45"/>
      <c r="CK1304" s="45"/>
      <c r="CL1304" s="25"/>
      <c r="CM1304" s="25"/>
      <c r="CN1304" s="37"/>
      <c r="CO1304" s="25"/>
      <c r="CP1304" s="25"/>
      <c r="CQ1304" s="25"/>
      <c r="CR1304" s="25"/>
      <c r="CS1304" s="25"/>
      <c r="CT1304" s="25"/>
      <c r="CU1304" s="25"/>
      <c r="CV1304" s="25"/>
      <c r="CW1304" s="25"/>
      <c r="CX1304" s="25"/>
      <c r="CY1304" s="25"/>
      <c r="CZ1304" s="25"/>
      <c r="DA1304" s="25"/>
      <c r="DB1304" s="37"/>
      <c r="DC1304" s="25"/>
      <c r="DD1304" s="25"/>
      <c r="DH1304" s="25"/>
      <c r="DI1304" s="37"/>
    </row>
    <row r="1305" spans="1:113" s="26" customFormat="1">
      <c r="A1305" s="149"/>
      <c r="B1305" s="82" t="str">
        <f t="shared" si="4075"/>
        <v/>
      </c>
      <c r="C1305" s="7" t="str">
        <f t="shared" si="4076"/>
        <v/>
      </c>
      <c r="D1305" s="81">
        <f t="shared" si="4077"/>
        <v>0</v>
      </c>
      <c r="E1305" s="7" t="str">
        <f t="shared" si="4078"/>
        <v>18,</v>
      </c>
      <c r="F1305" s="78"/>
      <c r="G1305" s="86"/>
      <c r="H1305" s="86"/>
      <c r="I1305" s="86"/>
      <c r="J1305" s="86"/>
      <c r="K1305" s="86"/>
      <c r="L1305" s="86"/>
      <c r="M1305" s="86"/>
      <c r="N1305" s="86"/>
      <c r="O1305" s="78"/>
      <c r="P1305" s="86"/>
      <c r="Q1305" s="86"/>
      <c r="R1305" s="86"/>
      <c r="S1305" s="86"/>
      <c r="T1305" s="86"/>
      <c r="U1305" s="86"/>
      <c r="V1305" s="86"/>
      <c r="W1305" s="86"/>
      <c r="X1305" s="123" t="str">
        <f t="shared" si="4079"/>
        <v/>
      </c>
      <c r="Y1305" s="127">
        <f t="shared" si="4130"/>
        <v>0</v>
      </c>
      <c r="Z1305" s="127">
        <f t="shared" si="4131"/>
        <v>0</v>
      </c>
      <c r="AA1305" s="127">
        <f t="shared" si="4132"/>
        <v>0</v>
      </c>
      <c r="AB1305" s="86">
        <f t="shared" ref="AB1305:AC1305" si="4195">AB1304</f>
        <v>0</v>
      </c>
      <c r="AC1305" s="86">
        <f t="shared" si="4195"/>
        <v>0</v>
      </c>
      <c r="AD1305" s="90" t="str">
        <f t="shared" ref="AD1305:AE1305" si="4196">IF($A1304&lt;&gt;"",AD1304,"")</f>
        <v/>
      </c>
      <c r="AE1305" s="54" t="str">
        <f t="shared" si="4196"/>
        <v/>
      </c>
      <c r="AF1305" s="92" t="str">
        <f t="shared" si="4091"/>
        <v/>
      </c>
      <c r="AG1305" s="82">
        <f t="shared" si="4082"/>
        <v>0</v>
      </c>
      <c r="AH1305" s="71">
        <f t="shared" si="3949"/>
        <v>0</v>
      </c>
      <c r="AI1305" s="78" t="str">
        <f t="shared" si="4083"/>
        <v/>
      </c>
      <c r="AJ1305" s="132">
        <f t="shared" si="4135"/>
        <v>0</v>
      </c>
      <c r="AK1305" s="132">
        <f t="shared" si="4136"/>
        <v>0</v>
      </c>
      <c r="AL1305" s="132">
        <f t="shared" si="4137"/>
        <v>0</v>
      </c>
      <c r="AM1305" s="86" t="str">
        <f t="shared" si="4138"/>
        <v/>
      </c>
      <c r="AN1305" s="86" t="str">
        <f t="shared" si="4139"/>
        <v/>
      </c>
      <c r="AO1305" s="90" t="str">
        <f t="shared" ref="AO1305:AP1305" si="4197">IF($A1304&lt;&gt;"",AO1304,"")</f>
        <v/>
      </c>
      <c r="AP1305" s="54" t="str">
        <f t="shared" si="4197"/>
        <v/>
      </c>
      <c r="AQ1305" s="92" t="str">
        <f t="shared" si="4093"/>
        <v/>
      </c>
      <c r="AR1305" s="82">
        <f t="shared" si="4141"/>
        <v>0</v>
      </c>
      <c r="AS1305" s="71">
        <f t="shared" si="4094"/>
        <v>0</v>
      </c>
      <c r="AT1305" s="78" t="str">
        <f t="shared" si="4085"/>
        <v/>
      </c>
      <c r="AU1305" s="137">
        <f t="shared" si="4142"/>
        <v>0</v>
      </c>
      <c r="AV1305" s="137">
        <f t="shared" si="4143"/>
        <v>0</v>
      </c>
      <c r="AW1305" s="137">
        <f t="shared" si="4144"/>
        <v>0</v>
      </c>
      <c r="AX1305" s="86" t="str">
        <f t="shared" si="4145"/>
        <v/>
      </c>
      <c r="AY1305" s="86" t="str">
        <f t="shared" si="4146"/>
        <v/>
      </c>
      <c r="AZ1305" s="90" t="str">
        <f t="shared" ref="AZ1305:BA1305" si="4198">IF($A1304&lt;&gt;"",AZ1304,"")</f>
        <v/>
      </c>
      <c r="BA1305" s="54" t="str">
        <f t="shared" si="4198"/>
        <v/>
      </c>
      <c r="BB1305" s="92" t="str">
        <f t="shared" si="4096"/>
        <v/>
      </c>
      <c r="BC1305" s="82">
        <f t="shared" si="4148"/>
        <v>0</v>
      </c>
      <c r="BD1305" s="71">
        <f t="shared" si="4097"/>
        <v>0</v>
      </c>
      <c r="BE1305" s="98">
        <f t="shared" si="4155"/>
        <v>18</v>
      </c>
      <c r="BF1305" s="54" t="str">
        <f t="shared" si="4188"/>
        <v/>
      </c>
      <c r="BG1305" s="92" t="str">
        <f t="shared" si="4182"/>
        <v/>
      </c>
      <c r="BH1305" s="82">
        <f t="shared" si="4127"/>
        <v>0</v>
      </c>
      <c r="BI1305" s="71">
        <f t="shared" si="4128"/>
        <v>0</v>
      </c>
      <c r="BJ1305" s="146"/>
      <c r="BK1305" s="97">
        <v>1</v>
      </c>
      <c r="BL1305" s="95" t="str">
        <f t="shared" ref="BL1305:BP1305" si="4199">IF(BL1304&lt;&gt;"",BL1304,"")</f>
        <v/>
      </c>
      <c r="BM1305" s="95" t="str">
        <f t="shared" si="4199"/>
        <v/>
      </c>
      <c r="BN1305" s="95" t="str">
        <f t="shared" si="4199"/>
        <v/>
      </c>
      <c r="BO1305" s="95" t="str">
        <f t="shared" si="4199"/>
        <v/>
      </c>
      <c r="BP1305" s="95" t="str">
        <f t="shared" si="4199"/>
        <v/>
      </c>
      <c r="BQ1305" s="81">
        <f t="shared" si="4156"/>
        <v>0</v>
      </c>
      <c r="BR1305" s="81">
        <f t="shared" si="4157"/>
        <v>0</v>
      </c>
      <c r="BS1305" s="81">
        <f t="shared" si="4158"/>
        <v>0</v>
      </c>
      <c r="BT1305" s="81">
        <f t="shared" si="4159"/>
        <v>0</v>
      </c>
      <c r="BU1305" s="81">
        <f t="shared" si="4160"/>
        <v>0</v>
      </c>
      <c r="BV1305" s="13">
        <f t="shared" si="4161"/>
        <v>0</v>
      </c>
      <c r="BW1305" s="11">
        <f t="shared" si="4088"/>
        <v>0</v>
      </c>
      <c r="BX1305" s="69">
        <f t="shared" si="4099"/>
        <v>0</v>
      </c>
      <c r="BY1305" s="69">
        <f>IF($A1305&lt;&gt;"",IF(BY1304&lt;&gt;0,BY1304,IF(BW1305&lt;=$AW$2,"Stop Loss",0)),0)</f>
        <v>0</v>
      </c>
      <c r="BZ1305" s="69">
        <f t="shared" si="4008"/>
        <v>0</v>
      </c>
      <c r="CA1305" s="27" t="str">
        <f t="shared" si="4100"/>
        <v/>
      </c>
      <c r="CB1305" s="27" t="str">
        <f t="shared" si="4101"/>
        <v/>
      </c>
      <c r="CC1305" s="27" t="str">
        <f t="shared" si="4102"/>
        <v/>
      </c>
      <c r="CD1305" s="27" t="str">
        <f t="shared" si="4103"/>
        <v/>
      </c>
      <c r="CE1305" s="27" t="str">
        <f t="shared" si="4104"/>
        <v/>
      </c>
      <c r="CF1305" s="27" t="str">
        <f t="shared" si="4105"/>
        <v/>
      </c>
      <c r="CG1305" s="86"/>
      <c r="CH1305" s="86"/>
      <c r="CI1305" s="45"/>
      <c r="CJ1305" s="45"/>
      <c r="CK1305" s="45"/>
      <c r="CL1305" s="25"/>
      <c r="CM1305" s="25"/>
      <c r="CN1305" s="37"/>
      <c r="CO1305" s="25"/>
      <c r="CP1305" s="25"/>
      <c r="CQ1305" s="25"/>
      <c r="CR1305" s="25"/>
      <c r="CS1305" s="25"/>
      <c r="CT1305" s="25"/>
      <c r="CU1305" s="25"/>
      <c r="CV1305" s="25"/>
      <c r="CW1305" s="25"/>
      <c r="CX1305" s="25"/>
      <c r="CY1305" s="25"/>
      <c r="CZ1305" s="25"/>
      <c r="DA1305" s="25"/>
      <c r="DB1305" s="37"/>
      <c r="DC1305" s="25"/>
      <c r="DD1305" s="25"/>
      <c r="DH1305" s="25"/>
      <c r="DI1305" s="37"/>
    </row>
    <row r="1306" spans="1:113" s="26" customFormat="1">
      <c r="A1306" s="149"/>
      <c r="B1306" s="82" t="str">
        <f t="shared" si="4075"/>
        <v/>
      </c>
      <c r="C1306" s="7" t="str">
        <f t="shared" si="4076"/>
        <v/>
      </c>
      <c r="D1306" s="81">
        <f t="shared" si="4077"/>
        <v>0</v>
      </c>
      <c r="E1306" s="7" t="str">
        <f t="shared" si="4078"/>
        <v>18,</v>
      </c>
      <c r="F1306" s="78"/>
      <c r="G1306" s="86"/>
      <c r="H1306" s="86"/>
      <c r="I1306" s="86"/>
      <c r="J1306" s="86"/>
      <c r="K1306" s="86"/>
      <c r="L1306" s="86"/>
      <c r="M1306" s="86"/>
      <c r="N1306" s="86"/>
      <c r="O1306" s="78"/>
      <c r="P1306" s="86"/>
      <c r="Q1306" s="86"/>
      <c r="R1306" s="86"/>
      <c r="S1306" s="86"/>
      <c r="T1306" s="86"/>
      <c r="U1306" s="86"/>
      <c r="V1306" s="86"/>
      <c r="W1306" s="86"/>
      <c r="X1306" s="123" t="str">
        <f t="shared" si="4079"/>
        <v/>
      </c>
      <c r="Y1306" s="127">
        <f t="shared" si="4130"/>
        <v>0</v>
      </c>
      <c r="Z1306" s="127">
        <f t="shared" si="4131"/>
        <v>0</v>
      </c>
      <c r="AA1306" s="127">
        <f t="shared" si="4132"/>
        <v>0</v>
      </c>
      <c r="AB1306" s="86">
        <f t="shared" ref="AB1306:AC1306" si="4200">AB1305</f>
        <v>0</v>
      </c>
      <c r="AC1306" s="86">
        <f t="shared" si="4200"/>
        <v>0</v>
      </c>
      <c r="AD1306" s="90" t="str">
        <f t="shared" ref="AD1306:AE1306" si="4201">IF($A1305&lt;&gt;"",AD1305,"")</f>
        <v/>
      </c>
      <c r="AE1306" s="54" t="str">
        <f t="shared" si="4201"/>
        <v/>
      </c>
      <c r="AF1306" s="92" t="str">
        <f t="shared" si="4091"/>
        <v/>
      </c>
      <c r="AG1306" s="82">
        <f t="shared" si="4082"/>
        <v>0</v>
      </c>
      <c r="AH1306" s="71">
        <f t="shared" si="3949"/>
        <v>0</v>
      </c>
      <c r="AI1306" s="78" t="str">
        <f t="shared" si="4083"/>
        <v/>
      </c>
      <c r="AJ1306" s="132">
        <f t="shared" si="4135"/>
        <v>0</v>
      </c>
      <c r="AK1306" s="132">
        <f t="shared" si="4136"/>
        <v>0</v>
      </c>
      <c r="AL1306" s="132">
        <f t="shared" si="4137"/>
        <v>0</v>
      </c>
      <c r="AM1306" s="86" t="str">
        <f t="shared" si="4138"/>
        <v/>
      </c>
      <c r="AN1306" s="86" t="str">
        <f t="shared" si="4139"/>
        <v/>
      </c>
      <c r="AO1306" s="90" t="str">
        <f t="shared" ref="AO1306:AP1306" si="4202">IF($A1305&lt;&gt;"",AO1305,"")</f>
        <v/>
      </c>
      <c r="AP1306" s="54" t="str">
        <f t="shared" si="4202"/>
        <v/>
      </c>
      <c r="AQ1306" s="92" t="str">
        <f t="shared" si="4093"/>
        <v/>
      </c>
      <c r="AR1306" s="82">
        <f t="shared" si="4141"/>
        <v>0</v>
      </c>
      <c r="AS1306" s="71">
        <f t="shared" si="4094"/>
        <v>0</v>
      </c>
      <c r="AT1306" s="78" t="str">
        <f t="shared" si="4085"/>
        <v/>
      </c>
      <c r="AU1306" s="137">
        <f t="shared" si="4142"/>
        <v>0</v>
      </c>
      <c r="AV1306" s="137">
        <f t="shared" si="4143"/>
        <v>0</v>
      </c>
      <c r="AW1306" s="137">
        <f t="shared" si="4144"/>
        <v>0</v>
      </c>
      <c r="AX1306" s="86" t="str">
        <f t="shared" si="4145"/>
        <v/>
      </c>
      <c r="AY1306" s="86" t="str">
        <f t="shared" si="4146"/>
        <v/>
      </c>
      <c r="AZ1306" s="90" t="str">
        <f t="shared" ref="AZ1306:BA1306" si="4203">IF($A1305&lt;&gt;"",AZ1305,"")</f>
        <v/>
      </c>
      <c r="BA1306" s="54" t="str">
        <f t="shared" si="4203"/>
        <v/>
      </c>
      <c r="BB1306" s="92" t="str">
        <f t="shared" si="4096"/>
        <v/>
      </c>
      <c r="BC1306" s="82">
        <f t="shared" si="4148"/>
        <v>0</v>
      </c>
      <c r="BD1306" s="71">
        <f t="shared" si="4097"/>
        <v>0</v>
      </c>
      <c r="BE1306" s="98">
        <f t="shared" si="4155"/>
        <v>18</v>
      </c>
      <c r="BF1306" s="54" t="str">
        <f t="shared" si="4188"/>
        <v/>
      </c>
      <c r="BG1306" s="92" t="str">
        <f t="shared" si="4182"/>
        <v/>
      </c>
      <c r="BH1306" s="82">
        <f t="shared" si="4127"/>
        <v>0</v>
      </c>
      <c r="BI1306" s="71">
        <f t="shared" si="4128"/>
        <v>0</v>
      </c>
      <c r="BJ1306" s="146"/>
      <c r="BK1306" s="97">
        <v>1</v>
      </c>
      <c r="BL1306" s="95" t="str">
        <f t="shared" ref="BL1306:BP1306" si="4204">IF(BL1305&lt;&gt;"",BL1305,"")</f>
        <v/>
      </c>
      <c r="BM1306" s="95" t="str">
        <f t="shared" si="4204"/>
        <v/>
      </c>
      <c r="BN1306" s="95" t="str">
        <f t="shared" si="4204"/>
        <v/>
      </c>
      <c r="BO1306" s="95" t="str">
        <f t="shared" si="4204"/>
        <v/>
      </c>
      <c r="BP1306" s="95" t="str">
        <f t="shared" si="4204"/>
        <v/>
      </c>
      <c r="BQ1306" s="81">
        <f t="shared" si="4156"/>
        <v>0</v>
      </c>
      <c r="BR1306" s="81">
        <f t="shared" si="4157"/>
        <v>0</v>
      </c>
      <c r="BS1306" s="81">
        <f t="shared" si="4158"/>
        <v>0</v>
      </c>
      <c r="BT1306" s="81">
        <f t="shared" si="4159"/>
        <v>0</v>
      </c>
      <c r="BU1306" s="81">
        <f t="shared" si="4160"/>
        <v>0</v>
      </c>
      <c r="BV1306" s="13">
        <f t="shared" si="4161"/>
        <v>0</v>
      </c>
      <c r="BW1306" s="11">
        <f t="shared" si="4088"/>
        <v>0</v>
      </c>
      <c r="BX1306" s="69">
        <f t="shared" si="4099"/>
        <v>0</v>
      </c>
      <c r="BY1306" s="69">
        <f>IF($A1306&lt;&gt;"",IF(BY1305&lt;&gt;0,BY1305,IF(BW1306&lt;=$AW$2,"Stop Loss",0)),0)</f>
        <v>0</v>
      </c>
      <c r="BZ1306" s="69">
        <f t="shared" si="4008"/>
        <v>0</v>
      </c>
      <c r="CA1306" s="27" t="str">
        <f t="shared" si="4100"/>
        <v/>
      </c>
      <c r="CB1306" s="27" t="str">
        <f t="shared" si="4101"/>
        <v/>
      </c>
      <c r="CC1306" s="27" t="str">
        <f t="shared" si="4102"/>
        <v/>
      </c>
      <c r="CD1306" s="27" t="str">
        <f t="shared" si="4103"/>
        <v/>
      </c>
      <c r="CE1306" s="27" t="str">
        <f t="shared" si="4104"/>
        <v/>
      </c>
      <c r="CF1306" s="27" t="str">
        <f t="shared" si="4105"/>
        <v/>
      </c>
      <c r="CG1306" s="86"/>
      <c r="CH1306" s="86"/>
      <c r="CI1306" s="45"/>
      <c r="CJ1306" s="45"/>
      <c r="CK1306" s="45"/>
      <c r="CL1306" s="25"/>
      <c r="CM1306" s="25"/>
      <c r="CN1306" s="37"/>
      <c r="CO1306" s="25"/>
      <c r="CP1306" s="25"/>
      <c r="CQ1306" s="25"/>
      <c r="CR1306" s="25"/>
      <c r="CS1306" s="25"/>
      <c r="CT1306" s="25"/>
      <c r="CU1306" s="25"/>
      <c r="CV1306" s="25"/>
      <c r="CW1306" s="25"/>
      <c r="CX1306" s="25"/>
      <c r="CY1306" s="25"/>
      <c r="CZ1306" s="25"/>
      <c r="DA1306" s="25"/>
      <c r="DB1306" s="37"/>
      <c r="DC1306" s="25"/>
      <c r="DD1306" s="25"/>
      <c r="DH1306" s="25"/>
      <c r="DI1306" s="37"/>
    </row>
    <row r="1307" spans="1:113" s="26" customFormat="1">
      <c r="A1307" s="149"/>
      <c r="B1307" s="82" t="str">
        <f t="shared" si="4075"/>
        <v/>
      </c>
      <c r="C1307" s="7" t="str">
        <f t="shared" si="4076"/>
        <v/>
      </c>
      <c r="D1307" s="81">
        <f t="shared" si="4077"/>
        <v>0</v>
      </c>
      <c r="E1307" s="7" t="str">
        <f t="shared" si="4078"/>
        <v>18,</v>
      </c>
      <c r="F1307" s="78"/>
      <c r="G1307" s="86"/>
      <c r="H1307" s="86"/>
      <c r="I1307" s="86"/>
      <c r="J1307" s="86"/>
      <c r="K1307" s="86"/>
      <c r="L1307" s="86"/>
      <c r="M1307" s="86"/>
      <c r="N1307" s="86"/>
      <c r="O1307" s="78"/>
      <c r="P1307" s="86"/>
      <c r="Q1307" s="86"/>
      <c r="R1307" s="86"/>
      <c r="S1307" s="86"/>
      <c r="T1307" s="86"/>
      <c r="U1307" s="86"/>
      <c r="V1307" s="86"/>
      <c r="W1307" s="86"/>
      <c r="X1307" s="123" t="str">
        <f t="shared" si="4079"/>
        <v/>
      </c>
      <c r="Y1307" s="127">
        <f t="shared" si="4130"/>
        <v>0</v>
      </c>
      <c r="Z1307" s="127">
        <f t="shared" si="4131"/>
        <v>0</v>
      </c>
      <c r="AA1307" s="127">
        <f t="shared" si="4132"/>
        <v>0</v>
      </c>
      <c r="AB1307" s="86">
        <f t="shared" ref="AB1307:AC1307" si="4205">AB1306</f>
        <v>0</v>
      </c>
      <c r="AC1307" s="86">
        <f t="shared" si="4205"/>
        <v>0</v>
      </c>
      <c r="AD1307" s="90" t="str">
        <f t="shared" ref="AD1307:AE1307" si="4206">IF($A1306&lt;&gt;"",AD1306,"")</f>
        <v/>
      </c>
      <c r="AE1307" s="54" t="str">
        <f t="shared" si="4206"/>
        <v/>
      </c>
      <c r="AF1307" s="92" t="str">
        <f t="shared" si="4091"/>
        <v/>
      </c>
      <c r="AG1307" s="82">
        <f t="shared" si="4082"/>
        <v>0</v>
      </c>
      <c r="AH1307" s="71">
        <f t="shared" si="3949"/>
        <v>0</v>
      </c>
      <c r="AI1307" s="78" t="str">
        <f t="shared" si="4083"/>
        <v/>
      </c>
      <c r="AJ1307" s="132">
        <f t="shared" si="4135"/>
        <v>0</v>
      </c>
      <c r="AK1307" s="132">
        <f t="shared" si="4136"/>
        <v>0</v>
      </c>
      <c r="AL1307" s="132">
        <f t="shared" si="4137"/>
        <v>0</v>
      </c>
      <c r="AM1307" s="86" t="str">
        <f t="shared" si="4138"/>
        <v/>
      </c>
      <c r="AN1307" s="86" t="str">
        <f t="shared" si="4139"/>
        <v/>
      </c>
      <c r="AO1307" s="90" t="str">
        <f t="shared" ref="AO1307:AP1307" si="4207">IF($A1306&lt;&gt;"",AO1306,"")</f>
        <v/>
      </c>
      <c r="AP1307" s="54" t="str">
        <f t="shared" si="4207"/>
        <v/>
      </c>
      <c r="AQ1307" s="92" t="str">
        <f t="shared" si="4093"/>
        <v/>
      </c>
      <c r="AR1307" s="82">
        <f t="shared" si="4141"/>
        <v>0</v>
      </c>
      <c r="AS1307" s="71">
        <f t="shared" si="4094"/>
        <v>0</v>
      </c>
      <c r="AT1307" s="78" t="str">
        <f t="shared" si="4085"/>
        <v/>
      </c>
      <c r="AU1307" s="137">
        <f t="shared" si="4142"/>
        <v>0</v>
      </c>
      <c r="AV1307" s="137">
        <f t="shared" si="4143"/>
        <v>0</v>
      </c>
      <c r="AW1307" s="137">
        <f t="shared" si="4144"/>
        <v>0</v>
      </c>
      <c r="AX1307" s="86" t="str">
        <f t="shared" si="4145"/>
        <v/>
      </c>
      <c r="AY1307" s="86" t="str">
        <f t="shared" si="4146"/>
        <v/>
      </c>
      <c r="AZ1307" s="90" t="str">
        <f t="shared" ref="AZ1307:BA1307" si="4208">IF($A1306&lt;&gt;"",AZ1306,"")</f>
        <v/>
      </c>
      <c r="BA1307" s="54" t="str">
        <f t="shared" si="4208"/>
        <v/>
      </c>
      <c r="BB1307" s="92" t="str">
        <f t="shared" si="4096"/>
        <v/>
      </c>
      <c r="BC1307" s="82">
        <f t="shared" si="4148"/>
        <v>0</v>
      </c>
      <c r="BD1307" s="71">
        <f t="shared" si="4097"/>
        <v>0</v>
      </c>
      <c r="BE1307" s="98">
        <f t="shared" si="4155"/>
        <v>18</v>
      </c>
      <c r="BF1307" s="54" t="str">
        <f t="shared" si="4188"/>
        <v/>
      </c>
      <c r="BG1307" s="92" t="str">
        <f t="shared" si="4182"/>
        <v/>
      </c>
      <c r="BH1307" s="82">
        <f t="shared" si="4127"/>
        <v>0</v>
      </c>
      <c r="BI1307" s="71">
        <f t="shared" si="4128"/>
        <v>0</v>
      </c>
      <c r="BJ1307" s="146"/>
      <c r="BK1307" s="97">
        <v>1</v>
      </c>
      <c r="BL1307" s="95" t="str">
        <f t="shared" ref="BL1307:BP1307" si="4209">IF(BL1306&lt;&gt;"",BL1306,"")</f>
        <v/>
      </c>
      <c r="BM1307" s="95" t="str">
        <f t="shared" si="4209"/>
        <v/>
      </c>
      <c r="BN1307" s="95" t="str">
        <f t="shared" si="4209"/>
        <v/>
      </c>
      <c r="BO1307" s="95" t="str">
        <f t="shared" si="4209"/>
        <v/>
      </c>
      <c r="BP1307" s="95" t="str">
        <f t="shared" si="4209"/>
        <v/>
      </c>
      <c r="BQ1307" s="81">
        <f t="shared" si="4156"/>
        <v>0</v>
      </c>
      <c r="BR1307" s="81">
        <f t="shared" si="4157"/>
        <v>0</v>
      </c>
      <c r="BS1307" s="81">
        <f t="shared" si="4158"/>
        <v>0</v>
      </c>
      <c r="BT1307" s="81">
        <f t="shared" si="4159"/>
        <v>0</v>
      </c>
      <c r="BU1307" s="81">
        <f t="shared" si="4160"/>
        <v>0</v>
      </c>
      <c r="BV1307" s="13">
        <f t="shared" si="4161"/>
        <v>0</v>
      </c>
      <c r="BW1307" s="11">
        <f t="shared" si="4088"/>
        <v>0</v>
      </c>
      <c r="BX1307" s="69">
        <f t="shared" si="4099"/>
        <v>0</v>
      </c>
      <c r="BY1307" s="69">
        <f>IF($A1307&lt;&gt;"",IF(BY1306&lt;&gt;0,BY1306,IF(BW1307&lt;=$AW$2,"Stop Loss",0)),0)</f>
        <v>0</v>
      </c>
      <c r="BZ1307" s="69">
        <f t="shared" si="4008"/>
        <v>0</v>
      </c>
      <c r="CA1307" s="27" t="str">
        <f t="shared" si="4100"/>
        <v/>
      </c>
      <c r="CB1307" s="27" t="str">
        <f t="shared" si="4101"/>
        <v/>
      </c>
      <c r="CC1307" s="27" t="str">
        <f t="shared" si="4102"/>
        <v/>
      </c>
      <c r="CD1307" s="27" t="str">
        <f t="shared" si="4103"/>
        <v/>
      </c>
      <c r="CE1307" s="27" t="str">
        <f t="shared" si="4104"/>
        <v/>
      </c>
      <c r="CF1307" s="27" t="str">
        <f t="shared" si="4105"/>
        <v/>
      </c>
      <c r="CG1307" s="86"/>
      <c r="CH1307" s="86"/>
      <c r="CI1307" s="45"/>
      <c r="CJ1307" s="45"/>
      <c r="CK1307" s="45"/>
      <c r="CL1307" s="25"/>
      <c r="CM1307" s="25"/>
      <c r="CN1307" s="37"/>
      <c r="CO1307" s="25"/>
      <c r="CP1307" s="25"/>
      <c r="CQ1307" s="25"/>
      <c r="CR1307" s="25"/>
      <c r="CS1307" s="25"/>
      <c r="CT1307" s="25"/>
      <c r="CU1307" s="25"/>
      <c r="CV1307" s="25"/>
      <c r="CW1307" s="25"/>
      <c r="CX1307" s="25"/>
      <c r="CY1307" s="25"/>
      <c r="CZ1307" s="25"/>
      <c r="DA1307" s="25"/>
      <c r="DB1307" s="37"/>
      <c r="DC1307" s="25"/>
      <c r="DD1307" s="25"/>
      <c r="DH1307" s="25"/>
      <c r="DI1307" s="37"/>
    </row>
    <row r="1308" spans="1:113" s="26" customFormat="1">
      <c r="A1308" s="149"/>
      <c r="B1308" s="82" t="str">
        <f t="shared" si="4075"/>
        <v/>
      </c>
      <c r="C1308" s="7" t="str">
        <f t="shared" si="4076"/>
        <v/>
      </c>
      <c r="D1308" s="81">
        <f t="shared" si="4077"/>
        <v>0</v>
      </c>
      <c r="E1308" s="7" t="str">
        <f t="shared" si="4078"/>
        <v>18,</v>
      </c>
      <c r="F1308" s="78"/>
      <c r="G1308" s="86"/>
      <c r="H1308" s="86"/>
      <c r="I1308" s="86"/>
      <c r="J1308" s="86"/>
      <c r="K1308" s="86"/>
      <c r="L1308" s="86"/>
      <c r="M1308" s="86"/>
      <c r="N1308" s="86"/>
      <c r="O1308" s="78"/>
      <c r="P1308" s="86"/>
      <c r="Q1308" s="86"/>
      <c r="R1308" s="86"/>
      <c r="S1308" s="86"/>
      <c r="T1308" s="86"/>
      <c r="U1308" s="86"/>
      <c r="V1308" s="86"/>
      <c r="W1308" s="86"/>
      <c r="X1308" s="123" t="str">
        <f t="shared" si="4079"/>
        <v/>
      </c>
      <c r="Y1308" s="127">
        <f t="shared" si="4130"/>
        <v>0</v>
      </c>
      <c r="Z1308" s="127">
        <f t="shared" si="4131"/>
        <v>0</v>
      </c>
      <c r="AA1308" s="127">
        <f t="shared" si="4132"/>
        <v>0</v>
      </c>
      <c r="AB1308" s="86">
        <f t="shared" ref="AB1308:AC1308" si="4210">AB1307</f>
        <v>0</v>
      </c>
      <c r="AC1308" s="86">
        <f t="shared" si="4210"/>
        <v>0</v>
      </c>
      <c r="AD1308" s="90" t="str">
        <f t="shared" ref="AD1308:AE1308" si="4211">IF($A1307&lt;&gt;"",AD1307,"")</f>
        <v/>
      </c>
      <c r="AE1308" s="54" t="str">
        <f t="shared" si="4211"/>
        <v/>
      </c>
      <c r="AF1308" s="92" t="str">
        <f t="shared" si="4091"/>
        <v/>
      </c>
      <c r="AG1308" s="82">
        <f t="shared" si="4082"/>
        <v>0</v>
      </c>
      <c r="AH1308" s="71">
        <f t="shared" si="3949"/>
        <v>0</v>
      </c>
      <c r="AI1308" s="78" t="str">
        <f t="shared" si="4083"/>
        <v/>
      </c>
      <c r="AJ1308" s="132">
        <f t="shared" si="4135"/>
        <v>0</v>
      </c>
      <c r="AK1308" s="132">
        <f t="shared" si="4136"/>
        <v>0</v>
      </c>
      <c r="AL1308" s="132">
        <f t="shared" si="4137"/>
        <v>0</v>
      </c>
      <c r="AM1308" s="86" t="str">
        <f t="shared" si="4138"/>
        <v/>
      </c>
      <c r="AN1308" s="86" t="str">
        <f t="shared" si="4139"/>
        <v/>
      </c>
      <c r="AO1308" s="90" t="str">
        <f t="shared" ref="AO1308:AP1308" si="4212">IF($A1307&lt;&gt;"",AO1307,"")</f>
        <v/>
      </c>
      <c r="AP1308" s="54" t="str">
        <f t="shared" si="4212"/>
        <v/>
      </c>
      <c r="AQ1308" s="92" t="str">
        <f t="shared" si="4093"/>
        <v/>
      </c>
      <c r="AR1308" s="82">
        <f t="shared" si="4141"/>
        <v>0</v>
      </c>
      <c r="AS1308" s="71">
        <f t="shared" si="4094"/>
        <v>0</v>
      </c>
      <c r="AT1308" s="78" t="str">
        <f t="shared" si="4085"/>
        <v/>
      </c>
      <c r="AU1308" s="137">
        <f t="shared" si="4142"/>
        <v>0</v>
      </c>
      <c r="AV1308" s="137">
        <f t="shared" si="4143"/>
        <v>0</v>
      </c>
      <c r="AW1308" s="137">
        <f t="shared" si="4144"/>
        <v>0</v>
      </c>
      <c r="AX1308" s="86" t="str">
        <f t="shared" si="4145"/>
        <v/>
      </c>
      <c r="AY1308" s="86" t="str">
        <f t="shared" si="4146"/>
        <v/>
      </c>
      <c r="AZ1308" s="90" t="str">
        <f t="shared" ref="AZ1308:BA1308" si="4213">IF($A1307&lt;&gt;"",AZ1307,"")</f>
        <v/>
      </c>
      <c r="BA1308" s="54" t="str">
        <f t="shared" si="4213"/>
        <v/>
      </c>
      <c r="BB1308" s="92" t="str">
        <f t="shared" si="4096"/>
        <v/>
      </c>
      <c r="BC1308" s="82">
        <f t="shared" si="4148"/>
        <v>0</v>
      </c>
      <c r="BD1308" s="71">
        <f t="shared" si="4097"/>
        <v>0</v>
      </c>
      <c r="BE1308" s="98">
        <f t="shared" si="4155"/>
        <v>18</v>
      </c>
      <c r="BF1308" s="54" t="str">
        <f t="shared" si="4188"/>
        <v/>
      </c>
      <c r="BG1308" s="92" t="str">
        <f t="shared" si="4182"/>
        <v/>
      </c>
      <c r="BH1308" s="82">
        <f t="shared" si="4127"/>
        <v>0</v>
      </c>
      <c r="BI1308" s="71">
        <f t="shared" si="4128"/>
        <v>0</v>
      </c>
      <c r="BJ1308" s="146"/>
      <c r="BK1308" s="97">
        <v>1</v>
      </c>
      <c r="BL1308" s="95" t="str">
        <f t="shared" ref="BL1308:BP1308" si="4214">IF(BL1307&lt;&gt;"",BL1307,"")</f>
        <v/>
      </c>
      <c r="BM1308" s="95" t="str">
        <f t="shared" si="4214"/>
        <v/>
      </c>
      <c r="BN1308" s="95" t="str">
        <f t="shared" si="4214"/>
        <v/>
      </c>
      <c r="BO1308" s="95" t="str">
        <f t="shared" si="4214"/>
        <v/>
      </c>
      <c r="BP1308" s="95" t="str">
        <f t="shared" si="4214"/>
        <v/>
      </c>
      <c r="BQ1308" s="81">
        <f t="shared" si="4156"/>
        <v>0</v>
      </c>
      <c r="BR1308" s="81">
        <f t="shared" si="4157"/>
        <v>0</v>
      </c>
      <c r="BS1308" s="81">
        <f t="shared" si="4158"/>
        <v>0</v>
      </c>
      <c r="BT1308" s="81">
        <f t="shared" si="4159"/>
        <v>0</v>
      </c>
      <c r="BU1308" s="81">
        <f t="shared" si="4160"/>
        <v>0</v>
      </c>
      <c r="BV1308" s="13">
        <f t="shared" si="4161"/>
        <v>0</v>
      </c>
      <c r="BW1308" s="11">
        <f t="shared" si="4088"/>
        <v>0</v>
      </c>
      <c r="BX1308" s="69">
        <f t="shared" si="4099"/>
        <v>0</v>
      </c>
      <c r="BY1308" s="69">
        <f>IF($A1308&lt;&gt;"",IF(BY1307&lt;&gt;0,BY1307,IF(BW1308&lt;=$AW$2,"Stop Loss",0)),0)</f>
        <v>0</v>
      </c>
      <c r="BZ1308" s="69">
        <f t="shared" si="4008"/>
        <v>0</v>
      </c>
      <c r="CA1308" s="27" t="str">
        <f t="shared" si="4100"/>
        <v/>
      </c>
      <c r="CB1308" s="27" t="str">
        <f t="shared" si="4101"/>
        <v/>
      </c>
      <c r="CC1308" s="27" t="str">
        <f t="shared" si="4102"/>
        <v/>
      </c>
      <c r="CD1308" s="27" t="str">
        <f t="shared" si="4103"/>
        <v/>
      </c>
      <c r="CE1308" s="27" t="str">
        <f t="shared" si="4104"/>
        <v/>
      </c>
      <c r="CF1308" s="27" t="str">
        <f t="shared" si="4105"/>
        <v/>
      </c>
      <c r="CG1308" s="86"/>
      <c r="CH1308" s="86"/>
      <c r="CI1308" s="45"/>
      <c r="CJ1308" s="45"/>
      <c r="CK1308" s="45"/>
      <c r="CL1308" s="25"/>
      <c r="CM1308" s="25"/>
      <c r="CN1308" s="37"/>
      <c r="CO1308" s="25"/>
      <c r="CP1308" s="25"/>
      <c r="CQ1308" s="25"/>
      <c r="CR1308" s="25"/>
      <c r="CS1308" s="25"/>
      <c r="CT1308" s="25"/>
      <c r="CU1308" s="25"/>
      <c r="CV1308" s="25"/>
      <c r="CW1308" s="25"/>
      <c r="CX1308" s="25"/>
      <c r="CY1308" s="25"/>
      <c r="CZ1308" s="25"/>
      <c r="DA1308" s="25"/>
      <c r="DB1308" s="37"/>
      <c r="DC1308" s="25"/>
      <c r="DD1308" s="25"/>
      <c r="DH1308" s="25"/>
      <c r="DI1308" s="37"/>
    </row>
    <row r="1309" spans="1:113" s="26" customFormat="1">
      <c r="A1309" s="149"/>
      <c r="B1309" s="82" t="str">
        <f t="shared" si="4075"/>
        <v/>
      </c>
      <c r="C1309" s="7" t="str">
        <f t="shared" si="4076"/>
        <v/>
      </c>
      <c r="D1309" s="81">
        <f t="shared" si="4077"/>
        <v>0</v>
      </c>
      <c r="E1309" s="7" t="str">
        <f t="shared" si="4078"/>
        <v>18,</v>
      </c>
      <c r="F1309" s="78"/>
      <c r="G1309" s="86"/>
      <c r="H1309" s="86"/>
      <c r="I1309" s="86"/>
      <c r="J1309" s="86"/>
      <c r="K1309" s="86"/>
      <c r="L1309" s="86"/>
      <c r="M1309" s="86"/>
      <c r="N1309" s="86"/>
      <c r="O1309" s="78"/>
      <c r="P1309" s="86"/>
      <c r="Q1309" s="86"/>
      <c r="R1309" s="86"/>
      <c r="S1309" s="86"/>
      <c r="T1309" s="86"/>
      <c r="U1309" s="86"/>
      <c r="V1309" s="86"/>
      <c r="W1309" s="86"/>
      <c r="X1309" s="123" t="str">
        <f t="shared" si="4079"/>
        <v/>
      </c>
      <c r="Y1309" s="127">
        <f t="shared" si="4130"/>
        <v>0</v>
      </c>
      <c r="Z1309" s="127">
        <f t="shared" si="4131"/>
        <v>0</v>
      </c>
      <c r="AA1309" s="127">
        <f t="shared" si="4132"/>
        <v>0</v>
      </c>
      <c r="AB1309" s="86">
        <f>IF($Y1309&gt;$Z1309,$Y1309-$Z1309+AB1308,AB1308)</f>
        <v>0</v>
      </c>
      <c r="AC1309" s="86">
        <f>IF($Z1309&gt;$Y1309,$Z1309-$Y1309+AC1308,AC1308)</f>
        <v>0</v>
      </c>
      <c r="AD1309" s="90" t="str">
        <f t="shared" ref="AD1309:AE1309" si="4215">IF($A1308&lt;&gt;"",AD1308,"")</f>
        <v/>
      </c>
      <c r="AE1309" s="54" t="str">
        <f t="shared" si="4215"/>
        <v/>
      </c>
      <c r="AF1309" s="92" t="str">
        <f t="shared" si="4091"/>
        <v/>
      </c>
      <c r="AG1309" s="82">
        <f t="shared" si="4082"/>
        <v>0</v>
      </c>
      <c r="AH1309" s="71">
        <f t="shared" si="3949"/>
        <v>0</v>
      </c>
      <c r="AI1309" s="78" t="str">
        <f t="shared" si="4083"/>
        <v/>
      </c>
      <c r="AJ1309" s="132">
        <f t="shared" si="4135"/>
        <v>0</v>
      </c>
      <c r="AK1309" s="132">
        <f t="shared" si="4136"/>
        <v>0</v>
      </c>
      <c r="AL1309" s="132">
        <f t="shared" si="4137"/>
        <v>0</v>
      </c>
      <c r="AM1309" s="86" t="str">
        <f t="shared" si="4138"/>
        <v/>
      </c>
      <c r="AN1309" s="86" t="str">
        <f t="shared" si="4139"/>
        <v/>
      </c>
      <c r="AO1309" s="90" t="str">
        <f t="shared" ref="AO1309:AP1309" si="4216">IF($A1308&lt;&gt;"",AO1308,"")</f>
        <v/>
      </c>
      <c r="AP1309" s="54" t="str">
        <f t="shared" si="4216"/>
        <v/>
      </c>
      <c r="AQ1309" s="92" t="str">
        <f t="shared" si="4093"/>
        <v/>
      </c>
      <c r="AR1309" s="82">
        <f t="shared" si="4141"/>
        <v>0</v>
      </c>
      <c r="AS1309" s="71">
        <f t="shared" si="4094"/>
        <v>0</v>
      </c>
      <c r="AT1309" s="78" t="str">
        <f t="shared" si="4085"/>
        <v/>
      </c>
      <c r="AU1309" s="137">
        <f t="shared" si="4142"/>
        <v>0</v>
      </c>
      <c r="AV1309" s="137">
        <f t="shared" si="4143"/>
        <v>0</v>
      </c>
      <c r="AW1309" s="137">
        <f t="shared" si="4144"/>
        <v>0</v>
      </c>
      <c r="AX1309" s="86" t="str">
        <f t="shared" si="4145"/>
        <v/>
      </c>
      <c r="AY1309" s="86" t="str">
        <f t="shared" si="4146"/>
        <v/>
      </c>
      <c r="AZ1309" s="90" t="str">
        <f t="shared" ref="AZ1309:BA1309" si="4217">IF($A1308&lt;&gt;"",AZ1308,"")</f>
        <v/>
      </c>
      <c r="BA1309" s="54" t="str">
        <f t="shared" si="4217"/>
        <v/>
      </c>
      <c r="BB1309" s="92" t="str">
        <f t="shared" si="4096"/>
        <v/>
      </c>
      <c r="BC1309" s="82">
        <f t="shared" si="4148"/>
        <v>0</v>
      </c>
      <c r="BD1309" s="71">
        <f t="shared" si="4097"/>
        <v>0</v>
      </c>
      <c r="BE1309" s="98">
        <f t="shared" si="4155"/>
        <v>18</v>
      </c>
      <c r="BF1309" s="54" t="str">
        <f t="shared" si="4188"/>
        <v/>
      </c>
      <c r="BG1309" s="92" t="str">
        <f t="shared" si="4182"/>
        <v/>
      </c>
      <c r="BH1309" s="82">
        <f t="shared" si="4127"/>
        <v>0</v>
      </c>
      <c r="BI1309" s="71">
        <f t="shared" si="4128"/>
        <v>0</v>
      </c>
      <c r="BJ1309" s="146"/>
      <c r="BK1309" s="97">
        <v>1</v>
      </c>
      <c r="BL1309" s="95" t="str">
        <f t="shared" ref="BL1309:BP1309" si="4218">IF(BL1308&lt;&gt;"",BL1308,"")</f>
        <v/>
      </c>
      <c r="BM1309" s="95" t="str">
        <f t="shared" si="4218"/>
        <v/>
      </c>
      <c r="BN1309" s="95" t="str">
        <f t="shared" si="4218"/>
        <v/>
      </c>
      <c r="BO1309" s="95" t="str">
        <f t="shared" si="4218"/>
        <v/>
      </c>
      <c r="BP1309" s="95" t="str">
        <f t="shared" si="4218"/>
        <v/>
      </c>
      <c r="BQ1309" s="81">
        <f t="shared" si="4156"/>
        <v>0</v>
      </c>
      <c r="BR1309" s="81">
        <f t="shared" si="4157"/>
        <v>0</v>
      </c>
      <c r="BS1309" s="81">
        <f t="shared" si="4158"/>
        <v>0</v>
      </c>
      <c r="BT1309" s="81">
        <f t="shared" si="4159"/>
        <v>0</v>
      </c>
      <c r="BU1309" s="81">
        <f t="shared" si="4160"/>
        <v>0</v>
      </c>
      <c r="BV1309" s="13">
        <f t="shared" si="4161"/>
        <v>0</v>
      </c>
      <c r="BW1309" s="11">
        <f t="shared" si="4088"/>
        <v>0</v>
      </c>
      <c r="BX1309" s="69">
        <f t="shared" si="4099"/>
        <v>0</v>
      </c>
      <c r="BY1309" s="69">
        <f>IF($A1309&lt;&gt;"",IF(BY1308&lt;&gt;0,BY1308,IF(BW1309&lt;=$AW$2,"Stop Loss",0)),0)</f>
        <v>0</v>
      </c>
      <c r="BZ1309" s="69">
        <f t="shared" si="4008"/>
        <v>0</v>
      </c>
      <c r="CA1309" s="27" t="str">
        <f t="shared" si="4100"/>
        <v/>
      </c>
      <c r="CB1309" s="27" t="str">
        <f t="shared" si="4101"/>
        <v/>
      </c>
      <c r="CC1309" s="27" t="str">
        <f t="shared" si="4102"/>
        <v/>
      </c>
      <c r="CD1309" s="27" t="str">
        <f t="shared" si="4103"/>
        <v/>
      </c>
      <c r="CE1309" s="27" t="str">
        <f t="shared" si="4104"/>
        <v/>
      </c>
      <c r="CF1309" s="27" t="str">
        <f t="shared" si="4105"/>
        <v/>
      </c>
      <c r="CG1309" s="86"/>
      <c r="CH1309" s="86"/>
      <c r="CI1309" s="45"/>
      <c r="CJ1309" s="45"/>
      <c r="CK1309" s="45"/>
      <c r="CL1309" s="25"/>
      <c r="CM1309" s="25"/>
      <c r="CN1309" s="37"/>
      <c r="CO1309" s="25"/>
      <c r="CP1309" s="25"/>
      <c r="CQ1309" s="25"/>
      <c r="CR1309" s="25"/>
      <c r="CS1309" s="25"/>
      <c r="CT1309" s="25"/>
      <c r="CU1309" s="25"/>
      <c r="CV1309" s="25"/>
      <c r="CW1309" s="25"/>
      <c r="CX1309" s="25"/>
      <c r="CY1309" s="25"/>
      <c r="CZ1309" s="25"/>
      <c r="DA1309" s="25"/>
      <c r="DB1309" s="37"/>
      <c r="DC1309" s="25"/>
      <c r="DD1309" s="25"/>
      <c r="DH1309" s="25"/>
      <c r="DI1309" s="37"/>
    </row>
    <row r="1310" spans="1:113" s="26" customFormat="1">
      <c r="A1310" s="149"/>
      <c r="B1310" s="82" t="str">
        <f t="shared" si="4075"/>
        <v/>
      </c>
      <c r="C1310" s="7" t="str">
        <f t="shared" si="4076"/>
        <v/>
      </c>
      <c r="D1310" s="81">
        <f t="shared" si="4077"/>
        <v>0</v>
      </c>
      <c r="E1310" s="7" t="str">
        <f t="shared" si="4078"/>
        <v>18,</v>
      </c>
      <c r="F1310" s="78"/>
      <c r="G1310" s="86"/>
      <c r="H1310" s="86"/>
      <c r="I1310" s="86"/>
      <c r="J1310" s="86"/>
      <c r="K1310" s="86"/>
      <c r="L1310" s="86"/>
      <c r="M1310" s="86"/>
      <c r="N1310" s="86"/>
      <c r="O1310" s="78"/>
      <c r="P1310" s="86"/>
      <c r="Q1310" s="86"/>
      <c r="R1310" s="86"/>
      <c r="S1310" s="86"/>
      <c r="T1310" s="86"/>
      <c r="U1310" s="86"/>
      <c r="V1310" s="86"/>
      <c r="W1310" s="86"/>
      <c r="X1310" s="123" t="str">
        <f t="shared" si="4079"/>
        <v/>
      </c>
      <c r="Y1310" s="127">
        <f t="shared" si="4130"/>
        <v>0</v>
      </c>
      <c r="Z1310" s="127">
        <f t="shared" si="4131"/>
        <v>0</v>
      </c>
      <c r="AA1310" s="127">
        <f t="shared" si="4132"/>
        <v>0</v>
      </c>
      <c r="AB1310" s="86">
        <f>AB1309</f>
        <v>0</v>
      </c>
      <c r="AC1310" s="86">
        <f>AC1309</f>
        <v>0</v>
      </c>
      <c r="AD1310" s="90" t="str">
        <f>IF($A1309&lt;&gt;"",AA1309,"")</f>
        <v/>
      </c>
      <c r="AE1310" s="92" t="str">
        <f>IF($A1309&lt;&gt;"",IF(Y1309&gt;Z1309,"L","H"),"")</f>
        <v/>
      </c>
      <c r="AF1310" s="92" t="str">
        <f t="shared" si="4091"/>
        <v/>
      </c>
      <c r="AG1310" s="82">
        <f t="shared" si="4082"/>
        <v>0</v>
      </c>
      <c r="AH1310" s="71">
        <f t="shared" si="3949"/>
        <v>0</v>
      </c>
      <c r="AI1310" s="78" t="str">
        <f t="shared" si="4083"/>
        <v/>
      </c>
      <c r="AJ1310" s="132">
        <f t="shared" si="4135"/>
        <v>0</v>
      </c>
      <c r="AK1310" s="132">
        <f t="shared" si="4136"/>
        <v>0</v>
      </c>
      <c r="AL1310" s="132">
        <f t="shared" si="4137"/>
        <v>0</v>
      </c>
      <c r="AM1310" s="86" t="str">
        <f t="shared" si="4138"/>
        <v/>
      </c>
      <c r="AN1310" s="86" t="str">
        <f t="shared" si="4139"/>
        <v/>
      </c>
      <c r="AO1310" s="90" t="str">
        <f>IF($A1309&lt;&gt;"",AL1309,"")</f>
        <v/>
      </c>
      <c r="AP1310" s="92" t="str">
        <f>IF($A1309&lt;&gt;"",IF(AM1309&lt;&gt;"","O","E"),"")</f>
        <v/>
      </c>
      <c r="AQ1310" s="92" t="str">
        <f t="shared" si="4093"/>
        <v/>
      </c>
      <c r="AR1310" s="82">
        <f t="shared" si="4141"/>
        <v>0</v>
      </c>
      <c r="AS1310" s="71">
        <f t="shared" si="4094"/>
        <v>0</v>
      </c>
      <c r="AT1310" s="78" t="str">
        <f t="shared" si="4085"/>
        <v/>
      </c>
      <c r="AU1310" s="137">
        <f t="shared" si="4142"/>
        <v>0</v>
      </c>
      <c r="AV1310" s="137">
        <f t="shared" si="4143"/>
        <v>0</v>
      </c>
      <c r="AW1310" s="137">
        <f t="shared" si="4144"/>
        <v>0</v>
      </c>
      <c r="AX1310" s="86" t="str">
        <f t="shared" si="4145"/>
        <v/>
      </c>
      <c r="AY1310" s="86" t="str">
        <f t="shared" si="4146"/>
        <v/>
      </c>
      <c r="AZ1310" s="90" t="str">
        <f>IF($A1309&lt;&gt;"",AW1309,"")</f>
        <v/>
      </c>
      <c r="BA1310" s="92" t="str">
        <f>IF($A1309&lt;&gt;"",IF(AX1309&lt;&gt;"","B","R"),"")</f>
        <v/>
      </c>
      <c r="BB1310" s="92" t="str">
        <f t="shared" si="4096"/>
        <v/>
      </c>
      <c r="BC1310" s="82">
        <f t="shared" si="4148"/>
        <v>0</v>
      </c>
      <c r="BD1310" s="71">
        <f t="shared" si="4097"/>
        <v>0</v>
      </c>
      <c r="BE1310" s="98">
        <f t="shared" si="4155"/>
        <v>18</v>
      </c>
      <c r="BF1310" s="92" t="str">
        <f>IF($A1309&lt;&gt;"",IF($Y1309&gt;$Z1309,"H",IF($Z1309&gt;$Y1309,"L",BF1309)),"")</f>
        <v/>
      </c>
      <c r="BG1310" s="92" t="str">
        <f>IF($A1310&lt;&gt;"",IF($A1310=0,"L",IF(BF1310&lt;&gt;"",IF(BF1310=X1310,"W","L"))),"")</f>
        <v/>
      </c>
      <c r="BH1310" s="82">
        <f t="shared" si="4127"/>
        <v>0</v>
      </c>
      <c r="BI1310" s="71">
        <f t="shared" si="4128"/>
        <v>0</v>
      </c>
      <c r="BJ1310" s="146" t="str">
        <f>AE1310&amp;AP1310&amp;BA1310</f>
        <v/>
      </c>
      <c r="BK1310" s="97">
        <v>1</v>
      </c>
      <c r="BL1310" s="95" t="str">
        <f>IF($A1309&lt;&gt;"",IF($BJ1310="LER","11,",IF($BJ1310="LOR","02,",IF($BJ1310="LEB","01,",IF($BJ1310="LOB","12,",IF($BJ1310="HER","29,",IF($BJ1310="HOR","20,",IF($BJ1310="HEB","19,",IF($BJ1310="HOB","30,","")))))))),"")</f>
        <v/>
      </c>
      <c r="BM1310" s="95" t="str">
        <f>IF($A1309&lt;&gt;"",IF($BJ1310="LER","13,",IF($BJ1310="LOR","04,",IF($BJ1310="LEB","03,",IF($BJ1310="LOB","14,",IF($BJ1310="HER","31,",IF($BJ1310="HOR","22,",IF($BJ1310="HEB","21,",IF($BJ1310="HOB","32,","")))))))),"")</f>
        <v/>
      </c>
      <c r="BN1310" s="95" t="str">
        <f>IF($A1309&lt;&gt;"",IF($BJ1310="LER","15,",IF($BJ1310="LOR","06,",IF($BJ1310="LEB","05,",IF($BJ1310="LOB","16,",IF($BJ1310="HER","33,",IF($BJ1310="HOR","24,",IF($BJ1310="HEB","23,",IF($BJ1310="HOB","34,","")))))))),"")</f>
        <v/>
      </c>
      <c r="BO1310" s="95" t="str">
        <f>IF($A1309&lt;&gt;"",IF($BJ1310="LER","17,",IF($BJ1310="LOR","08,",IF($BJ1310="LEB","07,",IF($BJ1310="LOB","18,",IF($BJ1310="HER","35,",IF($BJ1310="HOR","26,",IF($BJ1310="HEB","25,",IF($BJ1310="HOB","36,","")))))))),"")</f>
        <v/>
      </c>
      <c r="BP1310" s="95" t="str">
        <f>IF($A1309&lt;&gt;"",IF($BJ1310="LER","",IF($BJ1310="LOR","10,",IF($BJ1310="LEB","09,",IF($BJ1310="LOB","",IF($BJ1310="HER","",IF($BJ1310="HOR","28,",IF($BJ1310="HEB","27,",IF($BJ1310="HOB","","")))))))),"")</f>
        <v/>
      </c>
      <c r="BQ1310" s="81">
        <f t="shared" si="4156"/>
        <v>0</v>
      </c>
      <c r="BR1310" s="81">
        <f t="shared" si="4157"/>
        <v>0</v>
      </c>
      <c r="BS1310" s="81">
        <f t="shared" si="4158"/>
        <v>0</v>
      </c>
      <c r="BT1310" s="81">
        <f t="shared" si="4159"/>
        <v>0</v>
      </c>
      <c r="BU1310" s="81">
        <f t="shared" si="4160"/>
        <v>0</v>
      </c>
      <c r="BV1310" s="13">
        <f t="shared" si="4161"/>
        <v>0</v>
      </c>
      <c r="BW1310" s="11">
        <f t="shared" si="4088"/>
        <v>0</v>
      </c>
      <c r="BX1310" s="69">
        <f t="shared" si="4099"/>
        <v>0</v>
      </c>
      <c r="BY1310" s="69">
        <f>IF($A1310&lt;&gt;"",IF(BY1309&lt;&gt;0,BY1309,IF(BW1310&lt;=$AW$2,"Stop Loss",0)),0)</f>
        <v>0</v>
      </c>
      <c r="BZ1310" s="69">
        <f t="shared" si="4008"/>
        <v>0</v>
      </c>
      <c r="CA1310" s="27" t="str">
        <f t="shared" si="4100"/>
        <v/>
      </c>
      <c r="CB1310" s="27" t="str">
        <f t="shared" si="4101"/>
        <v/>
      </c>
      <c r="CC1310" s="27" t="str">
        <f t="shared" si="4102"/>
        <v/>
      </c>
      <c r="CD1310" s="27" t="str">
        <f t="shared" si="4103"/>
        <v/>
      </c>
      <c r="CE1310" s="27" t="str">
        <f t="shared" si="4104"/>
        <v/>
      </c>
      <c r="CF1310" s="27" t="str">
        <f t="shared" si="4105"/>
        <v/>
      </c>
      <c r="CG1310" s="86"/>
      <c r="CH1310" s="86"/>
      <c r="CI1310" s="45"/>
      <c r="CJ1310" s="45"/>
      <c r="CK1310" s="45"/>
      <c r="CL1310" s="25"/>
      <c r="CM1310" s="25"/>
      <c r="CN1310" s="37"/>
      <c r="CO1310" s="25"/>
      <c r="CP1310" s="25"/>
      <c r="CQ1310" s="25"/>
      <c r="CR1310" s="25"/>
      <c r="CS1310" s="25"/>
      <c r="CT1310" s="25"/>
      <c r="CU1310" s="25"/>
      <c r="CV1310" s="25"/>
      <c r="CW1310" s="25"/>
      <c r="CX1310" s="25"/>
      <c r="CY1310" s="25"/>
      <c r="CZ1310" s="25"/>
      <c r="DA1310" s="25"/>
      <c r="DB1310" s="37"/>
      <c r="DC1310" s="25"/>
      <c r="DD1310" s="25"/>
      <c r="DH1310" s="25"/>
      <c r="DI1310" s="37"/>
    </row>
    <row r="1311" spans="1:113" s="26" customFormat="1">
      <c r="A1311" s="149"/>
      <c r="B1311" s="82" t="str">
        <f t="shared" si="4075"/>
        <v/>
      </c>
      <c r="C1311" s="7" t="str">
        <f t="shared" si="4076"/>
        <v/>
      </c>
      <c r="D1311" s="81">
        <f t="shared" si="4077"/>
        <v>0</v>
      </c>
      <c r="E1311" s="7" t="str">
        <f t="shared" si="4078"/>
        <v>18,</v>
      </c>
      <c r="F1311" s="78"/>
      <c r="G1311" s="86"/>
      <c r="H1311" s="86"/>
      <c r="I1311" s="86"/>
      <c r="J1311" s="86"/>
      <c r="K1311" s="86"/>
      <c r="L1311" s="86"/>
      <c r="M1311" s="86"/>
      <c r="N1311" s="86"/>
      <c r="O1311" s="78"/>
      <c r="P1311" s="86"/>
      <c r="Q1311" s="86"/>
      <c r="R1311" s="86"/>
      <c r="S1311" s="86"/>
      <c r="T1311" s="86"/>
      <c r="U1311" s="86"/>
      <c r="V1311" s="86"/>
      <c r="W1311" s="86"/>
      <c r="X1311" s="123" t="str">
        <f t="shared" si="4079"/>
        <v/>
      </c>
      <c r="Y1311" s="127">
        <f t="shared" si="4130"/>
        <v>0</v>
      </c>
      <c r="Z1311" s="127">
        <f t="shared" si="4131"/>
        <v>0</v>
      </c>
      <c r="AA1311" s="127">
        <f t="shared" si="4132"/>
        <v>0</v>
      </c>
      <c r="AB1311" s="86">
        <f t="shared" ref="AB1311:AC1311" si="4219">AB1310</f>
        <v>0</v>
      </c>
      <c r="AC1311" s="86">
        <f t="shared" si="4219"/>
        <v>0</v>
      </c>
      <c r="AD1311" s="90" t="str">
        <f>IF($A1310&lt;&gt;"",AD1310,"")</f>
        <v/>
      </c>
      <c r="AE1311" s="54" t="str">
        <f>IF($A1310&lt;&gt;"",AE1310,"")</f>
        <v/>
      </c>
      <c r="AF1311" s="92" t="str">
        <f t="shared" si="4091"/>
        <v/>
      </c>
      <c r="AG1311" s="82">
        <f t="shared" si="4082"/>
        <v>0</v>
      </c>
      <c r="AH1311" s="71">
        <f t="shared" si="3949"/>
        <v>0</v>
      </c>
      <c r="AI1311" s="78" t="str">
        <f t="shared" si="4083"/>
        <v/>
      </c>
      <c r="AJ1311" s="132">
        <f t="shared" si="4135"/>
        <v>0</v>
      </c>
      <c r="AK1311" s="132">
        <f t="shared" si="4136"/>
        <v>0</v>
      </c>
      <c r="AL1311" s="132">
        <f t="shared" si="4137"/>
        <v>0</v>
      </c>
      <c r="AM1311" s="86" t="str">
        <f t="shared" si="4138"/>
        <v/>
      </c>
      <c r="AN1311" s="86" t="str">
        <f t="shared" si="4139"/>
        <v/>
      </c>
      <c r="AO1311" s="90" t="str">
        <f>IF($A1310&lt;&gt;"",AO1310,"")</f>
        <v/>
      </c>
      <c r="AP1311" s="54" t="str">
        <f>IF($A1310&lt;&gt;"",AP1310,"")</f>
        <v/>
      </c>
      <c r="AQ1311" s="92" t="str">
        <f t="shared" si="4093"/>
        <v/>
      </c>
      <c r="AR1311" s="82">
        <f t="shared" si="4141"/>
        <v>0</v>
      </c>
      <c r="AS1311" s="71">
        <f t="shared" si="4094"/>
        <v>0</v>
      </c>
      <c r="AT1311" s="78" t="str">
        <f t="shared" si="4085"/>
        <v/>
      </c>
      <c r="AU1311" s="137">
        <f t="shared" si="4142"/>
        <v>0</v>
      </c>
      <c r="AV1311" s="137">
        <f t="shared" si="4143"/>
        <v>0</v>
      </c>
      <c r="AW1311" s="137">
        <f t="shared" si="4144"/>
        <v>0</v>
      </c>
      <c r="AX1311" s="86" t="str">
        <f t="shared" si="4145"/>
        <v/>
      </c>
      <c r="AY1311" s="86" t="str">
        <f t="shared" si="4146"/>
        <v/>
      </c>
      <c r="AZ1311" s="90" t="str">
        <f>IF($A1310&lt;&gt;"",AZ1310,"")</f>
        <v/>
      </c>
      <c r="BA1311" s="54" t="str">
        <f>IF($A1310&lt;&gt;"",BA1310,"")</f>
        <v/>
      </c>
      <c r="BB1311" s="92" t="str">
        <f t="shared" si="4096"/>
        <v/>
      </c>
      <c r="BC1311" s="82">
        <f t="shared" si="4148"/>
        <v>0</v>
      </c>
      <c r="BD1311" s="71">
        <f t="shared" si="4097"/>
        <v>0</v>
      </c>
      <c r="BE1311" s="98">
        <f t="shared" si="4155"/>
        <v>18</v>
      </c>
      <c r="BF1311" s="54" t="str">
        <f>IF($A1310&lt;&gt;"",BF1310,"")</f>
        <v/>
      </c>
      <c r="BG1311" s="92" t="str">
        <f t="shared" ref="BG1311:BG1327" si="4220">IF($A1311&lt;&gt;"",IF($A1311=0,"L",IF(BF1311&lt;&gt;"",IF(BF1311=X1311,"W","L"))),"")</f>
        <v/>
      </c>
      <c r="BH1311" s="82">
        <f t="shared" si="4127"/>
        <v>0</v>
      </c>
      <c r="BI1311" s="71">
        <f t="shared" si="4128"/>
        <v>0</v>
      </c>
      <c r="BJ1311" s="146"/>
      <c r="BK1311" s="97">
        <v>1</v>
      </c>
      <c r="BL1311" s="95" t="str">
        <f>IF(BL1310&lt;&gt;"",BL1310,"")</f>
        <v/>
      </c>
      <c r="BM1311" s="95" t="str">
        <f t="shared" ref="BM1311:BP1311" si="4221">IF(BM1310&lt;&gt;"",BM1310,"")</f>
        <v/>
      </c>
      <c r="BN1311" s="95" t="str">
        <f t="shared" si="4221"/>
        <v/>
      </c>
      <c r="BO1311" s="95" t="str">
        <f t="shared" si="4221"/>
        <v/>
      </c>
      <c r="BP1311" s="95" t="str">
        <f t="shared" si="4221"/>
        <v/>
      </c>
      <c r="BQ1311" s="81">
        <f t="shared" si="4156"/>
        <v>0</v>
      </c>
      <c r="BR1311" s="81">
        <f t="shared" si="4157"/>
        <v>0</v>
      </c>
      <c r="BS1311" s="81">
        <f t="shared" si="4158"/>
        <v>0</v>
      </c>
      <c r="BT1311" s="81">
        <f t="shared" si="4159"/>
        <v>0</v>
      </c>
      <c r="BU1311" s="81">
        <f t="shared" si="4160"/>
        <v>0</v>
      </c>
      <c r="BV1311" s="13">
        <f t="shared" si="4161"/>
        <v>0</v>
      </c>
      <c r="BW1311" s="11">
        <f t="shared" si="4088"/>
        <v>0</v>
      </c>
      <c r="BX1311" s="69">
        <f t="shared" si="4099"/>
        <v>0</v>
      </c>
      <c r="BY1311" s="69">
        <f>IF($A1311&lt;&gt;"",IF(BY1310&lt;&gt;0,BY1310,IF(BW1311&lt;=$AW$2,"Stop Loss",0)),0)</f>
        <v>0</v>
      </c>
      <c r="BZ1311" s="69">
        <f t="shared" si="4008"/>
        <v>0</v>
      </c>
      <c r="CA1311" s="27" t="str">
        <f t="shared" si="4100"/>
        <v/>
      </c>
      <c r="CB1311" s="27" t="str">
        <f t="shared" si="4101"/>
        <v/>
      </c>
      <c r="CC1311" s="27" t="str">
        <f t="shared" si="4102"/>
        <v/>
      </c>
      <c r="CD1311" s="27" t="str">
        <f t="shared" si="4103"/>
        <v/>
      </c>
      <c r="CE1311" s="27" t="str">
        <f t="shared" si="4104"/>
        <v/>
      </c>
      <c r="CF1311" s="27" t="str">
        <f t="shared" si="4105"/>
        <v/>
      </c>
      <c r="CG1311" s="86"/>
      <c r="CH1311" s="86"/>
      <c r="CI1311" s="45"/>
      <c r="CJ1311" s="45"/>
      <c r="CK1311" s="45"/>
      <c r="CL1311" s="25"/>
      <c r="CM1311" s="25"/>
      <c r="CN1311" s="37"/>
      <c r="CO1311" s="25"/>
      <c r="CP1311" s="25"/>
      <c r="CQ1311" s="25"/>
      <c r="CR1311" s="25"/>
      <c r="CS1311" s="25"/>
      <c r="CT1311" s="25"/>
      <c r="CU1311" s="25"/>
      <c r="CV1311" s="25"/>
      <c r="CW1311" s="25"/>
      <c r="CX1311" s="25"/>
      <c r="CY1311" s="25"/>
      <c r="CZ1311" s="25"/>
      <c r="DA1311" s="25"/>
      <c r="DB1311" s="37"/>
      <c r="DC1311" s="25"/>
      <c r="DD1311" s="25"/>
      <c r="DH1311" s="25"/>
      <c r="DI1311" s="37"/>
    </row>
    <row r="1312" spans="1:113" s="26" customFormat="1">
      <c r="A1312" s="149"/>
      <c r="B1312" s="82" t="str">
        <f t="shared" si="4075"/>
        <v/>
      </c>
      <c r="C1312" s="7" t="str">
        <f t="shared" si="4076"/>
        <v/>
      </c>
      <c r="D1312" s="81">
        <f t="shared" si="4077"/>
        <v>0</v>
      </c>
      <c r="E1312" s="7" t="str">
        <f t="shared" si="4078"/>
        <v>18,</v>
      </c>
      <c r="F1312" s="78"/>
      <c r="G1312" s="86"/>
      <c r="H1312" s="86"/>
      <c r="I1312" s="86"/>
      <c r="J1312" s="86"/>
      <c r="K1312" s="86"/>
      <c r="L1312" s="86"/>
      <c r="M1312" s="86"/>
      <c r="N1312" s="86"/>
      <c r="O1312" s="78"/>
      <c r="P1312" s="86"/>
      <c r="Q1312" s="86"/>
      <c r="R1312" s="86"/>
      <c r="S1312" s="86"/>
      <c r="T1312" s="86"/>
      <c r="U1312" s="86"/>
      <c r="V1312" s="86"/>
      <c r="W1312" s="86"/>
      <c r="X1312" s="123" t="str">
        <f t="shared" si="4079"/>
        <v/>
      </c>
      <c r="Y1312" s="127">
        <f t="shared" si="4130"/>
        <v>0</v>
      </c>
      <c r="Z1312" s="127">
        <f t="shared" si="4131"/>
        <v>0</v>
      </c>
      <c r="AA1312" s="127">
        <f t="shared" si="4132"/>
        <v>0</v>
      </c>
      <c r="AB1312" s="86">
        <f t="shared" ref="AB1312:AC1312" si="4222">AB1311</f>
        <v>0</v>
      </c>
      <c r="AC1312" s="86">
        <f t="shared" si="4222"/>
        <v>0</v>
      </c>
      <c r="AD1312" s="90" t="str">
        <f t="shared" ref="AD1312:AE1312" si="4223">IF($A1311&lt;&gt;"",AD1311,"")</f>
        <v/>
      </c>
      <c r="AE1312" s="54" t="str">
        <f t="shared" si="4223"/>
        <v/>
      </c>
      <c r="AF1312" s="92" t="str">
        <f t="shared" si="4091"/>
        <v/>
      </c>
      <c r="AG1312" s="82">
        <f t="shared" si="4082"/>
        <v>0</v>
      </c>
      <c r="AH1312" s="71">
        <f t="shared" si="3949"/>
        <v>0</v>
      </c>
      <c r="AI1312" s="78" t="str">
        <f t="shared" si="4083"/>
        <v/>
      </c>
      <c r="AJ1312" s="132">
        <f t="shared" si="4135"/>
        <v>0</v>
      </c>
      <c r="AK1312" s="132">
        <f t="shared" si="4136"/>
        <v>0</v>
      </c>
      <c r="AL1312" s="132">
        <f t="shared" si="4137"/>
        <v>0</v>
      </c>
      <c r="AM1312" s="86" t="str">
        <f t="shared" si="4138"/>
        <v/>
      </c>
      <c r="AN1312" s="86" t="str">
        <f t="shared" si="4139"/>
        <v/>
      </c>
      <c r="AO1312" s="90" t="str">
        <f t="shared" ref="AO1312:AP1312" si="4224">IF($A1311&lt;&gt;"",AO1311,"")</f>
        <v/>
      </c>
      <c r="AP1312" s="54" t="str">
        <f t="shared" si="4224"/>
        <v/>
      </c>
      <c r="AQ1312" s="92" t="str">
        <f t="shared" si="4093"/>
        <v/>
      </c>
      <c r="AR1312" s="82">
        <f t="shared" si="4141"/>
        <v>0</v>
      </c>
      <c r="AS1312" s="71">
        <f t="shared" si="4094"/>
        <v>0</v>
      </c>
      <c r="AT1312" s="78" t="str">
        <f t="shared" si="4085"/>
        <v/>
      </c>
      <c r="AU1312" s="137">
        <f t="shared" si="4142"/>
        <v>0</v>
      </c>
      <c r="AV1312" s="137">
        <f t="shared" si="4143"/>
        <v>0</v>
      </c>
      <c r="AW1312" s="137">
        <f t="shared" si="4144"/>
        <v>0</v>
      </c>
      <c r="AX1312" s="86" t="str">
        <f t="shared" si="4145"/>
        <v/>
      </c>
      <c r="AY1312" s="86" t="str">
        <f t="shared" si="4146"/>
        <v/>
      </c>
      <c r="AZ1312" s="90" t="str">
        <f t="shared" ref="AZ1312:BA1312" si="4225">IF($A1311&lt;&gt;"",AZ1311,"")</f>
        <v/>
      </c>
      <c r="BA1312" s="54" t="str">
        <f t="shared" si="4225"/>
        <v/>
      </c>
      <c r="BB1312" s="92" t="str">
        <f t="shared" si="4096"/>
        <v/>
      </c>
      <c r="BC1312" s="82">
        <f t="shared" si="4148"/>
        <v>0</v>
      </c>
      <c r="BD1312" s="71">
        <f t="shared" si="4097"/>
        <v>0</v>
      </c>
      <c r="BE1312" s="98">
        <f t="shared" si="4155"/>
        <v>18</v>
      </c>
      <c r="BF1312" s="54" t="str">
        <f t="shared" ref="BF1312:BF1318" si="4226">IF($A1311&lt;&gt;"",BF1311,"")</f>
        <v/>
      </c>
      <c r="BG1312" s="92" t="str">
        <f t="shared" si="4220"/>
        <v/>
      </c>
      <c r="BH1312" s="82">
        <f t="shared" si="4127"/>
        <v>0</v>
      </c>
      <c r="BI1312" s="71">
        <f t="shared" si="4128"/>
        <v>0</v>
      </c>
      <c r="BJ1312" s="146"/>
      <c r="BK1312" s="97">
        <v>1</v>
      </c>
      <c r="BL1312" s="95" t="str">
        <f t="shared" ref="BL1312:BP1312" si="4227">IF(BL1311&lt;&gt;"",BL1311,"")</f>
        <v/>
      </c>
      <c r="BM1312" s="95" t="str">
        <f t="shared" si="4227"/>
        <v/>
      </c>
      <c r="BN1312" s="95" t="str">
        <f t="shared" si="4227"/>
        <v/>
      </c>
      <c r="BO1312" s="95" t="str">
        <f t="shared" si="4227"/>
        <v/>
      </c>
      <c r="BP1312" s="95" t="str">
        <f t="shared" si="4227"/>
        <v/>
      </c>
      <c r="BQ1312" s="81">
        <f t="shared" si="4156"/>
        <v>0</v>
      </c>
      <c r="BR1312" s="81">
        <f t="shared" si="4157"/>
        <v>0</v>
      </c>
      <c r="BS1312" s="81">
        <f t="shared" si="4158"/>
        <v>0</v>
      </c>
      <c r="BT1312" s="81">
        <f t="shared" si="4159"/>
        <v>0</v>
      </c>
      <c r="BU1312" s="81">
        <f t="shared" si="4160"/>
        <v>0</v>
      </c>
      <c r="BV1312" s="13">
        <f t="shared" si="4161"/>
        <v>0</v>
      </c>
      <c r="BW1312" s="11">
        <f t="shared" si="4088"/>
        <v>0</v>
      </c>
      <c r="BX1312" s="69">
        <f t="shared" si="4099"/>
        <v>0</v>
      </c>
      <c r="BY1312" s="69">
        <f>IF($A1312&lt;&gt;"",IF(BY1311&lt;&gt;0,BY1311,IF(BW1312&lt;=$AW$2,"Stop Loss",0)),0)</f>
        <v>0</v>
      </c>
      <c r="BZ1312" s="69">
        <f t="shared" si="4008"/>
        <v>0</v>
      </c>
      <c r="CA1312" s="27" t="str">
        <f t="shared" si="4100"/>
        <v/>
      </c>
      <c r="CB1312" s="27" t="str">
        <f t="shared" si="4101"/>
        <v/>
      </c>
      <c r="CC1312" s="27" t="str">
        <f t="shared" si="4102"/>
        <v/>
      </c>
      <c r="CD1312" s="27" t="str">
        <f t="shared" si="4103"/>
        <v/>
      </c>
      <c r="CE1312" s="27" t="str">
        <f t="shared" si="4104"/>
        <v/>
      </c>
      <c r="CF1312" s="27" t="str">
        <f t="shared" si="4105"/>
        <v/>
      </c>
      <c r="CG1312" s="86"/>
      <c r="CH1312" s="86"/>
      <c r="CI1312" s="45"/>
      <c r="CJ1312" s="45"/>
      <c r="CK1312" s="45"/>
      <c r="CL1312" s="25"/>
      <c r="CM1312" s="25"/>
      <c r="CN1312" s="37"/>
      <c r="CO1312" s="25"/>
      <c r="CP1312" s="25"/>
      <c r="CQ1312" s="25"/>
      <c r="CR1312" s="25"/>
      <c r="CS1312" s="25"/>
      <c r="CT1312" s="25"/>
      <c r="CU1312" s="25"/>
      <c r="CV1312" s="25"/>
      <c r="CW1312" s="25"/>
      <c r="CX1312" s="25"/>
      <c r="CY1312" s="25"/>
      <c r="CZ1312" s="25"/>
      <c r="DA1312" s="25"/>
      <c r="DB1312" s="37"/>
      <c r="DC1312" s="25"/>
      <c r="DD1312" s="25"/>
      <c r="DH1312" s="25"/>
      <c r="DI1312" s="37"/>
    </row>
    <row r="1313" spans="1:113" s="26" customFormat="1">
      <c r="A1313" s="149"/>
      <c r="B1313" s="82" t="str">
        <f t="shared" si="4075"/>
        <v/>
      </c>
      <c r="C1313" s="7" t="str">
        <f t="shared" si="4076"/>
        <v/>
      </c>
      <c r="D1313" s="81">
        <f t="shared" si="4077"/>
        <v>0</v>
      </c>
      <c r="E1313" s="7" t="str">
        <f t="shared" si="4078"/>
        <v>18,</v>
      </c>
      <c r="F1313" s="78"/>
      <c r="G1313" s="86"/>
      <c r="H1313" s="86"/>
      <c r="I1313" s="86"/>
      <c r="J1313" s="86"/>
      <c r="K1313" s="86"/>
      <c r="L1313" s="86"/>
      <c r="M1313" s="86"/>
      <c r="N1313" s="86"/>
      <c r="O1313" s="78"/>
      <c r="P1313" s="86"/>
      <c r="Q1313" s="86"/>
      <c r="R1313" s="86"/>
      <c r="S1313" s="86"/>
      <c r="T1313" s="86"/>
      <c r="U1313" s="86"/>
      <c r="V1313" s="86"/>
      <c r="W1313" s="86"/>
      <c r="X1313" s="123" t="str">
        <f t="shared" si="4079"/>
        <v/>
      </c>
      <c r="Y1313" s="127">
        <f t="shared" si="4130"/>
        <v>0</v>
      </c>
      <c r="Z1313" s="127">
        <f t="shared" si="4131"/>
        <v>0</v>
      </c>
      <c r="AA1313" s="127">
        <f t="shared" si="4132"/>
        <v>0</v>
      </c>
      <c r="AB1313" s="86">
        <f t="shared" ref="AB1313:AC1313" si="4228">AB1312</f>
        <v>0</v>
      </c>
      <c r="AC1313" s="86">
        <f t="shared" si="4228"/>
        <v>0</v>
      </c>
      <c r="AD1313" s="90" t="str">
        <f t="shared" ref="AD1313:AE1313" si="4229">IF($A1312&lt;&gt;"",AD1312,"")</f>
        <v/>
      </c>
      <c r="AE1313" s="54" t="str">
        <f t="shared" si="4229"/>
        <v/>
      </c>
      <c r="AF1313" s="92" t="str">
        <f t="shared" si="4091"/>
        <v/>
      </c>
      <c r="AG1313" s="82">
        <f t="shared" si="4082"/>
        <v>0</v>
      </c>
      <c r="AH1313" s="71">
        <f t="shared" si="3949"/>
        <v>0</v>
      </c>
      <c r="AI1313" s="78" t="str">
        <f t="shared" si="4083"/>
        <v/>
      </c>
      <c r="AJ1313" s="132">
        <f t="shared" si="4135"/>
        <v>0</v>
      </c>
      <c r="AK1313" s="132">
        <f t="shared" si="4136"/>
        <v>0</v>
      </c>
      <c r="AL1313" s="132">
        <f t="shared" si="4137"/>
        <v>0</v>
      </c>
      <c r="AM1313" s="86" t="str">
        <f t="shared" si="4138"/>
        <v/>
      </c>
      <c r="AN1313" s="86" t="str">
        <f t="shared" si="4139"/>
        <v/>
      </c>
      <c r="AO1313" s="90" t="str">
        <f t="shared" ref="AO1313:AP1313" si="4230">IF($A1312&lt;&gt;"",AO1312,"")</f>
        <v/>
      </c>
      <c r="AP1313" s="54" t="str">
        <f t="shared" si="4230"/>
        <v/>
      </c>
      <c r="AQ1313" s="92" t="str">
        <f t="shared" si="4093"/>
        <v/>
      </c>
      <c r="AR1313" s="82">
        <f t="shared" si="4141"/>
        <v>0</v>
      </c>
      <c r="AS1313" s="71">
        <f t="shared" si="4094"/>
        <v>0</v>
      </c>
      <c r="AT1313" s="78" t="str">
        <f t="shared" si="4085"/>
        <v/>
      </c>
      <c r="AU1313" s="137">
        <f t="shared" si="4142"/>
        <v>0</v>
      </c>
      <c r="AV1313" s="137">
        <f t="shared" si="4143"/>
        <v>0</v>
      </c>
      <c r="AW1313" s="137">
        <f t="shared" si="4144"/>
        <v>0</v>
      </c>
      <c r="AX1313" s="86" t="str">
        <f t="shared" si="4145"/>
        <v/>
      </c>
      <c r="AY1313" s="86" t="str">
        <f t="shared" si="4146"/>
        <v/>
      </c>
      <c r="AZ1313" s="90" t="str">
        <f t="shared" ref="AZ1313:BA1313" si="4231">IF($A1312&lt;&gt;"",AZ1312,"")</f>
        <v/>
      </c>
      <c r="BA1313" s="54" t="str">
        <f t="shared" si="4231"/>
        <v/>
      </c>
      <c r="BB1313" s="92" t="str">
        <f t="shared" si="4096"/>
        <v/>
      </c>
      <c r="BC1313" s="82">
        <f t="shared" si="4148"/>
        <v>0</v>
      </c>
      <c r="BD1313" s="71">
        <f t="shared" si="4097"/>
        <v>0</v>
      </c>
      <c r="BE1313" s="98">
        <f t="shared" si="4155"/>
        <v>18</v>
      </c>
      <c r="BF1313" s="54" t="str">
        <f t="shared" si="4226"/>
        <v/>
      </c>
      <c r="BG1313" s="92" t="str">
        <f t="shared" si="4220"/>
        <v/>
      </c>
      <c r="BH1313" s="82">
        <f t="shared" si="4127"/>
        <v>0</v>
      </c>
      <c r="BI1313" s="71">
        <f t="shared" si="4128"/>
        <v>0</v>
      </c>
      <c r="BJ1313" s="146"/>
      <c r="BK1313" s="97">
        <v>1</v>
      </c>
      <c r="BL1313" s="95" t="str">
        <f t="shared" ref="BL1313:BP1313" si="4232">IF(BL1312&lt;&gt;"",BL1312,"")</f>
        <v/>
      </c>
      <c r="BM1313" s="95" t="str">
        <f t="shared" si="4232"/>
        <v/>
      </c>
      <c r="BN1313" s="95" t="str">
        <f t="shared" si="4232"/>
        <v/>
      </c>
      <c r="BO1313" s="95" t="str">
        <f t="shared" si="4232"/>
        <v/>
      </c>
      <c r="BP1313" s="95" t="str">
        <f t="shared" si="4232"/>
        <v/>
      </c>
      <c r="BQ1313" s="81">
        <f t="shared" si="4156"/>
        <v>0</v>
      </c>
      <c r="BR1313" s="81">
        <f t="shared" si="4157"/>
        <v>0</v>
      </c>
      <c r="BS1313" s="81">
        <f t="shared" si="4158"/>
        <v>0</v>
      </c>
      <c r="BT1313" s="81">
        <f t="shared" si="4159"/>
        <v>0</v>
      </c>
      <c r="BU1313" s="81">
        <f t="shared" si="4160"/>
        <v>0</v>
      </c>
      <c r="BV1313" s="13">
        <f t="shared" si="4161"/>
        <v>0</v>
      </c>
      <c r="BW1313" s="11">
        <f t="shared" si="4088"/>
        <v>0</v>
      </c>
      <c r="BX1313" s="69">
        <f t="shared" si="4099"/>
        <v>0</v>
      </c>
      <c r="BY1313" s="69">
        <f>IF($A1313&lt;&gt;"",IF(BY1312&lt;&gt;0,BY1312,IF(BW1313&lt;=$AW$2,"Stop Loss",0)),0)</f>
        <v>0</v>
      </c>
      <c r="BZ1313" s="69">
        <f t="shared" si="4008"/>
        <v>0</v>
      </c>
      <c r="CA1313" s="27" t="str">
        <f t="shared" si="4100"/>
        <v/>
      </c>
      <c r="CB1313" s="27" t="str">
        <f t="shared" si="4101"/>
        <v/>
      </c>
      <c r="CC1313" s="27" t="str">
        <f t="shared" si="4102"/>
        <v/>
      </c>
      <c r="CD1313" s="27" t="str">
        <f t="shared" si="4103"/>
        <v/>
      </c>
      <c r="CE1313" s="27" t="str">
        <f t="shared" si="4104"/>
        <v/>
      </c>
      <c r="CF1313" s="27" t="str">
        <f t="shared" si="4105"/>
        <v/>
      </c>
      <c r="CG1313" s="86"/>
      <c r="CH1313" s="86"/>
      <c r="CI1313" s="45"/>
      <c r="CJ1313" s="45"/>
      <c r="CK1313" s="45"/>
      <c r="CL1313" s="25"/>
      <c r="CM1313" s="25"/>
      <c r="CN1313" s="37"/>
      <c r="CO1313" s="25"/>
      <c r="CP1313" s="25"/>
      <c r="CQ1313" s="25"/>
      <c r="CR1313" s="25"/>
      <c r="CS1313" s="25"/>
      <c r="CT1313" s="25"/>
      <c r="CU1313" s="25"/>
      <c r="CV1313" s="25"/>
      <c r="CW1313" s="25"/>
      <c r="CX1313" s="25"/>
      <c r="CY1313" s="25"/>
      <c r="CZ1313" s="25"/>
      <c r="DA1313" s="25"/>
      <c r="DB1313" s="37"/>
      <c r="DC1313" s="25"/>
      <c r="DD1313" s="25"/>
      <c r="DH1313" s="25"/>
      <c r="DI1313" s="37"/>
    </row>
    <row r="1314" spans="1:113" s="26" customFormat="1">
      <c r="A1314" s="149"/>
      <c r="B1314" s="82" t="str">
        <f t="shared" si="4075"/>
        <v/>
      </c>
      <c r="C1314" s="7" t="str">
        <f t="shared" si="4076"/>
        <v/>
      </c>
      <c r="D1314" s="81">
        <f t="shared" si="4077"/>
        <v>0</v>
      </c>
      <c r="E1314" s="7" t="str">
        <f t="shared" si="4078"/>
        <v>18,</v>
      </c>
      <c r="F1314" s="78"/>
      <c r="G1314" s="86"/>
      <c r="H1314" s="86"/>
      <c r="I1314" s="86"/>
      <c r="J1314" s="86"/>
      <c r="K1314" s="86"/>
      <c r="L1314" s="86"/>
      <c r="M1314" s="86"/>
      <c r="N1314" s="86"/>
      <c r="O1314" s="78"/>
      <c r="P1314" s="86"/>
      <c r="Q1314" s="86"/>
      <c r="R1314" s="86"/>
      <c r="S1314" s="86"/>
      <c r="T1314" s="86"/>
      <c r="U1314" s="86"/>
      <c r="V1314" s="86"/>
      <c r="W1314" s="86"/>
      <c r="X1314" s="123" t="str">
        <f t="shared" si="4079"/>
        <v/>
      </c>
      <c r="Y1314" s="127">
        <f t="shared" si="4130"/>
        <v>0</v>
      </c>
      <c r="Z1314" s="127">
        <f t="shared" si="4131"/>
        <v>0</v>
      </c>
      <c r="AA1314" s="127">
        <f t="shared" si="4132"/>
        <v>0</v>
      </c>
      <c r="AB1314" s="86">
        <f t="shared" ref="AB1314:AC1314" si="4233">AB1313</f>
        <v>0</v>
      </c>
      <c r="AC1314" s="86">
        <f t="shared" si="4233"/>
        <v>0</v>
      </c>
      <c r="AD1314" s="90" t="str">
        <f t="shared" ref="AD1314:AE1314" si="4234">IF($A1313&lt;&gt;"",AD1313,"")</f>
        <v/>
      </c>
      <c r="AE1314" s="54" t="str">
        <f t="shared" si="4234"/>
        <v/>
      </c>
      <c r="AF1314" s="92" t="str">
        <f t="shared" si="4091"/>
        <v/>
      </c>
      <c r="AG1314" s="82">
        <f t="shared" si="4082"/>
        <v>0</v>
      </c>
      <c r="AH1314" s="71">
        <f t="shared" si="3949"/>
        <v>0</v>
      </c>
      <c r="AI1314" s="78" t="str">
        <f t="shared" si="4083"/>
        <v/>
      </c>
      <c r="AJ1314" s="132">
        <f t="shared" si="4135"/>
        <v>0</v>
      </c>
      <c r="AK1314" s="132">
        <f t="shared" si="4136"/>
        <v>0</v>
      </c>
      <c r="AL1314" s="132">
        <f t="shared" si="4137"/>
        <v>0</v>
      </c>
      <c r="AM1314" s="86" t="str">
        <f t="shared" si="4138"/>
        <v/>
      </c>
      <c r="AN1314" s="86" t="str">
        <f t="shared" si="4139"/>
        <v/>
      </c>
      <c r="AO1314" s="90" t="str">
        <f t="shared" ref="AO1314:AP1314" si="4235">IF($A1313&lt;&gt;"",AO1313,"")</f>
        <v/>
      </c>
      <c r="AP1314" s="54" t="str">
        <f t="shared" si="4235"/>
        <v/>
      </c>
      <c r="AQ1314" s="92" t="str">
        <f t="shared" si="4093"/>
        <v/>
      </c>
      <c r="AR1314" s="82">
        <f t="shared" si="4141"/>
        <v>0</v>
      </c>
      <c r="AS1314" s="71">
        <f t="shared" si="4094"/>
        <v>0</v>
      </c>
      <c r="AT1314" s="78" t="str">
        <f t="shared" si="4085"/>
        <v/>
      </c>
      <c r="AU1314" s="137">
        <f t="shared" si="4142"/>
        <v>0</v>
      </c>
      <c r="AV1314" s="137">
        <f t="shared" si="4143"/>
        <v>0</v>
      </c>
      <c r="AW1314" s="137">
        <f t="shared" si="4144"/>
        <v>0</v>
      </c>
      <c r="AX1314" s="86" t="str">
        <f t="shared" si="4145"/>
        <v/>
      </c>
      <c r="AY1314" s="86" t="str">
        <f t="shared" si="4146"/>
        <v/>
      </c>
      <c r="AZ1314" s="90" t="str">
        <f t="shared" ref="AZ1314:BA1314" si="4236">IF($A1313&lt;&gt;"",AZ1313,"")</f>
        <v/>
      </c>
      <c r="BA1314" s="54" t="str">
        <f t="shared" si="4236"/>
        <v/>
      </c>
      <c r="BB1314" s="92" t="str">
        <f t="shared" si="4096"/>
        <v/>
      </c>
      <c r="BC1314" s="82">
        <f t="shared" si="4148"/>
        <v>0</v>
      </c>
      <c r="BD1314" s="71">
        <f t="shared" si="4097"/>
        <v>0</v>
      </c>
      <c r="BE1314" s="98">
        <f t="shared" si="4155"/>
        <v>18</v>
      </c>
      <c r="BF1314" s="54" t="str">
        <f t="shared" si="4226"/>
        <v/>
      </c>
      <c r="BG1314" s="92" t="str">
        <f t="shared" si="4220"/>
        <v/>
      </c>
      <c r="BH1314" s="82">
        <f t="shared" si="4127"/>
        <v>0</v>
      </c>
      <c r="BI1314" s="71">
        <f t="shared" si="4128"/>
        <v>0</v>
      </c>
      <c r="BJ1314" s="146"/>
      <c r="BK1314" s="97">
        <v>1</v>
      </c>
      <c r="BL1314" s="95" t="str">
        <f t="shared" ref="BL1314:BP1314" si="4237">IF(BL1313&lt;&gt;"",BL1313,"")</f>
        <v/>
      </c>
      <c r="BM1314" s="95" t="str">
        <f t="shared" si="4237"/>
        <v/>
      </c>
      <c r="BN1314" s="95" t="str">
        <f t="shared" si="4237"/>
        <v/>
      </c>
      <c r="BO1314" s="95" t="str">
        <f t="shared" si="4237"/>
        <v/>
      </c>
      <c r="BP1314" s="95" t="str">
        <f t="shared" si="4237"/>
        <v/>
      </c>
      <c r="BQ1314" s="81">
        <f t="shared" si="4156"/>
        <v>0</v>
      </c>
      <c r="BR1314" s="81">
        <f t="shared" si="4157"/>
        <v>0</v>
      </c>
      <c r="BS1314" s="81">
        <f t="shared" si="4158"/>
        <v>0</v>
      </c>
      <c r="BT1314" s="81">
        <f t="shared" si="4159"/>
        <v>0</v>
      </c>
      <c r="BU1314" s="81">
        <f t="shared" si="4160"/>
        <v>0</v>
      </c>
      <c r="BV1314" s="13">
        <f t="shared" si="4161"/>
        <v>0</v>
      </c>
      <c r="BW1314" s="11">
        <f t="shared" si="4088"/>
        <v>0</v>
      </c>
      <c r="BX1314" s="69">
        <f t="shared" si="4099"/>
        <v>0</v>
      </c>
      <c r="BY1314" s="69">
        <f>IF($A1314&lt;&gt;"",IF(BY1313&lt;&gt;0,BY1313,IF(BW1314&lt;=$AW$2,"Stop Loss",0)),0)</f>
        <v>0</v>
      </c>
      <c r="BZ1314" s="69">
        <f t="shared" si="4008"/>
        <v>0</v>
      </c>
      <c r="CA1314" s="27" t="str">
        <f t="shared" si="4100"/>
        <v/>
      </c>
      <c r="CB1314" s="27" t="str">
        <f t="shared" si="4101"/>
        <v/>
      </c>
      <c r="CC1314" s="27" t="str">
        <f t="shared" si="4102"/>
        <v/>
      </c>
      <c r="CD1314" s="27" t="str">
        <f t="shared" si="4103"/>
        <v/>
      </c>
      <c r="CE1314" s="27" t="str">
        <f t="shared" si="4104"/>
        <v/>
      </c>
      <c r="CF1314" s="27" t="str">
        <f t="shared" si="4105"/>
        <v/>
      </c>
      <c r="CG1314" s="86"/>
      <c r="CH1314" s="86"/>
      <c r="CI1314" s="45"/>
      <c r="CJ1314" s="45"/>
      <c r="CK1314" s="45"/>
      <c r="CL1314" s="25"/>
      <c r="CM1314" s="25"/>
      <c r="CN1314" s="37"/>
      <c r="CO1314" s="25"/>
      <c r="CP1314" s="25"/>
      <c r="CQ1314" s="25"/>
      <c r="CR1314" s="25"/>
      <c r="CS1314" s="25"/>
      <c r="CT1314" s="25"/>
      <c r="CU1314" s="25"/>
      <c r="CV1314" s="25"/>
      <c r="CW1314" s="25"/>
      <c r="CX1314" s="25"/>
      <c r="CY1314" s="25"/>
      <c r="CZ1314" s="25"/>
      <c r="DA1314" s="25"/>
      <c r="DB1314" s="37"/>
      <c r="DC1314" s="25"/>
      <c r="DD1314" s="25"/>
      <c r="DH1314" s="25"/>
      <c r="DI1314" s="37"/>
    </row>
    <row r="1315" spans="1:113" s="26" customFormat="1">
      <c r="A1315" s="149"/>
      <c r="B1315" s="82" t="str">
        <f t="shared" si="4075"/>
        <v/>
      </c>
      <c r="C1315" s="7" t="str">
        <f t="shared" si="4076"/>
        <v/>
      </c>
      <c r="D1315" s="81">
        <f t="shared" si="4077"/>
        <v>0</v>
      </c>
      <c r="E1315" s="7" t="str">
        <f t="shared" si="4078"/>
        <v>18,</v>
      </c>
      <c r="F1315" s="78"/>
      <c r="G1315" s="86"/>
      <c r="H1315" s="86"/>
      <c r="I1315" s="86"/>
      <c r="J1315" s="86"/>
      <c r="K1315" s="86"/>
      <c r="L1315" s="86"/>
      <c r="M1315" s="86"/>
      <c r="N1315" s="86"/>
      <c r="O1315" s="78"/>
      <c r="P1315" s="86"/>
      <c r="Q1315" s="86"/>
      <c r="R1315" s="86"/>
      <c r="S1315" s="86"/>
      <c r="T1315" s="86"/>
      <c r="U1315" s="86"/>
      <c r="V1315" s="86"/>
      <c r="W1315" s="86"/>
      <c r="X1315" s="123" t="str">
        <f t="shared" si="4079"/>
        <v/>
      </c>
      <c r="Y1315" s="127">
        <f t="shared" si="4130"/>
        <v>0</v>
      </c>
      <c r="Z1315" s="127">
        <f t="shared" si="4131"/>
        <v>0</v>
      </c>
      <c r="AA1315" s="127">
        <f t="shared" si="4132"/>
        <v>0</v>
      </c>
      <c r="AB1315" s="86">
        <f t="shared" ref="AB1315:AC1315" si="4238">AB1314</f>
        <v>0</v>
      </c>
      <c r="AC1315" s="86">
        <f t="shared" si="4238"/>
        <v>0</v>
      </c>
      <c r="AD1315" s="90" t="str">
        <f t="shared" ref="AD1315:AE1315" si="4239">IF($A1314&lt;&gt;"",AD1314,"")</f>
        <v/>
      </c>
      <c r="AE1315" s="54" t="str">
        <f t="shared" si="4239"/>
        <v/>
      </c>
      <c r="AF1315" s="92" t="str">
        <f t="shared" si="4091"/>
        <v/>
      </c>
      <c r="AG1315" s="82">
        <f t="shared" si="4082"/>
        <v>0</v>
      </c>
      <c r="AH1315" s="71">
        <f t="shared" si="3949"/>
        <v>0</v>
      </c>
      <c r="AI1315" s="78" t="str">
        <f t="shared" si="4083"/>
        <v/>
      </c>
      <c r="AJ1315" s="132">
        <f t="shared" si="4135"/>
        <v>0</v>
      </c>
      <c r="AK1315" s="132">
        <f t="shared" si="4136"/>
        <v>0</v>
      </c>
      <c r="AL1315" s="132">
        <f t="shared" si="4137"/>
        <v>0</v>
      </c>
      <c r="AM1315" s="86" t="str">
        <f t="shared" si="4138"/>
        <v/>
      </c>
      <c r="AN1315" s="86" t="str">
        <f t="shared" si="4139"/>
        <v/>
      </c>
      <c r="AO1315" s="90" t="str">
        <f t="shared" ref="AO1315:AP1315" si="4240">IF($A1314&lt;&gt;"",AO1314,"")</f>
        <v/>
      </c>
      <c r="AP1315" s="54" t="str">
        <f t="shared" si="4240"/>
        <v/>
      </c>
      <c r="AQ1315" s="92" t="str">
        <f t="shared" si="4093"/>
        <v/>
      </c>
      <c r="AR1315" s="82">
        <f t="shared" si="4141"/>
        <v>0</v>
      </c>
      <c r="AS1315" s="71">
        <f t="shared" si="4094"/>
        <v>0</v>
      </c>
      <c r="AT1315" s="78" t="str">
        <f t="shared" si="4085"/>
        <v/>
      </c>
      <c r="AU1315" s="137">
        <f t="shared" si="4142"/>
        <v>0</v>
      </c>
      <c r="AV1315" s="137">
        <f t="shared" si="4143"/>
        <v>0</v>
      </c>
      <c r="AW1315" s="137">
        <f t="shared" si="4144"/>
        <v>0</v>
      </c>
      <c r="AX1315" s="86" t="str">
        <f t="shared" si="4145"/>
        <v/>
      </c>
      <c r="AY1315" s="86" t="str">
        <f t="shared" si="4146"/>
        <v/>
      </c>
      <c r="AZ1315" s="90" t="str">
        <f t="shared" ref="AZ1315:BA1315" si="4241">IF($A1314&lt;&gt;"",AZ1314,"")</f>
        <v/>
      </c>
      <c r="BA1315" s="54" t="str">
        <f t="shared" si="4241"/>
        <v/>
      </c>
      <c r="BB1315" s="92" t="str">
        <f t="shared" si="4096"/>
        <v/>
      </c>
      <c r="BC1315" s="82">
        <f t="shared" si="4148"/>
        <v>0</v>
      </c>
      <c r="BD1315" s="71">
        <f t="shared" si="4097"/>
        <v>0</v>
      </c>
      <c r="BE1315" s="98">
        <f t="shared" si="4155"/>
        <v>18</v>
      </c>
      <c r="BF1315" s="54" t="str">
        <f t="shared" si="4226"/>
        <v/>
      </c>
      <c r="BG1315" s="92" t="str">
        <f t="shared" si="4220"/>
        <v/>
      </c>
      <c r="BH1315" s="82">
        <f t="shared" si="4127"/>
        <v>0</v>
      </c>
      <c r="BI1315" s="71">
        <f t="shared" si="4128"/>
        <v>0</v>
      </c>
      <c r="BJ1315" s="146"/>
      <c r="BK1315" s="97">
        <v>1</v>
      </c>
      <c r="BL1315" s="95" t="str">
        <f t="shared" ref="BL1315:BP1315" si="4242">IF(BL1314&lt;&gt;"",BL1314,"")</f>
        <v/>
      </c>
      <c r="BM1315" s="95" t="str">
        <f t="shared" si="4242"/>
        <v/>
      </c>
      <c r="BN1315" s="95" t="str">
        <f t="shared" si="4242"/>
        <v/>
      </c>
      <c r="BO1315" s="95" t="str">
        <f t="shared" si="4242"/>
        <v/>
      </c>
      <c r="BP1315" s="95" t="str">
        <f t="shared" si="4242"/>
        <v/>
      </c>
      <c r="BQ1315" s="81">
        <f t="shared" si="4156"/>
        <v>0</v>
      </c>
      <c r="BR1315" s="81">
        <f t="shared" si="4157"/>
        <v>0</v>
      </c>
      <c r="BS1315" s="81">
        <f t="shared" si="4158"/>
        <v>0</v>
      </c>
      <c r="BT1315" s="81">
        <f t="shared" si="4159"/>
        <v>0</v>
      </c>
      <c r="BU1315" s="81">
        <f t="shared" si="4160"/>
        <v>0</v>
      </c>
      <c r="BV1315" s="13">
        <f t="shared" si="4161"/>
        <v>0</v>
      </c>
      <c r="BW1315" s="11">
        <f t="shared" si="4088"/>
        <v>0</v>
      </c>
      <c r="BX1315" s="69">
        <f t="shared" si="4099"/>
        <v>0</v>
      </c>
      <c r="BY1315" s="69">
        <f>IF($A1315&lt;&gt;"",IF(BY1314&lt;&gt;0,BY1314,IF(BW1315&lt;=$AW$2,"Stop Loss",0)),0)</f>
        <v>0</v>
      </c>
      <c r="BZ1315" s="69">
        <f t="shared" si="4008"/>
        <v>0</v>
      </c>
      <c r="CA1315" s="27" t="str">
        <f t="shared" si="4100"/>
        <v/>
      </c>
      <c r="CB1315" s="27" t="str">
        <f t="shared" si="4101"/>
        <v/>
      </c>
      <c r="CC1315" s="27" t="str">
        <f t="shared" si="4102"/>
        <v/>
      </c>
      <c r="CD1315" s="27" t="str">
        <f t="shared" si="4103"/>
        <v/>
      </c>
      <c r="CE1315" s="27" t="str">
        <f t="shared" si="4104"/>
        <v/>
      </c>
      <c r="CF1315" s="27" t="str">
        <f t="shared" si="4105"/>
        <v/>
      </c>
      <c r="CG1315" s="86"/>
      <c r="CH1315" s="86"/>
      <c r="CI1315" s="45"/>
      <c r="CJ1315" s="45"/>
      <c r="CK1315" s="45"/>
      <c r="CL1315" s="25"/>
      <c r="CM1315" s="25"/>
      <c r="CN1315" s="37"/>
      <c r="CO1315" s="25"/>
      <c r="CP1315" s="25"/>
      <c r="CQ1315" s="25"/>
      <c r="CR1315" s="25"/>
      <c r="CS1315" s="25"/>
      <c r="CT1315" s="25"/>
      <c r="CU1315" s="25"/>
      <c r="CV1315" s="25"/>
      <c r="CW1315" s="25"/>
      <c r="CX1315" s="25"/>
      <c r="CY1315" s="25"/>
      <c r="CZ1315" s="25"/>
      <c r="DA1315" s="25"/>
      <c r="DB1315" s="37"/>
      <c r="DC1315" s="25"/>
      <c r="DD1315" s="25"/>
      <c r="DH1315" s="25"/>
      <c r="DI1315" s="37"/>
    </row>
    <row r="1316" spans="1:113" s="26" customFormat="1">
      <c r="A1316" s="149"/>
      <c r="B1316" s="82" t="str">
        <f t="shared" si="4075"/>
        <v/>
      </c>
      <c r="C1316" s="7" t="str">
        <f t="shared" si="4076"/>
        <v/>
      </c>
      <c r="D1316" s="81">
        <f t="shared" si="4077"/>
        <v>0</v>
      </c>
      <c r="E1316" s="7" t="str">
        <f t="shared" si="4078"/>
        <v>18,</v>
      </c>
      <c r="F1316" s="78"/>
      <c r="G1316" s="86"/>
      <c r="H1316" s="86"/>
      <c r="I1316" s="86"/>
      <c r="J1316" s="86"/>
      <c r="K1316" s="86"/>
      <c r="L1316" s="86"/>
      <c r="M1316" s="86"/>
      <c r="N1316" s="86"/>
      <c r="O1316" s="78"/>
      <c r="P1316" s="86"/>
      <c r="Q1316" s="86"/>
      <c r="R1316" s="86"/>
      <c r="S1316" s="86"/>
      <c r="T1316" s="86"/>
      <c r="U1316" s="86"/>
      <c r="V1316" s="86"/>
      <c r="W1316" s="86"/>
      <c r="X1316" s="123" t="str">
        <f t="shared" si="4079"/>
        <v/>
      </c>
      <c r="Y1316" s="127">
        <f t="shared" si="4130"/>
        <v>0</v>
      </c>
      <c r="Z1316" s="127">
        <f t="shared" si="4131"/>
        <v>0</v>
      </c>
      <c r="AA1316" s="127">
        <f t="shared" si="4132"/>
        <v>0</v>
      </c>
      <c r="AB1316" s="86">
        <f t="shared" ref="AB1316:AC1316" si="4243">AB1315</f>
        <v>0</v>
      </c>
      <c r="AC1316" s="86">
        <f t="shared" si="4243"/>
        <v>0</v>
      </c>
      <c r="AD1316" s="90" t="str">
        <f t="shared" ref="AD1316:AE1316" si="4244">IF($A1315&lt;&gt;"",AD1315,"")</f>
        <v/>
      </c>
      <c r="AE1316" s="54" t="str">
        <f t="shared" si="4244"/>
        <v/>
      </c>
      <c r="AF1316" s="92" t="str">
        <f t="shared" si="4091"/>
        <v/>
      </c>
      <c r="AG1316" s="82">
        <f t="shared" si="4082"/>
        <v>0</v>
      </c>
      <c r="AH1316" s="71">
        <f t="shared" si="3949"/>
        <v>0</v>
      </c>
      <c r="AI1316" s="78" t="str">
        <f t="shared" si="4083"/>
        <v/>
      </c>
      <c r="AJ1316" s="132">
        <f t="shared" si="4135"/>
        <v>0</v>
      </c>
      <c r="AK1316" s="132">
        <f t="shared" si="4136"/>
        <v>0</v>
      </c>
      <c r="AL1316" s="132">
        <f t="shared" si="4137"/>
        <v>0</v>
      </c>
      <c r="AM1316" s="86" t="str">
        <f t="shared" si="4138"/>
        <v/>
      </c>
      <c r="AN1316" s="86" t="str">
        <f t="shared" si="4139"/>
        <v/>
      </c>
      <c r="AO1316" s="90" t="str">
        <f t="shared" ref="AO1316:AP1316" si="4245">IF($A1315&lt;&gt;"",AO1315,"")</f>
        <v/>
      </c>
      <c r="AP1316" s="54" t="str">
        <f t="shared" si="4245"/>
        <v/>
      </c>
      <c r="AQ1316" s="92" t="str">
        <f t="shared" si="4093"/>
        <v/>
      </c>
      <c r="AR1316" s="82">
        <f t="shared" si="4141"/>
        <v>0</v>
      </c>
      <c r="AS1316" s="71">
        <f t="shared" si="4094"/>
        <v>0</v>
      </c>
      <c r="AT1316" s="78" t="str">
        <f t="shared" si="4085"/>
        <v/>
      </c>
      <c r="AU1316" s="137">
        <f t="shared" si="4142"/>
        <v>0</v>
      </c>
      <c r="AV1316" s="137">
        <f t="shared" si="4143"/>
        <v>0</v>
      </c>
      <c r="AW1316" s="137">
        <f t="shared" si="4144"/>
        <v>0</v>
      </c>
      <c r="AX1316" s="86" t="str">
        <f t="shared" si="4145"/>
        <v/>
      </c>
      <c r="AY1316" s="86" t="str">
        <f t="shared" si="4146"/>
        <v/>
      </c>
      <c r="AZ1316" s="90" t="str">
        <f t="shared" ref="AZ1316:BA1316" si="4246">IF($A1315&lt;&gt;"",AZ1315,"")</f>
        <v/>
      </c>
      <c r="BA1316" s="54" t="str">
        <f t="shared" si="4246"/>
        <v/>
      </c>
      <c r="BB1316" s="92" t="str">
        <f t="shared" si="4096"/>
        <v/>
      </c>
      <c r="BC1316" s="82">
        <f t="shared" si="4148"/>
        <v>0</v>
      </c>
      <c r="BD1316" s="71">
        <f t="shared" si="4097"/>
        <v>0</v>
      </c>
      <c r="BE1316" s="98">
        <f t="shared" si="4155"/>
        <v>18</v>
      </c>
      <c r="BF1316" s="54" t="str">
        <f t="shared" si="4226"/>
        <v/>
      </c>
      <c r="BG1316" s="92" t="str">
        <f t="shared" si="4220"/>
        <v/>
      </c>
      <c r="BH1316" s="82">
        <f t="shared" si="4127"/>
        <v>0</v>
      </c>
      <c r="BI1316" s="71">
        <f t="shared" si="4128"/>
        <v>0</v>
      </c>
      <c r="BJ1316" s="146"/>
      <c r="BK1316" s="97">
        <v>1</v>
      </c>
      <c r="BL1316" s="95" t="str">
        <f t="shared" ref="BL1316:BP1316" si="4247">IF(BL1315&lt;&gt;"",BL1315,"")</f>
        <v/>
      </c>
      <c r="BM1316" s="95" t="str">
        <f t="shared" si="4247"/>
        <v/>
      </c>
      <c r="BN1316" s="95" t="str">
        <f t="shared" si="4247"/>
        <v/>
      </c>
      <c r="BO1316" s="95" t="str">
        <f t="shared" si="4247"/>
        <v/>
      </c>
      <c r="BP1316" s="95" t="str">
        <f t="shared" si="4247"/>
        <v/>
      </c>
      <c r="BQ1316" s="81">
        <f t="shared" si="4156"/>
        <v>0</v>
      </c>
      <c r="BR1316" s="81">
        <f t="shared" si="4157"/>
        <v>0</v>
      </c>
      <c r="BS1316" s="81">
        <f t="shared" si="4158"/>
        <v>0</v>
      </c>
      <c r="BT1316" s="81">
        <f t="shared" si="4159"/>
        <v>0</v>
      </c>
      <c r="BU1316" s="81">
        <f t="shared" si="4160"/>
        <v>0</v>
      </c>
      <c r="BV1316" s="13">
        <f t="shared" si="4161"/>
        <v>0</v>
      </c>
      <c r="BW1316" s="11">
        <f t="shared" si="4088"/>
        <v>0</v>
      </c>
      <c r="BX1316" s="69">
        <f t="shared" si="4099"/>
        <v>0</v>
      </c>
      <c r="BY1316" s="69">
        <f>IF($A1316&lt;&gt;"",IF(BY1315&lt;&gt;0,BY1315,IF(BW1316&lt;=$AW$2,"Stop Loss",0)),0)</f>
        <v>0</v>
      </c>
      <c r="BZ1316" s="69">
        <f t="shared" si="4008"/>
        <v>0</v>
      </c>
      <c r="CA1316" s="27" t="str">
        <f t="shared" si="4100"/>
        <v/>
      </c>
      <c r="CB1316" s="27" t="str">
        <f t="shared" si="4101"/>
        <v/>
      </c>
      <c r="CC1316" s="27" t="str">
        <f t="shared" si="4102"/>
        <v/>
      </c>
      <c r="CD1316" s="27" t="str">
        <f t="shared" si="4103"/>
        <v/>
      </c>
      <c r="CE1316" s="27" t="str">
        <f t="shared" si="4104"/>
        <v/>
      </c>
      <c r="CF1316" s="27" t="str">
        <f t="shared" si="4105"/>
        <v/>
      </c>
      <c r="CG1316" s="86"/>
      <c r="CH1316" s="86"/>
      <c r="CI1316" s="45"/>
      <c r="CJ1316" s="45"/>
      <c r="CK1316" s="45"/>
      <c r="CL1316" s="25"/>
      <c r="CM1316" s="25"/>
      <c r="CN1316" s="37"/>
      <c r="CO1316" s="25"/>
      <c r="CP1316" s="25"/>
      <c r="CQ1316" s="25"/>
      <c r="CR1316" s="25"/>
      <c r="CS1316" s="25"/>
      <c r="CT1316" s="25"/>
      <c r="CU1316" s="25"/>
      <c r="CV1316" s="25"/>
      <c r="CW1316" s="25"/>
      <c r="CX1316" s="25"/>
      <c r="CY1316" s="25"/>
      <c r="CZ1316" s="25"/>
      <c r="DA1316" s="25"/>
      <c r="DB1316" s="37"/>
      <c r="DC1316" s="25"/>
      <c r="DD1316" s="25"/>
      <c r="DH1316" s="25"/>
      <c r="DI1316" s="37"/>
    </row>
    <row r="1317" spans="1:113" s="26" customFormat="1">
      <c r="A1317" s="149"/>
      <c r="B1317" s="82" t="str">
        <f t="shared" si="4075"/>
        <v/>
      </c>
      <c r="C1317" s="7" t="str">
        <f t="shared" si="4076"/>
        <v/>
      </c>
      <c r="D1317" s="81">
        <f t="shared" si="4077"/>
        <v>0</v>
      </c>
      <c r="E1317" s="7" t="str">
        <f t="shared" si="4078"/>
        <v>18,</v>
      </c>
      <c r="F1317" s="78"/>
      <c r="G1317" s="86"/>
      <c r="H1317" s="86"/>
      <c r="I1317" s="86"/>
      <c r="J1317" s="86"/>
      <c r="K1317" s="86"/>
      <c r="L1317" s="86"/>
      <c r="M1317" s="86"/>
      <c r="N1317" s="86"/>
      <c r="O1317" s="78"/>
      <c r="P1317" s="86"/>
      <c r="Q1317" s="86"/>
      <c r="R1317" s="86"/>
      <c r="S1317" s="86"/>
      <c r="T1317" s="86"/>
      <c r="U1317" s="86"/>
      <c r="V1317" s="86"/>
      <c r="W1317" s="86"/>
      <c r="X1317" s="123" t="str">
        <f t="shared" si="4079"/>
        <v/>
      </c>
      <c r="Y1317" s="127">
        <f t="shared" si="4130"/>
        <v>0</v>
      </c>
      <c r="Z1317" s="127">
        <f t="shared" si="4131"/>
        <v>0</v>
      </c>
      <c r="AA1317" s="127">
        <f t="shared" si="4132"/>
        <v>0</v>
      </c>
      <c r="AB1317" s="86">
        <f t="shared" ref="AB1317:AC1317" si="4248">AB1316</f>
        <v>0</v>
      </c>
      <c r="AC1317" s="86">
        <f t="shared" si="4248"/>
        <v>0</v>
      </c>
      <c r="AD1317" s="90" t="str">
        <f t="shared" ref="AD1317:AE1317" si="4249">IF($A1316&lt;&gt;"",AD1316,"")</f>
        <v/>
      </c>
      <c r="AE1317" s="54" t="str">
        <f t="shared" si="4249"/>
        <v/>
      </c>
      <c r="AF1317" s="92" t="str">
        <f t="shared" si="4091"/>
        <v/>
      </c>
      <c r="AG1317" s="82">
        <f t="shared" si="4082"/>
        <v>0</v>
      </c>
      <c r="AH1317" s="71">
        <f t="shared" si="3949"/>
        <v>0</v>
      </c>
      <c r="AI1317" s="78" t="str">
        <f t="shared" si="4083"/>
        <v/>
      </c>
      <c r="AJ1317" s="132">
        <f t="shared" si="4135"/>
        <v>0</v>
      </c>
      <c r="AK1317" s="132">
        <f t="shared" si="4136"/>
        <v>0</v>
      </c>
      <c r="AL1317" s="132">
        <f t="shared" si="4137"/>
        <v>0</v>
      </c>
      <c r="AM1317" s="86" t="str">
        <f t="shared" si="4138"/>
        <v/>
      </c>
      <c r="AN1317" s="86" t="str">
        <f t="shared" si="4139"/>
        <v/>
      </c>
      <c r="AO1317" s="90" t="str">
        <f t="shared" ref="AO1317:AP1317" si="4250">IF($A1316&lt;&gt;"",AO1316,"")</f>
        <v/>
      </c>
      <c r="AP1317" s="54" t="str">
        <f t="shared" si="4250"/>
        <v/>
      </c>
      <c r="AQ1317" s="92" t="str">
        <f t="shared" si="4093"/>
        <v/>
      </c>
      <c r="AR1317" s="82">
        <f t="shared" si="4141"/>
        <v>0</v>
      </c>
      <c r="AS1317" s="71">
        <f t="shared" si="4094"/>
        <v>0</v>
      </c>
      <c r="AT1317" s="78" t="str">
        <f t="shared" si="4085"/>
        <v/>
      </c>
      <c r="AU1317" s="137">
        <f t="shared" si="4142"/>
        <v>0</v>
      </c>
      <c r="AV1317" s="137">
        <f t="shared" si="4143"/>
        <v>0</v>
      </c>
      <c r="AW1317" s="137">
        <f t="shared" si="4144"/>
        <v>0</v>
      </c>
      <c r="AX1317" s="86" t="str">
        <f t="shared" si="4145"/>
        <v/>
      </c>
      <c r="AY1317" s="86" t="str">
        <f t="shared" si="4146"/>
        <v/>
      </c>
      <c r="AZ1317" s="90" t="str">
        <f t="shared" ref="AZ1317:BA1317" si="4251">IF($A1316&lt;&gt;"",AZ1316,"")</f>
        <v/>
      </c>
      <c r="BA1317" s="54" t="str">
        <f t="shared" si="4251"/>
        <v/>
      </c>
      <c r="BB1317" s="92" t="str">
        <f t="shared" si="4096"/>
        <v/>
      </c>
      <c r="BC1317" s="82">
        <f t="shared" si="4148"/>
        <v>0</v>
      </c>
      <c r="BD1317" s="71">
        <f t="shared" si="4097"/>
        <v>0</v>
      </c>
      <c r="BE1317" s="98">
        <f t="shared" si="4155"/>
        <v>18</v>
      </c>
      <c r="BF1317" s="54" t="str">
        <f t="shared" si="4226"/>
        <v/>
      </c>
      <c r="BG1317" s="92" t="str">
        <f t="shared" si="4220"/>
        <v/>
      </c>
      <c r="BH1317" s="82">
        <f t="shared" si="4127"/>
        <v>0</v>
      </c>
      <c r="BI1317" s="71">
        <f t="shared" si="4128"/>
        <v>0</v>
      </c>
      <c r="BJ1317" s="146"/>
      <c r="BK1317" s="97">
        <v>1</v>
      </c>
      <c r="BL1317" s="95" t="str">
        <f t="shared" ref="BL1317:BP1317" si="4252">IF(BL1316&lt;&gt;"",BL1316,"")</f>
        <v/>
      </c>
      <c r="BM1317" s="95" t="str">
        <f t="shared" si="4252"/>
        <v/>
      </c>
      <c r="BN1317" s="95" t="str">
        <f t="shared" si="4252"/>
        <v/>
      </c>
      <c r="BO1317" s="95" t="str">
        <f t="shared" si="4252"/>
        <v/>
      </c>
      <c r="BP1317" s="95" t="str">
        <f t="shared" si="4252"/>
        <v/>
      </c>
      <c r="BQ1317" s="81">
        <f t="shared" si="4156"/>
        <v>0</v>
      </c>
      <c r="BR1317" s="81">
        <f t="shared" si="4157"/>
        <v>0</v>
      </c>
      <c r="BS1317" s="81">
        <f t="shared" si="4158"/>
        <v>0</v>
      </c>
      <c r="BT1317" s="81">
        <f t="shared" si="4159"/>
        <v>0</v>
      </c>
      <c r="BU1317" s="81">
        <f t="shared" si="4160"/>
        <v>0</v>
      </c>
      <c r="BV1317" s="13">
        <f t="shared" si="4161"/>
        <v>0</v>
      </c>
      <c r="BW1317" s="11">
        <f t="shared" si="4088"/>
        <v>0</v>
      </c>
      <c r="BX1317" s="69">
        <f t="shared" si="4099"/>
        <v>0</v>
      </c>
      <c r="BY1317" s="69">
        <f>IF($A1317&lt;&gt;"",IF(BY1316&lt;&gt;0,BY1316,IF(BW1317&lt;=$AW$2,"Stop Loss",0)),0)</f>
        <v>0</v>
      </c>
      <c r="BZ1317" s="69">
        <f t="shared" si="4008"/>
        <v>0</v>
      </c>
      <c r="CA1317" s="27" t="str">
        <f t="shared" si="4100"/>
        <v/>
      </c>
      <c r="CB1317" s="27" t="str">
        <f t="shared" si="4101"/>
        <v/>
      </c>
      <c r="CC1317" s="27" t="str">
        <f t="shared" si="4102"/>
        <v/>
      </c>
      <c r="CD1317" s="27" t="str">
        <f t="shared" si="4103"/>
        <v/>
      </c>
      <c r="CE1317" s="27" t="str">
        <f t="shared" si="4104"/>
        <v/>
      </c>
      <c r="CF1317" s="27" t="str">
        <f t="shared" si="4105"/>
        <v/>
      </c>
      <c r="CG1317" s="86"/>
      <c r="CH1317" s="86"/>
      <c r="CI1317" s="45"/>
      <c r="CJ1317" s="45"/>
      <c r="CK1317" s="45"/>
      <c r="CL1317" s="25"/>
      <c r="CM1317" s="25"/>
      <c r="CN1317" s="37"/>
      <c r="CO1317" s="25"/>
      <c r="CP1317" s="25"/>
      <c r="CQ1317" s="25"/>
      <c r="CR1317" s="25"/>
      <c r="CS1317" s="25"/>
      <c r="CT1317" s="25"/>
      <c r="CU1317" s="25"/>
      <c r="CV1317" s="25"/>
      <c r="CW1317" s="25"/>
      <c r="CX1317" s="25"/>
      <c r="CY1317" s="25"/>
      <c r="CZ1317" s="25"/>
      <c r="DA1317" s="25"/>
      <c r="DB1317" s="37"/>
      <c r="DC1317" s="25"/>
      <c r="DD1317" s="25"/>
      <c r="DH1317" s="25"/>
      <c r="DI1317" s="37"/>
    </row>
    <row r="1318" spans="1:113" s="26" customFormat="1">
      <c r="A1318" s="149"/>
      <c r="B1318" s="82" t="str">
        <f t="shared" si="4075"/>
        <v/>
      </c>
      <c r="C1318" s="7" t="str">
        <f t="shared" si="4076"/>
        <v/>
      </c>
      <c r="D1318" s="81">
        <f t="shared" si="4077"/>
        <v>0</v>
      </c>
      <c r="E1318" s="7" t="str">
        <f t="shared" si="4078"/>
        <v>18,</v>
      </c>
      <c r="F1318" s="78"/>
      <c r="G1318" s="86"/>
      <c r="H1318" s="86"/>
      <c r="I1318" s="86"/>
      <c r="J1318" s="86"/>
      <c r="K1318" s="86"/>
      <c r="L1318" s="86"/>
      <c r="M1318" s="86"/>
      <c r="N1318" s="86"/>
      <c r="O1318" s="78"/>
      <c r="P1318" s="86"/>
      <c r="Q1318" s="86"/>
      <c r="R1318" s="86"/>
      <c r="S1318" s="86"/>
      <c r="T1318" s="86"/>
      <c r="U1318" s="86"/>
      <c r="V1318" s="86"/>
      <c r="W1318" s="86"/>
      <c r="X1318" s="123" t="str">
        <f t="shared" si="4079"/>
        <v/>
      </c>
      <c r="Y1318" s="127">
        <f t="shared" si="4130"/>
        <v>0</v>
      </c>
      <c r="Z1318" s="127">
        <f t="shared" si="4131"/>
        <v>0</v>
      </c>
      <c r="AA1318" s="127">
        <f t="shared" si="4132"/>
        <v>0</v>
      </c>
      <c r="AB1318" s="86">
        <f>IF($Y1318&gt;$Z1318,$Y1318-$Z1318+AB1317,AB1317)</f>
        <v>0</v>
      </c>
      <c r="AC1318" s="86">
        <f>IF($Z1318&gt;$Y1318,$Z1318-$Y1318+AC1317,AC1317)</f>
        <v>0</v>
      </c>
      <c r="AD1318" s="90" t="str">
        <f t="shared" ref="AD1318:AE1318" si="4253">IF($A1317&lt;&gt;"",AD1317,"")</f>
        <v/>
      </c>
      <c r="AE1318" s="54" t="str">
        <f t="shared" si="4253"/>
        <v/>
      </c>
      <c r="AF1318" s="92" t="str">
        <f t="shared" si="4091"/>
        <v/>
      </c>
      <c r="AG1318" s="82">
        <f t="shared" si="4082"/>
        <v>0</v>
      </c>
      <c r="AH1318" s="71">
        <f t="shared" ref="AH1318:AH1381" si="4254">IF($A1318&lt;&gt;"",AG1318+AH1317,0)</f>
        <v>0</v>
      </c>
      <c r="AI1318" s="78" t="str">
        <f t="shared" si="4083"/>
        <v/>
      </c>
      <c r="AJ1318" s="132">
        <f t="shared" si="4135"/>
        <v>0</v>
      </c>
      <c r="AK1318" s="132">
        <f t="shared" si="4136"/>
        <v>0</v>
      </c>
      <c r="AL1318" s="132">
        <f t="shared" si="4137"/>
        <v>0</v>
      </c>
      <c r="AM1318" s="86" t="str">
        <f t="shared" si="4138"/>
        <v/>
      </c>
      <c r="AN1318" s="86" t="str">
        <f t="shared" si="4139"/>
        <v/>
      </c>
      <c r="AO1318" s="90" t="str">
        <f t="shared" ref="AO1318:AP1318" si="4255">IF($A1317&lt;&gt;"",AO1317,"")</f>
        <v/>
      </c>
      <c r="AP1318" s="54" t="str">
        <f t="shared" si="4255"/>
        <v/>
      </c>
      <c r="AQ1318" s="92" t="str">
        <f t="shared" si="4093"/>
        <v/>
      </c>
      <c r="AR1318" s="82">
        <f t="shared" si="4141"/>
        <v>0</v>
      </c>
      <c r="AS1318" s="71">
        <f t="shared" si="4094"/>
        <v>0</v>
      </c>
      <c r="AT1318" s="78" t="str">
        <f t="shared" si="4085"/>
        <v/>
      </c>
      <c r="AU1318" s="137">
        <f t="shared" si="4142"/>
        <v>0</v>
      </c>
      <c r="AV1318" s="137">
        <f t="shared" si="4143"/>
        <v>0</v>
      </c>
      <c r="AW1318" s="137">
        <f t="shared" si="4144"/>
        <v>0</v>
      </c>
      <c r="AX1318" s="86" t="str">
        <f t="shared" si="4145"/>
        <v/>
      </c>
      <c r="AY1318" s="86" t="str">
        <f t="shared" si="4146"/>
        <v/>
      </c>
      <c r="AZ1318" s="90" t="str">
        <f t="shared" ref="AZ1318:BA1318" si="4256">IF($A1317&lt;&gt;"",AZ1317,"")</f>
        <v/>
      </c>
      <c r="BA1318" s="54" t="str">
        <f t="shared" si="4256"/>
        <v/>
      </c>
      <c r="BB1318" s="92" t="str">
        <f t="shared" si="4096"/>
        <v/>
      </c>
      <c r="BC1318" s="82">
        <f t="shared" si="4148"/>
        <v>0</v>
      </c>
      <c r="BD1318" s="71">
        <f t="shared" si="4097"/>
        <v>0</v>
      </c>
      <c r="BE1318" s="98">
        <f t="shared" si="4155"/>
        <v>18</v>
      </c>
      <c r="BF1318" s="54" t="str">
        <f t="shared" si="4226"/>
        <v/>
      </c>
      <c r="BG1318" s="92" t="str">
        <f t="shared" si="4220"/>
        <v/>
      </c>
      <c r="BH1318" s="82">
        <f t="shared" si="4127"/>
        <v>0</v>
      </c>
      <c r="BI1318" s="71">
        <f t="shared" si="4128"/>
        <v>0</v>
      </c>
      <c r="BJ1318" s="146"/>
      <c r="BK1318" s="97">
        <v>1</v>
      </c>
      <c r="BL1318" s="95" t="str">
        <f t="shared" ref="BL1318:BP1318" si="4257">IF(BL1317&lt;&gt;"",BL1317,"")</f>
        <v/>
      </c>
      <c r="BM1318" s="95" t="str">
        <f t="shared" si="4257"/>
        <v/>
      </c>
      <c r="BN1318" s="95" t="str">
        <f t="shared" si="4257"/>
        <v/>
      </c>
      <c r="BO1318" s="95" t="str">
        <f t="shared" si="4257"/>
        <v/>
      </c>
      <c r="BP1318" s="95" t="str">
        <f t="shared" si="4257"/>
        <v/>
      </c>
      <c r="BQ1318" s="81">
        <f t="shared" si="4156"/>
        <v>0</v>
      </c>
      <c r="BR1318" s="81">
        <f t="shared" si="4157"/>
        <v>0</v>
      </c>
      <c r="BS1318" s="81">
        <f t="shared" si="4158"/>
        <v>0</v>
      </c>
      <c r="BT1318" s="81">
        <f t="shared" si="4159"/>
        <v>0</v>
      </c>
      <c r="BU1318" s="81">
        <f t="shared" si="4160"/>
        <v>0</v>
      </c>
      <c r="BV1318" s="13">
        <f t="shared" si="4161"/>
        <v>0</v>
      </c>
      <c r="BW1318" s="11">
        <f t="shared" si="4088"/>
        <v>0</v>
      </c>
      <c r="BX1318" s="69">
        <f t="shared" si="4099"/>
        <v>0</v>
      </c>
      <c r="BY1318" s="69">
        <f>IF($A1318&lt;&gt;"",IF(BY1317&lt;&gt;0,BY1317,IF(BW1318&lt;=$AW$2,"Stop Loss",0)),0)</f>
        <v>0</v>
      </c>
      <c r="BZ1318" s="69">
        <f t="shared" si="4008"/>
        <v>0</v>
      </c>
      <c r="CA1318" s="27" t="str">
        <f t="shared" si="4100"/>
        <v/>
      </c>
      <c r="CB1318" s="27" t="str">
        <f t="shared" si="4101"/>
        <v/>
      </c>
      <c r="CC1318" s="27" t="str">
        <f t="shared" si="4102"/>
        <v/>
      </c>
      <c r="CD1318" s="27" t="str">
        <f t="shared" si="4103"/>
        <v/>
      </c>
      <c r="CE1318" s="27" t="str">
        <f t="shared" si="4104"/>
        <v/>
      </c>
      <c r="CF1318" s="27" t="str">
        <f t="shared" si="4105"/>
        <v/>
      </c>
      <c r="CG1318" s="86"/>
      <c r="CH1318" s="86"/>
      <c r="CI1318" s="45"/>
      <c r="CJ1318" s="45"/>
      <c r="CK1318" s="45"/>
      <c r="CL1318" s="25"/>
      <c r="CM1318" s="25"/>
      <c r="CN1318" s="37"/>
      <c r="CO1318" s="25"/>
      <c r="CP1318" s="25"/>
      <c r="CQ1318" s="25"/>
      <c r="CR1318" s="25"/>
      <c r="CS1318" s="25"/>
      <c r="CT1318" s="25"/>
      <c r="CU1318" s="25"/>
      <c r="CV1318" s="25"/>
      <c r="CW1318" s="25"/>
      <c r="CX1318" s="25"/>
      <c r="CY1318" s="25"/>
      <c r="CZ1318" s="25"/>
      <c r="DA1318" s="25"/>
      <c r="DB1318" s="37"/>
      <c r="DC1318" s="25"/>
      <c r="DD1318" s="25"/>
      <c r="DH1318" s="25"/>
      <c r="DI1318" s="37"/>
    </row>
    <row r="1319" spans="1:113" s="26" customFormat="1">
      <c r="A1319" s="149"/>
      <c r="B1319" s="82" t="str">
        <f t="shared" si="4075"/>
        <v/>
      </c>
      <c r="C1319" s="7" t="str">
        <f t="shared" si="4076"/>
        <v/>
      </c>
      <c r="D1319" s="81">
        <f t="shared" si="4077"/>
        <v>0</v>
      </c>
      <c r="E1319" s="7" t="str">
        <f t="shared" si="4078"/>
        <v>18,</v>
      </c>
      <c r="F1319" s="78"/>
      <c r="G1319" s="86"/>
      <c r="H1319" s="86"/>
      <c r="I1319" s="86"/>
      <c r="J1319" s="86"/>
      <c r="K1319" s="86"/>
      <c r="L1319" s="86"/>
      <c r="M1319" s="86"/>
      <c r="N1319" s="86"/>
      <c r="O1319" s="78"/>
      <c r="P1319" s="86"/>
      <c r="Q1319" s="86"/>
      <c r="R1319" s="86"/>
      <c r="S1319" s="86"/>
      <c r="T1319" s="86"/>
      <c r="U1319" s="86"/>
      <c r="V1319" s="86"/>
      <c r="W1319" s="86"/>
      <c r="X1319" s="123" t="str">
        <f t="shared" si="4079"/>
        <v/>
      </c>
      <c r="Y1319" s="127">
        <f t="shared" si="4130"/>
        <v>0</v>
      </c>
      <c r="Z1319" s="127">
        <f t="shared" si="4131"/>
        <v>0</v>
      </c>
      <c r="AA1319" s="127">
        <f t="shared" si="4132"/>
        <v>0</v>
      </c>
      <c r="AB1319" s="86">
        <f>AB1318</f>
        <v>0</v>
      </c>
      <c r="AC1319" s="86">
        <f>AC1318</f>
        <v>0</v>
      </c>
      <c r="AD1319" s="90" t="str">
        <f>IF($A1318&lt;&gt;"",AA1318,"")</f>
        <v/>
      </c>
      <c r="AE1319" s="92" t="str">
        <f>IF($A1318&lt;&gt;"",IF(Y1318&gt;Z1318,"L","H"),"")</f>
        <v/>
      </c>
      <c r="AF1319" s="92" t="str">
        <f t="shared" si="4091"/>
        <v/>
      </c>
      <c r="AG1319" s="82">
        <f t="shared" si="4082"/>
        <v>0</v>
      </c>
      <c r="AH1319" s="71">
        <f t="shared" si="4254"/>
        <v>0</v>
      </c>
      <c r="AI1319" s="78" t="str">
        <f t="shared" si="4083"/>
        <v/>
      </c>
      <c r="AJ1319" s="132">
        <f t="shared" si="4135"/>
        <v>0</v>
      </c>
      <c r="AK1319" s="132">
        <f t="shared" si="4136"/>
        <v>0</v>
      </c>
      <c r="AL1319" s="132">
        <f t="shared" si="4137"/>
        <v>0</v>
      </c>
      <c r="AM1319" s="86" t="str">
        <f t="shared" si="4138"/>
        <v/>
      </c>
      <c r="AN1319" s="86" t="str">
        <f t="shared" si="4139"/>
        <v/>
      </c>
      <c r="AO1319" s="90" t="str">
        <f>IF($A1318&lt;&gt;"",AL1318,"")</f>
        <v/>
      </c>
      <c r="AP1319" s="92" t="str">
        <f>IF($A1318&lt;&gt;"",IF(AM1318&lt;&gt;"","O","E"),"")</f>
        <v/>
      </c>
      <c r="AQ1319" s="92" t="str">
        <f t="shared" si="4093"/>
        <v/>
      </c>
      <c r="AR1319" s="82">
        <f t="shared" si="4141"/>
        <v>0</v>
      </c>
      <c r="AS1319" s="71">
        <f t="shared" si="4094"/>
        <v>0</v>
      </c>
      <c r="AT1319" s="78" t="str">
        <f t="shared" si="4085"/>
        <v/>
      </c>
      <c r="AU1319" s="137">
        <f t="shared" si="4142"/>
        <v>0</v>
      </c>
      <c r="AV1319" s="137">
        <f t="shared" si="4143"/>
        <v>0</v>
      </c>
      <c r="AW1319" s="137">
        <f t="shared" si="4144"/>
        <v>0</v>
      </c>
      <c r="AX1319" s="86" t="str">
        <f t="shared" si="4145"/>
        <v/>
      </c>
      <c r="AY1319" s="86" t="str">
        <f t="shared" si="4146"/>
        <v/>
      </c>
      <c r="AZ1319" s="90" t="str">
        <f>IF($A1318&lt;&gt;"",AW1318,"")</f>
        <v/>
      </c>
      <c r="BA1319" s="92" t="str">
        <f>IF($A1318&lt;&gt;"",IF(AX1318&lt;&gt;"","B","R"),"")</f>
        <v/>
      </c>
      <c r="BB1319" s="92" t="str">
        <f t="shared" si="4096"/>
        <v/>
      </c>
      <c r="BC1319" s="82">
        <f t="shared" si="4148"/>
        <v>0</v>
      </c>
      <c r="BD1319" s="71">
        <f t="shared" si="4097"/>
        <v>0</v>
      </c>
      <c r="BE1319" s="98">
        <f t="shared" si="4155"/>
        <v>18</v>
      </c>
      <c r="BF1319" s="92" t="str">
        <f>IF($A1318&lt;&gt;"",IF($Y1318&gt;$Z1318,"H",IF($Z1318&gt;$Y1318,"L",BF1318)),"")</f>
        <v/>
      </c>
      <c r="BG1319" s="92" t="str">
        <f>IF($A1319&lt;&gt;"",IF($A1319=0,"L",IF(BF1319&lt;&gt;"",IF(BF1319=X1319,"W","L"))),"")</f>
        <v/>
      </c>
      <c r="BH1319" s="82">
        <f t="shared" si="4127"/>
        <v>0</v>
      </c>
      <c r="BI1319" s="71">
        <f t="shared" si="4128"/>
        <v>0</v>
      </c>
      <c r="BJ1319" s="146" t="str">
        <f>AE1319&amp;AP1319&amp;BA1319</f>
        <v/>
      </c>
      <c r="BK1319" s="97">
        <v>1</v>
      </c>
      <c r="BL1319" s="95" t="str">
        <f>IF($A1318&lt;&gt;"",IF($BJ1319="LER","11,",IF($BJ1319="LOR","02,",IF($BJ1319="LEB","01,",IF($BJ1319="LOB","12,",IF($BJ1319="HER","29,",IF($BJ1319="HOR","20,",IF($BJ1319="HEB","19,",IF($BJ1319="HOB","30,","")))))))),"")</f>
        <v/>
      </c>
      <c r="BM1319" s="95" t="str">
        <f>IF($A1318&lt;&gt;"",IF($BJ1319="LER","13,",IF($BJ1319="LOR","04,",IF($BJ1319="LEB","03,",IF($BJ1319="LOB","14,",IF($BJ1319="HER","31,",IF($BJ1319="HOR","22,",IF($BJ1319="HEB","21,",IF($BJ1319="HOB","32,","")))))))),"")</f>
        <v/>
      </c>
      <c r="BN1319" s="95" t="str">
        <f>IF($A1318&lt;&gt;"",IF($BJ1319="LER","15,",IF($BJ1319="LOR","06,",IF($BJ1319="LEB","05,",IF($BJ1319="LOB","16,",IF($BJ1319="HER","33,",IF($BJ1319="HOR","24,",IF($BJ1319="HEB","23,",IF($BJ1319="HOB","34,","")))))))),"")</f>
        <v/>
      </c>
      <c r="BO1319" s="95" t="str">
        <f>IF($A1318&lt;&gt;"",IF($BJ1319="LER","17,",IF($BJ1319="LOR","08,",IF($BJ1319="LEB","07,",IF($BJ1319="LOB","18,",IF($BJ1319="HER","35,",IF($BJ1319="HOR","26,",IF($BJ1319="HEB","25,",IF($BJ1319="HOB","36,","")))))))),"")</f>
        <v/>
      </c>
      <c r="BP1319" s="95" t="str">
        <f>IF($A1318&lt;&gt;"",IF($BJ1319="LER","",IF($BJ1319="LOR","10,",IF($BJ1319="LEB","09,",IF($BJ1319="LOB","",IF($BJ1319="HER","",IF($BJ1319="HOR","28,",IF($BJ1319="HEB","27,",IF($BJ1319="HOB","","")))))))),"")</f>
        <v/>
      </c>
      <c r="BQ1319" s="81">
        <f t="shared" si="4156"/>
        <v>0</v>
      </c>
      <c r="BR1319" s="81">
        <f t="shared" si="4157"/>
        <v>0</v>
      </c>
      <c r="BS1319" s="81">
        <f t="shared" si="4158"/>
        <v>0</v>
      </c>
      <c r="BT1319" s="81">
        <f t="shared" si="4159"/>
        <v>0</v>
      </c>
      <c r="BU1319" s="81">
        <f t="shared" si="4160"/>
        <v>0</v>
      </c>
      <c r="BV1319" s="13">
        <f t="shared" si="4161"/>
        <v>0</v>
      </c>
      <c r="BW1319" s="11">
        <f t="shared" si="4088"/>
        <v>0</v>
      </c>
      <c r="BX1319" s="69">
        <f t="shared" si="4099"/>
        <v>0</v>
      </c>
      <c r="BY1319" s="69">
        <f>IF($A1319&lt;&gt;"",IF(BY1318&lt;&gt;0,BY1318,IF(BW1319&lt;=$AW$2,"Stop Loss",0)),0)</f>
        <v>0</v>
      </c>
      <c r="BZ1319" s="69">
        <f t="shared" si="4008"/>
        <v>0</v>
      </c>
      <c r="CA1319" s="27" t="str">
        <f t="shared" si="4100"/>
        <v/>
      </c>
      <c r="CB1319" s="27" t="str">
        <f t="shared" si="4101"/>
        <v/>
      </c>
      <c r="CC1319" s="27" t="str">
        <f t="shared" si="4102"/>
        <v/>
      </c>
      <c r="CD1319" s="27" t="str">
        <f t="shared" si="4103"/>
        <v/>
      </c>
      <c r="CE1319" s="27" t="str">
        <f t="shared" si="4104"/>
        <v/>
      </c>
      <c r="CF1319" s="27" t="str">
        <f t="shared" si="4105"/>
        <v/>
      </c>
      <c r="CG1319" s="86"/>
      <c r="CH1319" s="86"/>
      <c r="CI1319" s="45"/>
      <c r="CJ1319" s="45"/>
      <c r="CK1319" s="45"/>
      <c r="CL1319" s="25"/>
      <c r="CM1319" s="25"/>
      <c r="CN1319" s="37"/>
      <c r="CO1319" s="25"/>
      <c r="CP1319" s="25"/>
      <c r="CQ1319" s="25"/>
      <c r="CR1319" s="25"/>
      <c r="CS1319" s="25"/>
      <c r="CT1319" s="25"/>
      <c r="CU1319" s="25"/>
      <c r="CV1319" s="25"/>
      <c r="CW1319" s="25"/>
      <c r="CX1319" s="25"/>
      <c r="CY1319" s="25"/>
      <c r="CZ1319" s="25"/>
      <c r="DA1319" s="25"/>
      <c r="DB1319" s="37"/>
      <c r="DC1319" s="25"/>
      <c r="DD1319" s="25"/>
      <c r="DH1319" s="25"/>
      <c r="DI1319" s="37"/>
    </row>
    <row r="1320" spans="1:113" s="26" customFormat="1">
      <c r="A1320" s="149"/>
      <c r="B1320" s="82" t="str">
        <f t="shared" si="4075"/>
        <v/>
      </c>
      <c r="C1320" s="7" t="str">
        <f t="shared" si="4076"/>
        <v/>
      </c>
      <c r="D1320" s="81">
        <f t="shared" si="4077"/>
        <v>0</v>
      </c>
      <c r="E1320" s="7" t="str">
        <f t="shared" si="4078"/>
        <v>18,</v>
      </c>
      <c r="F1320" s="78"/>
      <c r="G1320" s="86"/>
      <c r="H1320" s="86"/>
      <c r="I1320" s="86"/>
      <c r="J1320" s="86"/>
      <c r="K1320" s="86"/>
      <c r="L1320" s="86"/>
      <c r="M1320" s="86"/>
      <c r="N1320" s="86"/>
      <c r="O1320" s="78"/>
      <c r="P1320" s="86"/>
      <c r="Q1320" s="86"/>
      <c r="R1320" s="86"/>
      <c r="S1320" s="86"/>
      <c r="T1320" s="86"/>
      <c r="U1320" s="86"/>
      <c r="V1320" s="86"/>
      <c r="W1320" s="86"/>
      <c r="X1320" s="123" t="str">
        <f t="shared" si="4079"/>
        <v/>
      </c>
      <c r="Y1320" s="127">
        <f t="shared" si="4130"/>
        <v>0</v>
      </c>
      <c r="Z1320" s="127">
        <f t="shared" si="4131"/>
        <v>0</v>
      </c>
      <c r="AA1320" s="127">
        <f t="shared" si="4132"/>
        <v>0</v>
      </c>
      <c r="AB1320" s="86">
        <f t="shared" ref="AB1320:AC1320" si="4258">AB1319</f>
        <v>0</v>
      </c>
      <c r="AC1320" s="86">
        <f t="shared" si="4258"/>
        <v>0</v>
      </c>
      <c r="AD1320" s="90" t="str">
        <f>IF($A1319&lt;&gt;"",AD1319,"")</f>
        <v/>
      </c>
      <c r="AE1320" s="54" t="str">
        <f>IF($A1319&lt;&gt;"",AE1319,"")</f>
        <v/>
      </c>
      <c r="AF1320" s="92" t="str">
        <f t="shared" si="4091"/>
        <v/>
      </c>
      <c r="AG1320" s="82">
        <f t="shared" si="4082"/>
        <v>0</v>
      </c>
      <c r="AH1320" s="71">
        <f t="shared" si="4254"/>
        <v>0</v>
      </c>
      <c r="AI1320" s="78" t="str">
        <f t="shared" si="4083"/>
        <v/>
      </c>
      <c r="AJ1320" s="132">
        <f t="shared" si="4135"/>
        <v>0</v>
      </c>
      <c r="AK1320" s="132">
        <f t="shared" si="4136"/>
        <v>0</v>
      </c>
      <c r="AL1320" s="132">
        <f t="shared" si="4137"/>
        <v>0</v>
      </c>
      <c r="AM1320" s="86" t="str">
        <f t="shared" si="4138"/>
        <v/>
      </c>
      <c r="AN1320" s="86" t="str">
        <f t="shared" si="4139"/>
        <v/>
      </c>
      <c r="AO1320" s="90" t="str">
        <f>IF($A1319&lt;&gt;"",AO1319,"")</f>
        <v/>
      </c>
      <c r="AP1320" s="54" t="str">
        <f>IF($A1319&lt;&gt;"",AP1319,"")</f>
        <v/>
      </c>
      <c r="AQ1320" s="92" t="str">
        <f t="shared" si="4093"/>
        <v/>
      </c>
      <c r="AR1320" s="82">
        <f t="shared" si="4141"/>
        <v>0</v>
      </c>
      <c r="AS1320" s="71">
        <f t="shared" si="4094"/>
        <v>0</v>
      </c>
      <c r="AT1320" s="78" t="str">
        <f t="shared" si="4085"/>
        <v/>
      </c>
      <c r="AU1320" s="137">
        <f t="shared" si="4142"/>
        <v>0</v>
      </c>
      <c r="AV1320" s="137">
        <f t="shared" si="4143"/>
        <v>0</v>
      </c>
      <c r="AW1320" s="137">
        <f t="shared" si="4144"/>
        <v>0</v>
      </c>
      <c r="AX1320" s="86" t="str">
        <f t="shared" si="4145"/>
        <v/>
      </c>
      <c r="AY1320" s="86" t="str">
        <f t="shared" si="4146"/>
        <v/>
      </c>
      <c r="AZ1320" s="90" t="str">
        <f>IF($A1319&lt;&gt;"",AZ1319,"")</f>
        <v/>
      </c>
      <c r="BA1320" s="54" t="str">
        <f>IF($A1319&lt;&gt;"",BA1319,"")</f>
        <v/>
      </c>
      <c r="BB1320" s="92" t="str">
        <f t="shared" si="4096"/>
        <v/>
      </c>
      <c r="BC1320" s="82">
        <f t="shared" si="4148"/>
        <v>0</v>
      </c>
      <c r="BD1320" s="71">
        <f t="shared" si="4097"/>
        <v>0</v>
      </c>
      <c r="BE1320" s="98">
        <f t="shared" si="4155"/>
        <v>18</v>
      </c>
      <c r="BF1320" s="54" t="str">
        <f>IF($A1319&lt;&gt;"",BF1319,"")</f>
        <v/>
      </c>
      <c r="BG1320" s="92" t="str">
        <f t="shared" ref="BG1320:BG1327" si="4259">IF($A1320&lt;&gt;"",IF($A1320=0,"L",IF(BF1320&lt;&gt;"",IF(BF1320=X1320,"W","L"))),"")</f>
        <v/>
      </c>
      <c r="BH1320" s="82">
        <f t="shared" si="4127"/>
        <v>0</v>
      </c>
      <c r="BI1320" s="71">
        <f t="shared" si="4128"/>
        <v>0</v>
      </c>
      <c r="BJ1320" s="146"/>
      <c r="BK1320" s="97">
        <v>1</v>
      </c>
      <c r="BL1320" s="95" t="str">
        <f>IF(BL1319&lt;&gt;"",BL1319,"")</f>
        <v/>
      </c>
      <c r="BM1320" s="95" t="str">
        <f t="shared" ref="BM1320:BP1320" si="4260">IF(BM1319&lt;&gt;"",BM1319,"")</f>
        <v/>
      </c>
      <c r="BN1320" s="95" t="str">
        <f t="shared" si="4260"/>
        <v/>
      </c>
      <c r="BO1320" s="95" t="str">
        <f t="shared" si="4260"/>
        <v/>
      </c>
      <c r="BP1320" s="95" t="str">
        <f t="shared" si="4260"/>
        <v/>
      </c>
      <c r="BQ1320" s="81">
        <f t="shared" si="4156"/>
        <v>0</v>
      </c>
      <c r="BR1320" s="81">
        <f t="shared" si="4157"/>
        <v>0</v>
      </c>
      <c r="BS1320" s="81">
        <f t="shared" si="4158"/>
        <v>0</v>
      </c>
      <c r="BT1320" s="81">
        <f t="shared" si="4159"/>
        <v>0</v>
      </c>
      <c r="BU1320" s="81">
        <f t="shared" si="4160"/>
        <v>0</v>
      </c>
      <c r="BV1320" s="13">
        <f t="shared" si="4161"/>
        <v>0</v>
      </c>
      <c r="BW1320" s="11">
        <f t="shared" si="4088"/>
        <v>0</v>
      </c>
      <c r="BX1320" s="69">
        <f t="shared" si="4099"/>
        <v>0</v>
      </c>
      <c r="BY1320" s="69">
        <f>IF($A1320&lt;&gt;"",IF(BY1319&lt;&gt;0,BY1319,IF(BW1320&lt;=$AW$2,"Stop Loss",0)),0)</f>
        <v>0</v>
      </c>
      <c r="BZ1320" s="69">
        <f t="shared" si="4008"/>
        <v>0</v>
      </c>
      <c r="CA1320" s="27" t="str">
        <f t="shared" si="4100"/>
        <v/>
      </c>
      <c r="CB1320" s="27" t="str">
        <f t="shared" si="4101"/>
        <v/>
      </c>
      <c r="CC1320" s="27" t="str">
        <f t="shared" si="4102"/>
        <v/>
      </c>
      <c r="CD1320" s="27" t="str">
        <f t="shared" si="4103"/>
        <v/>
      </c>
      <c r="CE1320" s="27" t="str">
        <f t="shared" si="4104"/>
        <v/>
      </c>
      <c r="CF1320" s="27" t="str">
        <f t="shared" si="4105"/>
        <v/>
      </c>
      <c r="CG1320" s="86"/>
      <c r="CH1320" s="86"/>
      <c r="CI1320" s="45"/>
      <c r="CJ1320" s="45"/>
      <c r="CK1320" s="45"/>
      <c r="CL1320" s="25"/>
      <c r="CM1320" s="25"/>
      <c r="CN1320" s="37"/>
      <c r="CO1320" s="25"/>
      <c r="CP1320" s="25"/>
      <c r="CQ1320" s="25"/>
      <c r="CR1320" s="25"/>
      <c r="CS1320" s="25"/>
      <c r="CT1320" s="25"/>
      <c r="CU1320" s="25"/>
      <c r="CV1320" s="25"/>
      <c r="CW1320" s="25"/>
      <c r="CX1320" s="25"/>
      <c r="CY1320" s="25"/>
      <c r="CZ1320" s="25"/>
      <c r="DA1320" s="25"/>
      <c r="DB1320" s="37"/>
      <c r="DC1320" s="25"/>
      <c r="DD1320" s="25"/>
      <c r="DH1320" s="25"/>
      <c r="DI1320" s="37"/>
    </row>
    <row r="1321" spans="1:113" s="26" customFormat="1">
      <c r="A1321" s="149"/>
      <c r="B1321" s="82" t="str">
        <f t="shared" si="4075"/>
        <v/>
      </c>
      <c r="C1321" s="7" t="str">
        <f t="shared" si="4076"/>
        <v/>
      </c>
      <c r="D1321" s="81">
        <f t="shared" si="4077"/>
        <v>0</v>
      </c>
      <c r="E1321" s="7" t="str">
        <f t="shared" si="4078"/>
        <v>18,</v>
      </c>
      <c r="F1321" s="78"/>
      <c r="G1321" s="86"/>
      <c r="H1321" s="86"/>
      <c r="I1321" s="86"/>
      <c r="J1321" s="86"/>
      <c r="K1321" s="86"/>
      <c r="L1321" s="86"/>
      <c r="M1321" s="86"/>
      <c r="N1321" s="86"/>
      <c r="O1321" s="78"/>
      <c r="P1321" s="86"/>
      <c r="Q1321" s="86"/>
      <c r="R1321" s="86"/>
      <c r="S1321" s="86"/>
      <c r="T1321" s="86"/>
      <c r="U1321" s="86"/>
      <c r="V1321" s="86"/>
      <c r="W1321" s="86"/>
      <c r="X1321" s="123" t="str">
        <f t="shared" si="4079"/>
        <v/>
      </c>
      <c r="Y1321" s="127">
        <f t="shared" si="4130"/>
        <v>0</v>
      </c>
      <c r="Z1321" s="127">
        <f t="shared" si="4131"/>
        <v>0</v>
      </c>
      <c r="AA1321" s="127">
        <f t="shared" si="4132"/>
        <v>0</v>
      </c>
      <c r="AB1321" s="86">
        <f t="shared" ref="AB1321:AC1321" si="4261">AB1320</f>
        <v>0</v>
      </c>
      <c r="AC1321" s="86">
        <f t="shared" si="4261"/>
        <v>0</v>
      </c>
      <c r="AD1321" s="90" t="str">
        <f t="shared" ref="AD1321:AE1321" si="4262">IF($A1320&lt;&gt;"",AD1320,"")</f>
        <v/>
      </c>
      <c r="AE1321" s="54" t="str">
        <f t="shared" si="4262"/>
        <v/>
      </c>
      <c r="AF1321" s="92" t="str">
        <f t="shared" si="4091"/>
        <v/>
      </c>
      <c r="AG1321" s="82">
        <f t="shared" si="4082"/>
        <v>0</v>
      </c>
      <c r="AH1321" s="71">
        <f t="shared" si="4254"/>
        <v>0</v>
      </c>
      <c r="AI1321" s="78" t="str">
        <f t="shared" si="4083"/>
        <v/>
      </c>
      <c r="AJ1321" s="132">
        <f t="shared" si="4135"/>
        <v>0</v>
      </c>
      <c r="AK1321" s="132">
        <f t="shared" si="4136"/>
        <v>0</v>
      </c>
      <c r="AL1321" s="132">
        <f t="shared" si="4137"/>
        <v>0</v>
      </c>
      <c r="AM1321" s="86" t="str">
        <f t="shared" si="4138"/>
        <v/>
      </c>
      <c r="AN1321" s="86" t="str">
        <f t="shared" si="4139"/>
        <v/>
      </c>
      <c r="AO1321" s="90" t="str">
        <f t="shared" ref="AO1321:AP1321" si="4263">IF($A1320&lt;&gt;"",AO1320,"")</f>
        <v/>
      </c>
      <c r="AP1321" s="54" t="str">
        <f t="shared" si="4263"/>
        <v/>
      </c>
      <c r="AQ1321" s="92" t="str">
        <f t="shared" si="4093"/>
        <v/>
      </c>
      <c r="AR1321" s="82">
        <f t="shared" si="4141"/>
        <v>0</v>
      </c>
      <c r="AS1321" s="71">
        <f t="shared" si="4094"/>
        <v>0</v>
      </c>
      <c r="AT1321" s="78" t="str">
        <f t="shared" si="4085"/>
        <v/>
      </c>
      <c r="AU1321" s="137">
        <f t="shared" si="4142"/>
        <v>0</v>
      </c>
      <c r="AV1321" s="137">
        <f t="shared" si="4143"/>
        <v>0</v>
      </c>
      <c r="AW1321" s="137">
        <f t="shared" si="4144"/>
        <v>0</v>
      </c>
      <c r="AX1321" s="86" t="str">
        <f t="shared" si="4145"/>
        <v/>
      </c>
      <c r="AY1321" s="86" t="str">
        <f t="shared" si="4146"/>
        <v/>
      </c>
      <c r="AZ1321" s="90" t="str">
        <f t="shared" ref="AZ1321:BA1321" si="4264">IF($A1320&lt;&gt;"",AZ1320,"")</f>
        <v/>
      </c>
      <c r="BA1321" s="54" t="str">
        <f t="shared" si="4264"/>
        <v/>
      </c>
      <c r="BB1321" s="92" t="str">
        <f t="shared" si="4096"/>
        <v/>
      </c>
      <c r="BC1321" s="82">
        <f t="shared" si="4148"/>
        <v>0</v>
      </c>
      <c r="BD1321" s="71">
        <f t="shared" si="4097"/>
        <v>0</v>
      </c>
      <c r="BE1321" s="98">
        <f t="shared" si="4155"/>
        <v>18</v>
      </c>
      <c r="BF1321" s="54" t="str">
        <f t="shared" ref="BF1321:BF1327" si="4265">IF($A1320&lt;&gt;"",BF1320,"")</f>
        <v/>
      </c>
      <c r="BG1321" s="92" t="str">
        <f t="shared" si="4259"/>
        <v/>
      </c>
      <c r="BH1321" s="82">
        <f t="shared" si="4127"/>
        <v>0</v>
      </c>
      <c r="BI1321" s="71">
        <f t="shared" si="4128"/>
        <v>0</v>
      </c>
      <c r="BJ1321" s="146"/>
      <c r="BK1321" s="97">
        <v>1</v>
      </c>
      <c r="BL1321" s="95" t="str">
        <f t="shared" ref="BL1321:BP1321" si="4266">IF(BL1320&lt;&gt;"",BL1320,"")</f>
        <v/>
      </c>
      <c r="BM1321" s="95" t="str">
        <f t="shared" si="4266"/>
        <v/>
      </c>
      <c r="BN1321" s="95" t="str">
        <f t="shared" si="4266"/>
        <v/>
      </c>
      <c r="BO1321" s="95" t="str">
        <f t="shared" si="4266"/>
        <v/>
      </c>
      <c r="BP1321" s="95" t="str">
        <f t="shared" si="4266"/>
        <v/>
      </c>
      <c r="BQ1321" s="81">
        <f t="shared" si="4156"/>
        <v>0</v>
      </c>
      <c r="BR1321" s="81">
        <f t="shared" si="4157"/>
        <v>0</v>
      </c>
      <c r="BS1321" s="81">
        <f t="shared" si="4158"/>
        <v>0</v>
      </c>
      <c r="BT1321" s="81">
        <f t="shared" si="4159"/>
        <v>0</v>
      </c>
      <c r="BU1321" s="81">
        <f t="shared" si="4160"/>
        <v>0</v>
      </c>
      <c r="BV1321" s="13">
        <f t="shared" si="4161"/>
        <v>0</v>
      </c>
      <c r="BW1321" s="11">
        <f t="shared" si="4088"/>
        <v>0</v>
      </c>
      <c r="BX1321" s="69">
        <f t="shared" si="4099"/>
        <v>0</v>
      </c>
      <c r="BY1321" s="69">
        <f>IF($A1321&lt;&gt;"",IF(BY1320&lt;&gt;0,BY1320,IF(BW1321&lt;=$AW$2,"Stop Loss",0)),0)</f>
        <v>0</v>
      </c>
      <c r="BZ1321" s="69">
        <f t="shared" si="4008"/>
        <v>0</v>
      </c>
      <c r="CA1321" s="27" t="str">
        <f t="shared" si="4100"/>
        <v/>
      </c>
      <c r="CB1321" s="27" t="str">
        <f t="shared" si="4101"/>
        <v/>
      </c>
      <c r="CC1321" s="27" t="str">
        <f t="shared" si="4102"/>
        <v/>
      </c>
      <c r="CD1321" s="27" t="str">
        <f t="shared" si="4103"/>
        <v/>
      </c>
      <c r="CE1321" s="27" t="str">
        <f t="shared" si="4104"/>
        <v/>
      </c>
      <c r="CF1321" s="27" t="str">
        <f t="shared" si="4105"/>
        <v/>
      </c>
      <c r="CG1321" s="86"/>
      <c r="CH1321" s="86"/>
      <c r="CI1321" s="45"/>
      <c r="CJ1321" s="45"/>
      <c r="CK1321" s="45"/>
      <c r="CL1321" s="25"/>
      <c r="CM1321" s="25"/>
      <c r="CN1321" s="37"/>
      <c r="CO1321" s="25"/>
      <c r="CP1321" s="25"/>
      <c r="CQ1321" s="25"/>
      <c r="CR1321" s="25"/>
      <c r="CS1321" s="25"/>
      <c r="CT1321" s="25"/>
      <c r="CU1321" s="25"/>
      <c r="CV1321" s="25"/>
      <c r="CW1321" s="25"/>
      <c r="CX1321" s="25"/>
      <c r="CY1321" s="25"/>
      <c r="CZ1321" s="25"/>
      <c r="DA1321" s="25"/>
      <c r="DB1321" s="37"/>
      <c r="DC1321" s="25"/>
      <c r="DD1321" s="25"/>
      <c r="DH1321" s="25"/>
      <c r="DI1321" s="37"/>
    </row>
    <row r="1322" spans="1:113" s="26" customFormat="1">
      <c r="A1322" s="149"/>
      <c r="B1322" s="82" t="str">
        <f t="shared" si="4075"/>
        <v/>
      </c>
      <c r="C1322" s="7" t="str">
        <f t="shared" si="4076"/>
        <v/>
      </c>
      <c r="D1322" s="81">
        <f t="shared" si="4077"/>
        <v>0</v>
      </c>
      <c r="E1322" s="7" t="str">
        <f t="shared" si="4078"/>
        <v>18,</v>
      </c>
      <c r="F1322" s="78"/>
      <c r="G1322" s="86"/>
      <c r="H1322" s="86"/>
      <c r="I1322" s="86"/>
      <c r="J1322" s="86"/>
      <c r="K1322" s="86"/>
      <c r="L1322" s="86"/>
      <c r="M1322" s="86"/>
      <c r="N1322" s="86"/>
      <c r="O1322" s="78"/>
      <c r="P1322" s="86"/>
      <c r="Q1322" s="86"/>
      <c r="R1322" s="86"/>
      <c r="S1322" s="86"/>
      <c r="T1322" s="86"/>
      <c r="U1322" s="86"/>
      <c r="V1322" s="86"/>
      <c r="W1322" s="86"/>
      <c r="X1322" s="123" t="str">
        <f t="shared" si="4079"/>
        <v/>
      </c>
      <c r="Y1322" s="127">
        <f t="shared" si="4130"/>
        <v>0</v>
      </c>
      <c r="Z1322" s="127">
        <f t="shared" si="4131"/>
        <v>0</v>
      </c>
      <c r="AA1322" s="127">
        <f t="shared" si="4132"/>
        <v>0</v>
      </c>
      <c r="AB1322" s="86">
        <f t="shared" ref="AB1322:AC1322" si="4267">AB1321</f>
        <v>0</v>
      </c>
      <c r="AC1322" s="86">
        <f t="shared" si="4267"/>
        <v>0</v>
      </c>
      <c r="AD1322" s="90" t="str">
        <f t="shared" ref="AD1322:AE1322" si="4268">IF($A1321&lt;&gt;"",AD1321,"")</f>
        <v/>
      </c>
      <c r="AE1322" s="54" t="str">
        <f t="shared" si="4268"/>
        <v/>
      </c>
      <c r="AF1322" s="92" t="str">
        <f t="shared" si="4091"/>
        <v/>
      </c>
      <c r="AG1322" s="82">
        <f t="shared" si="4082"/>
        <v>0</v>
      </c>
      <c r="AH1322" s="71">
        <f t="shared" si="4254"/>
        <v>0</v>
      </c>
      <c r="AI1322" s="78" t="str">
        <f t="shared" si="4083"/>
        <v/>
      </c>
      <c r="AJ1322" s="132">
        <f t="shared" si="4135"/>
        <v>0</v>
      </c>
      <c r="AK1322" s="132">
        <f t="shared" si="4136"/>
        <v>0</v>
      </c>
      <c r="AL1322" s="132">
        <f t="shared" si="4137"/>
        <v>0</v>
      </c>
      <c r="AM1322" s="86" t="str">
        <f t="shared" si="4138"/>
        <v/>
      </c>
      <c r="AN1322" s="86" t="str">
        <f t="shared" si="4139"/>
        <v/>
      </c>
      <c r="AO1322" s="90" t="str">
        <f t="shared" ref="AO1322:AP1322" si="4269">IF($A1321&lt;&gt;"",AO1321,"")</f>
        <v/>
      </c>
      <c r="AP1322" s="54" t="str">
        <f t="shared" si="4269"/>
        <v/>
      </c>
      <c r="AQ1322" s="92" t="str">
        <f t="shared" si="4093"/>
        <v/>
      </c>
      <c r="AR1322" s="82">
        <f t="shared" si="4141"/>
        <v>0</v>
      </c>
      <c r="AS1322" s="71">
        <f t="shared" si="4094"/>
        <v>0</v>
      </c>
      <c r="AT1322" s="78" t="str">
        <f t="shared" si="4085"/>
        <v/>
      </c>
      <c r="AU1322" s="137">
        <f t="shared" si="4142"/>
        <v>0</v>
      </c>
      <c r="AV1322" s="137">
        <f t="shared" si="4143"/>
        <v>0</v>
      </c>
      <c r="AW1322" s="137">
        <f t="shared" si="4144"/>
        <v>0</v>
      </c>
      <c r="AX1322" s="86" t="str">
        <f t="shared" si="4145"/>
        <v/>
      </c>
      <c r="AY1322" s="86" t="str">
        <f t="shared" si="4146"/>
        <v/>
      </c>
      <c r="AZ1322" s="90" t="str">
        <f t="shared" ref="AZ1322:BA1322" si="4270">IF($A1321&lt;&gt;"",AZ1321,"")</f>
        <v/>
      </c>
      <c r="BA1322" s="54" t="str">
        <f t="shared" si="4270"/>
        <v/>
      </c>
      <c r="BB1322" s="92" t="str">
        <f t="shared" si="4096"/>
        <v/>
      </c>
      <c r="BC1322" s="82">
        <f t="shared" si="4148"/>
        <v>0</v>
      </c>
      <c r="BD1322" s="71">
        <f t="shared" si="4097"/>
        <v>0</v>
      </c>
      <c r="BE1322" s="98">
        <f t="shared" si="4155"/>
        <v>18</v>
      </c>
      <c r="BF1322" s="54" t="str">
        <f t="shared" si="4265"/>
        <v/>
      </c>
      <c r="BG1322" s="92" t="str">
        <f t="shared" si="4259"/>
        <v/>
      </c>
      <c r="BH1322" s="82">
        <f t="shared" si="4127"/>
        <v>0</v>
      </c>
      <c r="BI1322" s="71">
        <f t="shared" si="4128"/>
        <v>0</v>
      </c>
      <c r="BJ1322" s="146"/>
      <c r="BK1322" s="97">
        <v>1</v>
      </c>
      <c r="BL1322" s="95" t="str">
        <f t="shared" ref="BL1322:BP1322" si="4271">IF(BL1321&lt;&gt;"",BL1321,"")</f>
        <v/>
      </c>
      <c r="BM1322" s="95" t="str">
        <f t="shared" si="4271"/>
        <v/>
      </c>
      <c r="BN1322" s="95" t="str">
        <f t="shared" si="4271"/>
        <v/>
      </c>
      <c r="BO1322" s="95" t="str">
        <f t="shared" si="4271"/>
        <v/>
      </c>
      <c r="BP1322" s="95" t="str">
        <f t="shared" si="4271"/>
        <v/>
      </c>
      <c r="BQ1322" s="81">
        <f t="shared" si="4156"/>
        <v>0</v>
      </c>
      <c r="BR1322" s="81">
        <f t="shared" si="4157"/>
        <v>0</v>
      </c>
      <c r="BS1322" s="81">
        <f t="shared" si="4158"/>
        <v>0</v>
      </c>
      <c r="BT1322" s="81">
        <f t="shared" si="4159"/>
        <v>0</v>
      </c>
      <c r="BU1322" s="81">
        <f t="shared" si="4160"/>
        <v>0</v>
      </c>
      <c r="BV1322" s="13">
        <f t="shared" si="4161"/>
        <v>0</v>
      </c>
      <c r="BW1322" s="11">
        <f t="shared" si="4088"/>
        <v>0</v>
      </c>
      <c r="BX1322" s="69">
        <f t="shared" si="4099"/>
        <v>0</v>
      </c>
      <c r="BY1322" s="69">
        <f>IF($A1322&lt;&gt;"",IF(BY1321&lt;&gt;0,BY1321,IF(BW1322&lt;=$AW$2,"Stop Loss",0)),0)</f>
        <v>0</v>
      </c>
      <c r="BZ1322" s="69">
        <f t="shared" si="4008"/>
        <v>0</v>
      </c>
      <c r="CA1322" s="27" t="str">
        <f t="shared" si="4100"/>
        <v/>
      </c>
      <c r="CB1322" s="27" t="str">
        <f t="shared" si="4101"/>
        <v/>
      </c>
      <c r="CC1322" s="27" t="str">
        <f t="shared" si="4102"/>
        <v/>
      </c>
      <c r="CD1322" s="27" t="str">
        <f t="shared" si="4103"/>
        <v/>
      </c>
      <c r="CE1322" s="27" t="str">
        <f t="shared" si="4104"/>
        <v/>
      </c>
      <c r="CF1322" s="27" t="str">
        <f t="shared" si="4105"/>
        <v/>
      </c>
      <c r="CG1322" s="86"/>
      <c r="CH1322" s="86"/>
      <c r="CI1322" s="45"/>
      <c r="CJ1322" s="45"/>
      <c r="CK1322" s="45"/>
      <c r="CL1322" s="25"/>
      <c r="CM1322" s="25"/>
      <c r="CN1322" s="37"/>
      <c r="CO1322" s="25"/>
      <c r="CP1322" s="25"/>
      <c r="CQ1322" s="25"/>
      <c r="CR1322" s="25"/>
      <c r="CS1322" s="25"/>
      <c r="CT1322" s="25"/>
      <c r="CU1322" s="25"/>
      <c r="CV1322" s="25"/>
      <c r="CW1322" s="25"/>
      <c r="CX1322" s="25"/>
      <c r="CY1322" s="25"/>
      <c r="CZ1322" s="25"/>
      <c r="DA1322" s="25"/>
      <c r="DB1322" s="37"/>
      <c r="DC1322" s="25"/>
      <c r="DD1322" s="25"/>
      <c r="DH1322" s="25"/>
      <c r="DI1322" s="37"/>
    </row>
    <row r="1323" spans="1:113" s="26" customFormat="1">
      <c r="A1323" s="149"/>
      <c r="B1323" s="82" t="str">
        <f t="shared" si="4075"/>
        <v/>
      </c>
      <c r="C1323" s="7" t="str">
        <f t="shared" si="4076"/>
        <v/>
      </c>
      <c r="D1323" s="81">
        <f t="shared" si="4077"/>
        <v>0</v>
      </c>
      <c r="E1323" s="7" t="str">
        <f t="shared" si="4078"/>
        <v>18,</v>
      </c>
      <c r="F1323" s="78"/>
      <c r="G1323" s="86"/>
      <c r="H1323" s="86"/>
      <c r="I1323" s="86"/>
      <c r="J1323" s="86"/>
      <c r="K1323" s="86"/>
      <c r="L1323" s="86"/>
      <c r="M1323" s="86"/>
      <c r="N1323" s="86"/>
      <c r="O1323" s="78"/>
      <c r="P1323" s="86"/>
      <c r="Q1323" s="86"/>
      <c r="R1323" s="86"/>
      <c r="S1323" s="86"/>
      <c r="T1323" s="86"/>
      <c r="U1323" s="86"/>
      <c r="V1323" s="86"/>
      <c r="W1323" s="86"/>
      <c r="X1323" s="123" t="str">
        <f t="shared" si="4079"/>
        <v/>
      </c>
      <c r="Y1323" s="127">
        <f t="shared" si="4130"/>
        <v>0</v>
      </c>
      <c r="Z1323" s="127">
        <f t="shared" si="4131"/>
        <v>0</v>
      </c>
      <c r="AA1323" s="127">
        <f t="shared" si="4132"/>
        <v>0</v>
      </c>
      <c r="AB1323" s="86">
        <f t="shared" ref="AB1323:AC1323" si="4272">AB1322</f>
        <v>0</v>
      </c>
      <c r="AC1323" s="86">
        <f t="shared" si="4272"/>
        <v>0</v>
      </c>
      <c r="AD1323" s="90" t="str">
        <f t="shared" ref="AD1323:AE1323" si="4273">IF($A1322&lt;&gt;"",AD1322,"")</f>
        <v/>
      </c>
      <c r="AE1323" s="54" t="str">
        <f t="shared" si="4273"/>
        <v/>
      </c>
      <c r="AF1323" s="92" t="str">
        <f t="shared" si="4091"/>
        <v/>
      </c>
      <c r="AG1323" s="82">
        <f t="shared" si="4082"/>
        <v>0</v>
      </c>
      <c r="AH1323" s="71">
        <f t="shared" si="4254"/>
        <v>0</v>
      </c>
      <c r="AI1323" s="78" t="str">
        <f t="shared" si="4083"/>
        <v/>
      </c>
      <c r="AJ1323" s="132">
        <f t="shared" si="4135"/>
        <v>0</v>
      </c>
      <c r="AK1323" s="132">
        <f t="shared" si="4136"/>
        <v>0</v>
      </c>
      <c r="AL1323" s="132">
        <f t="shared" si="4137"/>
        <v>0</v>
      </c>
      <c r="AM1323" s="86" t="str">
        <f t="shared" si="4138"/>
        <v/>
      </c>
      <c r="AN1323" s="86" t="str">
        <f t="shared" si="4139"/>
        <v/>
      </c>
      <c r="AO1323" s="90" t="str">
        <f t="shared" ref="AO1323:AP1323" si="4274">IF($A1322&lt;&gt;"",AO1322,"")</f>
        <v/>
      </c>
      <c r="AP1323" s="54" t="str">
        <f t="shared" si="4274"/>
        <v/>
      </c>
      <c r="AQ1323" s="92" t="str">
        <f t="shared" si="4093"/>
        <v/>
      </c>
      <c r="AR1323" s="82">
        <f t="shared" si="4141"/>
        <v>0</v>
      </c>
      <c r="AS1323" s="71">
        <f t="shared" si="4094"/>
        <v>0</v>
      </c>
      <c r="AT1323" s="78" t="str">
        <f t="shared" si="4085"/>
        <v/>
      </c>
      <c r="AU1323" s="137">
        <f t="shared" si="4142"/>
        <v>0</v>
      </c>
      <c r="AV1323" s="137">
        <f t="shared" si="4143"/>
        <v>0</v>
      </c>
      <c r="AW1323" s="137">
        <f t="shared" si="4144"/>
        <v>0</v>
      </c>
      <c r="AX1323" s="86" t="str">
        <f t="shared" si="4145"/>
        <v/>
      </c>
      <c r="AY1323" s="86" t="str">
        <f t="shared" si="4146"/>
        <v/>
      </c>
      <c r="AZ1323" s="90" t="str">
        <f t="shared" ref="AZ1323:BA1323" si="4275">IF($A1322&lt;&gt;"",AZ1322,"")</f>
        <v/>
      </c>
      <c r="BA1323" s="54" t="str">
        <f t="shared" si="4275"/>
        <v/>
      </c>
      <c r="BB1323" s="92" t="str">
        <f t="shared" si="4096"/>
        <v/>
      </c>
      <c r="BC1323" s="82">
        <f t="shared" si="4148"/>
        <v>0</v>
      </c>
      <c r="BD1323" s="71">
        <f t="shared" si="4097"/>
        <v>0</v>
      </c>
      <c r="BE1323" s="98">
        <f t="shared" si="4155"/>
        <v>18</v>
      </c>
      <c r="BF1323" s="54" t="str">
        <f t="shared" si="4265"/>
        <v/>
      </c>
      <c r="BG1323" s="92" t="str">
        <f t="shared" si="4259"/>
        <v/>
      </c>
      <c r="BH1323" s="82">
        <f t="shared" si="4127"/>
        <v>0</v>
      </c>
      <c r="BI1323" s="71">
        <f t="shared" si="4128"/>
        <v>0</v>
      </c>
      <c r="BJ1323" s="146"/>
      <c r="BK1323" s="97">
        <v>1</v>
      </c>
      <c r="BL1323" s="95" t="str">
        <f t="shared" ref="BL1323:BP1323" si="4276">IF(BL1322&lt;&gt;"",BL1322,"")</f>
        <v/>
      </c>
      <c r="BM1323" s="95" t="str">
        <f t="shared" si="4276"/>
        <v/>
      </c>
      <c r="BN1323" s="95" t="str">
        <f t="shared" si="4276"/>
        <v/>
      </c>
      <c r="BO1323" s="95" t="str">
        <f t="shared" si="4276"/>
        <v/>
      </c>
      <c r="BP1323" s="95" t="str">
        <f t="shared" si="4276"/>
        <v/>
      </c>
      <c r="BQ1323" s="81">
        <f t="shared" si="4156"/>
        <v>0</v>
      </c>
      <c r="BR1323" s="81">
        <f t="shared" si="4157"/>
        <v>0</v>
      </c>
      <c r="BS1323" s="81">
        <f t="shared" si="4158"/>
        <v>0</v>
      </c>
      <c r="BT1323" s="81">
        <f t="shared" si="4159"/>
        <v>0</v>
      </c>
      <c r="BU1323" s="81">
        <f t="shared" si="4160"/>
        <v>0</v>
      </c>
      <c r="BV1323" s="13">
        <f t="shared" si="4161"/>
        <v>0</v>
      </c>
      <c r="BW1323" s="11">
        <f t="shared" si="4088"/>
        <v>0</v>
      </c>
      <c r="BX1323" s="69">
        <f t="shared" si="4099"/>
        <v>0</v>
      </c>
      <c r="BY1323" s="69">
        <f>IF($A1323&lt;&gt;"",IF(BY1322&lt;&gt;0,BY1322,IF(BW1323&lt;=$AW$2,"Stop Loss",0)),0)</f>
        <v>0</v>
      </c>
      <c r="BZ1323" s="69">
        <f t="shared" si="4008"/>
        <v>0</v>
      </c>
      <c r="CA1323" s="27" t="str">
        <f t="shared" si="4100"/>
        <v/>
      </c>
      <c r="CB1323" s="27" t="str">
        <f t="shared" si="4101"/>
        <v/>
      </c>
      <c r="CC1323" s="27" t="str">
        <f t="shared" si="4102"/>
        <v/>
      </c>
      <c r="CD1323" s="27" t="str">
        <f t="shared" si="4103"/>
        <v/>
      </c>
      <c r="CE1323" s="27" t="str">
        <f t="shared" si="4104"/>
        <v/>
      </c>
      <c r="CF1323" s="27" t="str">
        <f t="shared" si="4105"/>
        <v/>
      </c>
      <c r="CG1323" s="86"/>
      <c r="CH1323" s="86"/>
      <c r="CI1323" s="45"/>
      <c r="CJ1323" s="45"/>
      <c r="CK1323" s="45"/>
      <c r="CL1323" s="25"/>
      <c r="CM1323" s="25"/>
      <c r="CN1323" s="37"/>
      <c r="CO1323" s="25"/>
      <c r="CP1323" s="25"/>
      <c r="CQ1323" s="25"/>
      <c r="CR1323" s="25"/>
      <c r="CS1323" s="25"/>
      <c r="CT1323" s="25"/>
      <c r="CU1323" s="25"/>
      <c r="CV1323" s="25"/>
      <c r="CW1323" s="25"/>
      <c r="CX1323" s="25"/>
      <c r="CY1323" s="25"/>
      <c r="CZ1323" s="25"/>
      <c r="DA1323" s="25"/>
      <c r="DB1323" s="37"/>
      <c r="DC1323" s="25"/>
      <c r="DD1323" s="25"/>
      <c r="DH1323" s="25"/>
      <c r="DI1323" s="37"/>
    </row>
    <row r="1324" spans="1:113" s="26" customFormat="1">
      <c r="A1324" s="149"/>
      <c r="B1324" s="82" t="str">
        <f t="shared" si="4075"/>
        <v/>
      </c>
      <c r="C1324" s="7" t="str">
        <f t="shared" si="4076"/>
        <v/>
      </c>
      <c r="D1324" s="81">
        <f t="shared" si="4077"/>
        <v>0</v>
      </c>
      <c r="E1324" s="7" t="str">
        <f t="shared" si="4078"/>
        <v>18,</v>
      </c>
      <c r="F1324" s="78"/>
      <c r="G1324" s="86"/>
      <c r="H1324" s="86"/>
      <c r="I1324" s="86"/>
      <c r="J1324" s="86"/>
      <c r="K1324" s="86"/>
      <c r="L1324" s="86"/>
      <c r="M1324" s="86"/>
      <c r="N1324" s="86"/>
      <c r="O1324" s="78"/>
      <c r="P1324" s="86"/>
      <c r="Q1324" s="86"/>
      <c r="R1324" s="86"/>
      <c r="S1324" s="86"/>
      <c r="T1324" s="86"/>
      <c r="U1324" s="86"/>
      <c r="V1324" s="86"/>
      <c r="W1324" s="86"/>
      <c r="X1324" s="123" t="str">
        <f t="shared" si="4079"/>
        <v/>
      </c>
      <c r="Y1324" s="127">
        <f t="shared" si="4130"/>
        <v>0</v>
      </c>
      <c r="Z1324" s="127">
        <f t="shared" si="4131"/>
        <v>0</v>
      </c>
      <c r="AA1324" s="127">
        <f t="shared" si="4132"/>
        <v>0</v>
      </c>
      <c r="AB1324" s="86">
        <f t="shared" ref="AB1324:AC1324" si="4277">AB1323</f>
        <v>0</v>
      </c>
      <c r="AC1324" s="86">
        <f t="shared" si="4277"/>
        <v>0</v>
      </c>
      <c r="AD1324" s="90" t="str">
        <f t="shared" ref="AD1324:AE1324" si="4278">IF($A1323&lt;&gt;"",AD1323,"")</f>
        <v/>
      </c>
      <c r="AE1324" s="54" t="str">
        <f t="shared" si="4278"/>
        <v/>
      </c>
      <c r="AF1324" s="92" t="str">
        <f t="shared" si="4091"/>
        <v/>
      </c>
      <c r="AG1324" s="82">
        <f t="shared" si="4082"/>
        <v>0</v>
      </c>
      <c r="AH1324" s="71">
        <f t="shared" si="4254"/>
        <v>0</v>
      </c>
      <c r="AI1324" s="78" t="str">
        <f t="shared" si="4083"/>
        <v/>
      </c>
      <c r="AJ1324" s="132">
        <f t="shared" si="4135"/>
        <v>0</v>
      </c>
      <c r="AK1324" s="132">
        <f t="shared" si="4136"/>
        <v>0</v>
      </c>
      <c r="AL1324" s="132">
        <f t="shared" si="4137"/>
        <v>0</v>
      </c>
      <c r="AM1324" s="86" t="str">
        <f t="shared" si="4138"/>
        <v/>
      </c>
      <c r="AN1324" s="86" t="str">
        <f t="shared" si="4139"/>
        <v/>
      </c>
      <c r="AO1324" s="90" t="str">
        <f t="shared" ref="AO1324:AP1324" si="4279">IF($A1323&lt;&gt;"",AO1323,"")</f>
        <v/>
      </c>
      <c r="AP1324" s="54" t="str">
        <f t="shared" si="4279"/>
        <v/>
      </c>
      <c r="AQ1324" s="92" t="str">
        <f t="shared" si="4093"/>
        <v/>
      </c>
      <c r="AR1324" s="82">
        <f t="shared" si="4141"/>
        <v>0</v>
      </c>
      <c r="AS1324" s="71">
        <f t="shared" si="4094"/>
        <v>0</v>
      </c>
      <c r="AT1324" s="78" t="str">
        <f t="shared" si="4085"/>
        <v/>
      </c>
      <c r="AU1324" s="137">
        <f t="shared" si="4142"/>
        <v>0</v>
      </c>
      <c r="AV1324" s="137">
        <f t="shared" si="4143"/>
        <v>0</v>
      </c>
      <c r="AW1324" s="137">
        <f t="shared" si="4144"/>
        <v>0</v>
      </c>
      <c r="AX1324" s="86" t="str">
        <f t="shared" si="4145"/>
        <v/>
      </c>
      <c r="AY1324" s="86" t="str">
        <f t="shared" si="4146"/>
        <v/>
      </c>
      <c r="AZ1324" s="90" t="str">
        <f t="shared" ref="AZ1324:BA1324" si="4280">IF($A1323&lt;&gt;"",AZ1323,"")</f>
        <v/>
      </c>
      <c r="BA1324" s="54" t="str">
        <f t="shared" si="4280"/>
        <v/>
      </c>
      <c r="BB1324" s="92" t="str">
        <f t="shared" si="4096"/>
        <v/>
      </c>
      <c r="BC1324" s="82">
        <f t="shared" si="4148"/>
        <v>0</v>
      </c>
      <c r="BD1324" s="71">
        <f t="shared" si="4097"/>
        <v>0</v>
      </c>
      <c r="BE1324" s="98">
        <f t="shared" si="4155"/>
        <v>18</v>
      </c>
      <c r="BF1324" s="54" t="str">
        <f t="shared" si="4265"/>
        <v/>
      </c>
      <c r="BG1324" s="92" t="str">
        <f t="shared" si="4259"/>
        <v/>
      </c>
      <c r="BH1324" s="82">
        <f t="shared" si="4127"/>
        <v>0</v>
      </c>
      <c r="BI1324" s="71">
        <f t="shared" si="4128"/>
        <v>0</v>
      </c>
      <c r="BJ1324" s="146"/>
      <c r="BK1324" s="97">
        <v>1</v>
      </c>
      <c r="BL1324" s="95" t="str">
        <f t="shared" ref="BL1324:BP1324" si="4281">IF(BL1323&lt;&gt;"",BL1323,"")</f>
        <v/>
      </c>
      <c r="BM1324" s="95" t="str">
        <f t="shared" si="4281"/>
        <v/>
      </c>
      <c r="BN1324" s="95" t="str">
        <f t="shared" si="4281"/>
        <v/>
      </c>
      <c r="BO1324" s="95" t="str">
        <f t="shared" si="4281"/>
        <v/>
      </c>
      <c r="BP1324" s="95" t="str">
        <f t="shared" si="4281"/>
        <v/>
      </c>
      <c r="BQ1324" s="81">
        <f t="shared" si="4156"/>
        <v>0</v>
      </c>
      <c r="BR1324" s="81">
        <f t="shared" si="4157"/>
        <v>0</v>
      </c>
      <c r="BS1324" s="81">
        <f t="shared" si="4158"/>
        <v>0</v>
      </c>
      <c r="BT1324" s="81">
        <f t="shared" si="4159"/>
        <v>0</v>
      </c>
      <c r="BU1324" s="81">
        <f t="shared" si="4160"/>
        <v>0</v>
      </c>
      <c r="BV1324" s="13">
        <f t="shared" si="4161"/>
        <v>0</v>
      </c>
      <c r="BW1324" s="11">
        <f t="shared" si="4088"/>
        <v>0</v>
      </c>
      <c r="BX1324" s="69">
        <f t="shared" si="4099"/>
        <v>0</v>
      </c>
      <c r="BY1324" s="69">
        <f>IF($A1324&lt;&gt;"",IF(BY1323&lt;&gt;0,BY1323,IF(BW1324&lt;=$AW$2,"Stop Loss",0)),0)</f>
        <v>0</v>
      </c>
      <c r="BZ1324" s="69">
        <f t="shared" si="4008"/>
        <v>0</v>
      </c>
      <c r="CA1324" s="27" t="str">
        <f t="shared" si="4100"/>
        <v/>
      </c>
      <c r="CB1324" s="27" t="str">
        <f t="shared" si="4101"/>
        <v/>
      </c>
      <c r="CC1324" s="27" t="str">
        <f t="shared" si="4102"/>
        <v/>
      </c>
      <c r="CD1324" s="27" t="str">
        <f t="shared" si="4103"/>
        <v/>
      </c>
      <c r="CE1324" s="27" t="str">
        <f t="shared" si="4104"/>
        <v/>
      </c>
      <c r="CF1324" s="27" t="str">
        <f t="shared" si="4105"/>
        <v/>
      </c>
      <c r="CG1324" s="86"/>
      <c r="CH1324" s="86"/>
      <c r="CI1324" s="45"/>
      <c r="CJ1324" s="45"/>
      <c r="CK1324" s="45"/>
      <c r="CL1324" s="25"/>
      <c r="CM1324" s="25"/>
      <c r="CN1324" s="37"/>
      <c r="CO1324" s="25"/>
      <c r="CP1324" s="25"/>
      <c r="CQ1324" s="25"/>
      <c r="CR1324" s="25"/>
      <c r="CS1324" s="25"/>
      <c r="CT1324" s="25"/>
      <c r="CU1324" s="25"/>
      <c r="CV1324" s="25"/>
      <c r="CW1324" s="25"/>
      <c r="CX1324" s="25"/>
      <c r="CY1324" s="25"/>
      <c r="CZ1324" s="25"/>
      <c r="DA1324" s="25"/>
      <c r="DB1324" s="37"/>
      <c r="DC1324" s="25"/>
      <c r="DD1324" s="25"/>
      <c r="DH1324" s="25"/>
      <c r="DI1324" s="37"/>
    </row>
    <row r="1325" spans="1:113" s="26" customFormat="1">
      <c r="A1325" s="149"/>
      <c r="B1325" s="82" t="str">
        <f t="shared" si="4075"/>
        <v/>
      </c>
      <c r="C1325" s="7" t="str">
        <f t="shared" si="4076"/>
        <v/>
      </c>
      <c r="D1325" s="81">
        <f t="shared" si="4077"/>
        <v>0</v>
      </c>
      <c r="E1325" s="7" t="str">
        <f t="shared" si="4078"/>
        <v>18,</v>
      </c>
      <c r="F1325" s="78"/>
      <c r="G1325" s="86"/>
      <c r="H1325" s="86"/>
      <c r="I1325" s="86"/>
      <c r="J1325" s="86"/>
      <c r="K1325" s="86"/>
      <c r="L1325" s="86"/>
      <c r="M1325" s="86"/>
      <c r="N1325" s="86"/>
      <c r="O1325" s="78"/>
      <c r="P1325" s="86"/>
      <c r="Q1325" s="86"/>
      <c r="R1325" s="86"/>
      <c r="S1325" s="86"/>
      <c r="T1325" s="86"/>
      <c r="U1325" s="86"/>
      <c r="V1325" s="86"/>
      <c r="W1325" s="86"/>
      <c r="X1325" s="123" t="str">
        <f t="shared" si="4079"/>
        <v/>
      </c>
      <c r="Y1325" s="127">
        <f t="shared" si="4130"/>
        <v>0</v>
      </c>
      <c r="Z1325" s="127">
        <f t="shared" si="4131"/>
        <v>0</v>
      </c>
      <c r="AA1325" s="127">
        <f t="shared" si="4132"/>
        <v>0</v>
      </c>
      <c r="AB1325" s="86">
        <f t="shared" ref="AB1325:AC1325" si="4282">AB1324</f>
        <v>0</v>
      </c>
      <c r="AC1325" s="86">
        <f t="shared" si="4282"/>
        <v>0</v>
      </c>
      <c r="AD1325" s="90" t="str">
        <f t="shared" ref="AD1325:AE1325" si="4283">IF($A1324&lt;&gt;"",AD1324,"")</f>
        <v/>
      </c>
      <c r="AE1325" s="54" t="str">
        <f t="shared" si="4283"/>
        <v/>
      </c>
      <c r="AF1325" s="92" t="str">
        <f t="shared" si="4091"/>
        <v/>
      </c>
      <c r="AG1325" s="82">
        <f t="shared" si="4082"/>
        <v>0</v>
      </c>
      <c r="AH1325" s="71">
        <f t="shared" si="4254"/>
        <v>0</v>
      </c>
      <c r="AI1325" s="78" t="str">
        <f t="shared" si="4083"/>
        <v/>
      </c>
      <c r="AJ1325" s="132">
        <f t="shared" si="4135"/>
        <v>0</v>
      </c>
      <c r="AK1325" s="132">
        <f t="shared" si="4136"/>
        <v>0</v>
      </c>
      <c r="AL1325" s="132">
        <f t="shared" si="4137"/>
        <v>0</v>
      </c>
      <c r="AM1325" s="86" t="str">
        <f t="shared" si="4138"/>
        <v/>
      </c>
      <c r="AN1325" s="86" t="str">
        <f t="shared" si="4139"/>
        <v/>
      </c>
      <c r="AO1325" s="90" t="str">
        <f t="shared" ref="AO1325:AP1325" si="4284">IF($A1324&lt;&gt;"",AO1324,"")</f>
        <v/>
      </c>
      <c r="AP1325" s="54" t="str">
        <f t="shared" si="4284"/>
        <v/>
      </c>
      <c r="AQ1325" s="92" t="str">
        <f t="shared" si="4093"/>
        <v/>
      </c>
      <c r="AR1325" s="82">
        <f t="shared" si="4141"/>
        <v>0</v>
      </c>
      <c r="AS1325" s="71">
        <f t="shared" si="4094"/>
        <v>0</v>
      </c>
      <c r="AT1325" s="78" t="str">
        <f t="shared" si="4085"/>
        <v/>
      </c>
      <c r="AU1325" s="137">
        <f t="shared" si="4142"/>
        <v>0</v>
      </c>
      <c r="AV1325" s="137">
        <f t="shared" si="4143"/>
        <v>0</v>
      </c>
      <c r="AW1325" s="137">
        <f t="shared" si="4144"/>
        <v>0</v>
      </c>
      <c r="AX1325" s="86" t="str">
        <f t="shared" si="4145"/>
        <v/>
      </c>
      <c r="AY1325" s="86" t="str">
        <f t="shared" si="4146"/>
        <v/>
      </c>
      <c r="AZ1325" s="90" t="str">
        <f t="shared" ref="AZ1325:BA1325" si="4285">IF($A1324&lt;&gt;"",AZ1324,"")</f>
        <v/>
      </c>
      <c r="BA1325" s="54" t="str">
        <f t="shared" si="4285"/>
        <v/>
      </c>
      <c r="BB1325" s="92" t="str">
        <f t="shared" si="4096"/>
        <v/>
      </c>
      <c r="BC1325" s="82">
        <f t="shared" si="4148"/>
        <v>0</v>
      </c>
      <c r="BD1325" s="71">
        <f t="shared" si="4097"/>
        <v>0</v>
      </c>
      <c r="BE1325" s="98">
        <f t="shared" si="4155"/>
        <v>18</v>
      </c>
      <c r="BF1325" s="54" t="str">
        <f t="shared" si="4265"/>
        <v/>
      </c>
      <c r="BG1325" s="92" t="str">
        <f t="shared" si="4259"/>
        <v/>
      </c>
      <c r="BH1325" s="82">
        <f t="shared" si="4127"/>
        <v>0</v>
      </c>
      <c r="BI1325" s="71">
        <f t="shared" si="4128"/>
        <v>0</v>
      </c>
      <c r="BJ1325" s="146"/>
      <c r="BK1325" s="97">
        <v>1</v>
      </c>
      <c r="BL1325" s="95" t="str">
        <f t="shared" ref="BL1325:BP1325" si="4286">IF(BL1324&lt;&gt;"",BL1324,"")</f>
        <v/>
      </c>
      <c r="BM1325" s="95" t="str">
        <f t="shared" si="4286"/>
        <v/>
      </c>
      <c r="BN1325" s="95" t="str">
        <f t="shared" si="4286"/>
        <v/>
      </c>
      <c r="BO1325" s="95" t="str">
        <f t="shared" si="4286"/>
        <v/>
      </c>
      <c r="BP1325" s="95" t="str">
        <f t="shared" si="4286"/>
        <v/>
      </c>
      <c r="BQ1325" s="81">
        <f t="shared" si="4156"/>
        <v>0</v>
      </c>
      <c r="BR1325" s="81">
        <f t="shared" si="4157"/>
        <v>0</v>
      </c>
      <c r="BS1325" s="81">
        <f t="shared" si="4158"/>
        <v>0</v>
      </c>
      <c r="BT1325" s="81">
        <f t="shared" si="4159"/>
        <v>0</v>
      </c>
      <c r="BU1325" s="81">
        <f t="shared" si="4160"/>
        <v>0</v>
      </c>
      <c r="BV1325" s="13">
        <f t="shared" si="4161"/>
        <v>0</v>
      </c>
      <c r="BW1325" s="11">
        <f t="shared" si="4088"/>
        <v>0</v>
      </c>
      <c r="BX1325" s="69">
        <f t="shared" si="4099"/>
        <v>0</v>
      </c>
      <c r="BY1325" s="69">
        <f>IF($A1325&lt;&gt;"",IF(BY1324&lt;&gt;0,BY1324,IF(BW1325&lt;=$AW$2,"Stop Loss",0)),0)</f>
        <v>0</v>
      </c>
      <c r="BZ1325" s="69">
        <f t="shared" si="4008"/>
        <v>0</v>
      </c>
      <c r="CA1325" s="27" t="str">
        <f t="shared" si="4100"/>
        <v/>
      </c>
      <c r="CB1325" s="27" t="str">
        <f t="shared" si="4101"/>
        <v/>
      </c>
      <c r="CC1325" s="27" t="str">
        <f t="shared" si="4102"/>
        <v/>
      </c>
      <c r="CD1325" s="27" t="str">
        <f t="shared" si="4103"/>
        <v/>
      </c>
      <c r="CE1325" s="27" t="str">
        <f t="shared" si="4104"/>
        <v/>
      </c>
      <c r="CF1325" s="27" t="str">
        <f t="shared" si="4105"/>
        <v/>
      </c>
      <c r="CG1325" s="86"/>
      <c r="CH1325" s="86"/>
      <c r="CI1325" s="45"/>
      <c r="CJ1325" s="45"/>
      <c r="CK1325" s="45"/>
      <c r="CL1325" s="25"/>
      <c r="CM1325" s="25"/>
      <c r="CN1325" s="37"/>
      <c r="CO1325" s="25"/>
      <c r="CP1325" s="25"/>
      <c r="CQ1325" s="25"/>
      <c r="CR1325" s="25"/>
      <c r="CS1325" s="25"/>
      <c r="CT1325" s="25"/>
      <c r="CU1325" s="25"/>
      <c r="CV1325" s="25"/>
      <c r="CW1325" s="25"/>
      <c r="CX1325" s="25"/>
      <c r="CY1325" s="25"/>
      <c r="CZ1325" s="25"/>
      <c r="DA1325" s="25"/>
      <c r="DB1325" s="37"/>
      <c r="DC1325" s="25"/>
      <c r="DD1325" s="25"/>
      <c r="DH1325" s="25"/>
      <c r="DI1325" s="37"/>
    </row>
    <row r="1326" spans="1:113" s="26" customFormat="1">
      <c r="A1326" s="149"/>
      <c r="B1326" s="82" t="str">
        <f t="shared" si="4075"/>
        <v/>
      </c>
      <c r="C1326" s="7" t="str">
        <f t="shared" si="4076"/>
        <v/>
      </c>
      <c r="D1326" s="81">
        <f t="shared" si="4077"/>
        <v>0</v>
      </c>
      <c r="E1326" s="7" t="str">
        <f t="shared" si="4078"/>
        <v>18,</v>
      </c>
      <c r="F1326" s="78"/>
      <c r="G1326" s="86"/>
      <c r="H1326" s="86"/>
      <c r="I1326" s="86"/>
      <c r="J1326" s="86"/>
      <c r="K1326" s="86"/>
      <c r="L1326" s="86"/>
      <c r="M1326" s="86"/>
      <c r="N1326" s="86"/>
      <c r="O1326" s="78"/>
      <c r="P1326" s="86"/>
      <c r="Q1326" s="86"/>
      <c r="R1326" s="86"/>
      <c r="S1326" s="86"/>
      <c r="T1326" s="86"/>
      <c r="U1326" s="86"/>
      <c r="V1326" s="86"/>
      <c r="W1326" s="86"/>
      <c r="X1326" s="123" t="str">
        <f t="shared" si="4079"/>
        <v/>
      </c>
      <c r="Y1326" s="127">
        <f t="shared" si="4130"/>
        <v>0</v>
      </c>
      <c r="Z1326" s="127">
        <f t="shared" si="4131"/>
        <v>0</v>
      </c>
      <c r="AA1326" s="127">
        <f t="shared" si="4132"/>
        <v>0</v>
      </c>
      <c r="AB1326" s="86">
        <f t="shared" ref="AB1326:AC1326" si="4287">AB1325</f>
        <v>0</v>
      </c>
      <c r="AC1326" s="86">
        <f t="shared" si="4287"/>
        <v>0</v>
      </c>
      <c r="AD1326" s="90" t="str">
        <f t="shared" ref="AD1326:AE1326" si="4288">IF($A1325&lt;&gt;"",AD1325,"")</f>
        <v/>
      </c>
      <c r="AE1326" s="54" t="str">
        <f t="shared" si="4288"/>
        <v/>
      </c>
      <c r="AF1326" s="92" t="str">
        <f t="shared" si="4091"/>
        <v/>
      </c>
      <c r="AG1326" s="82">
        <f t="shared" si="4082"/>
        <v>0</v>
      </c>
      <c r="AH1326" s="71">
        <f t="shared" si="4254"/>
        <v>0</v>
      </c>
      <c r="AI1326" s="78" t="str">
        <f t="shared" si="4083"/>
        <v/>
      </c>
      <c r="AJ1326" s="132">
        <f t="shared" si="4135"/>
        <v>0</v>
      </c>
      <c r="AK1326" s="132">
        <f t="shared" si="4136"/>
        <v>0</v>
      </c>
      <c r="AL1326" s="132">
        <f t="shared" si="4137"/>
        <v>0</v>
      </c>
      <c r="AM1326" s="86" t="str">
        <f t="shared" si="4138"/>
        <v/>
      </c>
      <c r="AN1326" s="86" t="str">
        <f t="shared" si="4139"/>
        <v/>
      </c>
      <c r="AO1326" s="90" t="str">
        <f t="shared" ref="AO1326:AP1326" si="4289">IF($A1325&lt;&gt;"",AO1325,"")</f>
        <v/>
      </c>
      <c r="AP1326" s="54" t="str">
        <f t="shared" si="4289"/>
        <v/>
      </c>
      <c r="AQ1326" s="92" t="str">
        <f t="shared" si="4093"/>
        <v/>
      </c>
      <c r="AR1326" s="82">
        <f t="shared" si="4141"/>
        <v>0</v>
      </c>
      <c r="AS1326" s="71">
        <f t="shared" si="4094"/>
        <v>0</v>
      </c>
      <c r="AT1326" s="78" t="str">
        <f t="shared" si="4085"/>
        <v/>
      </c>
      <c r="AU1326" s="137">
        <f t="shared" si="4142"/>
        <v>0</v>
      </c>
      <c r="AV1326" s="137">
        <f t="shared" si="4143"/>
        <v>0</v>
      </c>
      <c r="AW1326" s="137">
        <f t="shared" si="4144"/>
        <v>0</v>
      </c>
      <c r="AX1326" s="86" t="str">
        <f t="shared" si="4145"/>
        <v/>
      </c>
      <c r="AY1326" s="86" t="str">
        <f t="shared" si="4146"/>
        <v/>
      </c>
      <c r="AZ1326" s="90" t="str">
        <f t="shared" ref="AZ1326:BA1326" si="4290">IF($A1325&lt;&gt;"",AZ1325,"")</f>
        <v/>
      </c>
      <c r="BA1326" s="54" t="str">
        <f t="shared" si="4290"/>
        <v/>
      </c>
      <c r="BB1326" s="92" t="str">
        <f t="shared" si="4096"/>
        <v/>
      </c>
      <c r="BC1326" s="82">
        <f t="shared" si="4148"/>
        <v>0</v>
      </c>
      <c r="BD1326" s="71">
        <f t="shared" si="4097"/>
        <v>0</v>
      </c>
      <c r="BE1326" s="98">
        <f t="shared" si="4155"/>
        <v>18</v>
      </c>
      <c r="BF1326" s="54" t="str">
        <f t="shared" si="4265"/>
        <v/>
      </c>
      <c r="BG1326" s="92" t="str">
        <f t="shared" si="4259"/>
        <v/>
      </c>
      <c r="BH1326" s="82">
        <f t="shared" si="4127"/>
        <v>0</v>
      </c>
      <c r="BI1326" s="71">
        <f t="shared" si="4128"/>
        <v>0</v>
      </c>
      <c r="BJ1326" s="146"/>
      <c r="BK1326" s="97">
        <v>1</v>
      </c>
      <c r="BL1326" s="95" t="str">
        <f t="shared" ref="BL1326:BP1326" si="4291">IF(BL1325&lt;&gt;"",BL1325,"")</f>
        <v/>
      </c>
      <c r="BM1326" s="95" t="str">
        <f t="shared" si="4291"/>
        <v/>
      </c>
      <c r="BN1326" s="95" t="str">
        <f t="shared" si="4291"/>
        <v/>
      </c>
      <c r="BO1326" s="95" t="str">
        <f t="shared" si="4291"/>
        <v/>
      </c>
      <c r="BP1326" s="95" t="str">
        <f t="shared" si="4291"/>
        <v/>
      </c>
      <c r="BQ1326" s="81">
        <f t="shared" si="4156"/>
        <v>0</v>
      </c>
      <c r="BR1326" s="81">
        <f t="shared" si="4157"/>
        <v>0</v>
      </c>
      <c r="BS1326" s="81">
        <f t="shared" si="4158"/>
        <v>0</v>
      </c>
      <c r="BT1326" s="81">
        <f t="shared" si="4159"/>
        <v>0</v>
      </c>
      <c r="BU1326" s="81">
        <f t="shared" si="4160"/>
        <v>0</v>
      </c>
      <c r="BV1326" s="13">
        <f t="shared" si="4161"/>
        <v>0</v>
      </c>
      <c r="BW1326" s="11">
        <f t="shared" si="4088"/>
        <v>0</v>
      </c>
      <c r="BX1326" s="69">
        <f t="shared" si="4099"/>
        <v>0</v>
      </c>
      <c r="BY1326" s="69">
        <f>IF($A1326&lt;&gt;"",IF(BY1325&lt;&gt;0,BY1325,IF(BW1326&lt;=$AW$2,"Stop Loss",0)),0)</f>
        <v>0</v>
      </c>
      <c r="BZ1326" s="69">
        <f t="shared" si="4008"/>
        <v>0</v>
      </c>
      <c r="CA1326" s="27" t="str">
        <f t="shared" si="4100"/>
        <v/>
      </c>
      <c r="CB1326" s="27" t="str">
        <f t="shared" si="4101"/>
        <v/>
      </c>
      <c r="CC1326" s="27" t="str">
        <f t="shared" si="4102"/>
        <v/>
      </c>
      <c r="CD1326" s="27" t="str">
        <f t="shared" si="4103"/>
        <v/>
      </c>
      <c r="CE1326" s="27" t="str">
        <f t="shared" si="4104"/>
        <v/>
      </c>
      <c r="CF1326" s="27" t="str">
        <f t="shared" si="4105"/>
        <v/>
      </c>
      <c r="CG1326" s="86"/>
      <c r="CH1326" s="86"/>
      <c r="CI1326" s="45"/>
      <c r="CJ1326" s="45"/>
      <c r="CK1326" s="45"/>
      <c r="CL1326" s="25"/>
      <c r="CM1326" s="25"/>
      <c r="CN1326" s="37"/>
      <c r="CO1326" s="25"/>
      <c r="CP1326" s="25"/>
      <c r="CQ1326" s="25"/>
      <c r="CR1326" s="25"/>
      <c r="CS1326" s="25"/>
      <c r="CT1326" s="25"/>
      <c r="CU1326" s="25"/>
      <c r="CV1326" s="25"/>
      <c r="CW1326" s="25"/>
      <c r="CX1326" s="25"/>
      <c r="CY1326" s="25"/>
      <c r="CZ1326" s="25"/>
      <c r="DA1326" s="25"/>
      <c r="DB1326" s="37"/>
      <c r="DC1326" s="25"/>
      <c r="DD1326" s="25"/>
      <c r="DH1326" s="25"/>
      <c r="DI1326" s="37"/>
    </row>
    <row r="1327" spans="1:113" s="26" customFormat="1">
      <c r="A1327" s="149"/>
      <c r="B1327" s="82" t="str">
        <f t="shared" si="4075"/>
        <v/>
      </c>
      <c r="C1327" s="7" t="str">
        <f t="shared" si="4076"/>
        <v/>
      </c>
      <c r="D1327" s="81">
        <f t="shared" si="4077"/>
        <v>0</v>
      </c>
      <c r="E1327" s="7" t="str">
        <f t="shared" si="4078"/>
        <v>18,</v>
      </c>
      <c r="F1327" s="78"/>
      <c r="G1327" s="86"/>
      <c r="H1327" s="86"/>
      <c r="I1327" s="86"/>
      <c r="J1327" s="86"/>
      <c r="K1327" s="86"/>
      <c r="L1327" s="86"/>
      <c r="M1327" s="86"/>
      <c r="N1327" s="86"/>
      <c r="O1327" s="78"/>
      <c r="P1327" s="86"/>
      <c r="Q1327" s="86"/>
      <c r="R1327" s="86"/>
      <c r="S1327" s="86"/>
      <c r="T1327" s="86"/>
      <c r="U1327" s="86"/>
      <c r="V1327" s="86"/>
      <c r="W1327" s="86"/>
      <c r="X1327" s="123" t="str">
        <f t="shared" si="4079"/>
        <v/>
      </c>
      <c r="Y1327" s="127">
        <f t="shared" si="4130"/>
        <v>0</v>
      </c>
      <c r="Z1327" s="127">
        <f t="shared" si="4131"/>
        <v>0</v>
      </c>
      <c r="AA1327" s="127">
        <f t="shared" si="4132"/>
        <v>0</v>
      </c>
      <c r="AB1327" s="86">
        <f>IF($Y1327&gt;$Z1327,$Y1327-$Z1327+AB1326,AB1326)</f>
        <v>0</v>
      </c>
      <c r="AC1327" s="86">
        <f>IF($Z1327&gt;$Y1327,$Z1327-$Y1327+AC1326,AC1326)</f>
        <v>0</v>
      </c>
      <c r="AD1327" s="90" t="str">
        <f t="shared" ref="AD1327:AE1327" si="4292">IF($A1326&lt;&gt;"",AD1326,"")</f>
        <v/>
      </c>
      <c r="AE1327" s="54" t="str">
        <f t="shared" si="4292"/>
        <v/>
      </c>
      <c r="AF1327" s="92" t="str">
        <f t="shared" si="4091"/>
        <v/>
      </c>
      <c r="AG1327" s="82">
        <f t="shared" si="4082"/>
        <v>0</v>
      </c>
      <c r="AH1327" s="71">
        <f t="shared" si="4254"/>
        <v>0</v>
      </c>
      <c r="AI1327" s="78" t="str">
        <f t="shared" si="4083"/>
        <v/>
      </c>
      <c r="AJ1327" s="132">
        <f t="shared" si="4135"/>
        <v>0</v>
      </c>
      <c r="AK1327" s="132">
        <f t="shared" si="4136"/>
        <v>0</v>
      </c>
      <c r="AL1327" s="132">
        <f t="shared" si="4137"/>
        <v>0</v>
      </c>
      <c r="AM1327" s="86" t="str">
        <f t="shared" si="4138"/>
        <v/>
      </c>
      <c r="AN1327" s="86" t="str">
        <f t="shared" si="4139"/>
        <v/>
      </c>
      <c r="AO1327" s="90" t="str">
        <f t="shared" ref="AO1327:AP1327" si="4293">IF($A1326&lt;&gt;"",AO1326,"")</f>
        <v/>
      </c>
      <c r="AP1327" s="54" t="str">
        <f t="shared" si="4293"/>
        <v/>
      </c>
      <c r="AQ1327" s="92" t="str">
        <f t="shared" si="4093"/>
        <v/>
      </c>
      <c r="AR1327" s="82">
        <f t="shared" si="4141"/>
        <v>0</v>
      </c>
      <c r="AS1327" s="71">
        <f t="shared" si="4094"/>
        <v>0</v>
      </c>
      <c r="AT1327" s="78" t="str">
        <f t="shared" si="4085"/>
        <v/>
      </c>
      <c r="AU1327" s="137">
        <f t="shared" si="4142"/>
        <v>0</v>
      </c>
      <c r="AV1327" s="137">
        <f t="shared" si="4143"/>
        <v>0</v>
      </c>
      <c r="AW1327" s="137">
        <f t="shared" si="4144"/>
        <v>0</v>
      </c>
      <c r="AX1327" s="86" t="str">
        <f t="shared" si="4145"/>
        <v/>
      </c>
      <c r="AY1327" s="86" t="str">
        <f t="shared" si="4146"/>
        <v/>
      </c>
      <c r="AZ1327" s="90" t="str">
        <f t="shared" ref="AZ1327:BA1327" si="4294">IF($A1326&lt;&gt;"",AZ1326,"")</f>
        <v/>
      </c>
      <c r="BA1327" s="54" t="str">
        <f t="shared" si="4294"/>
        <v/>
      </c>
      <c r="BB1327" s="92" t="str">
        <f t="shared" si="4096"/>
        <v/>
      </c>
      <c r="BC1327" s="82">
        <f t="shared" si="4148"/>
        <v>0</v>
      </c>
      <c r="BD1327" s="71">
        <f t="shared" si="4097"/>
        <v>0</v>
      </c>
      <c r="BE1327" s="98">
        <f t="shared" si="4155"/>
        <v>18</v>
      </c>
      <c r="BF1327" s="54" t="str">
        <f t="shared" si="4265"/>
        <v/>
      </c>
      <c r="BG1327" s="92" t="str">
        <f t="shared" si="4259"/>
        <v/>
      </c>
      <c r="BH1327" s="82">
        <f t="shared" si="4127"/>
        <v>0</v>
      </c>
      <c r="BI1327" s="71">
        <f t="shared" si="4128"/>
        <v>0</v>
      </c>
      <c r="BJ1327" s="146"/>
      <c r="BK1327" s="97">
        <v>1</v>
      </c>
      <c r="BL1327" s="95" t="str">
        <f t="shared" ref="BL1327:BP1327" si="4295">IF(BL1326&lt;&gt;"",BL1326,"")</f>
        <v/>
      </c>
      <c r="BM1327" s="95" t="str">
        <f t="shared" si="4295"/>
        <v/>
      </c>
      <c r="BN1327" s="95" t="str">
        <f t="shared" si="4295"/>
        <v/>
      </c>
      <c r="BO1327" s="95" t="str">
        <f t="shared" si="4295"/>
        <v/>
      </c>
      <c r="BP1327" s="95" t="str">
        <f t="shared" si="4295"/>
        <v/>
      </c>
      <c r="BQ1327" s="81">
        <f t="shared" si="4156"/>
        <v>0</v>
      </c>
      <c r="BR1327" s="81">
        <f t="shared" si="4157"/>
        <v>0</v>
      </c>
      <c r="BS1327" s="81">
        <f t="shared" si="4158"/>
        <v>0</v>
      </c>
      <c r="BT1327" s="81">
        <f t="shared" si="4159"/>
        <v>0</v>
      </c>
      <c r="BU1327" s="81">
        <f t="shared" si="4160"/>
        <v>0</v>
      </c>
      <c r="BV1327" s="13">
        <f t="shared" si="4161"/>
        <v>0</v>
      </c>
      <c r="BW1327" s="11">
        <f t="shared" si="4088"/>
        <v>0</v>
      </c>
      <c r="BX1327" s="69">
        <f t="shared" si="4099"/>
        <v>0</v>
      </c>
      <c r="BY1327" s="69">
        <f>IF($A1327&lt;&gt;"",IF(BY1326&lt;&gt;0,BY1326,IF(BW1327&lt;=$AW$2,"Stop Loss",0)),0)</f>
        <v>0</v>
      </c>
      <c r="BZ1327" s="69">
        <f t="shared" si="4008"/>
        <v>0</v>
      </c>
      <c r="CA1327" s="27" t="str">
        <f t="shared" si="4100"/>
        <v/>
      </c>
      <c r="CB1327" s="27" t="str">
        <f t="shared" si="4101"/>
        <v/>
      </c>
      <c r="CC1327" s="27" t="str">
        <f t="shared" si="4102"/>
        <v/>
      </c>
      <c r="CD1327" s="27" t="str">
        <f t="shared" si="4103"/>
        <v/>
      </c>
      <c r="CE1327" s="27" t="str">
        <f t="shared" si="4104"/>
        <v/>
      </c>
      <c r="CF1327" s="27" t="str">
        <f t="shared" si="4105"/>
        <v/>
      </c>
      <c r="CG1327" s="86"/>
      <c r="CH1327" s="86"/>
      <c r="CI1327" s="45"/>
      <c r="CJ1327" s="45"/>
      <c r="CK1327" s="45"/>
      <c r="CL1327" s="25"/>
      <c r="CM1327" s="25"/>
      <c r="CN1327" s="37"/>
      <c r="CO1327" s="25"/>
      <c r="CP1327" s="25"/>
      <c r="CQ1327" s="25"/>
      <c r="CR1327" s="25"/>
      <c r="CS1327" s="25"/>
      <c r="CT1327" s="25"/>
      <c r="CU1327" s="25"/>
      <c r="CV1327" s="25"/>
      <c r="CW1327" s="25"/>
      <c r="CX1327" s="25"/>
      <c r="CY1327" s="25"/>
      <c r="CZ1327" s="25"/>
      <c r="DA1327" s="25"/>
      <c r="DB1327" s="37"/>
      <c r="DC1327" s="25"/>
      <c r="DD1327" s="25"/>
      <c r="DH1327" s="25"/>
      <c r="DI1327" s="37"/>
    </row>
    <row r="1328" spans="1:113" s="26" customFormat="1">
      <c r="A1328" s="149"/>
      <c r="B1328" s="82" t="str">
        <f t="shared" si="4075"/>
        <v/>
      </c>
      <c r="C1328" s="7" t="str">
        <f t="shared" si="4076"/>
        <v/>
      </c>
      <c r="D1328" s="81">
        <f t="shared" si="4077"/>
        <v>0</v>
      </c>
      <c r="E1328" s="7" t="str">
        <f t="shared" si="4078"/>
        <v>18,</v>
      </c>
      <c r="F1328" s="78"/>
      <c r="G1328" s="86"/>
      <c r="H1328" s="86"/>
      <c r="I1328" s="86"/>
      <c r="J1328" s="86"/>
      <c r="K1328" s="86"/>
      <c r="L1328" s="86"/>
      <c r="M1328" s="86"/>
      <c r="N1328" s="86"/>
      <c r="O1328" s="78"/>
      <c r="P1328" s="86"/>
      <c r="Q1328" s="86"/>
      <c r="R1328" s="86"/>
      <c r="S1328" s="86"/>
      <c r="T1328" s="86"/>
      <c r="U1328" s="86"/>
      <c r="V1328" s="86"/>
      <c r="W1328" s="86"/>
      <c r="X1328" s="123" t="str">
        <f t="shared" si="4079"/>
        <v/>
      </c>
      <c r="Y1328" s="127">
        <f t="shared" si="4130"/>
        <v>0</v>
      </c>
      <c r="Z1328" s="127">
        <f t="shared" si="4131"/>
        <v>0</v>
      </c>
      <c r="AA1328" s="127">
        <f t="shared" si="4132"/>
        <v>0</v>
      </c>
      <c r="AB1328" s="86">
        <f>AB1327</f>
        <v>0</v>
      </c>
      <c r="AC1328" s="86">
        <f>AC1327</f>
        <v>0</v>
      </c>
      <c r="AD1328" s="90" t="str">
        <f>IF($A1327&lt;&gt;"",AA1327,"")</f>
        <v/>
      </c>
      <c r="AE1328" s="92" t="str">
        <f>IF($A1327&lt;&gt;"",IF(Y1327&gt;Z1327,"L","H"),"")</f>
        <v/>
      </c>
      <c r="AF1328" s="92" t="str">
        <f t="shared" si="4091"/>
        <v/>
      </c>
      <c r="AG1328" s="82">
        <f t="shared" si="4082"/>
        <v>0</v>
      </c>
      <c r="AH1328" s="71">
        <f t="shared" si="4254"/>
        <v>0</v>
      </c>
      <c r="AI1328" s="78" t="str">
        <f t="shared" si="4083"/>
        <v/>
      </c>
      <c r="AJ1328" s="132">
        <f t="shared" si="4135"/>
        <v>0</v>
      </c>
      <c r="AK1328" s="132">
        <f t="shared" si="4136"/>
        <v>0</v>
      </c>
      <c r="AL1328" s="132">
        <f t="shared" si="4137"/>
        <v>0</v>
      </c>
      <c r="AM1328" s="86" t="str">
        <f t="shared" si="4138"/>
        <v/>
      </c>
      <c r="AN1328" s="86" t="str">
        <f t="shared" si="4139"/>
        <v/>
      </c>
      <c r="AO1328" s="90" t="str">
        <f>IF($A1327&lt;&gt;"",AL1327,"")</f>
        <v/>
      </c>
      <c r="AP1328" s="92" t="str">
        <f>IF($A1327&lt;&gt;"",IF(AM1327&lt;&gt;"","O","E"),"")</f>
        <v/>
      </c>
      <c r="AQ1328" s="92" t="str">
        <f t="shared" si="4093"/>
        <v/>
      </c>
      <c r="AR1328" s="82">
        <f t="shared" si="4141"/>
        <v>0</v>
      </c>
      <c r="AS1328" s="71">
        <f t="shared" si="4094"/>
        <v>0</v>
      </c>
      <c r="AT1328" s="78" t="str">
        <f t="shared" si="4085"/>
        <v/>
      </c>
      <c r="AU1328" s="137">
        <f t="shared" si="4142"/>
        <v>0</v>
      </c>
      <c r="AV1328" s="137">
        <f t="shared" si="4143"/>
        <v>0</v>
      </c>
      <c r="AW1328" s="137">
        <f t="shared" si="4144"/>
        <v>0</v>
      </c>
      <c r="AX1328" s="86" t="str">
        <f t="shared" si="4145"/>
        <v/>
      </c>
      <c r="AY1328" s="86" t="str">
        <f t="shared" si="4146"/>
        <v/>
      </c>
      <c r="AZ1328" s="90" t="str">
        <f>IF($A1327&lt;&gt;"",AW1327,"")</f>
        <v/>
      </c>
      <c r="BA1328" s="92" t="str">
        <f>IF($A1327&lt;&gt;"",IF(AX1327&lt;&gt;"","B","R"),"")</f>
        <v/>
      </c>
      <c r="BB1328" s="92" t="str">
        <f t="shared" si="4096"/>
        <v/>
      </c>
      <c r="BC1328" s="82">
        <f t="shared" si="4148"/>
        <v>0</v>
      </c>
      <c r="BD1328" s="71">
        <f t="shared" si="4097"/>
        <v>0</v>
      </c>
      <c r="BE1328" s="98">
        <f t="shared" si="4155"/>
        <v>18</v>
      </c>
      <c r="BF1328" s="92" t="str">
        <f>IF($A1327&lt;&gt;"",IF($Y1327&gt;$Z1327,"H",IF($Z1327&gt;$Y1327,"L",BF1327)),"")</f>
        <v/>
      </c>
      <c r="BG1328" s="92" t="str">
        <f>IF($A1328&lt;&gt;"",IF($A1328=0,"L",IF(BF1328&lt;&gt;"",IF(BF1328=X1328,"W","L"))),"")</f>
        <v/>
      </c>
      <c r="BH1328" s="82">
        <f t="shared" si="4127"/>
        <v>0</v>
      </c>
      <c r="BI1328" s="71">
        <f t="shared" si="4128"/>
        <v>0</v>
      </c>
      <c r="BJ1328" s="146" t="str">
        <f>AE1328&amp;AP1328&amp;BA1328</f>
        <v/>
      </c>
      <c r="BK1328" s="97">
        <v>1</v>
      </c>
      <c r="BL1328" s="95" t="str">
        <f>IF($A1327&lt;&gt;"",IF($BJ1328="LER","11,",IF($BJ1328="LOR","02,",IF($BJ1328="LEB","01,",IF($BJ1328="LOB","12,",IF($BJ1328="HER","29,",IF($BJ1328="HOR","20,",IF($BJ1328="HEB","19,",IF($BJ1328="HOB","30,","")))))))),"")</f>
        <v/>
      </c>
      <c r="BM1328" s="95" t="str">
        <f>IF($A1327&lt;&gt;"",IF($BJ1328="LER","13,",IF($BJ1328="LOR","04,",IF($BJ1328="LEB","03,",IF($BJ1328="LOB","14,",IF($BJ1328="HER","31,",IF($BJ1328="HOR","22,",IF($BJ1328="HEB","21,",IF($BJ1328="HOB","32,","")))))))),"")</f>
        <v/>
      </c>
      <c r="BN1328" s="95" t="str">
        <f>IF($A1327&lt;&gt;"",IF($BJ1328="LER","15,",IF($BJ1328="LOR","06,",IF($BJ1328="LEB","05,",IF($BJ1328="LOB","16,",IF($BJ1328="HER","33,",IF($BJ1328="HOR","24,",IF($BJ1328="HEB","23,",IF($BJ1328="HOB","34,","")))))))),"")</f>
        <v/>
      </c>
      <c r="BO1328" s="95" t="str">
        <f>IF($A1327&lt;&gt;"",IF($BJ1328="LER","17,",IF($BJ1328="LOR","08,",IF($BJ1328="LEB","07,",IF($BJ1328="LOB","18,",IF($BJ1328="HER","35,",IF($BJ1328="HOR","26,",IF($BJ1328="HEB","25,",IF($BJ1328="HOB","36,","")))))))),"")</f>
        <v/>
      </c>
      <c r="BP1328" s="95" t="str">
        <f>IF($A1327&lt;&gt;"",IF($BJ1328="LER","",IF($BJ1328="LOR","10,",IF($BJ1328="LEB","09,",IF($BJ1328="LOB","",IF($BJ1328="HER","",IF($BJ1328="HOR","28,",IF($BJ1328="HEB","27,",IF($BJ1328="HOB","","")))))))),"")</f>
        <v/>
      </c>
      <c r="BQ1328" s="81">
        <f t="shared" si="4156"/>
        <v>0</v>
      </c>
      <c r="BR1328" s="81">
        <f t="shared" si="4157"/>
        <v>0</v>
      </c>
      <c r="BS1328" s="81">
        <f t="shared" si="4158"/>
        <v>0</v>
      </c>
      <c r="BT1328" s="81">
        <f t="shared" si="4159"/>
        <v>0</v>
      </c>
      <c r="BU1328" s="81">
        <f t="shared" si="4160"/>
        <v>0</v>
      </c>
      <c r="BV1328" s="13">
        <f t="shared" si="4161"/>
        <v>0</v>
      </c>
      <c r="BW1328" s="11">
        <f t="shared" si="4088"/>
        <v>0</v>
      </c>
      <c r="BX1328" s="69">
        <f t="shared" si="4099"/>
        <v>0</v>
      </c>
      <c r="BY1328" s="69">
        <f>IF($A1328&lt;&gt;"",IF(BY1327&lt;&gt;0,BY1327,IF(BW1328&lt;=$AW$2,"Stop Loss",0)),0)</f>
        <v>0</v>
      </c>
      <c r="BZ1328" s="69">
        <f t="shared" si="4008"/>
        <v>0</v>
      </c>
      <c r="CA1328" s="27" t="str">
        <f t="shared" si="4100"/>
        <v/>
      </c>
      <c r="CB1328" s="27" t="str">
        <f t="shared" si="4101"/>
        <v/>
      </c>
      <c r="CC1328" s="27" t="str">
        <f t="shared" si="4102"/>
        <v/>
      </c>
      <c r="CD1328" s="27" t="str">
        <f t="shared" si="4103"/>
        <v/>
      </c>
      <c r="CE1328" s="27" t="str">
        <f t="shared" si="4104"/>
        <v/>
      </c>
      <c r="CF1328" s="27" t="str">
        <f t="shared" si="4105"/>
        <v/>
      </c>
      <c r="CG1328" s="86"/>
      <c r="CH1328" s="86"/>
      <c r="CI1328" s="45"/>
      <c r="CJ1328" s="45"/>
      <c r="CK1328" s="45"/>
      <c r="CL1328" s="25"/>
      <c r="CM1328" s="25"/>
      <c r="CN1328" s="37"/>
      <c r="CO1328" s="25"/>
      <c r="CP1328" s="25"/>
      <c r="CQ1328" s="25"/>
      <c r="CR1328" s="25"/>
      <c r="CS1328" s="25"/>
      <c r="CT1328" s="25"/>
      <c r="CU1328" s="25"/>
      <c r="CV1328" s="25"/>
      <c r="CW1328" s="25"/>
      <c r="CX1328" s="25"/>
      <c r="CY1328" s="25"/>
      <c r="CZ1328" s="25"/>
      <c r="DA1328" s="25"/>
      <c r="DB1328" s="37"/>
      <c r="DC1328" s="25"/>
      <c r="DD1328" s="25"/>
      <c r="DH1328" s="25"/>
      <c r="DI1328" s="37"/>
    </row>
    <row r="1329" spans="1:113" s="26" customFormat="1">
      <c r="A1329" s="149"/>
      <c r="B1329" s="82" t="str">
        <f t="shared" si="4075"/>
        <v/>
      </c>
      <c r="C1329" s="7" t="str">
        <f t="shared" si="4076"/>
        <v/>
      </c>
      <c r="D1329" s="81">
        <f t="shared" si="4077"/>
        <v>0</v>
      </c>
      <c r="E1329" s="7" t="str">
        <f t="shared" si="4078"/>
        <v>18,</v>
      </c>
      <c r="F1329" s="78"/>
      <c r="G1329" s="86"/>
      <c r="H1329" s="86"/>
      <c r="I1329" s="86"/>
      <c r="J1329" s="86"/>
      <c r="K1329" s="86"/>
      <c r="L1329" s="86"/>
      <c r="M1329" s="86"/>
      <c r="N1329" s="86"/>
      <c r="O1329" s="78"/>
      <c r="P1329" s="86"/>
      <c r="Q1329" s="86"/>
      <c r="R1329" s="86"/>
      <c r="S1329" s="86"/>
      <c r="T1329" s="86"/>
      <c r="U1329" s="86"/>
      <c r="V1329" s="86"/>
      <c r="W1329" s="86"/>
      <c r="X1329" s="123" t="str">
        <f t="shared" si="4079"/>
        <v/>
      </c>
      <c r="Y1329" s="127">
        <f t="shared" si="4130"/>
        <v>0</v>
      </c>
      <c r="Z1329" s="127">
        <f t="shared" si="4131"/>
        <v>0</v>
      </c>
      <c r="AA1329" s="127">
        <f t="shared" si="4132"/>
        <v>0</v>
      </c>
      <c r="AB1329" s="86">
        <f t="shared" ref="AB1329:AC1329" si="4296">AB1328</f>
        <v>0</v>
      </c>
      <c r="AC1329" s="86">
        <f t="shared" si="4296"/>
        <v>0</v>
      </c>
      <c r="AD1329" s="90" t="str">
        <f>IF($A1328&lt;&gt;"",AD1328,"")</f>
        <v/>
      </c>
      <c r="AE1329" s="54" t="str">
        <f>IF($A1328&lt;&gt;"",AE1328,"")</f>
        <v/>
      </c>
      <c r="AF1329" s="92" t="str">
        <f t="shared" si="4091"/>
        <v/>
      </c>
      <c r="AG1329" s="82">
        <f t="shared" si="4082"/>
        <v>0</v>
      </c>
      <c r="AH1329" s="71">
        <f t="shared" si="4254"/>
        <v>0</v>
      </c>
      <c r="AI1329" s="78" t="str">
        <f t="shared" si="4083"/>
        <v/>
      </c>
      <c r="AJ1329" s="132">
        <f t="shared" si="4135"/>
        <v>0</v>
      </c>
      <c r="AK1329" s="132">
        <f t="shared" si="4136"/>
        <v>0</v>
      </c>
      <c r="AL1329" s="132">
        <f t="shared" si="4137"/>
        <v>0</v>
      </c>
      <c r="AM1329" s="86" t="str">
        <f t="shared" si="4138"/>
        <v/>
      </c>
      <c r="AN1329" s="86" t="str">
        <f t="shared" si="4139"/>
        <v/>
      </c>
      <c r="AO1329" s="90" t="str">
        <f>IF($A1328&lt;&gt;"",AO1328,"")</f>
        <v/>
      </c>
      <c r="AP1329" s="54" t="str">
        <f>IF($A1328&lt;&gt;"",AP1328,"")</f>
        <v/>
      </c>
      <c r="AQ1329" s="92" t="str">
        <f t="shared" si="4093"/>
        <v/>
      </c>
      <c r="AR1329" s="82">
        <f t="shared" si="4141"/>
        <v>0</v>
      </c>
      <c r="AS1329" s="71">
        <f t="shared" si="4094"/>
        <v>0</v>
      </c>
      <c r="AT1329" s="78" t="str">
        <f t="shared" si="4085"/>
        <v/>
      </c>
      <c r="AU1329" s="137">
        <f t="shared" si="4142"/>
        <v>0</v>
      </c>
      <c r="AV1329" s="137">
        <f t="shared" si="4143"/>
        <v>0</v>
      </c>
      <c r="AW1329" s="137">
        <f t="shared" si="4144"/>
        <v>0</v>
      </c>
      <c r="AX1329" s="86" t="str">
        <f t="shared" si="4145"/>
        <v/>
      </c>
      <c r="AY1329" s="86" t="str">
        <f t="shared" si="4146"/>
        <v/>
      </c>
      <c r="AZ1329" s="90" t="str">
        <f>IF($A1328&lt;&gt;"",AZ1328,"")</f>
        <v/>
      </c>
      <c r="BA1329" s="54" t="str">
        <f>IF($A1328&lt;&gt;"",BA1328,"")</f>
        <v/>
      </c>
      <c r="BB1329" s="92" t="str">
        <f t="shared" si="4096"/>
        <v/>
      </c>
      <c r="BC1329" s="82">
        <f t="shared" si="4148"/>
        <v>0</v>
      </c>
      <c r="BD1329" s="71">
        <f t="shared" si="4097"/>
        <v>0</v>
      </c>
      <c r="BE1329" s="98">
        <f t="shared" si="4155"/>
        <v>18</v>
      </c>
      <c r="BF1329" s="54" t="str">
        <f>IF($A1328&lt;&gt;"",BF1328,"")</f>
        <v/>
      </c>
      <c r="BG1329" s="92" t="str">
        <f t="shared" ref="BG1329:BG1363" si="4297">IF($A1329&lt;&gt;"",IF($A1329=0,"L",IF(BF1329&lt;&gt;"",IF(BF1329=X1329,"W","L"))),"")</f>
        <v/>
      </c>
      <c r="BH1329" s="82">
        <f t="shared" si="4127"/>
        <v>0</v>
      </c>
      <c r="BI1329" s="71">
        <f t="shared" si="4128"/>
        <v>0</v>
      </c>
      <c r="BJ1329" s="146"/>
      <c r="BK1329" s="97">
        <v>1</v>
      </c>
      <c r="BL1329" s="95" t="str">
        <f>IF(BL1328&lt;&gt;"",BL1328,"")</f>
        <v/>
      </c>
      <c r="BM1329" s="95" t="str">
        <f t="shared" ref="BM1329:BP1329" si="4298">IF(BM1328&lt;&gt;"",BM1328,"")</f>
        <v/>
      </c>
      <c r="BN1329" s="95" t="str">
        <f t="shared" si="4298"/>
        <v/>
      </c>
      <c r="BO1329" s="95" t="str">
        <f t="shared" si="4298"/>
        <v/>
      </c>
      <c r="BP1329" s="95" t="str">
        <f t="shared" si="4298"/>
        <v/>
      </c>
      <c r="BQ1329" s="81">
        <f t="shared" si="4156"/>
        <v>0</v>
      </c>
      <c r="BR1329" s="81">
        <f t="shared" si="4157"/>
        <v>0</v>
      </c>
      <c r="BS1329" s="81">
        <f t="shared" si="4158"/>
        <v>0</v>
      </c>
      <c r="BT1329" s="81">
        <f t="shared" si="4159"/>
        <v>0</v>
      </c>
      <c r="BU1329" s="81">
        <f t="shared" si="4160"/>
        <v>0</v>
      </c>
      <c r="BV1329" s="13">
        <f t="shared" si="4161"/>
        <v>0</v>
      </c>
      <c r="BW1329" s="11">
        <f t="shared" si="4088"/>
        <v>0</v>
      </c>
      <c r="BX1329" s="69">
        <f t="shared" si="4099"/>
        <v>0</v>
      </c>
      <c r="BY1329" s="69">
        <f>IF($A1329&lt;&gt;"",IF(BY1328&lt;&gt;0,BY1328,IF(BW1329&lt;=$AW$2,"Stop Loss",0)),0)</f>
        <v>0</v>
      </c>
      <c r="BZ1329" s="69">
        <f t="shared" si="4008"/>
        <v>0</v>
      </c>
      <c r="CA1329" s="27" t="str">
        <f t="shared" si="4100"/>
        <v/>
      </c>
      <c r="CB1329" s="27" t="str">
        <f t="shared" si="4101"/>
        <v/>
      </c>
      <c r="CC1329" s="27" t="str">
        <f t="shared" si="4102"/>
        <v/>
      </c>
      <c r="CD1329" s="27" t="str">
        <f t="shared" si="4103"/>
        <v/>
      </c>
      <c r="CE1329" s="27" t="str">
        <f t="shared" si="4104"/>
        <v/>
      </c>
      <c r="CF1329" s="27" t="str">
        <f t="shared" si="4105"/>
        <v/>
      </c>
      <c r="CG1329" s="86"/>
      <c r="CH1329" s="86"/>
      <c r="CI1329" s="45"/>
      <c r="CJ1329" s="45"/>
      <c r="CK1329" s="45"/>
      <c r="CL1329" s="25"/>
      <c r="CM1329" s="25"/>
      <c r="CN1329" s="37"/>
      <c r="CO1329" s="25"/>
      <c r="CP1329" s="25"/>
      <c r="CQ1329" s="25"/>
      <c r="CR1329" s="25"/>
      <c r="CS1329" s="25"/>
      <c r="CT1329" s="25"/>
      <c r="CU1329" s="25"/>
      <c r="CV1329" s="25"/>
      <c r="CW1329" s="25"/>
      <c r="CX1329" s="25"/>
      <c r="CY1329" s="25"/>
      <c r="CZ1329" s="25"/>
      <c r="DA1329" s="25"/>
      <c r="DB1329" s="37"/>
      <c r="DC1329" s="25"/>
      <c r="DD1329" s="25"/>
      <c r="DH1329" s="25"/>
      <c r="DI1329" s="37"/>
    </row>
    <row r="1330" spans="1:113" s="26" customFormat="1">
      <c r="A1330" s="149"/>
      <c r="B1330" s="82" t="str">
        <f t="shared" si="4075"/>
        <v/>
      </c>
      <c r="C1330" s="7" t="str">
        <f t="shared" si="4076"/>
        <v/>
      </c>
      <c r="D1330" s="81">
        <f t="shared" si="4077"/>
        <v>0</v>
      </c>
      <c r="E1330" s="7" t="str">
        <f t="shared" si="4078"/>
        <v>18,</v>
      </c>
      <c r="F1330" s="78"/>
      <c r="G1330" s="86"/>
      <c r="H1330" s="86"/>
      <c r="I1330" s="86"/>
      <c r="J1330" s="86"/>
      <c r="K1330" s="86"/>
      <c r="L1330" s="86"/>
      <c r="M1330" s="86"/>
      <c r="N1330" s="86"/>
      <c r="O1330" s="78"/>
      <c r="P1330" s="86"/>
      <c r="Q1330" s="86"/>
      <c r="R1330" s="86"/>
      <c r="S1330" s="86"/>
      <c r="T1330" s="86"/>
      <c r="U1330" s="86"/>
      <c r="V1330" s="86"/>
      <c r="W1330" s="86"/>
      <c r="X1330" s="123" t="str">
        <f t="shared" si="4079"/>
        <v/>
      </c>
      <c r="Y1330" s="127">
        <f t="shared" si="4130"/>
        <v>0</v>
      </c>
      <c r="Z1330" s="127">
        <f t="shared" si="4131"/>
        <v>0</v>
      </c>
      <c r="AA1330" s="127">
        <f t="shared" si="4132"/>
        <v>0</v>
      </c>
      <c r="AB1330" s="86">
        <f t="shared" ref="AB1330:AC1330" si="4299">AB1329</f>
        <v>0</v>
      </c>
      <c r="AC1330" s="86">
        <f t="shared" si="4299"/>
        <v>0</v>
      </c>
      <c r="AD1330" s="90" t="str">
        <f t="shared" ref="AD1330:AE1330" si="4300">IF($A1329&lt;&gt;"",AD1329,"")</f>
        <v/>
      </c>
      <c r="AE1330" s="54" t="str">
        <f t="shared" si="4300"/>
        <v/>
      </c>
      <c r="AF1330" s="92" t="str">
        <f t="shared" si="4091"/>
        <v/>
      </c>
      <c r="AG1330" s="82">
        <f t="shared" si="4082"/>
        <v>0</v>
      </c>
      <c r="AH1330" s="71">
        <f t="shared" si="4254"/>
        <v>0</v>
      </c>
      <c r="AI1330" s="78" t="str">
        <f t="shared" si="4083"/>
        <v/>
      </c>
      <c r="AJ1330" s="132">
        <f t="shared" si="4135"/>
        <v>0</v>
      </c>
      <c r="AK1330" s="132">
        <f t="shared" si="4136"/>
        <v>0</v>
      </c>
      <c r="AL1330" s="132">
        <f t="shared" si="4137"/>
        <v>0</v>
      </c>
      <c r="AM1330" s="86" t="str">
        <f t="shared" si="4138"/>
        <v/>
      </c>
      <c r="AN1330" s="86" t="str">
        <f t="shared" si="4139"/>
        <v/>
      </c>
      <c r="AO1330" s="90" t="str">
        <f t="shared" ref="AO1330:AP1330" si="4301">IF($A1329&lt;&gt;"",AO1329,"")</f>
        <v/>
      </c>
      <c r="AP1330" s="54" t="str">
        <f t="shared" si="4301"/>
        <v/>
      </c>
      <c r="AQ1330" s="92" t="str">
        <f t="shared" si="4093"/>
        <v/>
      </c>
      <c r="AR1330" s="82">
        <f t="shared" si="4141"/>
        <v>0</v>
      </c>
      <c r="AS1330" s="71">
        <f t="shared" si="4094"/>
        <v>0</v>
      </c>
      <c r="AT1330" s="78" t="str">
        <f t="shared" si="4085"/>
        <v/>
      </c>
      <c r="AU1330" s="137">
        <f t="shared" si="4142"/>
        <v>0</v>
      </c>
      <c r="AV1330" s="137">
        <f t="shared" si="4143"/>
        <v>0</v>
      </c>
      <c r="AW1330" s="137">
        <f t="shared" si="4144"/>
        <v>0</v>
      </c>
      <c r="AX1330" s="86" t="str">
        <f t="shared" si="4145"/>
        <v/>
      </c>
      <c r="AY1330" s="86" t="str">
        <f t="shared" si="4146"/>
        <v/>
      </c>
      <c r="AZ1330" s="90" t="str">
        <f t="shared" ref="AZ1330:BA1330" si="4302">IF($A1329&lt;&gt;"",AZ1329,"")</f>
        <v/>
      </c>
      <c r="BA1330" s="54" t="str">
        <f t="shared" si="4302"/>
        <v/>
      </c>
      <c r="BB1330" s="92" t="str">
        <f t="shared" si="4096"/>
        <v/>
      </c>
      <c r="BC1330" s="82">
        <f t="shared" si="4148"/>
        <v>0</v>
      </c>
      <c r="BD1330" s="71">
        <f t="shared" si="4097"/>
        <v>0</v>
      </c>
      <c r="BE1330" s="98">
        <f t="shared" si="4155"/>
        <v>18</v>
      </c>
      <c r="BF1330" s="54" t="str">
        <f t="shared" ref="BF1330:BF1336" si="4303">IF($A1329&lt;&gt;"",BF1329,"")</f>
        <v/>
      </c>
      <c r="BG1330" s="92" t="str">
        <f t="shared" si="4297"/>
        <v/>
      </c>
      <c r="BH1330" s="82">
        <f t="shared" si="4127"/>
        <v>0</v>
      </c>
      <c r="BI1330" s="71">
        <f t="shared" si="4128"/>
        <v>0</v>
      </c>
      <c r="BJ1330" s="146"/>
      <c r="BK1330" s="97">
        <v>1</v>
      </c>
      <c r="BL1330" s="95" t="str">
        <f t="shared" ref="BL1330:BP1336" si="4304">IF(BL1329&lt;&gt;"",BL1329,"")</f>
        <v/>
      </c>
      <c r="BM1330" s="95" t="str">
        <f t="shared" si="4304"/>
        <v/>
      </c>
      <c r="BN1330" s="95" t="str">
        <f t="shared" si="4304"/>
        <v/>
      </c>
      <c r="BO1330" s="95" t="str">
        <f t="shared" si="4304"/>
        <v/>
      </c>
      <c r="BP1330" s="95" t="str">
        <f t="shared" si="4304"/>
        <v/>
      </c>
      <c r="BQ1330" s="81">
        <f t="shared" si="4156"/>
        <v>0</v>
      </c>
      <c r="BR1330" s="81">
        <f t="shared" si="4157"/>
        <v>0</v>
      </c>
      <c r="BS1330" s="81">
        <f t="shared" si="4158"/>
        <v>0</v>
      </c>
      <c r="BT1330" s="81">
        <f t="shared" si="4159"/>
        <v>0</v>
      </c>
      <c r="BU1330" s="81">
        <f t="shared" si="4160"/>
        <v>0</v>
      </c>
      <c r="BV1330" s="13">
        <f t="shared" si="4161"/>
        <v>0</v>
      </c>
      <c r="BW1330" s="11">
        <f t="shared" si="4088"/>
        <v>0</v>
      </c>
      <c r="BX1330" s="69">
        <f t="shared" si="4099"/>
        <v>0</v>
      </c>
      <c r="BY1330" s="69">
        <f>IF($A1330&lt;&gt;"",IF(BY1329&lt;&gt;0,BY1329,IF(BW1330&lt;=$AW$2,"Stop Loss",0)),0)</f>
        <v>0</v>
      </c>
      <c r="BZ1330" s="69">
        <f t="shared" si="4008"/>
        <v>0</v>
      </c>
      <c r="CA1330" s="27" t="str">
        <f t="shared" si="4100"/>
        <v/>
      </c>
      <c r="CB1330" s="27" t="str">
        <f t="shared" si="4101"/>
        <v/>
      </c>
      <c r="CC1330" s="27" t="str">
        <f t="shared" si="4102"/>
        <v/>
      </c>
      <c r="CD1330" s="27" t="str">
        <f t="shared" si="4103"/>
        <v/>
      </c>
      <c r="CE1330" s="27" t="str">
        <f t="shared" si="4104"/>
        <v/>
      </c>
      <c r="CF1330" s="27" t="str">
        <f t="shared" si="4105"/>
        <v/>
      </c>
      <c r="CG1330" s="86"/>
      <c r="CH1330" s="86"/>
      <c r="CI1330" s="45"/>
      <c r="CJ1330" s="45"/>
      <c r="CK1330" s="45"/>
      <c r="CL1330" s="25"/>
      <c r="CM1330" s="25"/>
      <c r="CN1330" s="37"/>
      <c r="CO1330" s="25"/>
      <c r="CP1330" s="25"/>
      <c r="CQ1330" s="25"/>
      <c r="CR1330" s="25"/>
      <c r="CS1330" s="25"/>
      <c r="CT1330" s="25"/>
      <c r="CU1330" s="25"/>
      <c r="CV1330" s="25"/>
      <c r="CW1330" s="25"/>
      <c r="CX1330" s="25"/>
      <c r="CY1330" s="25"/>
      <c r="CZ1330" s="25"/>
      <c r="DA1330" s="25"/>
      <c r="DB1330" s="37"/>
      <c r="DC1330" s="25"/>
      <c r="DD1330" s="25"/>
      <c r="DH1330" s="25"/>
      <c r="DI1330" s="37"/>
    </row>
    <row r="1331" spans="1:113" s="26" customFormat="1">
      <c r="A1331" s="149"/>
      <c r="B1331" s="82" t="str">
        <f t="shared" si="4075"/>
        <v/>
      </c>
      <c r="C1331" s="7" t="str">
        <f t="shared" si="4076"/>
        <v/>
      </c>
      <c r="D1331" s="81">
        <f t="shared" si="4077"/>
        <v>0</v>
      </c>
      <c r="E1331" s="7" t="str">
        <f t="shared" si="4078"/>
        <v>18,</v>
      </c>
      <c r="F1331" s="78"/>
      <c r="G1331" s="86"/>
      <c r="H1331" s="86"/>
      <c r="I1331" s="86"/>
      <c r="J1331" s="86"/>
      <c r="K1331" s="86"/>
      <c r="L1331" s="86"/>
      <c r="M1331" s="86"/>
      <c r="N1331" s="86"/>
      <c r="O1331" s="78"/>
      <c r="P1331" s="86"/>
      <c r="Q1331" s="86"/>
      <c r="R1331" s="86"/>
      <c r="S1331" s="86"/>
      <c r="T1331" s="86"/>
      <c r="U1331" s="86"/>
      <c r="V1331" s="86"/>
      <c r="W1331" s="86"/>
      <c r="X1331" s="123" t="str">
        <f t="shared" si="4079"/>
        <v/>
      </c>
      <c r="Y1331" s="127">
        <f t="shared" si="4130"/>
        <v>0</v>
      </c>
      <c r="Z1331" s="127">
        <f t="shared" si="4131"/>
        <v>0</v>
      </c>
      <c r="AA1331" s="127">
        <f t="shared" si="4132"/>
        <v>0</v>
      </c>
      <c r="AB1331" s="86">
        <f t="shared" ref="AB1331:AC1331" si="4305">AB1330</f>
        <v>0</v>
      </c>
      <c r="AC1331" s="86">
        <f t="shared" si="4305"/>
        <v>0</v>
      </c>
      <c r="AD1331" s="90" t="str">
        <f t="shared" ref="AD1331:AE1331" si="4306">IF($A1330&lt;&gt;"",AD1330,"")</f>
        <v/>
      </c>
      <c r="AE1331" s="54" t="str">
        <f t="shared" si="4306"/>
        <v/>
      </c>
      <c r="AF1331" s="92" t="str">
        <f t="shared" si="4091"/>
        <v/>
      </c>
      <c r="AG1331" s="82">
        <f t="shared" si="4082"/>
        <v>0</v>
      </c>
      <c r="AH1331" s="71">
        <f t="shared" si="4254"/>
        <v>0</v>
      </c>
      <c r="AI1331" s="78" t="str">
        <f t="shared" si="4083"/>
        <v/>
      </c>
      <c r="AJ1331" s="132">
        <f t="shared" si="4135"/>
        <v>0</v>
      </c>
      <c r="AK1331" s="132">
        <f t="shared" si="4136"/>
        <v>0</v>
      </c>
      <c r="AL1331" s="132">
        <f t="shared" si="4137"/>
        <v>0</v>
      </c>
      <c r="AM1331" s="86" t="str">
        <f t="shared" si="4138"/>
        <v/>
      </c>
      <c r="AN1331" s="86" t="str">
        <f t="shared" si="4139"/>
        <v/>
      </c>
      <c r="AO1331" s="90" t="str">
        <f t="shared" ref="AO1331:AP1331" si="4307">IF($A1330&lt;&gt;"",AO1330,"")</f>
        <v/>
      </c>
      <c r="AP1331" s="54" t="str">
        <f t="shared" si="4307"/>
        <v/>
      </c>
      <c r="AQ1331" s="92" t="str">
        <f t="shared" si="4093"/>
        <v/>
      </c>
      <c r="AR1331" s="82">
        <f t="shared" si="4141"/>
        <v>0</v>
      </c>
      <c r="AS1331" s="71">
        <f t="shared" si="4094"/>
        <v>0</v>
      </c>
      <c r="AT1331" s="78" t="str">
        <f t="shared" si="4085"/>
        <v/>
      </c>
      <c r="AU1331" s="137">
        <f t="shared" si="4142"/>
        <v>0</v>
      </c>
      <c r="AV1331" s="137">
        <f t="shared" si="4143"/>
        <v>0</v>
      </c>
      <c r="AW1331" s="137">
        <f t="shared" si="4144"/>
        <v>0</v>
      </c>
      <c r="AX1331" s="86" t="str">
        <f t="shared" si="4145"/>
        <v/>
      </c>
      <c r="AY1331" s="86" t="str">
        <f t="shared" si="4146"/>
        <v/>
      </c>
      <c r="AZ1331" s="90" t="str">
        <f t="shared" ref="AZ1331:BA1331" si="4308">IF($A1330&lt;&gt;"",AZ1330,"")</f>
        <v/>
      </c>
      <c r="BA1331" s="54" t="str">
        <f t="shared" si="4308"/>
        <v/>
      </c>
      <c r="BB1331" s="92" t="str">
        <f t="shared" si="4096"/>
        <v/>
      </c>
      <c r="BC1331" s="82">
        <f t="shared" si="4148"/>
        <v>0</v>
      </c>
      <c r="BD1331" s="71">
        <f t="shared" si="4097"/>
        <v>0</v>
      </c>
      <c r="BE1331" s="98">
        <f t="shared" si="4155"/>
        <v>18</v>
      </c>
      <c r="BF1331" s="54" t="str">
        <f t="shared" si="4303"/>
        <v/>
      </c>
      <c r="BG1331" s="92" t="str">
        <f t="shared" si="4297"/>
        <v/>
      </c>
      <c r="BH1331" s="82">
        <f t="shared" si="4127"/>
        <v>0</v>
      </c>
      <c r="BI1331" s="71">
        <f t="shared" si="4128"/>
        <v>0</v>
      </c>
      <c r="BJ1331" s="146"/>
      <c r="BK1331" s="97">
        <v>1</v>
      </c>
      <c r="BL1331" s="95" t="str">
        <f t="shared" si="4304"/>
        <v/>
      </c>
      <c r="BM1331" s="95" t="str">
        <f t="shared" si="4304"/>
        <v/>
      </c>
      <c r="BN1331" s="95" t="str">
        <f t="shared" si="4304"/>
        <v/>
      </c>
      <c r="BO1331" s="95" t="str">
        <f t="shared" si="4304"/>
        <v/>
      </c>
      <c r="BP1331" s="95" t="str">
        <f t="shared" si="4304"/>
        <v/>
      </c>
      <c r="BQ1331" s="81">
        <f t="shared" si="4156"/>
        <v>0</v>
      </c>
      <c r="BR1331" s="81">
        <f t="shared" si="4157"/>
        <v>0</v>
      </c>
      <c r="BS1331" s="81">
        <f t="shared" si="4158"/>
        <v>0</v>
      </c>
      <c r="BT1331" s="81">
        <f t="shared" si="4159"/>
        <v>0</v>
      </c>
      <c r="BU1331" s="81">
        <f t="shared" si="4160"/>
        <v>0</v>
      </c>
      <c r="BV1331" s="13">
        <f t="shared" si="4161"/>
        <v>0</v>
      </c>
      <c r="BW1331" s="11">
        <f t="shared" si="4088"/>
        <v>0</v>
      </c>
      <c r="BX1331" s="69">
        <f t="shared" si="4099"/>
        <v>0</v>
      </c>
      <c r="BY1331" s="69">
        <f>IF($A1331&lt;&gt;"",IF(BY1330&lt;&gt;0,BY1330,IF(BW1331&lt;=$AW$2,"Stop Loss",0)),0)</f>
        <v>0</v>
      </c>
      <c r="BZ1331" s="69">
        <f t="shared" si="4008"/>
        <v>0</v>
      </c>
      <c r="CA1331" s="27" t="str">
        <f t="shared" si="4100"/>
        <v/>
      </c>
      <c r="CB1331" s="27" t="str">
        <f t="shared" si="4101"/>
        <v/>
      </c>
      <c r="CC1331" s="27" t="str">
        <f t="shared" si="4102"/>
        <v/>
      </c>
      <c r="CD1331" s="27" t="str">
        <f t="shared" si="4103"/>
        <v/>
      </c>
      <c r="CE1331" s="27" t="str">
        <f t="shared" si="4104"/>
        <v/>
      </c>
      <c r="CF1331" s="27" t="str">
        <f t="shared" si="4105"/>
        <v/>
      </c>
      <c r="CG1331" s="86"/>
      <c r="CH1331" s="86"/>
      <c r="CI1331" s="45"/>
      <c r="CJ1331" s="45"/>
      <c r="CK1331" s="45"/>
      <c r="CL1331" s="25"/>
      <c r="CM1331" s="25"/>
      <c r="CN1331" s="37"/>
      <c r="CO1331" s="25"/>
      <c r="CP1331" s="25"/>
      <c r="CQ1331" s="25"/>
      <c r="CR1331" s="25"/>
      <c r="CS1331" s="25"/>
      <c r="CT1331" s="25"/>
      <c r="CU1331" s="25"/>
      <c r="CV1331" s="25"/>
      <c r="CW1331" s="25"/>
      <c r="CX1331" s="25"/>
      <c r="CY1331" s="25"/>
      <c r="CZ1331" s="25"/>
      <c r="DA1331" s="25"/>
      <c r="DB1331" s="37"/>
      <c r="DC1331" s="25"/>
      <c r="DD1331" s="25"/>
      <c r="DH1331" s="25"/>
      <c r="DI1331" s="37"/>
    </row>
    <row r="1332" spans="1:113" s="26" customFormat="1">
      <c r="A1332" s="149"/>
      <c r="B1332" s="82" t="str">
        <f t="shared" si="4075"/>
        <v/>
      </c>
      <c r="C1332" s="7" t="str">
        <f t="shared" si="4076"/>
        <v/>
      </c>
      <c r="D1332" s="81">
        <f t="shared" si="4077"/>
        <v>0</v>
      </c>
      <c r="E1332" s="7" t="str">
        <f t="shared" si="4078"/>
        <v>18,</v>
      </c>
      <c r="F1332" s="78"/>
      <c r="G1332" s="86"/>
      <c r="H1332" s="86"/>
      <c r="I1332" s="86"/>
      <c r="J1332" s="86"/>
      <c r="K1332" s="86"/>
      <c r="L1332" s="86"/>
      <c r="M1332" s="86"/>
      <c r="N1332" s="86"/>
      <c r="O1332" s="78"/>
      <c r="P1332" s="86"/>
      <c r="Q1332" s="86"/>
      <c r="R1332" s="86"/>
      <c r="S1332" s="86"/>
      <c r="T1332" s="86"/>
      <c r="U1332" s="86"/>
      <c r="V1332" s="86"/>
      <c r="W1332" s="86"/>
      <c r="X1332" s="123" t="str">
        <f t="shared" si="4079"/>
        <v/>
      </c>
      <c r="Y1332" s="127">
        <f t="shared" si="4130"/>
        <v>0</v>
      </c>
      <c r="Z1332" s="127">
        <f t="shared" si="4131"/>
        <v>0</v>
      </c>
      <c r="AA1332" s="127">
        <f t="shared" si="4132"/>
        <v>0</v>
      </c>
      <c r="AB1332" s="86">
        <f t="shared" ref="AB1332:AC1332" si="4309">AB1331</f>
        <v>0</v>
      </c>
      <c r="AC1332" s="86">
        <f t="shared" si="4309"/>
        <v>0</v>
      </c>
      <c r="AD1332" s="90" t="str">
        <f t="shared" ref="AD1332:AE1332" si="4310">IF($A1331&lt;&gt;"",AD1331,"")</f>
        <v/>
      </c>
      <c r="AE1332" s="54" t="str">
        <f t="shared" si="4310"/>
        <v/>
      </c>
      <c r="AF1332" s="92" t="str">
        <f t="shared" si="4091"/>
        <v/>
      </c>
      <c r="AG1332" s="82">
        <f t="shared" si="4082"/>
        <v>0</v>
      </c>
      <c r="AH1332" s="71">
        <f t="shared" si="4254"/>
        <v>0</v>
      </c>
      <c r="AI1332" s="78" t="str">
        <f t="shared" si="4083"/>
        <v/>
      </c>
      <c r="AJ1332" s="132">
        <f t="shared" si="4135"/>
        <v>0</v>
      </c>
      <c r="AK1332" s="132">
        <f t="shared" si="4136"/>
        <v>0</v>
      </c>
      <c r="AL1332" s="132">
        <f t="shared" si="4137"/>
        <v>0</v>
      </c>
      <c r="AM1332" s="86" t="str">
        <f t="shared" si="4138"/>
        <v/>
      </c>
      <c r="AN1332" s="86" t="str">
        <f t="shared" si="4139"/>
        <v/>
      </c>
      <c r="AO1332" s="90" t="str">
        <f t="shared" ref="AO1332:AP1332" si="4311">IF($A1331&lt;&gt;"",AO1331,"")</f>
        <v/>
      </c>
      <c r="AP1332" s="54" t="str">
        <f t="shared" si="4311"/>
        <v/>
      </c>
      <c r="AQ1332" s="92" t="str">
        <f t="shared" si="4093"/>
        <v/>
      </c>
      <c r="AR1332" s="82">
        <f t="shared" si="4141"/>
        <v>0</v>
      </c>
      <c r="AS1332" s="71">
        <f t="shared" si="4094"/>
        <v>0</v>
      </c>
      <c r="AT1332" s="78" t="str">
        <f t="shared" si="4085"/>
        <v/>
      </c>
      <c r="AU1332" s="137">
        <f t="shared" si="4142"/>
        <v>0</v>
      </c>
      <c r="AV1332" s="137">
        <f t="shared" si="4143"/>
        <v>0</v>
      </c>
      <c r="AW1332" s="137">
        <f t="shared" si="4144"/>
        <v>0</v>
      </c>
      <c r="AX1332" s="86" t="str">
        <f t="shared" si="4145"/>
        <v/>
      </c>
      <c r="AY1332" s="86" t="str">
        <f t="shared" si="4146"/>
        <v/>
      </c>
      <c r="AZ1332" s="90" t="str">
        <f t="shared" ref="AZ1332:BA1332" si="4312">IF($A1331&lt;&gt;"",AZ1331,"")</f>
        <v/>
      </c>
      <c r="BA1332" s="54" t="str">
        <f t="shared" si="4312"/>
        <v/>
      </c>
      <c r="BB1332" s="92" t="str">
        <f t="shared" si="4096"/>
        <v/>
      </c>
      <c r="BC1332" s="82">
        <f t="shared" si="4148"/>
        <v>0</v>
      </c>
      <c r="BD1332" s="71">
        <f t="shared" si="4097"/>
        <v>0</v>
      </c>
      <c r="BE1332" s="98">
        <f t="shared" si="4155"/>
        <v>18</v>
      </c>
      <c r="BF1332" s="54" t="str">
        <f t="shared" si="4303"/>
        <v/>
      </c>
      <c r="BG1332" s="92" t="str">
        <f t="shared" si="4297"/>
        <v/>
      </c>
      <c r="BH1332" s="82">
        <f t="shared" si="4127"/>
        <v>0</v>
      </c>
      <c r="BI1332" s="71">
        <f t="shared" si="4128"/>
        <v>0</v>
      </c>
      <c r="BJ1332" s="146"/>
      <c r="BK1332" s="97">
        <v>1</v>
      </c>
      <c r="BL1332" s="95" t="str">
        <f t="shared" si="4304"/>
        <v/>
      </c>
      <c r="BM1332" s="95" t="str">
        <f t="shared" si="4304"/>
        <v/>
      </c>
      <c r="BN1332" s="95" t="str">
        <f t="shared" si="4304"/>
        <v/>
      </c>
      <c r="BO1332" s="95" t="str">
        <f t="shared" si="4304"/>
        <v/>
      </c>
      <c r="BP1332" s="95" t="str">
        <f t="shared" si="4304"/>
        <v/>
      </c>
      <c r="BQ1332" s="81">
        <f t="shared" si="4156"/>
        <v>0</v>
      </c>
      <c r="BR1332" s="81">
        <f t="shared" si="4157"/>
        <v>0</v>
      </c>
      <c r="BS1332" s="81">
        <f t="shared" si="4158"/>
        <v>0</v>
      </c>
      <c r="BT1332" s="81">
        <f t="shared" si="4159"/>
        <v>0</v>
      </c>
      <c r="BU1332" s="81">
        <f t="shared" si="4160"/>
        <v>0</v>
      </c>
      <c r="BV1332" s="13">
        <f t="shared" si="4161"/>
        <v>0</v>
      </c>
      <c r="BW1332" s="11">
        <f t="shared" si="4088"/>
        <v>0</v>
      </c>
      <c r="BX1332" s="69">
        <f t="shared" si="4099"/>
        <v>0</v>
      </c>
      <c r="BY1332" s="69">
        <f>IF($A1332&lt;&gt;"",IF(BY1331&lt;&gt;0,BY1331,IF(BW1332&lt;=$AW$2,"Stop Loss",0)),0)</f>
        <v>0</v>
      </c>
      <c r="BZ1332" s="69">
        <f t="shared" si="4008"/>
        <v>0</v>
      </c>
      <c r="CA1332" s="27" t="str">
        <f t="shared" si="4100"/>
        <v/>
      </c>
      <c r="CB1332" s="27" t="str">
        <f t="shared" si="4101"/>
        <v/>
      </c>
      <c r="CC1332" s="27" t="str">
        <f t="shared" si="4102"/>
        <v/>
      </c>
      <c r="CD1332" s="27" t="str">
        <f t="shared" si="4103"/>
        <v/>
      </c>
      <c r="CE1332" s="27" t="str">
        <f t="shared" si="4104"/>
        <v/>
      </c>
      <c r="CF1332" s="27" t="str">
        <f t="shared" si="4105"/>
        <v/>
      </c>
      <c r="CG1332" s="86"/>
      <c r="CH1332" s="86"/>
      <c r="CI1332" s="45"/>
      <c r="CJ1332" s="45"/>
      <c r="CK1332" s="45"/>
      <c r="CL1332" s="25"/>
      <c r="CM1332" s="25"/>
      <c r="CN1332" s="37"/>
      <c r="CO1332" s="25"/>
      <c r="CP1332" s="25"/>
      <c r="CQ1332" s="25"/>
      <c r="CR1332" s="25"/>
      <c r="CS1332" s="25"/>
      <c r="CT1332" s="25"/>
      <c r="CU1332" s="25"/>
      <c r="CV1332" s="25"/>
      <c r="CW1332" s="25"/>
      <c r="CX1332" s="25"/>
      <c r="CY1332" s="25"/>
      <c r="CZ1332" s="25"/>
      <c r="DA1332" s="25"/>
      <c r="DB1332" s="37"/>
      <c r="DC1332" s="25"/>
      <c r="DD1332" s="25"/>
      <c r="DH1332" s="25"/>
      <c r="DI1332" s="37"/>
    </row>
    <row r="1333" spans="1:113" s="26" customFormat="1">
      <c r="A1333" s="149"/>
      <c r="B1333" s="82" t="str">
        <f t="shared" si="4075"/>
        <v/>
      </c>
      <c r="C1333" s="7" t="str">
        <f t="shared" si="4076"/>
        <v/>
      </c>
      <c r="D1333" s="81">
        <f t="shared" si="4077"/>
        <v>0</v>
      </c>
      <c r="E1333" s="7" t="str">
        <f t="shared" si="4078"/>
        <v>18,</v>
      </c>
      <c r="F1333" s="78"/>
      <c r="G1333" s="86"/>
      <c r="H1333" s="86"/>
      <c r="I1333" s="86"/>
      <c r="J1333" s="86"/>
      <c r="K1333" s="86"/>
      <c r="L1333" s="86"/>
      <c r="M1333" s="86"/>
      <c r="N1333" s="86"/>
      <c r="O1333" s="78"/>
      <c r="P1333" s="86"/>
      <c r="Q1333" s="86"/>
      <c r="R1333" s="86"/>
      <c r="S1333" s="86"/>
      <c r="T1333" s="86"/>
      <c r="U1333" s="86"/>
      <c r="V1333" s="86"/>
      <c r="W1333" s="86"/>
      <c r="X1333" s="123" t="str">
        <f t="shared" si="4079"/>
        <v/>
      </c>
      <c r="Y1333" s="127">
        <f t="shared" si="4130"/>
        <v>0</v>
      </c>
      <c r="Z1333" s="127">
        <f t="shared" si="4131"/>
        <v>0</v>
      </c>
      <c r="AA1333" s="127">
        <f t="shared" si="4132"/>
        <v>0</v>
      </c>
      <c r="AB1333" s="86">
        <f t="shared" ref="AB1333:AC1333" si="4313">AB1332</f>
        <v>0</v>
      </c>
      <c r="AC1333" s="86">
        <f t="shared" si="4313"/>
        <v>0</v>
      </c>
      <c r="AD1333" s="90" t="str">
        <f t="shared" ref="AD1333:AE1333" si="4314">IF($A1332&lt;&gt;"",AD1332,"")</f>
        <v/>
      </c>
      <c r="AE1333" s="54" t="str">
        <f t="shared" si="4314"/>
        <v/>
      </c>
      <c r="AF1333" s="92" t="str">
        <f t="shared" si="4091"/>
        <v/>
      </c>
      <c r="AG1333" s="82">
        <f t="shared" si="4082"/>
        <v>0</v>
      </c>
      <c r="AH1333" s="71">
        <f t="shared" si="4254"/>
        <v>0</v>
      </c>
      <c r="AI1333" s="78" t="str">
        <f t="shared" si="4083"/>
        <v/>
      </c>
      <c r="AJ1333" s="132">
        <f t="shared" si="4135"/>
        <v>0</v>
      </c>
      <c r="AK1333" s="132">
        <f t="shared" si="4136"/>
        <v>0</v>
      </c>
      <c r="AL1333" s="132">
        <f t="shared" si="4137"/>
        <v>0</v>
      </c>
      <c r="AM1333" s="86" t="str">
        <f t="shared" si="4138"/>
        <v/>
      </c>
      <c r="AN1333" s="86" t="str">
        <f t="shared" si="4139"/>
        <v/>
      </c>
      <c r="AO1333" s="90" t="str">
        <f t="shared" ref="AO1333:AP1333" si="4315">IF($A1332&lt;&gt;"",AO1332,"")</f>
        <v/>
      </c>
      <c r="AP1333" s="54" t="str">
        <f t="shared" si="4315"/>
        <v/>
      </c>
      <c r="AQ1333" s="92" t="str">
        <f t="shared" si="4093"/>
        <v/>
      </c>
      <c r="AR1333" s="82">
        <f t="shared" si="4141"/>
        <v>0</v>
      </c>
      <c r="AS1333" s="71">
        <f t="shared" si="4094"/>
        <v>0</v>
      </c>
      <c r="AT1333" s="78" t="str">
        <f t="shared" si="4085"/>
        <v/>
      </c>
      <c r="AU1333" s="137">
        <f t="shared" si="4142"/>
        <v>0</v>
      </c>
      <c r="AV1333" s="137">
        <f t="shared" si="4143"/>
        <v>0</v>
      </c>
      <c r="AW1333" s="137">
        <f t="shared" si="4144"/>
        <v>0</v>
      </c>
      <c r="AX1333" s="86" t="str">
        <f t="shared" si="4145"/>
        <v/>
      </c>
      <c r="AY1333" s="86" t="str">
        <f t="shared" si="4146"/>
        <v/>
      </c>
      <c r="AZ1333" s="90" t="str">
        <f t="shared" ref="AZ1333:BA1333" si="4316">IF($A1332&lt;&gt;"",AZ1332,"")</f>
        <v/>
      </c>
      <c r="BA1333" s="54" t="str">
        <f t="shared" si="4316"/>
        <v/>
      </c>
      <c r="BB1333" s="92" t="str">
        <f t="shared" si="4096"/>
        <v/>
      </c>
      <c r="BC1333" s="82">
        <f t="shared" si="4148"/>
        <v>0</v>
      </c>
      <c r="BD1333" s="71">
        <f t="shared" si="4097"/>
        <v>0</v>
      </c>
      <c r="BE1333" s="98">
        <f t="shared" si="4155"/>
        <v>18</v>
      </c>
      <c r="BF1333" s="54" t="str">
        <f t="shared" si="4303"/>
        <v/>
      </c>
      <c r="BG1333" s="92" t="str">
        <f t="shared" si="4297"/>
        <v/>
      </c>
      <c r="BH1333" s="82">
        <f t="shared" si="4127"/>
        <v>0</v>
      </c>
      <c r="BI1333" s="71">
        <f t="shared" si="4128"/>
        <v>0</v>
      </c>
      <c r="BJ1333" s="146"/>
      <c r="BK1333" s="97">
        <v>1</v>
      </c>
      <c r="BL1333" s="95" t="str">
        <f t="shared" si="4304"/>
        <v/>
      </c>
      <c r="BM1333" s="95" t="str">
        <f t="shared" si="4304"/>
        <v/>
      </c>
      <c r="BN1333" s="95" t="str">
        <f t="shared" si="4304"/>
        <v/>
      </c>
      <c r="BO1333" s="95" t="str">
        <f t="shared" si="4304"/>
        <v/>
      </c>
      <c r="BP1333" s="95" t="str">
        <f t="shared" si="4304"/>
        <v/>
      </c>
      <c r="BQ1333" s="81">
        <f t="shared" si="4156"/>
        <v>0</v>
      </c>
      <c r="BR1333" s="81">
        <f t="shared" si="4157"/>
        <v>0</v>
      </c>
      <c r="BS1333" s="81">
        <f t="shared" si="4158"/>
        <v>0</v>
      </c>
      <c r="BT1333" s="81">
        <f t="shared" si="4159"/>
        <v>0</v>
      </c>
      <c r="BU1333" s="81">
        <f t="shared" si="4160"/>
        <v>0</v>
      </c>
      <c r="BV1333" s="13">
        <f t="shared" si="4161"/>
        <v>0</v>
      </c>
      <c r="BW1333" s="11">
        <f t="shared" si="4088"/>
        <v>0</v>
      </c>
      <c r="BX1333" s="69">
        <f t="shared" si="4099"/>
        <v>0</v>
      </c>
      <c r="BY1333" s="69">
        <f>IF($A1333&lt;&gt;"",IF(BY1332&lt;&gt;0,BY1332,IF(BW1333&lt;=$AW$2,"Stop Loss",0)),0)</f>
        <v>0</v>
      </c>
      <c r="BZ1333" s="69">
        <f t="shared" ref="BZ1333:BZ1396" si="4317">IF(BW1333&gt;BZ1332,BW1333,BZ1332)</f>
        <v>0</v>
      </c>
      <c r="CA1333" s="27" t="str">
        <f t="shared" si="4100"/>
        <v/>
      </c>
      <c r="CB1333" s="27" t="str">
        <f t="shared" si="4101"/>
        <v/>
      </c>
      <c r="CC1333" s="27" t="str">
        <f t="shared" si="4102"/>
        <v/>
      </c>
      <c r="CD1333" s="27" t="str">
        <f t="shared" si="4103"/>
        <v/>
      </c>
      <c r="CE1333" s="27" t="str">
        <f t="shared" si="4104"/>
        <v/>
      </c>
      <c r="CF1333" s="27" t="str">
        <f t="shared" si="4105"/>
        <v/>
      </c>
      <c r="CG1333" s="86"/>
      <c r="CH1333" s="86"/>
      <c r="CI1333" s="45"/>
      <c r="CJ1333" s="45"/>
      <c r="CK1333" s="45"/>
      <c r="CL1333" s="25"/>
      <c r="CM1333" s="25"/>
      <c r="CN1333" s="37"/>
      <c r="CO1333" s="25"/>
      <c r="CP1333" s="25"/>
      <c r="CQ1333" s="25"/>
      <c r="CR1333" s="25"/>
      <c r="CS1333" s="25"/>
      <c r="CT1333" s="25"/>
      <c r="CU1333" s="25"/>
      <c r="CV1333" s="25"/>
      <c r="CW1333" s="25"/>
      <c r="CX1333" s="25"/>
      <c r="CY1333" s="25"/>
      <c r="CZ1333" s="25"/>
      <c r="DA1333" s="25"/>
      <c r="DB1333" s="37"/>
      <c r="DC1333" s="25"/>
      <c r="DD1333" s="25"/>
      <c r="DH1333" s="25"/>
      <c r="DI1333" s="37"/>
    </row>
    <row r="1334" spans="1:113" s="26" customFormat="1">
      <c r="A1334" s="149"/>
      <c r="B1334" s="82" t="str">
        <f t="shared" si="4075"/>
        <v/>
      </c>
      <c r="C1334" s="7" t="str">
        <f t="shared" si="4076"/>
        <v/>
      </c>
      <c r="D1334" s="81">
        <f t="shared" si="4077"/>
        <v>0</v>
      </c>
      <c r="E1334" s="7" t="str">
        <f t="shared" si="4078"/>
        <v>18,</v>
      </c>
      <c r="F1334" s="78"/>
      <c r="G1334" s="86"/>
      <c r="H1334" s="86"/>
      <c r="I1334" s="86"/>
      <c r="J1334" s="86"/>
      <c r="K1334" s="86"/>
      <c r="L1334" s="86"/>
      <c r="M1334" s="86"/>
      <c r="N1334" s="86"/>
      <c r="O1334" s="78"/>
      <c r="P1334" s="86"/>
      <c r="Q1334" s="86"/>
      <c r="R1334" s="86"/>
      <c r="S1334" s="86"/>
      <c r="T1334" s="86"/>
      <c r="U1334" s="86"/>
      <c r="V1334" s="86"/>
      <c r="W1334" s="86"/>
      <c r="X1334" s="123" t="str">
        <f t="shared" si="4079"/>
        <v/>
      </c>
      <c r="Y1334" s="127">
        <f t="shared" si="4130"/>
        <v>0</v>
      </c>
      <c r="Z1334" s="127">
        <f t="shared" si="4131"/>
        <v>0</v>
      </c>
      <c r="AA1334" s="127">
        <f t="shared" si="4132"/>
        <v>0</v>
      </c>
      <c r="AB1334" s="86">
        <f t="shared" ref="AB1334:AC1334" si="4318">AB1333</f>
        <v>0</v>
      </c>
      <c r="AC1334" s="86">
        <f t="shared" si="4318"/>
        <v>0</v>
      </c>
      <c r="AD1334" s="90" t="str">
        <f t="shared" ref="AD1334:AE1334" si="4319">IF($A1333&lt;&gt;"",AD1333,"")</f>
        <v/>
      </c>
      <c r="AE1334" s="54" t="str">
        <f t="shared" si="4319"/>
        <v/>
      </c>
      <c r="AF1334" s="92" t="str">
        <f t="shared" si="4091"/>
        <v/>
      </c>
      <c r="AG1334" s="82">
        <f t="shared" si="4082"/>
        <v>0</v>
      </c>
      <c r="AH1334" s="71">
        <f t="shared" si="4254"/>
        <v>0</v>
      </c>
      <c r="AI1334" s="78" t="str">
        <f t="shared" si="4083"/>
        <v/>
      </c>
      <c r="AJ1334" s="132">
        <f t="shared" si="4135"/>
        <v>0</v>
      </c>
      <c r="AK1334" s="132">
        <f t="shared" si="4136"/>
        <v>0</v>
      </c>
      <c r="AL1334" s="132">
        <f t="shared" si="4137"/>
        <v>0</v>
      </c>
      <c r="AM1334" s="86" t="str">
        <f t="shared" si="4138"/>
        <v/>
      </c>
      <c r="AN1334" s="86" t="str">
        <f t="shared" si="4139"/>
        <v/>
      </c>
      <c r="AO1334" s="90" t="str">
        <f t="shared" ref="AO1334:AP1334" si="4320">IF($A1333&lt;&gt;"",AO1333,"")</f>
        <v/>
      </c>
      <c r="AP1334" s="54" t="str">
        <f t="shared" si="4320"/>
        <v/>
      </c>
      <c r="AQ1334" s="92" t="str">
        <f t="shared" si="4093"/>
        <v/>
      </c>
      <c r="AR1334" s="82">
        <f t="shared" si="4141"/>
        <v>0</v>
      </c>
      <c r="AS1334" s="71">
        <f t="shared" si="4094"/>
        <v>0</v>
      </c>
      <c r="AT1334" s="78" t="str">
        <f t="shared" si="4085"/>
        <v/>
      </c>
      <c r="AU1334" s="137">
        <f t="shared" si="4142"/>
        <v>0</v>
      </c>
      <c r="AV1334" s="137">
        <f t="shared" si="4143"/>
        <v>0</v>
      </c>
      <c r="AW1334" s="137">
        <f t="shared" si="4144"/>
        <v>0</v>
      </c>
      <c r="AX1334" s="86" t="str">
        <f t="shared" si="4145"/>
        <v/>
      </c>
      <c r="AY1334" s="86" t="str">
        <f t="shared" si="4146"/>
        <v/>
      </c>
      <c r="AZ1334" s="90" t="str">
        <f t="shared" ref="AZ1334:BA1334" si="4321">IF($A1333&lt;&gt;"",AZ1333,"")</f>
        <v/>
      </c>
      <c r="BA1334" s="54" t="str">
        <f t="shared" si="4321"/>
        <v/>
      </c>
      <c r="BB1334" s="92" t="str">
        <f t="shared" si="4096"/>
        <v/>
      </c>
      <c r="BC1334" s="82">
        <f t="shared" si="4148"/>
        <v>0</v>
      </c>
      <c r="BD1334" s="71">
        <f t="shared" si="4097"/>
        <v>0</v>
      </c>
      <c r="BE1334" s="98">
        <f t="shared" si="4155"/>
        <v>18</v>
      </c>
      <c r="BF1334" s="54" t="str">
        <f t="shared" si="4303"/>
        <v/>
      </c>
      <c r="BG1334" s="92" t="str">
        <f t="shared" si="4297"/>
        <v/>
      </c>
      <c r="BH1334" s="82">
        <f t="shared" si="4127"/>
        <v>0</v>
      </c>
      <c r="BI1334" s="71">
        <f t="shared" si="4128"/>
        <v>0</v>
      </c>
      <c r="BJ1334" s="146"/>
      <c r="BK1334" s="97">
        <v>1</v>
      </c>
      <c r="BL1334" s="95" t="str">
        <f t="shared" si="4304"/>
        <v/>
      </c>
      <c r="BM1334" s="95" t="str">
        <f t="shared" si="4304"/>
        <v/>
      </c>
      <c r="BN1334" s="95" t="str">
        <f t="shared" si="4304"/>
        <v/>
      </c>
      <c r="BO1334" s="95" t="str">
        <f t="shared" si="4304"/>
        <v/>
      </c>
      <c r="BP1334" s="95" t="str">
        <f t="shared" si="4304"/>
        <v/>
      </c>
      <c r="BQ1334" s="81">
        <f t="shared" si="4156"/>
        <v>0</v>
      </c>
      <c r="BR1334" s="81">
        <f t="shared" si="4157"/>
        <v>0</v>
      </c>
      <c r="BS1334" s="81">
        <f t="shared" si="4158"/>
        <v>0</v>
      </c>
      <c r="BT1334" s="81">
        <f t="shared" si="4159"/>
        <v>0</v>
      </c>
      <c r="BU1334" s="81">
        <f t="shared" si="4160"/>
        <v>0</v>
      </c>
      <c r="BV1334" s="13">
        <f t="shared" si="4161"/>
        <v>0</v>
      </c>
      <c r="BW1334" s="11">
        <f t="shared" si="4088"/>
        <v>0</v>
      </c>
      <c r="BX1334" s="69">
        <f t="shared" si="4099"/>
        <v>0</v>
      </c>
      <c r="BY1334" s="69">
        <f>IF($A1334&lt;&gt;"",IF(BY1333&lt;&gt;0,BY1333,IF(BW1334&lt;=$AW$2,"Stop Loss",0)),0)</f>
        <v>0</v>
      </c>
      <c r="BZ1334" s="69">
        <f t="shared" si="4317"/>
        <v>0</v>
      </c>
      <c r="CA1334" s="27" t="str">
        <f t="shared" si="4100"/>
        <v/>
      </c>
      <c r="CB1334" s="27" t="str">
        <f t="shared" si="4101"/>
        <v/>
      </c>
      <c r="CC1334" s="27" t="str">
        <f t="shared" si="4102"/>
        <v/>
      </c>
      <c r="CD1334" s="27" t="str">
        <f t="shared" si="4103"/>
        <v/>
      </c>
      <c r="CE1334" s="27" t="str">
        <f t="shared" si="4104"/>
        <v/>
      </c>
      <c r="CF1334" s="27" t="str">
        <f t="shared" si="4105"/>
        <v/>
      </c>
      <c r="CG1334" s="86"/>
      <c r="CH1334" s="86"/>
      <c r="CI1334" s="45"/>
      <c r="CJ1334" s="45"/>
      <c r="CK1334" s="45"/>
      <c r="CL1334" s="25"/>
      <c r="CM1334" s="25"/>
      <c r="CN1334" s="37"/>
      <c r="CO1334" s="25"/>
      <c r="CP1334" s="25"/>
      <c r="CQ1334" s="25"/>
      <c r="CR1334" s="25"/>
      <c r="CS1334" s="25"/>
      <c r="CT1334" s="25"/>
      <c r="CU1334" s="25"/>
      <c r="CV1334" s="25"/>
      <c r="CW1334" s="25"/>
      <c r="CX1334" s="25"/>
      <c r="CY1334" s="25"/>
      <c r="CZ1334" s="25"/>
      <c r="DA1334" s="25"/>
      <c r="DB1334" s="37"/>
      <c r="DC1334" s="25"/>
      <c r="DD1334" s="25"/>
      <c r="DH1334" s="25"/>
      <c r="DI1334" s="37"/>
    </row>
    <row r="1335" spans="1:113" s="26" customFormat="1">
      <c r="A1335" s="149"/>
      <c r="B1335" s="82" t="str">
        <f t="shared" si="4075"/>
        <v/>
      </c>
      <c r="C1335" s="7" t="str">
        <f t="shared" si="4076"/>
        <v/>
      </c>
      <c r="D1335" s="81">
        <f t="shared" si="4077"/>
        <v>0</v>
      </c>
      <c r="E1335" s="7" t="str">
        <f t="shared" si="4078"/>
        <v>18,</v>
      </c>
      <c r="F1335" s="78"/>
      <c r="G1335" s="86"/>
      <c r="H1335" s="86"/>
      <c r="I1335" s="86"/>
      <c r="J1335" s="86"/>
      <c r="K1335" s="86"/>
      <c r="L1335" s="86"/>
      <c r="M1335" s="86"/>
      <c r="N1335" s="86"/>
      <c r="O1335" s="78"/>
      <c r="P1335" s="86"/>
      <c r="Q1335" s="86"/>
      <c r="R1335" s="86"/>
      <c r="S1335" s="86"/>
      <c r="T1335" s="86"/>
      <c r="U1335" s="86"/>
      <c r="V1335" s="86"/>
      <c r="W1335" s="86"/>
      <c r="X1335" s="123" t="str">
        <f t="shared" si="4079"/>
        <v/>
      </c>
      <c r="Y1335" s="127">
        <f t="shared" si="4130"/>
        <v>0</v>
      </c>
      <c r="Z1335" s="127">
        <f t="shared" si="4131"/>
        <v>0</v>
      </c>
      <c r="AA1335" s="127">
        <f t="shared" si="4132"/>
        <v>0</v>
      </c>
      <c r="AB1335" s="86">
        <f t="shared" ref="AB1335:AC1335" si="4322">AB1334</f>
        <v>0</v>
      </c>
      <c r="AC1335" s="86">
        <f t="shared" si="4322"/>
        <v>0</v>
      </c>
      <c r="AD1335" s="90" t="str">
        <f t="shared" ref="AD1335:AE1335" si="4323">IF($A1334&lt;&gt;"",AD1334,"")</f>
        <v/>
      </c>
      <c r="AE1335" s="54" t="str">
        <f t="shared" si="4323"/>
        <v/>
      </c>
      <c r="AF1335" s="92" t="str">
        <f t="shared" si="4091"/>
        <v/>
      </c>
      <c r="AG1335" s="82">
        <f t="shared" si="4082"/>
        <v>0</v>
      </c>
      <c r="AH1335" s="71">
        <f t="shared" si="4254"/>
        <v>0</v>
      </c>
      <c r="AI1335" s="78" t="str">
        <f t="shared" si="4083"/>
        <v/>
      </c>
      <c r="AJ1335" s="132">
        <f t="shared" si="4135"/>
        <v>0</v>
      </c>
      <c r="AK1335" s="132">
        <f t="shared" si="4136"/>
        <v>0</v>
      </c>
      <c r="AL1335" s="132">
        <f t="shared" si="4137"/>
        <v>0</v>
      </c>
      <c r="AM1335" s="86" t="str">
        <f t="shared" si="4138"/>
        <v/>
      </c>
      <c r="AN1335" s="86" t="str">
        <f t="shared" si="4139"/>
        <v/>
      </c>
      <c r="AO1335" s="90" t="str">
        <f t="shared" ref="AO1335:AP1335" si="4324">IF($A1334&lt;&gt;"",AO1334,"")</f>
        <v/>
      </c>
      <c r="AP1335" s="54" t="str">
        <f t="shared" si="4324"/>
        <v/>
      </c>
      <c r="AQ1335" s="92" t="str">
        <f t="shared" si="4093"/>
        <v/>
      </c>
      <c r="AR1335" s="82">
        <f t="shared" si="4141"/>
        <v>0</v>
      </c>
      <c r="AS1335" s="71">
        <f t="shared" si="4094"/>
        <v>0</v>
      </c>
      <c r="AT1335" s="78" t="str">
        <f t="shared" si="4085"/>
        <v/>
      </c>
      <c r="AU1335" s="137">
        <f t="shared" si="4142"/>
        <v>0</v>
      </c>
      <c r="AV1335" s="137">
        <f t="shared" si="4143"/>
        <v>0</v>
      </c>
      <c r="AW1335" s="137">
        <f t="shared" si="4144"/>
        <v>0</v>
      </c>
      <c r="AX1335" s="86" t="str">
        <f t="shared" si="4145"/>
        <v/>
      </c>
      <c r="AY1335" s="86" t="str">
        <f t="shared" si="4146"/>
        <v/>
      </c>
      <c r="AZ1335" s="90" t="str">
        <f t="shared" ref="AZ1335:BA1335" si="4325">IF($A1334&lt;&gt;"",AZ1334,"")</f>
        <v/>
      </c>
      <c r="BA1335" s="54" t="str">
        <f t="shared" si="4325"/>
        <v/>
      </c>
      <c r="BB1335" s="92" t="str">
        <f t="shared" si="4096"/>
        <v/>
      </c>
      <c r="BC1335" s="82">
        <f t="shared" si="4148"/>
        <v>0</v>
      </c>
      <c r="BD1335" s="71">
        <f t="shared" si="4097"/>
        <v>0</v>
      </c>
      <c r="BE1335" s="98">
        <f t="shared" si="4155"/>
        <v>18</v>
      </c>
      <c r="BF1335" s="54" t="str">
        <f t="shared" si="4303"/>
        <v/>
      </c>
      <c r="BG1335" s="92" t="str">
        <f t="shared" si="4297"/>
        <v/>
      </c>
      <c r="BH1335" s="82">
        <f t="shared" si="4127"/>
        <v>0</v>
      </c>
      <c r="BI1335" s="71">
        <f t="shared" si="4128"/>
        <v>0</v>
      </c>
      <c r="BJ1335" s="146"/>
      <c r="BK1335" s="97">
        <v>1</v>
      </c>
      <c r="BL1335" s="95" t="str">
        <f t="shared" si="4304"/>
        <v/>
      </c>
      <c r="BM1335" s="95" t="str">
        <f t="shared" si="4304"/>
        <v/>
      </c>
      <c r="BN1335" s="95" t="str">
        <f t="shared" si="4304"/>
        <v/>
      </c>
      <c r="BO1335" s="95" t="str">
        <f t="shared" si="4304"/>
        <v/>
      </c>
      <c r="BP1335" s="95" t="str">
        <f t="shared" si="4304"/>
        <v/>
      </c>
      <c r="BQ1335" s="81">
        <f t="shared" si="4156"/>
        <v>0</v>
      </c>
      <c r="BR1335" s="81">
        <f t="shared" si="4157"/>
        <v>0</v>
      </c>
      <c r="BS1335" s="81">
        <f t="shared" si="4158"/>
        <v>0</v>
      </c>
      <c r="BT1335" s="81">
        <f t="shared" si="4159"/>
        <v>0</v>
      </c>
      <c r="BU1335" s="81">
        <f t="shared" si="4160"/>
        <v>0</v>
      </c>
      <c r="BV1335" s="13">
        <f t="shared" si="4161"/>
        <v>0</v>
      </c>
      <c r="BW1335" s="11">
        <f t="shared" si="4088"/>
        <v>0</v>
      </c>
      <c r="BX1335" s="69">
        <f t="shared" si="4099"/>
        <v>0</v>
      </c>
      <c r="BY1335" s="69">
        <f>IF($A1335&lt;&gt;"",IF(BY1334&lt;&gt;0,BY1334,IF(BW1335&lt;=$AW$2,"Stop Loss",0)),0)</f>
        <v>0</v>
      </c>
      <c r="BZ1335" s="69">
        <f t="shared" si="4317"/>
        <v>0</v>
      </c>
      <c r="CA1335" s="27" t="str">
        <f t="shared" si="4100"/>
        <v/>
      </c>
      <c r="CB1335" s="27" t="str">
        <f t="shared" si="4101"/>
        <v/>
      </c>
      <c r="CC1335" s="27" t="str">
        <f t="shared" si="4102"/>
        <v/>
      </c>
      <c r="CD1335" s="27" t="str">
        <f t="shared" si="4103"/>
        <v/>
      </c>
      <c r="CE1335" s="27" t="str">
        <f t="shared" si="4104"/>
        <v/>
      </c>
      <c r="CF1335" s="27" t="str">
        <f t="shared" si="4105"/>
        <v/>
      </c>
      <c r="CG1335" s="86"/>
      <c r="CH1335" s="86"/>
      <c r="CI1335" s="45"/>
      <c r="CJ1335" s="45"/>
      <c r="CK1335" s="45"/>
      <c r="CL1335" s="25"/>
      <c r="CM1335" s="25"/>
      <c r="CN1335" s="37"/>
      <c r="CO1335" s="25"/>
      <c r="CP1335" s="25"/>
      <c r="CQ1335" s="25"/>
      <c r="CR1335" s="25"/>
      <c r="CS1335" s="25"/>
      <c r="CT1335" s="25"/>
      <c r="CU1335" s="25"/>
      <c r="CV1335" s="25"/>
      <c r="CW1335" s="25"/>
      <c r="CX1335" s="25"/>
      <c r="CY1335" s="25"/>
      <c r="CZ1335" s="25"/>
      <c r="DA1335" s="25"/>
      <c r="DB1335" s="37"/>
      <c r="DC1335" s="25"/>
      <c r="DD1335" s="25"/>
      <c r="DH1335" s="25"/>
      <c r="DI1335" s="37"/>
    </row>
    <row r="1336" spans="1:113" s="26" customFormat="1">
      <c r="A1336" s="149"/>
      <c r="B1336" s="82" t="str">
        <f t="shared" si="4075"/>
        <v/>
      </c>
      <c r="C1336" s="7" t="str">
        <f t="shared" si="4076"/>
        <v/>
      </c>
      <c r="D1336" s="81">
        <f t="shared" si="4077"/>
        <v>0</v>
      </c>
      <c r="E1336" s="7" t="str">
        <f t="shared" si="4078"/>
        <v>18,</v>
      </c>
      <c r="F1336" s="78"/>
      <c r="G1336" s="86"/>
      <c r="H1336" s="86"/>
      <c r="I1336" s="86"/>
      <c r="J1336" s="86"/>
      <c r="K1336" s="86"/>
      <c r="L1336" s="86"/>
      <c r="M1336" s="86"/>
      <c r="N1336" s="86"/>
      <c r="O1336" s="78"/>
      <c r="P1336" s="86"/>
      <c r="Q1336" s="86"/>
      <c r="R1336" s="86"/>
      <c r="S1336" s="86"/>
      <c r="T1336" s="86"/>
      <c r="U1336" s="86"/>
      <c r="V1336" s="86"/>
      <c r="W1336" s="86"/>
      <c r="X1336" s="123" t="str">
        <f t="shared" si="4079"/>
        <v/>
      </c>
      <c r="Y1336" s="127">
        <f t="shared" si="4130"/>
        <v>0</v>
      </c>
      <c r="Z1336" s="127">
        <f t="shared" si="4131"/>
        <v>0</v>
      </c>
      <c r="AA1336" s="127">
        <f t="shared" si="4132"/>
        <v>0</v>
      </c>
      <c r="AB1336" s="86">
        <f>IF($Y1336&gt;$Z1336,$Y1336-$Z1336+AB1335,AB1335)</f>
        <v>0</v>
      </c>
      <c r="AC1336" s="86">
        <f>IF($Z1336&gt;$Y1336,$Z1336-$Y1336+AC1335,AC1335)</f>
        <v>0</v>
      </c>
      <c r="AD1336" s="90" t="str">
        <f t="shared" ref="AD1336:AE1336" si="4326">IF($A1335&lt;&gt;"",AD1335,"")</f>
        <v/>
      </c>
      <c r="AE1336" s="54" t="str">
        <f t="shared" si="4326"/>
        <v/>
      </c>
      <c r="AF1336" s="92" t="str">
        <f t="shared" si="4091"/>
        <v/>
      </c>
      <c r="AG1336" s="82">
        <f t="shared" si="4082"/>
        <v>0</v>
      </c>
      <c r="AH1336" s="71">
        <f t="shared" si="4254"/>
        <v>0</v>
      </c>
      <c r="AI1336" s="78" t="str">
        <f t="shared" si="4083"/>
        <v/>
      </c>
      <c r="AJ1336" s="132">
        <f t="shared" si="4135"/>
        <v>0</v>
      </c>
      <c r="AK1336" s="132">
        <f t="shared" si="4136"/>
        <v>0</v>
      </c>
      <c r="AL1336" s="132">
        <f t="shared" si="4137"/>
        <v>0</v>
      </c>
      <c r="AM1336" s="86" t="str">
        <f t="shared" si="4138"/>
        <v/>
      </c>
      <c r="AN1336" s="86" t="str">
        <f t="shared" si="4139"/>
        <v/>
      </c>
      <c r="AO1336" s="90" t="str">
        <f t="shared" ref="AO1336:AP1336" si="4327">IF($A1335&lt;&gt;"",AO1335,"")</f>
        <v/>
      </c>
      <c r="AP1336" s="54" t="str">
        <f t="shared" si="4327"/>
        <v/>
      </c>
      <c r="AQ1336" s="92" t="str">
        <f t="shared" si="4093"/>
        <v/>
      </c>
      <c r="AR1336" s="82">
        <f t="shared" si="4141"/>
        <v>0</v>
      </c>
      <c r="AS1336" s="71">
        <f t="shared" si="4094"/>
        <v>0</v>
      </c>
      <c r="AT1336" s="78" t="str">
        <f t="shared" si="4085"/>
        <v/>
      </c>
      <c r="AU1336" s="137">
        <f t="shared" si="4142"/>
        <v>0</v>
      </c>
      <c r="AV1336" s="137">
        <f t="shared" si="4143"/>
        <v>0</v>
      </c>
      <c r="AW1336" s="137">
        <f t="shared" si="4144"/>
        <v>0</v>
      </c>
      <c r="AX1336" s="86" t="str">
        <f t="shared" si="4145"/>
        <v/>
      </c>
      <c r="AY1336" s="86" t="str">
        <f t="shared" si="4146"/>
        <v/>
      </c>
      <c r="AZ1336" s="90" t="str">
        <f t="shared" ref="AZ1336:BA1336" si="4328">IF($A1335&lt;&gt;"",AZ1335,"")</f>
        <v/>
      </c>
      <c r="BA1336" s="54" t="str">
        <f t="shared" si="4328"/>
        <v/>
      </c>
      <c r="BB1336" s="92" t="str">
        <f t="shared" si="4096"/>
        <v/>
      </c>
      <c r="BC1336" s="82">
        <f t="shared" si="4148"/>
        <v>0</v>
      </c>
      <c r="BD1336" s="71">
        <f t="shared" si="4097"/>
        <v>0</v>
      </c>
      <c r="BE1336" s="98">
        <f t="shared" si="4155"/>
        <v>18</v>
      </c>
      <c r="BF1336" s="54" t="str">
        <f t="shared" si="4303"/>
        <v/>
      </c>
      <c r="BG1336" s="92" t="str">
        <f t="shared" si="4297"/>
        <v/>
      </c>
      <c r="BH1336" s="82">
        <f t="shared" si="4127"/>
        <v>0</v>
      </c>
      <c r="BI1336" s="71">
        <f t="shared" si="4128"/>
        <v>0</v>
      </c>
      <c r="BJ1336" s="146"/>
      <c r="BK1336" s="97">
        <v>1</v>
      </c>
      <c r="BL1336" s="95" t="str">
        <f t="shared" si="4304"/>
        <v/>
      </c>
      <c r="BM1336" s="95" t="str">
        <f t="shared" si="4304"/>
        <v/>
      </c>
      <c r="BN1336" s="95" t="str">
        <f t="shared" si="4304"/>
        <v/>
      </c>
      <c r="BO1336" s="95" t="str">
        <f t="shared" si="4304"/>
        <v/>
      </c>
      <c r="BP1336" s="95" t="str">
        <f t="shared" si="4304"/>
        <v/>
      </c>
      <c r="BQ1336" s="81">
        <f t="shared" si="4156"/>
        <v>0</v>
      </c>
      <c r="BR1336" s="81">
        <f t="shared" si="4157"/>
        <v>0</v>
      </c>
      <c r="BS1336" s="81">
        <f t="shared" si="4158"/>
        <v>0</v>
      </c>
      <c r="BT1336" s="81">
        <f t="shared" si="4159"/>
        <v>0</v>
      </c>
      <c r="BU1336" s="81">
        <f t="shared" si="4160"/>
        <v>0</v>
      </c>
      <c r="BV1336" s="13">
        <f t="shared" si="4161"/>
        <v>0</v>
      </c>
      <c r="BW1336" s="11">
        <f t="shared" si="4088"/>
        <v>0</v>
      </c>
      <c r="BX1336" s="69">
        <f t="shared" si="4099"/>
        <v>0</v>
      </c>
      <c r="BY1336" s="69">
        <f>IF($A1336&lt;&gt;"",IF(BY1335&lt;&gt;0,BY1335,IF(BW1336&lt;=$AW$2,"Stop Loss",0)),0)</f>
        <v>0</v>
      </c>
      <c r="BZ1336" s="69">
        <f t="shared" si="4317"/>
        <v>0</v>
      </c>
      <c r="CA1336" s="27" t="str">
        <f t="shared" si="4100"/>
        <v/>
      </c>
      <c r="CB1336" s="27" t="str">
        <f t="shared" si="4101"/>
        <v/>
      </c>
      <c r="CC1336" s="27" t="str">
        <f t="shared" si="4102"/>
        <v/>
      </c>
      <c r="CD1336" s="27" t="str">
        <f t="shared" si="4103"/>
        <v/>
      </c>
      <c r="CE1336" s="27" t="str">
        <f t="shared" si="4104"/>
        <v/>
      </c>
      <c r="CF1336" s="27" t="str">
        <f t="shared" si="4105"/>
        <v/>
      </c>
      <c r="CG1336" s="86"/>
      <c r="CH1336" s="86"/>
      <c r="CI1336" s="45"/>
      <c r="CJ1336" s="45"/>
      <c r="CK1336" s="45"/>
      <c r="CL1336" s="25"/>
      <c r="CM1336" s="25"/>
      <c r="CN1336" s="37"/>
      <c r="CO1336" s="25"/>
      <c r="CP1336" s="25"/>
      <c r="CQ1336" s="25"/>
      <c r="CR1336" s="25"/>
      <c r="CS1336" s="25"/>
      <c r="CT1336" s="25"/>
      <c r="CU1336" s="25"/>
      <c r="CV1336" s="25"/>
      <c r="CW1336" s="25"/>
      <c r="CX1336" s="25"/>
      <c r="CY1336" s="25"/>
      <c r="CZ1336" s="25"/>
      <c r="DA1336" s="25"/>
      <c r="DB1336" s="37"/>
      <c r="DC1336" s="25"/>
      <c r="DD1336" s="25"/>
      <c r="DH1336" s="25"/>
      <c r="DI1336" s="37"/>
    </row>
    <row r="1337" spans="1:113" s="26" customFormat="1">
      <c r="A1337" s="149"/>
      <c r="B1337" s="82" t="str">
        <f t="shared" si="4075"/>
        <v/>
      </c>
      <c r="C1337" s="7" t="str">
        <f t="shared" si="4076"/>
        <v/>
      </c>
      <c r="D1337" s="81">
        <f t="shared" si="4077"/>
        <v>0</v>
      </c>
      <c r="E1337" s="7" t="str">
        <f t="shared" si="4078"/>
        <v>18,</v>
      </c>
      <c r="F1337" s="78"/>
      <c r="G1337" s="86"/>
      <c r="H1337" s="86"/>
      <c r="I1337" s="86"/>
      <c r="J1337" s="86"/>
      <c r="K1337" s="86"/>
      <c r="L1337" s="86"/>
      <c r="M1337" s="86"/>
      <c r="N1337" s="86"/>
      <c r="O1337" s="78"/>
      <c r="P1337" s="86"/>
      <c r="Q1337" s="86"/>
      <c r="R1337" s="86"/>
      <c r="S1337" s="86"/>
      <c r="T1337" s="86"/>
      <c r="U1337" s="86"/>
      <c r="V1337" s="86"/>
      <c r="W1337" s="86"/>
      <c r="X1337" s="123" t="str">
        <f t="shared" si="4079"/>
        <v/>
      </c>
      <c r="Y1337" s="127">
        <f t="shared" si="4130"/>
        <v>0</v>
      </c>
      <c r="Z1337" s="127">
        <f t="shared" si="4131"/>
        <v>0</v>
      </c>
      <c r="AA1337" s="127">
        <f t="shared" si="4132"/>
        <v>0</v>
      </c>
      <c r="AB1337" s="86">
        <f>AB1336</f>
        <v>0</v>
      </c>
      <c r="AC1337" s="86">
        <f>AC1336</f>
        <v>0</v>
      </c>
      <c r="AD1337" s="90" t="str">
        <f>IF($A1336&lt;&gt;"",AA1336,"")</f>
        <v/>
      </c>
      <c r="AE1337" s="92" t="str">
        <f>IF($A1336&lt;&gt;"",IF(Y1336&gt;Z1336,"L","H"),"")</f>
        <v/>
      </c>
      <c r="AF1337" s="92" t="str">
        <f t="shared" si="4091"/>
        <v/>
      </c>
      <c r="AG1337" s="82">
        <f t="shared" si="4082"/>
        <v>0</v>
      </c>
      <c r="AH1337" s="71">
        <f t="shared" si="4254"/>
        <v>0</v>
      </c>
      <c r="AI1337" s="78" t="str">
        <f t="shared" si="4083"/>
        <v/>
      </c>
      <c r="AJ1337" s="132">
        <f t="shared" si="4135"/>
        <v>0</v>
      </c>
      <c r="AK1337" s="132">
        <f t="shared" si="4136"/>
        <v>0</v>
      </c>
      <c r="AL1337" s="132">
        <f t="shared" si="4137"/>
        <v>0</v>
      </c>
      <c r="AM1337" s="86" t="str">
        <f t="shared" si="4138"/>
        <v/>
      </c>
      <c r="AN1337" s="86" t="str">
        <f t="shared" si="4139"/>
        <v/>
      </c>
      <c r="AO1337" s="90" t="str">
        <f>IF($A1336&lt;&gt;"",AL1336,"")</f>
        <v/>
      </c>
      <c r="AP1337" s="92" t="str">
        <f>IF($A1336&lt;&gt;"",IF(AM1336&lt;&gt;"","O","E"),"")</f>
        <v/>
      </c>
      <c r="AQ1337" s="92" t="str">
        <f t="shared" si="4093"/>
        <v/>
      </c>
      <c r="AR1337" s="82">
        <f t="shared" si="4141"/>
        <v>0</v>
      </c>
      <c r="AS1337" s="71">
        <f t="shared" si="4094"/>
        <v>0</v>
      </c>
      <c r="AT1337" s="78" t="str">
        <f t="shared" si="4085"/>
        <v/>
      </c>
      <c r="AU1337" s="137">
        <f t="shared" si="4142"/>
        <v>0</v>
      </c>
      <c r="AV1337" s="137">
        <f t="shared" si="4143"/>
        <v>0</v>
      </c>
      <c r="AW1337" s="137">
        <f t="shared" si="4144"/>
        <v>0</v>
      </c>
      <c r="AX1337" s="86" t="str">
        <f t="shared" si="4145"/>
        <v/>
      </c>
      <c r="AY1337" s="86" t="str">
        <f t="shared" si="4146"/>
        <v/>
      </c>
      <c r="AZ1337" s="90" t="str">
        <f>IF($A1336&lt;&gt;"",AW1336,"")</f>
        <v/>
      </c>
      <c r="BA1337" s="92" t="str">
        <f>IF($A1336&lt;&gt;"",IF(AX1336&lt;&gt;"","B","R"),"")</f>
        <v/>
      </c>
      <c r="BB1337" s="92" t="str">
        <f t="shared" si="4096"/>
        <v/>
      </c>
      <c r="BC1337" s="82">
        <f t="shared" si="4148"/>
        <v>0</v>
      </c>
      <c r="BD1337" s="71">
        <f t="shared" si="4097"/>
        <v>0</v>
      </c>
      <c r="BE1337" s="98">
        <f t="shared" si="4155"/>
        <v>18</v>
      </c>
      <c r="BF1337" s="92" t="str">
        <f>IF($A1336&lt;&gt;"",IF($Y1336&gt;$Z1336,"H",IF($Z1336&gt;$Y1336,"L",BF1336)),"")</f>
        <v/>
      </c>
      <c r="BG1337" s="92" t="str">
        <f>IF($A1337&lt;&gt;"",IF($A1337=0,"L",IF(BF1337&lt;&gt;"",IF(BF1337=X1337,"W","L"))),"")</f>
        <v/>
      </c>
      <c r="BH1337" s="82">
        <f t="shared" si="4127"/>
        <v>0</v>
      </c>
      <c r="BI1337" s="71">
        <f t="shared" si="4128"/>
        <v>0</v>
      </c>
      <c r="BJ1337" s="146" t="str">
        <f>AE1337&amp;AP1337&amp;BA1337</f>
        <v/>
      </c>
      <c r="BK1337" s="97">
        <v>1</v>
      </c>
      <c r="BL1337" s="95" t="str">
        <f>IF($A1336&lt;&gt;"",IF($BJ1337="LER","11,",IF($BJ1337="LOR","02,",IF($BJ1337="LEB","01,",IF($BJ1337="LOB","12,",IF($BJ1337="HER","29,",IF($BJ1337="HOR","20,",IF($BJ1337="HEB","19,",IF($BJ1337="HOB","30,","")))))))),"")</f>
        <v/>
      </c>
      <c r="BM1337" s="95" t="str">
        <f>IF($A1336&lt;&gt;"",IF($BJ1337="LER","13,",IF($BJ1337="LOR","04,",IF($BJ1337="LEB","03,",IF($BJ1337="LOB","14,",IF($BJ1337="HER","31,",IF($BJ1337="HOR","22,",IF($BJ1337="HEB","21,",IF($BJ1337="HOB","32,","")))))))),"")</f>
        <v/>
      </c>
      <c r="BN1337" s="95" t="str">
        <f>IF($A1336&lt;&gt;"",IF($BJ1337="LER","15,",IF($BJ1337="LOR","06,",IF($BJ1337="LEB","05,",IF($BJ1337="LOB","16,",IF($BJ1337="HER","33,",IF($BJ1337="HOR","24,",IF($BJ1337="HEB","23,",IF($BJ1337="HOB","34,","")))))))),"")</f>
        <v/>
      </c>
      <c r="BO1337" s="95" t="str">
        <f>IF($A1336&lt;&gt;"",IF($BJ1337="LER","17,",IF($BJ1337="LOR","08,",IF($BJ1337="LEB","07,",IF($BJ1337="LOB","18,",IF($BJ1337="HER","35,",IF($BJ1337="HOR","26,",IF($BJ1337="HEB","25,",IF($BJ1337="HOB","36,","")))))))),"")</f>
        <v/>
      </c>
      <c r="BP1337" s="95" t="str">
        <f>IF($A1336&lt;&gt;"",IF($BJ1337="LER","",IF($BJ1337="LOR","10,",IF($BJ1337="LEB","09,",IF($BJ1337="LOB","",IF($BJ1337="HER","",IF($BJ1337="HOR","28,",IF($BJ1337="HEB","27,",IF($BJ1337="HOB","","")))))))),"")</f>
        <v/>
      </c>
      <c r="BQ1337" s="81">
        <f t="shared" si="4156"/>
        <v>0</v>
      </c>
      <c r="BR1337" s="81">
        <f t="shared" si="4157"/>
        <v>0</v>
      </c>
      <c r="BS1337" s="81">
        <f t="shared" si="4158"/>
        <v>0</v>
      </c>
      <c r="BT1337" s="81">
        <f t="shared" si="4159"/>
        <v>0</v>
      </c>
      <c r="BU1337" s="81">
        <f t="shared" si="4160"/>
        <v>0</v>
      </c>
      <c r="BV1337" s="13">
        <f t="shared" si="4161"/>
        <v>0</v>
      </c>
      <c r="BW1337" s="11">
        <f t="shared" si="4088"/>
        <v>0</v>
      </c>
      <c r="BX1337" s="69">
        <f t="shared" si="4099"/>
        <v>0</v>
      </c>
      <c r="BY1337" s="69">
        <f>IF($A1337&lt;&gt;"",IF(BY1336&lt;&gt;0,BY1336,IF(BW1337&lt;=$AW$2,"Stop Loss",0)),0)</f>
        <v>0</v>
      </c>
      <c r="BZ1337" s="69">
        <f t="shared" si="4317"/>
        <v>0</v>
      </c>
      <c r="CA1337" s="27" t="str">
        <f t="shared" si="4100"/>
        <v/>
      </c>
      <c r="CB1337" s="27" t="str">
        <f t="shared" si="4101"/>
        <v/>
      </c>
      <c r="CC1337" s="27" t="str">
        <f t="shared" si="4102"/>
        <v/>
      </c>
      <c r="CD1337" s="27" t="str">
        <f t="shared" si="4103"/>
        <v/>
      </c>
      <c r="CE1337" s="27" t="str">
        <f t="shared" si="4104"/>
        <v/>
      </c>
      <c r="CF1337" s="27" t="str">
        <f t="shared" si="4105"/>
        <v/>
      </c>
      <c r="CG1337" s="86"/>
      <c r="CH1337" s="86"/>
      <c r="CI1337" s="45"/>
      <c r="CJ1337" s="45"/>
      <c r="CK1337" s="45"/>
      <c r="CL1337" s="25"/>
      <c r="CM1337" s="25"/>
      <c r="CN1337" s="37"/>
      <c r="CO1337" s="25"/>
      <c r="CP1337" s="25"/>
      <c r="CQ1337" s="25"/>
      <c r="CR1337" s="25"/>
      <c r="CS1337" s="25"/>
      <c r="CT1337" s="25"/>
      <c r="CU1337" s="25"/>
      <c r="CV1337" s="25"/>
      <c r="CW1337" s="25"/>
      <c r="CX1337" s="25"/>
      <c r="CY1337" s="25"/>
      <c r="CZ1337" s="25"/>
      <c r="DA1337" s="25"/>
      <c r="DB1337" s="37"/>
      <c r="DC1337" s="25"/>
      <c r="DD1337" s="25"/>
      <c r="DH1337" s="25"/>
      <c r="DI1337" s="37"/>
    </row>
    <row r="1338" spans="1:113" s="26" customFormat="1">
      <c r="A1338" s="149"/>
      <c r="B1338" s="82" t="str">
        <f t="shared" si="4075"/>
        <v/>
      </c>
      <c r="C1338" s="7" t="str">
        <f t="shared" si="4076"/>
        <v/>
      </c>
      <c r="D1338" s="81">
        <f t="shared" si="4077"/>
        <v>0</v>
      </c>
      <c r="E1338" s="7" t="str">
        <f t="shared" si="4078"/>
        <v>18,</v>
      </c>
      <c r="F1338" s="78"/>
      <c r="G1338" s="86"/>
      <c r="H1338" s="86"/>
      <c r="I1338" s="86"/>
      <c r="J1338" s="86"/>
      <c r="K1338" s="86"/>
      <c r="L1338" s="86"/>
      <c r="M1338" s="86"/>
      <c r="N1338" s="86"/>
      <c r="O1338" s="78"/>
      <c r="P1338" s="86"/>
      <c r="Q1338" s="86"/>
      <c r="R1338" s="86"/>
      <c r="S1338" s="86"/>
      <c r="T1338" s="86"/>
      <c r="U1338" s="86"/>
      <c r="V1338" s="86"/>
      <c r="W1338" s="86"/>
      <c r="X1338" s="123" t="str">
        <f t="shared" si="4079"/>
        <v/>
      </c>
      <c r="Y1338" s="127">
        <f t="shared" si="4130"/>
        <v>0</v>
      </c>
      <c r="Z1338" s="127">
        <f t="shared" si="4131"/>
        <v>0</v>
      </c>
      <c r="AA1338" s="127">
        <f t="shared" si="4132"/>
        <v>0</v>
      </c>
      <c r="AB1338" s="86">
        <f t="shared" ref="AB1338:AC1338" si="4329">AB1337</f>
        <v>0</v>
      </c>
      <c r="AC1338" s="86">
        <f t="shared" si="4329"/>
        <v>0</v>
      </c>
      <c r="AD1338" s="90" t="str">
        <f>IF($A1337&lt;&gt;"",AD1337,"")</f>
        <v/>
      </c>
      <c r="AE1338" s="54" t="str">
        <f>IF($A1337&lt;&gt;"",AE1337,"")</f>
        <v/>
      </c>
      <c r="AF1338" s="92" t="str">
        <f t="shared" si="4091"/>
        <v/>
      </c>
      <c r="AG1338" s="82">
        <f t="shared" si="4082"/>
        <v>0</v>
      </c>
      <c r="AH1338" s="71">
        <f t="shared" si="4254"/>
        <v>0</v>
      </c>
      <c r="AI1338" s="78" t="str">
        <f t="shared" si="4083"/>
        <v/>
      </c>
      <c r="AJ1338" s="132">
        <f t="shared" si="4135"/>
        <v>0</v>
      </c>
      <c r="AK1338" s="132">
        <f t="shared" si="4136"/>
        <v>0</v>
      </c>
      <c r="AL1338" s="132">
        <f t="shared" si="4137"/>
        <v>0</v>
      </c>
      <c r="AM1338" s="86" t="str">
        <f t="shared" si="4138"/>
        <v/>
      </c>
      <c r="AN1338" s="86" t="str">
        <f t="shared" si="4139"/>
        <v/>
      </c>
      <c r="AO1338" s="90" t="str">
        <f>IF($A1337&lt;&gt;"",AO1337,"")</f>
        <v/>
      </c>
      <c r="AP1338" s="54" t="str">
        <f>IF($A1337&lt;&gt;"",AP1337,"")</f>
        <v/>
      </c>
      <c r="AQ1338" s="92" t="str">
        <f t="shared" si="4093"/>
        <v/>
      </c>
      <c r="AR1338" s="82">
        <f t="shared" si="4141"/>
        <v>0</v>
      </c>
      <c r="AS1338" s="71">
        <f t="shared" si="4094"/>
        <v>0</v>
      </c>
      <c r="AT1338" s="78" t="str">
        <f t="shared" si="4085"/>
        <v/>
      </c>
      <c r="AU1338" s="137">
        <f t="shared" si="4142"/>
        <v>0</v>
      </c>
      <c r="AV1338" s="137">
        <f t="shared" si="4143"/>
        <v>0</v>
      </c>
      <c r="AW1338" s="137">
        <f t="shared" si="4144"/>
        <v>0</v>
      </c>
      <c r="AX1338" s="86" t="str">
        <f t="shared" si="4145"/>
        <v/>
      </c>
      <c r="AY1338" s="86" t="str">
        <f t="shared" si="4146"/>
        <v/>
      </c>
      <c r="AZ1338" s="90" t="str">
        <f>IF($A1337&lt;&gt;"",AZ1337,"")</f>
        <v/>
      </c>
      <c r="BA1338" s="54" t="str">
        <f>IF($A1337&lt;&gt;"",BA1337,"")</f>
        <v/>
      </c>
      <c r="BB1338" s="92" t="str">
        <f t="shared" si="4096"/>
        <v/>
      </c>
      <c r="BC1338" s="82">
        <f t="shared" si="4148"/>
        <v>0</v>
      </c>
      <c r="BD1338" s="71">
        <f t="shared" si="4097"/>
        <v>0</v>
      </c>
      <c r="BE1338" s="98">
        <f t="shared" si="4155"/>
        <v>18</v>
      </c>
      <c r="BF1338" s="54" t="str">
        <f>IF($A1337&lt;&gt;"",BF1337,"")</f>
        <v/>
      </c>
      <c r="BG1338" s="92" t="str">
        <f t="shared" ref="BG1338:BG1345" si="4330">IF($A1338&lt;&gt;"",IF($A1338=0,"L",IF(BF1338&lt;&gt;"",IF(BF1338=X1338,"W","L"))),"")</f>
        <v/>
      </c>
      <c r="BH1338" s="82">
        <f t="shared" si="4127"/>
        <v>0</v>
      </c>
      <c r="BI1338" s="71">
        <f t="shared" si="4128"/>
        <v>0</v>
      </c>
      <c r="BJ1338" s="146"/>
      <c r="BK1338" s="97">
        <v>1</v>
      </c>
      <c r="BL1338" s="95" t="str">
        <f>IF(BL1337&lt;&gt;"",BL1337,"")</f>
        <v/>
      </c>
      <c r="BM1338" s="95" t="str">
        <f t="shared" ref="BM1338:BP1338" si="4331">IF(BM1337&lt;&gt;"",BM1337,"")</f>
        <v/>
      </c>
      <c r="BN1338" s="95" t="str">
        <f t="shared" si="4331"/>
        <v/>
      </c>
      <c r="BO1338" s="95" t="str">
        <f t="shared" si="4331"/>
        <v/>
      </c>
      <c r="BP1338" s="95" t="str">
        <f t="shared" si="4331"/>
        <v/>
      </c>
      <c r="BQ1338" s="81">
        <f t="shared" si="4156"/>
        <v>0</v>
      </c>
      <c r="BR1338" s="81">
        <f t="shared" si="4157"/>
        <v>0</v>
      </c>
      <c r="BS1338" s="81">
        <f t="shared" si="4158"/>
        <v>0</v>
      </c>
      <c r="BT1338" s="81">
        <f t="shared" si="4159"/>
        <v>0</v>
      </c>
      <c r="BU1338" s="81">
        <f t="shared" si="4160"/>
        <v>0</v>
      </c>
      <c r="BV1338" s="13">
        <f t="shared" si="4161"/>
        <v>0</v>
      </c>
      <c r="BW1338" s="11">
        <f t="shared" si="4088"/>
        <v>0</v>
      </c>
      <c r="BX1338" s="69">
        <f t="shared" si="4099"/>
        <v>0</v>
      </c>
      <c r="BY1338" s="69">
        <f>IF($A1338&lt;&gt;"",IF(BY1337&lt;&gt;0,BY1337,IF(BW1338&lt;=$AW$2,"Stop Loss",0)),0)</f>
        <v>0</v>
      </c>
      <c r="BZ1338" s="69">
        <f t="shared" si="4317"/>
        <v>0</v>
      </c>
      <c r="CA1338" s="27" t="str">
        <f t="shared" si="4100"/>
        <v/>
      </c>
      <c r="CB1338" s="27" t="str">
        <f t="shared" si="4101"/>
        <v/>
      </c>
      <c r="CC1338" s="27" t="str">
        <f t="shared" si="4102"/>
        <v/>
      </c>
      <c r="CD1338" s="27" t="str">
        <f t="shared" si="4103"/>
        <v/>
      </c>
      <c r="CE1338" s="27" t="str">
        <f t="shared" si="4104"/>
        <v/>
      </c>
      <c r="CF1338" s="27" t="str">
        <f t="shared" si="4105"/>
        <v/>
      </c>
      <c r="CG1338" s="86"/>
      <c r="CH1338" s="86"/>
      <c r="CI1338" s="45"/>
      <c r="CJ1338" s="45"/>
      <c r="CK1338" s="45"/>
      <c r="CL1338" s="25"/>
      <c r="CM1338" s="25"/>
      <c r="CN1338" s="37"/>
      <c r="CO1338" s="25"/>
      <c r="CP1338" s="25"/>
      <c r="CQ1338" s="25"/>
      <c r="CR1338" s="25"/>
      <c r="CS1338" s="25"/>
      <c r="CT1338" s="25"/>
      <c r="CU1338" s="25"/>
      <c r="CV1338" s="25"/>
      <c r="CW1338" s="25"/>
      <c r="CX1338" s="25"/>
      <c r="CY1338" s="25"/>
      <c r="CZ1338" s="25"/>
      <c r="DA1338" s="25"/>
      <c r="DB1338" s="37"/>
      <c r="DC1338" s="25"/>
      <c r="DD1338" s="25"/>
      <c r="DH1338" s="25"/>
      <c r="DI1338" s="37"/>
    </row>
    <row r="1339" spans="1:113" s="26" customFormat="1">
      <c r="A1339" s="149"/>
      <c r="B1339" s="82" t="str">
        <f t="shared" si="4075"/>
        <v/>
      </c>
      <c r="C1339" s="7" t="str">
        <f t="shared" si="4076"/>
        <v/>
      </c>
      <c r="D1339" s="81">
        <f t="shared" si="4077"/>
        <v>0</v>
      </c>
      <c r="E1339" s="7" t="str">
        <f t="shared" si="4078"/>
        <v>18,</v>
      </c>
      <c r="F1339" s="78"/>
      <c r="G1339" s="86"/>
      <c r="H1339" s="86"/>
      <c r="I1339" s="86"/>
      <c r="J1339" s="86"/>
      <c r="K1339" s="86"/>
      <c r="L1339" s="86"/>
      <c r="M1339" s="86"/>
      <c r="N1339" s="86"/>
      <c r="O1339" s="78"/>
      <c r="P1339" s="86"/>
      <c r="Q1339" s="86"/>
      <c r="R1339" s="86"/>
      <c r="S1339" s="86"/>
      <c r="T1339" s="86"/>
      <c r="U1339" s="86"/>
      <c r="V1339" s="86"/>
      <c r="W1339" s="86"/>
      <c r="X1339" s="123" t="str">
        <f t="shared" si="4079"/>
        <v/>
      </c>
      <c r="Y1339" s="127">
        <f t="shared" si="4130"/>
        <v>0</v>
      </c>
      <c r="Z1339" s="127">
        <f t="shared" si="4131"/>
        <v>0</v>
      </c>
      <c r="AA1339" s="127">
        <f t="shared" si="4132"/>
        <v>0</v>
      </c>
      <c r="AB1339" s="86">
        <f t="shared" ref="AB1339:AC1339" si="4332">AB1338</f>
        <v>0</v>
      </c>
      <c r="AC1339" s="86">
        <f t="shared" si="4332"/>
        <v>0</v>
      </c>
      <c r="AD1339" s="90" t="str">
        <f t="shared" ref="AD1339:AE1339" si="4333">IF($A1338&lt;&gt;"",AD1338,"")</f>
        <v/>
      </c>
      <c r="AE1339" s="54" t="str">
        <f t="shared" si="4333"/>
        <v/>
      </c>
      <c r="AF1339" s="92" t="str">
        <f t="shared" si="4091"/>
        <v/>
      </c>
      <c r="AG1339" s="82">
        <f t="shared" si="4082"/>
        <v>0</v>
      </c>
      <c r="AH1339" s="71">
        <f t="shared" si="4254"/>
        <v>0</v>
      </c>
      <c r="AI1339" s="78" t="str">
        <f t="shared" si="4083"/>
        <v/>
      </c>
      <c r="AJ1339" s="132">
        <f t="shared" si="4135"/>
        <v>0</v>
      </c>
      <c r="AK1339" s="132">
        <f t="shared" si="4136"/>
        <v>0</v>
      </c>
      <c r="AL1339" s="132">
        <f t="shared" si="4137"/>
        <v>0</v>
      </c>
      <c r="AM1339" s="86" t="str">
        <f t="shared" si="4138"/>
        <v/>
      </c>
      <c r="AN1339" s="86" t="str">
        <f t="shared" si="4139"/>
        <v/>
      </c>
      <c r="AO1339" s="90" t="str">
        <f t="shared" ref="AO1339:AP1339" si="4334">IF($A1338&lt;&gt;"",AO1338,"")</f>
        <v/>
      </c>
      <c r="AP1339" s="54" t="str">
        <f t="shared" si="4334"/>
        <v/>
      </c>
      <c r="AQ1339" s="92" t="str">
        <f t="shared" si="4093"/>
        <v/>
      </c>
      <c r="AR1339" s="82">
        <f t="shared" si="4141"/>
        <v>0</v>
      </c>
      <c r="AS1339" s="71">
        <f t="shared" si="4094"/>
        <v>0</v>
      </c>
      <c r="AT1339" s="78" t="str">
        <f t="shared" si="4085"/>
        <v/>
      </c>
      <c r="AU1339" s="137">
        <f t="shared" si="4142"/>
        <v>0</v>
      </c>
      <c r="AV1339" s="137">
        <f t="shared" si="4143"/>
        <v>0</v>
      </c>
      <c r="AW1339" s="137">
        <f t="shared" si="4144"/>
        <v>0</v>
      </c>
      <c r="AX1339" s="86" t="str">
        <f t="shared" si="4145"/>
        <v/>
      </c>
      <c r="AY1339" s="86" t="str">
        <f t="shared" si="4146"/>
        <v/>
      </c>
      <c r="AZ1339" s="90" t="str">
        <f t="shared" ref="AZ1339:BA1339" si="4335">IF($A1338&lt;&gt;"",AZ1338,"")</f>
        <v/>
      </c>
      <c r="BA1339" s="54" t="str">
        <f t="shared" si="4335"/>
        <v/>
      </c>
      <c r="BB1339" s="92" t="str">
        <f t="shared" si="4096"/>
        <v/>
      </c>
      <c r="BC1339" s="82">
        <f t="shared" si="4148"/>
        <v>0</v>
      </c>
      <c r="BD1339" s="71">
        <f t="shared" si="4097"/>
        <v>0</v>
      </c>
      <c r="BE1339" s="98">
        <f t="shared" si="4155"/>
        <v>18</v>
      </c>
      <c r="BF1339" s="54" t="str">
        <f t="shared" ref="BF1339:BF1345" si="4336">IF($A1338&lt;&gt;"",BF1338,"")</f>
        <v/>
      </c>
      <c r="BG1339" s="92" t="str">
        <f t="shared" si="4330"/>
        <v/>
      </c>
      <c r="BH1339" s="82">
        <f t="shared" si="4127"/>
        <v>0</v>
      </c>
      <c r="BI1339" s="71">
        <f t="shared" si="4128"/>
        <v>0</v>
      </c>
      <c r="BJ1339" s="146"/>
      <c r="BK1339" s="97">
        <v>1</v>
      </c>
      <c r="BL1339" s="95" t="str">
        <f t="shared" ref="BL1339:BP1339" si="4337">IF(BL1338&lt;&gt;"",BL1338,"")</f>
        <v/>
      </c>
      <c r="BM1339" s="95" t="str">
        <f t="shared" si="4337"/>
        <v/>
      </c>
      <c r="BN1339" s="95" t="str">
        <f t="shared" si="4337"/>
        <v/>
      </c>
      <c r="BO1339" s="95" t="str">
        <f t="shared" si="4337"/>
        <v/>
      </c>
      <c r="BP1339" s="95" t="str">
        <f t="shared" si="4337"/>
        <v/>
      </c>
      <c r="BQ1339" s="81">
        <f t="shared" si="4156"/>
        <v>0</v>
      </c>
      <c r="BR1339" s="81">
        <f t="shared" si="4157"/>
        <v>0</v>
      </c>
      <c r="BS1339" s="81">
        <f t="shared" si="4158"/>
        <v>0</v>
      </c>
      <c r="BT1339" s="81">
        <f t="shared" si="4159"/>
        <v>0</v>
      </c>
      <c r="BU1339" s="81">
        <f t="shared" si="4160"/>
        <v>0</v>
      </c>
      <c r="BV1339" s="13">
        <f t="shared" si="4161"/>
        <v>0</v>
      </c>
      <c r="BW1339" s="11">
        <f t="shared" si="4088"/>
        <v>0</v>
      </c>
      <c r="BX1339" s="69">
        <f t="shared" si="4099"/>
        <v>0</v>
      </c>
      <c r="BY1339" s="69">
        <f>IF($A1339&lt;&gt;"",IF(BY1338&lt;&gt;0,BY1338,IF(BW1339&lt;=$AW$2,"Stop Loss",0)),0)</f>
        <v>0</v>
      </c>
      <c r="BZ1339" s="69">
        <f t="shared" si="4317"/>
        <v>0</v>
      </c>
      <c r="CA1339" s="27" t="str">
        <f t="shared" si="4100"/>
        <v/>
      </c>
      <c r="CB1339" s="27" t="str">
        <f t="shared" si="4101"/>
        <v/>
      </c>
      <c r="CC1339" s="27" t="str">
        <f t="shared" si="4102"/>
        <v/>
      </c>
      <c r="CD1339" s="27" t="str">
        <f t="shared" si="4103"/>
        <v/>
      </c>
      <c r="CE1339" s="27" t="str">
        <f t="shared" si="4104"/>
        <v/>
      </c>
      <c r="CF1339" s="27" t="str">
        <f t="shared" si="4105"/>
        <v/>
      </c>
      <c r="CG1339" s="86"/>
      <c r="CH1339" s="86"/>
      <c r="CI1339" s="45"/>
      <c r="CJ1339" s="45"/>
      <c r="CK1339" s="45"/>
      <c r="CL1339" s="25"/>
      <c r="CM1339" s="25"/>
      <c r="CN1339" s="37"/>
      <c r="CO1339" s="25"/>
      <c r="CP1339" s="25"/>
      <c r="CQ1339" s="25"/>
      <c r="CR1339" s="25"/>
      <c r="CS1339" s="25"/>
      <c r="CT1339" s="25"/>
      <c r="CU1339" s="25"/>
      <c r="CV1339" s="25"/>
      <c r="CW1339" s="25"/>
      <c r="CX1339" s="25"/>
      <c r="CY1339" s="25"/>
      <c r="CZ1339" s="25"/>
      <c r="DA1339" s="25"/>
      <c r="DB1339" s="37"/>
      <c r="DC1339" s="25"/>
      <c r="DD1339" s="25"/>
      <c r="DH1339" s="25"/>
      <c r="DI1339" s="37"/>
    </row>
    <row r="1340" spans="1:113" s="26" customFormat="1">
      <c r="A1340" s="149"/>
      <c r="B1340" s="82" t="str">
        <f t="shared" si="4075"/>
        <v/>
      </c>
      <c r="C1340" s="7" t="str">
        <f t="shared" si="4076"/>
        <v/>
      </c>
      <c r="D1340" s="81">
        <f t="shared" si="4077"/>
        <v>0</v>
      </c>
      <c r="E1340" s="7" t="str">
        <f t="shared" si="4078"/>
        <v>18,</v>
      </c>
      <c r="F1340" s="78"/>
      <c r="G1340" s="86"/>
      <c r="H1340" s="86"/>
      <c r="I1340" s="86"/>
      <c r="J1340" s="86"/>
      <c r="K1340" s="86"/>
      <c r="L1340" s="86"/>
      <c r="M1340" s="86"/>
      <c r="N1340" s="86"/>
      <c r="O1340" s="78"/>
      <c r="P1340" s="86"/>
      <c r="Q1340" s="86"/>
      <c r="R1340" s="86"/>
      <c r="S1340" s="86"/>
      <c r="T1340" s="86"/>
      <c r="U1340" s="86"/>
      <c r="V1340" s="86"/>
      <c r="W1340" s="86"/>
      <c r="X1340" s="123" t="str">
        <f t="shared" si="4079"/>
        <v/>
      </c>
      <c r="Y1340" s="127">
        <f t="shared" si="4130"/>
        <v>0</v>
      </c>
      <c r="Z1340" s="127">
        <f t="shared" si="4131"/>
        <v>0</v>
      </c>
      <c r="AA1340" s="127">
        <f t="shared" si="4132"/>
        <v>0</v>
      </c>
      <c r="AB1340" s="86">
        <f t="shared" ref="AB1340:AC1340" si="4338">AB1339</f>
        <v>0</v>
      </c>
      <c r="AC1340" s="86">
        <f t="shared" si="4338"/>
        <v>0</v>
      </c>
      <c r="AD1340" s="90" t="str">
        <f t="shared" ref="AD1340:AE1340" si="4339">IF($A1339&lt;&gt;"",AD1339,"")</f>
        <v/>
      </c>
      <c r="AE1340" s="54" t="str">
        <f t="shared" si="4339"/>
        <v/>
      </c>
      <c r="AF1340" s="92" t="str">
        <f t="shared" si="4091"/>
        <v/>
      </c>
      <c r="AG1340" s="82">
        <f t="shared" si="4082"/>
        <v>0</v>
      </c>
      <c r="AH1340" s="71">
        <f t="shared" si="4254"/>
        <v>0</v>
      </c>
      <c r="AI1340" s="78" t="str">
        <f t="shared" si="4083"/>
        <v/>
      </c>
      <c r="AJ1340" s="132">
        <f t="shared" si="4135"/>
        <v>0</v>
      </c>
      <c r="AK1340" s="132">
        <f t="shared" si="4136"/>
        <v>0</v>
      </c>
      <c r="AL1340" s="132">
        <f t="shared" si="4137"/>
        <v>0</v>
      </c>
      <c r="AM1340" s="86" t="str">
        <f t="shared" si="4138"/>
        <v/>
      </c>
      <c r="AN1340" s="86" t="str">
        <f t="shared" si="4139"/>
        <v/>
      </c>
      <c r="AO1340" s="90" t="str">
        <f t="shared" ref="AO1340:AP1340" si="4340">IF($A1339&lt;&gt;"",AO1339,"")</f>
        <v/>
      </c>
      <c r="AP1340" s="54" t="str">
        <f t="shared" si="4340"/>
        <v/>
      </c>
      <c r="AQ1340" s="92" t="str">
        <f t="shared" si="4093"/>
        <v/>
      </c>
      <c r="AR1340" s="82">
        <f t="shared" si="4141"/>
        <v>0</v>
      </c>
      <c r="AS1340" s="71">
        <f t="shared" si="4094"/>
        <v>0</v>
      </c>
      <c r="AT1340" s="78" t="str">
        <f t="shared" si="4085"/>
        <v/>
      </c>
      <c r="AU1340" s="137">
        <f t="shared" si="4142"/>
        <v>0</v>
      </c>
      <c r="AV1340" s="137">
        <f t="shared" si="4143"/>
        <v>0</v>
      </c>
      <c r="AW1340" s="137">
        <f t="shared" si="4144"/>
        <v>0</v>
      </c>
      <c r="AX1340" s="86" t="str">
        <f t="shared" si="4145"/>
        <v/>
      </c>
      <c r="AY1340" s="86" t="str">
        <f t="shared" si="4146"/>
        <v/>
      </c>
      <c r="AZ1340" s="90" t="str">
        <f t="shared" ref="AZ1340:BA1340" si="4341">IF($A1339&lt;&gt;"",AZ1339,"")</f>
        <v/>
      </c>
      <c r="BA1340" s="54" t="str">
        <f t="shared" si="4341"/>
        <v/>
      </c>
      <c r="BB1340" s="92" t="str">
        <f t="shared" si="4096"/>
        <v/>
      </c>
      <c r="BC1340" s="82">
        <f t="shared" si="4148"/>
        <v>0</v>
      </c>
      <c r="BD1340" s="71">
        <f t="shared" si="4097"/>
        <v>0</v>
      </c>
      <c r="BE1340" s="98">
        <f t="shared" si="4155"/>
        <v>18</v>
      </c>
      <c r="BF1340" s="54" t="str">
        <f t="shared" si="4336"/>
        <v/>
      </c>
      <c r="BG1340" s="92" t="str">
        <f t="shared" si="4330"/>
        <v/>
      </c>
      <c r="BH1340" s="82">
        <f t="shared" si="4127"/>
        <v>0</v>
      </c>
      <c r="BI1340" s="71">
        <f t="shared" si="4128"/>
        <v>0</v>
      </c>
      <c r="BJ1340" s="146"/>
      <c r="BK1340" s="97">
        <v>1</v>
      </c>
      <c r="BL1340" s="95" t="str">
        <f t="shared" ref="BL1340:BP1340" si="4342">IF(BL1339&lt;&gt;"",BL1339,"")</f>
        <v/>
      </c>
      <c r="BM1340" s="95" t="str">
        <f t="shared" si="4342"/>
        <v/>
      </c>
      <c r="BN1340" s="95" t="str">
        <f t="shared" si="4342"/>
        <v/>
      </c>
      <c r="BO1340" s="95" t="str">
        <f t="shared" si="4342"/>
        <v/>
      </c>
      <c r="BP1340" s="95" t="str">
        <f t="shared" si="4342"/>
        <v/>
      </c>
      <c r="BQ1340" s="81">
        <f t="shared" si="4156"/>
        <v>0</v>
      </c>
      <c r="BR1340" s="81">
        <f t="shared" si="4157"/>
        <v>0</v>
      </c>
      <c r="BS1340" s="81">
        <f t="shared" si="4158"/>
        <v>0</v>
      </c>
      <c r="BT1340" s="81">
        <f t="shared" si="4159"/>
        <v>0</v>
      </c>
      <c r="BU1340" s="81">
        <f t="shared" si="4160"/>
        <v>0</v>
      </c>
      <c r="BV1340" s="13">
        <f t="shared" si="4161"/>
        <v>0</v>
      </c>
      <c r="BW1340" s="11">
        <f t="shared" si="4088"/>
        <v>0</v>
      </c>
      <c r="BX1340" s="69">
        <f t="shared" si="4099"/>
        <v>0</v>
      </c>
      <c r="BY1340" s="69">
        <f>IF($A1340&lt;&gt;"",IF(BY1339&lt;&gt;0,BY1339,IF(BW1340&lt;=$AW$2,"Stop Loss",0)),0)</f>
        <v>0</v>
      </c>
      <c r="BZ1340" s="69">
        <f t="shared" si="4317"/>
        <v>0</v>
      </c>
      <c r="CA1340" s="27" t="str">
        <f t="shared" si="4100"/>
        <v/>
      </c>
      <c r="CB1340" s="27" t="str">
        <f t="shared" si="4101"/>
        <v/>
      </c>
      <c r="CC1340" s="27" t="str">
        <f t="shared" si="4102"/>
        <v/>
      </c>
      <c r="CD1340" s="27" t="str">
        <f t="shared" si="4103"/>
        <v/>
      </c>
      <c r="CE1340" s="27" t="str">
        <f t="shared" si="4104"/>
        <v/>
      </c>
      <c r="CF1340" s="27" t="str">
        <f t="shared" si="4105"/>
        <v/>
      </c>
      <c r="CG1340" s="86"/>
      <c r="CH1340" s="86"/>
      <c r="CI1340" s="45"/>
      <c r="CJ1340" s="45"/>
      <c r="CK1340" s="45"/>
      <c r="CL1340" s="25"/>
      <c r="CM1340" s="25"/>
      <c r="CN1340" s="37"/>
      <c r="CO1340" s="25"/>
      <c r="CP1340" s="25"/>
      <c r="CQ1340" s="25"/>
      <c r="CR1340" s="25"/>
      <c r="CS1340" s="25"/>
      <c r="CT1340" s="25"/>
      <c r="CU1340" s="25"/>
      <c r="CV1340" s="25"/>
      <c r="CW1340" s="25"/>
      <c r="CX1340" s="25"/>
      <c r="CY1340" s="25"/>
      <c r="CZ1340" s="25"/>
      <c r="DA1340" s="25"/>
      <c r="DB1340" s="37"/>
      <c r="DC1340" s="25"/>
      <c r="DD1340" s="25"/>
      <c r="DH1340" s="25"/>
      <c r="DI1340" s="37"/>
    </row>
    <row r="1341" spans="1:113" s="26" customFormat="1">
      <c r="A1341" s="149"/>
      <c r="B1341" s="82" t="str">
        <f t="shared" si="4075"/>
        <v/>
      </c>
      <c r="C1341" s="7" t="str">
        <f t="shared" si="4076"/>
        <v/>
      </c>
      <c r="D1341" s="81">
        <f t="shared" si="4077"/>
        <v>0</v>
      </c>
      <c r="E1341" s="7" t="str">
        <f t="shared" si="4078"/>
        <v>18,</v>
      </c>
      <c r="F1341" s="78"/>
      <c r="G1341" s="86"/>
      <c r="H1341" s="86"/>
      <c r="I1341" s="86"/>
      <c r="J1341" s="86"/>
      <c r="K1341" s="86"/>
      <c r="L1341" s="86"/>
      <c r="M1341" s="86"/>
      <c r="N1341" s="86"/>
      <c r="O1341" s="78"/>
      <c r="P1341" s="86"/>
      <c r="Q1341" s="86"/>
      <c r="R1341" s="86"/>
      <c r="S1341" s="86"/>
      <c r="T1341" s="86"/>
      <c r="U1341" s="86"/>
      <c r="V1341" s="86"/>
      <c r="W1341" s="86"/>
      <c r="X1341" s="123" t="str">
        <f t="shared" si="4079"/>
        <v/>
      </c>
      <c r="Y1341" s="127">
        <f t="shared" si="4130"/>
        <v>0</v>
      </c>
      <c r="Z1341" s="127">
        <f t="shared" si="4131"/>
        <v>0</v>
      </c>
      <c r="AA1341" s="127">
        <f t="shared" si="4132"/>
        <v>0</v>
      </c>
      <c r="AB1341" s="86">
        <f t="shared" ref="AB1341:AC1341" si="4343">AB1340</f>
        <v>0</v>
      </c>
      <c r="AC1341" s="86">
        <f t="shared" si="4343"/>
        <v>0</v>
      </c>
      <c r="AD1341" s="90" t="str">
        <f t="shared" ref="AD1341:AE1341" si="4344">IF($A1340&lt;&gt;"",AD1340,"")</f>
        <v/>
      </c>
      <c r="AE1341" s="54" t="str">
        <f t="shared" si="4344"/>
        <v/>
      </c>
      <c r="AF1341" s="92" t="str">
        <f t="shared" si="4091"/>
        <v/>
      </c>
      <c r="AG1341" s="82">
        <f t="shared" si="4082"/>
        <v>0</v>
      </c>
      <c r="AH1341" s="71">
        <f t="shared" si="4254"/>
        <v>0</v>
      </c>
      <c r="AI1341" s="78" t="str">
        <f t="shared" si="4083"/>
        <v/>
      </c>
      <c r="AJ1341" s="132">
        <f t="shared" si="4135"/>
        <v>0</v>
      </c>
      <c r="AK1341" s="132">
        <f t="shared" si="4136"/>
        <v>0</v>
      </c>
      <c r="AL1341" s="132">
        <f t="shared" si="4137"/>
        <v>0</v>
      </c>
      <c r="AM1341" s="86" t="str">
        <f t="shared" si="4138"/>
        <v/>
      </c>
      <c r="AN1341" s="86" t="str">
        <f t="shared" si="4139"/>
        <v/>
      </c>
      <c r="AO1341" s="90" t="str">
        <f t="shared" ref="AO1341:AP1341" si="4345">IF($A1340&lt;&gt;"",AO1340,"")</f>
        <v/>
      </c>
      <c r="AP1341" s="54" t="str">
        <f t="shared" si="4345"/>
        <v/>
      </c>
      <c r="AQ1341" s="92" t="str">
        <f t="shared" si="4093"/>
        <v/>
      </c>
      <c r="AR1341" s="82">
        <f t="shared" si="4141"/>
        <v>0</v>
      </c>
      <c r="AS1341" s="71">
        <f t="shared" si="4094"/>
        <v>0</v>
      </c>
      <c r="AT1341" s="78" t="str">
        <f t="shared" si="4085"/>
        <v/>
      </c>
      <c r="AU1341" s="137">
        <f t="shared" si="4142"/>
        <v>0</v>
      </c>
      <c r="AV1341" s="137">
        <f t="shared" si="4143"/>
        <v>0</v>
      </c>
      <c r="AW1341" s="137">
        <f t="shared" si="4144"/>
        <v>0</v>
      </c>
      <c r="AX1341" s="86" t="str">
        <f t="shared" si="4145"/>
        <v/>
      </c>
      <c r="AY1341" s="86" t="str">
        <f t="shared" si="4146"/>
        <v/>
      </c>
      <c r="AZ1341" s="90" t="str">
        <f t="shared" ref="AZ1341:BA1341" si="4346">IF($A1340&lt;&gt;"",AZ1340,"")</f>
        <v/>
      </c>
      <c r="BA1341" s="54" t="str">
        <f t="shared" si="4346"/>
        <v/>
      </c>
      <c r="BB1341" s="92" t="str">
        <f t="shared" si="4096"/>
        <v/>
      </c>
      <c r="BC1341" s="82">
        <f t="shared" si="4148"/>
        <v>0</v>
      </c>
      <c r="BD1341" s="71">
        <f t="shared" si="4097"/>
        <v>0</v>
      </c>
      <c r="BE1341" s="98">
        <f t="shared" si="4155"/>
        <v>18</v>
      </c>
      <c r="BF1341" s="54" t="str">
        <f t="shared" si="4336"/>
        <v/>
      </c>
      <c r="BG1341" s="92" t="str">
        <f t="shared" si="4330"/>
        <v/>
      </c>
      <c r="BH1341" s="82">
        <f t="shared" si="4127"/>
        <v>0</v>
      </c>
      <c r="BI1341" s="71">
        <f t="shared" si="4128"/>
        <v>0</v>
      </c>
      <c r="BJ1341" s="146"/>
      <c r="BK1341" s="97">
        <v>1</v>
      </c>
      <c r="BL1341" s="95" t="str">
        <f t="shared" ref="BL1341:BP1341" si="4347">IF(BL1340&lt;&gt;"",BL1340,"")</f>
        <v/>
      </c>
      <c r="BM1341" s="95" t="str">
        <f t="shared" si="4347"/>
        <v/>
      </c>
      <c r="BN1341" s="95" t="str">
        <f t="shared" si="4347"/>
        <v/>
      </c>
      <c r="BO1341" s="95" t="str">
        <f t="shared" si="4347"/>
        <v/>
      </c>
      <c r="BP1341" s="95" t="str">
        <f t="shared" si="4347"/>
        <v/>
      </c>
      <c r="BQ1341" s="81">
        <f t="shared" si="4156"/>
        <v>0</v>
      </c>
      <c r="BR1341" s="81">
        <f t="shared" si="4157"/>
        <v>0</v>
      </c>
      <c r="BS1341" s="81">
        <f t="shared" si="4158"/>
        <v>0</v>
      </c>
      <c r="BT1341" s="81">
        <f t="shared" si="4159"/>
        <v>0</v>
      </c>
      <c r="BU1341" s="81">
        <f t="shared" si="4160"/>
        <v>0</v>
      </c>
      <c r="BV1341" s="13">
        <f t="shared" si="4161"/>
        <v>0</v>
      </c>
      <c r="BW1341" s="11">
        <f t="shared" si="4088"/>
        <v>0</v>
      </c>
      <c r="BX1341" s="69">
        <f t="shared" si="4099"/>
        <v>0</v>
      </c>
      <c r="BY1341" s="69">
        <f>IF($A1341&lt;&gt;"",IF(BY1340&lt;&gt;0,BY1340,IF(BW1341&lt;=$AW$2,"Stop Loss",0)),0)</f>
        <v>0</v>
      </c>
      <c r="BZ1341" s="69">
        <f t="shared" si="4317"/>
        <v>0</v>
      </c>
      <c r="CA1341" s="27" t="str">
        <f t="shared" si="4100"/>
        <v/>
      </c>
      <c r="CB1341" s="27" t="str">
        <f t="shared" si="4101"/>
        <v/>
      </c>
      <c r="CC1341" s="27" t="str">
        <f t="shared" si="4102"/>
        <v/>
      </c>
      <c r="CD1341" s="27" t="str">
        <f t="shared" si="4103"/>
        <v/>
      </c>
      <c r="CE1341" s="27" t="str">
        <f t="shared" si="4104"/>
        <v/>
      </c>
      <c r="CF1341" s="27" t="str">
        <f t="shared" si="4105"/>
        <v/>
      </c>
      <c r="CG1341" s="86"/>
      <c r="CH1341" s="86"/>
      <c r="CI1341" s="45"/>
      <c r="CJ1341" s="45"/>
      <c r="CK1341" s="45"/>
      <c r="CL1341" s="25"/>
      <c r="CM1341" s="25"/>
      <c r="CN1341" s="37"/>
      <c r="CO1341" s="25"/>
      <c r="CP1341" s="25"/>
      <c r="CQ1341" s="25"/>
      <c r="CR1341" s="25"/>
      <c r="CS1341" s="25"/>
      <c r="CT1341" s="25"/>
      <c r="CU1341" s="25"/>
      <c r="CV1341" s="25"/>
      <c r="CW1341" s="25"/>
      <c r="CX1341" s="25"/>
      <c r="CY1341" s="25"/>
      <c r="CZ1341" s="25"/>
      <c r="DA1341" s="25"/>
      <c r="DB1341" s="37"/>
      <c r="DC1341" s="25"/>
      <c r="DD1341" s="25"/>
      <c r="DH1341" s="25"/>
      <c r="DI1341" s="37"/>
    </row>
    <row r="1342" spans="1:113" s="26" customFormat="1">
      <c r="A1342" s="149"/>
      <c r="B1342" s="82" t="str">
        <f t="shared" si="4075"/>
        <v/>
      </c>
      <c r="C1342" s="7" t="str">
        <f t="shared" si="4076"/>
        <v/>
      </c>
      <c r="D1342" s="81">
        <f t="shared" si="4077"/>
        <v>0</v>
      </c>
      <c r="E1342" s="7" t="str">
        <f t="shared" si="4078"/>
        <v>18,</v>
      </c>
      <c r="F1342" s="78"/>
      <c r="G1342" s="86"/>
      <c r="H1342" s="86"/>
      <c r="I1342" s="86"/>
      <c r="J1342" s="86"/>
      <c r="K1342" s="86"/>
      <c r="L1342" s="86"/>
      <c r="M1342" s="86"/>
      <c r="N1342" s="86"/>
      <c r="O1342" s="78"/>
      <c r="P1342" s="86"/>
      <c r="Q1342" s="86"/>
      <c r="R1342" s="86"/>
      <c r="S1342" s="86"/>
      <c r="T1342" s="86"/>
      <c r="U1342" s="86"/>
      <c r="V1342" s="86"/>
      <c r="W1342" s="86"/>
      <c r="X1342" s="123" t="str">
        <f t="shared" si="4079"/>
        <v/>
      </c>
      <c r="Y1342" s="127">
        <f t="shared" si="4130"/>
        <v>0</v>
      </c>
      <c r="Z1342" s="127">
        <f t="shared" si="4131"/>
        <v>0</v>
      </c>
      <c r="AA1342" s="127">
        <f t="shared" si="4132"/>
        <v>0</v>
      </c>
      <c r="AB1342" s="86">
        <f t="shared" ref="AB1342:AC1342" si="4348">AB1341</f>
        <v>0</v>
      </c>
      <c r="AC1342" s="86">
        <f t="shared" si="4348"/>
        <v>0</v>
      </c>
      <c r="AD1342" s="90" t="str">
        <f t="shared" ref="AD1342:AE1342" si="4349">IF($A1341&lt;&gt;"",AD1341,"")</f>
        <v/>
      </c>
      <c r="AE1342" s="54" t="str">
        <f t="shared" si="4349"/>
        <v/>
      </c>
      <c r="AF1342" s="92" t="str">
        <f t="shared" si="4091"/>
        <v/>
      </c>
      <c r="AG1342" s="82">
        <f t="shared" si="4082"/>
        <v>0</v>
      </c>
      <c r="AH1342" s="71">
        <f t="shared" si="4254"/>
        <v>0</v>
      </c>
      <c r="AI1342" s="78" t="str">
        <f t="shared" si="4083"/>
        <v/>
      </c>
      <c r="AJ1342" s="132">
        <f t="shared" si="4135"/>
        <v>0</v>
      </c>
      <c r="AK1342" s="132">
        <f t="shared" si="4136"/>
        <v>0</v>
      </c>
      <c r="AL1342" s="132">
        <f t="shared" si="4137"/>
        <v>0</v>
      </c>
      <c r="AM1342" s="86" t="str">
        <f t="shared" si="4138"/>
        <v/>
      </c>
      <c r="AN1342" s="86" t="str">
        <f t="shared" si="4139"/>
        <v/>
      </c>
      <c r="AO1342" s="90" t="str">
        <f t="shared" ref="AO1342:AP1342" si="4350">IF($A1341&lt;&gt;"",AO1341,"")</f>
        <v/>
      </c>
      <c r="AP1342" s="54" t="str">
        <f t="shared" si="4350"/>
        <v/>
      </c>
      <c r="AQ1342" s="92" t="str">
        <f t="shared" si="4093"/>
        <v/>
      </c>
      <c r="AR1342" s="82">
        <f t="shared" si="4141"/>
        <v>0</v>
      </c>
      <c r="AS1342" s="71">
        <f t="shared" si="4094"/>
        <v>0</v>
      </c>
      <c r="AT1342" s="78" t="str">
        <f t="shared" si="4085"/>
        <v/>
      </c>
      <c r="AU1342" s="137">
        <f t="shared" si="4142"/>
        <v>0</v>
      </c>
      <c r="AV1342" s="137">
        <f t="shared" si="4143"/>
        <v>0</v>
      </c>
      <c r="AW1342" s="137">
        <f t="shared" si="4144"/>
        <v>0</v>
      </c>
      <c r="AX1342" s="86" t="str">
        <f t="shared" si="4145"/>
        <v/>
      </c>
      <c r="AY1342" s="86" t="str">
        <f t="shared" si="4146"/>
        <v/>
      </c>
      <c r="AZ1342" s="90" t="str">
        <f t="shared" ref="AZ1342:BA1342" si="4351">IF($A1341&lt;&gt;"",AZ1341,"")</f>
        <v/>
      </c>
      <c r="BA1342" s="54" t="str">
        <f t="shared" si="4351"/>
        <v/>
      </c>
      <c r="BB1342" s="92" t="str">
        <f t="shared" si="4096"/>
        <v/>
      </c>
      <c r="BC1342" s="82">
        <f t="shared" si="4148"/>
        <v>0</v>
      </c>
      <c r="BD1342" s="71">
        <f t="shared" si="4097"/>
        <v>0</v>
      </c>
      <c r="BE1342" s="98">
        <f t="shared" si="4155"/>
        <v>18</v>
      </c>
      <c r="BF1342" s="54" t="str">
        <f t="shared" si="4336"/>
        <v/>
      </c>
      <c r="BG1342" s="92" t="str">
        <f t="shared" si="4330"/>
        <v/>
      </c>
      <c r="BH1342" s="82">
        <f t="shared" si="4127"/>
        <v>0</v>
      </c>
      <c r="BI1342" s="71">
        <f t="shared" si="4128"/>
        <v>0</v>
      </c>
      <c r="BJ1342" s="146"/>
      <c r="BK1342" s="97">
        <v>1</v>
      </c>
      <c r="BL1342" s="95" t="str">
        <f t="shared" ref="BL1342:BP1342" si="4352">IF(BL1341&lt;&gt;"",BL1341,"")</f>
        <v/>
      </c>
      <c r="BM1342" s="95" t="str">
        <f t="shared" si="4352"/>
        <v/>
      </c>
      <c r="BN1342" s="95" t="str">
        <f t="shared" si="4352"/>
        <v/>
      </c>
      <c r="BO1342" s="95" t="str">
        <f t="shared" si="4352"/>
        <v/>
      </c>
      <c r="BP1342" s="95" t="str">
        <f t="shared" si="4352"/>
        <v/>
      </c>
      <c r="BQ1342" s="81">
        <f t="shared" si="4156"/>
        <v>0</v>
      </c>
      <c r="BR1342" s="81">
        <f t="shared" si="4157"/>
        <v>0</v>
      </c>
      <c r="BS1342" s="81">
        <f t="shared" si="4158"/>
        <v>0</v>
      </c>
      <c r="BT1342" s="81">
        <f t="shared" si="4159"/>
        <v>0</v>
      </c>
      <c r="BU1342" s="81">
        <f t="shared" si="4160"/>
        <v>0</v>
      </c>
      <c r="BV1342" s="13">
        <f t="shared" si="4161"/>
        <v>0</v>
      </c>
      <c r="BW1342" s="11">
        <f t="shared" si="4088"/>
        <v>0</v>
      </c>
      <c r="BX1342" s="69">
        <f t="shared" si="4099"/>
        <v>0</v>
      </c>
      <c r="BY1342" s="69">
        <f>IF($A1342&lt;&gt;"",IF(BY1341&lt;&gt;0,BY1341,IF(BW1342&lt;=$AW$2,"Stop Loss",0)),0)</f>
        <v>0</v>
      </c>
      <c r="BZ1342" s="69">
        <f t="shared" si="4317"/>
        <v>0</v>
      </c>
      <c r="CA1342" s="27" t="str">
        <f t="shared" si="4100"/>
        <v/>
      </c>
      <c r="CB1342" s="27" t="str">
        <f t="shared" si="4101"/>
        <v/>
      </c>
      <c r="CC1342" s="27" t="str">
        <f t="shared" si="4102"/>
        <v/>
      </c>
      <c r="CD1342" s="27" t="str">
        <f t="shared" si="4103"/>
        <v/>
      </c>
      <c r="CE1342" s="27" t="str">
        <f t="shared" si="4104"/>
        <v/>
      </c>
      <c r="CF1342" s="27" t="str">
        <f t="shared" si="4105"/>
        <v/>
      </c>
      <c r="CG1342" s="86"/>
      <c r="CH1342" s="86"/>
      <c r="CI1342" s="45"/>
      <c r="CJ1342" s="45"/>
      <c r="CK1342" s="45"/>
      <c r="CL1342" s="25"/>
      <c r="CM1342" s="25"/>
      <c r="CN1342" s="37"/>
      <c r="CO1342" s="25"/>
      <c r="CP1342" s="25"/>
      <c r="CQ1342" s="25"/>
      <c r="CR1342" s="25"/>
      <c r="CS1342" s="25"/>
      <c r="CT1342" s="25"/>
      <c r="CU1342" s="25"/>
      <c r="CV1342" s="25"/>
      <c r="CW1342" s="25"/>
      <c r="CX1342" s="25"/>
      <c r="CY1342" s="25"/>
      <c r="CZ1342" s="25"/>
      <c r="DA1342" s="25"/>
      <c r="DB1342" s="37"/>
      <c r="DC1342" s="25"/>
      <c r="DD1342" s="25"/>
      <c r="DH1342" s="25"/>
      <c r="DI1342" s="37"/>
    </row>
    <row r="1343" spans="1:113" s="26" customFormat="1">
      <c r="A1343" s="149"/>
      <c r="B1343" s="82" t="str">
        <f t="shared" si="4075"/>
        <v/>
      </c>
      <c r="C1343" s="7" t="str">
        <f t="shared" si="4076"/>
        <v/>
      </c>
      <c r="D1343" s="81">
        <f t="shared" si="4077"/>
        <v>0</v>
      </c>
      <c r="E1343" s="7" t="str">
        <f t="shared" si="4078"/>
        <v>18,</v>
      </c>
      <c r="F1343" s="78"/>
      <c r="G1343" s="86"/>
      <c r="H1343" s="86"/>
      <c r="I1343" s="86"/>
      <c r="J1343" s="86"/>
      <c r="K1343" s="86"/>
      <c r="L1343" s="86"/>
      <c r="M1343" s="86"/>
      <c r="N1343" s="86"/>
      <c r="O1343" s="78"/>
      <c r="P1343" s="86"/>
      <c r="Q1343" s="86"/>
      <c r="R1343" s="86"/>
      <c r="S1343" s="86"/>
      <c r="T1343" s="86"/>
      <c r="U1343" s="86"/>
      <c r="V1343" s="86"/>
      <c r="W1343" s="86"/>
      <c r="X1343" s="123" t="str">
        <f t="shared" si="4079"/>
        <v/>
      </c>
      <c r="Y1343" s="127">
        <f t="shared" si="4130"/>
        <v>0</v>
      </c>
      <c r="Z1343" s="127">
        <f t="shared" si="4131"/>
        <v>0</v>
      </c>
      <c r="AA1343" s="127">
        <f t="shared" si="4132"/>
        <v>0</v>
      </c>
      <c r="AB1343" s="86">
        <f t="shared" ref="AB1343:AC1343" si="4353">AB1342</f>
        <v>0</v>
      </c>
      <c r="AC1343" s="86">
        <f t="shared" si="4353"/>
        <v>0</v>
      </c>
      <c r="AD1343" s="90" t="str">
        <f t="shared" ref="AD1343:AE1343" si="4354">IF($A1342&lt;&gt;"",AD1342,"")</f>
        <v/>
      </c>
      <c r="AE1343" s="54" t="str">
        <f t="shared" si="4354"/>
        <v/>
      </c>
      <c r="AF1343" s="92" t="str">
        <f t="shared" si="4091"/>
        <v/>
      </c>
      <c r="AG1343" s="82">
        <f t="shared" si="4082"/>
        <v>0</v>
      </c>
      <c r="AH1343" s="71">
        <f t="shared" si="4254"/>
        <v>0</v>
      </c>
      <c r="AI1343" s="78" t="str">
        <f t="shared" si="4083"/>
        <v/>
      </c>
      <c r="AJ1343" s="132">
        <f t="shared" si="4135"/>
        <v>0</v>
      </c>
      <c r="AK1343" s="132">
        <f t="shared" si="4136"/>
        <v>0</v>
      </c>
      <c r="AL1343" s="132">
        <f t="shared" si="4137"/>
        <v>0</v>
      </c>
      <c r="AM1343" s="86" t="str">
        <f t="shared" si="4138"/>
        <v/>
      </c>
      <c r="AN1343" s="86" t="str">
        <f t="shared" si="4139"/>
        <v/>
      </c>
      <c r="AO1343" s="90" t="str">
        <f t="shared" ref="AO1343:AP1343" si="4355">IF($A1342&lt;&gt;"",AO1342,"")</f>
        <v/>
      </c>
      <c r="AP1343" s="54" t="str">
        <f t="shared" si="4355"/>
        <v/>
      </c>
      <c r="AQ1343" s="92" t="str">
        <f t="shared" si="4093"/>
        <v/>
      </c>
      <c r="AR1343" s="82">
        <f t="shared" si="4141"/>
        <v>0</v>
      </c>
      <c r="AS1343" s="71">
        <f t="shared" si="4094"/>
        <v>0</v>
      </c>
      <c r="AT1343" s="78" t="str">
        <f t="shared" si="4085"/>
        <v/>
      </c>
      <c r="AU1343" s="137">
        <f t="shared" si="4142"/>
        <v>0</v>
      </c>
      <c r="AV1343" s="137">
        <f t="shared" si="4143"/>
        <v>0</v>
      </c>
      <c r="AW1343" s="137">
        <f t="shared" si="4144"/>
        <v>0</v>
      </c>
      <c r="AX1343" s="86" t="str">
        <f t="shared" si="4145"/>
        <v/>
      </c>
      <c r="AY1343" s="86" t="str">
        <f t="shared" si="4146"/>
        <v/>
      </c>
      <c r="AZ1343" s="90" t="str">
        <f t="shared" ref="AZ1343:BA1343" si="4356">IF($A1342&lt;&gt;"",AZ1342,"")</f>
        <v/>
      </c>
      <c r="BA1343" s="54" t="str">
        <f t="shared" si="4356"/>
        <v/>
      </c>
      <c r="BB1343" s="92" t="str">
        <f t="shared" si="4096"/>
        <v/>
      </c>
      <c r="BC1343" s="82">
        <f t="shared" si="4148"/>
        <v>0</v>
      </c>
      <c r="BD1343" s="71">
        <f t="shared" si="4097"/>
        <v>0</v>
      </c>
      <c r="BE1343" s="98">
        <f t="shared" si="4155"/>
        <v>18</v>
      </c>
      <c r="BF1343" s="54" t="str">
        <f t="shared" si="4336"/>
        <v/>
      </c>
      <c r="BG1343" s="92" t="str">
        <f t="shared" si="4330"/>
        <v/>
      </c>
      <c r="BH1343" s="82">
        <f t="shared" si="4127"/>
        <v>0</v>
      </c>
      <c r="BI1343" s="71">
        <f t="shared" si="4128"/>
        <v>0</v>
      </c>
      <c r="BJ1343" s="146"/>
      <c r="BK1343" s="97">
        <v>1</v>
      </c>
      <c r="BL1343" s="95" t="str">
        <f t="shared" ref="BL1343:BP1343" si="4357">IF(BL1342&lt;&gt;"",BL1342,"")</f>
        <v/>
      </c>
      <c r="BM1343" s="95" t="str">
        <f t="shared" si="4357"/>
        <v/>
      </c>
      <c r="BN1343" s="95" t="str">
        <f t="shared" si="4357"/>
        <v/>
      </c>
      <c r="BO1343" s="95" t="str">
        <f t="shared" si="4357"/>
        <v/>
      </c>
      <c r="BP1343" s="95" t="str">
        <f t="shared" si="4357"/>
        <v/>
      </c>
      <c r="BQ1343" s="81">
        <f t="shared" si="4156"/>
        <v>0</v>
      </c>
      <c r="BR1343" s="81">
        <f t="shared" si="4157"/>
        <v>0</v>
      </c>
      <c r="BS1343" s="81">
        <f t="shared" si="4158"/>
        <v>0</v>
      </c>
      <c r="BT1343" s="81">
        <f t="shared" si="4159"/>
        <v>0</v>
      </c>
      <c r="BU1343" s="81">
        <f t="shared" si="4160"/>
        <v>0</v>
      </c>
      <c r="BV1343" s="13">
        <f t="shared" si="4161"/>
        <v>0</v>
      </c>
      <c r="BW1343" s="11">
        <f t="shared" si="4088"/>
        <v>0</v>
      </c>
      <c r="BX1343" s="69">
        <f t="shared" si="4099"/>
        <v>0</v>
      </c>
      <c r="BY1343" s="69">
        <f>IF($A1343&lt;&gt;"",IF(BY1342&lt;&gt;0,BY1342,IF(BW1343&lt;=$AW$2,"Stop Loss",0)),0)</f>
        <v>0</v>
      </c>
      <c r="BZ1343" s="69">
        <f t="shared" si="4317"/>
        <v>0</v>
      </c>
      <c r="CA1343" s="27" t="str">
        <f t="shared" si="4100"/>
        <v/>
      </c>
      <c r="CB1343" s="27" t="str">
        <f t="shared" si="4101"/>
        <v/>
      </c>
      <c r="CC1343" s="27" t="str">
        <f t="shared" si="4102"/>
        <v/>
      </c>
      <c r="CD1343" s="27" t="str">
        <f t="shared" si="4103"/>
        <v/>
      </c>
      <c r="CE1343" s="27" t="str">
        <f t="shared" si="4104"/>
        <v/>
      </c>
      <c r="CF1343" s="27" t="str">
        <f t="shared" si="4105"/>
        <v/>
      </c>
      <c r="CG1343" s="86"/>
      <c r="CH1343" s="86"/>
      <c r="CI1343" s="45"/>
      <c r="CJ1343" s="45"/>
      <c r="CK1343" s="45"/>
      <c r="CL1343" s="25"/>
      <c r="CM1343" s="25"/>
      <c r="CN1343" s="37"/>
      <c r="CO1343" s="25"/>
      <c r="CP1343" s="25"/>
      <c r="CQ1343" s="25"/>
      <c r="CR1343" s="25"/>
      <c r="CS1343" s="25"/>
      <c r="CT1343" s="25"/>
      <c r="CU1343" s="25"/>
      <c r="CV1343" s="25"/>
      <c r="CW1343" s="25"/>
      <c r="CX1343" s="25"/>
      <c r="CY1343" s="25"/>
      <c r="CZ1343" s="25"/>
      <c r="DA1343" s="25"/>
      <c r="DB1343" s="37"/>
      <c r="DC1343" s="25"/>
      <c r="DD1343" s="25"/>
      <c r="DH1343" s="25"/>
      <c r="DI1343" s="37"/>
    </row>
    <row r="1344" spans="1:113" s="26" customFormat="1">
      <c r="A1344" s="149"/>
      <c r="B1344" s="82" t="str">
        <f t="shared" si="4075"/>
        <v/>
      </c>
      <c r="C1344" s="7" t="str">
        <f t="shared" si="4076"/>
        <v/>
      </c>
      <c r="D1344" s="81">
        <f t="shared" si="4077"/>
        <v>0</v>
      </c>
      <c r="E1344" s="7" t="str">
        <f t="shared" si="4078"/>
        <v>18,</v>
      </c>
      <c r="F1344" s="78"/>
      <c r="G1344" s="86"/>
      <c r="H1344" s="86"/>
      <c r="I1344" s="86"/>
      <c r="J1344" s="86"/>
      <c r="K1344" s="86"/>
      <c r="L1344" s="86"/>
      <c r="M1344" s="86"/>
      <c r="N1344" s="86"/>
      <c r="O1344" s="78"/>
      <c r="P1344" s="86"/>
      <c r="Q1344" s="86"/>
      <c r="R1344" s="86"/>
      <c r="S1344" s="86"/>
      <c r="T1344" s="86"/>
      <c r="U1344" s="86"/>
      <c r="V1344" s="86"/>
      <c r="W1344" s="86"/>
      <c r="X1344" s="123" t="str">
        <f t="shared" si="4079"/>
        <v/>
      </c>
      <c r="Y1344" s="127">
        <f t="shared" si="4130"/>
        <v>0</v>
      </c>
      <c r="Z1344" s="127">
        <f t="shared" si="4131"/>
        <v>0</v>
      </c>
      <c r="AA1344" s="127">
        <f t="shared" si="4132"/>
        <v>0</v>
      </c>
      <c r="AB1344" s="86">
        <f t="shared" ref="AB1344:AC1344" si="4358">AB1343</f>
        <v>0</v>
      </c>
      <c r="AC1344" s="86">
        <f t="shared" si="4358"/>
        <v>0</v>
      </c>
      <c r="AD1344" s="90" t="str">
        <f t="shared" ref="AD1344:AE1344" si="4359">IF($A1343&lt;&gt;"",AD1343,"")</f>
        <v/>
      </c>
      <c r="AE1344" s="54" t="str">
        <f t="shared" si="4359"/>
        <v/>
      </c>
      <c r="AF1344" s="92" t="str">
        <f t="shared" si="4091"/>
        <v/>
      </c>
      <c r="AG1344" s="82">
        <f t="shared" si="4082"/>
        <v>0</v>
      </c>
      <c r="AH1344" s="71">
        <f t="shared" si="4254"/>
        <v>0</v>
      </c>
      <c r="AI1344" s="78" t="str">
        <f t="shared" si="4083"/>
        <v/>
      </c>
      <c r="AJ1344" s="132">
        <f t="shared" si="4135"/>
        <v>0</v>
      </c>
      <c r="AK1344" s="132">
        <f t="shared" si="4136"/>
        <v>0</v>
      </c>
      <c r="AL1344" s="132">
        <f t="shared" si="4137"/>
        <v>0</v>
      </c>
      <c r="AM1344" s="86" t="str">
        <f t="shared" si="4138"/>
        <v/>
      </c>
      <c r="AN1344" s="86" t="str">
        <f t="shared" si="4139"/>
        <v/>
      </c>
      <c r="AO1344" s="90" t="str">
        <f t="shared" ref="AO1344:AP1344" si="4360">IF($A1343&lt;&gt;"",AO1343,"")</f>
        <v/>
      </c>
      <c r="AP1344" s="54" t="str">
        <f t="shared" si="4360"/>
        <v/>
      </c>
      <c r="AQ1344" s="92" t="str">
        <f t="shared" si="4093"/>
        <v/>
      </c>
      <c r="AR1344" s="82">
        <f t="shared" si="4141"/>
        <v>0</v>
      </c>
      <c r="AS1344" s="71">
        <f t="shared" si="4094"/>
        <v>0</v>
      </c>
      <c r="AT1344" s="78" t="str">
        <f t="shared" si="4085"/>
        <v/>
      </c>
      <c r="AU1344" s="137">
        <f t="shared" si="4142"/>
        <v>0</v>
      </c>
      <c r="AV1344" s="137">
        <f t="shared" si="4143"/>
        <v>0</v>
      </c>
      <c r="AW1344" s="137">
        <f t="shared" si="4144"/>
        <v>0</v>
      </c>
      <c r="AX1344" s="86" t="str">
        <f t="shared" si="4145"/>
        <v/>
      </c>
      <c r="AY1344" s="86" t="str">
        <f t="shared" si="4146"/>
        <v/>
      </c>
      <c r="AZ1344" s="90" t="str">
        <f t="shared" ref="AZ1344:BA1344" si="4361">IF($A1343&lt;&gt;"",AZ1343,"")</f>
        <v/>
      </c>
      <c r="BA1344" s="54" t="str">
        <f t="shared" si="4361"/>
        <v/>
      </c>
      <c r="BB1344" s="92" t="str">
        <f t="shared" si="4096"/>
        <v/>
      </c>
      <c r="BC1344" s="82">
        <f t="shared" si="4148"/>
        <v>0</v>
      </c>
      <c r="BD1344" s="71">
        <f t="shared" si="4097"/>
        <v>0</v>
      </c>
      <c r="BE1344" s="98">
        <f t="shared" si="4155"/>
        <v>18</v>
      </c>
      <c r="BF1344" s="54" t="str">
        <f t="shared" si="4336"/>
        <v/>
      </c>
      <c r="BG1344" s="92" t="str">
        <f t="shared" si="4330"/>
        <v/>
      </c>
      <c r="BH1344" s="82">
        <f t="shared" si="4127"/>
        <v>0</v>
      </c>
      <c r="BI1344" s="71">
        <f t="shared" si="4128"/>
        <v>0</v>
      </c>
      <c r="BJ1344" s="146"/>
      <c r="BK1344" s="97">
        <v>1</v>
      </c>
      <c r="BL1344" s="95" t="str">
        <f t="shared" ref="BL1344:BP1344" si="4362">IF(BL1343&lt;&gt;"",BL1343,"")</f>
        <v/>
      </c>
      <c r="BM1344" s="95" t="str">
        <f t="shared" si="4362"/>
        <v/>
      </c>
      <c r="BN1344" s="95" t="str">
        <f t="shared" si="4362"/>
        <v/>
      </c>
      <c r="BO1344" s="95" t="str">
        <f t="shared" si="4362"/>
        <v/>
      </c>
      <c r="BP1344" s="95" t="str">
        <f t="shared" si="4362"/>
        <v/>
      </c>
      <c r="BQ1344" s="81">
        <f t="shared" si="4156"/>
        <v>0</v>
      </c>
      <c r="BR1344" s="81">
        <f t="shared" si="4157"/>
        <v>0</v>
      </c>
      <c r="BS1344" s="81">
        <f t="shared" si="4158"/>
        <v>0</v>
      </c>
      <c r="BT1344" s="81">
        <f t="shared" si="4159"/>
        <v>0</v>
      </c>
      <c r="BU1344" s="81">
        <f t="shared" si="4160"/>
        <v>0</v>
      </c>
      <c r="BV1344" s="13">
        <f t="shared" si="4161"/>
        <v>0</v>
      </c>
      <c r="BW1344" s="11">
        <f t="shared" si="4088"/>
        <v>0</v>
      </c>
      <c r="BX1344" s="69">
        <f t="shared" si="4099"/>
        <v>0</v>
      </c>
      <c r="BY1344" s="69">
        <f>IF($A1344&lt;&gt;"",IF(BY1343&lt;&gt;0,BY1343,IF(BW1344&lt;=$AW$2,"Stop Loss",0)),0)</f>
        <v>0</v>
      </c>
      <c r="BZ1344" s="69">
        <f t="shared" si="4317"/>
        <v>0</v>
      </c>
      <c r="CA1344" s="27" t="str">
        <f t="shared" si="4100"/>
        <v/>
      </c>
      <c r="CB1344" s="27" t="str">
        <f t="shared" si="4101"/>
        <v/>
      </c>
      <c r="CC1344" s="27" t="str">
        <f t="shared" si="4102"/>
        <v/>
      </c>
      <c r="CD1344" s="27" t="str">
        <f t="shared" si="4103"/>
        <v/>
      </c>
      <c r="CE1344" s="27" t="str">
        <f t="shared" si="4104"/>
        <v/>
      </c>
      <c r="CF1344" s="27" t="str">
        <f t="shared" si="4105"/>
        <v/>
      </c>
      <c r="CG1344" s="86"/>
      <c r="CH1344" s="86"/>
      <c r="CI1344" s="45"/>
      <c r="CJ1344" s="45"/>
      <c r="CK1344" s="45"/>
      <c r="CL1344" s="25"/>
      <c r="CM1344" s="25"/>
      <c r="CN1344" s="37"/>
      <c r="CO1344" s="25"/>
      <c r="CP1344" s="25"/>
      <c r="CQ1344" s="25"/>
      <c r="CR1344" s="25"/>
      <c r="CS1344" s="25"/>
      <c r="CT1344" s="25"/>
      <c r="CU1344" s="25"/>
      <c r="CV1344" s="25"/>
      <c r="CW1344" s="25"/>
      <c r="CX1344" s="25"/>
      <c r="CY1344" s="25"/>
      <c r="CZ1344" s="25"/>
      <c r="DA1344" s="25"/>
      <c r="DB1344" s="37"/>
      <c r="DC1344" s="25"/>
      <c r="DD1344" s="25"/>
      <c r="DH1344" s="25"/>
      <c r="DI1344" s="37"/>
    </row>
    <row r="1345" spans="1:113" s="26" customFormat="1">
      <c r="A1345" s="149"/>
      <c r="B1345" s="82" t="str">
        <f t="shared" si="4075"/>
        <v/>
      </c>
      <c r="C1345" s="7" t="str">
        <f t="shared" si="4076"/>
        <v/>
      </c>
      <c r="D1345" s="81">
        <f t="shared" si="4077"/>
        <v>0</v>
      </c>
      <c r="E1345" s="7" t="str">
        <f t="shared" si="4078"/>
        <v>18,</v>
      </c>
      <c r="F1345" s="78"/>
      <c r="G1345" s="86"/>
      <c r="H1345" s="86"/>
      <c r="I1345" s="86"/>
      <c r="J1345" s="86"/>
      <c r="K1345" s="86"/>
      <c r="L1345" s="86"/>
      <c r="M1345" s="86"/>
      <c r="N1345" s="86"/>
      <c r="O1345" s="78"/>
      <c r="P1345" s="86"/>
      <c r="Q1345" s="86"/>
      <c r="R1345" s="86"/>
      <c r="S1345" s="86"/>
      <c r="T1345" s="86"/>
      <c r="U1345" s="86"/>
      <c r="V1345" s="86"/>
      <c r="W1345" s="86"/>
      <c r="X1345" s="123" t="str">
        <f t="shared" si="4079"/>
        <v/>
      </c>
      <c r="Y1345" s="127">
        <f t="shared" si="4130"/>
        <v>0</v>
      </c>
      <c r="Z1345" s="127">
        <f t="shared" si="4131"/>
        <v>0</v>
      </c>
      <c r="AA1345" s="127">
        <f t="shared" si="4132"/>
        <v>0</v>
      </c>
      <c r="AB1345" s="86">
        <f>IF($Y1345&gt;$Z1345,$Y1345-$Z1345+AB1344,AB1344)</f>
        <v>0</v>
      </c>
      <c r="AC1345" s="86">
        <f>IF($Z1345&gt;$Y1345,$Z1345-$Y1345+AC1344,AC1344)</f>
        <v>0</v>
      </c>
      <c r="AD1345" s="90" t="str">
        <f t="shared" ref="AD1345:AE1345" si="4363">IF($A1344&lt;&gt;"",AD1344,"")</f>
        <v/>
      </c>
      <c r="AE1345" s="54" t="str">
        <f t="shared" si="4363"/>
        <v/>
      </c>
      <c r="AF1345" s="92" t="str">
        <f t="shared" si="4091"/>
        <v/>
      </c>
      <c r="AG1345" s="82">
        <f t="shared" si="4082"/>
        <v>0</v>
      </c>
      <c r="AH1345" s="71">
        <f t="shared" si="4254"/>
        <v>0</v>
      </c>
      <c r="AI1345" s="78" t="str">
        <f t="shared" si="4083"/>
        <v/>
      </c>
      <c r="AJ1345" s="132">
        <f t="shared" si="4135"/>
        <v>0</v>
      </c>
      <c r="AK1345" s="132">
        <f t="shared" si="4136"/>
        <v>0</v>
      </c>
      <c r="AL1345" s="132">
        <f t="shared" si="4137"/>
        <v>0</v>
      </c>
      <c r="AM1345" s="86" t="str">
        <f t="shared" si="4138"/>
        <v/>
      </c>
      <c r="AN1345" s="86" t="str">
        <f t="shared" si="4139"/>
        <v/>
      </c>
      <c r="AO1345" s="90" t="str">
        <f t="shared" ref="AO1345:AP1345" si="4364">IF($A1344&lt;&gt;"",AO1344,"")</f>
        <v/>
      </c>
      <c r="AP1345" s="54" t="str">
        <f t="shared" si="4364"/>
        <v/>
      </c>
      <c r="AQ1345" s="92" t="str">
        <f t="shared" si="4093"/>
        <v/>
      </c>
      <c r="AR1345" s="82">
        <f t="shared" si="4141"/>
        <v>0</v>
      </c>
      <c r="AS1345" s="71">
        <f t="shared" si="4094"/>
        <v>0</v>
      </c>
      <c r="AT1345" s="78" t="str">
        <f t="shared" si="4085"/>
        <v/>
      </c>
      <c r="AU1345" s="137">
        <f t="shared" si="4142"/>
        <v>0</v>
      </c>
      <c r="AV1345" s="137">
        <f t="shared" si="4143"/>
        <v>0</v>
      </c>
      <c r="AW1345" s="137">
        <f t="shared" si="4144"/>
        <v>0</v>
      </c>
      <c r="AX1345" s="86" t="str">
        <f t="shared" si="4145"/>
        <v/>
      </c>
      <c r="AY1345" s="86" t="str">
        <f t="shared" si="4146"/>
        <v/>
      </c>
      <c r="AZ1345" s="90" t="str">
        <f t="shared" ref="AZ1345:BA1345" si="4365">IF($A1344&lt;&gt;"",AZ1344,"")</f>
        <v/>
      </c>
      <c r="BA1345" s="54" t="str">
        <f t="shared" si="4365"/>
        <v/>
      </c>
      <c r="BB1345" s="92" t="str">
        <f t="shared" si="4096"/>
        <v/>
      </c>
      <c r="BC1345" s="82">
        <f t="shared" si="4148"/>
        <v>0</v>
      </c>
      <c r="BD1345" s="71">
        <f t="shared" si="4097"/>
        <v>0</v>
      </c>
      <c r="BE1345" s="98">
        <f t="shared" si="4155"/>
        <v>18</v>
      </c>
      <c r="BF1345" s="54" t="str">
        <f t="shared" si="4336"/>
        <v/>
      </c>
      <c r="BG1345" s="92" t="str">
        <f t="shared" si="4330"/>
        <v/>
      </c>
      <c r="BH1345" s="82">
        <f t="shared" si="4127"/>
        <v>0</v>
      </c>
      <c r="BI1345" s="71">
        <f t="shared" si="4128"/>
        <v>0</v>
      </c>
      <c r="BJ1345" s="146"/>
      <c r="BK1345" s="97">
        <v>1</v>
      </c>
      <c r="BL1345" s="95" t="str">
        <f t="shared" ref="BL1345:BP1345" si="4366">IF(BL1344&lt;&gt;"",BL1344,"")</f>
        <v/>
      </c>
      <c r="BM1345" s="95" t="str">
        <f t="shared" si="4366"/>
        <v/>
      </c>
      <c r="BN1345" s="95" t="str">
        <f t="shared" si="4366"/>
        <v/>
      </c>
      <c r="BO1345" s="95" t="str">
        <f t="shared" si="4366"/>
        <v/>
      </c>
      <c r="BP1345" s="95" t="str">
        <f t="shared" si="4366"/>
        <v/>
      </c>
      <c r="BQ1345" s="81">
        <f t="shared" si="4156"/>
        <v>0</v>
      </c>
      <c r="BR1345" s="81">
        <f t="shared" si="4157"/>
        <v>0</v>
      </c>
      <c r="BS1345" s="81">
        <f t="shared" si="4158"/>
        <v>0</v>
      </c>
      <c r="BT1345" s="81">
        <f t="shared" si="4159"/>
        <v>0</v>
      </c>
      <c r="BU1345" s="81">
        <f t="shared" si="4160"/>
        <v>0</v>
      </c>
      <c r="BV1345" s="13">
        <f t="shared" si="4161"/>
        <v>0</v>
      </c>
      <c r="BW1345" s="11">
        <f t="shared" si="4088"/>
        <v>0</v>
      </c>
      <c r="BX1345" s="69">
        <f t="shared" si="4099"/>
        <v>0</v>
      </c>
      <c r="BY1345" s="69">
        <f>IF($A1345&lt;&gt;"",IF(BY1344&lt;&gt;0,BY1344,IF(BW1345&lt;=$AW$2,"Stop Loss",0)),0)</f>
        <v>0</v>
      </c>
      <c r="BZ1345" s="69">
        <f t="shared" si="4317"/>
        <v>0</v>
      </c>
      <c r="CA1345" s="27" t="str">
        <f t="shared" si="4100"/>
        <v/>
      </c>
      <c r="CB1345" s="27" t="str">
        <f t="shared" si="4101"/>
        <v/>
      </c>
      <c r="CC1345" s="27" t="str">
        <f t="shared" si="4102"/>
        <v/>
      </c>
      <c r="CD1345" s="27" t="str">
        <f t="shared" si="4103"/>
        <v/>
      </c>
      <c r="CE1345" s="27" t="str">
        <f t="shared" si="4104"/>
        <v/>
      </c>
      <c r="CF1345" s="27" t="str">
        <f t="shared" si="4105"/>
        <v/>
      </c>
      <c r="CG1345" s="86"/>
      <c r="CH1345" s="86"/>
      <c r="CI1345" s="45"/>
      <c r="CJ1345" s="45"/>
      <c r="CK1345" s="45"/>
      <c r="CL1345" s="25"/>
      <c r="CM1345" s="25"/>
      <c r="CN1345" s="37"/>
      <c r="CO1345" s="25"/>
      <c r="CP1345" s="25"/>
      <c r="CQ1345" s="25"/>
      <c r="CR1345" s="25"/>
      <c r="CS1345" s="25"/>
      <c r="CT1345" s="25"/>
      <c r="CU1345" s="25"/>
      <c r="CV1345" s="25"/>
      <c r="CW1345" s="25"/>
      <c r="CX1345" s="25"/>
      <c r="CY1345" s="25"/>
      <c r="CZ1345" s="25"/>
      <c r="DA1345" s="25"/>
      <c r="DB1345" s="37"/>
      <c r="DC1345" s="25"/>
      <c r="DD1345" s="25"/>
      <c r="DH1345" s="25"/>
      <c r="DI1345" s="37"/>
    </row>
    <row r="1346" spans="1:113" s="26" customFormat="1">
      <c r="A1346" s="149"/>
      <c r="B1346" s="82" t="str">
        <f t="shared" si="4075"/>
        <v/>
      </c>
      <c r="C1346" s="7" t="str">
        <f t="shared" si="4076"/>
        <v/>
      </c>
      <c r="D1346" s="81">
        <f t="shared" si="4077"/>
        <v>0</v>
      </c>
      <c r="E1346" s="7" t="str">
        <f t="shared" si="4078"/>
        <v>18,</v>
      </c>
      <c r="F1346" s="78"/>
      <c r="G1346" s="86"/>
      <c r="H1346" s="86"/>
      <c r="I1346" s="86"/>
      <c r="J1346" s="86"/>
      <c r="K1346" s="86"/>
      <c r="L1346" s="86"/>
      <c r="M1346" s="86"/>
      <c r="N1346" s="86"/>
      <c r="O1346" s="78"/>
      <c r="P1346" s="86"/>
      <c r="Q1346" s="86"/>
      <c r="R1346" s="86"/>
      <c r="S1346" s="86"/>
      <c r="T1346" s="86"/>
      <c r="U1346" s="86"/>
      <c r="V1346" s="86"/>
      <c r="W1346" s="86"/>
      <c r="X1346" s="123" t="str">
        <f t="shared" si="4079"/>
        <v/>
      </c>
      <c r="Y1346" s="127">
        <f t="shared" si="4130"/>
        <v>0</v>
      </c>
      <c r="Z1346" s="127">
        <f t="shared" si="4131"/>
        <v>0</v>
      </c>
      <c r="AA1346" s="127">
        <f t="shared" si="4132"/>
        <v>0</v>
      </c>
      <c r="AB1346" s="86">
        <f>AB1345</f>
        <v>0</v>
      </c>
      <c r="AC1346" s="86">
        <f>AC1345</f>
        <v>0</v>
      </c>
      <c r="AD1346" s="90" t="str">
        <f>IF($A1345&lt;&gt;"",AA1345,"")</f>
        <v/>
      </c>
      <c r="AE1346" s="92" t="str">
        <f>IF($A1345&lt;&gt;"",IF(Y1345&gt;Z1345,"L","H"),"")</f>
        <v/>
      </c>
      <c r="AF1346" s="92" t="str">
        <f t="shared" si="4091"/>
        <v/>
      </c>
      <c r="AG1346" s="82">
        <f t="shared" si="4082"/>
        <v>0</v>
      </c>
      <c r="AH1346" s="71">
        <f t="shared" si="4254"/>
        <v>0</v>
      </c>
      <c r="AI1346" s="78" t="str">
        <f t="shared" si="4083"/>
        <v/>
      </c>
      <c r="AJ1346" s="132">
        <f t="shared" si="4135"/>
        <v>0</v>
      </c>
      <c r="AK1346" s="132">
        <f t="shared" si="4136"/>
        <v>0</v>
      </c>
      <c r="AL1346" s="132">
        <f t="shared" si="4137"/>
        <v>0</v>
      </c>
      <c r="AM1346" s="86" t="str">
        <f t="shared" si="4138"/>
        <v/>
      </c>
      <c r="AN1346" s="86" t="str">
        <f t="shared" si="4139"/>
        <v/>
      </c>
      <c r="AO1346" s="90" t="str">
        <f>IF($A1345&lt;&gt;"",AL1345,"")</f>
        <v/>
      </c>
      <c r="AP1346" s="92" t="str">
        <f>IF($A1345&lt;&gt;"",IF(AM1345&lt;&gt;"","O","E"),"")</f>
        <v/>
      </c>
      <c r="AQ1346" s="92" t="str">
        <f t="shared" si="4093"/>
        <v/>
      </c>
      <c r="AR1346" s="82">
        <f t="shared" si="4141"/>
        <v>0</v>
      </c>
      <c r="AS1346" s="71">
        <f t="shared" si="4094"/>
        <v>0</v>
      </c>
      <c r="AT1346" s="78" t="str">
        <f t="shared" si="4085"/>
        <v/>
      </c>
      <c r="AU1346" s="137">
        <f t="shared" si="4142"/>
        <v>0</v>
      </c>
      <c r="AV1346" s="137">
        <f t="shared" si="4143"/>
        <v>0</v>
      </c>
      <c r="AW1346" s="137">
        <f t="shared" si="4144"/>
        <v>0</v>
      </c>
      <c r="AX1346" s="86" t="str">
        <f t="shared" si="4145"/>
        <v/>
      </c>
      <c r="AY1346" s="86" t="str">
        <f t="shared" si="4146"/>
        <v/>
      </c>
      <c r="AZ1346" s="90" t="str">
        <f>IF($A1345&lt;&gt;"",AW1345,"")</f>
        <v/>
      </c>
      <c r="BA1346" s="92" t="str">
        <f>IF($A1345&lt;&gt;"",IF(AX1345&lt;&gt;"","B","R"),"")</f>
        <v/>
      </c>
      <c r="BB1346" s="92" t="str">
        <f t="shared" si="4096"/>
        <v/>
      </c>
      <c r="BC1346" s="82">
        <f t="shared" si="4148"/>
        <v>0</v>
      </c>
      <c r="BD1346" s="71">
        <f t="shared" si="4097"/>
        <v>0</v>
      </c>
      <c r="BE1346" s="98">
        <f t="shared" si="4155"/>
        <v>18</v>
      </c>
      <c r="BF1346" s="92" t="str">
        <f>IF($A1345&lt;&gt;"",IF($Y1345&gt;$Z1345,"H",IF($Z1345&gt;$Y1345,"L",BF1345)),"")</f>
        <v/>
      </c>
      <c r="BG1346" s="92" t="str">
        <f>IF($A1346&lt;&gt;"",IF($A1346=0,"L",IF(BF1346&lt;&gt;"",IF(BF1346=X1346,"W","L"))),"")</f>
        <v/>
      </c>
      <c r="BH1346" s="82">
        <f t="shared" si="4127"/>
        <v>0</v>
      </c>
      <c r="BI1346" s="71">
        <f t="shared" si="4128"/>
        <v>0</v>
      </c>
      <c r="BJ1346" s="146" t="str">
        <f>AE1346&amp;AP1346&amp;BA1346</f>
        <v/>
      </c>
      <c r="BK1346" s="97">
        <v>1</v>
      </c>
      <c r="BL1346" s="95" t="str">
        <f>IF($A1345&lt;&gt;"",IF($BJ1346="LER","11,",IF($BJ1346="LOR","02,",IF($BJ1346="LEB","01,",IF($BJ1346="LOB","12,",IF($BJ1346="HER","29,",IF($BJ1346="HOR","20,",IF($BJ1346="HEB","19,",IF($BJ1346="HOB","30,","")))))))),"")</f>
        <v/>
      </c>
      <c r="BM1346" s="95" t="str">
        <f>IF($A1345&lt;&gt;"",IF($BJ1346="LER","13,",IF($BJ1346="LOR","04,",IF($BJ1346="LEB","03,",IF($BJ1346="LOB","14,",IF($BJ1346="HER","31,",IF($BJ1346="HOR","22,",IF($BJ1346="HEB","21,",IF($BJ1346="HOB","32,","")))))))),"")</f>
        <v/>
      </c>
      <c r="BN1346" s="95" t="str">
        <f>IF($A1345&lt;&gt;"",IF($BJ1346="LER","15,",IF($BJ1346="LOR","06,",IF($BJ1346="LEB","05,",IF($BJ1346="LOB","16,",IF($BJ1346="HER","33,",IF($BJ1346="HOR","24,",IF($BJ1346="HEB","23,",IF($BJ1346="HOB","34,","")))))))),"")</f>
        <v/>
      </c>
      <c r="BO1346" s="95" t="str">
        <f>IF($A1345&lt;&gt;"",IF($BJ1346="LER","17,",IF($BJ1346="LOR","08,",IF($BJ1346="LEB","07,",IF($BJ1346="LOB","18,",IF($BJ1346="HER","35,",IF($BJ1346="HOR","26,",IF($BJ1346="HEB","25,",IF($BJ1346="HOB","36,","")))))))),"")</f>
        <v/>
      </c>
      <c r="BP1346" s="95" t="str">
        <f>IF($A1345&lt;&gt;"",IF($BJ1346="LER","",IF($BJ1346="LOR","10,",IF($BJ1346="LEB","09,",IF($BJ1346="LOB","",IF($BJ1346="HER","",IF($BJ1346="HOR","28,",IF($BJ1346="HEB","27,",IF($BJ1346="HOB","","")))))))),"")</f>
        <v/>
      </c>
      <c r="BQ1346" s="81">
        <f t="shared" si="4156"/>
        <v>0</v>
      </c>
      <c r="BR1346" s="81">
        <f t="shared" si="4157"/>
        <v>0</v>
      </c>
      <c r="BS1346" s="81">
        <f t="shared" si="4158"/>
        <v>0</v>
      </c>
      <c r="BT1346" s="81">
        <f t="shared" si="4159"/>
        <v>0</v>
      </c>
      <c r="BU1346" s="81">
        <f t="shared" si="4160"/>
        <v>0</v>
      </c>
      <c r="BV1346" s="13">
        <f t="shared" si="4161"/>
        <v>0</v>
      </c>
      <c r="BW1346" s="11">
        <f t="shared" si="4088"/>
        <v>0</v>
      </c>
      <c r="BX1346" s="69">
        <f t="shared" si="4099"/>
        <v>0</v>
      </c>
      <c r="BY1346" s="69">
        <f>IF($A1346&lt;&gt;"",IF(BY1345&lt;&gt;0,BY1345,IF(BW1346&lt;=$AW$2,"Stop Loss",0)),0)</f>
        <v>0</v>
      </c>
      <c r="BZ1346" s="69">
        <f t="shared" si="4317"/>
        <v>0</v>
      </c>
      <c r="CA1346" s="27" t="str">
        <f t="shared" si="4100"/>
        <v/>
      </c>
      <c r="CB1346" s="27" t="str">
        <f t="shared" si="4101"/>
        <v/>
      </c>
      <c r="CC1346" s="27" t="str">
        <f t="shared" si="4102"/>
        <v/>
      </c>
      <c r="CD1346" s="27" t="str">
        <f t="shared" si="4103"/>
        <v/>
      </c>
      <c r="CE1346" s="27" t="str">
        <f t="shared" si="4104"/>
        <v/>
      </c>
      <c r="CF1346" s="27" t="str">
        <f t="shared" si="4105"/>
        <v/>
      </c>
      <c r="CG1346" s="86"/>
      <c r="CH1346" s="86"/>
      <c r="CI1346" s="45"/>
      <c r="CJ1346" s="45"/>
      <c r="CK1346" s="45"/>
      <c r="CL1346" s="25"/>
      <c r="CM1346" s="25"/>
      <c r="CN1346" s="37"/>
      <c r="CO1346" s="25"/>
      <c r="CP1346" s="25"/>
      <c r="CQ1346" s="25"/>
      <c r="CR1346" s="25"/>
      <c r="CS1346" s="25"/>
      <c r="CT1346" s="25"/>
      <c r="CU1346" s="25"/>
      <c r="CV1346" s="25"/>
      <c r="CW1346" s="25"/>
      <c r="CX1346" s="25"/>
      <c r="CY1346" s="25"/>
      <c r="CZ1346" s="25"/>
      <c r="DA1346" s="25"/>
      <c r="DB1346" s="37"/>
      <c r="DC1346" s="25"/>
      <c r="DD1346" s="25"/>
      <c r="DH1346" s="25"/>
      <c r="DI1346" s="37"/>
    </row>
    <row r="1347" spans="1:113" s="26" customFormat="1">
      <c r="A1347" s="149"/>
      <c r="B1347" s="82" t="str">
        <f t="shared" si="4075"/>
        <v/>
      </c>
      <c r="C1347" s="7" t="str">
        <f t="shared" si="4076"/>
        <v/>
      </c>
      <c r="D1347" s="81">
        <f t="shared" si="4077"/>
        <v>0</v>
      </c>
      <c r="E1347" s="7" t="str">
        <f t="shared" si="4078"/>
        <v>18,</v>
      </c>
      <c r="F1347" s="78"/>
      <c r="G1347" s="86"/>
      <c r="H1347" s="86"/>
      <c r="I1347" s="86"/>
      <c r="J1347" s="86"/>
      <c r="K1347" s="86"/>
      <c r="L1347" s="86"/>
      <c r="M1347" s="86"/>
      <c r="N1347" s="86"/>
      <c r="O1347" s="78"/>
      <c r="P1347" s="86"/>
      <c r="Q1347" s="86"/>
      <c r="R1347" s="86"/>
      <c r="S1347" s="86"/>
      <c r="T1347" s="86"/>
      <c r="U1347" s="86"/>
      <c r="V1347" s="86"/>
      <c r="W1347" s="86"/>
      <c r="X1347" s="123" t="str">
        <f t="shared" si="4079"/>
        <v/>
      </c>
      <c r="Y1347" s="127">
        <f t="shared" si="4130"/>
        <v>0</v>
      </c>
      <c r="Z1347" s="127">
        <f t="shared" si="4131"/>
        <v>0</v>
      </c>
      <c r="AA1347" s="127">
        <f t="shared" si="4132"/>
        <v>0</v>
      </c>
      <c r="AB1347" s="86">
        <f t="shared" ref="AB1347:AC1347" si="4367">AB1346</f>
        <v>0</v>
      </c>
      <c r="AC1347" s="86">
        <f t="shared" si="4367"/>
        <v>0</v>
      </c>
      <c r="AD1347" s="90" t="str">
        <f>IF($A1346&lt;&gt;"",AD1346,"")</f>
        <v/>
      </c>
      <c r="AE1347" s="54" t="str">
        <f>IF($A1346&lt;&gt;"",AE1346,"")</f>
        <v/>
      </c>
      <c r="AF1347" s="92" t="str">
        <f t="shared" si="4091"/>
        <v/>
      </c>
      <c r="AG1347" s="82">
        <f t="shared" si="4082"/>
        <v>0</v>
      </c>
      <c r="AH1347" s="71">
        <f t="shared" si="4254"/>
        <v>0</v>
      </c>
      <c r="AI1347" s="78" t="str">
        <f t="shared" si="4083"/>
        <v/>
      </c>
      <c r="AJ1347" s="132">
        <f t="shared" si="4135"/>
        <v>0</v>
      </c>
      <c r="AK1347" s="132">
        <f t="shared" si="4136"/>
        <v>0</v>
      </c>
      <c r="AL1347" s="132">
        <f t="shared" si="4137"/>
        <v>0</v>
      </c>
      <c r="AM1347" s="86" t="str">
        <f t="shared" si="4138"/>
        <v/>
      </c>
      <c r="AN1347" s="86" t="str">
        <f t="shared" si="4139"/>
        <v/>
      </c>
      <c r="AO1347" s="90" t="str">
        <f>IF($A1346&lt;&gt;"",AO1346,"")</f>
        <v/>
      </c>
      <c r="AP1347" s="54" t="str">
        <f>IF($A1346&lt;&gt;"",AP1346,"")</f>
        <v/>
      </c>
      <c r="AQ1347" s="92" t="str">
        <f t="shared" si="4093"/>
        <v/>
      </c>
      <c r="AR1347" s="82">
        <f t="shared" si="4141"/>
        <v>0</v>
      </c>
      <c r="AS1347" s="71">
        <f t="shared" si="4094"/>
        <v>0</v>
      </c>
      <c r="AT1347" s="78" t="str">
        <f t="shared" si="4085"/>
        <v/>
      </c>
      <c r="AU1347" s="137">
        <f t="shared" si="4142"/>
        <v>0</v>
      </c>
      <c r="AV1347" s="137">
        <f t="shared" si="4143"/>
        <v>0</v>
      </c>
      <c r="AW1347" s="137">
        <f t="shared" si="4144"/>
        <v>0</v>
      </c>
      <c r="AX1347" s="86" t="str">
        <f t="shared" si="4145"/>
        <v/>
      </c>
      <c r="AY1347" s="86" t="str">
        <f t="shared" si="4146"/>
        <v/>
      </c>
      <c r="AZ1347" s="90" t="str">
        <f>IF($A1346&lt;&gt;"",AZ1346,"")</f>
        <v/>
      </c>
      <c r="BA1347" s="54" t="str">
        <f>IF($A1346&lt;&gt;"",BA1346,"")</f>
        <v/>
      </c>
      <c r="BB1347" s="92" t="str">
        <f t="shared" si="4096"/>
        <v/>
      </c>
      <c r="BC1347" s="82">
        <f t="shared" si="4148"/>
        <v>0</v>
      </c>
      <c r="BD1347" s="71">
        <f t="shared" si="4097"/>
        <v>0</v>
      </c>
      <c r="BE1347" s="98">
        <f t="shared" si="4155"/>
        <v>18</v>
      </c>
      <c r="BF1347" s="54" t="str">
        <f>IF($A1346&lt;&gt;"",BF1346,"")</f>
        <v/>
      </c>
      <c r="BG1347" s="92" t="str">
        <f t="shared" ref="BG1347:BG1363" si="4368">IF($A1347&lt;&gt;"",IF($A1347=0,"L",IF(BF1347&lt;&gt;"",IF(BF1347=X1347,"W","L"))),"")</f>
        <v/>
      </c>
      <c r="BH1347" s="82">
        <f t="shared" si="4127"/>
        <v>0</v>
      </c>
      <c r="BI1347" s="71">
        <f t="shared" si="4128"/>
        <v>0</v>
      </c>
      <c r="BJ1347" s="146"/>
      <c r="BK1347" s="97">
        <v>1</v>
      </c>
      <c r="BL1347" s="95" t="str">
        <f>IF(BL1346&lt;&gt;"",BL1346,"")</f>
        <v/>
      </c>
      <c r="BM1347" s="95" t="str">
        <f t="shared" ref="BM1347:BP1347" si="4369">IF(BM1346&lt;&gt;"",BM1346,"")</f>
        <v/>
      </c>
      <c r="BN1347" s="95" t="str">
        <f t="shared" si="4369"/>
        <v/>
      </c>
      <c r="BO1347" s="95" t="str">
        <f t="shared" si="4369"/>
        <v/>
      </c>
      <c r="BP1347" s="95" t="str">
        <f t="shared" si="4369"/>
        <v/>
      </c>
      <c r="BQ1347" s="81">
        <f t="shared" si="4156"/>
        <v>0</v>
      </c>
      <c r="BR1347" s="81">
        <f t="shared" si="4157"/>
        <v>0</v>
      </c>
      <c r="BS1347" s="81">
        <f t="shared" si="4158"/>
        <v>0</v>
      </c>
      <c r="BT1347" s="81">
        <f t="shared" si="4159"/>
        <v>0</v>
      </c>
      <c r="BU1347" s="81">
        <f t="shared" si="4160"/>
        <v>0</v>
      </c>
      <c r="BV1347" s="13">
        <f t="shared" si="4161"/>
        <v>0</v>
      </c>
      <c r="BW1347" s="11">
        <f t="shared" si="4088"/>
        <v>0</v>
      </c>
      <c r="BX1347" s="69">
        <f t="shared" si="4099"/>
        <v>0</v>
      </c>
      <c r="BY1347" s="69">
        <f>IF($A1347&lt;&gt;"",IF(BY1346&lt;&gt;0,BY1346,IF(BW1347&lt;=$AW$2,"Stop Loss",0)),0)</f>
        <v>0</v>
      </c>
      <c r="BZ1347" s="69">
        <f t="shared" si="4317"/>
        <v>0</v>
      </c>
      <c r="CA1347" s="27" t="str">
        <f t="shared" si="4100"/>
        <v/>
      </c>
      <c r="CB1347" s="27" t="str">
        <f t="shared" si="4101"/>
        <v/>
      </c>
      <c r="CC1347" s="27" t="str">
        <f t="shared" si="4102"/>
        <v/>
      </c>
      <c r="CD1347" s="27" t="str">
        <f t="shared" si="4103"/>
        <v/>
      </c>
      <c r="CE1347" s="27" t="str">
        <f t="shared" si="4104"/>
        <v/>
      </c>
      <c r="CF1347" s="27" t="str">
        <f t="shared" si="4105"/>
        <v/>
      </c>
      <c r="CG1347" s="86"/>
      <c r="CH1347" s="86"/>
      <c r="CI1347" s="45"/>
      <c r="CJ1347" s="45"/>
      <c r="CK1347" s="45"/>
      <c r="CL1347" s="25"/>
      <c r="CM1347" s="25"/>
      <c r="CN1347" s="37"/>
      <c r="CO1347" s="25"/>
      <c r="CP1347" s="25"/>
      <c r="CQ1347" s="25"/>
      <c r="CR1347" s="25"/>
      <c r="CS1347" s="25"/>
      <c r="CT1347" s="25"/>
      <c r="CU1347" s="25"/>
      <c r="CV1347" s="25"/>
      <c r="CW1347" s="25"/>
      <c r="CX1347" s="25"/>
      <c r="CY1347" s="25"/>
      <c r="CZ1347" s="25"/>
      <c r="DA1347" s="25"/>
      <c r="DB1347" s="37"/>
      <c r="DC1347" s="25"/>
      <c r="DD1347" s="25"/>
      <c r="DH1347" s="25"/>
      <c r="DI1347" s="37"/>
    </row>
    <row r="1348" spans="1:113" s="26" customFormat="1">
      <c r="A1348" s="149"/>
      <c r="B1348" s="82" t="str">
        <f t="shared" si="4075"/>
        <v/>
      </c>
      <c r="C1348" s="7" t="str">
        <f t="shared" si="4076"/>
        <v/>
      </c>
      <c r="D1348" s="81">
        <f t="shared" si="4077"/>
        <v>0</v>
      </c>
      <c r="E1348" s="7" t="str">
        <f t="shared" si="4078"/>
        <v>18,</v>
      </c>
      <c r="F1348" s="78"/>
      <c r="G1348" s="86"/>
      <c r="H1348" s="86"/>
      <c r="I1348" s="86"/>
      <c r="J1348" s="86"/>
      <c r="K1348" s="86"/>
      <c r="L1348" s="86"/>
      <c r="M1348" s="86"/>
      <c r="N1348" s="86"/>
      <c r="O1348" s="78"/>
      <c r="P1348" s="86"/>
      <c r="Q1348" s="86"/>
      <c r="R1348" s="86"/>
      <c r="S1348" s="86"/>
      <c r="T1348" s="86"/>
      <c r="U1348" s="86"/>
      <c r="V1348" s="86"/>
      <c r="W1348" s="86"/>
      <c r="X1348" s="123" t="str">
        <f t="shared" si="4079"/>
        <v/>
      </c>
      <c r="Y1348" s="127">
        <f t="shared" si="4130"/>
        <v>0</v>
      </c>
      <c r="Z1348" s="127">
        <f t="shared" si="4131"/>
        <v>0</v>
      </c>
      <c r="AA1348" s="127">
        <f t="shared" si="4132"/>
        <v>0</v>
      </c>
      <c r="AB1348" s="86">
        <f t="shared" ref="AB1348:AC1348" si="4370">AB1347</f>
        <v>0</v>
      </c>
      <c r="AC1348" s="86">
        <f t="shared" si="4370"/>
        <v>0</v>
      </c>
      <c r="AD1348" s="90" t="str">
        <f t="shared" ref="AD1348:AE1348" si="4371">IF($A1347&lt;&gt;"",AD1347,"")</f>
        <v/>
      </c>
      <c r="AE1348" s="54" t="str">
        <f t="shared" si="4371"/>
        <v/>
      </c>
      <c r="AF1348" s="92" t="str">
        <f t="shared" si="4091"/>
        <v/>
      </c>
      <c r="AG1348" s="82">
        <f t="shared" si="4082"/>
        <v>0</v>
      </c>
      <c r="AH1348" s="71">
        <f t="shared" si="4254"/>
        <v>0</v>
      </c>
      <c r="AI1348" s="78" t="str">
        <f t="shared" si="4083"/>
        <v/>
      </c>
      <c r="AJ1348" s="132">
        <f t="shared" si="4135"/>
        <v>0</v>
      </c>
      <c r="AK1348" s="132">
        <f t="shared" si="4136"/>
        <v>0</v>
      </c>
      <c r="AL1348" s="132">
        <f t="shared" si="4137"/>
        <v>0</v>
      </c>
      <c r="AM1348" s="86" t="str">
        <f t="shared" si="4138"/>
        <v/>
      </c>
      <c r="AN1348" s="86" t="str">
        <f t="shared" si="4139"/>
        <v/>
      </c>
      <c r="AO1348" s="90" t="str">
        <f t="shared" ref="AO1348:AP1348" si="4372">IF($A1347&lt;&gt;"",AO1347,"")</f>
        <v/>
      </c>
      <c r="AP1348" s="54" t="str">
        <f t="shared" si="4372"/>
        <v/>
      </c>
      <c r="AQ1348" s="92" t="str">
        <f t="shared" si="4093"/>
        <v/>
      </c>
      <c r="AR1348" s="82">
        <f t="shared" si="4141"/>
        <v>0</v>
      </c>
      <c r="AS1348" s="71">
        <f t="shared" si="4094"/>
        <v>0</v>
      </c>
      <c r="AT1348" s="78" t="str">
        <f t="shared" si="4085"/>
        <v/>
      </c>
      <c r="AU1348" s="137">
        <f t="shared" si="4142"/>
        <v>0</v>
      </c>
      <c r="AV1348" s="137">
        <f t="shared" si="4143"/>
        <v>0</v>
      </c>
      <c r="AW1348" s="137">
        <f t="shared" si="4144"/>
        <v>0</v>
      </c>
      <c r="AX1348" s="86" t="str">
        <f t="shared" si="4145"/>
        <v/>
      </c>
      <c r="AY1348" s="86" t="str">
        <f t="shared" si="4146"/>
        <v/>
      </c>
      <c r="AZ1348" s="90" t="str">
        <f t="shared" ref="AZ1348:BA1348" si="4373">IF($A1347&lt;&gt;"",AZ1347,"")</f>
        <v/>
      </c>
      <c r="BA1348" s="54" t="str">
        <f t="shared" si="4373"/>
        <v/>
      </c>
      <c r="BB1348" s="92" t="str">
        <f t="shared" si="4096"/>
        <v/>
      </c>
      <c r="BC1348" s="82">
        <f t="shared" si="4148"/>
        <v>0</v>
      </c>
      <c r="BD1348" s="71">
        <f t="shared" si="4097"/>
        <v>0</v>
      </c>
      <c r="BE1348" s="98">
        <f t="shared" si="4155"/>
        <v>18</v>
      </c>
      <c r="BF1348" s="54" t="str">
        <f t="shared" ref="BF1348:BF1354" si="4374">IF($A1347&lt;&gt;"",BF1347,"")</f>
        <v/>
      </c>
      <c r="BG1348" s="92" t="str">
        <f t="shared" si="4368"/>
        <v/>
      </c>
      <c r="BH1348" s="82">
        <f t="shared" si="4127"/>
        <v>0</v>
      </c>
      <c r="BI1348" s="71">
        <f t="shared" si="4128"/>
        <v>0</v>
      </c>
      <c r="BJ1348" s="146"/>
      <c r="BK1348" s="97">
        <v>1</v>
      </c>
      <c r="BL1348" s="95" t="str">
        <f t="shared" ref="BL1348:BP1348" si="4375">IF(BL1347&lt;&gt;"",BL1347,"")</f>
        <v/>
      </c>
      <c r="BM1348" s="95" t="str">
        <f t="shared" si="4375"/>
        <v/>
      </c>
      <c r="BN1348" s="95" t="str">
        <f t="shared" si="4375"/>
        <v/>
      </c>
      <c r="BO1348" s="95" t="str">
        <f t="shared" si="4375"/>
        <v/>
      </c>
      <c r="BP1348" s="95" t="str">
        <f t="shared" si="4375"/>
        <v/>
      </c>
      <c r="BQ1348" s="81">
        <f t="shared" si="4156"/>
        <v>0</v>
      </c>
      <c r="BR1348" s="81">
        <f t="shared" si="4157"/>
        <v>0</v>
      </c>
      <c r="BS1348" s="81">
        <f t="shared" si="4158"/>
        <v>0</v>
      </c>
      <c r="BT1348" s="81">
        <f t="shared" si="4159"/>
        <v>0</v>
      </c>
      <c r="BU1348" s="81">
        <f t="shared" si="4160"/>
        <v>0</v>
      </c>
      <c r="BV1348" s="13">
        <f t="shared" si="4161"/>
        <v>0</v>
      </c>
      <c r="BW1348" s="11">
        <f t="shared" si="4088"/>
        <v>0</v>
      </c>
      <c r="BX1348" s="69">
        <f t="shared" si="4099"/>
        <v>0</v>
      </c>
      <c r="BY1348" s="69">
        <f>IF($A1348&lt;&gt;"",IF(BY1347&lt;&gt;0,BY1347,IF(BW1348&lt;=$AW$2,"Stop Loss",0)),0)</f>
        <v>0</v>
      </c>
      <c r="BZ1348" s="69">
        <f t="shared" si="4317"/>
        <v>0</v>
      </c>
      <c r="CA1348" s="27" t="str">
        <f t="shared" si="4100"/>
        <v/>
      </c>
      <c r="CB1348" s="27" t="str">
        <f t="shared" si="4101"/>
        <v/>
      </c>
      <c r="CC1348" s="27" t="str">
        <f t="shared" si="4102"/>
        <v/>
      </c>
      <c r="CD1348" s="27" t="str">
        <f t="shared" si="4103"/>
        <v/>
      </c>
      <c r="CE1348" s="27" t="str">
        <f t="shared" si="4104"/>
        <v/>
      </c>
      <c r="CF1348" s="27" t="str">
        <f t="shared" si="4105"/>
        <v/>
      </c>
      <c r="CG1348" s="86"/>
      <c r="CH1348" s="86"/>
      <c r="CI1348" s="45"/>
      <c r="CJ1348" s="45"/>
      <c r="CK1348" s="45"/>
      <c r="CL1348" s="25"/>
      <c r="CM1348" s="25"/>
      <c r="CN1348" s="37"/>
      <c r="CO1348" s="25"/>
      <c r="CP1348" s="25"/>
      <c r="CQ1348" s="25"/>
      <c r="CR1348" s="25"/>
      <c r="CS1348" s="25"/>
      <c r="CT1348" s="25"/>
      <c r="CU1348" s="25"/>
      <c r="CV1348" s="25"/>
      <c r="CW1348" s="25"/>
      <c r="CX1348" s="25"/>
      <c r="CY1348" s="25"/>
      <c r="CZ1348" s="25"/>
      <c r="DA1348" s="25"/>
      <c r="DB1348" s="37"/>
      <c r="DC1348" s="25"/>
      <c r="DD1348" s="25"/>
      <c r="DH1348" s="25"/>
      <c r="DI1348" s="37"/>
    </row>
    <row r="1349" spans="1:113" s="26" customFormat="1">
      <c r="A1349" s="149"/>
      <c r="B1349" s="82" t="str">
        <f t="shared" si="4075"/>
        <v/>
      </c>
      <c r="C1349" s="7" t="str">
        <f t="shared" si="4076"/>
        <v/>
      </c>
      <c r="D1349" s="81">
        <f t="shared" si="4077"/>
        <v>0</v>
      </c>
      <c r="E1349" s="7" t="str">
        <f t="shared" si="4078"/>
        <v>18,</v>
      </c>
      <c r="F1349" s="78"/>
      <c r="G1349" s="86"/>
      <c r="H1349" s="86"/>
      <c r="I1349" s="86"/>
      <c r="J1349" s="86"/>
      <c r="K1349" s="86"/>
      <c r="L1349" s="86"/>
      <c r="M1349" s="86"/>
      <c r="N1349" s="86"/>
      <c r="O1349" s="78"/>
      <c r="P1349" s="86"/>
      <c r="Q1349" s="86"/>
      <c r="R1349" s="86"/>
      <c r="S1349" s="86"/>
      <c r="T1349" s="86"/>
      <c r="U1349" s="86"/>
      <c r="V1349" s="86"/>
      <c r="W1349" s="86"/>
      <c r="X1349" s="123" t="str">
        <f t="shared" si="4079"/>
        <v/>
      </c>
      <c r="Y1349" s="127">
        <f t="shared" si="4130"/>
        <v>0</v>
      </c>
      <c r="Z1349" s="127">
        <f t="shared" si="4131"/>
        <v>0</v>
      </c>
      <c r="AA1349" s="127">
        <f t="shared" si="4132"/>
        <v>0</v>
      </c>
      <c r="AB1349" s="86">
        <f t="shared" ref="AB1349:AC1349" si="4376">AB1348</f>
        <v>0</v>
      </c>
      <c r="AC1349" s="86">
        <f t="shared" si="4376"/>
        <v>0</v>
      </c>
      <c r="AD1349" s="90" t="str">
        <f t="shared" ref="AD1349:AE1349" si="4377">IF($A1348&lt;&gt;"",AD1348,"")</f>
        <v/>
      </c>
      <c r="AE1349" s="54" t="str">
        <f t="shared" si="4377"/>
        <v/>
      </c>
      <c r="AF1349" s="92" t="str">
        <f t="shared" si="4091"/>
        <v/>
      </c>
      <c r="AG1349" s="82">
        <f t="shared" si="4082"/>
        <v>0</v>
      </c>
      <c r="AH1349" s="71">
        <f t="shared" si="4254"/>
        <v>0</v>
      </c>
      <c r="AI1349" s="78" t="str">
        <f t="shared" si="4083"/>
        <v/>
      </c>
      <c r="AJ1349" s="132">
        <f t="shared" si="4135"/>
        <v>0</v>
      </c>
      <c r="AK1349" s="132">
        <f t="shared" si="4136"/>
        <v>0</v>
      </c>
      <c r="AL1349" s="132">
        <f t="shared" si="4137"/>
        <v>0</v>
      </c>
      <c r="AM1349" s="86" t="str">
        <f t="shared" si="4138"/>
        <v/>
      </c>
      <c r="AN1349" s="86" t="str">
        <f t="shared" si="4139"/>
        <v/>
      </c>
      <c r="AO1349" s="90" t="str">
        <f t="shared" ref="AO1349:AP1349" si="4378">IF($A1348&lt;&gt;"",AO1348,"")</f>
        <v/>
      </c>
      <c r="AP1349" s="54" t="str">
        <f t="shared" si="4378"/>
        <v/>
      </c>
      <c r="AQ1349" s="92" t="str">
        <f t="shared" si="4093"/>
        <v/>
      </c>
      <c r="AR1349" s="82">
        <f t="shared" si="4141"/>
        <v>0</v>
      </c>
      <c r="AS1349" s="71">
        <f t="shared" si="4094"/>
        <v>0</v>
      </c>
      <c r="AT1349" s="78" t="str">
        <f t="shared" si="4085"/>
        <v/>
      </c>
      <c r="AU1349" s="137">
        <f t="shared" si="4142"/>
        <v>0</v>
      </c>
      <c r="AV1349" s="137">
        <f t="shared" si="4143"/>
        <v>0</v>
      </c>
      <c r="AW1349" s="137">
        <f t="shared" si="4144"/>
        <v>0</v>
      </c>
      <c r="AX1349" s="86" t="str">
        <f t="shared" si="4145"/>
        <v/>
      </c>
      <c r="AY1349" s="86" t="str">
        <f t="shared" si="4146"/>
        <v/>
      </c>
      <c r="AZ1349" s="90" t="str">
        <f t="shared" ref="AZ1349:BA1349" si="4379">IF($A1348&lt;&gt;"",AZ1348,"")</f>
        <v/>
      </c>
      <c r="BA1349" s="54" t="str">
        <f t="shared" si="4379"/>
        <v/>
      </c>
      <c r="BB1349" s="92" t="str">
        <f t="shared" si="4096"/>
        <v/>
      </c>
      <c r="BC1349" s="82">
        <f t="shared" si="4148"/>
        <v>0</v>
      </c>
      <c r="BD1349" s="71">
        <f t="shared" si="4097"/>
        <v>0</v>
      </c>
      <c r="BE1349" s="98">
        <f t="shared" si="4155"/>
        <v>18</v>
      </c>
      <c r="BF1349" s="54" t="str">
        <f t="shared" si="4374"/>
        <v/>
      </c>
      <c r="BG1349" s="92" t="str">
        <f t="shared" si="4368"/>
        <v/>
      </c>
      <c r="BH1349" s="82">
        <f t="shared" si="4127"/>
        <v>0</v>
      </c>
      <c r="BI1349" s="71">
        <f t="shared" si="4128"/>
        <v>0</v>
      </c>
      <c r="BJ1349" s="146"/>
      <c r="BK1349" s="97">
        <v>1</v>
      </c>
      <c r="BL1349" s="95" t="str">
        <f t="shared" ref="BL1349:BP1349" si="4380">IF(BL1348&lt;&gt;"",BL1348,"")</f>
        <v/>
      </c>
      <c r="BM1349" s="95" t="str">
        <f t="shared" si="4380"/>
        <v/>
      </c>
      <c r="BN1349" s="95" t="str">
        <f t="shared" si="4380"/>
        <v/>
      </c>
      <c r="BO1349" s="95" t="str">
        <f t="shared" si="4380"/>
        <v/>
      </c>
      <c r="BP1349" s="95" t="str">
        <f t="shared" si="4380"/>
        <v/>
      </c>
      <c r="BQ1349" s="81">
        <f t="shared" si="4156"/>
        <v>0</v>
      </c>
      <c r="BR1349" s="81">
        <f t="shared" si="4157"/>
        <v>0</v>
      </c>
      <c r="BS1349" s="81">
        <f t="shared" si="4158"/>
        <v>0</v>
      </c>
      <c r="BT1349" s="81">
        <f t="shared" si="4159"/>
        <v>0</v>
      </c>
      <c r="BU1349" s="81">
        <f t="shared" si="4160"/>
        <v>0</v>
      </c>
      <c r="BV1349" s="13">
        <f t="shared" si="4161"/>
        <v>0</v>
      </c>
      <c r="BW1349" s="11">
        <f t="shared" si="4088"/>
        <v>0</v>
      </c>
      <c r="BX1349" s="69">
        <f t="shared" si="4099"/>
        <v>0</v>
      </c>
      <c r="BY1349" s="69">
        <f>IF($A1349&lt;&gt;"",IF(BY1348&lt;&gt;0,BY1348,IF(BW1349&lt;=$AW$2,"Stop Loss",0)),0)</f>
        <v>0</v>
      </c>
      <c r="BZ1349" s="69">
        <f t="shared" si="4317"/>
        <v>0</v>
      </c>
      <c r="CA1349" s="27" t="str">
        <f t="shared" si="4100"/>
        <v/>
      </c>
      <c r="CB1349" s="27" t="str">
        <f t="shared" si="4101"/>
        <v/>
      </c>
      <c r="CC1349" s="27" t="str">
        <f t="shared" si="4102"/>
        <v/>
      </c>
      <c r="CD1349" s="27" t="str">
        <f t="shared" si="4103"/>
        <v/>
      </c>
      <c r="CE1349" s="27" t="str">
        <f t="shared" si="4104"/>
        <v/>
      </c>
      <c r="CF1349" s="27" t="str">
        <f t="shared" si="4105"/>
        <v/>
      </c>
      <c r="CG1349" s="86"/>
      <c r="CH1349" s="86"/>
      <c r="CI1349" s="45"/>
      <c r="CJ1349" s="45"/>
      <c r="CK1349" s="45"/>
      <c r="CL1349" s="25"/>
      <c r="CM1349" s="25"/>
      <c r="CN1349" s="37"/>
      <c r="CO1349" s="25"/>
      <c r="CP1349" s="25"/>
      <c r="CQ1349" s="25"/>
      <c r="CR1349" s="25"/>
      <c r="CS1349" s="25"/>
      <c r="CT1349" s="25"/>
      <c r="CU1349" s="25"/>
      <c r="CV1349" s="25"/>
      <c r="CW1349" s="25"/>
      <c r="CX1349" s="25"/>
      <c r="CY1349" s="25"/>
      <c r="CZ1349" s="25"/>
      <c r="DA1349" s="25"/>
      <c r="DB1349" s="37"/>
      <c r="DC1349" s="25"/>
      <c r="DD1349" s="25"/>
      <c r="DH1349" s="25"/>
      <c r="DI1349" s="37"/>
    </row>
    <row r="1350" spans="1:113" s="26" customFormat="1">
      <c r="A1350" s="149"/>
      <c r="B1350" s="82" t="str">
        <f t="shared" ref="B1350:B1413" si="4381">IF(A1350="","",IF(BF1351="","DB",BF1351&amp;","&amp;BL1351&amp;BM1351&amp;BN1351&amp;BO1351&amp;BP1351))</f>
        <v/>
      </c>
      <c r="C1350" s="7" t="str">
        <f t="shared" ref="C1350:C1413" si="4382">IF(AND(BX1350=0,BY1350=0),"",IF(BX1350="Profit Target","profit target",IF(BY1350="Stop Loss","stop loss","")))</f>
        <v/>
      </c>
      <c r="D1350" s="81">
        <f t="shared" ref="D1350:D1413" si="4383">BV1350</f>
        <v>0</v>
      </c>
      <c r="E1350" s="7" t="str">
        <f t="shared" ref="E1350:E1413" si="4384">IF(COUNTBLANK(BL1351:BP1351)=5,BE1351&amp;",",IF(COUNTBLANK(BL1351:BP1351)=1,BE1351&amp;","&amp;"1,1,1,1,",BE1351&amp;","&amp;"1,1,1,1,1,"))</f>
        <v>18,</v>
      </c>
      <c r="F1350" s="78"/>
      <c r="G1350" s="86"/>
      <c r="H1350" s="86"/>
      <c r="I1350" s="86"/>
      <c r="J1350" s="86"/>
      <c r="K1350" s="86"/>
      <c r="L1350" s="86"/>
      <c r="M1350" s="86"/>
      <c r="N1350" s="86"/>
      <c r="O1350" s="78"/>
      <c r="P1350" s="86"/>
      <c r="Q1350" s="86"/>
      <c r="R1350" s="86"/>
      <c r="S1350" s="86"/>
      <c r="T1350" s="86"/>
      <c r="U1350" s="86"/>
      <c r="V1350" s="86"/>
      <c r="W1350" s="86"/>
      <c r="X1350" s="123" t="str">
        <f t="shared" ref="X1350:X1413" si="4385">IF($A1350&lt;&gt;"",VLOOKUP($A1350,$CY$107:$DH$144,7),"")</f>
        <v/>
      </c>
      <c r="Y1350" s="127">
        <f t="shared" si="4130"/>
        <v>0</v>
      </c>
      <c r="Z1350" s="127">
        <f t="shared" si="4131"/>
        <v>0</v>
      </c>
      <c r="AA1350" s="127">
        <f t="shared" si="4132"/>
        <v>0</v>
      </c>
      <c r="AB1350" s="86">
        <f t="shared" ref="AB1350:AC1350" si="4386">AB1349</f>
        <v>0</v>
      </c>
      <c r="AC1350" s="86">
        <f t="shared" si="4386"/>
        <v>0</v>
      </c>
      <c r="AD1350" s="90" t="str">
        <f t="shared" ref="AD1350:AE1350" si="4387">IF($A1349&lt;&gt;"",AD1349,"")</f>
        <v/>
      </c>
      <c r="AE1350" s="54" t="str">
        <f t="shared" si="4387"/>
        <v/>
      </c>
      <c r="AF1350" s="92" t="str">
        <f t="shared" si="4091"/>
        <v/>
      </c>
      <c r="AG1350" s="82">
        <f t="shared" ref="AG1350:AG1413" si="4388">IF($A1350&lt;&gt;"",IF(OR($BX1349&lt;&gt;0,$BY1349&lt;&gt;0),"0",IF(AE1350&lt;&gt;"",IF(AF1350="W",(1*AD1350),(-1*AD1350)),0)),0)</f>
        <v>0</v>
      </c>
      <c r="AH1350" s="71">
        <f t="shared" si="4254"/>
        <v>0</v>
      </c>
      <c r="AI1350" s="78" t="str">
        <f t="shared" ref="AI1350:AI1413" si="4389">IF($A1350&lt;&gt;"",VLOOKUP($A1350,$CY$107:$DH$144,9),"")</f>
        <v/>
      </c>
      <c r="AJ1350" s="132">
        <f t="shared" si="4135"/>
        <v>0</v>
      </c>
      <c r="AK1350" s="132">
        <f t="shared" si="4136"/>
        <v>0</v>
      </c>
      <c r="AL1350" s="132">
        <f t="shared" si="4137"/>
        <v>0</v>
      </c>
      <c r="AM1350" s="86" t="str">
        <f t="shared" si="4138"/>
        <v/>
      </c>
      <c r="AN1350" s="86" t="str">
        <f t="shared" si="4139"/>
        <v/>
      </c>
      <c r="AO1350" s="90" t="str">
        <f t="shared" ref="AO1350:AP1350" si="4390">IF($A1349&lt;&gt;"",AO1349,"")</f>
        <v/>
      </c>
      <c r="AP1350" s="54" t="str">
        <f t="shared" si="4390"/>
        <v/>
      </c>
      <c r="AQ1350" s="92" t="str">
        <f t="shared" si="4093"/>
        <v/>
      </c>
      <c r="AR1350" s="82">
        <f t="shared" si="4141"/>
        <v>0</v>
      </c>
      <c r="AS1350" s="71">
        <f t="shared" si="4094"/>
        <v>0</v>
      </c>
      <c r="AT1350" s="78" t="str">
        <f t="shared" ref="AT1350:AT1413" si="4391">IF($A1350&lt;&gt;"",VLOOKUP($A1350,$CY$107:$DH$144,8),"")</f>
        <v/>
      </c>
      <c r="AU1350" s="137">
        <f t="shared" si="4142"/>
        <v>0</v>
      </c>
      <c r="AV1350" s="137">
        <f t="shared" si="4143"/>
        <v>0</v>
      </c>
      <c r="AW1350" s="137">
        <f t="shared" si="4144"/>
        <v>0</v>
      </c>
      <c r="AX1350" s="86" t="str">
        <f t="shared" si="4145"/>
        <v/>
      </c>
      <c r="AY1350" s="86" t="str">
        <f t="shared" si="4146"/>
        <v/>
      </c>
      <c r="AZ1350" s="90" t="str">
        <f t="shared" ref="AZ1350:BA1350" si="4392">IF($A1349&lt;&gt;"",AZ1349,"")</f>
        <v/>
      </c>
      <c r="BA1350" s="54" t="str">
        <f t="shared" si="4392"/>
        <v/>
      </c>
      <c r="BB1350" s="92" t="str">
        <f t="shared" si="4096"/>
        <v/>
      </c>
      <c r="BC1350" s="82">
        <f t="shared" si="4148"/>
        <v>0</v>
      </c>
      <c r="BD1350" s="71">
        <f t="shared" si="4097"/>
        <v>0</v>
      </c>
      <c r="BE1350" s="98">
        <f t="shared" si="4155"/>
        <v>18</v>
      </c>
      <c r="BF1350" s="54" t="str">
        <f t="shared" si="4374"/>
        <v/>
      </c>
      <c r="BG1350" s="92" t="str">
        <f t="shared" si="4368"/>
        <v/>
      </c>
      <c r="BH1350" s="82">
        <f t="shared" si="4127"/>
        <v>0</v>
      </c>
      <c r="BI1350" s="71">
        <f t="shared" si="4128"/>
        <v>0</v>
      </c>
      <c r="BJ1350" s="146"/>
      <c r="BK1350" s="97">
        <v>1</v>
      </c>
      <c r="BL1350" s="95" t="str">
        <f t="shared" ref="BL1350:BP1350" si="4393">IF(BL1349&lt;&gt;"",BL1349,"")</f>
        <v/>
      </c>
      <c r="BM1350" s="95" t="str">
        <f t="shared" si="4393"/>
        <v/>
      </c>
      <c r="BN1350" s="95" t="str">
        <f t="shared" si="4393"/>
        <v/>
      </c>
      <c r="BO1350" s="95" t="str">
        <f t="shared" si="4393"/>
        <v/>
      </c>
      <c r="BP1350" s="95" t="str">
        <f t="shared" si="4393"/>
        <v/>
      </c>
      <c r="BQ1350" s="81">
        <f t="shared" si="4156"/>
        <v>0</v>
      </c>
      <c r="BR1350" s="81">
        <f t="shared" si="4157"/>
        <v>0</v>
      </c>
      <c r="BS1350" s="81">
        <f t="shared" si="4158"/>
        <v>0</v>
      </c>
      <c r="BT1350" s="81">
        <f t="shared" si="4159"/>
        <v>0</v>
      </c>
      <c r="BU1350" s="81">
        <f t="shared" si="4160"/>
        <v>0</v>
      </c>
      <c r="BV1350" s="13">
        <f t="shared" si="4161"/>
        <v>0</v>
      </c>
      <c r="BW1350" s="11">
        <f t="shared" ref="BW1350:BW1413" si="4394">IF(A1350&lt;&gt;"",BV1350+BW1349,0)</f>
        <v>0</v>
      </c>
      <c r="BX1350" s="69">
        <f t="shared" si="4099"/>
        <v>0</v>
      </c>
      <c r="BY1350" s="69">
        <f>IF($A1350&lt;&gt;"",IF(BY1349&lt;&gt;0,BY1349,IF(BW1350&lt;=$AW$2,"Stop Loss",0)),0)</f>
        <v>0</v>
      </c>
      <c r="BZ1350" s="69">
        <f t="shared" si="4317"/>
        <v>0</v>
      </c>
      <c r="CA1350" s="27" t="str">
        <f t="shared" si="4100"/>
        <v/>
      </c>
      <c r="CB1350" s="27" t="str">
        <f t="shared" si="4101"/>
        <v/>
      </c>
      <c r="CC1350" s="27" t="str">
        <f t="shared" si="4102"/>
        <v/>
      </c>
      <c r="CD1350" s="27" t="str">
        <f t="shared" si="4103"/>
        <v/>
      </c>
      <c r="CE1350" s="27" t="str">
        <f t="shared" si="4104"/>
        <v/>
      </c>
      <c r="CF1350" s="27" t="str">
        <f t="shared" si="4105"/>
        <v/>
      </c>
      <c r="CG1350" s="86"/>
      <c r="CH1350" s="86"/>
      <c r="CI1350" s="45"/>
      <c r="CJ1350" s="45"/>
      <c r="CK1350" s="45"/>
      <c r="CL1350" s="25"/>
      <c r="CM1350" s="25"/>
      <c r="CN1350" s="37"/>
      <c r="CO1350" s="25"/>
      <c r="CP1350" s="25"/>
      <c r="CQ1350" s="25"/>
      <c r="CR1350" s="25"/>
      <c r="CS1350" s="25"/>
      <c r="CT1350" s="25"/>
      <c r="CU1350" s="25"/>
      <c r="CV1350" s="25"/>
      <c r="CW1350" s="25"/>
      <c r="CX1350" s="25"/>
      <c r="CY1350" s="25"/>
      <c r="CZ1350" s="25"/>
      <c r="DA1350" s="25"/>
      <c r="DB1350" s="37"/>
      <c r="DC1350" s="25"/>
      <c r="DD1350" s="25"/>
      <c r="DH1350" s="25"/>
      <c r="DI1350" s="37"/>
    </row>
    <row r="1351" spans="1:113" s="26" customFormat="1">
      <c r="A1351" s="149"/>
      <c r="B1351" s="82" t="str">
        <f t="shared" si="4381"/>
        <v/>
      </c>
      <c r="C1351" s="7" t="str">
        <f t="shared" si="4382"/>
        <v/>
      </c>
      <c r="D1351" s="81">
        <f t="shared" si="4383"/>
        <v>0</v>
      </c>
      <c r="E1351" s="7" t="str">
        <f t="shared" si="4384"/>
        <v>18,</v>
      </c>
      <c r="F1351" s="78"/>
      <c r="G1351" s="86"/>
      <c r="H1351" s="86"/>
      <c r="I1351" s="86"/>
      <c r="J1351" s="86"/>
      <c r="K1351" s="86"/>
      <c r="L1351" s="86"/>
      <c r="M1351" s="86"/>
      <c r="N1351" s="86"/>
      <c r="O1351" s="78"/>
      <c r="P1351" s="86"/>
      <c r="Q1351" s="86"/>
      <c r="R1351" s="86"/>
      <c r="S1351" s="86"/>
      <c r="T1351" s="86"/>
      <c r="U1351" s="86"/>
      <c r="V1351" s="86"/>
      <c r="W1351" s="86"/>
      <c r="X1351" s="123" t="str">
        <f t="shared" si="4385"/>
        <v/>
      </c>
      <c r="Y1351" s="127">
        <f t="shared" si="4130"/>
        <v>0</v>
      </c>
      <c r="Z1351" s="127">
        <f t="shared" si="4131"/>
        <v>0</v>
      </c>
      <c r="AA1351" s="127">
        <f t="shared" si="4132"/>
        <v>0</v>
      </c>
      <c r="AB1351" s="86">
        <f t="shared" ref="AB1351:AC1351" si="4395">AB1350</f>
        <v>0</v>
      </c>
      <c r="AC1351" s="86">
        <f t="shared" si="4395"/>
        <v>0</v>
      </c>
      <c r="AD1351" s="90" t="str">
        <f t="shared" ref="AD1351:AE1351" si="4396">IF($A1350&lt;&gt;"",AD1350,"")</f>
        <v/>
      </c>
      <c r="AE1351" s="54" t="str">
        <f t="shared" si="4396"/>
        <v/>
      </c>
      <c r="AF1351" s="92" t="str">
        <f t="shared" ref="AF1351:AF1414" si="4397">IF($A1351&lt;&gt;"",IF($A1351=0,"L",IF(AE1351&lt;&gt;"",IF(AE1351=X1351,"W","L"))),"")</f>
        <v/>
      </c>
      <c r="AG1351" s="82">
        <f t="shared" si="4388"/>
        <v>0</v>
      </c>
      <c r="AH1351" s="71">
        <f t="shared" si="4254"/>
        <v>0</v>
      </c>
      <c r="AI1351" s="78" t="str">
        <f t="shared" si="4389"/>
        <v/>
      </c>
      <c r="AJ1351" s="132">
        <f t="shared" si="4135"/>
        <v>0</v>
      </c>
      <c r="AK1351" s="132">
        <f t="shared" si="4136"/>
        <v>0</v>
      </c>
      <c r="AL1351" s="132">
        <f t="shared" si="4137"/>
        <v>0</v>
      </c>
      <c r="AM1351" s="86" t="str">
        <f t="shared" si="4138"/>
        <v/>
      </c>
      <c r="AN1351" s="86" t="str">
        <f t="shared" si="4139"/>
        <v/>
      </c>
      <c r="AO1351" s="90" t="str">
        <f t="shared" ref="AO1351:AP1351" si="4398">IF($A1350&lt;&gt;"",AO1350,"")</f>
        <v/>
      </c>
      <c r="AP1351" s="54" t="str">
        <f t="shared" si="4398"/>
        <v/>
      </c>
      <c r="AQ1351" s="92" t="str">
        <f t="shared" ref="AQ1351:AQ1414" si="4399">IF($A1351&lt;&gt;"",IF($A1351=0,"L",IF(AP1351&lt;&gt;"",IF(AP1351=AI1351,"W","L"))),"")</f>
        <v/>
      </c>
      <c r="AR1351" s="82">
        <f t="shared" si="4141"/>
        <v>0</v>
      </c>
      <c r="AS1351" s="71">
        <f t="shared" ref="AS1351:AS1414" si="4400">IF($A1351&lt;&gt;"",AR1351+AS1350,0)</f>
        <v>0</v>
      </c>
      <c r="AT1351" s="78" t="str">
        <f t="shared" si="4391"/>
        <v/>
      </c>
      <c r="AU1351" s="137">
        <f t="shared" si="4142"/>
        <v>0</v>
      </c>
      <c r="AV1351" s="137">
        <f t="shared" si="4143"/>
        <v>0</v>
      </c>
      <c r="AW1351" s="137">
        <f t="shared" si="4144"/>
        <v>0</v>
      </c>
      <c r="AX1351" s="86" t="str">
        <f t="shared" si="4145"/>
        <v/>
      </c>
      <c r="AY1351" s="86" t="str">
        <f t="shared" si="4146"/>
        <v/>
      </c>
      <c r="AZ1351" s="90" t="str">
        <f t="shared" ref="AZ1351:BA1351" si="4401">IF($A1350&lt;&gt;"",AZ1350,"")</f>
        <v/>
      </c>
      <c r="BA1351" s="54" t="str">
        <f t="shared" si="4401"/>
        <v/>
      </c>
      <c r="BB1351" s="92" t="str">
        <f t="shared" ref="BB1351:BB1414" si="4402">IF($A1351&lt;&gt;"",IF($A1351=0,"L",IF(BA1351&lt;&gt;"",IF(BA1351=AT1351,"W","L"))),"")</f>
        <v/>
      </c>
      <c r="BC1351" s="82">
        <f t="shared" si="4148"/>
        <v>0</v>
      </c>
      <c r="BD1351" s="71">
        <f t="shared" ref="BD1351:BD1414" si="4403">IF($A1351&lt;&gt;"",BC1351+BD1350,0)</f>
        <v>0</v>
      </c>
      <c r="BE1351" s="98">
        <f t="shared" si="4155"/>
        <v>18</v>
      </c>
      <c r="BF1351" s="54" t="str">
        <f t="shared" si="4374"/>
        <v/>
      </c>
      <c r="BG1351" s="92" t="str">
        <f t="shared" si="4368"/>
        <v/>
      </c>
      <c r="BH1351" s="82">
        <f t="shared" si="4127"/>
        <v>0</v>
      </c>
      <c r="BI1351" s="71">
        <f t="shared" si="4128"/>
        <v>0</v>
      </c>
      <c r="BJ1351" s="146"/>
      <c r="BK1351" s="97">
        <v>1</v>
      </c>
      <c r="BL1351" s="95" t="str">
        <f t="shared" ref="BL1351:BP1351" si="4404">IF(BL1350&lt;&gt;"",BL1350,"")</f>
        <v/>
      </c>
      <c r="BM1351" s="95" t="str">
        <f t="shared" si="4404"/>
        <v/>
      </c>
      <c r="BN1351" s="95" t="str">
        <f t="shared" si="4404"/>
        <v/>
      </c>
      <c r="BO1351" s="95" t="str">
        <f t="shared" si="4404"/>
        <v/>
      </c>
      <c r="BP1351" s="95" t="str">
        <f t="shared" si="4404"/>
        <v/>
      </c>
      <c r="BQ1351" s="81">
        <f t="shared" si="4156"/>
        <v>0</v>
      </c>
      <c r="BR1351" s="81">
        <f t="shared" si="4157"/>
        <v>0</v>
      </c>
      <c r="BS1351" s="81">
        <f t="shared" si="4158"/>
        <v>0</v>
      </c>
      <c r="BT1351" s="81">
        <f t="shared" si="4159"/>
        <v>0</v>
      </c>
      <c r="BU1351" s="81">
        <f t="shared" si="4160"/>
        <v>0</v>
      </c>
      <c r="BV1351" s="13">
        <f t="shared" si="4161"/>
        <v>0</v>
      </c>
      <c r="BW1351" s="11">
        <f t="shared" si="4394"/>
        <v>0</v>
      </c>
      <c r="BX1351" s="69">
        <f t="shared" ref="BX1351:BX1414" si="4405">IF($A1351&lt;&gt;"",IF(BX1350&gt;0,BX1350,IF(BW1351&gt;=$AW$1,"Profit Target",0)),0)</f>
        <v>0</v>
      </c>
      <c r="BY1351" s="69">
        <f>IF($A1351&lt;&gt;"",IF(BY1350&lt;&gt;0,BY1350,IF(BW1351&lt;=$AW$2,"Stop Loss",0)),0)</f>
        <v>0</v>
      </c>
      <c r="BZ1351" s="69">
        <f t="shared" si="4317"/>
        <v>0</v>
      </c>
      <c r="CA1351" s="27" t="str">
        <f t="shared" ref="CA1351:CA1414" si="4406">IF(AE1351&lt;&gt;"",AE1351&amp;",","")</f>
        <v/>
      </c>
      <c r="CB1351" s="27" t="str">
        <f t="shared" ref="CB1351:CB1414" si="4407">IF(AP1351&lt;&gt;"",AP1351&amp;",","")</f>
        <v/>
      </c>
      <c r="CC1351" s="27" t="str">
        <f t="shared" ref="CC1351:CC1414" si="4408">IF(BA1351&lt;&gt;"",BA1351&amp;",","")</f>
        <v/>
      </c>
      <c r="CD1351" s="27" t="str">
        <f t="shared" ref="CD1351:CD1414" si="4409">IF(AD1351="","",CONCATENATE(AD1351,","))</f>
        <v/>
      </c>
      <c r="CE1351" s="27" t="str">
        <f t="shared" ref="CE1351:CE1414" si="4410">IF(AO1351="","",CONCATENATE(AO1351,","))</f>
        <v/>
      </c>
      <c r="CF1351" s="27" t="str">
        <f t="shared" ref="CF1351:CF1414" si="4411">IF(AZ1351="","",CONCATENATE(AZ1351,","))</f>
        <v/>
      </c>
      <c r="CG1351" s="86"/>
      <c r="CH1351" s="86"/>
      <c r="CI1351" s="45"/>
      <c r="CJ1351" s="45"/>
      <c r="CK1351" s="45"/>
      <c r="CL1351" s="25"/>
      <c r="CM1351" s="25"/>
      <c r="CN1351" s="37"/>
      <c r="CO1351" s="25"/>
      <c r="CP1351" s="25"/>
      <c r="CQ1351" s="25"/>
      <c r="CR1351" s="25"/>
      <c r="CS1351" s="25"/>
      <c r="CT1351" s="25"/>
      <c r="CU1351" s="25"/>
      <c r="CV1351" s="25"/>
      <c r="CW1351" s="25"/>
      <c r="CX1351" s="25"/>
      <c r="CY1351" s="25"/>
      <c r="CZ1351" s="25"/>
      <c r="DA1351" s="25"/>
      <c r="DB1351" s="37"/>
      <c r="DC1351" s="25"/>
      <c r="DD1351" s="25"/>
      <c r="DH1351" s="25"/>
      <c r="DI1351" s="37"/>
    </row>
    <row r="1352" spans="1:113" s="26" customFormat="1">
      <c r="A1352" s="149"/>
      <c r="B1352" s="82" t="str">
        <f t="shared" si="4381"/>
        <v/>
      </c>
      <c r="C1352" s="7" t="str">
        <f t="shared" si="4382"/>
        <v/>
      </c>
      <c r="D1352" s="81">
        <f t="shared" si="4383"/>
        <v>0</v>
      </c>
      <c r="E1352" s="7" t="str">
        <f t="shared" si="4384"/>
        <v>18,</v>
      </c>
      <c r="F1352" s="78"/>
      <c r="G1352" s="86"/>
      <c r="H1352" s="86"/>
      <c r="I1352" s="86"/>
      <c r="J1352" s="86"/>
      <c r="K1352" s="86"/>
      <c r="L1352" s="86"/>
      <c r="M1352" s="86"/>
      <c r="N1352" s="86"/>
      <c r="O1352" s="78"/>
      <c r="P1352" s="86"/>
      <c r="Q1352" s="86"/>
      <c r="R1352" s="86"/>
      <c r="S1352" s="86"/>
      <c r="T1352" s="86"/>
      <c r="U1352" s="86"/>
      <c r="V1352" s="86"/>
      <c r="W1352" s="86"/>
      <c r="X1352" s="123" t="str">
        <f t="shared" si="4385"/>
        <v/>
      </c>
      <c r="Y1352" s="127">
        <f t="shared" si="4130"/>
        <v>0</v>
      </c>
      <c r="Z1352" s="127">
        <f t="shared" si="4131"/>
        <v>0</v>
      </c>
      <c r="AA1352" s="127">
        <f t="shared" si="4132"/>
        <v>0</v>
      </c>
      <c r="AB1352" s="86">
        <f t="shared" ref="AB1352:AC1352" si="4412">AB1351</f>
        <v>0</v>
      </c>
      <c r="AC1352" s="86">
        <f t="shared" si="4412"/>
        <v>0</v>
      </c>
      <c r="AD1352" s="90" t="str">
        <f t="shared" ref="AD1352:AE1352" si="4413">IF($A1351&lt;&gt;"",AD1351,"")</f>
        <v/>
      </c>
      <c r="AE1352" s="54" t="str">
        <f t="shared" si="4413"/>
        <v/>
      </c>
      <c r="AF1352" s="92" t="str">
        <f t="shared" si="4397"/>
        <v/>
      </c>
      <c r="AG1352" s="82">
        <f t="shared" si="4388"/>
        <v>0</v>
      </c>
      <c r="AH1352" s="71">
        <f t="shared" si="4254"/>
        <v>0</v>
      </c>
      <c r="AI1352" s="78" t="str">
        <f t="shared" si="4389"/>
        <v/>
      </c>
      <c r="AJ1352" s="132">
        <f t="shared" si="4135"/>
        <v>0</v>
      </c>
      <c r="AK1352" s="132">
        <f t="shared" si="4136"/>
        <v>0</v>
      </c>
      <c r="AL1352" s="132">
        <f t="shared" si="4137"/>
        <v>0</v>
      </c>
      <c r="AM1352" s="86" t="str">
        <f t="shared" si="4138"/>
        <v/>
      </c>
      <c r="AN1352" s="86" t="str">
        <f t="shared" si="4139"/>
        <v/>
      </c>
      <c r="AO1352" s="90" t="str">
        <f t="shared" ref="AO1352:AP1352" si="4414">IF($A1351&lt;&gt;"",AO1351,"")</f>
        <v/>
      </c>
      <c r="AP1352" s="54" t="str">
        <f t="shared" si="4414"/>
        <v/>
      </c>
      <c r="AQ1352" s="92" t="str">
        <f t="shared" si="4399"/>
        <v/>
      </c>
      <c r="AR1352" s="82">
        <f t="shared" si="4141"/>
        <v>0</v>
      </c>
      <c r="AS1352" s="71">
        <f t="shared" si="4400"/>
        <v>0</v>
      </c>
      <c r="AT1352" s="78" t="str">
        <f t="shared" si="4391"/>
        <v/>
      </c>
      <c r="AU1352" s="137">
        <f t="shared" si="4142"/>
        <v>0</v>
      </c>
      <c r="AV1352" s="137">
        <f t="shared" si="4143"/>
        <v>0</v>
      </c>
      <c r="AW1352" s="137">
        <f t="shared" si="4144"/>
        <v>0</v>
      </c>
      <c r="AX1352" s="86" t="str">
        <f t="shared" si="4145"/>
        <v/>
      </c>
      <c r="AY1352" s="86" t="str">
        <f t="shared" si="4146"/>
        <v/>
      </c>
      <c r="AZ1352" s="90" t="str">
        <f t="shared" ref="AZ1352:BA1352" si="4415">IF($A1351&lt;&gt;"",AZ1351,"")</f>
        <v/>
      </c>
      <c r="BA1352" s="54" t="str">
        <f t="shared" si="4415"/>
        <v/>
      </c>
      <c r="BB1352" s="92" t="str">
        <f t="shared" si="4402"/>
        <v/>
      </c>
      <c r="BC1352" s="82">
        <f t="shared" si="4148"/>
        <v>0</v>
      </c>
      <c r="BD1352" s="71">
        <f t="shared" si="4403"/>
        <v>0</v>
      </c>
      <c r="BE1352" s="98">
        <f t="shared" si="4155"/>
        <v>18</v>
      </c>
      <c r="BF1352" s="54" t="str">
        <f t="shared" si="4374"/>
        <v/>
      </c>
      <c r="BG1352" s="92" t="str">
        <f t="shared" si="4368"/>
        <v/>
      </c>
      <c r="BH1352" s="82">
        <f t="shared" si="4127"/>
        <v>0</v>
      </c>
      <c r="BI1352" s="71">
        <f t="shared" si="4128"/>
        <v>0</v>
      </c>
      <c r="BJ1352" s="146"/>
      <c r="BK1352" s="97">
        <v>1</v>
      </c>
      <c r="BL1352" s="95" t="str">
        <f t="shared" ref="BL1352:BP1352" si="4416">IF(BL1351&lt;&gt;"",BL1351,"")</f>
        <v/>
      </c>
      <c r="BM1352" s="95" t="str">
        <f t="shared" si="4416"/>
        <v/>
      </c>
      <c r="BN1352" s="95" t="str">
        <f t="shared" si="4416"/>
        <v/>
      </c>
      <c r="BO1352" s="95" t="str">
        <f t="shared" si="4416"/>
        <v/>
      </c>
      <c r="BP1352" s="95" t="str">
        <f t="shared" si="4416"/>
        <v/>
      </c>
      <c r="BQ1352" s="81">
        <f t="shared" si="4156"/>
        <v>0</v>
      </c>
      <c r="BR1352" s="81">
        <f t="shared" si="4157"/>
        <v>0</v>
      </c>
      <c r="BS1352" s="81">
        <f t="shared" si="4158"/>
        <v>0</v>
      </c>
      <c r="BT1352" s="81">
        <f t="shared" si="4159"/>
        <v>0</v>
      </c>
      <c r="BU1352" s="81">
        <f t="shared" si="4160"/>
        <v>0</v>
      </c>
      <c r="BV1352" s="13">
        <f t="shared" si="4161"/>
        <v>0</v>
      </c>
      <c r="BW1352" s="11">
        <f t="shared" si="4394"/>
        <v>0</v>
      </c>
      <c r="BX1352" s="69">
        <f t="shared" si="4405"/>
        <v>0</v>
      </c>
      <c r="BY1352" s="69">
        <f>IF($A1352&lt;&gt;"",IF(BY1351&lt;&gt;0,BY1351,IF(BW1352&lt;=$AW$2,"Stop Loss",0)),0)</f>
        <v>0</v>
      </c>
      <c r="BZ1352" s="69">
        <f t="shared" si="4317"/>
        <v>0</v>
      </c>
      <c r="CA1352" s="27" t="str">
        <f t="shared" si="4406"/>
        <v/>
      </c>
      <c r="CB1352" s="27" t="str">
        <f t="shared" si="4407"/>
        <v/>
      </c>
      <c r="CC1352" s="27" t="str">
        <f t="shared" si="4408"/>
        <v/>
      </c>
      <c r="CD1352" s="27" t="str">
        <f t="shared" si="4409"/>
        <v/>
      </c>
      <c r="CE1352" s="27" t="str">
        <f t="shared" si="4410"/>
        <v/>
      </c>
      <c r="CF1352" s="27" t="str">
        <f t="shared" si="4411"/>
        <v/>
      </c>
      <c r="CG1352" s="86"/>
      <c r="CH1352" s="86"/>
      <c r="CI1352" s="45"/>
      <c r="CJ1352" s="45"/>
      <c r="CK1352" s="45"/>
      <c r="CL1352" s="25"/>
      <c r="CM1352" s="25"/>
      <c r="CN1352" s="37"/>
      <c r="CO1352" s="25"/>
      <c r="CP1352" s="25"/>
      <c r="CQ1352" s="25"/>
      <c r="CR1352" s="25"/>
      <c r="CS1352" s="25"/>
      <c r="CT1352" s="25"/>
      <c r="CU1352" s="25"/>
      <c r="CV1352" s="25"/>
      <c r="CW1352" s="25"/>
      <c r="CX1352" s="25"/>
      <c r="CY1352" s="25"/>
      <c r="CZ1352" s="25"/>
      <c r="DA1352" s="25"/>
      <c r="DB1352" s="37"/>
      <c r="DC1352" s="25"/>
      <c r="DD1352" s="25"/>
      <c r="DH1352" s="25"/>
      <c r="DI1352" s="37"/>
    </row>
    <row r="1353" spans="1:113" s="26" customFormat="1">
      <c r="A1353" s="149"/>
      <c r="B1353" s="82" t="str">
        <f t="shared" si="4381"/>
        <v/>
      </c>
      <c r="C1353" s="7" t="str">
        <f t="shared" si="4382"/>
        <v/>
      </c>
      <c r="D1353" s="81">
        <f t="shared" si="4383"/>
        <v>0</v>
      </c>
      <c r="E1353" s="7" t="str">
        <f t="shared" si="4384"/>
        <v>18,</v>
      </c>
      <c r="F1353" s="78"/>
      <c r="G1353" s="86"/>
      <c r="H1353" s="86"/>
      <c r="I1353" s="86"/>
      <c r="J1353" s="86"/>
      <c r="K1353" s="86"/>
      <c r="L1353" s="86"/>
      <c r="M1353" s="86"/>
      <c r="N1353" s="86"/>
      <c r="O1353" s="78"/>
      <c r="P1353" s="86"/>
      <c r="Q1353" s="86"/>
      <c r="R1353" s="86"/>
      <c r="S1353" s="86"/>
      <c r="T1353" s="86"/>
      <c r="U1353" s="86"/>
      <c r="V1353" s="86"/>
      <c r="W1353" s="86"/>
      <c r="X1353" s="123" t="str">
        <f t="shared" si="4385"/>
        <v/>
      </c>
      <c r="Y1353" s="127">
        <f t="shared" si="4130"/>
        <v>0</v>
      </c>
      <c r="Z1353" s="127">
        <f t="shared" si="4131"/>
        <v>0</v>
      </c>
      <c r="AA1353" s="127">
        <f t="shared" si="4132"/>
        <v>0</v>
      </c>
      <c r="AB1353" s="86">
        <f t="shared" ref="AB1353:AC1353" si="4417">AB1352</f>
        <v>0</v>
      </c>
      <c r="AC1353" s="86">
        <f t="shared" si="4417"/>
        <v>0</v>
      </c>
      <c r="AD1353" s="90" t="str">
        <f t="shared" ref="AD1353:AE1353" si="4418">IF($A1352&lt;&gt;"",AD1352,"")</f>
        <v/>
      </c>
      <c r="AE1353" s="54" t="str">
        <f t="shared" si="4418"/>
        <v/>
      </c>
      <c r="AF1353" s="92" t="str">
        <f t="shared" si="4397"/>
        <v/>
      </c>
      <c r="AG1353" s="82">
        <f t="shared" si="4388"/>
        <v>0</v>
      </c>
      <c r="AH1353" s="71">
        <f t="shared" si="4254"/>
        <v>0</v>
      </c>
      <c r="AI1353" s="78" t="str">
        <f t="shared" si="4389"/>
        <v/>
      </c>
      <c r="AJ1353" s="132">
        <f t="shared" si="4135"/>
        <v>0</v>
      </c>
      <c r="AK1353" s="132">
        <f t="shared" si="4136"/>
        <v>0</v>
      </c>
      <c r="AL1353" s="132">
        <f t="shared" si="4137"/>
        <v>0</v>
      </c>
      <c r="AM1353" s="86" t="str">
        <f t="shared" si="4138"/>
        <v/>
      </c>
      <c r="AN1353" s="86" t="str">
        <f t="shared" si="4139"/>
        <v/>
      </c>
      <c r="AO1353" s="90" t="str">
        <f t="shared" ref="AO1353:AP1353" si="4419">IF($A1352&lt;&gt;"",AO1352,"")</f>
        <v/>
      </c>
      <c r="AP1353" s="54" t="str">
        <f t="shared" si="4419"/>
        <v/>
      </c>
      <c r="AQ1353" s="92" t="str">
        <f t="shared" si="4399"/>
        <v/>
      </c>
      <c r="AR1353" s="82">
        <f t="shared" si="4141"/>
        <v>0</v>
      </c>
      <c r="AS1353" s="71">
        <f t="shared" si="4400"/>
        <v>0</v>
      </c>
      <c r="AT1353" s="78" t="str">
        <f t="shared" si="4391"/>
        <v/>
      </c>
      <c r="AU1353" s="137">
        <f t="shared" si="4142"/>
        <v>0</v>
      </c>
      <c r="AV1353" s="137">
        <f t="shared" si="4143"/>
        <v>0</v>
      </c>
      <c r="AW1353" s="137">
        <f t="shared" si="4144"/>
        <v>0</v>
      </c>
      <c r="AX1353" s="86" t="str">
        <f t="shared" si="4145"/>
        <v/>
      </c>
      <c r="AY1353" s="86" t="str">
        <f t="shared" si="4146"/>
        <v/>
      </c>
      <c r="AZ1353" s="90" t="str">
        <f t="shared" ref="AZ1353:BA1353" si="4420">IF($A1352&lt;&gt;"",AZ1352,"")</f>
        <v/>
      </c>
      <c r="BA1353" s="54" t="str">
        <f t="shared" si="4420"/>
        <v/>
      </c>
      <c r="BB1353" s="92" t="str">
        <f t="shared" si="4402"/>
        <v/>
      </c>
      <c r="BC1353" s="82">
        <f t="shared" si="4148"/>
        <v>0</v>
      </c>
      <c r="BD1353" s="71">
        <f t="shared" si="4403"/>
        <v>0</v>
      </c>
      <c r="BE1353" s="98">
        <f t="shared" si="4155"/>
        <v>18</v>
      </c>
      <c r="BF1353" s="54" t="str">
        <f t="shared" si="4374"/>
        <v/>
      </c>
      <c r="BG1353" s="92" t="str">
        <f t="shared" si="4368"/>
        <v/>
      </c>
      <c r="BH1353" s="82">
        <f t="shared" si="4127"/>
        <v>0</v>
      </c>
      <c r="BI1353" s="71">
        <f t="shared" si="4128"/>
        <v>0</v>
      </c>
      <c r="BJ1353" s="146"/>
      <c r="BK1353" s="97">
        <v>1</v>
      </c>
      <c r="BL1353" s="95" t="str">
        <f t="shared" ref="BL1353:BP1353" si="4421">IF(BL1352&lt;&gt;"",BL1352,"")</f>
        <v/>
      </c>
      <c r="BM1353" s="95" t="str">
        <f t="shared" si="4421"/>
        <v/>
      </c>
      <c r="BN1353" s="95" t="str">
        <f t="shared" si="4421"/>
        <v/>
      </c>
      <c r="BO1353" s="95" t="str">
        <f t="shared" si="4421"/>
        <v/>
      </c>
      <c r="BP1353" s="95" t="str">
        <f t="shared" si="4421"/>
        <v/>
      </c>
      <c r="BQ1353" s="81">
        <f t="shared" si="4156"/>
        <v>0</v>
      </c>
      <c r="BR1353" s="81">
        <f t="shared" si="4157"/>
        <v>0</v>
      </c>
      <c r="BS1353" s="81">
        <f t="shared" si="4158"/>
        <v>0</v>
      </c>
      <c r="BT1353" s="81">
        <f t="shared" si="4159"/>
        <v>0</v>
      </c>
      <c r="BU1353" s="81">
        <f t="shared" si="4160"/>
        <v>0</v>
      </c>
      <c r="BV1353" s="13">
        <f t="shared" si="4161"/>
        <v>0</v>
      </c>
      <c r="BW1353" s="11">
        <f t="shared" si="4394"/>
        <v>0</v>
      </c>
      <c r="BX1353" s="69">
        <f t="shared" si="4405"/>
        <v>0</v>
      </c>
      <c r="BY1353" s="69">
        <f>IF($A1353&lt;&gt;"",IF(BY1352&lt;&gt;0,BY1352,IF(BW1353&lt;=$AW$2,"Stop Loss",0)),0)</f>
        <v>0</v>
      </c>
      <c r="BZ1353" s="69">
        <f t="shared" si="4317"/>
        <v>0</v>
      </c>
      <c r="CA1353" s="27" t="str">
        <f t="shared" si="4406"/>
        <v/>
      </c>
      <c r="CB1353" s="27" t="str">
        <f t="shared" si="4407"/>
        <v/>
      </c>
      <c r="CC1353" s="27" t="str">
        <f t="shared" si="4408"/>
        <v/>
      </c>
      <c r="CD1353" s="27" t="str">
        <f t="shared" si="4409"/>
        <v/>
      </c>
      <c r="CE1353" s="27" t="str">
        <f t="shared" si="4410"/>
        <v/>
      </c>
      <c r="CF1353" s="27" t="str">
        <f t="shared" si="4411"/>
        <v/>
      </c>
      <c r="CG1353" s="86"/>
      <c r="CH1353" s="86"/>
      <c r="CI1353" s="45"/>
      <c r="CJ1353" s="45"/>
      <c r="CK1353" s="45"/>
      <c r="CL1353" s="25"/>
      <c r="CM1353" s="25"/>
      <c r="CN1353" s="37"/>
      <c r="CO1353" s="25"/>
      <c r="CP1353" s="25"/>
      <c r="CQ1353" s="25"/>
      <c r="CR1353" s="25"/>
      <c r="CS1353" s="25"/>
      <c r="CT1353" s="25"/>
      <c r="CU1353" s="25"/>
      <c r="CV1353" s="25"/>
      <c r="CW1353" s="25"/>
      <c r="CX1353" s="25"/>
      <c r="CY1353" s="25"/>
      <c r="CZ1353" s="25"/>
      <c r="DA1353" s="25"/>
      <c r="DB1353" s="37"/>
      <c r="DC1353" s="25"/>
      <c r="DD1353" s="25"/>
      <c r="DH1353" s="25"/>
      <c r="DI1353" s="37"/>
    </row>
    <row r="1354" spans="1:113" s="26" customFormat="1">
      <c r="A1354" s="149"/>
      <c r="B1354" s="82" t="str">
        <f t="shared" si="4381"/>
        <v/>
      </c>
      <c r="C1354" s="7" t="str">
        <f t="shared" si="4382"/>
        <v/>
      </c>
      <c r="D1354" s="81">
        <f t="shared" si="4383"/>
        <v>0</v>
      </c>
      <c r="E1354" s="7" t="str">
        <f t="shared" si="4384"/>
        <v>18,</v>
      </c>
      <c r="F1354" s="78"/>
      <c r="G1354" s="86"/>
      <c r="H1354" s="86"/>
      <c r="I1354" s="86"/>
      <c r="J1354" s="86"/>
      <c r="K1354" s="86"/>
      <c r="L1354" s="86"/>
      <c r="M1354" s="86"/>
      <c r="N1354" s="86"/>
      <c r="O1354" s="78"/>
      <c r="P1354" s="86"/>
      <c r="Q1354" s="86"/>
      <c r="R1354" s="86"/>
      <c r="S1354" s="86"/>
      <c r="T1354" s="86"/>
      <c r="U1354" s="86"/>
      <c r="V1354" s="86"/>
      <c r="W1354" s="86"/>
      <c r="X1354" s="123" t="str">
        <f t="shared" si="4385"/>
        <v/>
      </c>
      <c r="Y1354" s="127">
        <f t="shared" si="4130"/>
        <v>0</v>
      </c>
      <c r="Z1354" s="127">
        <f t="shared" si="4131"/>
        <v>0</v>
      </c>
      <c r="AA1354" s="127">
        <f t="shared" si="4132"/>
        <v>0</v>
      </c>
      <c r="AB1354" s="86">
        <f>IF($Y1354&gt;$Z1354,$Y1354-$Z1354+AB1353,AB1353)</f>
        <v>0</v>
      </c>
      <c r="AC1354" s="86">
        <f>IF($Z1354&gt;$Y1354,$Z1354-$Y1354+AC1353,AC1353)</f>
        <v>0</v>
      </c>
      <c r="AD1354" s="90" t="str">
        <f t="shared" ref="AD1354:AE1354" si="4422">IF($A1353&lt;&gt;"",AD1353,"")</f>
        <v/>
      </c>
      <c r="AE1354" s="54" t="str">
        <f t="shared" si="4422"/>
        <v/>
      </c>
      <c r="AF1354" s="92" t="str">
        <f t="shared" si="4397"/>
        <v/>
      </c>
      <c r="AG1354" s="82">
        <f t="shared" si="4388"/>
        <v>0</v>
      </c>
      <c r="AH1354" s="71">
        <f t="shared" si="4254"/>
        <v>0</v>
      </c>
      <c r="AI1354" s="78" t="str">
        <f t="shared" si="4389"/>
        <v/>
      </c>
      <c r="AJ1354" s="132">
        <f t="shared" si="4135"/>
        <v>0</v>
      </c>
      <c r="AK1354" s="132">
        <f t="shared" si="4136"/>
        <v>0</v>
      </c>
      <c r="AL1354" s="132">
        <f t="shared" si="4137"/>
        <v>0</v>
      </c>
      <c r="AM1354" s="86" t="str">
        <f t="shared" si="4138"/>
        <v/>
      </c>
      <c r="AN1354" s="86" t="str">
        <f t="shared" si="4139"/>
        <v/>
      </c>
      <c r="AO1354" s="90" t="str">
        <f t="shared" ref="AO1354:AP1354" si="4423">IF($A1353&lt;&gt;"",AO1353,"")</f>
        <v/>
      </c>
      <c r="AP1354" s="54" t="str">
        <f t="shared" si="4423"/>
        <v/>
      </c>
      <c r="AQ1354" s="92" t="str">
        <f t="shared" si="4399"/>
        <v/>
      </c>
      <c r="AR1354" s="82">
        <f t="shared" si="4141"/>
        <v>0</v>
      </c>
      <c r="AS1354" s="71">
        <f t="shared" si="4400"/>
        <v>0</v>
      </c>
      <c r="AT1354" s="78" t="str">
        <f t="shared" si="4391"/>
        <v/>
      </c>
      <c r="AU1354" s="137">
        <f t="shared" si="4142"/>
        <v>0</v>
      </c>
      <c r="AV1354" s="137">
        <f t="shared" si="4143"/>
        <v>0</v>
      </c>
      <c r="AW1354" s="137">
        <f t="shared" si="4144"/>
        <v>0</v>
      </c>
      <c r="AX1354" s="86" t="str">
        <f t="shared" si="4145"/>
        <v/>
      </c>
      <c r="AY1354" s="86" t="str">
        <f t="shared" si="4146"/>
        <v/>
      </c>
      <c r="AZ1354" s="90" t="str">
        <f t="shared" ref="AZ1354:BA1354" si="4424">IF($A1353&lt;&gt;"",AZ1353,"")</f>
        <v/>
      </c>
      <c r="BA1354" s="54" t="str">
        <f t="shared" si="4424"/>
        <v/>
      </c>
      <c r="BB1354" s="92" t="str">
        <f t="shared" si="4402"/>
        <v/>
      </c>
      <c r="BC1354" s="82">
        <f t="shared" si="4148"/>
        <v>0</v>
      </c>
      <c r="BD1354" s="71">
        <f t="shared" si="4403"/>
        <v>0</v>
      </c>
      <c r="BE1354" s="98">
        <f t="shared" si="4155"/>
        <v>18</v>
      </c>
      <c r="BF1354" s="54" t="str">
        <f t="shared" si="4374"/>
        <v/>
      </c>
      <c r="BG1354" s="92" t="str">
        <f t="shared" si="4368"/>
        <v/>
      </c>
      <c r="BH1354" s="82">
        <f t="shared" si="4127"/>
        <v>0</v>
      </c>
      <c r="BI1354" s="71">
        <f t="shared" si="4128"/>
        <v>0</v>
      </c>
      <c r="BJ1354" s="146"/>
      <c r="BK1354" s="97">
        <v>1</v>
      </c>
      <c r="BL1354" s="95" t="str">
        <f t="shared" ref="BL1354:BP1354" si="4425">IF(BL1353&lt;&gt;"",BL1353,"")</f>
        <v/>
      </c>
      <c r="BM1354" s="95" t="str">
        <f t="shared" si="4425"/>
        <v/>
      </c>
      <c r="BN1354" s="95" t="str">
        <f t="shared" si="4425"/>
        <v/>
      </c>
      <c r="BO1354" s="95" t="str">
        <f t="shared" si="4425"/>
        <v/>
      </c>
      <c r="BP1354" s="95" t="str">
        <f t="shared" si="4425"/>
        <v/>
      </c>
      <c r="BQ1354" s="81">
        <f t="shared" si="4156"/>
        <v>0</v>
      </c>
      <c r="BR1354" s="81">
        <f t="shared" si="4157"/>
        <v>0</v>
      </c>
      <c r="BS1354" s="81">
        <f t="shared" si="4158"/>
        <v>0</v>
      </c>
      <c r="BT1354" s="81">
        <f t="shared" si="4159"/>
        <v>0</v>
      </c>
      <c r="BU1354" s="81">
        <f t="shared" si="4160"/>
        <v>0</v>
      </c>
      <c r="BV1354" s="13">
        <f t="shared" si="4161"/>
        <v>0</v>
      </c>
      <c r="BW1354" s="11">
        <f t="shared" si="4394"/>
        <v>0</v>
      </c>
      <c r="BX1354" s="69">
        <f t="shared" si="4405"/>
        <v>0</v>
      </c>
      <c r="BY1354" s="69">
        <f>IF($A1354&lt;&gt;"",IF(BY1353&lt;&gt;0,BY1353,IF(BW1354&lt;=$AW$2,"Stop Loss",0)),0)</f>
        <v>0</v>
      </c>
      <c r="BZ1354" s="69">
        <f t="shared" si="4317"/>
        <v>0</v>
      </c>
      <c r="CA1354" s="27" t="str">
        <f t="shared" si="4406"/>
        <v/>
      </c>
      <c r="CB1354" s="27" t="str">
        <f t="shared" si="4407"/>
        <v/>
      </c>
      <c r="CC1354" s="27" t="str">
        <f t="shared" si="4408"/>
        <v/>
      </c>
      <c r="CD1354" s="27" t="str">
        <f t="shared" si="4409"/>
        <v/>
      </c>
      <c r="CE1354" s="27" t="str">
        <f t="shared" si="4410"/>
        <v/>
      </c>
      <c r="CF1354" s="27" t="str">
        <f t="shared" si="4411"/>
        <v/>
      </c>
      <c r="CG1354" s="86"/>
      <c r="CH1354" s="86"/>
      <c r="CI1354" s="45"/>
      <c r="CJ1354" s="45"/>
      <c r="CK1354" s="45"/>
      <c r="CL1354" s="25"/>
      <c r="CM1354" s="25"/>
      <c r="CN1354" s="37"/>
      <c r="CO1354" s="25"/>
      <c r="CP1354" s="25"/>
      <c r="CQ1354" s="25"/>
      <c r="CR1354" s="25"/>
      <c r="CS1354" s="25"/>
      <c r="CT1354" s="25"/>
      <c r="CU1354" s="25"/>
      <c r="CV1354" s="25"/>
      <c r="CW1354" s="25"/>
      <c r="CX1354" s="25"/>
      <c r="CY1354" s="25"/>
      <c r="CZ1354" s="25"/>
      <c r="DA1354" s="25"/>
      <c r="DB1354" s="37"/>
      <c r="DC1354" s="25"/>
      <c r="DD1354" s="25"/>
      <c r="DH1354" s="25"/>
      <c r="DI1354" s="37"/>
    </row>
    <row r="1355" spans="1:113" s="26" customFormat="1">
      <c r="A1355" s="149"/>
      <c r="B1355" s="82" t="str">
        <f t="shared" si="4381"/>
        <v/>
      </c>
      <c r="C1355" s="7" t="str">
        <f t="shared" si="4382"/>
        <v/>
      </c>
      <c r="D1355" s="81">
        <f t="shared" si="4383"/>
        <v>0</v>
      </c>
      <c r="E1355" s="7" t="str">
        <f t="shared" si="4384"/>
        <v>18,</v>
      </c>
      <c r="F1355" s="78"/>
      <c r="G1355" s="86"/>
      <c r="H1355" s="86"/>
      <c r="I1355" s="86"/>
      <c r="J1355" s="86"/>
      <c r="K1355" s="86"/>
      <c r="L1355" s="86"/>
      <c r="M1355" s="86"/>
      <c r="N1355" s="86"/>
      <c r="O1355" s="78"/>
      <c r="P1355" s="86"/>
      <c r="Q1355" s="86"/>
      <c r="R1355" s="86"/>
      <c r="S1355" s="86"/>
      <c r="T1355" s="86"/>
      <c r="U1355" s="86"/>
      <c r="V1355" s="86"/>
      <c r="W1355" s="86"/>
      <c r="X1355" s="123" t="str">
        <f t="shared" si="4385"/>
        <v/>
      </c>
      <c r="Y1355" s="127">
        <f t="shared" si="4130"/>
        <v>0</v>
      </c>
      <c r="Z1355" s="127">
        <f t="shared" si="4131"/>
        <v>0</v>
      </c>
      <c r="AA1355" s="127">
        <f t="shared" si="4132"/>
        <v>0</v>
      </c>
      <c r="AB1355" s="86">
        <f>AB1354</f>
        <v>0</v>
      </c>
      <c r="AC1355" s="86">
        <f>AC1354</f>
        <v>0</v>
      </c>
      <c r="AD1355" s="90" t="str">
        <f>IF($A1354&lt;&gt;"",AA1354,"")</f>
        <v/>
      </c>
      <c r="AE1355" s="92" t="str">
        <f>IF($A1354&lt;&gt;"",IF(Y1354&gt;Z1354,"L","H"),"")</f>
        <v/>
      </c>
      <c r="AF1355" s="92" t="str">
        <f t="shared" si="4397"/>
        <v/>
      </c>
      <c r="AG1355" s="82">
        <f t="shared" si="4388"/>
        <v>0</v>
      </c>
      <c r="AH1355" s="71">
        <f t="shared" si="4254"/>
        <v>0</v>
      </c>
      <c r="AI1355" s="78" t="str">
        <f t="shared" si="4389"/>
        <v/>
      </c>
      <c r="AJ1355" s="132">
        <f t="shared" si="4135"/>
        <v>0</v>
      </c>
      <c r="AK1355" s="132">
        <f t="shared" si="4136"/>
        <v>0</v>
      </c>
      <c r="AL1355" s="132">
        <f t="shared" si="4137"/>
        <v>0</v>
      </c>
      <c r="AM1355" s="86" t="str">
        <f t="shared" si="4138"/>
        <v/>
      </c>
      <c r="AN1355" s="86" t="str">
        <f t="shared" si="4139"/>
        <v/>
      </c>
      <c r="AO1355" s="90" t="str">
        <f>IF($A1354&lt;&gt;"",AL1354,"")</f>
        <v/>
      </c>
      <c r="AP1355" s="92" t="str">
        <f>IF($A1354&lt;&gt;"",IF(AM1354&lt;&gt;"","O","E"),"")</f>
        <v/>
      </c>
      <c r="AQ1355" s="92" t="str">
        <f t="shared" si="4399"/>
        <v/>
      </c>
      <c r="AR1355" s="82">
        <f t="shared" si="4141"/>
        <v>0</v>
      </c>
      <c r="AS1355" s="71">
        <f t="shared" si="4400"/>
        <v>0</v>
      </c>
      <c r="AT1355" s="78" t="str">
        <f t="shared" si="4391"/>
        <v/>
      </c>
      <c r="AU1355" s="137">
        <f t="shared" si="4142"/>
        <v>0</v>
      </c>
      <c r="AV1355" s="137">
        <f t="shared" si="4143"/>
        <v>0</v>
      </c>
      <c r="AW1355" s="137">
        <f t="shared" si="4144"/>
        <v>0</v>
      </c>
      <c r="AX1355" s="86" t="str">
        <f t="shared" si="4145"/>
        <v/>
      </c>
      <c r="AY1355" s="86" t="str">
        <f t="shared" si="4146"/>
        <v/>
      </c>
      <c r="AZ1355" s="90" t="str">
        <f>IF($A1354&lt;&gt;"",AW1354,"")</f>
        <v/>
      </c>
      <c r="BA1355" s="92" t="str">
        <f>IF($A1354&lt;&gt;"",IF(AX1354&lt;&gt;"","B","R"),"")</f>
        <v/>
      </c>
      <c r="BB1355" s="92" t="str">
        <f t="shared" si="4402"/>
        <v/>
      </c>
      <c r="BC1355" s="82">
        <f t="shared" si="4148"/>
        <v>0</v>
      </c>
      <c r="BD1355" s="71">
        <f t="shared" si="4403"/>
        <v>0</v>
      </c>
      <c r="BE1355" s="98">
        <f t="shared" si="4155"/>
        <v>18</v>
      </c>
      <c r="BF1355" s="92" t="str">
        <f>IF($A1354&lt;&gt;"",IF($Y1354&gt;$Z1354,"H",IF($Z1354&gt;$Y1354,"L",BF1354)),"")</f>
        <v/>
      </c>
      <c r="BG1355" s="92" t="str">
        <f>IF($A1355&lt;&gt;"",IF($A1355=0,"L",IF(BF1355&lt;&gt;"",IF(BF1355=X1355,"W","L"))),"")</f>
        <v/>
      </c>
      <c r="BH1355" s="82">
        <f t="shared" si="4127"/>
        <v>0</v>
      </c>
      <c r="BI1355" s="71">
        <f t="shared" si="4128"/>
        <v>0</v>
      </c>
      <c r="BJ1355" s="146" t="str">
        <f>AE1355&amp;AP1355&amp;BA1355</f>
        <v/>
      </c>
      <c r="BK1355" s="97">
        <v>1</v>
      </c>
      <c r="BL1355" s="95" t="str">
        <f>IF($A1354&lt;&gt;"",IF($BJ1355="LER","11,",IF($BJ1355="LOR","02,",IF($BJ1355="LEB","01,",IF($BJ1355="LOB","12,",IF($BJ1355="HER","29,",IF($BJ1355="HOR","20,",IF($BJ1355="HEB","19,",IF($BJ1355="HOB","30,","")))))))),"")</f>
        <v/>
      </c>
      <c r="BM1355" s="95" t="str">
        <f>IF($A1354&lt;&gt;"",IF($BJ1355="LER","13,",IF($BJ1355="LOR","04,",IF($BJ1355="LEB","03,",IF($BJ1355="LOB","14,",IF($BJ1355="HER","31,",IF($BJ1355="HOR","22,",IF($BJ1355="HEB","21,",IF($BJ1355="HOB","32,","")))))))),"")</f>
        <v/>
      </c>
      <c r="BN1355" s="95" t="str">
        <f>IF($A1354&lt;&gt;"",IF($BJ1355="LER","15,",IF($BJ1355="LOR","06,",IF($BJ1355="LEB","05,",IF($BJ1355="LOB","16,",IF($BJ1355="HER","33,",IF($BJ1355="HOR","24,",IF($BJ1355="HEB","23,",IF($BJ1355="HOB","34,","")))))))),"")</f>
        <v/>
      </c>
      <c r="BO1355" s="95" t="str">
        <f>IF($A1354&lt;&gt;"",IF($BJ1355="LER","17,",IF($BJ1355="LOR","08,",IF($BJ1355="LEB","07,",IF($BJ1355="LOB","18,",IF($BJ1355="HER","35,",IF($BJ1355="HOR","26,",IF($BJ1355="HEB","25,",IF($BJ1355="HOB","36,","")))))))),"")</f>
        <v/>
      </c>
      <c r="BP1355" s="95" t="str">
        <f>IF($A1354&lt;&gt;"",IF($BJ1355="LER","",IF($BJ1355="LOR","10,",IF($BJ1355="LEB","09,",IF($BJ1355="LOB","",IF($BJ1355="HER","",IF($BJ1355="HOR","28,",IF($BJ1355="HEB","27,",IF($BJ1355="HOB","","")))))))),"")</f>
        <v/>
      </c>
      <c r="BQ1355" s="81">
        <f t="shared" si="4156"/>
        <v>0</v>
      </c>
      <c r="BR1355" s="81">
        <f t="shared" si="4157"/>
        <v>0</v>
      </c>
      <c r="BS1355" s="81">
        <f t="shared" si="4158"/>
        <v>0</v>
      </c>
      <c r="BT1355" s="81">
        <f t="shared" si="4159"/>
        <v>0</v>
      </c>
      <c r="BU1355" s="81">
        <f t="shared" si="4160"/>
        <v>0</v>
      </c>
      <c r="BV1355" s="13">
        <f t="shared" si="4161"/>
        <v>0</v>
      </c>
      <c r="BW1355" s="11">
        <f t="shared" si="4394"/>
        <v>0</v>
      </c>
      <c r="BX1355" s="69">
        <f t="shared" si="4405"/>
        <v>0</v>
      </c>
      <c r="BY1355" s="69">
        <f>IF($A1355&lt;&gt;"",IF(BY1354&lt;&gt;0,BY1354,IF(BW1355&lt;=$AW$2,"Stop Loss",0)),0)</f>
        <v>0</v>
      </c>
      <c r="BZ1355" s="69">
        <f t="shared" si="4317"/>
        <v>0</v>
      </c>
      <c r="CA1355" s="27" t="str">
        <f t="shared" si="4406"/>
        <v/>
      </c>
      <c r="CB1355" s="27" t="str">
        <f t="shared" si="4407"/>
        <v/>
      </c>
      <c r="CC1355" s="27" t="str">
        <f t="shared" si="4408"/>
        <v/>
      </c>
      <c r="CD1355" s="27" t="str">
        <f t="shared" si="4409"/>
        <v/>
      </c>
      <c r="CE1355" s="27" t="str">
        <f t="shared" si="4410"/>
        <v/>
      </c>
      <c r="CF1355" s="27" t="str">
        <f t="shared" si="4411"/>
        <v/>
      </c>
      <c r="CG1355" s="86"/>
      <c r="CH1355" s="86"/>
      <c r="CI1355" s="45"/>
      <c r="CJ1355" s="45"/>
      <c r="CK1355" s="45"/>
      <c r="CL1355" s="25"/>
      <c r="CM1355" s="25"/>
      <c r="CN1355" s="37"/>
      <c r="CO1355" s="25"/>
      <c r="CP1355" s="25"/>
      <c r="CQ1355" s="25"/>
      <c r="CR1355" s="25"/>
      <c r="CS1355" s="25"/>
      <c r="CT1355" s="25"/>
      <c r="CU1355" s="25"/>
      <c r="CV1355" s="25"/>
      <c r="CW1355" s="25"/>
      <c r="CX1355" s="25"/>
      <c r="CY1355" s="25"/>
      <c r="CZ1355" s="25"/>
      <c r="DA1355" s="25"/>
      <c r="DB1355" s="37"/>
      <c r="DC1355" s="25"/>
      <c r="DD1355" s="25"/>
      <c r="DH1355" s="25"/>
      <c r="DI1355" s="37"/>
    </row>
    <row r="1356" spans="1:113" s="26" customFormat="1">
      <c r="A1356" s="149"/>
      <c r="B1356" s="82" t="str">
        <f t="shared" si="4381"/>
        <v/>
      </c>
      <c r="C1356" s="7" t="str">
        <f t="shared" si="4382"/>
        <v/>
      </c>
      <c r="D1356" s="81">
        <f t="shared" si="4383"/>
        <v>0</v>
      </c>
      <c r="E1356" s="7" t="str">
        <f t="shared" si="4384"/>
        <v>18,</v>
      </c>
      <c r="F1356" s="78"/>
      <c r="G1356" s="86"/>
      <c r="H1356" s="86"/>
      <c r="I1356" s="86"/>
      <c r="J1356" s="86"/>
      <c r="K1356" s="86"/>
      <c r="L1356" s="86"/>
      <c r="M1356" s="86"/>
      <c r="N1356" s="86"/>
      <c r="O1356" s="78"/>
      <c r="P1356" s="86"/>
      <c r="Q1356" s="86"/>
      <c r="R1356" s="86"/>
      <c r="S1356" s="86"/>
      <c r="T1356" s="86"/>
      <c r="U1356" s="86"/>
      <c r="V1356" s="86"/>
      <c r="W1356" s="86"/>
      <c r="X1356" s="123" t="str">
        <f t="shared" si="4385"/>
        <v/>
      </c>
      <c r="Y1356" s="127">
        <f t="shared" si="4130"/>
        <v>0</v>
      </c>
      <c r="Z1356" s="127">
        <f t="shared" si="4131"/>
        <v>0</v>
      </c>
      <c r="AA1356" s="127">
        <f t="shared" si="4132"/>
        <v>0</v>
      </c>
      <c r="AB1356" s="86">
        <f t="shared" ref="AB1356:AC1356" si="4426">AB1355</f>
        <v>0</v>
      </c>
      <c r="AC1356" s="86">
        <f t="shared" si="4426"/>
        <v>0</v>
      </c>
      <c r="AD1356" s="90" t="str">
        <f>IF($A1355&lt;&gt;"",AD1355,"")</f>
        <v/>
      </c>
      <c r="AE1356" s="54" t="str">
        <f>IF($A1355&lt;&gt;"",AE1355,"")</f>
        <v/>
      </c>
      <c r="AF1356" s="92" t="str">
        <f t="shared" si="4397"/>
        <v/>
      </c>
      <c r="AG1356" s="82">
        <f t="shared" si="4388"/>
        <v>0</v>
      </c>
      <c r="AH1356" s="71">
        <f t="shared" si="4254"/>
        <v>0</v>
      </c>
      <c r="AI1356" s="78" t="str">
        <f t="shared" si="4389"/>
        <v/>
      </c>
      <c r="AJ1356" s="132">
        <f t="shared" si="4135"/>
        <v>0</v>
      </c>
      <c r="AK1356" s="132">
        <f t="shared" si="4136"/>
        <v>0</v>
      </c>
      <c r="AL1356" s="132">
        <f t="shared" si="4137"/>
        <v>0</v>
      </c>
      <c r="AM1356" s="86" t="str">
        <f t="shared" si="4138"/>
        <v/>
      </c>
      <c r="AN1356" s="86" t="str">
        <f t="shared" si="4139"/>
        <v/>
      </c>
      <c r="AO1356" s="90" t="str">
        <f>IF($A1355&lt;&gt;"",AO1355,"")</f>
        <v/>
      </c>
      <c r="AP1356" s="54" t="str">
        <f>IF($A1355&lt;&gt;"",AP1355,"")</f>
        <v/>
      </c>
      <c r="AQ1356" s="92" t="str">
        <f t="shared" si="4399"/>
        <v/>
      </c>
      <c r="AR1356" s="82">
        <f t="shared" si="4141"/>
        <v>0</v>
      </c>
      <c r="AS1356" s="71">
        <f t="shared" si="4400"/>
        <v>0</v>
      </c>
      <c r="AT1356" s="78" t="str">
        <f t="shared" si="4391"/>
        <v/>
      </c>
      <c r="AU1356" s="137">
        <f t="shared" si="4142"/>
        <v>0</v>
      </c>
      <c r="AV1356" s="137">
        <f t="shared" si="4143"/>
        <v>0</v>
      </c>
      <c r="AW1356" s="137">
        <f t="shared" si="4144"/>
        <v>0</v>
      </c>
      <c r="AX1356" s="86" t="str">
        <f t="shared" si="4145"/>
        <v/>
      </c>
      <c r="AY1356" s="86" t="str">
        <f t="shared" si="4146"/>
        <v/>
      </c>
      <c r="AZ1356" s="90" t="str">
        <f>IF($A1355&lt;&gt;"",AZ1355,"")</f>
        <v/>
      </c>
      <c r="BA1356" s="54" t="str">
        <f>IF($A1355&lt;&gt;"",BA1355,"")</f>
        <v/>
      </c>
      <c r="BB1356" s="92" t="str">
        <f t="shared" si="4402"/>
        <v/>
      </c>
      <c r="BC1356" s="82">
        <f t="shared" si="4148"/>
        <v>0</v>
      </c>
      <c r="BD1356" s="71">
        <f t="shared" si="4403"/>
        <v>0</v>
      </c>
      <c r="BE1356" s="98">
        <f t="shared" si="4155"/>
        <v>18</v>
      </c>
      <c r="BF1356" s="54" t="str">
        <f>IF($A1355&lt;&gt;"",BF1355,"")</f>
        <v/>
      </c>
      <c r="BG1356" s="92" t="str">
        <f t="shared" ref="BG1356:BG1363" si="4427">IF($A1356&lt;&gt;"",IF($A1356=0,"L",IF(BF1356&lt;&gt;"",IF(BF1356=X1356,"W","L"))),"")</f>
        <v/>
      </c>
      <c r="BH1356" s="82">
        <f t="shared" si="4127"/>
        <v>0</v>
      </c>
      <c r="BI1356" s="71">
        <f t="shared" si="4128"/>
        <v>0</v>
      </c>
      <c r="BJ1356" s="146"/>
      <c r="BK1356" s="97">
        <v>1</v>
      </c>
      <c r="BL1356" s="95" t="str">
        <f>IF(BL1355&lt;&gt;"",BL1355,"")</f>
        <v/>
      </c>
      <c r="BM1356" s="95" t="str">
        <f t="shared" ref="BM1356:BP1356" si="4428">IF(BM1355&lt;&gt;"",BM1355,"")</f>
        <v/>
      </c>
      <c r="BN1356" s="95" t="str">
        <f t="shared" si="4428"/>
        <v/>
      </c>
      <c r="BO1356" s="95" t="str">
        <f t="shared" si="4428"/>
        <v/>
      </c>
      <c r="BP1356" s="95" t="str">
        <f t="shared" si="4428"/>
        <v/>
      </c>
      <c r="BQ1356" s="81">
        <f t="shared" si="4156"/>
        <v>0</v>
      </c>
      <c r="BR1356" s="81">
        <f t="shared" si="4157"/>
        <v>0</v>
      </c>
      <c r="BS1356" s="81">
        <f t="shared" si="4158"/>
        <v>0</v>
      </c>
      <c r="BT1356" s="81">
        <f t="shared" si="4159"/>
        <v>0</v>
      </c>
      <c r="BU1356" s="81">
        <f t="shared" si="4160"/>
        <v>0</v>
      </c>
      <c r="BV1356" s="13">
        <f t="shared" si="4161"/>
        <v>0</v>
      </c>
      <c r="BW1356" s="11">
        <f t="shared" si="4394"/>
        <v>0</v>
      </c>
      <c r="BX1356" s="69">
        <f t="shared" si="4405"/>
        <v>0</v>
      </c>
      <c r="BY1356" s="69">
        <f>IF($A1356&lt;&gt;"",IF(BY1355&lt;&gt;0,BY1355,IF(BW1356&lt;=$AW$2,"Stop Loss",0)),0)</f>
        <v>0</v>
      </c>
      <c r="BZ1356" s="69">
        <f t="shared" si="4317"/>
        <v>0</v>
      </c>
      <c r="CA1356" s="27" t="str">
        <f t="shared" si="4406"/>
        <v/>
      </c>
      <c r="CB1356" s="27" t="str">
        <f t="shared" si="4407"/>
        <v/>
      </c>
      <c r="CC1356" s="27" t="str">
        <f t="shared" si="4408"/>
        <v/>
      </c>
      <c r="CD1356" s="27" t="str">
        <f t="shared" si="4409"/>
        <v/>
      </c>
      <c r="CE1356" s="27" t="str">
        <f t="shared" si="4410"/>
        <v/>
      </c>
      <c r="CF1356" s="27" t="str">
        <f t="shared" si="4411"/>
        <v/>
      </c>
      <c r="CG1356" s="86"/>
      <c r="CH1356" s="86"/>
      <c r="CI1356" s="45"/>
      <c r="CJ1356" s="45"/>
      <c r="CK1356" s="45"/>
      <c r="CL1356" s="25"/>
      <c r="CM1356" s="25"/>
      <c r="CN1356" s="37"/>
      <c r="CO1356" s="25"/>
      <c r="CP1356" s="25"/>
      <c r="CQ1356" s="25"/>
      <c r="CR1356" s="25"/>
      <c r="CS1356" s="25"/>
      <c r="CT1356" s="25"/>
      <c r="CU1356" s="25"/>
      <c r="CV1356" s="25"/>
      <c r="CW1356" s="25"/>
      <c r="CX1356" s="25"/>
      <c r="CY1356" s="25"/>
      <c r="CZ1356" s="25"/>
      <c r="DA1356" s="25"/>
      <c r="DB1356" s="37"/>
      <c r="DC1356" s="25"/>
      <c r="DD1356" s="25"/>
      <c r="DH1356" s="25"/>
      <c r="DI1356" s="37"/>
    </row>
    <row r="1357" spans="1:113" s="26" customFormat="1">
      <c r="A1357" s="149"/>
      <c r="B1357" s="82" t="str">
        <f t="shared" si="4381"/>
        <v/>
      </c>
      <c r="C1357" s="7" t="str">
        <f t="shared" si="4382"/>
        <v/>
      </c>
      <c r="D1357" s="81">
        <f t="shared" si="4383"/>
        <v>0</v>
      </c>
      <c r="E1357" s="7" t="str">
        <f t="shared" si="4384"/>
        <v>18,</v>
      </c>
      <c r="F1357" s="78"/>
      <c r="G1357" s="86"/>
      <c r="H1357" s="86"/>
      <c r="I1357" s="86"/>
      <c r="J1357" s="86"/>
      <c r="K1357" s="86"/>
      <c r="L1357" s="86"/>
      <c r="M1357" s="86"/>
      <c r="N1357" s="86"/>
      <c r="O1357" s="78"/>
      <c r="P1357" s="86"/>
      <c r="Q1357" s="86"/>
      <c r="R1357" s="86"/>
      <c r="S1357" s="86"/>
      <c r="T1357" s="86"/>
      <c r="U1357" s="86"/>
      <c r="V1357" s="86"/>
      <c r="W1357" s="86"/>
      <c r="X1357" s="123" t="str">
        <f t="shared" si="4385"/>
        <v/>
      </c>
      <c r="Y1357" s="127">
        <f t="shared" si="4130"/>
        <v>0</v>
      </c>
      <c r="Z1357" s="127">
        <f t="shared" si="4131"/>
        <v>0</v>
      </c>
      <c r="AA1357" s="127">
        <f t="shared" si="4132"/>
        <v>0</v>
      </c>
      <c r="AB1357" s="86">
        <f t="shared" ref="AB1357:AC1357" si="4429">AB1356</f>
        <v>0</v>
      </c>
      <c r="AC1357" s="86">
        <f t="shared" si="4429"/>
        <v>0</v>
      </c>
      <c r="AD1357" s="90" t="str">
        <f t="shared" ref="AD1357:AE1357" si="4430">IF($A1356&lt;&gt;"",AD1356,"")</f>
        <v/>
      </c>
      <c r="AE1357" s="54" t="str">
        <f t="shared" si="4430"/>
        <v/>
      </c>
      <c r="AF1357" s="92" t="str">
        <f t="shared" si="4397"/>
        <v/>
      </c>
      <c r="AG1357" s="82">
        <f t="shared" si="4388"/>
        <v>0</v>
      </c>
      <c r="AH1357" s="71">
        <f t="shared" si="4254"/>
        <v>0</v>
      </c>
      <c r="AI1357" s="78" t="str">
        <f t="shared" si="4389"/>
        <v/>
      </c>
      <c r="AJ1357" s="132">
        <f t="shared" si="4135"/>
        <v>0</v>
      </c>
      <c r="AK1357" s="132">
        <f t="shared" si="4136"/>
        <v>0</v>
      </c>
      <c r="AL1357" s="132">
        <f t="shared" si="4137"/>
        <v>0</v>
      </c>
      <c r="AM1357" s="86" t="str">
        <f t="shared" si="4138"/>
        <v/>
      </c>
      <c r="AN1357" s="86" t="str">
        <f t="shared" si="4139"/>
        <v/>
      </c>
      <c r="AO1357" s="90" t="str">
        <f t="shared" ref="AO1357:AP1357" si="4431">IF($A1356&lt;&gt;"",AO1356,"")</f>
        <v/>
      </c>
      <c r="AP1357" s="54" t="str">
        <f t="shared" si="4431"/>
        <v/>
      </c>
      <c r="AQ1357" s="92" t="str">
        <f t="shared" si="4399"/>
        <v/>
      </c>
      <c r="AR1357" s="82">
        <f t="shared" si="4141"/>
        <v>0</v>
      </c>
      <c r="AS1357" s="71">
        <f t="shared" si="4400"/>
        <v>0</v>
      </c>
      <c r="AT1357" s="78" t="str">
        <f t="shared" si="4391"/>
        <v/>
      </c>
      <c r="AU1357" s="137">
        <f t="shared" si="4142"/>
        <v>0</v>
      </c>
      <c r="AV1357" s="137">
        <f t="shared" si="4143"/>
        <v>0</v>
      </c>
      <c r="AW1357" s="137">
        <f t="shared" si="4144"/>
        <v>0</v>
      </c>
      <c r="AX1357" s="86" t="str">
        <f t="shared" si="4145"/>
        <v/>
      </c>
      <c r="AY1357" s="86" t="str">
        <f t="shared" si="4146"/>
        <v/>
      </c>
      <c r="AZ1357" s="90" t="str">
        <f t="shared" ref="AZ1357:BA1357" si="4432">IF($A1356&lt;&gt;"",AZ1356,"")</f>
        <v/>
      </c>
      <c r="BA1357" s="54" t="str">
        <f t="shared" si="4432"/>
        <v/>
      </c>
      <c r="BB1357" s="92" t="str">
        <f t="shared" si="4402"/>
        <v/>
      </c>
      <c r="BC1357" s="82">
        <f t="shared" si="4148"/>
        <v>0</v>
      </c>
      <c r="BD1357" s="71">
        <f t="shared" si="4403"/>
        <v>0</v>
      </c>
      <c r="BE1357" s="98">
        <f t="shared" si="4155"/>
        <v>18</v>
      </c>
      <c r="BF1357" s="54" t="str">
        <f t="shared" ref="BF1357:BF1363" si="4433">IF($A1356&lt;&gt;"",BF1356,"")</f>
        <v/>
      </c>
      <c r="BG1357" s="92" t="str">
        <f t="shared" si="4427"/>
        <v/>
      </c>
      <c r="BH1357" s="82">
        <f t="shared" ref="BH1357:BH1420" si="4434">IF($A1357&lt;&gt;"",IF(OR($BX1356&lt;&gt;0,$BY1356&lt;&gt;0),"0",IF(BF1357&lt;&gt;"",IF(BG1357="W",(1*BE1357),(-1*BE1357)),0)),0)</f>
        <v>0</v>
      </c>
      <c r="BI1357" s="71">
        <f t="shared" ref="BI1357:BI1420" si="4435">IF($A1357&lt;&gt;"",BH1357+BI1356,0)</f>
        <v>0</v>
      </c>
      <c r="BJ1357" s="146"/>
      <c r="BK1357" s="97">
        <v>1</v>
      </c>
      <c r="BL1357" s="95" t="str">
        <f t="shared" ref="BL1357:BP1357" si="4436">IF(BL1356&lt;&gt;"",BL1356,"")</f>
        <v/>
      </c>
      <c r="BM1357" s="95" t="str">
        <f t="shared" si="4436"/>
        <v/>
      </c>
      <c r="BN1357" s="95" t="str">
        <f t="shared" si="4436"/>
        <v/>
      </c>
      <c r="BO1357" s="95" t="str">
        <f t="shared" si="4436"/>
        <v/>
      </c>
      <c r="BP1357" s="95" t="str">
        <f t="shared" si="4436"/>
        <v/>
      </c>
      <c r="BQ1357" s="81">
        <f t="shared" si="4156"/>
        <v>0</v>
      </c>
      <c r="BR1357" s="81">
        <f t="shared" si="4157"/>
        <v>0</v>
      </c>
      <c r="BS1357" s="81">
        <f t="shared" si="4158"/>
        <v>0</v>
      </c>
      <c r="BT1357" s="81">
        <f t="shared" si="4159"/>
        <v>0</v>
      </c>
      <c r="BU1357" s="81">
        <f t="shared" si="4160"/>
        <v>0</v>
      </c>
      <c r="BV1357" s="13">
        <f t="shared" si="4161"/>
        <v>0</v>
      </c>
      <c r="BW1357" s="11">
        <f t="shared" si="4394"/>
        <v>0</v>
      </c>
      <c r="BX1357" s="69">
        <f t="shared" si="4405"/>
        <v>0</v>
      </c>
      <c r="BY1357" s="69">
        <f>IF($A1357&lt;&gt;"",IF(BY1356&lt;&gt;0,BY1356,IF(BW1357&lt;=$AW$2,"Stop Loss",0)),0)</f>
        <v>0</v>
      </c>
      <c r="BZ1357" s="69">
        <f t="shared" si="4317"/>
        <v>0</v>
      </c>
      <c r="CA1357" s="27" t="str">
        <f t="shared" si="4406"/>
        <v/>
      </c>
      <c r="CB1357" s="27" t="str">
        <f t="shared" si="4407"/>
        <v/>
      </c>
      <c r="CC1357" s="27" t="str">
        <f t="shared" si="4408"/>
        <v/>
      </c>
      <c r="CD1357" s="27" t="str">
        <f t="shared" si="4409"/>
        <v/>
      </c>
      <c r="CE1357" s="27" t="str">
        <f t="shared" si="4410"/>
        <v/>
      </c>
      <c r="CF1357" s="27" t="str">
        <f t="shared" si="4411"/>
        <v/>
      </c>
      <c r="CG1357" s="86"/>
      <c r="CH1357" s="86"/>
      <c r="CI1357" s="45"/>
      <c r="CJ1357" s="45"/>
      <c r="CK1357" s="45"/>
      <c r="CL1357" s="25"/>
      <c r="CM1357" s="25"/>
      <c r="CN1357" s="37"/>
      <c r="CO1357" s="25"/>
      <c r="CP1357" s="25"/>
      <c r="CQ1357" s="25"/>
      <c r="CR1357" s="25"/>
      <c r="CS1357" s="25"/>
      <c r="CT1357" s="25"/>
      <c r="CU1357" s="25"/>
      <c r="CV1357" s="25"/>
      <c r="CW1357" s="25"/>
      <c r="CX1357" s="25"/>
      <c r="CY1357" s="25"/>
      <c r="CZ1357" s="25"/>
      <c r="DA1357" s="25"/>
      <c r="DB1357" s="37"/>
      <c r="DC1357" s="25"/>
      <c r="DD1357" s="25"/>
      <c r="DH1357" s="25"/>
      <c r="DI1357" s="37"/>
    </row>
    <row r="1358" spans="1:113" s="26" customFormat="1">
      <c r="A1358" s="149"/>
      <c r="B1358" s="82" t="str">
        <f t="shared" si="4381"/>
        <v/>
      </c>
      <c r="C1358" s="7" t="str">
        <f t="shared" si="4382"/>
        <v/>
      </c>
      <c r="D1358" s="81">
        <f t="shared" si="4383"/>
        <v>0</v>
      </c>
      <c r="E1358" s="7" t="str">
        <f t="shared" si="4384"/>
        <v>18,</v>
      </c>
      <c r="F1358" s="78"/>
      <c r="G1358" s="86"/>
      <c r="H1358" s="86"/>
      <c r="I1358" s="86"/>
      <c r="J1358" s="86"/>
      <c r="K1358" s="86"/>
      <c r="L1358" s="86"/>
      <c r="M1358" s="86"/>
      <c r="N1358" s="86"/>
      <c r="O1358" s="78"/>
      <c r="P1358" s="86"/>
      <c r="Q1358" s="86"/>
      <c r="R1358" s="86"/>
      <c r="S1358" s="86"/>
      <c r="T1358" s="86"/>
      <c r="U1358" s="86"/>
      <c r="V1358" s="86"/>
      <c r="W1358" s="86"/>
      <c r="X1358" s="123" t="str">
        <f t="shared" si="4385"/>
        <v/>
      </c>
      <c r="Y1358" s="127">
        <f t="shared" ref="Y1358:Y1421" si="4437">COUNTIF(X1350:X1358,"H")</f>
        <v>0</v>
      </c>
      <c r="Z1358" s="127">
        <f t="shared" ref="Z1358:Z1421" si="4438">COUNTIF(X1350:X1358,"L")</f>
        <v>0</v>
      </c>
      <c r="AA1358" s="127">
        <f t="shared" ref="AA1358:AA1421" si="4439">IF(Y1358&gt;Z1358,Y1358-Z1358,Z1358-Y1358)</f>
        <v>0</v>
      </c>
      <c r="AB1358" s="86">
        <f t="shared" ref="AB1358:AC1358" si="4440">AB1357</f>
        <v>0</v>
      </c>
      <c r="AC1358" s="86">
        <f t="shared" si="4440"/>
        <v>0</v>
      </c>
      <c r="AD1358" s="90" t="str">
        <f t="shared" ref="AD1358:AE1358" si="4441">IF($A1357&lt;&gt;"",AD1357,"")</f>
        <v/>
      </c>
      <c r="AE1358" s="54" t="str">
        <f t="shared" si="4441"/>
        <v/>
      </c>
      <c r="AF1358" s="92" t="str">
        <f t="shared" si="4397"/>
        <v/>
      </c>
      <c r="AG1358" s="82">
        <f t="shared" si="4388"/>
        <v>0</v>
      </c>
      <c r="AH1358" s="71">
        <f t="shared" si="4254"/>
        <v>0</v>
      </c>
      <c r="AI1358" s="78" t="str">
        <f t="shared" si="4389"/>
        <v/>
      </c>
      <c r="AJ1358" s="132">
        <f t="shared" ref="AJ1358:AJ1421" si="4442">COUNTIF(AI1350:AI1358,"E")</f>
        <v>0</v>
      </c>
      <c r="AK1358" s="132">
        <f t="shared" ref="AK1358:AK1421" si="4443">COUNTIF(AI1350:AI1358,"O")</f>
        <v>0</v>
      </c>
      <c r="AL1358" s="132">
        <f t="shared" ref="AL1358:AL1421" si="4444">IF(AJ1358&gt;AK1358,AJ1358-AK1358,AK1358-AJ1358)</f>
        <v>0</v>
      </c>
      <c r="AM1358" s="86" t="str">
        <f t="shared" ref="AM1358:AM1421" si="4445">IF(AJ1358&gt;AK1358,AJ1358-AK1358,"")</f>
        <v/>
      </c>
      <c r="AN1358" s="86" t="str">
        <f t="shared" ref="AN1358:AN1421" si="4446">IF(AK1358&gt;AJ1358,AK1358-AJ1358,"")</f>
        <v/>
      </c>
      <c r="AO1358" s="90" t="str">
        <f t="shared" ref="AO1358:AP1358" si="4447">IF($A1357&lt;&gt;"",AO1357,"")</f>
        <v/>
      </c>
      <c r="AP1358" s="54" t="str">
        <f t="shared" si="4447"/>
        <v/>
      </c>
      <c r="AQ1358" s="92" t="str">
        <f t="shared" si="4399"/>
        <v/>
      </c>
      <c r="AR1358" s="82">
        <f t="shared" ref="AR1358:AR1421" si="4448">IF(A1358&lt;&gt;"",IF(OR($BX1357&lt;&gt;0,$BY1357&lt;&gt;0),"0",IF(AQ1358&lt;&gt;"",IF(AQ1358="W",(1*AO1358),(-1*AO1358)),0)),0)</f>
        <v>0</v>
      </c>
      <c r="AS1358" s="71">
        <f t="shared" si="4400"/>
        <v>0</v>
      </c>
      <c r="AT1358" s="78" t="str">
        <f t="shared" si="4391"/>
        <v/>
      </c>
      <c r="AU1358" s="137">
        <f t="shared" ref="AU1358:AU1421" si="4449">COUNTIF(AT1350:AT1358,"R")</f>
        <v>0</v>
      </c>
      <c r="AV1358" s="137">
        <f t="shared" ref="AV1358:AV1421" si="4450">COUNTIF(AT1350:AT1358,"B")</f>
        <v>0</v>
      </c>
      <c r="AW1358" s="137">
        <f t="shared" ref="AW1358:AW1421" si="4451">IF(AU1358&gt;AV1358,AU1358-AV1358,AV1358-AU1358)</f>
        <v>0</v>
      </c>
      <c r="AX1358" s="86" t="str">
        <f t="shared" ref="AX1358:AX1421" si="4452">IF(AU1358&gt;AV1358,AU1358-AV1358,"")</f>
        <v/>
      </c>
      <c r="AY1358" s="86" t="str">
        <f t="shared" ref="AY1358:AY1421" si="4453">IF(AV1358&gt;AU1358,AV1358-AU1358,"")</f>
        <v/>
      </c>
      <c r="AZ1358" s="90" t="str">
        <f t="shared" ref="AZ1358:BA1358" si="4454">IF($A1357&lt;&gt;"",AZ1357,"")</f>
        <v/>
      </c>
      <c r="BA1358" s="54" t="str">
        <f t="shared" si="4454"/>
        <v/>
      </c>
      <c r="BB1358" s="92" t="str">
        <f t="shared" si="4402"/>
        <v/>
      </c>
      <c r="BC1358" s="82">
        <f t="shared" ref="BC1358:BC1421" si="4455">IF($A1358&lt;&gt;"",IF(OR($BX1357&lt;&gt;0,$BY1357&lt;&gt;0),"0",IF(BB1358&lt;&gt;"",IF(BB1358="W",(1*AZ1358),(-1*AZ1358)),0)),0)</f>
        <v>0</v>
      </c>
      <c r="BD1358" s="71">
        <f t="shared" si="4403"/>
        <v>0</v>
      </c>
      <c r="BE1358" s="98">
        <f t="shared" si="4155"/>
        <v>18</v>
      </c>
      <c r="BF1358" s="54" t="str">
        <f t="shared" si="4433"/>
        <v/>
      </c>
      <c r="BG1358" s="92" t="str">
        <f t="shared" si="4427"/>
        <v/>
      </c>
      <c r="BH1358" s="82">
        <f t="shared" si="4434"/>
        <v>0</v>
      </c>
      <c r="BI1358" s="71">
        <f t="shared" si="4435"/>
        <v>0</v>
      </c>
      <c r="BJ1358" s="146"/>
      <c r="BK1358" s="97">
        <v>1</v>
      </c>
      <c r="BL1358" s="95" t="str">
        <f t="shared" ref="BL1358:BP1358" si="4456">IF(BL1357&lt;&gt;"",BL1357,"")</f>
        <v/>
      </c>
      <c r="BM1358" s="95" t="str">
        <f t="shared" si="4456"/>
        <v/>
      </c>
      <c r="BN1358" s="95" t="str">
        <f t="shared" si="4456"/>
        <v/>
      </c>
      <c r="BO1358" s="95" t="str">
        <f t="shared" si="4456"/>
        <v/>
      </c>
      <c r="BP1358" s="95" t="str">
        <f t="shared" si="4456"/>
        <v/>
      </c>
      <c r="BQ1358" s="81">
        <f t="shared" si="4156"/>
        <v>0</v>
      </c>
      <c r="BR1358" s="81">
        <f t="shared" si="4157"/>
        <v>0</v>
      </c>
      <c r="BS1358" s="81">
        <f t="shared" si="4158"/>
        <v>0</v>
      </c>
      <c r="BT1358" s="81">
        <f t="shared" si="4159"/>
        <v>0</v>
      </c>
      <c r="BU1358" s="81">
        <f t="shared" si="4160"/>
        <v>0</v>
      </c>
      <c r="BV1358" s="13">
        <f t="shared" si="4161"/>
        <v>0</v>
      </c>
      <c r="BW1358" s="11">
        <f t="shared" si="4394"/>
        <v>0</v>
      </c>
      <c r="BX1358" s="69">
        <f t="shared" si="4405"/>
        <v>0</v>
      </c>
      <c r="BY1358" s="69">
        <f>IF($A1358&lt;&gt;"",IF(BY1357&lt;&gt;0,BY1357,IF(BW1358&lt;=$AW$2,"Stop Loss",0)),0)</f>
        <v>0</v>
      </c>
      <c r="BZ1358" s="69">
        <f t="shared" si="4317"/>
        <v>0</v>
      </c>
      <c r="CA1358" s="27" t="str">
        <f t="shared" si="4406"/>
        <v/>
      </c>
      <c r="CB1358" s="27" t="str">
        <f t="shared" si="4407"/>
        <v/>
      </c>
      <c r="CC1358" s="27" t="str">
        <f t="shared" si="4408"/>
        <v/>
      </c>
      <c r="CD1358" s="27" t="str">
        <f t="shared" si="4409"/>
        <v/>
      </c>
      <c r="CE1358" s="27" t="str">
        <f t="shared" si="4410"/>
        <v/>
      </c>
      <c r="CF1358" s="27" t="str">
        <f t="shared" si="4411"/>
        <v/>
      </c>
      <c r="CG1358" s="86"/>
      <c r="CH1358" s="86"/>
      <c r="CI1358" s="45"/>
      <c r="CJ1358" s="45"/>
      <c r="CK1358" s="45"/>
      <c r="CL1358" s="25"/>
      <c r="CM1358" s="25"/>
      <c r="CN1358" s="37"/>
      <c r="CO1358" s="25"/>
      <c r="CP1358" s="25"/>
      <c r="CQ1358" s="25"/>
      <c r="CR1358" s="25"/>
      <c r="CS1358" s="25"/>
      <c r="CT1358" s="25"/>
      <c r="CU1358" s="25"/>
      <c r="CV1358" s="25"/>
      <c r="CW1358" s="25"/>
      <c r="CX1358" s="25"/>
      <c r="CY1358" s="25"/>
      <c r="CZ1358" s="25"/>
      <c r="DA1358" s="25"/>
      <c r="DB1358" s="37"/>
      <c r="DC1358" s="25"/>
      <c r="DD1358" s="25"/>
      <c r="DH1358" s="25"/>
      <c r="DI1358" s="37"/>
    </row>
    <row r="1359" spans="1:113" s="26" customFormat="1">
      <c r="A1359" s="149"/>
      <c r="B1359" s="82" t="str">
        <f t="shared" si="4381"/>
        <v/>
      </c>
      <c r="C1359" s="7" t="str">
        <f t="shared" si="4382"/>
        <v/>
      </c>
      <c r="D1359" s="81">
        <f t="shared" si="4383"/>
        <v>0</v>
      </c>
      <c r="E1359" s="7" t="str">
        <f t="shared" si="4384"/>
        <v>18,</v>
      </c>
      <c r="F1359" s="78"/>
      <c r="G1359" s="86"/>
      <c r="H1359" s="86"/>
      <c r="I1359" s="86"/>
      <c r="J1359" s="86"/>
      <c r="K1359" s="86"/>
      <c r="L1359" s="86"/>
      <c r="M1359" s="86"/>
      <c r="N1359" s="86"/>
      <c r="O1359" s="78"/>
      <c r="P1359" s="86"/>
      <c r="Q1359" s="86"/>
      <c r="R1359" s="86"/>
      <c r="S1359" s="86"/>
      <c r="T1359" s="86"/>
      <c r="U1359" s="86"/>
      <c r="V1359" s="86"/>
      <c r="W1359" s="86"/>
      <c r="X1359" s="123" t="str">
        <f t="shared" si="4385"/>
        <v/>
      </c>
      <c r="Y1359" s="127">
        <f t="shared" si="4437"/>
        <v>0</v>
      </c>
      <c r="Z1359" s="127">
        <f t="shared" si="4438"/>
        <v>0</v>
      </c>
      <c r="AA1359" s="127">
        <f t="shared" si="4439"/>
        <v>0</v>
      </c>
      <c r="AB1359" s="86">
        <f t="shared" ref="AB1359:AC1359" si="4457">AB1358</f>
        <v>0</v>
      </c>
      <c r="AC1359" s="86">
        <f t="shared" si="4457"/>
        <v>0</v>
      </c>
      <c r="AD1359" s="90" t="str">
        <f t="shared" ref="AD1359:AE1359" si="4458">IF($A1358&lt;&gt;"",AD1358,"")</f>
        <v/>
      </c>
      <c r="AE1359" s="54" t="str">
        <f t="shared" si="4458"/>
        <v/>
      </c>
      <c r="AF1359" s="92" t="str">
        <f t="shared" si="4397"/>
        <v/>
      </c>
      <c r="AG1359" s="82">
        <f t="shared" si="4388"/>
        <v>0</v>
      </c>
      <c r="AH1359" s="71">
        <f t="shared" si="4254"/>
        <v>0</v>
      </c>
      <c r="AI1359" s="78" t="str">
        <f t="shared" si="4389"/>
        <v/>
      </c>
      <c r="AJ1359" s="132">
        <f t="shared" si="4442"/>
        <v>0</v>
      </c>
      <c r="AK1359" s="132">
        <f t="shared" si="4443"/>
        <v>0</v>
      </c>
      <c r="AL1359" s="132">
        <f t="shared" si="4444"/>
        <v>0</v>
      </c>
      <c r="AM1359" s="86" t="str">
        <f t="shared" si="4445"/>
        <v/>
      </c>
      <c r="AN1359" s="86" t="str">
        <f t="shared" si="4446"/>
        <v/>
      </c>
      <c r="AO1359" s="90" t="str">
        <f t="shared" ref="AO1359:AP1359" si="4459">IF($A1358&lt;&gt;"",AO1358,"")</f>
        <v/>
      </c>
      <c r="AP1359" s="54" t="str">
        <f t="shared" si="4459"/>
        <v/>
      </c>
      <c r="AQ1359" s="92" t="str">
        <f t="shared" si="4399"/>
        <v/>
      </c>
      <c r="AR1359" s="82">
        <f t="shared" si="4448"/>
        <v>0</v>
      </c>
      <c r="AS1359" s="71">
        <f t="shared" si="4400"/>
        <v>0</v>
      </c>
      <c r="AT1359" s="78" t="str">
        <f t="shared" si="4391"/>
        <v/>
      </c>
      <c r="AU1359" s="137">
        <f t="shared" si="4449"/>
        <v>0</v>
      </c>
      <c r="AV1359" s="137">
        <f t="shared" si="4450"/>
        <v>0</v>
      </c>
      <c r="AW1359" s="137">
        <f t="shared" si="4451"/>
        <v>0</v>
      </c>
      <c r="AX1359" s="86" t="str">
        <f t="shared" si="4452"/>
        <v/>
      </c>
      <c r="AY1359" s="86" t="str">
        <f t="shared" si="4453"/>
        <v/>
      </c>
      <c r="AZ1359" s="90" t="str">
        <f t="shared" ref="AZ1359:BA1359" si="4460">IF($A1358&lt;&gt;"",AZ1358,"")</f>
        <v/>
      </c>
      <c r="BA1359" s="54" t="str">
        <f t="shared" si="4460"/>
        <v/>
      </c>
      <c r="BB1359" s="92" t="str">
        <f t="shared" si="4402"/>
        <v/>
      </c>
      <c r="BC1359" s="82">
        <f t="shared" si="4455"/>
        <v>0</v>
      </c>
      <c r="BD1359" s="71">
        <f t="shared" si="4403"/>
        <v>0</v>
      </c>
      <c r="BE1359" s="98">
        <f t="shared" ref="BE1359:BE1422" si="4461">$AW$3</f>
        <v>18</v>
      </c>
      <c r="BF1359" s="54" t="str">
        <f t="shared" si="4433"/>
        <v/>
      </c>
      <c r="BG1359" s="92" t="str">
        <f t="shared" si="4427"/>
        <v/>
      </c>
      <c r="BH1359" s="82">
        <f t="shared" si="4434"/>
        <v>0</v>
      </c>
      <c r="BI1359" s="71">
        <f t="shared" si="4435"/>
        <v>0</v>
      </c>
      <c r="BJ1359" s="146"/>
      <c r="BK1359" s="97">
        <v>1</v>
      </c>
      <c r="BL1359" s="95" t="str">
        <f t="shared" ref="BL1359:BP1359" si="4462">IF(BL1358&lt;&gt;"",BL1358,"")</f>
        <v/>
      </c>
      <c r="BM1359" s="95" t="str">
        <f t="shared" si="4462"/>
        <v/>
      </c>
      <c r="BN1359" s="95" t="str">
        <f t="shared" si="4462"/>
        <v/>
      </c>
      <c r="BO1359" s="95" t="str">
        <f t="shared" si="4462"/>
        <v/>
      </c>
      <c r="BP1359" s="95" t="str">
        <f t="shared" si="4462"/>
        <v/>
      </c>
      <c r="BQ1359" s="81">
        <f t="shared" ref="BQ1359:BQ1422" si="4463">IF($A1359&lt;&gt;"",IF(ABS($A1359)=ABS(LEFT(BL1359,2)),35*$BK1359,-1*$BK1359),0)</f>
        <v>0</v>
      </c>
      <c r="BR1359" s="81">
        <f t="shared" ref="BR1359:BR1422" si="4464">IF($A1359&lt;&gt;"",IF(ABS($A1359)=ABS(LEFT(BM1359,2)),35*$BK1359,-1*$BK1359),0)</f>
        <v>0</v>
      </c>
      <c r="BS1359" s="81">
        <f t="shared" ref="BS1359:BS1422" si="4465">IF($A1359&lt;&gt;"",IF(ABS($A1359)=ABS(LEFT(BN1359,2)),35*$BK1359,-1*$BK1359),0)</f>
        <v>0</v>
      </c>
      <c r="BT1359" s="81">
        <f t="shared" ref="BT1359:BT1422" si="4466">IF($A1359&lt;&gt;"",IF(ABS($A1359)=ABS(LEFT(BO1359,2)),35*$BK1359,-1*$BK1359),0)</f>
        <v>0</v>
      </c>
      <c r="BU1359" s="81">
        <f t="shared" ref="BU1359:BU1422" si="4467">IF(BP1359&lt;&gt;"",IF(ABS($A1359)=ABS(LEFT(BP1359,2)),35*$BK1359,-1*$BK1359),0)</f>
        <v>0</v>
      </c>
      <c r="BV1359" s="13">
        <f t="shared" ref="BV1359:BV1422" si="4468">IF(A1359&lt;&gt;"",IF(OR(BX1358&lt;&gt;0,BY1358&lt;&gt;0),0,BH1359+SUM(BQ1359:BU1359)),0)</f>
        <v>0</v>
      </c>
      <c r="BW1359" s="11">
        <f t="shared" si="4394"/>
        <v>0</v>
      </c>
      <c r="BX1359" s="69">
        <f t="shared" si="4405"/>
        <v>0</v>
      </c>
      <c r="BY1359" s="69">
        <f>IF($A1359&lt;&gt;"",IF(BY1358&lt;&gt;0,BY1358,IF(BW1359&lt;=$AW$2,"Stop Loss",0)),0)</f>
        <v>0</v>
      </c>
      <c r="BZ1359" s="69">
        <f t="shared" si="4317"/>
        <v>0</v>
      </c>
      <c r="CA1359" s="27" t="str">
        <f t="shared" si="4406"/>
        <v/>
      </c>
      <c r="CB1359" s="27" t="str">
        <f t="shared" si="4407"/>
        <v/>
      </c>
      <c r="CC1359" s="27" t="str">
        <f t="shared" si="4408"/>
        <v/>
      </c>
      <c r="CD1359" s="27" t="str">
        <f t="shared" si="4409"/>
        <v/>
      </c>
      <c r="CE1359" s="27" t="str">
        <f t="shared" si="4410"/>
        <v/>
      </c>
      <c r="CF1359" s="27" t="str">
        <f t="shared" si="4411"/>
        <v/>
      </c>
      <c r="CG1359" s="86"/>
      <c r="CH1359" s="86"/>
      <c r="CI1359" s="45"/>
      <c r="CJ1359" s="45"/>
      <c r="CK1359" s="45"/>
      <c r="CL1359" s="25"/>
      <c r="CM1359" s="25"/>
      <c r="CN1359" s="37"/>
      <c r="CO1359" s="25"/>
      <c r="CP1359" s="25"/>
      <c r="CQ1359" s="25"/>
      <c r="CR1359" s="25"/>
      <c r="CS1359" s="25"/>
      <c r="CT1359" s="25"/>
      <c r="CU1359" s="25"/>
      <c r="CV1359" s="25"/>
      <c r="CW1359" s="25"/>
      <c r="CX1359" s="25"/>
      <c r="CY1359" s="25"/>
      <c r="CZ1359" s="25"/>
      <c r="DA1359" s="25"/>
      <c r="DB1359" s="37"/>
      <c r="DC1359" s="25"/>
      <c r="DD1359" s="25"/>
      <c r="DH1359" s="25"/>
      <c r="DI1359" s="37"/>
    </row>
    <row r="1360" spans="1:113" s="26" customFormat="1">
      <c r="A1360" s="149"/>
      <c r="B1360" s="82" t="str">
        <f t="shared" si="4381"/>
        <v/>
      </c>
      <c r="C1360" s="7" t="str">
        <f t="shared" si="4382"/>
        <v/>
      </c>
      <c r="D1360" s="81">
        <f t="shared" si="4383"/>
        <v>0</v>
      </c>
      <c r="E1360" s="7" t="str">
        <f t="shared" si="4384"/>
        <v>18,</v>
      </c>
      <c r="F1360" s="78"/>
      <c r="G1360" s="86"/>
      <c r="H1360" s="86"/>
      <c r="I1360" s="86"/>
      <c r="J1360" s="86"/>
      <c r="K1360" s="86"/>
      <c r="L1360" s="86"/>
      <c r="M1360" s="86"/>
      <c r="N1360" s="86"/>
      <c r="O1360" s="78"/>
      <c r="P1360" s="86"/>
      <c r="Q1360" s="86"/>
      <c r="R1360" s="86"/>
      <c r="S1360" s="86"/>
      <c r="T1360" s="86"/>
      <c r="U1360" s="86"/>
      <c r="V1360" s="86"/>
      <c r="W1360" s="86"/>
      <c r="X1360" s="123" t="str">
        <f t="shared" si="4385"/>
        <v/>
      </c>
      <c r="Y1360" s="127">
        <f t="shared" si="4437"/>
        <v>0</v>
      </c>
      <c r="Z1360" s="127">
        <f t="shared" si="4438"/>
        <v>0</v>
      </c>
      <c r="AA1360" s="127">
        <f t="shared" si="4439"/>
        <v>0</v>
      </c>
      <c r="AB1360" s="86">
        <f t="shared" ref="AB1360:AC1360" si="4469">AB1359</f>
        <v>0</v>
      </c>
      <c r="AC1360" s="86">
        <f t="shared" si="4469"/>
        <v>0</v>
      </c>
      <c r="AD1360" s="90" t="str">
        <f t="shared" ref="AD1360:AE1360" si="4470">IF($A1359&lt;&gt;"",AD1359,"")</f>
        <v/>
      </c>
      <c r="AE1360" s="54" t="str">
        <f t="shared" si="4470"/>
        <v/>
      </c>
      <c r="AF1360" s="92" t="str">
        <f t="shared" si="4397"/>
        <v/>
      </c>
      <c r="AG1360" s="82">
        <f t="shared" si="4388"/>
        <v>0</v>
      </c>
      <c r="AH1360" s="71">
        <f t="shared" si="4254"/>
        <v>0</v>
      </c>
      <c r="AI1360" s="78" t="str">
        <f t="shared" si="4389"/>
        <v/>
      </c>
      <c r="AJ1360" s="132">
        <f t="shared" si="4442"/>
        <v>0</v>
      </c>
      <c r="AK1360" s="132">
        <f t="shared" si="4443"/>
        <v>0</v>
      </c>
      <c r="AL1360" s="132">
        <f t="shared" si="4444"/>
        <v>0</v>
      </c>
      <c r="AM1360" s="86" t="str">
        <f t="shared" si="4445"/>
        <v/>
      </c>
      <c r="AN1360" s="86" t="str">
        <f t="shared" si="4446"/>
        <v/>
      </c>
      <c r="AO1360" s="90" t="str">
        <f t="shared" ref="AO1360:AP1360" si="4471">IF($A1359&lt;&gt;"",AO1359,"")</f>
        <v/>
      </c>
      <c r="AP1360" s="54" t="str">
        <f t="shared" si="4471"/>
        <v/>
      </c>
      <c r="AQ1360" s="92" t="str">
        <f t="shared" si="4399"/>
        <v/>
      </c>
      <c r="AR1360" s="82">
        <f t="shared" si="4448"/>
        <v>0</v>
      </c>
      <c r="AS1360" s="71">
        <f t="shared" si="4400"/>
        <v>0</v>
      </c>
      <c r="AT1360" s="78" t="str">
        <f t="shared" si="4391"/>
        <v/>
      </c>
      <c r="AU1360" s="137">
        <f t="shared" si="4449"/>
        <v>0</v>
      </c>
      <c r="AV1360" s="137">
        <f t="shared" si="4450"/>
        <v>0</v>
      </c>
      <c r="AW1360" s="137">
        <f t="shared" si="4451"/>
        <v>0</v>
      </c>
      <c r="AX1360" s="86" t="str">
        <f t="shared" si="4452"/>
        <v/>
      </c>
      <c r="AY1360" s="86" t="str">
        <f t="shared" si="4453"/>
        <v/>
      </c>
      <c r="AZ1360" s="90" t="str">
        <f t="shared" ref="AZ1360:BA1360" si="4472">IF($A1359&lt;&gt;"",AZ1359,"")</f>
        <v/>
      </c>
      <c r="BA1360" s="54" t="str">
        <f t="shared" si="4472"/>
        <v/>
      </c>
      <c r="BB1360" s="92" t="str">
        <f t="shared" si="4402"/>
        <v/>
      </c>
      <c r="BC1360" s="82">
        <f t="shared" si="4455"/>
        <v>0</v>
      </c>
      <c r="BD1360" s="71">
        <f t="shared" si="4403"/>
        <v>0</v>
      </c>
      <c r="BE1360" s="98">
        <f t="shared" si="4461"/>
        <v>18</v>
      </c>
      <c r="BF1360" s="54" t="str">
        <f t="shared" si="4433"/>
        <v/>
      </c>
      <c r="BG1360" s="92" t="str">
        <f t="shared" si="4427"/>
        <v/>
      </c>
      <c r="BH1360" s="82">
        <f t="shared" si="4434"/>
        <v>0</v>
      </c>
      <c r="BI1360" s="71">
        <f t="shared" si="4435"/>
        <v>0</v>
      </c>
      <c r="BJ1360" s="146"/>
      <c r="BK1360" s="97">
        <v>1</v>
      </c>
      <c r="BL1360" s="95" t="str">
        <f t="shared" ref="BL1360:BP1360" si="4473">IF(BL1359&lt;&gt;"",BL1359,"")</f>
        <v/>
      </c>
      <c r="BM1360" s="95" t="str">
        <f t="shared" si="4473"/>
        <v/>
      </c>
      <c r="BN1360" s="95" t="str">
        <f t="shared" si="4473"/>
        <v/>
      </c>
      <c r="BO1360" s="95" t="str">
        <f t="shared" si="4473"/>
        <v/>
      </c>
      <c r="BP1360" s="95" t="str">
        <f t="shared" si="4473"/>
        <v/>
      </c>
      <c r="BQ1360" s="81">
        <f t="shared" si="4463"/>
        <v>0</v>
      </c>
      <c r="BR1360" s="81">
        <f t="shared" si="4464"/>
        <v>0</v>
      </c>
      <c r="BS1360" s="81">
        <f t="shared" si="4465"/>
        <v>0</v>
      </c>
      <c r="BT1360" s="81">
        <f t="shared" si="4466"/>
        <v>0</v>
      </c>
      <c r="BU1360" s="81">
        <f t="shared" si="4467"/>
        <v>0</v>
      </c>
      <c r="BV1360" s="13">
        <f t="shared" si="4468"/>
        <v>0</v>
      </c>
      <c r="BW1360" s="11">
        <f t="shared" si="4394"/>
        <v>0</v>
      </c>
      <c r="BX1360" s="69">
        <f t="shared" si="4405"/>
        <v>0</v>
      </c>
      <c r="BY1360" s="69">
        <f>IF($A1360&lt;&gt;"",IF(BY1359&lt;&gt;0,BY1359,IF(BW1360&lt;=$AW$2,"Stop Loss",0)),0)</f>
        <v>0</v>
      </c>
      <c r="BZ1360" s="69">
        <f t="shared" si="4317"/>
        <v>0</v>
      </c>
      <c r="CA1360" s="27" t="str">
        <f t="shared" si="4406"/>
        <v/>
      </c>
      <c r="CB1360" s="27" t="str">
        <f t="shared" si="4407"/>
        <v/>
      </c>
      <c r="CC1360" s="27" t="str">
        <f t="shared" si="4408"/>
        <v/>
      </c>
      <c r="CD1360" s="27" t="str">
        <f t="shared" si="4409"/>
        <v/>
      </c>
      <c r="CE1360" s="27" t="str">
        <f t="shared" si="4410"/>
        <v/>
      </c>
      <c r="CF1360" s="27" t="str">
        <f t="shared" si="4411"/>
        <v/>
      </c>
      <c r="CG1360" s="86"/>
      <c r="CH1360" s="86"/>
      <c r="CI1360" s="45"/>
      <c r="CJ1360" s="45"/>
      <c r="CK1360" s="45"/>
      <c r="CL1360" s="25"/>
      <c r="CM1360" s="25"/>
      <c r="CN1360" s="37"/>
      <c r="CO1360" s="25"/>
      <c r="CP1360" s="25"/>
      <c r="CQ1360" s="25"/>
      <c r="CR1360" s="25"/>
      <c r="CS1360" s="25"/>
      <c r="CT1360" s="25"/>
      <c r="CU1360" s="25"/>
      <c r="CV1360" s="25"/>
      <c r="CW1360" s="25"/>
      <c r="CX1360" s="25"/>
      <c r="CY1360" s="25"/>
      <c r="CZ1360" s="25"/>
      <c r="DA1360" s="25"/>
      <c r="DB1360" s="37"/>
      <c r="DC1360" s="25"/>
      <c r="DD1360" s="25"/>
      <c r="DH1360" s="25"/>
      <c r="DI1360" s="37"/>
    </row>
    <row r="1361" spans="1:113" s="26" customFormat="1">
      <c r="A1361" s="149"/>
      <c r="B1361" s="82" t="str">
        <f t="shared" si="4381"/>
        <v/>
      </c>
      <c r="C1361" s="7" t="str">
        <f t="shared" si="4382"/>
        <v/>
      </c>
      <c r="D1361" s="81">
        <f t="shared" si="4383"/>
        <v>0</v>
      </c>
      <c r="E1361" s="7" t="str">
        <f t="shared" si="4384"/>
        <v>18,</v>
      </c>
      <c r="F1361" s="78"/>
      <c r="G1361" s="86"/>
      <c r="H1361" s="86"/>
      <c r="I1361" s="86"/>
      <c r="J1361" s="86"/>
      <c r="K1361" s="86"/>
      <c r="L1361" s="86"/>
      <c r="M1361" s="86"/>
      <c r="N1361" s="86"/>
      <c r="O1361" s="78"/>
      <c r="P1361" s="86"/>
      <c r="Q1361" s="86"/>
      <c r="R1361" s="86"/>
      <c r="S1361" s="86"/>
      <c r="T1361" s="86"/>
      <c r="U1361" s="86"/>
      <c r="V1361" s="86"/>
      <c r="W1361" s="86"/>
      <c r="X1361" s="123" t="str">
        <f t="shared" si="4385"/>
        <v/>
      </c>
      <c r="Y1361" s="127">
        <f t="shared" si="4437"/>
        <v>0</v>
      </c>
      <c r="Z1361" s="127">
        <f t="shared" si="4438"/>
        <v>0</v>
      </c>
      <c r="AA1361" s="127">
        <f t="shared" si="4439"/>
        <v>0</v>
      </c>
      <c r="AB1361" s="86">
        <f t="shared" ref="AB1361:AC1361" si="4474">AB1360</f>
        <v>0</v>
      </c>
      <c r="AC1361" s="86">
        <f t="shared" si="4474"/>
        <v>0</v>
      </c>
      <c r="AD1361" s="90" t="str">
        <f t="shared" ref="AD1361:AE1361" si="4475">IF($A1360&lt;&gt;"",AD1360,"")</f>
        <v/>
      </c>
      <c r="AE1361" s="54" t="str">
        <f t="shared" si="4475"/>
        <v/>
      </c>
      <c r="AF1361" s="92" t="str">
        <f t="shared" si="4397"/>
        <v/>
      </c>
      <c r="AG1361" s="82">
        <f t="shared" si="4388"/>
        <v>0</v>
      </c>
      <c r="AH1361" s="71">
        <f t="shared" si="4254"/>
        <v>0</v>
      </c>
      <c r="AI1361" s="78" t="str">
        <f t="shared" si="4389"/>
        <v/>
      </c>
      <c r="AJ1361" s="132">
        <f t="shared" si="4442"/>
        <v>0</v>
      </c>
      <c r="AK1361" s="132">
        <f t="shared" si="4443"/>
        <v>0</v>
      </c>
      <c r="AL1361" s="132">
        <f t="shared" si="4444"/>
        <v>0</v>
      </c>
      <c r="AM1361" s="86" t="str">
        <f t="shared" si="4445"/>
        <v/>
      </c>
      <c r="AN1361" s="86" t="str">
        <f t="shared" si="4446"/>
        <v/>
      </c>
      <c r="AO1361" s="90" t="str">
        <f t="shared" ref="AO1361:AP1361" si="4476">IF($A1360&lt;&gt;"",AO1360,"")</f>
        <v/>
      </c>
      <c r="AP1361" s="54" t="str">
        <f t="shared" si="4476"/>
        <v/>
      </c>
      <c r="AQ1361" s="92" t="str">
        <f t="shared" si="4399"/>
        <v/>
      </c>
      <c r="AR1361" s="82">
        <f t="shared" si="4448"/>
        <v>0</v>
      </c>
      <c r="AS1361" s="71">
        <f t="shared" si="4400"/>
        <v>0</v>
      </c>
      <c r="AT1361" s="78" t="str">
        <f t="shared" si="4391"/>
        <v/>
      </c>
      <c r="AU1361" s="137">
        <f t="shared" si="4449"/>
        <v>0</v>
      </c>
      <c r="AV1361" s="137">
        <f t="shared" si="4450"/>
        <v>0</v>
      </c>
      <c r="AW1361" s="137">
        <f t="shared" si="4451"/>
        <v>0</v>
      </c>
      <c r="AX1361" s="86" t="str">
        <f t="shared" si="4452"/>
        <v/>
      </c>
      <c r="AY1361" s="86" t="str">
        <f t="shared" si="4453"/>
        <v/>
      </c>
      <c r="AZ1361" s="90" t="str">
        <f t="shared" ref="AZ1361:BA1361" si="4477">IF($A1360&lt;&gt;"",AZ1360,"")</f>
        <v/>
      </c>
      <c r="BA1361" s="54" t="str">
        <f t="shared" si="4477"/>
        <v/>
      </c>
      <c r="BB1361" s="92" t="str">
        <f t="shared" si="4402"/>
        <v/>
      </c>
      <c r="BC1361" s="82">
        <f t="shared" si="4455"/>
        <v>0</v>
      </c>
      <c r="BD1361" s="71">
        <f t="shared" si="4403"/>
        <v>0</v>
      </c>
      <c r="BE1361" s="98">
        <f t="shared" si="4461"/>
        <v>18</v>
      </c>
      <c r="BF1361" s="54" t="str">
        <f t="shared" si="4433"/>
        <v/>
      </c>
      <c r="BG1361" s="92" t="str">
        <f t="shared" si="4427"/>
        <v/>
      </c>
      <c r="BH1361" s="82">
        <f t="shared" si="4434"/>
        <v>0</v>
      </c>
      <c r="BI1361" s="71">
        <f t="shared" si="4435"/>
        <v>0</v>
      </c>
      <c r="BJ1361" s="146"/>
      <c r="BK1361" s="97">
        <v>1</v>
      </c>
      <c r="BL1361" s="95" t="str">
        <f t="shared" ref="BL1361:BP1361" si="4478">IF(BL1360&lt;&gt;"",BL1360,"")</f>
        <v/>
      </c>
      <c r="BM1361" s="95" t="str">
        <f t="shared" si="4478"/>
        <v/>
      </c>
      <c r="BN1361" s="95" t="str">
        <f t="shared" si="4478"/>
        <v/>
      </c>
      <c r="BO1361" s="95" t="str">
        <f t="shared" si="4478"/>
        <v/>
      </c>
      <c r="BP1361" s="95" t="str">
        <f t="shared" si="4478"/>
        <v/>
      </c>
      <c r="BQ1361" s="81">
        <f t="shared" si="4463"/>
        <v>0</v>
      </c>
      <c r="BR1361" s="81">
        <f t="shared" si="4464"/>
        <v>0</v>
      </c>
      <c r="BS1361" s="81">
        <f t="shared" si="4465"/>
        <v>0</v>
      </c>
      <c r="BT1361" s="81">
        <f t="shared" si="4466"/>
        <v>0</v>
      </c>
      <c r="BU1361" s="81">
        <f t="shared" si="4467"/>
        <v>0</v>
      </c>
      <c r="BV1361" s="13">
        <f t="shared" si="4468"/>
        <v>0</v>
      </c>
      <c r="BW1361" s="11">
        <f t="shared" si="4394"/>
        <v>0</v>
      </c>
      <c r="BX1361" s="69">
        <f t="shared" si="4405"/>
        <v>0</v>
      </c>
      <c r="BY1361" s="69">
        <f>IF($A1361&lt;&gt;"",IF(BY1360&lt;&gt;0,BY1360,IF(BW1361&lt;=$AW$2,"Stop Loss",0)),0)</f>
        <v>0</v>
      </c>
      <c r="BZ1361" s="69">
        <f t="shared" si="4317"/>
        <v>0</v>
      </c>
      <c r="CA1361" s="27" t="str">
        <f t="shared" si="4406"/>
        <v/>
      </c>
      <c r="CB1361" s="27" t="str">
        <f t="shared" si="4407"/>
        <v/>
      </c>
      <c r="CC1361" s="27" t="str">
        <f t="shared" si="4408"/>
        <v/>
      </c>
      <c r="CD1361" s="27" t="str">
        <f t="shared" si="4409"/>
        <v/>
      </c>
      <c r="CE1361" s="27" t="str">
        <f t="shared" si="4410"/>
        <v/>
      </c>
      <c r="CF1361" s="27" t="str">
        <f t="shared" si="4411"/>
        <v/>
      </c>
      <c r="CG1361" s="86"/>
      <c r="CH1361" s="86"/>
      <c r="CI1361" s="45"/>
      <c r="CJ1361" s="45"/>
      <c r="CK1361" s="45"/>
      <c r="CL1361" s="25"/>
      <c r="CM1361" s="25"/>
      <c r="CN1361" s="37"/>
      <c r="CO1361" s="25"/>
      <c r="CP1361" s="25"/>
      <c r="CQ1361" s="25"/>
      <c r="CR1361" s="25"/>
      <c r="CS1361" s="25"/>
      <c r="CT1361" s="25"/>
      <c r="CU1361" s="25"/>
      <c r="CV1361" s="25"/>
      <c r="CW1361" s="25"/>
      <c r="CX1361" s="25"/>
      <c r="CY1361" s="25"/>
      <c r="CZ1361" s="25"/>
      <c r="DA1361" s="25"/>
      <c r="DB1361" s="37"/>
      <c r="DC1361" s="25"/>
      <c r="DD1361" s="25"/>
      <c r="DH1361" s="25"/>
      <c r="DI1361" s="37"/>
    </row>
    <row r="1362" spans="1:113" s="26" customFormat="1">
      <c r="A1362" s="149"/>
      <c r="B1362" s="82" t="str">
        <f t="shared" si="4381"/>
        <v/>
      </c>
      <c r="C1362" s="7" t="str">
        <f t="shared" si="4382"/>
        <v/>
      </c>
      <c r="D1362" s="81">
        <f t="shared" si="4383"/>
        <v>0</v>
      </c>
      <c r="E1362" s="7" t="str">
        <f t="shared" si="4384"/>
        <v>18,</v>
      </c>
      <c r="F1362" s="78"/>
      <c r="G1362" s="86"/>
      <c r="H1362" s="86"/>
      <c r="I1362" s="86"/>
      <c r="J1362" s="86"/>
      <c r="K1362" s="86"/>
      <c r="L1362" s="86"/>
      <c r="M1362" s="86"/>
      <c r="N1362" s="86"/>
      <c r="O1362" s="78"/>
      <c r="P1362" s="86"/>
      <c r="Q1362" s="86"/>
      <c r="R1362" s="86"/>
      <c r="S1362" s="86"/>
      <c r="T1362" s="86"/>
      <c r="U1362" s="86"/>
      <c r="V1362" s="86"/>
      <c r="W1362" s="86"/>
      <c r="X1362" s="123" t="str">
        <f t="shared" si="4385"/>
        <v/>
      </c>
      <c r="Y1362" s="127">
        <f t="shared" si="4437"/>
        <v>0</v>
      </c>
      <c r="Z1362" s="127">
        <f t="shared" si="4438"/>
        <v>0</v>
      </c>
      <c r="AA1362" s="127">
        <f t="shared" si="4439"/>
        <v>0</v>
      </c>
      <c r="AB1362" s="86">
        <f t="shared" ref="AB1362:AC1362" si="4479">AB1361</f>
        <v>0</v>
      </c>
      <c r="AC1362" s="86">
        <f t="shared" si="4479"/>
        <v>0</v>
      </c>
      <c r="AD1362" s="90" t="str">
        <f t="shared" ref="AD1362:AE1362" si="4480">IF($A1361&lt;&gt;"",AD1361,"")</f>
        <v/>
      </c>
      <c r="AE1362" s="54" t="str">
        <f t="shared" si="4480"/>
        <v/>
      </c>
      <c r="AF1362" s="92" t="str">
        <f t="shared" si="4397"/>
        <v/>
      </c>
      <c r="AG1362" s="82">
        <f t="shared" si="4388"/>
        <v>0</v>
      </c>
      <c r="AH1362" s="71">
        <f t="shared" si="4254"/>
        <v>0</v>
      </c>
      <c r="AI1362" s="78" t="str">
        <f t="shared" si="4389"/>
        <v/>
      </c>
      <c r="AJ1362" s="132">
        <f t="shared" si="4442"/>
        <v>0</v>
      </c>
      <c r="AK1362" s="132">
        <f t="shared" si="4443"/>
        <v>0</v>
      </c>
      <c r="AL1362" s="132">
        <f t="shared" si="4444"/>
        <v>0</v>
      </c>
      <c r="AM1362" s="86" t="str">
        <f t="shared" si="4445"/>
        <v/>
      </c>
      <c r="AN1362" s="86" t="str">
        <f t="shared" si="4446"/>
        <v/>
      </c>
      <c r="AO1362" s="90" t="str">
        <f t="shared" ref="AO1362:AP1362" si="4481">IF($A1361&lt;&gt;"",AO1361,"")</f>
        <v/>
      </c>
      <c r="AP1362" s="54" t="str">
        <f t="shared" si="4481"/>
        <v/>
      </c>
      <c r="AQ1362" s="92" t="str">
        <f t="shared" si="4399"/>
        <v/>
      </c>
      <c r="AR1362" s="82">
        <f t="shared" si="4448"/>
        <v>0</v>
      </c>
      <c r="AS1362" s="71">
        <f t="shared" si="4400"/>
        <v>0</v>
      </c>
      <c r="AT1362" s="78" t="str">
        <f t="shared" si="4391"/>
        <v/>
      </c>
      <c r="AU1362" s="137">
        <f t="shared" si="4449"/>
        <v>0</v>
      </c>
      <c r="AV1362" s="137">
        <f t="shared" si="4450"/>
        <v>0</v>
      </c>
      <c r="AW1362" s="137">
        <f t="shared" si="4451"/>
        <v>0</v>
      </c>
      <c r="AX1362" s="86" t="str">
        <f t="shared" si="4452"/>
        <v/>
      </c>
      <c r="AY1362" s="86" t="str">
        <f t="shared" si="4453"/>
        <v/>
      </c>
      <c r="AZ1362" s="90" t="str">
        <f t="shared" ref="AZ1362:BA1362" si="4482">IF($A1361&lt;&gt;"",AZ1361,"")</f>
        <v/>
      </c>
      <c r="BA1362" s="54" t="str">
        <f t="shared" si="4482"/>
        <v/>
      </c>
      <c r="BB1362" s="92" t="str">
        <f t="shared" si="4402"/>
        <v/>
      </c>
      <c r="BC1362" s="82">
        <f t="shared" si="4455"/>
        <v>0</v>
      </c>
      <c r="BD1362" s="71">
        <f t="shared" si="4403"/>
        <v>0</v>
      </c>
      <c r="BE1362" s="98">
        <f t="shared" si="4461"/>
        <v>18</v>
      </c>
      <c r="BF1362" s="54" t="str">
        <f t="shared" si="4433"/>
        <v/>
      </c>
      <c r="BG1362" s="92" t="str">
        <f t="shared" si="4427"/>
        <v/>
      </c>
      <c r="BH1362" s="82">
        <f t="shared" si="4434"/>
        <v>0</v>
      </c>
      <c r="BI1362" s="71">
        <f t="shared" si="4435"/>
        <v>0</v>
      </c>
      <c r="BJ1362" s="146"/>
      <c r="BK1362" s="97">
        <v>1</v>
      </c>
      <c r="BL1362" s="95" t="str">
        <f t="shared" ref="BL1362:BP1362" si="4483">IF(BL1361&lt;&gt;"",BL1361,"")</f>
        <v/>
      </c>
      <c r="BM1362" s="95" t="str">
        <f t="shared" si="4483"/>
        <v/>
      </c>
      <c r="BN1362" s="95" t="str">
        <f t="shared" si="4483"/>
        <v/>
      </c>
      <c r="BO1362" s="95" t="str">
        <f t="shared" si="4483"/>
        <v/>
      </c>
      <c r="BP1362" s="95" t="str">
        <f t="shared" si="4483"/>
        <v/>
      </c>
      <c r="BQ1362" s="81">
        <f t="shared" si="4463"/>
        <v>0</v>
      </c>
      <c r="BR1362" s="81">
        <f t="shared" si="4464"/>
        <v>0</v>
      </c>
      <c r="BS1362" s="81">
        <f t="shared" si="4465"/>
        <v>0</v>
      </c>
      <c r="BT1362" s="81">
        <f t="shared" si="4466"/>
        <v>0</v>
      </c>
      <c r="BU1362" s="81">
        <f t="shared" si="4467"/>
        <v>0</v>
      </c>
      <c r="BV1362" s="13">
        <f t="shared" si="4468"/>
        <v>0</v>
      </c>
      <c r="BW1362" s="11">
        <f t="shared" si="4394"/>
        <v>0</v>
      </c>
      <c r="BX1362" s="69">
        <f t="shared" si="4405"/>
        <v>0</v>
      </c>
      <c r="BY1362" s="69">
        <f>IF($A1362&lt;&gt;"",IF(BY1361&lt;&gt;0,BY1361,IF(BW1362&lt;=$AW$2,"Stop Loss",0)),0)</f>
        <v>0</v>
      </c>
      <c r="BZ1362" s="69">
        <f t="shared" si="4317"/>
        <v>0</v>
      </c>
      <c r="CA1362" s="27" t="str">
        <f t="shared" si="4406"/>
        <v/>
      </c>
      <c r="CB1362" s="27" t="str">
        <f t="shared" si="4407"/>
        <v/>
      </c>
      <c r="CC1362" s="27" t="str">
        <f t="shared" si="4408"/>
        <v/>
      </c>
      <c r="CD1362" s="27" t="str">
        <f t="shared" si="4409"/>
        <v/>
      </c>
      <c r="CE1362" s="27" t="str">
        <f t="shared" si="4410"/>
        <v/>
      </c>
      <c r="CF1362" s="27" t="str">
        <f t="shared" si="4411"/>
        <v/>
      </c>
      <c r="CG1362" s="86"/>
      <c r="CH1362" s="86"/>
      <c r="CI1362" s="45"/>
      <c r="CJ1362" s="45"/>
      <c r="CK1362" s="45"/>
      <c r="CL1362" s="25"/>
      <c r="CM1362" s="25"/>
      <c r="CN1362" s="37"/>
      <c r="CO1362" s="25"/>
      <c r="CP1362" s="25"/>
      <c r="CQ1362" s="25"/>
      <c r="CR1362" s="25"/>
      <c r="CS1362" s="25"/>
      <c r="CT1362" s="25"/>
      <c r="CU1362" s="25"/>
      <c r="CV1362" s="25"/>
      <c r="CW1362" s="25"/>
      <c r="CX1362" s="25"/>
      <c r="CY1362" s="25"/>
      <c r="CZ1362" s="25"/>
      <c r="DA1362" s="25"/>
      <c r="DB1362" s="37"/>
      <c r="DC1362" s="25"/>
      <c r="DD1362" s="25"/>
      <c r="DH1362" s="25"/>
      <c r="DI1362" s="37"/>
    </row>
    <row r="1363" spans="1:113" s="26" customFormat="1">
      <c r="A1363" s="149"/>
      <c r="B1363" s="82" t="str">
        <f t="shared" si="4381"/>
        <v/>
      </c>
      <c r="C1363" s="7" t="str">
        <f t="shared" si="4382"/>
        <v/>
      </c>
      <c r="D1363" s="81">
        <f t="shared" si="4383"/>
        <v>0</v>
      </c>
      <c r="E1363" s="7" t="str">
        <f t="shared" si="4384"/>
        <v>18,</v>
      </c>
      <c r="F1363" s="78"/>
      <c r="G1363" s="86"/>
      <c r="H1363" s="86"/>
      <c r="I1363" s="86"/>
      <c r="J1363" s="86"/>
      <c r="K1363" s="86"/>
      <c r="L1363" s="86"/>
      <c r="M1363" s="86"/>
      <c r="N1363" s="86"/>
      <c r="O1363" s="78"/>
      <c r="P1363" s="86"/>
      <c r="Q1363" s="86"/>
      <c r="R1363" s="86"/>
      <c r="S1363" s="86"/>
      <c r="T1363" s="86"/>
      <c r="U1363" s="86"/>
      <c r="V1363" s="86"/>
      <c r="W1363" s="86"/>
      <c r="X1363" s="123" t="str">
        <f t="shared" si="4385"/>
        <v/>
      </c>
      <c r="Y1363" s="127">
        <f t="shared" si="4437"/>
        <v>0</v>
      </c>
      <c r="Z1363" s="127">
        <f t="shared" si="4438"/>
        <v>0</v>
      </c>
      <c r="AA1363" s="127">
        <f t="shared" si="4439"/>
        <v>0</v>
      </c>
      <c r="AB1363" s="86">
        <f>IF($Y1363&gt;$Z1363,$Y1363-$Z1363+AB1362,AB1362)</f>
        <v>0</v>
      </c>
      <c r="AC1363" s="86">
        <f>IF($Z1363&gt;$Y1363,$Z1363-$Y1363+AC1362,AC1362)</f>
        <v>0</v>
      </c>
      <c r="AD1363" s="90" t="str">
        <f t="shared" ref="AD1363:AE1363" si="4484">IF($A1362&lt;&gt;"",AD1362,"")</f>
        <v/>
      </c>
      <c r="AE1363" s="54" t="str">
        <f t="shared" si="4484"/>
        <v/>
      </c>
      <c r="AF1363" s="92" t="str">
        <f t="shared" si="4397"/>
        <v/>
      </c>
      <c r="AG1363" s="82">
        <f t="shared" si="4388"/>
        <v>0</v>
      </c>
      <c r="AH1363" s="71">
        <f t="shared" si="4254"/>
        <v>0</v>
      </c>
      <c r="AI1363" s="78" t="str">
        <f t="shared" si="4389"/>
        <v/>
      </c>
      <c r="AJ1363" s="132">
        <f t="shared" si="4442"/>
        <v>0</v>
      </c>
      <c r="AK1363" s="132">
        <f t="shared" si="4443"/>
        <v>0</v>
      </c>
      <c r="AL1363" s="132">
        <f t="shared" si="4444"/>
        <v>0</v>
      </c>
      <c r="AM1363" s="86" t="str">
        <f t="shared" si="4445"/>
        <v/>
      </c>
      <c r="AN1363" s="86" t="str">
        <f t="shared" si="4446"/>
        <v/>
      </c>
      <c r="AO1363" s="90" t="str">
        <f t="shared" ref="AO1363:AP1363" si="4485">IF($A1362&lt;&gt;"",AO1362,"")</f>
        <v/>
      </c>
      <c r="AP1363" s="54" t="str">
        <f t="shared" si="4485"/>
        <v/>
      </c>
      <c r="AQ1363" s="92" t="str">
        <f t="shared" si="4399"/>
        <v/>
      </c>
      <c r="AR1363" s="82">
        <f t="shared" si="4448"/>
        <v>0</v>
      </c>
      <c r="AS1363" s="71">
        <f t="shared" si="4400"/>
        <v>0</v>
      </c>
      <c r="AT1363" s="78" t="str">
        <f t="shared" si="4391"/>
        <v/>
      </c>
      <c r="AU1363" s="137">
        <f t="shared" si="4449"/>
        <v>0</v>
      </c>
      <c r="AV1363" s="137">
        <f t="shared" si="4450"/>
        <v>0</v>
      </c>
      <c r="AW1363" s="137">
        <f t="shared" si="4451"/>
        <v>0</v>
      </c>
      <c r="AX1363" s="86" t="str">
        <f t="shared" si="4452"/>
        <v/>
      </c>
      <c r="AY1363" s="86" t="str">
        <f t="shared" si="4453"/>
        <v/>
      </c>
      <c r="AZ1363" s="90" t="str">
        <f t="shared" ref="AZ1363:BA1363" si="4486">IF($A1362&lt;&gt;"",AZ1362,"")</f>
        <v/>
      </c>
      <c r="BA1363" s="54" t="str">
        <f t="shared" si="4486"/>
        <v/>
      </c>
      <c r="BB1363" s="92" t="str">
        <f t="shared" si="4402"/>
        <v/>
      </c>
      <c r="BC1363" s="82">
        <f t="shared" si="4455"/>
        <v>0</v>
      </c>
      <c r="BD1363" s="71">
        <f t="shared" si="4403"/>
        <v>0</v>
      </c>
      <c r="BE1363" s="98">
        <f t="shared" si="4461"/>
        <v>18</v>
      </c>
      <c r="BF1363" s="54" t="str">
        <f t="shared" si="4433"/>
        <v/>
      </c>
      <c r="BG1363" s="92" t="str">
        <f t="shared" si="4427"/>
        <v/>
      </c>
      <c r="BH1363" s="82">
        <f t="shared" si="4434"/>
        <v>0</v>
      </c>
      <c r="BI1363" s="71">
        <f t="shared" si="4435"/>
        <v>0</v>
      </c>
      <c r="BJ1363" s="146"/>
      <c r="BK1363" s="97">
        <v>1</v>
      </c>
      <c r="BL1363" s="95" t="str">
        <f t="shared" ref="BL1363:BP1363" si="4487">IF(BL1362&lt;&gt;"",BL1362,"")</f>
        <v/>
      </c>
      <c r="BM1363" s="95" t="str">
        <f t="shared" si="4487"/>
        <v/>
      </c>
      <c r="BN1363" s="95" t="str">
        <f t="shared" si="4487"/>
        <v/>
      </c>
      <c r="BO1363" s="95" t="str">
        <f t="shared" si="4487"/>
        <v/>
      </c>
      <c r="BP1363" s="95" t="str">
        <f t="shared" si="4487"/>
        <v/>
      </c>
      <c r="BQ1363" s="81">
        <f t="shared" si="4463"/>
        <v>0</v>
      </c>
      <c r="BR1363" s="81">
        <f t="shared" si="4464"/>
        <v>0</v>
      </c>
      <c r="BS1363" s="81">
        <f t="shared" si="4465"/>
        <v>0</v>
      </c>
      <c r="BT1363" s="81">
        <f t="shared" si="4466"/>
        <v>0</v>
      </c>
      <c r="BU1363" s="81">
        <f t="shared" si="4467"/>
        <v>0</v>
      </c>
      <c r="BV1363" s="13">
        <f t="shared" si="4468"/>
        <v>0</v>
      </c>
      <c r="BW1363" s="11">
        <f t="shared" si="4394"/>
        <v>0</v>
      </c>
      <c r="BX1363" s="69">
        <f t="shared" si="4405"/>
        <v>0</v>
      </c>
      <c r="BY1363" s="69">
        <f>IF($A1363&lt;&gt;"",IF(BY1362&lt;&gt;0,BY1362,IF(BW1363&lt;=$AW$2,"Stop Loss",0)),0)</f>
        <v>0</v>
      </c>
      <c r="BZ1363" s="69">
        <f t="shared" si="4317"/>
        <v>0</v>
      </c>
      <c r="CA1363" s="27" t="str">
        <f t="shared" si="4406"/>
        <v/>
      </c>
      <c r="CB1363" s="27" t="str">
        <f t="shared" si="4407"/>
        <v/>
      </c>
      <c r="CC1363" s="27" t="str">
        <f t="shared" si="4408"/>
        <v/>
      </c>
      <c r="CD1363" s="27" t="str">
        <f t="shared" si="4409"/>
        <v/>
      </c>
      <c r="CE1363" s="27" t="str">
        <f t="shared" si="4410"/>
        <v/>
      </c>
      <c r="CF1363" s="27" t="str">
        <f t="shared" si="4411"/>
        <v/>
      </c>
      <c r="CG1363" s="86"/>
      <c r="CH1363" s="86"/>
      <c r="CI1363" s="45"/>
      <c r="CJ1363" s="45"/>
      <c r="CK1363" s="45"/>
      <c r="CL1363" s="25"/>
      <c r="CM1363" s="25"/>
      <c r="CN1363" s="37"/>
      <c r="CO1363" s="25"/>
      <c r="CP1363" s="25"/>
      <c r="CQ1363" s="25"/>
      <c r="CR1363" s="25"/>
      <c r="CS1363" s="25"/>
      <c r="CT1363" s="25"/>
      <c r="CU1363" s="25"/>
      <c r="CV1363" s="25"/>
      <c r="CW1363" s="25"/>
      <c r="CX1363" s="25"/>
      <c r="CY1363" s="25"/>
      <c r="CZ1363" s="25"/>
      <c r="DA1363" s="25"/>
      <c r="DB1363" s="37"/>
      <c r="DC1363" s="25"/>
      <c r="DD1363" s="25"/>
      <c r="DH1363" s="25"/>
      <c r="DI1363" s="37"/>
    </row>
    <row r="1364" spans="1:113" s="26" customFormat="1">
      <c r="A1364" s="149"/>
      <c r="B1364" s="82" t="str">
        <f t="shared" si="4381"/>
        <v/>
      </c>
      <c r="C1364" s="7" t="str">
        <f t="shared" si="4382"/>
        <v/>
      </c>
      <c r="D1364" s="81">
        <f t="shared" si="4383"/>
        <v>0</v>
      </c>
      <c r="E1364" s="7" t="str">
        <f t="shared" si="4384"/>
        <v>18,</v>
      </c>
      <c r="F1364" s="78"/>
      <c r="G1364" s="86"/>
      <c r="H1364" s="86"/>
      <c r="I1364" s="86"/>
      <c r="J1364" s="86"/>
      <c r="K1364" s="86"/>
      <c r="L1364" s="86"/>
      <c r="M1364" s="86"/>
      <c r="N1364" s="86"/>
      <c r="O1364" s="78"/>
      <c r="P1364" s="86"/>
      <c r="Q1364" s="86"/>
      <c r="R1364" s="86"/>
      <c r="S1364" s="86"/>
      <c r="T1364" s="86"/>
      <c r="U1364" s="86"/>
      <c r="V1364" s="86"/>
      <c r="W1364" s="86"/>
      <c r="X1364" s="123" t="str">
        <f t="shared" si="4385"/>
        <v/>
      </c>
      <c r="Y1364" s="127">
        <f t="shared" si="4437"/>
        <v>0</v>
      </c>
      <c r="Z1364" s="127">
        <f t="shared" si="4438"/>
        <v>0</v>
      </c>
      <c r="AA1364" s="127">
        <f t="shared" si="4439"/>
        <v>0</v>
      </c>
      <c r="AB1364" s="86">
        <f>AB1363</f>
        <v>0</v>
      </c>
      <c r="AC1364" s="86">
        <f>AC1363</f>
        <v>0</v>
      </c>
      <c r="AD1364" s="90" t="str">
        <f>IF($A1363&lt;&gt;"",AA1363,"")</f>
        <v/>
      </c>
      <c r="AE1364" s="92" t="str">
        <f>IF($A1363&lt;&gt;"",IF(Y1363&gt;Z1363,"L","H"),"")</f>
        <v/>
      </c>
      <c r="AF1364" s="92" t="str">
        <f t="shared" si="4397"/>
        <v/>
      </c>
      <c r="AG1364" s="82">
        <f t="shared" si="4388"/>
        <v>0</v>
      </c>
      <c r="AH1364" s="71">
        <f t="shared" si="4254"/>
        <v>0</v>
      </c>
      <c r="AI1364" s="78" t="str">
        <f t="shared" si="4389"/>
        <v/>
      </c>
      <c r="AJ1364" s="132">
        <f t="shared" si="4442"/>
        <v>0</v>
      </c>
      <c r="AK1364" s="132">
        <f t="shared" si="4443"/>
        <v>0</v>
      </c>
      <c r="AL1364" s="132">
        <f t="shared" si="4444"/>
        <v>0</v>
      </c>
      <c r="AM1364" s="86" t="str">
        <f t="shared" si="4445"/>
        <v/>
      </c>
      <c r="AN1364" s="86" t="str">
        <f t="shared" si="4446"/>
        <v/>
      </c>
      <c r="AO1364" s="90" t="str">
        <f>IF($A1363&lt;&gt;"",AL1363,"")</f>
        <v/>
      </c>
      <c r="AP1364" s="92" t="str">
        <f>IF($A1363&lt;&gt;"",IF(AM1363&lt;&gt;"","O","E"),"")</f>
        <v/>
      </c>
      <c r="AQ1364" s="92" t="str">
        <f t="shared" si="4399"/>
        <v/>
      </c>
      <c r="AR1364" s="82">
        <f t="shared" si="4448"/>
        <v>0</v>
      </c>
      <c r="AS1364" s="71">
        <f t="shared" si="4400"/>
        <v>0</v>
      </c>
      <c r="AT1364" s="78" t="str">
        <f t="shared" si="4391"/>
        <v/>
      </c>
      <c r="AU1364" s="137">
        <f t="shared" si="4449"/>
        <v>0</v>
      </c>
      <c r="AV1364" s="137">
        <f t="shared" si="4450"/>
        <v>0</v>
      </c>
      <c r="AW1364" s="137">
        <f t="shared" si="4451"/>
        <v>0</v>
      </c>
      <c r="AX1364" s="86" t="str">
        <f t="shared" si="4452"/>
        <v/>
      </c>
      <c r="AY1364" s="86" t="str">
        <f t="shared" si="4453"/>
        <v/>
      </c>
      <c r="AZ1364" s="90" t="str">
        <f>IF($A1363&lt;&gt;"",AW1363,"")</f>
        <v/>
      </c>
      <c r="BA1364" s="92" t="str">
        <f>IF($A1363&lt;&gt;"",IF(AX1363&lt;&gt;"","B","R"),"")</f>
        <v/>
      </c>
      <c r="BB1364" s="92" t="str">
        <f t="shared" si="4402"/>
        <v/>
      </c>
      <c r="BC1364" s="82">
        <f t="shared" si="4455"/>
        <v>0</v>
      </c>
      <c r="BD1364" s="71">
        <f t="shared" si="4403"/>
        <v>0</v>
      </c>
      <c r="BE1364" s="98">
        <f t="shared" si="4461"/>
        <v>18</v>
      </c>
      <c r="BF1364" s="92" t="str">
        <f>IF($A1363&lt;&gt;"",IF($Y1363&gt;$Z1363,"H",IF($Z1363&gt;$Y1363,"L",BF1363)),"")</f>
        <v/>
      </c>
      <c r="BG1364" s="92" t="str">
        <f>IF($A1364&lt;&gt;"",IF($A1364=0,"L",IF(BF1364&lt;&gt;"",IF(BF1364=X1364,"W","L"))),"")</f>
        <v/>
      </c>
      <c r="BH1364" s="82">
        <f t="shared" si="4434"/>
        <v>0</v>
      </c>
      <c r="BI1364" s="71">
        <f t="shared" si="4435"/>
        <v>0</v>
      </c>
      <c r="BJ1364" s="146" t="str">
        <f>AE1364&amp;AP1364&amp;BA1364</f>
        <v/>
      </c>
      <c r="BK1364" s="97">
        <v>1</v>
      </c>
      <c r="BL1364" s="95" t="str">
        <f>IF($A1363&lt;&gt;"",IF($BJ1364="LER","11,",IF($BJ1364="LOR","02,",IF($BJ1364="LEB","01,",IF($BJ1364="LOB","12,",IF($BJ1364="HER","29,",IF($BJ1364="HOR","20,",IF($BJ1364="HEB","19,",IF($BJ1364="HOB","30,","")))))))),"")</f>
        <v/>
      </c>
      <c r="BM1364" s="95" t="str">
        <f>IF($A1363&lt;&gt;"",IF($BJ1364="LER","13,",IF($BJ1364="LOR","04,",IF($BJ1364="LEB","03,",IF($BJ1364="LOB","14,",IF($BJ1364="HER","31,",IF($BJ1364="HOR","22,",IF($BJ1364="HEB","21,",IF($BJ1364="HOB","32,","")))))))),"")</f>
        <v/>
      </c>
      <c r="BN1364" s="95" t="str">
        <f>IF($A1363&lt;&gt;"",IF($BJ1364="LER","15,",IF($BJ1364="LOR","06,",IF($BJ1364="LEB","05,",IF($BJ1364="LOB","16,",IF($BJ1364="HER","33,",IF($BJ1364="HOR","24,",IF($BJ1364="HEB","23,",IF($BJ1364="HOB","34,","")))))))),"")</f>
        <v/>
      </c>
      <c r="BO1364" s="95" t="str">
        <f>IF($A1363&lt;&gt;"",IF($BJ1364="LER","17,",IF($BJ1364="LOR","08,",IF($BJ1364="LEB","07,",IF($BJ1364="LOB","18,",IF($BJ1364="HER","35,",IF($BJ1364="HOR","26,",IF($BJ1364="HEB","25,",IF($BJ1364="HOB","36,","")))))))),"")</f>
        <v/>
      </c>
      <c r="BP1364" s="95" t="str">
        <f>IF($A1363&lt;&gt;"",IF($BJ1364="LER","",IF($BJ1364="LOR","10,",IF($BJ1364="LEB","09,",IF($BJ1364="LOB","",IF($BJ1364="HER","",IF($BJ1364="HOR","28,",IF($BJ1364="HEB","27,",IF($BJ1364="HOB","","")))))))),"")</f>
        <v/>
      </c>
      <c r="BQ1364" s="81">
        <f t="shared" si="4463"/>
        <v>0</v>
      </c>
      <c r="BR1364" s="81">
        <f t="shared" si="4464"/>
        <v>0</v>
      </c>
      <c r="BS1364" s="81">
        <f t="shared" si="4465"/>
        <v>0</v>
      </c>
      <c r="BT1364" s="81">
        <f t="shared" si="4466"/>
        <v>0</v>
      </c>
      <c r="BU1364" s="81">
        <f t="shared" si="4467"/>
        <v>0</v>
      </c>
      <c r="BV1364" s="13">
        <f t="shared" si="4468"/>
        <v>0</v>
      </c>
      <c r="BW1364" s="11">
        <f t="shared" si="4394"/>
        <v>0</v>
      </c>
      <c r="BX1364" s="69">
        <f t="shared" si="4405"/>
        <v>0</v>
      </c>
      <c r="BY1364" s="69">
        <f>IF($A1364&lt;&gt;"",IF(BY1363&lt;&gt;0,BY1363,IF(BW1364&lt;=$AW$2,"Stop Loss",0)),0)</f>
        <v>0</v>
      </c>
      <c r="BZ1364" s="69">
        <f t="shared" si="4317"/>
        <v>0</v>
      </c>
      <c r="CA1364" s="27" t="str">
        <f t="shared" si="4406"/>
        <v/>
      </c>
      <c r="CB1364" s="27" t="str">
        <f t="shared" si="4407"/>
        <v/>
      </c>
      <c r="CC1364" s="27" t="str">
        <f t="shared" si="4408"/>
        <v/>
      </c>
      <c r="CD1364" s="27" t="str">
        <f t="shared" si="4409"/>
        <v/>
      </c>
      <c r="CE1364" s="27" t="str">
        <f t="shared" si="4410"/>
        <v/>
      </c>
      <c r="CF1364" s="27" t="str">
        <f t="shared" si="4411"/>
        <v/>
      </c>
      <c r="CG1364" s="86"/>
      <c r="CH1364" s="86"/>
      <c r="CI1364" s="45"/>
      <c r="CJ1364" s="45"/>
      <c r="CK1364" s="45"/>
      <c r="CL1364" s="25"/>
      <c r="CM1364" s="25"/>
      <c r="CN1364" s="37"/>
      <c r="CO1364" s="25"/>
      <c r="CP1364" s="25"/>
      <c r="CQ1364" s="25"/>
      <c r="CR1364" s="25"/>
      <c r="CS1364" s="25"/>
      <c r="CT1364" s="25"/>
      <c r="CU1364" s="25"/>
      <c r="CV1364" s="25"/>
      <c r="CW1364" s="25"/>
      <c r="CX1364" s="25"/>
      <c r="CY1364" s="25"/>
      <c r="CZ1364" s="25"/>
      <c r="DA1364" s="25"/>
      <c r="DB1364" s="37"/>
      <c r="DC1364" s="25"/>
      <c r="DD1364" s="25"/>
      <c r="DH1364" s="25"/>
      <c r="DI1364" s="37"/>
    </row>
    <row r="1365" spans="1:113" s="26" customFormat="1">
      <c r="A1365" s="149"/>
      <c r="B1365" s="82" t="str">
        <f t="shared" si="4381"/>
        <v/>
      </c>
      <c r="C1365" s="7" t="str">
        <f t="shared" si="4382"/>
        <v/>
      </c>
      <c r="D1365" s="81">
        <f t="shared" si="4383"/>
        <v>0</v>
      </c>
      <c r="E1365" s="7" t="str">
        <f t="shared" si="4384"/>
        <v>18,</v>
      </c>
      <c r="F1365" s="78"/>
      <c r="G1365" s="86"/>
      <c r="H1365" s="86"/>
      <c r="I1365" s="86"/>
      <c r="J1365" s="86"/>
      <c r="K1365" s="86"/>
      <c r="L1365" s="86"/>
      <c r="M1365" s="86"/>
      <c r="N1365" s="86"/>
      <c r="O1365" s="78"/>
      <c r="P1365" s="86"/>
      <c r="Q1365" s="86"/>
      <c r="R1365" s="86"/>
      <c r="S1365" s="86"/>
      <c r="T1365" s="86"/>
      <c r="U1365" s="86"/>
      <c r="V1365" s="86"/>
      <c r="W1365" s="86"/>
      <c r="X1365" s="123" t="str">
        <f t="shared" si="4385"/>
        <v/>
      </c>
      <c r="Y1365" s="127">
        <f t="shared" si="4437"/>
        <v>0</v>
      </c>
      <c r="Z1365" s="127">
        <f t="shared" si="4438"/>
        <v>0</v>
      </c>
      <c r="AA1365" s="127">
        <f t="shared" si="4439"/>
        <v>0</v>
      </c>
      <c r="AB1365" s="86">
        <f t="shared" ref="AB1365:AC1365" si="4488">AB1364</f>
        <v>0</v>
      </c>
      <c r="AC1365" s="86">
        <f t="shared" si="4488"/>
        <v>0</v>
      </c>
      <c r="AD1365" s="90" t="str">
        <f>IF($A1364&lt;&gt;"",AD1364,"")</f>
        <v/>
      </c>
      <c r="AE1365" s="54" t="str">
        <f>IF($A1364&lt;&gt;"",AE1364,"")</f>
        <v/>
      </c>
      <c r="AF1365" s="92" t="str">
        <f t="shared" si="4397"/>
        <v/>
      </c>
      <c r="AG1365" s="82">
        <f t="shared" si="4388"/>
        <v>0</v>
      </c>
      <c r="AH1365" s="71">
        <f t="shared" si="4254"/>
        <v>0</v>
      </c>
      <c r="AI1365" s="78" t="str">
        <f t="shared" si="4389"/>
        <v/>
      </c>
      <c r="AJ1365" s="132">
        <f t="shared" si="4442"/>
        <v>0</v>
      </c>
      <c r="AK1365" s="132">
        <f t="shared" si="4443"/>
        <v>0</v>
      </c>
      <c r="AL1365" s="132">
        <f t="shared" si="4444"/>
        <v>0</v>
      </c>
      <c r="AM1365" s="86" t="str">
        <f t="shared" si="4445"/>
        <v/>
      </c>
      <c r="AN1365" s="86" t="str">
        <f t="shared" si="4446"/>
        <v/>
      </c>
      <c r="AO1365" s="90" t="str">
        <f>IF($A1364&lt;&gt;"",AO1364,"")</f>
        <v/>
      </c>
      <c r="AP1365" s="54" t="str">
        <f>IF($A1364&lt;&gt;"",AP1364,"")</f>
        <v/>
      </c>
      <c r="AQ1365" s="92" t="str">
        <f t="shared" si="4399"/>
        <v/>
      </c>
      <c r="AR1365" s="82">
        <f t="shared" si="4448"/>
        <v>0</v>
      </c>
      <c r="AS1365" s="71">
        <f t="shared" si="4400"/>
        <v>0</v>
      </c>
      <c r="AT1365" s="78" t="str">
        <f t="shared" si="4391"/>
        <v/>
      </c>
      <c r="AU1365" s="137">
        <f t="shared" si="4449"/>
        <v>0</v>
      </c>
      <c r="AV1365" s="137">
        <f t="shared" si="4450"/>
        <v>0</v>
      </c>
      <c r="AW1365" s="137">
        <f t="shared" si="4451"/>
        <v>0</v>
      </c>
      <c r="AX1365" s="86" t="str">
        <f t="shared" si="4452"/>
        <v/>
      </c>
      <c r="AY1365" s="86" t="str">
        <f t="shared" si="4453"/>
        <v/>
      </c>
      <c r="AZ1365" s="90" t="str">
        <f>IF($A1364&lt;&gt;"",AZ1364,"")</f>
        <v/>
      </c>
      <c r="BA1365" s="54" t="str">
        <f>IF($A1364&lt;&gt;"",BA1364,"")</f>
        <v/>
      </c>
      <c r="BB1365" s="92" t="str">
        <f t="shared" si="4402"/>
        <v/>
      </c>
      <c r="BC1365" s="82">
        <f t="shared" si="4455"/>
        <v>0</v>
      </c>
      <c r="BD1365" s="71">
        <f t="shared" si="4403"/>
        <v>0</v>
      </c>
      <c r="BE1365" s="98">
        <f t="shared" si="4461"/>
        <v>18</v>
      </c>
      <c r="BF1365" s="54" t="str">
        <f>IF($A1364&lt;&gt;"",BF1364,"")</f>
        <v/>
      </c>
      <c r="BG1365" s="92" t="str">
        <f t="shared" ref="BG1365:BG1399" si="4489">IF($A1365&lt;&gt;"",IF($A1365=0,"L",IF(BF1365&lt;&gt;"",IF(BF1365=X1365,"W","L"))),"")</f>
        <v/>
      </c>
      <c r="BH1365" s="82">
        <f t="shared" si="4434"/>
        <v>0</v>
      </c>
      <c r="BI1365" s="71">
        <f t="shared" si="4435"/>
        <v>0</v>
      </c>
      <c r="BJ1365" s="146"/>
      <c r="BK1365" s="97">
        <v>1</v>
      </c>
      <c r="BL1365" s="95" t="str">
        <f>IF(BL1364&lt;&gt;"",BL1364,"")</f>
        <v/>
      </c>
      <c r="BM1365" s="95" t="str">
        <f t="shared" ref="BM1365:BP1365" si="4490">IF(BM1364&lt;&gt;"",BM1364,"")</f>
        <v/>
      </c>
      <c r="BN1365" s="95" t="str">
        <f t="shared" si="4490"/>
        <v/>
      </c>
      <c r="BO1365" s="95" t="str">
        <f t="shared" si="4490"/>
        <v/>
      </c>
      <c r="BP1365" s="95" t="str">
        <f t="shared" si="4490"/>
        <v/>
      </c>
      <c r="BQ1365" s="81">
        <f t="shared" si="4463"/>
        <v>0</v>
      </c>
      <c r="BR1365" s="81">
        <f t="shared" si="4464"/>
        <v>0</v>
      </c>
      <c r="BS1365" s="81">
        <f t="shared" si="4465"/>
        <v>0</v>
      </c>
      <c r="BT1365" s="81">
        <f t="shared" si="4466"/>
        <v>0</v>
      </c>
      <c r="BU1365" s="81">
        <f t="shared" si="4467"/>
        <v>0</v>
      </c>
      <c r="BV1365" s="13">
        <f t="shared" si="4468"/>
        <v>0</v>
      </c>
      <c r="BW1365" s="11">
        <f t="shared" si="4394"/>
        <v>0</v>
      </c>
      <c r="BX1365" s="69">
        <f t="shared" si="4405"/>
        <v>0</v>
      </c>
      <c r="BY1365" s="69">
        <f>IF($A1365&lt;&gt;"",IF(BY1364&lt;&gt;0,BY1364,IF(BW1365&lt;=$AW$2,"Stop Loss",0)),0)</f>
        <v>0</v>
      </c>
      <c r="BZ1365" s="69">
        <f t="shared" si="4317"/>
        <v>0</v>
      </c>
      <c r="CA1365" s="27" t="str">
        <f t="shared" si="4406"/>
        <v/>
      </c>
      <c r="CB1365" s="27" t="str">
        <f t="shared" si="4407"/>
        <v/>
      </c>
      <c r="CC1365" s="27" t="str">
        <f t="shared" si="4408"/>
        <v/>
      </c>
      <c r="CD1365" s="27" t="str">
        <f t="shared" si="4409"/>
        <v/>
      </c>
      <c r="CE1365" s="27" t="str">
        <f t="shared" si="4410"/>
        <v/>
      </c>
      <c r="CF1365" s="27" t="str">
        <f t="shared" si="4411"/>
        <v/>
      </c>
      <c r="CG1365" s="86"/>
      <c r="CH1365" s="86"/>
      <c r="CI1365" s="45"/>
      <c r="CJ1365" s="45"/>
      <c r="CK1365" s="45"/>
      <c r="CL1365" s="25"/>
      <c r="CM1365" s="25"/>
      <c r="CN1365" s="37"/>
      <c r="CO1365" s="25"/>
      <c r="CP1365" s="25"/>
      <c r="CQ1365" s="25"/>
      <c r="CR1365" s="25"/>
      <c r="CS1365" s="25"/>
      <c r="CT1365" s="25"/>
      <c r="CU1365" s="25"/>
      <c r="CV1365" s="25"/>
      <c r="CW1365" s="25"/>
      <c r="CX1365" s="25"/>
      <c r="CY1365" s="25"/>
      <c r="CZ1365" s="25"/>
      <c r="DA1365" s="25"/>
      <c r="DB1365" s="37"/>
      <c r="DC1365" s="25"/>
      <c r="DD1365" s="25"/>
      <c r="DH1365" s="25"/>
      <c r="DI1365" s="37"/>
    </row>
    <row r="1366" spans="1:113" s="26" customFormat="1">
      <c r="A1366" s="149"/>
      <c r="B1366" s="82" t="str">
        <f t="shared" si="4381"/>
        <v/>
      </c>
      <c r="C1366" s="7" t="str">
        <f t="shared" si="4382"/>
        <v/>
      </c>
      <c r="D1366" s="81">
        <f t="shared" si="4383"/>
        <v>0</v>
      </c>
      <c r="E1366" s="7" t="str">
        <f t="shared" si="4384"/>
        <v>18,</v>
      </c>
      <c r="F1366" s="78"/>
      <c r="G1366" s="86"/>
      <c r="H1366" s="86"/>
      <c r="I1366" s="86"/>
      <c r="J1366" s="86"/>
      <c r="K1366" s="86"/>
      <c r="L1366" s="86"/>
      <c r="M1366" s="86"/>
      <c r="N1366" s="86"/>
      <c r="O1366" s="78"/>
      <c r="P1366" s="86"/>
      <c r="Q1366" s="86"/>
      <c r="R1366" s="86"/>
      <c r="S1366" s="86"/>
      <c r="T1366" s="86"/>
      <c r="U1366" s="86"/>
      <c r="V1366" s="86"/>
      <c r="W1366" s="86"/>
      <c r="X1366" s="123" t="str">
        <f t="shared" si="4385"/>
        <v/>
      </c>
      <c r="Y1366" s="127">
        <f t="shared" si="4437"/>
        <v>0</v>
      </c>
      <c r="Z1366" s="127">
        <f t="shared" si="4438"/>
        <v>0</v>
      </c>
      <c r="AA1366" s="127">
        <f t="shared" si="4439"/>
        <v>0</v>
      </c>
      <c r="AB1366" s="86">
        <f t="shared" ref="AB1366:AC1366" si="4491">AB1365</f>
        <v>0</v>
      </c>
      <c r="AC1366" s="86">
        <f t="shared" si="4491"/>
        <v>0</v>
      </c>
      <c r="AD1366" s="90" t="str">
        <f t="shared" ref="AD1366:AE1366" si="4492">IF($A1365&lt;&gt;"",AD1365,"")</f>
        <v/>
      </c>
      <c r="AE1366" s="54" t="str">
        <f t="shared" si="4492"/>
        <v/>
      </c>
      <c r="AF1366" s="92" t="str">
        <f t="shared" si="4397"/>
        <v/>
      </c>
      <c r="AG1366" s="82">
        <f t="shared" si="4388"/>
        <v>0</v>
      </c>
      <c r="AH1366" s="71">
        <f t="shared" si="4254"/>
        <v>0</v>
      </c>
      <c r="AI1366" s="78" t="str">
        <f t="shared" si="4389"/>
        <v/>
      </c>
      <c r="AJ1366" s="132">
        <f t="shared" si="4442"/>
        <v>0</v>
      </c>
      <c r="AK1366" s="132">
        <f t="shared" si="4443"/>
        <v>0</v>
      </c>
      <c r="AL1366" s="132">
        <f t="shared" si="4444"/>
        <v>0</v>
      </c>
      <c r="AM1366" s="86" t="str">
        <f t="shared" si="4445"/>
        <v/>
      </c>
      <c r="AN1366" s="86" t="str">
        <f t="shared" si="4446"/>
        <v/>
      </c>
      <c r="AO1366" s="90" t="str">
        <f t="shared" ref="AO1366:AP1366" si="4493">IF($A1365&lt;&gt;"",AO1365,"")</f>
        <v/>
      </c>
      <c r="AP1366" s="54" t="str">
        <f t="shared" si="4493"/>
        <v/>
      </c>
      <c r="AQ1366" s="92" t="str">
        <f t="shared" si="4399"/>
        <v/>
      </c>
      <c r="AR1366" s="82">
        <f t="shared" si="4448"/>
        <v>0</v>
      </c>
      <c r="AS1366" s="71">
        <f t="shared" si="4400"/>
        <v>0</v>
      </c>
      <c r="AT1366" s="78" t="str">
        <f t="shared" si="4391"/>
        <v/>
      </c>
      <c r="AU1366" s="137">
        <f t="shared" si="4449"/>
        <v>0</v>
      </c>
      <c r="AV1366" s="137">
        <f t="shared" si="4450"/>
        <v>0</v>
      </c>
      <c r="AW1366" s="137">
        <f t="shared" si="4451"/>
        <v>0</v>
      </c>
      <c r="AX1366" s="86" t="str">
        <f t="shared" si="4452"/>
        <v/>
      </c>
      <c r="AY1366" s="86" t="str">
        <f t="shared" si="4453"/>
        <v/>
      </c>
      <c r="AZ1366" s="90" t="str">
        <f t="shared" ref="AZ1366:BA1366" si="4494">IF($A1365&lt;&gt;"",AZ1365,"")</f>
        <v/>
      </c>
      <c r="BA1366" s="54" t="str">
        <f t="shared" si="4494"/>
        <v/>
      </c>
      <c r="BB1366" s="92" t="str">
        <f t="shared" si="4402"/>
        <v/>
      </c>
      <c r="BC1366" s="82">
        <f t="shared" si="4455"/>
        <v>0</v>
      </c>
      <c r="BD1366" s="71">
        <f t="shared" si="4403"/>
        <v>0</v>
      </c>
      <c r="BE1366" s="98">
        <f t="shared" si="4461"/>
        <v>18</v>
      </c>
      <c r="BF1366" s="54" t="str">
        <f t="shared" ref="BF1366:BF1372" si="4495">IF($A1365&lt;&gt;"",BF1365,"")</f>
        <v/>
      </c>
      <c r="BG1366" s="92" t="str">
        <f t="shared" si="4489"/>
        <v/>
      </c>
      <c r="BH1366" s="82">
        <f t="shared" si="4434"/>
        <v>0</v>
      </c>
      <c r="BI1366" s="71">
        <f t="shared" si="4435"/>
        <v>0</v>
      </c>
      <c r="BJ1366" s="146"/>
      <c r="BK1366" s="97">
        <v>1</v>
      </c>
      <c r="BL1366" s="95" t="str">
        <f t="shared" ref="BL1366:BP1372" si="4496">IF(BL1365&lt;&gt;"",BL1365,"")</f>
        <v/>
      </c>
      <c r="BM1366" s="95" t="str">
        <f t="shared" si="4496"/>
        <v/>
      </c>
      <c r="BN1366" s="95" t="str">
        <f t="shared" si="4496"/>
        <v/>
      </c>
      <c r="BO1366" s="95" t="str">
        <f t="shared" si="4496"/>
        <v/>
      </c>
      <c r="BP1366" s="95" t="str">
        <f t="shared" si="4496"/>
        <v/>
      </c>
      <c r="BQ1366" s="81">
        <f t="shared" si="4463"/>
        <v>0</v>
      </c>
      <c r="BR1366" s="81">
        <f t="shared" si="4464"/>
        <v>0</v>
      </c>
      <c r="BS1366" s="81">
        <f t="shared" si="4465"/>
        <v>0</v>
      </c>
      <c r="BT1366" s="81">
        <f t="shared" si="4466"/>
        <v>0</v>
      </c>
      <c r="BU1366" s="81">
        <f t="shared" si="4467"/>
        <v>0</v>
      </c>
      <c r="BV1366" s="13">
        <f t="shared" si="4468"/>
        <v>0</v>
      </c>
      <c r="BW1366" s="11">
        <f t="shared" si="4394"/>
        <v>0</v>
      </c>
      <c r="BX1366" s="69">
        <f t="shared" si="4405"/>
        <v>0</v>
      </c>
      <c r="BY1366" s="69">
        <f>IF($A1366&lt;&gt;"",IF(BY1365&lt;&gt;0,BY1365,IF(BW1366&lt;=$AW$2,"Stop Loss",0)),0)</f>
        <v>0</v>
      </c>
      <c r="BZ1366" s="69">
        <f t="shared" si="4317"/>
        <v>0</v>
      </c>
      <c r="CA1366" s="27" t="str">
        <f t="shared" si="4406"/>
        <v/>
      </c>
      <c r="CB1366" s="27" t="str">
        <f t="shared" si="4407"/>
        <v/>
      </c>
      <c r="CC1366" s="27" t="str">
        <f t="shared" si="4408"/>
        <v/>
      </c>
      <c r="CD1366" s="27" t="str">
        <f t="shared" si="4409"/>
        <v/>
      </c>
      <c r="CE1366" s="27" t="str">
        <f t="shared" si="4410"/>
        <v/>
      </c>
      <c r="CF1366" s="27" t="str">
        <f t="shared" si="4411"/>
        <v/>
      </c>
      <c r="CG1366" s="86"/>
      <c r="CH1366" s="86"/>
      <c r="CI1366" s="45"/>
      <c r="CJ1366" s="45"/>
      <c r="CK1366" s="45"/>
      <c r="CL1366" s="25"/>
      <c r="CM1366" s="25"/>
      <c r="CN1366" s="37"/>
      <c r="CO1366" s="25"/>
      <c r="CP1366" s="25"/>
      <c r="CQ1366" s="25"/>
      <c r="CR1366" s="25"/>
      <c r="CS1366" s="25"/>
      <c r="CT1366" s="25"/>
      <c r="CU1366" s="25"/>
      <c r="CV1366" s="25"/>
      <c r="CW1366" s="25"/>
      <c r="CX1366" s="25"/>
      <c r="CY1366" s="25"/>
      <c r="CZ1366" s="25"/>
      <c r="DA1366" s="25"/>
      <c r="DB1366" s="37"/>
      <c r="DC1366" s="25"/>
      <c r="DD1366" s="25"/>
      <c r="DH1366" s="25"/>
      <c r="DI1366" s="37"/>
    </row>
    <row r="1367" spans="1:113" s="26" customFormat="1">
      <c r="A1367" s="149"/>
      <c r="B1367" s="82" t="str">
        <f t="shared" si="4381"/>
        <v/>
      </c>
      <c r="C1367" s="7" t="str">
        <f t="shared" si="4382"/>
        <v/>
      </c>
      <c r="D1367" s="81">
        <f t="shared" si="4383"/>
        <v>0</v>
      </c>
      <c r="E1367" s="7" t="str">
        <f t="shared" si="4384"/>
        <v>18,</v>
      </c>
      <c r="F1367" s="78"/>
      <c r="G1367" s="86"/>
      <c r="H1367" s="86"/>
      <c r="I1367" s="86"/>
      <c r="J1367" s="86"/>
      <c r="K1367" s="86"/>
      <c r="L1367" s="86"/>
      <c r="M1367" s="86"/>
      <c r="N1367" s="86"/>
      <c r="O1367" s="78"/>
      <c r="P1367" s="86"/>
      <c r="Q1367" s="86"/>
      <c r="R1367" s="86"/>
      <c r="S1367" s="86"/>
      <c r="T1367" s="86"/>
      <c r="U1367" s="86"/>
      <c r="V1367" s="86"/>
      <c r="W1367" s="86"/>
      <c r="X1367" s="123" t="str">
        <f t="shared" si="4385"/>
        <v/>
      </c>
      <c r="Y1367" s="127">
        <f t="shared" si="4437"/>
        <v>0</v>
      </c>
      <c r="Z1367" s="127">
        <f t="shared" si="4438"/>
        <v>0</v>
      </c>
      <c r="AA1367" s="127">
        <f t="shared" si="4439"/>
        <v>0</v>
      </c>
      <c r="AB1367" s="86">
        <f t="shared" ref="AB1367:AC1367" si="4497">AB1366</f>
        <v>0</v>
      </c>
      <c r="AC1367" s="86">
        <f t="shared" si="4497"/>
        <v>0</v>
      </c>
      <c r="AD1367" s="90" t="str">
        <f t="shared" ref="AD1367:AE1367" si="4498">IF($A1366&lt;&gt;"",AD1366,"")</f>
        <v/>
      </c>
      <c r="AE1367" s="54" t="str">
        <f t="shared" si="4498"/>
        <v/>
      </c>
      <c r="AF1367" s="92" t="str">
        <f t="shared" si="4397"/>
        <v/>
      </c>
      <c r="AG1367" s="82">
        <f t="shared" si="4388"/>
        <v>0</v>
      </c>
      <c r="AH1367" s="71">
        <f t="shared" si="4254"/>
        <v>0</v>
      </c>
      <c r="AI1367" s="78" t="str">
        <f t="shared" si="4389"/>
        <v/>
      </c>
      <c r="AJ1367" s="132">
        <f t="shared" si="4442"/>
        <v>0</v>
      </c>
      <c r="AK1367" s="132">
        <f t="shared" si="4443"/>
        <v>0</v>
      </c>
      <c r="AL1367" s="132">
        <f t="shared" si="4444"/>
        <v>0</v>
      </c>
      <c r="AM1367" s="86" t="str">
        <f t="shared" si="4445"/>
        <v/>
      </c>
      <c r="AN1367" s="86" t="str">
        <f t="shared" si="4446"/>
        <v/>
      </c>
      <c r="AO1367" s="90" t="str">
        <f t="shared" ref="AO1367:AP1367" si="4499">IF($A1366&lt;&gt;"",AO1366,"")</f>
        <v/>
      </c>
      <c r="AP1367" s="54" t="str">
        <f t="shared" si="4499"/>
        <v/>
      </c>
      <c r="AQ1367" s="92" t="str">
        <f t="shared" si="4399"/>
        <v/>
      </c>
      <c r="AR1367" s="82">
        <f t="shared" si="4448"/>
        <v>0</v>
      </c>
      <c r="AS1367" s="71">
        <f t="shared" si="4400"/>
        <v>0</v>
      </c>
      <c r="AT1367" s="78" t="str">
        <f t="shared" si="4391"/>
        <v/>
      </c>
      <c r="AU1367" s="137">
        <f t="shared" si="4449"/>
        <v>0</v>
      </c>
      <c r="AV1367" s="137">
        <f t="shared" si="4450"/>
        <v>0</v>
      </c>
      <c r="AW1367" s="137">
        <f t="shared" si="4451"/>
        <v>0</v>
      </c>
      <c r="AX1367" s="86" t="str">
        <f t="shared" si="4452"/>
        <v/>
      </c>
      <c r="AY1367" s="86" t="str">
        <f t="shared" si="4453"/>
        <v/>
      </c>
      <c r="AZ1367" s="90" t="str">
        <f t="shared" ref="AZ1367:BA1367" si="4500">IF($A1366&lt;&gt;"",AZ1366,"")</f>
        <v/>
      </c>
      <c r="BA1367" s="54" t="str">
        <f t="shared" si="4500"/>
        <v/>
      </c>
      <c r="BB1367" s="92" t="str">
        <f t="shared" si="4402"/>
        <v/>
      </c>
      <c r="BC1367" s="82">
        <f t="shared" si="4455"/>
        <v>0</v>
      </c>
      <c r="BD1367" s="71">
        <f t="shared" si="4403"/>
        <v>0</v>
      </c>
      <c r="BE1367" s="98">
        <f t="shared" si="4461"/>
        <v>18</v>
      </c>
      <c r="BF1367" s="54" t="str">
        <f t="shared" si="4495"/>
        <v/>
      </c>
      <c r="BG1367" s="92" t="str">
        <f t="shared" si="4489"/>
        <v/>
      </c>
      <c r="BH1367" s="82">
        <f t="shared" si="4434"/>
        <v>0</v>
      </c>
      <c r="BI1367" s="71">
        <f t="shared" si="4435"/>
        <v>0</v>
      </c>
      <c r="BJ1367" s="146"/>
      <c r="BK1367" s="97">
        <v>1</v>
      </c>
      <c r="BL1367" s="95" t="str">
        <f t="shared" si="4496"/>
        <v/>
      </c>
      <c r="BM1367" s="95" t="str">
        <f t="shared" si="4496"/>
        <v/>
      </c>
      <c r="BN1367" s="95" t="str">
        <f t="shared" si="4496"/>
        <v/>
      </c>
      <c r="BO1367" s="95" t="str">
        <f t="shared" si="4496"/>
        <v/>
      </c>
      <c r="BP1367" s="95" t="str">
        <f t="shared" si="4496"/>
        <v/>
      </c>
      <c r="BQ1367" s="81">
        <f t="shared" si="4463"/>
        <v>0</v>
      </c>
      <c r="BR1367" s="81">
        <f t="shared" si="4464"/>
        <v>0</v>
      </c>
      <c r="BS1367" s="81">
        <f t="shared" si="4465"/>
        <v>0</v>
      </c>
      <c r="BT1367" s="81">
        <f t="shared" si="4466"/>
        <v>0</v>
      </c>
      <c r="BU1367" s="81">
        <f t="shared" si="4467"/>
        <v>0</v>
      </c>
      <c r="BV1367" s="13">
        <f t="shared" si="4468"/>
        <v>0</v>
      </c>
      <c r="BW1367" s="11">
        <f t="shared" si="4394"/>
        <v>0</v>
      </c>
      <c r="BX1367" s="69">
        <f t="shared" si="4405"/>
        <v>0</v>
      </c>
      <c r="BY1367" s="69">
        <f>IF($A1367&lt;&gt;"",IF(BY1366&lt;&gt;0,BY1366,IF(BW1367&lt;=$AW$2,"Stop Loss",0)),0)</f>
        <v>0</v>
      </c>
      <c r="BZ1367" s="69">
        <f t="shared" si="4317"/>
        <v>0</v>
      </c>
      <c r="CA1367" s="27" t="str">
        <f t="shared" si="4406"/>
        <v/>
      </c>
      <c r="CB1367" s="27" t="str">
        <f t="shared" si="4407"/>
        <v/>
      </c>
      <c r="CC1367" s="27" t="str">
        <f t="shared" si="4408"/>
        <v/>
      </c>
      <c r="CD1367" s="27" t="str">
        <f t="shared" si="4409"/>
        <v/>
      </c>
      <c r="CE1367" s="27" t="str">
        <f t="shared" si="4410"/>
        <v/>
      </c>
      <c r="CF1367" s="27" t="str">
        <f t="shared" si="4411"/>
        <v/>
      </c>
      <c r="CG1367" s="86"/>
      <c r="CH1367" s="86"/>
      <c r="CI1367" s="45"/>
      <c r="CJ1367" s="45"/>
      <c r="CK1367" s="45"/>
      <c r="CL1367" s="25"/>
      <c r="CM1367" s="25"/>
      <c r="CN1367" s="37"/>
      <c r="CO1367" s="25"/>
      <c r="CP1367" s="25"/>
      <c r="CQ1367" s="25"/>
      <c r="CR1367" s="25"/>
      <c r="CS1367" s="25"/>
      <c r="CT1367" s="25"/>
      <c r="CU1367" s="25"/>
      <c r="CV1367" s="25"/>
      <c r="CW1367" s="25"/>
      <c r="CX1367" s="25"/>
      <c r="CY1367" s="25"/>
      <c r="CZ1367" s="25"/>
      <c r="DA1367" s="25"/>
      <c r="DB1367" s="37"/>
      <c r="DC1367" s="25"/>
      <c r="DD1367" s="25"/>
      <c r="DH1367" s="25"/>
      <c r="DI1367" s="37"/>
    </row>
    <row r="1368" spans="1:113" s="26" customFormat="1">
      <c r="A1368" s="149"/>
      <c r="B1368" s="82" t="str">
        <f t="shared" si="4381"/>
        <v/>
      </c>
      <c r="C1368" s="7" t="str">
        <f t="shared" si="4382"/>
        <v/>
      </c>
      <c r="D1368" s="81">
        <f t="shared" si="4383"/>
        <v>0</v>
      </c>
      <c r="E1368" s="7" t="str">
        <f t="shared" si="4384"/>
        <v>18,</v>
      </c>
      <c r="F1368" s="78"/>
      <c r="G1368" s="86"/>
      <c r="H1368" s="86"/>
      <c r="I1368" s="86"/>
      <c r="J1368" s="86"/>
      <c r="K1368" s="86"/>
      <c r="L1368" s="86"/>
      <c r="M1368" s="86"/>
      <c r="N1368" s="86"/>
      <c r="O1368" s="78"/>
      <c r="P1368" s="86"/>
      <c r="Q1368" s="86"/>
      <c r="R1368" s="86"/>
      <c r="S1368" s="86"/>
      <c r="T1368" s="86"/>
      <c r="U1368" s="86"/>
      <c r="V1368" s="86"/>
      <c r="W1368" s="86"/>
      <c r="X1368" s="123" t="str">
        <f t="shared" si="4385"/>
        <v/>
      </c>
      <c r="Y1368" s="127">
        <f t="shared" si="4437"/>
        <v>0</v>
      </c>
      <c r="Z1368" s="127">
        <f t="shared" si="4438"/>
        <v>0</v>
      </c>
      <c r="AA1368" s="127">
        <f t="shared" si="4439"/>
        <v>0</v>
      </c>
      <c r="AB1368" s="86">
        <f t="shared" ref="AB1368:AC1368" si="4501">AB1367</f>
        <v>0</v>
      </c>
      <c r="AC1368" s="86">
        <f t="shared" si="4501"/>
        <v>0</v>
      </c>
      <c r="AD1368" s="90" t="str">
        <f t="shared" ref="AD1368:AE1368" si="4502">IF($A1367&lt;&gt;"",AD1367,"")</f>
        <v/>
      </c>
      <c r="AE1368" s="54" t="str">
        <f t="shared" si="4502"/>
        <v/>
      </c>
      <c r="AF1368" s="92" t="str">
        <f t="shared" si="4397"/>
        <v/>
      </c>
      <c r="AG1368" s="82">
        <f t="shared" si="4388"/>
        <v>0</v>
      </c>
      <c r="AH1368" s="71">
        <f t="shared" si="4254"/>
        <v>0</v>
      </c>
      <c r="AI1368" s="78" t="str">
        <f t="shared" si="4389"/>
        <v/>
      </c>
      <c r="AJ1368" s="132">
        <f t="shared" si="4442"/>
        <v>0</v>
      </c>
      <c r="AK1368" s="132">
        <f t="shared" si="4443"/>
        <v>0</v>
      </c>
      <c r="AL1368" s="132">
        <f t="shared" si="4444"/>
        <v>0</v>
      </c>
      <c r="AM1368" s="86" t="str">
        <f t="shared" si="4445"/>
        <v/>
      </c>
      <c r="AN1368" s="86" t="str">
        <f t="shared" si="4446"/>
        <v/>
      </c>
      <c r="AO1368" s="90" t="str">
        <f t="shared" ref="AO1368:AP1368" si="4503">IF($A1367&lt;&gt;"",AO1367,"")</f>
        <v/>
      </c>
      <c r="AP1368" s="54" t="str">
        <f t="shared" si="4503"/>
        <v/>
      </c>
      <c r="AQ1368" s="92" t="str">
        <f t="shared" si="4399"/>
        <v/>
      </c>
      <c r="AR1368" s="82">
        <f t="shared" si="4448"/>
        <v>0</v>
      </c>
      <c r="AS1368" s="71">
        <f t="shared" si="4400"/>
        <v>0</v>
      </c>
      <c r="AT1368" s="78" t="str">
        <f t="shared" si="4391"/>
        <v/>
      </c>
      <c r="AU1368" s="137">
        <f t="shared" si="4449"/>
        <v>0</v>
      </c>
      <c r="AV1368" s="137">
        <f t="shared" si="4450"/>
        <v>0</v>
      </c>
      <c r="AW1368" s="137">
        <f t="shared" si="4451"/>
        <v>0</v>
      </c>
      <c r="AX1368" s="86" t="str">
        <f t="shared" si="4452"/>
        <v/>
      </c>
      <c r="AY1368" s="86" t="str">
        <f t="shared" si="4453"/>
        <v/>
      </c>
      <c r="AZ1368" s="90" t="str">
        <f t="shared" ref="AZ1368:BA1368" si="4504">IF($A1367&lt;&gt;"",AZ1367,"")</f>
        <v/>
      </c>
      <c r="BA1368" s="54" t="str">
        <f t="shared" si="4504"/>
        <v/>
      </c>
      <c r="BB1368" s="92" t="str">
        <f t="shared" si="4402"/>
        <v/>
      </c>
      <c r="BC1368" s="82">
        <f t="shared" si="4455"/>
        <v>0</v>
      </c>
      <c r="BD1368" s="71">
        <f t="shared" si="4403"/>
        <v>0</v>
      </c>
      <c r="BE1368" s="98">
        <f t="shared" si="4461"/>
        <v>18</v>
      </c>
      <c r="BF1368" s="54" t="str">
        <f t="shared" si="4495"/>
        <v/>
      </c>
      <c r="BG1368" s="92" t="str">
        <f t="shared" si="4489"/>
        <v/>
      </c>
      <c r="BH1368" s="82">
        <f t="shared" si="4434"/>
        <v>0</v>
      </c>
      <c r="BI1368" s="71">
        <f t="shared" si="4435"/>
        <v>0</v>
      </c>
      <c r="BJ1368" s="146"/>
      <c r="BK1368" s="97">
        <v>1</v>
      </c>
      <c r="BL1368" s="95" t="str">
        <f t="shared" si="4496"/>
        <v/>
      </c>
      <c r="BM1368" s="95" t="str">
        <f t="shared" si="4496"/>
        <v/>
      </c>
      <c r="BN1368" s="95" t="str">
        <f t="shared" si="4496"/>
        <v/>
      </c>
      <c r="BO1368" s="95" t="str">
        <f t="shared" si="4496"/>
        <v/>
      </c>
      <c r="BP1368" s="95" t="str">
        <f t="shared" si="4496"/>
        <v/>
      </c>
      <c r="BQ1368" s="81">
        <f t="shared" si="4463"/>
        <v>0</v>
      </c>
      <c r="BR1368" s="81">
        <f t="shared" si="4464"/>
        <v>0</v>
      </c>
      <c r="BS1368" s="81">
        <f t="shared" si="4465"/>
        <v>0</v>
      </c>
      <c r="BT1368" s="81">
        <f t="shared" si="4466"/>
        <v>0</v>
      </c>
      <c r="BU1368" s="81">
        <f t="shared" si="4467"/>
        <v>0</v>
      </c>
      <c r="BV1368" s="13">
        <f t="shared" si="4468"/>
        <v>0</v>
      </c>
      <c r="BW1368" s="11">
        <f t="shared" si="4394"/>
        <v>0</v>
      </c>
      <c r="BX1368" s="69">
        <f t="shared" si="4405"/>
        <v>0</v>
      </c>
      <c r="BY1368" s="69">
        <f>IF($A1368&lt;&gt;"",IF(BY1367&lt;&gt;0,BY1367,IF(BW1368&lt;=$AW$2,"Stop Loss",0)),0)</f>
        <v>0</v>
      </c>
      <c r="BZ1368" s="69">
        <f t="shared" si="4317"/>
        <v>0</v>
      </c>
      <c r="CA1368" s="27" t="str">
        <f t="shared" si="4406"/>
        <v/>
      </c>
      <c r="CB1368" s="27" t="str">
        <f t="shared" si="4407"/>
        <v/>
      </c>
      <c r="CC1368" s="27" t="str">
        <f t="shared" si="4408"/>
        <v/>
      </c>
      <c r="CD1368" s="27" t="str">
        <f t="shared" si="4409"/>
        <v/>
      </c>
      <c r="CE1368" s="27" t="str">
        <f t="shared" si="4410"/>
        <v/>
      </c>
      <c r="CF1368" s="27" t="str">
        <f t="shared" si="4411"/>
        <v/>
      </c>
      <c r="CG1368" s="86"/>
      <c r="CH1368" s="86"/>
      <c r="CI1368" s="45"/>
      <c r="CJ1368" s="45"/>
      <c r="CK1368" s="45"/>
      <c r="CL1368" s="25"/>
      <c r="CM1368" s="25"/>
      <c r="CN1368" s="37"/>
      <c r="CO1368" s="25"/>
      <c r="CP1368" s="25"/>
      <c r="CQ1368" s="25"/>
      <c r="CR1368" s="25"/>
      <c r="CS1368" s="25"/>
      <c r="CT1368" s="25"/>
      <c r="CU1368" s="25"/>
      <c r="CV1368" s="25"/>
      <c r="CW1368" s="25"/>
      <c r="CX1368" s="25"/>
      <c r="CY1368" s="25"/>
      <c r="CZ1368" s="25"/>
      <c r="DA1368" s="25"/>
      <c r="DB1368" s="37"/>
      <c r="DC1368" s="25"/>
      <c r="DD1368" s="25"/>
      <c r="DH1368" s="25"/>
      <c r="DI1368" s="37"/>
    </row>
    <row r="1369" spans="1:113" s="26" customFormat="1">
      <c r="A1369" s="149"/>
      <c r="B1369" s="82" t="str">
        <f t="shared" si="4381"/>
        <v/>
      </c>
      <c r="C1369" s="7" t="str">
        <f t="shared" si="4382"/>
        <v/>
      </c>
      <c r="D1369" s="81">
        <f t="shared" si="4383"/>
        <v>0</v>
      </c>
      <c r="E1369" s="7" t="str">
        <f t="shared" si="4384"/>
        <v>18,</v>
      </c>
      <c r="F1369" s="78"/>
      <c r="G1369" s="86"/>
      <c r="H1369" s="86"/>
      <c r="I1369" s="86"/>
      <c r="J1369" s="86"/>
      <c r="K1369" s="86"/>
      <c r="L1369" s="86"/>
      <c r="M1369" s="86"/>
      <c r="N1369" s="86"/>
      <c r="O1369" s="78"/>
      <c r="P1369" s="86"/>
      <c r="Q1369" s="86"/>
      <c r="R1369" s="86"/>
      <c r="S1369" s="86"/>
      <c r="T1369" s="86"/>
      <c r="U1369" s="86"/>
      <c r="V1369" s="86"/>
      <c r="W1369" s="86"/>
      <c r="X1369" s="123" t="str">
        <f t="shared" si="4385"/>
        <v/>
      </c>
      <c r="Y1369" s="127">
        <f t="shared" si="4437"/>
        <v>0</v>
      </c>
      <c r="Z1369" s="127">
        <f t="shared" si="4438"/>
        <v>0</v>
      </c>
      <c r="AA1369" s="127">
        <f t="shared" si="4439"/>
        <v>0</v>
      </c>
      <c r="AB1369" s="86">
        <f t="shared" ref="AB1369:AC1369" si="4505">AB1368</f>
        <v>0</v>
      </c>
      <c r="AC1369" s="86">
        <f t="shared" si="4505"/>
        <v>0</v>
      </c>
      <c r="AD1369" s="90" t="str">
        <f t="shared" ref="AD1369:AE1369" si="4506">IF($A1368&lt;&gt;"",AD1368,"")</f>
        <v/>
      </c>
      <c r="AE1369" s="54" t="str">
        <f t="shared" si="4506"/>
        <v/>
      </c>
      <c r="AF1369" s="92" t="str">
        <f t="shared" si="4397"/>
        <v/>
      </c>
      <c r="AG1369" s="82">
        <f t="shared" si="4388"/>
        <v>0</v>
      </c>
      <c r="AH1369" s="71">
        <f t="shared" si="4254"/>
        <v>0</v>
      </c>
      <c r="AI1369" s="78" t="str">
        <f t="shared" si="4389"/>
        <v/>
      </c>
      <c r="AJ1369" s="132">
        <f t="shared" si="4442"/>
        <v>0</v>
      </c>
      <c r="AK1369" s="132">
        <f t="shared" si="4443"/>
        <v>0</v>
      </c>
      <c r="AL1369" s="132">
        <f t="shared" si="4444"/>
        <v>0</v>
      </c>
      <c r="AM1369" s="86" t="str">
        <f t="shared" si="4445"/>
        <v/>
      </c>
      <c r="AN1369" s="86" t="str">
        <f t="shared" si="4446"/>
        <v/>
      </c>
      <c r="AO1369" s="90" t="str">
        <f t="shared" ref="AO1369:AP1369" si="4507">IF($A1368&lt;&gt;"",AO1368,"")</f>
        <v/>
      </c>
      <c r="AP1369" s="54" t="str">
        <f t="shared" si="4507"/>
        <v/>
      </c>
      <c r="AQ1369" s="92" t="str">
        <f t="shared" si="4399"/>
        <v/>
      </c>
      <c r="AR1369" s="82">
        <f t="shared" si="4448"/>
        <v>0</v>
      </c>
      <c r="AS1369" s="71">
        <f t="shared" si="4400"/>
        <v>0</v>
      </c>
      <c r="AT1369" s="78" t="str">
        <f t="shared" si="4391"/>
        <v/>
      </c>
      <c r="AU1369" s="137">
        <f t="shared" si="4449"/>
        <v>0</v>
      </c>
      <c r="AV1369" s="137">
        <f t="shared" si="4450"/>
        <v>0</v>
      </c>
      <c r="AW1369" s="137">
        <f t="shared" si="4451"/>
        <v>0</v>
      </c>
      <c r="AX1369" s="86" t="str">
        <f t="shared" si="4452"/>
        <v/>
      </c>
      <c r="AY1369" s="86" t="str">
        <f t="shared" si="4453"/>
        <v/>
      </c>
      <c r="AZ1369" s="90" t="str">
        <f t="shared" ref="AZ1369:BA1369" si="4508">IF($A1368&lt;&gt;"",AZ1368,"")</f>
        <v/>
      </c>
      <c r="BA1369" s="54" t="str">
        <f t="shared" si="4508"/>
        <v/>
      </c>
      <c r="BB1369" s="92" t="str">
        <f t="shared" si="4402"/>
        <v/>
      </c>
      <c r="BC1369" s="82">
        <f t="shared" si="4455"/>
        <v>0</v>
      </c>
      <c r="BD1369" s="71">
        <f t="shared" si="4403"/>
        <v>0</v>
      </c>
      <c r="BE1369" s="98">
        <f t="shared" si="4461"/>
        <v>18</v>
      </c>
      <c r="BF1369" s="54" t="str">
        <f t="shared" si="4495"/>
        <v/>
      </c>
      <c r="BG1369" s="92" t="str">
        <f t="shared" si="4489"/>
        <v/>
      </c>
      <c r="BH1369" s="82">
        <f t="shared" si="4434"/>
        <v>0</v>
      </c>
      <c r="BI1369" s="71">
        <f t="shared" si="4435"/>
        <v>0</v>
      </c>
      <c r="BJ1369" s="146"/>
      <c r="BK1369" s="97">
        <v>1</v>
      </c>
      <c r="BL1369" s="95" t="str">
        <f t="shared" si="4496"/>
        <v/>
      </c>
      <c r="BM1369" s="95" t="str">
        <f t="shared" si="4496"/>
        <v/>
      </c>
      <c r="BN1369" s="95" t="str">
        <f t="shared" si="4496"/>
        <v/>
      </c>
      <c r="BO1369" s="95" t="str">
        <f t="shared" si="4496"/>
        <v/>
      </c>
      <c r="BP1369" s="95" t="str">
        <f t="shared" si="4496"/>
        <v/>
      </c>
      <c r="BQ1369" s="81">
        <f t="shared" si="4463"/>
        <v>0</v>
      </c>
      <c r="BR1369" s="81">
        <f t="shared" si="4464"/>
        <v>0</v>
      </c>
      <c r="BS1369" s="81">
        <f t="shared" si="4465"/>
        <v>0</v>
      </c>
      <c r="BT1369" s="81">
        <f t="shared" si="4466"/>
        <v>0</v>
      </c>
      <c r="BU1369" s="81">
        <f t="shared" si="4467"/>
        <v>0</v>
      </c>
      <c r="BV1369" s="13">
        <f t="shared" si="4468"/>
        <v>0</v>
      </c>
      <c r="BW1369" s="11">
        <f t="shared" si="4394"/>
        <v>0</v>
      </c>
      <c r="BX1369" s="69">
        <f t="shared" si="4405"/>
        <v>0</v>
      </c>
      <c r="BY1369" s="69">
        <f>IF($A1369&lt;&gt;"",IF(BY1368&lt;&gt;0,BY1368,IF(BW1369&lt;=$AW$2,"Stop Loss",0)),0)</f>
        <v>0</v>
      </c>
      <c r="BZ1369" s="69">
        <f t="shared" si="4317"/>
        <v>0</v>
      </c>
      <c r="CA1369" s="27" t="str">
        <f t="shared" si="4406"/>
        <v/>
      </c>
      <c r="CB1369" s="27" t="str">
        <f t="shared" si="4407"/>
        <v/>
      </c>
      <c r="CC1369" s="27" t="str">
        <f t="shared" si="4408"/>
        <v/>
      </c>
      <c r="CD1369" s="27" t="str">
        <f t="shared" si="4409"/>
        <v/>
      </c>
      <c r="CE1369" s="27" t="str">
        <f t="shared" si="4410"/>
        <v/>
      </c>
      <c r="CF1369" s="27" t="str">
        <f t="shared" si="4411"/>
        <v/>
      </c>
      <c r="CG1369" s="86"/>
      <c r="CH1369" s="86"/>
      <c r="CI1369" s="45"/>
      <c r="CJ1369" s="45"/>
      <c r="CK1369" s="45"/>
      <c r="CL1369" s="25"/>
      <c r="CM1369" s="25"/>
      <c r="CN1369" s="37"/>
      <c r="CO1369" s="25"/>
      <c r="CP1369" s="25"/>
      <c r="CQ1369" s="25"/>
      <c r="CR1369" s="25"/>
      <c r="CS1369" s="25"/>
      <c r="CT1369" s="25"/>
      <c r="CU1369" s="25"/>
      <c r="CV1369" s="25"/>
      <c r="CW1369" s="25"/>
      <c r="CX1369" s="25"/>
      <c r="CY1369" s="25"/>
      <c r="CZ1369" s="25"/>
      <c r="DA1369" s="25"/>
      <c r="DB1369" s="37"/>
      <c r="DC1369" s="25"/>
      <c r="DD1369" s="25"/>
      <c r="DH1369" s="25"/>
      <c r="DI1369" s="37"/>
    </row>
    <row r="1370" spans="1:113" s="26" customFormat="1">
      <c r="A1370" s="149"/>
      <c r="B1370" s="82" t="str">
        <f t="shared" si="4381"/>
        <v/>
      </c>
      <c r="C1370" s="7" t="str">
        <f t="shared" si="4382"/>
        <v/>
      </c>
      <c r="D1370" s="81">
        <f t="shared" si="4383"/>
        <v>0</v>
      </c>
      <c r="E1370" s="7" t="str">
        <f t="shared" si="4384"/>
        <v>18,</v>
      </c>
      <c r="F1370" s="78"/>
      <c r="G1370" s="86"/>
      <c r="H1370" s="86"/>
      <c r="I1370" s="86"/>
      <c r="J1370" s="86"/>
      <c r="K1370" s="86"/>
      <c r="L1370" s="86"/>
      <c r="M1370" s="86"/>
      <c r="N1370" s="86"/>
      <c r="O1370" s="78"/>
      <c r="P1370" s="86"/>
      <c r="Q1370" s="86"/>
      <c r="R1370" s="86"/>
      <c r="S1370" s="86"/>
      <c r="T1370" s="86"/>
      <c r="U1370" s="86"/>
      <c r="V1370" s="86"/>
      <c r="W1370" s="86"/>
      <c r="X1370" s="123" t="str">
        <f t="shared" si="4385"/>
        <v/>
      </c>
      <c r="Y1370" s="127">
        <f t="shared" si="4437"/>
        <v>0</v>
      </c>
      <c r="Z1370" s="127">
        <f t="shared" si="4438"/>
        <v>0</v>
      </c>
      <c r="AA1370" s="127">
        <f t="shared" si="4439"/>
        <v>0</v>
      </c>
      <c r="AB1370" s="86">
        <f t="shared" ref="AB1370:AC1370" si="4509">AB1369</f>
        <v>0</v>
      </c>
      <c r="AC1370" s="86">
        <f t="shared" si="4509"/>
        <v>0</v>
      </c>
      <c r="AD1370" s="90" t="str">
        <f t="shared" ref="AD1370:AE1370" si="4510">IF($A1369&lt;&gt;"",AD1369,"")</f>
        <v/>
      </c>
      <c r="AE1370" s="54" t="str">
        <f t="shared" si="4510"/>
        <v/>
      </c>
      <c r="AF1370" s="92" t="str">
        <f t="shared" si="4397"/>
        <v/>
      </c>
      <c r="AG1370" s="82">
        <f t="shared" si="4388"/>
        <v>0</v>
      </c>
      <c r="AH1370" s="71">
        <f t="shared" si="4254"/>
        <v>0</v>
      </c>
      <c r="AI1370" s="78" t="str">
        <f t="shared" si="4389"/>
        <v/>
      </c>
      <c r="AJ1370" s="132">
        <f t="shared" si="4442"/>
        <v>0</v>
      </c>
      <c r="AK1370" s="132">
        <f t="shared" si="4443"/>
        <v>0</v>
      </c>
      <c r="AL1370" s="132">
        <f t="shared" si="4444"/>
        <v>0</v>
      </c>
      <c r="AM1370" s="86" t="str">
        <f t="shared" si="4445"/>
        <v/>
      </c>
      <c r="AN1370" s="86" t="str">
        <f t="shared" si="4446"/>
        <v/>
      </c>
      <c r="AO1370" s="90" t="str">
        <f t="shared" ref="AO1370:AP1370" si="4511">IF($A1369&lt;&gt;"",AO1369,"")</f>
        <v/>
      </c>
      <c r="AP1370" s="54" t="str">
        <f t="shared" si="4511"/>
        <v/>
      </c>
      <c r="AQ1370" s="92" t="str">
        <f t="shared" si="4399"/>
        <v/>
      </c>
      <c r="AR1370" s="82">
        <f t="shared" si="4448"/>
        <v>0</v>
      </c>
      <c r="AS1370" s="71">
        <f t="shared" si="4400"/>
        <v>0</v>
      </c>
      <c r="AT1370" s="78" t="str">
        <f t="shared" si="4391"/>
        <v/>
      </c>
      <c r="AU1370" s="137">
        <f t="shared" si="4449"/>
        <v>0</v>
      </c>
      <c r="AV1370" s="137">
        <f t="shared" si="4450"/>
        <v>0</v>
      </c>
      <c r="AW1370" s="137">
        <f t="shared" si="4451"/>
        <v>0</v>
      </c>
      <c r="AX1370" s="86" t="str">
        <f t="shared" si="4452"/>
        <v/>
      </c>
      <c r="AY1370" s="86" t="str">
        <f t="shared" si="4453"/>
        <v/>
      </c>
      <c r="AZ1370" s="90" t="str">
        <f t="shared" ref="AZ1370:BA1370" si="4512">IF($A1369&lt;&gt;"",AZ1369,"")</f>
        <v/>
      </c>
      <c r="BA1370" s="54" t="str">
        <f t="shared" si="4512"/>
        <v/>
      </c>
      <c r="BB1370" s="92" t="str">
        <f t="shared" si="4402"/>
        <v/>
      </c>
      <c r="BC1370" s="82">
        <f t="shared" si="4455"/>
        <v>0</v>
      </c>
      <c r="BD1370" s="71">
        <f t="shared" si="4403"/>
        <v>0</v>
      </c>
      <c r="BE1370" s="98">
        <f t="shared" si="4461"/>
        <v>18</v>
      </c>
      <c r="BF1370" s="54" t="str">
        <f t="shared" si="4495"/>
        <v/>
      </c>
      <c r="BG1370" s="92" t="str">
        <f t="shared" si="4489"/>
        <v/>
      </c>
      <c r="BH1370" s="82">
        <f t="shared" si="4434"/>
        <v>0</v>
      </c>
      <c r="BI1370" s="71">
        <f t="shared" si="4435"/>
        <v>0</v>
      </c>
      <c r="BJ1370" s="146"/>
      <c r="BK1370" s="97">
        <v>1</v>
      </c>
      <c r="BL1370" s="95" t="str">
        <f t="shared" si="4496"/>
        <v/>
      </c>
      <c r="BM1370" s="95" t="str">
        <f t="shared" si="4496"/>
        <v/>
      </c>
      <c r="BN1370" s="95" t="str">
        <f t="shared" si="4496"/>
        <v/>
      </c>
      <c r="BO1370" s="95" t="str">
        <f t="shared" si="4496"/>
        <v/>
      </c>
      <c r="BP1370" s="95" t="str">
        <f t="shared" si="4496"/>
        <v/>
      </c>
      <c r="BQ1370" s="81">
        <f t="shared" si="4463"/>
        <v>0</v>
      </c>
      <c r="BR1370" s="81">
        <f t="shared" si="4464"/>
        <v>0</v>
      </c>
      <c r="BS1370" s="81">
        <f t="shared" si="4465"/>
        <v>0</v>
      </c>
      <c r="BT1370" s="81">
        <f t="shared" si="4466"/>
        <v>0</v>
      </c>
      <c r="BU1370" s="81">
        <f t="shared" si="4467"/>
        <v>0</v>
      </c>
      <c r="BV1370" s="13">
        <f t="shared" si="4468"/>
        <v>0</v>
      </c>
      <c r="BW1370" s="11">
        <f t="shared" si="4394"/>
        <v>0</v>
      </c>
      <c r="BX1370" s="69">
        <f t="shared" si="4405"/>
        <v>0</v>
      </c>
      <c r="BY1370" s="69">
        <f>IF($A1370&lt;&gt;"",IF(BY1369&lt;&gt;0,BY1369,IF(BW1370&lt;=$AW$2,"Stop Loss",0)),0)</f>
        <v>0</v>
      </c>
      <c r="BZ1370" s="69">
        <f t="shared" si="4317"/>
        <v>0</v>
      </c>
      <c r="CA1370" s="27" t="str">
        <f t="shared" si="4406"/>
        <v/>
      </c>
      <c r="CB1370" s="27" t="str">
        <f t="shared" si="4407"/>
        <v/>
      </c>
      <c r="CC1370" s="27" t="str">
        <f t="shared" si="4408"/>
        <v/>
      </c>
      <c r="CD1370" s="27" t="str">
        <f t="shared" si="4409"/>
        <v/>
      </c>
      <c r="CE1370" s="27" t="str">
        <f t="shared" si="4410"/>
        <v/>
      </c>
      <c r="CF1370" s="27" t="str">
        <f t="shared" si="4411"/>
        <v/>
      </c>
      <c r="CG1370" s="86"/>
      <c r="CH1370" s="86"/>
      <c r="CI1370" s="45"/>
      <c r="CJ1370" s="45"/>
      <c r="CK1370" s="45"/>
      <c r="CL1370" s="25"/>
      <c r="CM1370" s="25"/>
      <c r="CN1370" s="37"/>
      <c r="CO1370" s="25"/>
      <c r="CP1370" s="25"/>
      <c r="CQ1370" s="25"/>
      <c r="CR1370" s="25"/>
      <c r="CS1370" s="25"/>
      <c r="CT1370" s="25"/>
      <c r="CU1370" s="25"/>
      <c r="CV1370" s="25"/>
      <c r="CW1370" s="25"/>
      <c r="CX1370" s="25"/>
      <c r="CY1370" s="25"/>
      <c r="CZ1370" s="25"/>
      <c r="DA1370" s="25"/>
      <c r="DB1370" s="37"/>
      <c r="DC1370" s="25"/>
      <c r="DD1370" s="25"/>
      <c r="DH1370" s="25"/>
      <c r="DI1370" s="37"/>
    </row>
    <row r="1371" spans="1:113" s="26" customFormat="1">
      <c r="A1371" s="149"/>
      <c r="B1371" s="82" t="str">
        <f t="shared" si="4381"/>
        <v/>
      </c>
      <c r="C1371" s="7" t="str">
        <f t="shared" si="4382"/>
        <v/>
      </c>
      <c r="D1371" s="81">
        <f t="shared" si="4383"/>
        <v>0</v>
      </c>
      <c r="E1371" s="7" t="str">
        <f t="shared" si="4384"/>
        <v>18,</v>
      </c>
      <c r="F1371" s="78"/>
      <c r="G1371" s="86"/>
      <c r="H1371" s="86"/>
      <c r="I1371" s="86"/>
      <c r="J1371" s="86"/>
      <c r="K1371" s="86"/>
      <c r="L1371" s="86"/>
      <c r="M1371" s="86"/>
      <c r="N1371" s="86"/>
      <c r="O1371" s="78"/>
      <c r="P1371" s="86"/>
      <c r="Q1371" s="86"/>
      <c r="R1371" s="86"/>
      <c r="S1371" s="86"/>
      <c r="T1371" s="86"/>
      <c r="U1371" s="86"/>
      <c r="V1371" s="86"/>
      <c r="W1371" s="86"/>
      <c r="X1371" s="123" t="str">
        <f t="shared" si="4385"/>
        <v/>
      </c>
      <c r="Y1371" s="127">
        <f t="shared" si="4437"/>
        <v>0</v>
      </c>
      <c r="Z1371" s="127">
        <f t="shared" si="4438"/>
        <v>0</v>
      </c>
      <c r="AA1371" s="127">
        <f t="shared" si="4439"/>
        <v>0</v>
      </c>
      <c r="AB1371" s="86">
        <f t="shared" ref="AB1371:AC1371" si="4513">AB1370</f>
        <v>0</v>
      </c>
      <c r="AC1371" s="86">
        <f t="shared" si="4513"/>
        <v>0</v>
      </c>
      <c r="AD1371" s="90" t="str">
        <f t="shared" ref="AD1371:AE1371" si="4514">IF($A1370&lt;&gt;"",AD1370,"")</f>
        <v/>
      </c>
      <c r="AE1371" s="54" t="str">
        <f t="shared" si="4514"/>
        <v/>
      </c>
      <c r="AF1371" s="92" t="str">
        <f t="shared" si="4397"/>
        <v/>
      </c>
      <c r="AG1371" s="82">
        <f t="shared" si="4388"/>
        <v>0</v>
      </c>
      <c r="AH1371" s="71">
        <f t="shared" si="4254"/>
        <v>0</v>
      </c>
      <c r="AI1371" s="78" t="str">
        <f t="shared" si="4389"/>
        <v/>
      </c>
      <c r="AJ1371" s="132">
        <f t="shared" si="4442"/>
        <v>0</v>
      </c>
      <c r="AK1371" s="132">
        <f t="shared" si="4443"/>
        <v>0</v>
      </c>
      <c r="AL1371" s="132">
        <f t="shared" si="4444"/>
        <v>0</v>
      </c>
      <c r="AM1371" s="86" t="str">
        <f t="shared" si="4445"/>
        <v/>
      </c>
      <c r="AN1371" s="86" t="str">
        <f t="shared" si="4446"/>
        <v/>
      </c>
      <c r="AO1371" s="90" t="str">
        <f t="shared" ref="AO1371:AP1371" si="4515">IF($A1370&lt;&gt;"",AO1370,"")</f>
        <v/>
      </c>
      <c r="AP1371" s="54" t="str">
        <f t="shared" si="4515"/>
        <v/>
      </c>
      <c r="AQ1371" s="92" t="str">
        <f t="shared" si="4399"/>
        <v/>
      </c>
      <c r="AR1371" s="82">
        <f t="shared" si="4448"/>
        <v>0</v>
      </c>
      <c r="AS1371" s="71">
        <f t="shared" si="4400"/>
        <v>0</v>
      </c>
      <c r="AT1371" s="78" t="str">
        <f t="shared" si="4391"/>
        <v/>
      </c>
      <c r="AU1371" s="137">
        <f t="shared" si="4449"/>
        <v>0</v>
      </c>
      <c r="AV1371" s="137">
        <f t="shared" si="4450"/>
        <v>0</v>
      </c>
      <c r="AW1371" s="137">
        <f t="shared" si="4451"/>
        <v>0</v>
      </c>
      <c r="AX1371" s="86" t="str">
        <f t="shared" si="4452"/>
        <v/>
      </c>
      <c r="AY1371" s="86" t="str">
        <f t="shared" si="4453"/>
        <v/>
      </c>
      <c r="AZ1371" s="90" t="str">
        <f t="shared" ref="AZ1371:BA1371" si="4516">IF($A1370&lt;&gt;"",AZ1370,"")</f>
        <v/>
      </c>
      <c r="BA1371" s="54" t="str">
        <f t="shared" si="4516"/>
        <v/>
      </c>
      <c r="BB1371" s="92" t="str">
        <f t="shared" si="4402"/>
        <v/>
      </c>
      <c r="BC1371" s="82">
        <f t="shared" si="4455"/>
        <v>0</v>
      </c>
      <c r="BD1371" s="71">
        <f t="shared" si="4403"/>
        <v>0</v>
      </c>
      <c r="BE1371" s="98">
        <f t="shared" si="4461"/>
        <v>18</v>
      </c>
      <c r="BF1371" s="54" t="str">
        <f t="shared" si="4495"/>
        <v/>
      </c>
      <c r="BG1371" s="92" t="str">
        <f t="shared" si="4489"/>
        <v/>
      </c>
      <c r="BH1371" s="82">
        <f t="shared" si="4434"/>
        <v>0</v>
      </c>
      <c r="BI1371" s="71">
        <f t="shared" si="4435"/>
        <v>0</v>
      </c>
      <c r="BJ1371" s="146"/>
      <c r="BK1371" s="97">
        <v>1</v>
      </c>
      <c r="BL1371" s="95" t="str">
        <f t="shared" si="4496"/>
        <v/>
      </c>
      <c r="BM1371" s="95" t="str">
        <f t="shared" si="4496"/>
        <v/>
      </c>
      <c r="BN1371" s="95" t="str">
        <f t="shared" si="4496"/>
        <v/>
      </c>
      <c r="BO1371" s="95" t="str">
        <f t="shared" si="4496"/>
        <v/>
      </c>
      <c r="BP1371" s="95" t="str">
        <f t="shared" si="4496"/>
        <v/>
      </c>
      <c r="BQ1371" s="81">
        <f t="shared" si="4463"/>
        <v>0</v>
      </c>
      <c r="BR1371" s="81">
        <f t="shared" si="4464"/>
        <v>0</v>
      </c>
      <c r="BS1371" s="81">
        <f t="shared" si="4465"/>
        <v>0</v>
      </c>
      <c r="BT1371" s="81">
        <f t="shared" si="4466"/>
        <v>0</v>
      </c>
      <c r="BU1371" s="81">
        <f t="shared" si="4467"/>
        <v>0</v>
      </c>
      <c r="BV1371" s="13">
        <f t="shared" si="4468"/>
        <v>0</v>
      </c>
      <c r="BW1371" s="11">
        <f t="shared" si="4394"/>
        <v>0</v>
      </c>
      <c r="BX1371" s="69">
        <f t="shared" si="4405"/>
        <v>0</v>
      </c>
      <c r="BY1371" s="69">
        <f>IF($A1371&lt;&gt;"",IF(BY1370&lt;&gt;0,BY1370,IF(BW1371&lt;=$AW$2,"Stop Loss",0)),0)</f>
        <v>0</v>
      </c>
      <c r="BZ1371" s="69">
        <f t="shared" si="4317"/>
        <v>0</v>
      </c>
      <c r="CA1371" s="27" t="str">
        <f t="shared" si="4406"/>
        <v/>
      </c>
      <c r="CB1371" s="27" t="str">
        <f t="shared" si="4407"/>
        <v/>
      </c>
      <c r="CC1371" s="27" t="str">
        <f t="shared" si="4408"/>
        <v/>
      </c>
      <c r="CD1371" s="27" t="str">
        <f t="shared" si="4409"/>
        <v/>
      </c>
      <c r="CE1371" s="27" t="str">
        <f t="shared" si="4410"/>
        <v/>
      </c>
      <c r="CF1371" s="27" t="str">
        <f t="shared" si="4411"/>
        <v/>
      </c>
      <c r="CG1371" s="86"/>
      <c r="CH1371" s="86"/>
      <c r="CI1371" s="45"/>
      <c r="CJ1371" s="45"/>
      <c r="CK1371" s="45"/>
      <c r="CL1371" s="25"/>
      <c r="CM1371" s="25"/>
      <c r="CN1371" s="37"/>
      <c r="CO1371" s="25"/>
      <c r="CP1371" s="25"/>
      <c r="CQ1371" s="25"/>
      <c r="CR1371" s="25"/>
      <c r="CS1371" s="25"/>
      <c r="CT1371" s="25"/>
      <c r="CU1371" s="25"/>
      <c r="CV1371" s="25"/>
      <c r="CW1371" s="25"/>
      <c r="CX1371" s="25"/>
      <c r="CY1371" s="25"/>
      <c r="CZ1371" s="25"/>
      <c r="DA1371" s="25"/>
      <c r="DB1371" s="37"/>
      <c r="DC1371" s="25"/>
      <c r="DD1371" s="25"/>
      <c r="DH1371" s="25"/>
      <c r="DI1371" s="37"/>
    </row>
    <row r="1372" spans="1:113" s="26" customFormat="1">
      <c r="A1372" s="149"/>
      <c r="B1372" s="82" t="str">
        <f t="shared" si="4381"/>
        <v/>
      </c>
      <c r="C1372" s="7" t="str">
        <f t="shared" si="4382"/>
        <v/>
      </c>
      <c r="D1372" s="81">
        <f t="shared" si="4383"/>
        <v>0</v>
      </c>
      <c r="E1372" s="7" t="str">
        <f t="shared" si="4384"/>
        <v>18,</v>
      </c>
      <c r="F1372" s="78"/>
      <c r="G1372" s="86"/>
      <c r="H1372" s="86"/>
      <c r="I1372" s="86"/>
      <c r="J1372" s="86"/>
      <c r="K1372" s="86"/>
      <c r="L1372" s="86"/>
      <c r="M1372" s="86"/>
      <c r="N1372" s="86"/>
      <c r="O1372" s="78"/>
      <c r="P1372" s="86"/>
      <c r="Q1372" s="86"/>
      <c r="R1372" s="86"/>
      <c r="S1372" s="86"/>
      <c r="T1372" s="86"/>
      <c r="U1372" s="86"/>
      <c r="V1372" s="86"/>
      <c r="W1372" s="86"/>
      <c r="X1372" s="123" t="str">
        <f t="shared" si="4385"/>
        <v/>
      </c>
      <c r="Y1372" s="127">
        <f t="shared" si="4437"/>
        <v>0</v>
      </c>
      <c r="Z1372" s="127">
        <f t="shared" si="4438"/>
        <v>0</v>
      </c>
      <c r="AA1372" s="127">
        <f t="shared" si="4439"/>
        <v>0</v>
      </c>
      <c r="AB1372" s="86">
        <f>IF($Y1372&gt;$Z1372,$Y1372-$Z1372+AB1371,AB1371)</f>
        <v>0</v>
      </c>
      <c r="AC1372" s="86">
        <f>IF($Z1372&gt;$Y1372,$Z1372-$Y1372+AC1371,AC1371)</f>
        <v>0</v>
      </c>
      <c r="AD1372" s="90" t="str">
        <f t="shared" ref="AD1372:AE1372" si="4517">IF($A1371&lt;&gt;"",AD1371,"")</f>
        <v/>
      </c>
      <c r="AE1372" s="54" t="str">
        <f t="shared" si="4517"/>
        <v/>
      </c>
      <c r="AF1372" s="92" t="str">
        <f t="shared" si="4397"/>
        <v/>
      </c>
      <c r="AG1372" s="82">
        <f t="shared" si="4388"/>
        <v>0</v>
      </c>
      <c r="AH1372" s="71">
        <f t="shared" si="4254"/>
        <v>0</v>
      </c>
      <c r="AI1372" s="78" t="str">
        <f t="shared" si="4389"/>
        <v/>
      </c>
      <c r="AJ1372" s="132">
        <f t="shared" si="4442"/>
        <v>0</v>
      </c>
      <c r="AK1372" s="132">
        <f t="shared" si="4443"/>
        <v>0</v>
      </c>
      <c r="AL1372" s="132">
        <f t="shared" si="4444"/>
        <v>0</v>
      </c>
      <c r="AM1372" s="86" t="str">
        <f t="shared" si="4445"/>
        <v/>
      </c>
      <c r="AN1372" s="86" t="str">
        <f t="shared" si="4446"/>
        <v/>
      </c>
      <c r="AO1372" s="90" t="str">
        <f t="shared" ref="AO1372:AP1372" si="4518">IF($A1371&lt;&gt;"",AO1371,"")</f>
        <v/>
      </c>
      <c r="AP1372" s="54" t="str">
        <f t="shared" si="4518"/>
        <v/>
      </c>
      <c r="AQ1372" s="92" t="str">
        <f t="shared" si="4399"/>
        <v/>
      </c>
      <c r="AR1372" s="82">
        <f t="shared" si="4448"/>
        <v>0</v>
      </c>
      <c r="AS1372" s="71">
        <f t="shared" si="4400"/>
        <v>0</v>
      </c>
      <c r="AT1372" s="78" t="str">
        <f t="shared" si="4391"/>
        <v/>
      </c>
      <c r="AU1372" s="137">
        <f t="shared" si="4449"/>
        <v>0</v>
      </c>
      <c r="AV1372" s="137">
        <f t="shared" si="4450"/>
        <v>0</v>
      </c>
      <c r="AW1372" s="137">
        <f t="shared" si="4451"/>
        <v>0</v>
      </c>
      <c r="AX1372" s="86" t="str">
        <f t="shared" si="4452"/>
        <v/>
      </c>
      <c r="AY1372" s="86" t="str">
        <f t="shared" si="4453"/>
        <v/>
      </c>
      <c r="AZ1372" s="90" t="str">
        <f t="shared" ref="AZ1372:BA1372" si="4519">IF($A1371&lt;&gt;"",AZ1371,"")</f>
        <v/>
      </c>
      <c r="BA1372" s="54" t="str">
        <f t="shared" si="4519"/>
        <v/>
      </c>
      <c r="BB1372" s="92" t="str">
        <f t="shared" si="4402"/>
        <v/>
      </c>
      <c r="BC1372" s="82">
        <f t="shared" si="4455"/>
        <v>0</v>
      </c>
      <c r="BD1372" s="71">
        <f t="shared" si="4403"/>
        <v>0</v>
      </c>
      <c r="BE1372" s="98">
        <f t="shared" si="4461"/>
        <v>18</v>
      </c>
      <c r="BF1372" s="54" t="str">
        <f t="shared" si="4495"/>
        <v/>
      </c>
      <c r="BG1372" s="92" t="str">
        <f t="shared" si="4489"/>
        <v/>
      </c>
      <c r="BH1372" s="82">
        <f t="shared" si="4434"/>
        <v>0</v>
      </c>
      <c r="BI1372" s="71">
        <f t="shared" si="4435"/>
        <v>0</v>
      </c>
      <c r="BJ1372" s="146"/>
      <c r="BK1372" s="97">
        <v>1</v>
      </c>
      <c r="BL1372" s="95" t="str">
        <f t="shared" si="4496"/>
        <v/>
      </c>
      <c r="BM1372" s="95" t="str">
        <f t="shared" si="4496"/>
        <v/>
      </c>
      <c r="BN1372" s="95" t="str">
        <f t="shared" si="4496"/>
        <v/>
      </c>
      <c r="BO1372" s="95" t="str">
        <f t="shared" si="4496"/>
        <v/>
      </c>
      <c r="BP1372" s="95" t="str">
        <f t="shared" si="4496"/>
        <v/>
      </c>
      <c r="BQ1372" s="81">
        <f t="shared" si="4463"/>
        <v>0</v>
      </c>
      <c r="BR1372" s="81">
        <f t="shared" si="4464"/>
        <v>0</v>
      </c>
      <c r="BS1372" s="81">
        <f t="shared" si="4465"/>
        <v>0</v>
      </c>
      <c r="BT1372" s="81">
        <f t="shared" si="4466"/>
        <v>0</v>
      </c>
      <c r="BU1372" s="81">
        <f t="shared" si="4467"/>
        <v>0</v>
      </c>
      <c r="BV1372" s="13">
        <f t="shared" si="4468"/>
        <v>0</v>
      </c>
      <c r="BW1372" s="11">
        <f t="shared" si="4394"/>
        <v>0</v>
      </c>
      <c r="BX1372" s="69">
        <f t="shared" si="4405"/>
        <v>0</v>
      </c>
      <c r="BY1372" s="69">
        <f>IF($A1372&lt;&gt;"",IF(BY1371&lt;&gt;0,BY1371,IF(BW1372&lt;=$AW$2,"Stop Loss",0)),0)</f>
        <v>0</v>
      </c>
      <c r="BZ1372" s="69">
        <f t="shared" si="4317"/>
        <v>0</v>
      </c>
      <c r="CA1372" s="27" t="str">
        <f t="shared" si="4406"/>
        <v/>
      </c>
      <c r="CB1372" s="27" t="str">
        <f t="shared" si="4407"/>
        <v/>
      </c>
      <c r="CC1372" s="27" t="str">
        <f t="shared" si="4408"/>
        <v/>
      </c>
      <c r="CD1372" s="27" t="str">
        <f t="shared" si="4409"/>
        <v/>
      </c>
      <c r="CE1372" s="27" t="str">
        <f t="shared" si="4410"/>
        <v/>
      </c>
      <c r="CF1372" s="27" t="str">
        <f t="shared" si="4411"/>
        <v/>
      </c>
      <c r="CG1372" s="86"/>
      <c r="CH1372" s="86"/>
      <c r="CI1372" s="45"/>
      <c r="CJ1372" s="45"/>
      <c r="CK1372" s="45"/>
      <c r="CL1372" s="25"/>
      <c r="CM1372" s="25"/>
      <c r="CN1372" s="37"/>
      <c r="CO1372" s="25"/>
      <c r="CP1372" s="25"/>
      <c r="CQ1372" s="25"/>
      <c r="CR1372" s="25"/>
      <c r="CS1372" s="25"/>
      <c r="CT1372" s="25"/>
      <c r="CU1372" s="25"/>
      <c r="CV1372" s="25"/>
      <c r="CW1372" s="25"/>
      <c r="CX1372" s="25"/>
      <c r="CY1372" s="25"/>
      <c r="CZ1372" s="25"/>
      <c r="DA1372" s="25"/>
      <c r="DB1372" s="37"/>
      <c r="DC1372" s="25"/>
      <c r="DD1372" s="25"/>
      <c r="DH1372" s="25"/>
      <c r="DI1372" s="37"/>
    </row>
    <row r="1373" spans="1:113" s="26" customFormat="1">
      <c r="A1373" s="149"/>
      <c r="B1373" s="82" t="str">
        <f t="shared" si="4381"/>
        <v/>
      </c>
      <c r="C1373" s="7" t="str">
        <f t="shared" si="4382"/>
        <v/>
      </c>
      <c r="D1373" s="81">
        <f t="shared" si="4383"/>
        <v>0</v>
      </c>
      <c r="E1373" s="7" t="str">
        <f t="shared" si="4384"/>
        <v>18,</v>
      </c>
      <c r="F1373" s="78"/>
      <c r="G1373" s="86"/>
      <c r="H1373" s="86"/>
      <c r="I1373" s="86"/>
      <c r="J1373" s="86"/>
      <c r="K1373" s="86"/>
      <c r="L1373" s="86"/>
      <c r="M1373" s="86"/>
      <c r="N1373" s="86"/>
      <c r="O1373" s="78"/>
      <c r="P1373" s="86"/>
      <c r="Q1373" s="86"/>
      <c r="R1373" s="86"/>
      <c r="S1373" s="86"/>
      <c r="T1373" s="86"/>
      <c r="U1373" s="86"/>
      <c r="V1373" s="86"/>
      <c r="W1373" s="86"/>
      <c r="X1373" s="123" t="str">
        <f t="shared" si="4385"/>
        <v/>
      </c>
      <c r="Y1373" s="127">
        <f t="shared" si="4437"/>
        <v>0</v>
      </c>
      <c r="Z1373" s="127">
        <f t="shared" si="4438"/>
        <v>0</v>
      </c>
      <c r="AA1373" s="127">
        <f t="shared" si="4439"/>
        <v>0</v>
      </c>
      <c r="AB1373" s="86">
        <f>AB1372</f>
        <v>0</v>
      </c>
      <c r="AC1373" s="86">
        <f>AC1372</f>
        <v>0</v>
      </c>
      <c r="AD1373" s="90" t="str">
        <f>IF($A1372&lt;&gt;"",AA1372,"")</f>
        <v/>
      </c>
      <c r="AE1373" s="92" t="str">
        <f>IF($A1372&lt;&gt;"",IF(Y1372&gt;Z1372,"L","H"),"")</f>
        <v/>
      </c>
      <c r="AF1373" s="92" t="str">
        <f t="shared" si="4397"/>
        <v/>
      </c>
      <c r="AG1373" s="82">
        <f t="shared" si="4388"/>
        <v>0</v>
      </c>
      <c r="AH1373" s="71">
        <f t="shared" si="4254"/>
        <v>0</v>
      </c>
      <c r="AI1373" s="78" t="str">
        <f t="shared" si="4389"/>
        <v/>
      </c>
      <c r="AJ1373" s="132">
        <f t="shared" si="4442"/>
        <v>0</v>
      </c>
      <c r="AK1373" s="132">
        <f t="shared" si="4443"/>
        <v>0</v>
      </c>
      <c r="AL1373" s="132">
        <f t="shared" si="4444"/>
        <v>0</v>
      </c>
      <c r="AM1373" s="86" t="str">
        <f t="shared" si="4445"/>
        <v/>
      </c>
      <c r="AN1373" s="86" t="str">
        <f t="shared" si="4446"/>
        <v/>
      </c>
      <c r="AO1373" s="90" t="str">
        <f>IF($A1372&lt;&gt;"",AL1372,"")</f>
        <v/>
      </c>
      <c r="AP1373" s="92" t="str">
        <f>IF($A1372&lt;&gt;"",IF(AM1372&lt;&gt;"","O","E"),"")</f>
        <v/>
      </c>
      <c r="AQ1373" s="92" t="str">
        <f t="shared" si="4399"/>
        <v/>
      </c>
      <c r="AR1373" s="82">
        <f t="shared" si="4448"/>
        <v>0</v>
      </c>
      <c r="AS1373" s="71">
        <f t="shared" si="4400"/>
        <v>0</v>
      </c>
      <c r="AT1373" s="78" t="str">
        <f t="shared" si="4391"/>
        <v/>
      </c>
      <c r="AU1373" s="137">
        <f t="shared" si="4449"/>
        <v>0</v>
      </c>
      <c r="AV1373" s="137">
        <f t="shared" si="4450"/>
        <v>0</v>
      </c>
      <c r="AW1373" s="137">
        <f t="shared" si="4451"/>
        <v>0</v>
      </c>
      <c r="AX1373" s="86" t="str">
        <f t="shared" si="4452"/>
        <v/>
      </c>
      <c r="AY1373" s="86" t="str">
        <f t="shared" si="4453"/>
        <v/>
      </c>
      <c r="AZ1373" s="90" t="str">
        <f>IF($A1372&lt;&gt;"",AW1372,"")</f>
        <v/>
      </c>
      <c r="BA1373" s="92" t="str">
        <f>IF($A1372&lt;&gt;"",IF(AX1372&lt;&gt;"","B","R"),"")</f>
        <v/>
      </c>
      <c r="BB1373" s="92" t="str">
        <f t="shared" si="4402"/>
        <v/>
      </c>
      <c r="BC1373" s="82">
        <f t="shared" si="4455"/>
        <v>0</v>
      </c>
      <c r="BD1373" s="71">
        <f t="shared" si="4403"/>
        <v>0</v>
      </c>
      <c r="BE1373" s="98">
        <f t="shared" si="4461"/>
        <v>18</v>
      </c>
      <c r="BF1373" s="92" t="str">
        <f>IF($A1372&lt;&gt;"",IF($Y1372&gt;$Z1372,"H",IF($Z1372&gt;$Y1372,"L",BF1372)),"")</f>
        <v/>
      </c>
      <c r="BG1373" s="92" t="str">
        <f>IF($A1373&lt;&gt;"",IF($A1373=0,"L",IF(BF1373&lt;&gt;"",IF(BF1373=X1373,"W","L"))),"")</f>
        <v/>
      </c>
      <c r="BH1373" s="82">
        <f t="shared" si="4434"/>
        <v>0</v>
      </c>
      <c r="BI1373" s="71">
        <f t="shared" si="4435"/>
        <v>0</v>
      </c>
      <c r="BJ1373" s="146" t="str">
        <f>AE1373&amp;AP1373&amp;BA1373</f>
        <v/>
      </c>
      <c r="BK1373" s="97">
        <v>1</v>
      </c>
      <c r="BL1373" s="95" t="str">
        <f>IF($A1372&lt;&gt;"",IF($BJ1373="LER","11,",IF($BJ1373="LOR","02,",IF($BJ1373="LEB","01,",IF($BJ1373="LOB","12,",IF($BJ1373="HER","29,",IF($BJ1373="HOR","20,",IF($BJ1373="HEB","19,",IF($BJ1373="HOB","30,","")))))))),"")</f>
        <v/>
      </c>
      <c r="BM1373" s="95" t="str">
        <f>IF($A1372&lt;&gt;"",IF($BJ1373="LER","13,",IF($BJ1373="LOR","04,",IF($BJ1373="LEB","03,",IF($BJ1373="LOB","14,",IF($BJ1373="HER","31,",IF($BJ1373="HOR","22,",IF($BJ1373="HEB","21,",IF($BJ1373="HOB","32,","")))))))),"")</f>
        <v/>
      </c>
      <c r="BN1373" s="95" t="str">
        <f>IF($A1372&lt;&gt;"",IF($BJ1373="LER","15,",IF($BJ1373="LOR","06,",IF($BJ1373="LEB","05,",IF($BJ1373="LOB","16,",IF($BJ1373="HER","33,",IF($BJ1373="HOR","24,",IF($BJ1373="HEB","23,",IF($BJ1373="HOB","34,","")))))))),"")</f>
        <v/>
      </c>
      <c r="BO1373" s="95" t="str">
        <f>IF($A1372&lt;&gt;"",IF($BJ1373="LER","17,",IF($BJ1373="LOR","08,",IF($BJ1373="LEB","07,",IF($BJ1373="LOB","18,",IF($BJ1373="HER","35,",IF($BJ1373="HOR","26,",IF($BJ1373="HEB","25,",IF($BJ1373="HOB","36,","")))))))),"")</f>
        <v/>
      </c>
      <c r="BP1373" s="95" t="str">
        <f>IF($A1372&lt;&gt;"",IF($BJ1373="LER","",IF($BJ1373="LOR","10,",IF($BJ1373="LEB","09,",IF($BJ1373="LOB","",IF($BJ1373="HER","",IF($BJ1373="HOR","28,",IF($BJ1373="HEB","27,",IF($BJ1373="HOB","","")))))))),"")</f>
        <v/>
      </c>
      <c r="BQ1373" s="81">
        <f t="shared" si="4463"/>
        <v>0</v>
      </c>
      <c r="BR1373" s="81">
        <f t="shared" si="4464"/>
        <v>0</v>
      </c>
      <c r="BS1373" s="81">
        <f t="shared" si="4465"/>
        <v>0</v>
      </c>
      <c r="BT1373" s="81">
        <f t="shared" si="4466"/>
        <v>0</v>
      </c>
      <c r="BU1373" s="81">
        <f t="shared" si="4467"/>
        <v>0</v>
      </c>
      <c r="BV1373" s="13">
        <f t="shared" si="4468"/>
        <v>0</v>
      </c>
      <c r="BW1373" s="11">
        <f t="shared" si="4394"/>
        <v>0</v>
      </c>
      <c r="BX1373" s="69">
        <f t="shared" si="4405"/>
        <v>0</v>
      </c>
      <c r="BY1373" s="69">
        <f>IF($A1373&lt;&gt;"",IF(BY1372&lt;&gt;0,BY1372,IF(BW1373&lt;=$AW$2,"Stop Loss",0)),0)</f>
        <v>0</v>
      </c>
      <c r="BZ1373" s="69">
        <f t="shared" si="4317"/>
        <v>0</v>
      </c>
      <c r="CA1373" s="27" t="str">
        <f t="shared" si="4406"/>
        <v/>
      </c>
      <c r="CB1373" s="27" t="str">
        <f t="shared" si="4407"/>
        <v/>
      </c>
      <c r="CC1373" s="27" t="str">
        <f t="shared" si="4408"/>
        <v/>
      </c>
      <c r="CD1373" s="27" t="str">
        <f t="shared" si="4409"/>
        <v/>
      </c>
      <c r="CE1373" s="27" t="str">
        <f t="shared" si="4410"/>
        <v/>
      </c>
      <c r="CF1373" s="27" t="str">
        <f t="shared" si="4411"/>
        <v/>
      </c>
      <c r="CG1373" s="86"/>
      <c r="CH1373" s="86"/>
      <c r="CI1373" s="45"/>
      <c r="CJ1373" s="45"/>
      <c r="CK1373" s="45"/>
      <c r="CL1373" s="25"/>
      <c r="CM1373" s="25"/>
      <c r="CN1373" s="37"/>
      <c r="CO1373" s="25"/>
      <c r="CP1373" s="25"/>
      <c r="CQ1373" s="25"/>
      <c r="CR1373" s="25"/>
      <c r="CS1373" s="25"/>
      <c r="CT1373" s="25"/>
      <c r="CU1373" s="25"/>
      <c r="CV1373" s="25"/>
      <c r="CW1373" s="25"/>
      <c r="CX1373" s="25"/>
      <c r="CY1373" s="25"/>
      <c r="CZ1373" s="25"/>
      <c r="DA1373" s="25"/>
      <c r="DB1373" s="37"/>
      <c r="DC1373" s="25"/>
      <c r="DD1373" s="25"/>
      <c r="DH1373" s="25"/>
      <c r="DI1373" s="37"/>
    </row>
    <row r="1374" spans="1:113" s="26" customFormat="1">
      <c r="A1374" s="149"/>
      <c r="B1374" s="82" t="str">
        <f t="shared" si="4381"/>
        <v/>
      </c>
      <c r="C1374" s="7" t="str">
        <f t="shared" si="4382"/>
        <v/>
      </c>
      <c r="D1374" s="81">
        <f t="shared" si="4383"/>
        <v>0</v>
      </c>
      <c r="E1374" s="7" t="str">
        <f t="shared" si="4384"/>
        <v>18,</v>
      </c>
      <c r="F1374" s="78"/>
      <c r="G1374" s="86"/>
      <c r="H1374" s="86"/>
      <c r="I1374" s="86"/>
      <c r="J1374" s="86"/>
      <c r="K1374" s="86"/>
      <c r="L1374" s="86"/>
      <c r="M1374" s="86"/>
      <c r="N1374" s="86"/>
      <c r="O1374" s="78"/>
      <c r="P1374" s="86"/>
      <c r="Q1374" s="86"/>
      <c r="R1374" s="86"/>
      <c r="S1374" s="86"/>
      <c r="T1374" s="86"/>
      <c r="U1374" s="86"/>
      <c r="V1374" s="86"/>
      <c r="W1374" s="86"/>
      <c r="X1374" s="123" t="str">
        <f t="shared" si="4385"/>
        <v/>
      </c>
      <c r="Y1374" s="127">
        <f t="shared" si="4437"/>
        <v>0</v>
      </c>
      <c r="Z1374" s="127">
        <f t="shared" si="4438"/>
        <v>0</v>
      </c>
      <c r="AA1374" s="127">
        <f t="shared" si="4439"/>
        <v>0</v>
      </c>
      <c r="AB1374" s="86">
        <f t="shared" ref="AB1374:AC1374" si="4520">AB1373</f>
        <v>0</v>
      </c>
      <c r="AC1374" s="86">
        <f t="shared" si="4520"/>
        <v>0</v>
      </c>
      <c r="AD1374" s="90" t="str">
        <f>IF($A1373&lt;&gt;"",AD1373,"")</f>
        <v/>
      </c>
      <c r="AE1374" s="54" t="str">
        <f>IF($A1373&lt;&gt;"",AE1373,"")</f>
        <v/>
      </c>
      <c r="AF1374" s="92" t="str">
        <f t="shared" si="4397"/>
        <v/>
      </c>
      <c r="AG1374" s="82">
        <f t="shared" si="4388"/>
        <v>0</v>
      </c>
      <c r="AH1374" s="71">
        <f t="shared" si="4254"/>
        <v>0</v>
      </c>
      <c r="AI1374" s="78" t="str">
        <f t="shared" si="4389"/>
        <v/>
      </c>
      <c r="AJ1374" s="132">
        <f t="shared" si="4442"/>
        <v>0</v>
      </c>
      <c r="AK1374" s="132">
        <f t="shared" si="4443"/>
        <v>0</v>
      </c>
      <c r="AL1374" s="132">
        <f t="shared" si="4444"/>
        <v>0</v>
      </c>
      <c r="AM1374" s="86" t="str">
        <f t="shared" si="4445"/>
        <v/>
      </c>
      <c r="AN1374" s="86" t="str">
        <f t="shared" si="4446"/>
        <v/>
      </c>
      <c r="AO1374" s="90" t="str">
        <f>IF($A1373&lt;&gt;"",AO1373,"")</f>
        <v/>
      </c>
      <c r="AP1374" s="54" t="str">
        <f>IF($A1373&lt;&gt;"",AP1373,"")</f>
        <v/>
      </c>
      <c r="AQ1374" s="92" t="str">
        <f t="shared" si="4399"/>
        <v/>
      </c>
      <c r="AR1374" s="82">
        <f t="shared" si="4448"/>
        <v>0</v>
      </c>
      <c r="AS1374" s="71">
        <f t="shared" si="4400"/>
        <v>0</v>
      </c>
      <c r="AT1374" s="78" t="str">
        <f t="shared" si="4391"/>
        <v/>
      </c>
      <c r="AU1374" s="137">
        <f t="shared" si="4449"/>
        <v>0</v>
      </c>
      <c r="AV1374" s="137">
        <f t="shared" si="4450"/>
        <v>0</v>
      </c>
      <c r="AW1374" s="137">
        <f t="shared" si="4451"/>
        <v>0</v>
      </c>
      <c r="AX1374" s="86" t="str">
        <f t="shared" si="4452"/>
        <v/>
      </c>
      <c r="AY1374" s="86" t="str">
        <f t="shared" si="4453"/>
        <v/>
      </c>
      <c r="AZ1374" s="90" t="str">
        <f>IF($A1373&lt;&gt;"",AZ1373,"")</f>
        <v/>
      </c>
      <c r="BA1374" s="54" t="str">
        <f>IF($A1373&lt;&gt;"",BA1373,"")</f>
        <v/>
      </c>
      <c r="BB1374" s="92" t="str">
        <f t="shared" si="4402"/>
        <v/>
      </c>
      <c r="BC1374" s="82">
        <f t="shared" si="4455"/>
        <v>0</v>
      </c>
      <c r="BD1374" s="71">
        <f t="shared" si="4403"/>
        <v>0</v>
      </c>
      <c r="BE1374" s="98">
        <f t="shared" si="4461"/>
        <v>18</v>
      </c>
      <c r="BF1374" s="54" t="str">
        <f>IF($A1373&lt;&gt;"",BF1373,"")</f>
        <v/>
      </c>
      <c r="BG1374" s="92" t="str">
        <f t="shared" ref="BG1374:BG1381" si="4521">IF($A1374&lt;&gt;"",IF($A1374=0,"L",IF(BF1374&lt;&gt;"",IF(BF1374=X1374,"W","L"))),"")</f>
        <v/>
      </c>
      <c r="BH1374" s="82">
        <f t="shared" si="4434"/>
        <v>0</v>
      </c>
      <c r="BI1374" s="71">
        <f t="shared" si="4435"/>
        <v>0</v>
      </c>
      <c r="BJ1374" s="146"/>
      <c r="BK1374" s="97">
        <v>1</v>
      </c>
      <c r="BL1374" s="95" t="str">
        <f>IF(BL1373&lt;&gt;"",BL1373,"")</f>
        <v/>
      </c>
      <c r="BM1374" s="95" t="str">
        <f t="shared" ref="BM1374:BP1374" si="4522">IF(BM1373&lt;&gt;"",BM1373,"")</f>
        <v/>
      </c>
      <c r="BN1374" s="95" t="str">
        <f t="shared" si="4522"/>
        <v/>
      </c>
      <c r="BO1374" s="95" t="str">
        <f t="shared" si="4522"/>
        <v/>
      </c>
      <c r="BP1374" s="95" t="str">
        <f t="shared" si="4522"/>
        <v/>
      </c>
      <c r="BQ1374" s="81">
        <f t="shared" si="4463"/>
        <v>0</v>
      </c>
      <c r="BR1374" s="81">
        <f t="shared" si="4464"/>
        <v>0</v>
      </c>
      <c r="BS1374" s="81">
        <f t="shared" si="4465"/>
        <v>0</v>
      </c>
      <c r="BT1374" s="81">
        <f t="shared" si="4466"/>
        <v>0</v>
      </c>
      <c r="BU1374" s="81">
        <f t="shared" si="4467"/>
        <v>0</v>
      </c>
      <c r="BV1374" s="13">
        <f t="shared" si="4468"/>
        <v>0</v>
      </c>
      <c r="BW1374" s="11">
        <f t="shared" si="4394"/>
        <v>0</v>
      </c>
      <c r="BX1374" s="69">
        <f t="shared" si="4405"/>
        <v>0</v>
      </c>
      <c r="BY1374" s="69">
        <f>IF($A1374&lt;&gt;"",IF(BY1373&lt;&gt;0,BY1373,IF(BW1374&lt;=$AW$2,"Stop Loss",0)),0)</f>
        <v>0</v>
      </c>
      <c r="BZ1374" s="69">
        <f t="shared" si="4317"/>
        <v>0</v>
      </c>
      <c r="CA1374" s="27" t="str">
        <f t="shared" si="4406"/>
        <v/>
      </c>
      <c r="CB1374" s="27" t="str">
        <f t="shared" si="4407"/>
        <v/>
      </c>
      <c r="CC1374" s="27" t="str">
        <f t="shared" si="4408"/>
        <v/>
      </c>
      <c r="CD1374" s="27" t="str">
        <f t="shared" si="4409"/>
        <v/>
      </c>
      <c r="CE1374" s="27" t="str">
        <f t="shared" si="4410"/>
        <v/>
      </c>
      <c r="CF1374" s="27" t="str">
        <f t="shared" si="4411"/>
        <v/>
      </c>
      <c r="CG1374" s="86"/>
      <c r="CH1374" s="86"/>
      <c r="CI1374" s="45"/>
      <c r="CJ1374" s="45"/>
      <c r="CK1374" s="45"/>
      <c r="CL1374" s="25"/>
      <c r="CM1374" s="25"/>
      <c r="CN1374" s="37"/>
      <c r="CO1374" s="25"/>
      <c r="CP1374" s="25"/>
      <c r="CQ1374" s="25"/>
      <c r="CR1374" s="25"/>
      <c r="CS1374" s="25"/>
      <c r="CT1374" s="25"/>
      <c r="CU1374" s="25"/>
      <c r="CV1374" s="25"/>
      <c r="CW1374" s="25"/>
      <c r="CX1374" s="25"/>
      <c r="CY1374" s="25"/>
      <c r="CZ1374" s="25"/>
      <c r="DA1374" s="25"/>
      <c r="DB1374" s="37"/>
      <c r="DC1374" s="25"/>
      <c r="DD1374" s="25"/>
      <c r="DH1374" s="25"/>
      <c r="DI1374" s="37"/>
    </row>
    <row r="1375" spans="1:113" s="26" customFormat="1">
      <c r="A1375" s="149"/>
      <c r="B1375" s="82" t="str">
        <f t="shared" si="4381"/>
        <v/>
      </c>
      <c r="C1375" s="7" t="str">
        <f t="shared" si="4382"/>
        <v/>
      </c>
      <c r="D1375" s="81">
        <f t="shared" si="4383"/>
        <v>0</v>
      </c>
      <c r="E1375" s="7" t="str">
        <f t="shared" si="4384"/>
        <v>18,</v>
      </c>
      <c r="F1375" s="78"/>
      <c r="G1375" s="86"/>
      <c r="H1375" s="86"/>
      <c r="I1375" s="86"/>
      <c r="J1375" s="86"/>
      <c r="K1375" s="86"/>
      <c r="L1375" s="86"/>
      <c r="M1375" s="86"/>
      <c r="N1375" s="86"/>
      <c r="O1375" s="78"/>
      <c r="P1375" s="86"/>
      <c r="Q1375" s="86"/>
      <c r="R1375" s="86"/>
      <c r="S1375" s="86"/>
      <c r="T1375" s="86"/>
      <c r="U1375" s="86"/>
      <c r="V1375" s="86"/>
      <c r="W1375" s="86"/>
      <c r="X1375" s="123" t="str">
        <f t="shared" si="4385"/>
        <v/>
      </c>
      <c r="Y1375" s="127">
        <f t="shared" si="4437"/>
        <v>0</v>
      </c>
      <c r="Z1375" s="127">
        <f t="shared" si="4438"/>
        <v>0</v>
      </c>
      <c r="AA1375" s="127">
        <f t="shared" si="4439"/>
        <v>0</v>
      </c>
      <c r="AB1375" s="86">
        <f t="shared" ref="AB1375:AC1375" si="4523">AB1374</f>
        <v>0</v>
      </c>
      <c r="AC1375" s="86">
        <f t="shared" si="4523"/>
        <v>0</v>
      </c>
      <c r="AD1375" s="90" t="str">
        <f t="shared" ref="AD1375:AE1375" si="4524">IF($A1374&lt;&gt;"",AD1374,"")</f>
        <v/>
      </c>
      <c r="AE1375" s="54" t="str">
        <f t="shared" si="4524"/>
        <v/>
      </c>
      <c r="AF1375" s="92" t="str">
        <f t="shared" si="4397"/>
        <v/>
      </c>
      <c r="AG1375" s="82">
        <f t="shared" si="4388"/>
        <v>0</v>
      </c>
      <c r="AH1375" s="71">
        <f t="shared" si="4254"/>
        <v>0</v>
      </c>
      <c r="AI1375" s="78" t="str">
        <f t="shared" si="4389"/>
        <v/>
      </c>
      <c r="AJ1375" s="132">
        <f t="shared" si="4442"/>
        <v>0</v>
      </c>
      <c r="AK1375" s="132">
        <f t="shared" si="4443"/>
        <v>0</v>
      </c>
      <c r="AL1375" s="132">
        <f t="shared" si="4444"/>
        <v>0</v>
      </c>
      <c r="AM1375" s="86" t="str">
        <f t="shared" si="4445"/>
        <v/>
      </c>
      <c r="AN1375" s="86" t="str">
        <f t="shared" si="4446"/>
        <v/>
      </c>
      <c r="AO1375" s="90" t="str">
        <f t="shared" ref="AO1375:AP1375" si="4525">IF($A1374&lt;&gt;"",AO1374,"")</f>
        <v/>
      </c>
      <c r="AP1375" s="54" t="str">
        <f t="shared" si="4525"/>
        <v/>
      </c>
      <c r="AQ1375" s="92" t="str">
        <f t="shared" si="4399"/>
        <v/>
      </c>
      <c r="AR1375" s="82">
        <f t="shared" si="4448"/>
        <v>0</v>
      </c>
      <c r="AS1375" s="71">
        <f t="shared" si="4400"/>
        <v>0</v>
      </c>
      <c r="AT1375" s="78" t="str">
        <f t="shared" si="4391"/>
        <v/>
      </c>
      <c r="AU1375" s="137">
        <f t="shared" si="4449"/>
        <v>0</v>
      </c>
      <c r="AV1375" s="137">
        <f t="shared" si="4450"/>
        <v>0</v>
      </c>
      <c r="AW1375" s="137">
        <f t="shared" si="4451"/>
        <v>0</v>
      </c>
      <c r="AX1375" s="86" t="str">
        <f t="shared" si="4452"/>
        <v/>
      </c>
      <c r="AY1375" s="86" t="str">
        <f t="shared" si="4453"/>
        <v/>
      </c>
      <c r="AZ1375" s="90" t="str">
        <f t="shared" ref="AZ1375:BA1375" si="4526">IF($A1374&lt;&gt;"",AZ1374,"")</f>
        <v/>
      </c>
      <c r="BA1375" s="54" t="str">
        <f t="shared" si="4526"/>
        <v/>
      </c>
      <c r="BB1375" s="92" t="str">
        <f t="shared" si="4402"/>
        <v/>
      </c>
      <c r="BC1375" s="82">
        <f t="shared" si="4455"/>
        <v>0</v>
      </c>
      <c r="BD1375" s="71">
        <f t="shared" si="4403"/>
        <v>0</v>
      </c>
      <c r="BE1375" s="98">
        <f t="shared" si="4461"/>
        <v>18</v>
      </c>
      <c r="BF1375" s="54" t="str">
        <f t="shared" ref="BF1375:BF1381" si="4527">IF($A1374&lt;&gt;"",BF1374,"")</f>
        <v/>
      </c>
      <c r="BG1375" s="92" t="str">
        <f t="shared" si="4521"/>
        <v/>
      </c>
      <c r="BH1375" s="82">
        <f t="shared" si="4434"/>
        <v>0</v>
      </c>
      <c r="BI1375" s="71">
        <f t="shared" si="4435"/>
        <v>0</v>
      </c>
      <c r="BJ1375" s="146"/>
      <c r="BK1375" s="97">
        <v>1</v>
      </c>
      <c r="BL1375" s="95" t="str">
        <f t="shared" ref="BL1375:BP1375" si="4528">IF(BL1374&lt;&gt;"",BL1374,"")</f>
        <v/>
      </c>
      <c r="BM1375" s="95" t="str">
        <f t="shared" si="4528"/>
        <v/>
      </c>
      <c r="BN1375" s="95" t="str">
        <f t="shared" si="4528"/>
        <v/>
      </c>
      <c r="BO1375" s="95" t="str">
        <f t="shared" si="4528"/>
        <v/>
      </c>
      <c r="BP1375" s="95" t="str">
        <f t="shared" si="4528"/>
        <v/>
      </c>
      <c r="BQ1375" s="81">
        <f t="shared" si="4463"/>
        <v>0</v>
      </c>
      <c r="BR1375" s="81">
        <f t="shared" si="4464"/>
        <v>0</v>
      </c>
      <c r="BS1375" s="81">
        <f t="shared" si="4465"/>
        <v>0</v>
      </c>
      <c r="BT1375" s="81">
        <f t="shared" si="4466"/>
        <v>0</v>
      </c>
      <c r="BU1375" s="81">
        <f t="shared" si="4467"/>
        <v>0</v>
      </c>
      <c r="BV1375" s="13">
        <f t="shared" si="4468"/>
        <v>0</v>
      </c>
      <c r="BW1375" s="11">
        <f t="shared" si="4394"/>
        <v>0</v>
      </c>
      <c r="BX1375" s="69">
        <f t="shared" si="4405"/>
        <v>0</v>
      </c>
      <c r="BY1375" s="69">
        <f>IF($A1375&lt;&gt;"",IF(BY1374&lt;&gt;0,BY1374,IF(BW1375&lt;=$AW$2,"Stop Loss",0)),0)</f>
        <v>0</v>
      </c>
      <c r="BZ1375" s="69">
        <f t="shared" si="4317"/>
        <v>0</v>
      </c>
      <c r="CA1375" s="27" t="str">
        <f t="shared" si="4406"/>
        <v/>
      </c>
      <c r="CB1375" s="27" t="str">
        <f t="shared" si="4407"/>
        <v/>
      </c>
      <c r="CC1375" s="27" t="str">
        <f t="shared" si="4408"/>
        <v/>
      </c>
      <c r="CD1375" s="27" t="str">
        <f t="shared" si="4409"/>
        <v/>
      </c>
      <c r="CE1375" s="27" t="str">
        <f t="shared" si="4410"/>
        <v/>
      </c>
      <c r="CF1375" s="27" t="str">
        <f t="shared" si="4411"/>
        <v/>
      </c>
      <c r="CG1375" s="86"/>
      <c r="CH1375" s="86"/>
      <c r="CI1375" s="45"/>
      <c r="CJ1375" s="45"/>
      <c r="CK1375" s="45"/>
      <c r="CL1375" s="25"/>
      <c r="CM1375" s="25"/>
      <c r="CN1375" s="37"/>
      <c r="CO1375" s="25"/>
      <c r="CP1375" s="25"/>
      <c r="CQ1375" s="25"/>
      <c r="CR1375" s="25"/>
      <c r="CS1375" s="25"/>
      <c r="CT1375" s="25"/>
      <c r="CU1375" s="25"/>
      <c r="CV1375" s="25"/>
      <c r="CW1375" s="25"/>
      <c r="CX1375" s="25"/>
      <c r="CY1375" s="25"/>
      <c r="CZ1375" s="25"/>
      <c r="DA1375" s="25"/>
      <c r="DB1375" s="37"/>
      <c r="DC1375" s="25"/>
      <c r="DD1375" s="25"/>
      <c r="DH1375" s="25"/>
      <c r="DI1375" s="37"/>
    </row>
    <row r="1376" spans="1:113" s="26" customFormat="1">
      <c r="A1376" s="149"/>
      <c r="B1376" s="82" t="str">
        <f t="shared" si="4381"/>
        <v/>
      </c>
      <c r="C1376" s="7" t="str">
        <f t="shared" si="4382"/>
        <v/>
      </c>
      <c r="D1376" s="81">
        <f t="shared" si="4383"/>
        <v>0</v>
      </c>
      <c r="E1376" s="7" t="str">
        <f t="shared" si="4384"/>
        <v>18,</v>
      </c>
      <c r="F1376" s="78"/>
      <c r="G1376" s="86"/>
      <c r="H1376" s="86"/>
      <c r="I1376" s="86"/>
      <c r="J1376" s="86"/>
      <c r="K1376" s="86"/>
      <c r="L1376" s="86"/>
      <c r="M1376" s="86"/>
      <c r="N1376" s="86"/>
      <c r="O1376" s="78"/>
      <c r="P1376" s="86"/>
      <c r="Q1376" s="86"/>
      <c r="R1376" s="86"/>
      <c r="S1376" s="86"/>
      <c r="T1376" s="86"/>
      <c r="U1376" s="86"/>
      <c r="V1376" s="86"/>
      <c r="W1376" s="86"/>
      <c r="X1376" s="123" t="str">
        <f t="shared" si="4385"/>
        <v/>
      </c>
      <c r="Y1376" s="127">
        <f t="shared" si="4437"/>
        <v>0</v>
      </c>
      <c r="Z1376" s="127">
        <f t="shared" si="4438"/>
        <v>0</v>
      </c>
      <c r="AA1376" s="127">
        <f t="shared" si="4439"/>
        <v>0</v>
      </c>
      <c r="AB1376" s="86">
        <f t="shared" ref="AB1376:AC1376" si="4529">AB1375</f>
        <v>0</v>
      </c>
      <c r="AC1376" s="86">
        <f t="shared" si="4529"/>
        <v>0</v>
      </c>
      <c r="AD1376" s="90" t="str">
        <f t="shared" ref="AD1376:AE1376" si="4530">IF($A1375&lt;&gt;"",AD1375,"")</f>
        <v/>
      </c>
      <c r="AE1376" s="54" t="str">
        <f t="shared" si="4530"/>
        <v/>
      </c>
      <c r="AF1376" s="92" t="str">
        <f t="shared" si="4397"/>
        <v/>
      </c>
      <c r="AG1376" s="82">
        <f t="shared" si="4388"/>
        <v>0</v>
      </c>
      <c r="AH1376" s="71">
        <f t="shared" si="4254"/>
        <v>0</v>
      </c>
      <c r="AI1376" s="78" t="str">
        <f t="shared" si="4389"/>
        <v/>
      </c>
      <c r="AJ1376" s="132">
        <f t="shared" si="4442"/>
        <v>0</v>
      </c>
      <c r="AK1376" s="132">
        <f t="shared" si="4443"/>
        <v>0</v>
      </c>
      <c r="AL1376" s="132">
        <f t="shared" si="4444"/>
        <v>0</v>
      </c>
      <c r="AM1376" s="86" t="str">
        <f t="shared" si="4445"/>
        <v/>
      </c>
      <c r="AN1376" s="86" t="str">
        <f t="shared" si="4446"/>
        <v/>
      </c>
      <c r="AO1376" s="90" t="str">
        <f t="shared" ref="AO1376:AP1376" si="4531">IF($A1375&lt;&gt;"",AO1375,"")</f>
        <v/>
      </c>
      <c r="AP1376" s="54" t="str">
        <f t="shared" si="4531"/>
        <v/>
      </c>
      <c r="AQ1376" s="92" t="str">
        <f t="shared" si="4399"/>
        <v/>
      </c>
      <c r="AR1376" s="82">
        <f t="shared" si="4448"/>
        <v>0</v>
      </c>
      <c r="AS1376" s="71">
        <f t="shared" si="4400"/>
        <v>0</v>
      </c>
      <c r="AT1376" s="78" t="str">
        <f t="shared" si="4391"/>
        <v/>
      </c>
      <c r="AU1376" s="137">
        <f t="shared" si="4449"/>
        <v>0</v>
      </c>
      <c r="AV1376" s="137">
        <f t="shared" si="4450"/>
        <v>0</v>
      </c>
      <c r="AW1376" s="137">
        <f t="shared" si="4451"/>
        <v>0</v>
      </c>
      <c r="AX1376" s="86" t="str">
        <f t="shared" si="4452"/>
        <v/>
      </c>
      <c r="AY1376" s="86" t="str">
        <f t="shared" si="4453"/>
        <v/>
      </c>
      <c r="AZ1376" s="90" t="str">
        <f t="shared" ref="AZ1376:BA1376" si="4532">IF($A1375&lt;&gt;"",AZ1375,"")</f>
        <v/>
      </c>
      <c r="BA1376" s="54" t="str">
        <f t="shared" si="4532"/>
        <v/>
      </c>
      <c r="BB1376" s="92" t="str">
        <f t="shared" si="4402"/>
        <v/>
      </c>
      <c r="BC1376" s="82">
        <f t="shared" si="4455"/>
        <v>0</v>
      </c>
      <c r="BD1376" s="71">
        <f t="shared" si="4403"/>
        <v>0</v>
      </c>
      <c r="BE1376" s="98">
        <f t="shared" si="4461"/>
        <v>18</v>
      </c>
      <c r="BF1376" s="54" t="str">
        <f t="shared" si="4527"/>
        <v/>
      </c>
      <c r="BG1376" s="92" t="str">
        <f t="shared" si="4521"/>
        <v/>
      </c>
      <c r="BH1376" s="82">
        <f t="shared" si="4434"/>
        <v>0</v>
      </c>
      <c r="BI1376" s="71">
        <f t="shared" si="4435"/>
        <v>0</v>
      </c>
      <c r="BJ1376" s="146"/>
      <c r="BK1376" s="97">
        <v>1</v>
      </c>
      <c r="BL1376" s="95" t="str">
        <f t="shared" ref="BL1376:BP1376" si="4533">IF(BL1375&lt;&gt;"",BL1375,"")</f>
        <v/>
      </c>
      <c r="BM1376" s="95" t="str">
        <f t="shared" si="4533"/>
        <v/>
      </c>
      <c r="BN1376" s="95" t="str">
        <f t="shared" si="4533"/>
        <v/>
      </c>
      <c r="BO1376" s="95" t="str">
        <f t="shared" si="4533"/>
        <v/>
      </c>
      <c r="BP1376" s="95" t="str">
        <f t="shared" si="4533"/>
        <v/>
      </c>
      <c r="BQ1376" s="81">
        <f t="shared" si="4463"/>
        <v>0</v>
      </c>
      <c r="BR1376" s="81">
        <f t="shared" si="4464"/>
        <v>0</v>
      </c>
      <c r="BS1376" s="81">
        <f t="shared" si="4465"/>
        <v>0</v>
      </c>
      <c r="BT1376" s="81">
        <f t="shared" si="4466"/>
        <v>0</v>
      </c>
      <c r="BU1376" s="81">
        <f t="shared" si="4467"/>
        <v>0</v>
      </c>
      <c r="BV1376" s="13">
        <f t="shared" si="4468"/>
        <v>0</v>
      </c>
      <c r="BW1376" s="11">
        <f t="shared" si="4394"/>
        <v>0</v>
      </c>
      <c r="BX1376" s="69">
        <f t="shared" si="4405"/>
        <v>0</v>
      </c>
      <c r="BY1376" s="69">
        <f>IF($A1376&lt;&gt;"",IF(BY1375&lt;&gt;0,BY1375,IF(BW1376&lt;=$AW$2,"Stop Loss",0)),0)</f>
        <v>0</v>
      </c>
      <c r="BZ1376" s="69">
        <f t="shared" si="4317"/>
        <v>0</v>
      </c>
      <c r="CA1376" s="27" t="str">
        <f t="shared" si="4406"/>
        <v/>
      </c>
      <c r="CB1376" s="27" t="str">
        <f t="shared" si="4407"/>
        <v/>
      </c>
      <c r="CC1376" s="27" t="str">
        <f t="shared" si="4408"/>
        <v/>
      </c>
      <c r="CD1376" s="27" t="str">
        <f t="shared" si="4409"/>
        <v/>
      </c>
      <c r="CE1376" s="27" t="str">
        <f t="shared" si="4410"/>
        <v/>
      </c>
      <c r="CF1376" s="27" t="str">
        <f t="shared" si="4411"/>
        <v/>
      </c>
      <c r="CG1376" s="86"/>
      <c r="CH1376" s="86"/>
      <c r="CI1376" s="45"/>
      <c r="CJ1376" s="45"/>
      <c r="CK1376" s="45"/>
      <c r="CL1376" s="25"/>
      <c r="CM1376" s="25"/>
      <c r="CN1376" s="37"/>
      <c r="CO1376" s="25"/>
      <c r="CP1376" s="25"/>
      <c r="CQ1376" s="25"/>
      <c r="CR1376" s="25"/>
      <c r="CS1376" s="25"/>
      <c r="CT1376" s="25"/>
      <c r="CU1376" s="25"/>
      <c r="CV1376" s="25"/>
      <c r="CW1376" s="25"/>
      <c r="CX1376" s="25"/>
      <c r="CY1376" s="25"/>
      <c r="CZ1376" s="25"/>
      <c r="DA1376" s="25"/>
      <c r="DB1376" s="37"/>
      <c r="DC1376" s="25"/>
      <c r="DD1376" s="25"/>
      <c r="DH1376" s="25"/>
      <c r="DI1376" s="37"/>
    </row>
    <row r="1377" spans="1:113" s="26" customFormat="1">
      <c r="A1377" s="149"/>
      <c r="B1377" s="82" t="str">
        <f t="shared" si="4381"/>
        <v/>
      </c>
      <c r="C1377" s="7" t="str">
        <f t="shared" si="4382"/>
        <v/>
      </c>
      <c r="D1377" s="81">
        <f t="shared" si="4383"/>
        <v>0</v>
      </c>
      <c r="E1377" s="7" t="str">
        <f t="shared" si="4384"/>
        <v>18,</v>
      </c>
      <c r="F1377" s="78"/>
      <c r="G1377" s="86"/>
      <c r="H1377" s="86"/>
      <c r="I1377" s="86"/>
      <c r="J1377" s="86"/>
      <c r="K1377" s="86"/>
      <c r="L1377" s="86"/>
      <c r="M1377" s="86"/>
      <c r="N1377" s="86"/>
      <c r="O1377" s="78"/>
      <c r="P1377" s="86"/>
      <c r="Q1377" s="86"/>
      <c r="R1377" s="86"/>
      <c r="S1377" s="86"/>
      <c r="T1377" s="86"/>
      <c r="U1377" s="86"/>
      <c r="V1377" s="86"/>
      <c r="W1377" s="86"/>
      <c r="X1377" s="123" t="str">
        <f t="shared" si="4385"/>
        <v/>
      </c>
      <c r="Y1377" s="127">
        <f t="shared" si="4437"/>
        <v>0</v>
      </c>
      <c r="Z1377" s="127">
        <f t="shared" si="4438"/>
        <v>0</v>
      </c>
      <c r="AA1377" s="127">
        <f t="shared" si="4439"/>
        <v>0</v>
      </c>
      <c r="AB1377" s="86">
        <f t="shared" ref="AB1377:AC1377" si="4534">AB1376</f>
        <v>0</v>
      </c>
      <c r="AC1377" s="86">
        <f t="shared" si="4534"/>
        <v>0</v>
      </c>
      <c r="AD1377" s="90" t="str">
        <f t="shared" ref="AD1377:AE1377" si="4535">IF($A1376&lt;&gt;"",AD1376,"")</f>
        <v/>
      </c>
      <c r="AE1377" s="54" t="str">
        <f t="shared" si="4535"/>
        <v/>
      </c>
      <c r="AF1377" s="92" t="str">
        <f t="shared" si="4397"/>
        <v/>
      </c>
      <c r="AG1377" s="82">
        <f t="shared" si="4388"/>
        <v>0</v>
      </c>
      <c r="AH1377" s="71">
        <f t="shared" si="4254"/>
        <v>0</v>
      </c>
      <c r="AI1377" s="78" t="str">
        <f t="shared" si="4389"/>
        <v/>
      </c>
      <c r="AJ1377" s="132">
        <f t="shared" si="4442"/>
        <v>0</v>
      </c>
      <c r="AK1377" s="132">
        <f t="shared" si="4443"/>
        <v>0</v>
      </c>
      <c r="AL1377" s="132">
        <f t="shared" si="4444"/>
        <v>0</v>
      </c>
      <c r="AM1377" s="86" t="str">
        <f t="shared" si="4445"/>
        <v/>
      </c>
      <c r="AN1377" s="86" t="str">
        <f t="shared" si="4446"/>
        <v/>
      </c>
      <c r="AO1377" s="90" t="str">
        <f t="shared" ref="AO1377:AP1377" si="4536">IF($A1376&lt;&gt;"",AO1376,"")</f>
        <v/>
      </c>
      <c r="AP1377" s="54" t="str">
        <f t="shared" si="4536"/>
        <v/>
      </c>
      <c r="AQ1377" s="92" t="str">
        <f t="shared" si="4399"/>
        <v/>
      </c>
      <c r="AR1377" s="82">
        <f t="shared" si="4448"/>
        <v>0</v>
      </c>
      <c r="AS1377" s="71">
        <f t="shared" si="4400"/>
        <v>0</v>
      </c>
      <c r="AT1377" s="78" t="str">
        <f t="shared" si="4391"/>
        <v/>
      </c>
      <c r="AU1377" s="137">
        <f t="shared" si="4449"/>
        <v>0</v>
      </c>
      <c r="AV1377" s="137">
        <f t="shared" si="4450"/>
        <v>0</v>
      </c>
      <c r="AW1377" s="137">
        <f t="shared" si="4451"/>
        <v>0</v>
      </c>
      <c r="AX1377" s="86" t="str">
        <f t="shared" si="4452"/>
        <v/>
      </c>
      <c r="AY1377" s="86" t="str">
        <f t="shared" si="4453"/>
        <v/>
      </c>
      <c r="AZ1377" s="90" t="str">
        <f t="shared" ref="AZ1377:BA1377" si="4537">IF($A1376&lt;&gt;"",AZ1376,"")</f>
        <v/>
      </c>
      <c r="BA1377" s="54" t="str">
        <f t="shared" si="4537"/>
        <v/>
      </c>
      <c r="BB1377" s="92" t="str">
        <f t="shared" si="4402"/>
        <v/>
      </c>
      <c r="BC1377" s="82">
        <f t="shared" si="4455"/>
        <v>0</v>
      </c>
      <c r="BD1377" s="71">
        <f t="shared" si="4403"/>
        <v>0</v>
      </c>
      <c r="BE1377" s="98">
        <f t="shared" si="4461"/>
        <v>18</v>
      </c>
      <c r="BF1377" s="54" t="str">
        <f t="shared" si="4527"/>
        <v/>
      </c>
      <c r="BG1377" s="92" t="str">
        <f t="shared" si="4521"/>
        <v/>
      </c>
      <c r="BH1377" s="82">
        <f t="shared" si="4434"/>
        <v>0</v>
      </c>
      <c r="BI1377" s="71">
        <f t="shared" si="4435"/>
        <v>0</v>
      </c>
      <c r="BJ1377" s="146"/>
      <c r="BK1377" s="97">
        <v>1</v>
      </c>
      <c r="BL1377" s="95" t="str">
        <f t="shared" ref="BL1377:BP1377" si="4538">IF(BL1376&lt;&gt;"",BL1376,"")</f>
        <v/>
      </c>
      <c r="BM1377" s="95" t="str">
        <f t="shared" si="4538"/>
        <v/>
      </c>
      <c r="BN1377" s="95" t="str">
        <f t="shared" si="4538"/>
        <v/>
      </c>
      <c r="BO1377" s="95" t="str">
        <f t="shared" si="4538"/>
        <v/>
      </c>
      <c r="BP1377" s="95" t="str">
        <f t="shared" si="4538"/>
        <v/>
      </c>
      <c r="BQ1377" s="81">
        <f t="shared" si="4463"/>
        <v>0</v>
      </c>
      <c r="BR1377" s="81">
        <f t="shared" si="4464"/>
        <v>0</v>
      </c>
      <c r="BS1377" s="81">
        <f t="shared" si="4465"/>
        <v>0</v>
      </c>
      <c r="BT1377" s="81">
        <f t="shared" si="4466"/>
        <v>0</v>
      </c>
      <c r="BU1377" s="81">
        <f t="shared" si="4467"/>
        <v>0</v>
      </c>
      <c r="BV1377" s="13">
        <f t="shared" si="4468"/>
        <v>0</v>
      </c>
      <c r="BW1377" s="11">
        <f t="shared" si="4394"/>
        <v>0</v>
      </c>
      <c r="BX1377" s="69">
        <f t="shared" si="4405"/>
        <v>0</v>
      </c>
      <c r="BY1377" s="69">
        <f>IF($A1377&lt;&gt;"",IF(BY1376&lt;&gt;0,BY1376,IF(BW1377&lt;=$AW$2,"Stop Loss",0)),0)</f>
        <v>0</v>
      </c>
      <c r="BZ1377" s="69">
        <f t="shared" si="4317"/>
        <v>0</v>
      </c>
      <c r="CA1377" s="27" t="str">
        <f t="shared" si="4406"/>
        <v/>
      </c>
      <c r="CB1377" s="27" t="str">
        <f t="shared" si="4407"/>
        <v/>
      </c>
      <c r="CC1377" s="27" t="str">
        <f t="shared" si="4408"/>
        <v/>
      </c>
      <c r="CD1377" s="27" t="str">
        <f t="shared" si="4409"/>
        <v/>
      </c>
      <c r="CE1377" s="27" t="str">
        <f t="shared" si="4410"/>
        <v/>
      </c>
      <c r="CF1377" s="27" t="str">
        <f t="shared" si="4411"/>
        <v/>
      </c>
      <c r="CG1377" s="86"/>
      <c r="CH1377" s="86"/>
      <c r="CI1377" s="45"/>
      <c r="CJ1377" s="45"/>
      <c r="CK1377" s="45"/>
      <c r="CL1377" s="25"/>
      <c r="CM1377" s="25"/>
      <c r="CN1377" s="37"/>
      <c r="CO1377" s="25"/>
      <c r="CP1377" s="25"/>
      <c r="CQ1377" s="25"/>
      <c r="CR1377" s="25"/>
      <c r="CS1377" s="25"/>
      <c r="CT1377" s="25"/>
      <c r="CU1377" s="25"/>
      <c r="CV1377" s="25"/>
      <c r="CW1377" s="25"/>
      <c r="CX1377" s="25"/>
      <c r="CY1377" s="25"/>
      <c r="CZ1377" s="25"/>
      <c r="DA1377" s="25"/>
      <c r="DB1377" s="37"/>
      <c r="DC1377" s="25"/>
      <c r="DD1377" s="25"/>
      <c r="DH1377" s="25"/>
      <c r="DI1377" s="37"/>
    </row>
    <row r="1378" spans="1:113" s="26" customFormat="1">
      <c r="A1378" s="149"/>
      <c r="B1378" s="82" t="str">
        <f t="shared" si="4381"/>
        <v/>
      </c>
      <c r="C1378" s="7" t="str">
        <f t="shared" si="4382"/>
        <v/>
      </c>
      <c r="D1378" s="81">
        <f t="shared" si="4383"/>
        <v>0</v>
      </c>
      <c r="E1378" s="7" t="str">
        <f t="shared" si="4384"/>
        <v>18,</v>
      </c>
      <c r="F1378" s="78"/>
      <c r="G1378" s="86"/>
      <c r="H1378" s="86"/>
      <c r="I1378" s="86"/>
      <c r="J1378" s="86"/>
      <c r="K1378" s="86"/>
      <c r="L1378" s="86"/>
      <c r="M1378" s="86"/>
      <c r="N1378" s="86"/>
      <c r="O1378" s="78"/>
      <c r="P1378" s="86"/>
      <c r="Q1378" s="86"/>
      <c r="R1378" s="86"/>
      <c r="S1378" s="86"/>
      <c r="T1378" s="86"/>
      <c r="U1378" s="86"/>
      <c r="V1378" s="86"/>
      <c r="W1378" s="86"/>
      <c r="X1378" s="123" t="str">
        <f t="shared" si="4385"/>
        <v/>
      </c>
      <c r="Y1378" s="127">
        <f t="shared" si="4437"/>
        <v>0</v>
      </c>
      <c r="Z1378" s="127">
        <f t="shared" si="4438"/>
        <v>0</v>
      </c>
      <c r="AA1378" s="127">
        <f t="shared" si="4439"/>
        <v>0</v>
      </c>
      <c r="AB1378" s="86">
        <f t="shared" ref="AB1378:AC1378" si="4539">AB1377</f>
        <v>0</v>
      </c>
      <c r="AC1378" s="86">
        <f t="shared" si="4539"/>
        <v>0</v>
      </c>
      <c r="AD1378" s="90" t="str">
        <f t="shared" ref="AD1378:AE1378" si="4540">IF($A1377&lt;&gt;"",AD1377,"")</f>
        <v/>
      </c>
      <c r="AE1378" s="54" t="str">
        <f t="shared" si="4540"/>
        <v/>
      </c>
      <c r="AF1378" s="92" t="str">
        <f t="shared" si="4397"/>
        <v/>
      </c>
      <c r="AG1378" s="82">
        <f t="shared" si="4388"/>
        <v>0</v>
      </c>
      <c r="AH1378" s="71">
        <f t="shared" si="4254"/>
        <v>0</v>
      </c>
      <c r="AI1378" s="78" t="str">
        <f t="shared" si="4389"/>
        <v/>
      </c>
      <c r="AJ1378" s="132">
        <f t="shared" si="4442"/>
        <v>0</v>
      </c>
      <c r="AK1378" s="132">
        <f t="shared" si="4443"/>
        <v>0</v>
      </c>
      <c r="AL1378" s="132">
        <f t="shared" si="4444"/>
        <v>0</v>
      </c>
      <c r="AM1378" s="86" t="str">
        <f t="shared" si="4445"/>
        <v/>
      </c>
      <c r="AN1378" s="86" t="str">
        <f t="shared" si="4446"/>
        <v/>
      </c>
      <c r="AO1378" s="90" t="str">
        <f t="shared" ref="AO1378:AP1378" si="4541">IF($A1377&lt;&gt;"",AO1377,"")</f>
        <v/>
      </c>
      <c r="AP1378" s="54" t="str">
        <f t="shared" si="4541"/>
        <v/>
      </c>
      <c r="AQ1378" s="92" t="str">
        <f t="shared" si="4399"/>
        <v/>
      </c>
      <c r="AR1378" s="82">
        <f t="shared" si="4448"/>
        <v>0</v>
      </c>
      <c r="AS1378" s="71">
        <f t="shared" si="4400"/>
        <v>0</v>
      </c>
      <c r="AT1378" s="78" t="str">
        <f t="shared" si="4391"/>
        <v/>
      </c>
      <c r="AU1378" s="137">
        <f t="shared" si="4449"/>
        <v>0</v>
      </c>
      <c r="AV1378" s="137">
        <f t="shared" si="4450"/>
        <v>0</v>
      </c>
      <c r="AW1378" s="137">
        <f t="shared" si="4451"/>
        <v>0</v>
      </c>
      <c r="AX1378" s="86" t="str">
        <f t="shared" si="4452"/>
        <v/>
      </c>
      <c r="AY1378" s="86" t="str">
        <f t="shared" si="4453"/>
        <v/>
      </c>
      <c r="AZ1378" s="90" t="str">
        <f t="shared" ref="AZ1378:BA1378" si="4542">IF($A1377&lt;&gt;"",AZ1377,"")</f>
        <v/>
      </c>
      <c r="BA1378" s="54" t="str">
        <f t="shared" si="4542"/>
        <v/>
      </c>
      <c r="BB1378" s="92" t="str">
        <f t="shared" si="4402"/>
        <v/>
      </c>
      <c r="BC1378" s="82">
        <f t="shared" si="4455"/>
        <v>0</v>
      </c>
      <c r="BD1378" s="71">
        <f t="shared" si="4403"/>
        <v>0</v>
      </c>
      <c r="BE1378" s="98">
        <f t="shared" si="4461"/>
        <v>18</v>
      </c>
      <c r="BF1378" s="54" t="str">
        <f t="shared" si="4527"/>
        <v/>
      </c>
      <c r="BG1378" s="92" t="str">
        <f t="shared" si="4521"/>
        <v/>
      </c>
      <c r="BH1378" s="82">
        <f t="shared" si="4434"/>
        <v>0</v>
      </c>
      <c r="BI1378" s="71">
        <f t="shared" si="4435"/>
        <v>0</v>
      </c>
      <c r="BJ1378" s="146"/>
      <c r="BK1378" s="97">
        <v>1</v>
      </c>
      <c r="BL1378" s="95" t="str">
        <f t="shared" ref="BL1378:BP1378" si="4543">IF(BL1377&lt;&gt;"",BL1377,"")</f>
        <v/>
      </c>
      <c r="BM1378" s="95" t="str">
        <f t="shared" si="4543"/>
        <v/>
      </c>
      <c r="BN1378" s="95" t="str">
        <f t="shared" si="4543"/>
        <v/>
      </c>
      <c r="BO1378" s="95" t="str">
        <f t="shared" si="4543"/>
        <v/>
      </c>
      <c r="BP1378" s="95" t="str">
        <f t="shared" si="4543"/>
        <v/>
      </c>
      <c r="BQ1378" s="81">
        <f t="shared" si="4463"/>
        <v>0</v>
      </c>
      <c r="BR1378" s="81">
        <f t="shared" si="4464"/>
        <v>0</v>
      </c>
      <c r="BS1378" s="81">
        <f t="shared" si="4465"/>
        <v>0</v>
      </c>
      <c r="BT1378" s="81">
        <f t="shared" si="4466"/>
        <v>0</v>
      </c>
      <c r="BU1378" s="81">
        <f t="shared" si="4467"/>
        <v>0</v>
      </c>
      <c r="BV1378" s="13">
        <f t="shared" si="4468"/>
        <v>0</v>
      </c>
      <c r="BW1378" s="11">
        <f t="shared" si="4394"/>
        <v>0</v>
      </c>
      <c r="BX1378" s="69">
        <f t="shared" si="4405"/>
        <v>0</v>
      </c>
      <c r="BY1378" s="69">
        <f>IF($A1378&lt;&gt;"",IF(BY1377&lt;&gt;0,BY1377,IF(BW1378&lt;=$AW$2,"Stop Loss",0)),0)</f>
        <v>0</v>
      </c>
      <c r="BZ1378" s="69">
        <f t="shared" si="4317"/>
        <v>0</v>
      </c>
      <c r="CA1378" s="27" t="str">
        <f t="shared" si="4406"/>
        <v/>
      </c>
      <c r="CB1378" s="27" t="str">
        <f t="shared" si="4407"/>
        <v/>
      </c>
      <c r="CC1378" s="27" t="str">
        <f t="shared" si="4408"/>
        <v/>
      </c>
      <c r="CD1378" s="27" t="str">
        <f t="shared" si="4409"/>
        <v/>
      </c>
      <c r="CE1378" s="27" t="str">
        <f t="shared" si="4410"/>
        <v/>
      </c>
      <c r="CF1378" s="27" t="str">
        <f t="shared" si="4411"/>
        <v/>
      </c>
      <c r="CG1378" s="86"/>
      <c r="CH1378" s="86"/>
      <c r="CI1378" s="45"/>
      <c r="CJ1378" s="45"/>
      <c r="CK1378" s="45"/>
      <c r="CL1378" s="25"/>
      <c r="CM1378" s="25"/>
      <c r="CN1378" s="37"/>
      <c r="CO1378" s="25"/>
      <c r="CP1378" s="25"/>
      <c r="CQ1378" s="25"/>
      <c r="CR1378" s="25"/>
      <c r="CS1378" s="25"/>
      <c r="CT1378" s="25"/>
      <c r="CU1378" s="25"/>
      <c r="CV1378" s="25"/>
      <c r="CW1378" s="25"/>
      <c r="CX1378" s="25"/>
      <c r="CY1378" s="25"/>
      <c r="CZ1378" s="25"/>
      <c r="DA1378" s="25"/>
      <c r="DB1378" s="37"/>
      <c r="DC1378" s="25"/>
      <c r="DD1378" s="25"/>
      <c r="DH1378" s="25"/>
      <c r="DI1378" s="37"/>
    </row>
    <row r="1379" spans="1:113" s="26" customFormat="1">
      <c r="A1379" s="149"/>
      <c r="B1379" s="82" t="str">
        <f t="shared" si="4381"/>
        <v/>
      </c>
      <c r="C1379" s="7" t="str">
        <f t="shared" si="4382"/>
        <v/>
      </c>
      <c r="D1379" s="81">
        <f t="shared" si="4383"/>
        <v>0</v>
      </c>
      <c r="E1379" s="7" t="str">
        <f t="shared" si="4384"/>
        <v>18,</v>
      </c>
      <c r="F1379" s="78"/>
      <c r="G1379" s="86"/>
      <c r="H1379" s="86"/>
      <c r="I1379" s="86"/>
      <c r="J1379" s="86"/>
      <c r="K1379" s="86"/>
      <c r="L1379" s="86"/>
      <c r="M1379" s="86"/>
      <c r="N1379" s="86"/>
      <c r="O1379" s="78"/>
      <c r="P1379" s="86"/>
      <c r="Q1379" s="86"/>
      <c r="R1379" s="86"/>
      <c r="S1379" s="86"/>
      <c r="T1379" s="86"/>
      <c r="U1379" s="86"/>
      <c r="V1379" s="86"/>
      <c r="W1379" s="86"/>
      <c r="X1379" s="123" t="str">
        <f t="shared" si="4385"/>
        <v/>
      </c>
      <c r="Y1379" s="127">
        <f t="shared" si="4437"/>
        <v>0</v>
      </c>
      <c r="Z1379" s="127">
        <f t="shared" si="4438"/>
        <v>0</v>
      </c>
      <c r="AA1379" s="127">
        <f t="shared" si="4439"/>
        <v>0</v>
      </c>
      <c r="AB1379" s="86">
        <f t="shared" ref="AB1379:AC1379" si="4544">AB1378</f>
        <v>0</v>
      </c>
      <c r="AC1379" s="86">
        <f t="shared" si="4544"/>
        <v>0</v>
      </c>
      <c r="AD1379" s="90" t="str">
        <f t="shared" ref="AD1379:AE1379" si="4545">IF($A1378&lt;&gt;"",AD1378,"")</f>
        <v/>
      </c>
      <c r="AE1379" s="54" t="str">
        <f t="shared" si="4545"/>
        <v/>
      </c>
      <c r="AF1379" s="92" t="str">
        <f t="shared" si="4397"/>
        <v/>
      </c>
      <c r="AG1379" s="82">
        <f t="shared" si="4388"/>
        <v>0</v>
      </c>
      <c r="AH1379" s="71">
        <f t="shared" si="4254"/>
        <v>0</v>
      </c>
      <c r="AI1379" s="78" t="str">
        <f t="shared" si="4389"/>
        <v/>
      </c>
      <c r="AJ1379" s="132">
        <f t="shared" si="4442"/>
        <v>0</v>
      </c>
      <c r="AK1379" s="132">
        <f t="shared" si="4443"/>
        <v>0</v>
      </c>
      <c r="AL1379" s="132">
        <f t="shared" si="4444"/>
        <v>0</v>
      </c>
      <c r="AM1379" s="86" t="str">
        <f t="shared" si="4445"/>
        <v/>
      </c>
      <c r="AN1379" s="86" t="str">
        <f t="shared" si="4446"/>
        <v/>
      </c>
      <c r="AO1379" s="90" t="str">
        <f t="shared" ref="AO1379:AP1379" si="4546">IF($A1378&lt;&gt;"",AO1378,"")</f>
        <v/>
      </c>
      <c r="AP1379" s="54" t="str">
        <f t="shared" si="4546"/>
        <v/>
      </c>
      <c r="AQ1379" s="92" t="str">
        <f t="shared" si="4399"/>
        <v/>
      </c>
      <c r="AR1379" s="82">
        <f t="shared" si="4448"/>
        <v>0</v>
      </c>
      <c r="AS1379" s="71">
        <f t="shared" si="4400"/>
        <v>0</v>
      </c>
      <c r="AT1379" s="78" t="str">
        <f t="shared" si="4391"/>
        <v/>
      </c>
      <c r="AU1379" s="137">
        <f t="shared" si="4449"/>
        <v>0</v>
      </c>
      <c r="AV1379" s="137">
        <f t="shared" si="4450"/>
        <v>0</v>
      </c>
      <c r="AW1379" s="137">
        <f t="shared" si="4451"/>
        <v>0</v>
      </c>
      <c r="AX1379" s="86" t="str">
        <f t="shared" si="4452"/>
        <v/>
      </c>
      <c r="AY1379" s="86" t="str">
        <f t="shared" si="4453"/>
        <v/>
      </c>
      <c r="AZ1379" s="90" t="str">
        <f t="shared" ref="AZ1379:BA1379" si="4547">IF($A1378&lt;&gt;"",AZ1378,"")</f>
        <v/>
      </c>
      <c r="BA1379" s="54" t="str">
        <f t="shared" si="4547"/>
        <v/>
      </c>
      <c r="BB1379" s="92" t="str">
        <f t="shared" si="4402"/>
        <v/>
      </c>
      <c r="BC1379" s="82">
        <f t="shared" si="4455"/>
        <v>0</v>
      </c>
      <c r="BD1379" s="71">
        <f t="shared" si="4403"/>
        <v>0</v>
      </c>
      <c r="BE1379" s="98">
        <f t="shared" si="4461"/>
        <v>18</v>
      </c>
      <c r="BF1379" s="54" t="str">
        <f t="shared" si="4527"/>
        <v/>
      </c>
      <c r="BG1379" s="92" t="str">
        <f t="shared" si="4521"/>
        <v/>
      </c>
      <c r="BH1379" s="82">
        <f t="shared" si="4434"/>
        <v>0</v>
      </c>
      <c r="BI1379" s="71">
        <f t="shared" si="4435"/>
        <v>0</v>
      </c>
      <c r="BJ1379" s="146"/>
      <c r="BK1379" s="97">
        <v>1</v>
      </c>
      <c r="BL1379" s="95" t="str">
        <f t="shared" ref="BL1379:BP1379" si="4548">IF(BL1378&lt;&gt;"",BL1378,"")</f>
        <v/>
      </c>
      <c r="BM1379" s="95" t="str">
        <f t="shared" si="4548"/>
        <v/>
      </c>
      <c r="BN1379" s="95" t="str">
        <f t="shared" si="4548"/>
        <v/>
      </c>
      <c r="BO1379" s="95" t="str">
        <f t="shared" si="4548"/>
        <v/>
      </c>
      <c r="BP1379" s="95" t="str">
        <f t="shared" si="4548"/>
        <v/>
      </c>
      <c r="BQ1379" s="81">
        <f t="shared" si="4463"/>
        <v>0</v>
      </c>
      <c r="BR1379" s="81">
        <f t="shared" si="4464"/>
        <v>0</v>
      </c>
      <c r="BS1379" s="81">
        <f t="shared" si="4465"/>
        <v>0</v>
      </c>
      <c r="BT1379" s="81">
        <f t="shared" si="4466"/>
        <v>0</v>
      </c>
      <c r="BU1379" s="81">
        <f t="shared" si="4467"/>
        <v>0</v>
      </c>
      <c r="BV1379" s="13">
        <f t="shared" si="4468"/>
        <v>0</v>
      </c>
      <c r="BW1379" s="11">
        <f t="shared" si="4394"/>
        <v>0</v>
      </c>
      <c r="BX1379" s="69">
        <f t="shared" si="4405"/>
        <v>0</v>
      </c>
      <c r="BY1379" s="69">
        <f>IF($A1379&lt;&gt;"",IF(BY1378&lt;&gt;0,BY1378,IF(BW1379&lt;=$AW$2,"Stop Loss",0)),0)</f>
        <v>0</v>
      </c>
      <c r="BZ1379" s="69">
        <f t="shared" si="4317"/>
        <v>0</v>
      </c>
      <c r="CA1379" s="27" t="str">
        <f t="shared" si="4406"/>
        <v/>
      </c>
      <c r="CB1379" s="27" t="str">
        <f t="shared" si="4407"/>
        <v/>
      </c>
      <c r="CC1379" s="27" t="str">
        <f t="shared" si="4408"/>
        <v/>
      </c>
      <c r="CD1379" s="27" t="str">
        <f t="shared" si="4409"/>
        <v/>
      </c>
      <c r="CE1379" s="27" t="str">
        <f t="shared" si="4410"/>
        <v/>
      </c>
      <c r="CF1379" s="27" t="str">
        <f t="shared" si="4411"/>
        <v/>
      </c>
      <c r="CG1379" s="86"/>
      <c r="CH1379" s="86"/>
      <c r="CI1379" s="45"/>
      <c r="CJ1379" s="45"/>
      <c r="CK1379" s="45"/>
      <c r="CL1379" s="25"/>
      <c r="CM1379" s="25"/>
      <c r="CN1379" s="37"/>
      <c r="CO1379" s="25"/>
      <c r="CP1379" s="25"/>
      <c r="CQ1379" s="25"/>
      <c r="CR1379" s="25"/>
      <c r="CS1379" s="25"/>
      <c r="CT1379" s="25"/>
      <c r="CU1379" s="25"/>
      <c r="CV1379" s="25"/>
      <c r="CW1379" s="25"/>
      <c r="CX1379" s="25"/>
      <c r="CY1379" s="25"/>
      <c r="CZ1379" s="25"/>
      <c r="DA1379" s="25"/>
      <c r="DB1379" s="37"/>
      <c r="DC1379" s="25"/>
      <c r="DD1379" s="25"/>
      <c r="DH1379" s="25"/>
      <c r="DI1379" s="37"/>
    </row>
    <row r="1380" spans="1:113" s="26" customFormat="1">
      <c r="A1380" s="149"/>
      <c r="B1380" s="82" t="str">
        <f t="shared" si="4381"/>
        <v/>
      </c>
      <c r="C1380" s="7" t="str">
        <f t="shared" si="4382"/>
        <v/>
      </c>
      <c r="D1380" s="81">
        <f t="shared" si="4383"/>
        <v>0</v>
      </c>
      <c r="E1380" s="7" t="str">
        <f t="shared" si="4384"/>
        <v>18,</v>
      </c>
      <c r="F1380" s="78"/>
      <c r="G1380" s="86"/>
      <c r="H1380" s="86"/>
      <c r="I1380" s="86"/>
      <c r="J1380" s="86"/>
      <c r="K1380" s="86"/>
      <c r="L1380" s="86"/>
      <c r="M1380" s="86"/>
      <c r="N1380" s="86"/>
      <c r="O1380" s="78"/>
      <c r="P1380" s="86"/>
      <c r="Q1380" s="86"/>
      <c r="R1380" s="86"/>
      <c r="S1380" s="86"/>
      <c r="T1380" s="86"/>
      <c r="U1380" s="86"/>
      <c r="V1380" s="86"/>
      <c r="W1380" s="86"/>
      <c r="X1380" s="123" t="str">
        <f t="shared" si="4385"/>
        <v/>
      </c>
      <c r="Y1380" s="127">
        <f t="shared" si="4437"/>
        <v>0</v>
      </c>
      <c r="Z1380" s="127">
        <f t="shared" si="4438"/>
        <v>0</v>
      </c>
      <c r="AA1380" s="127">
        <f t="shared" si="4439"/>
        <v>0</v>
      </c>
      <c r="AB1380" s="86">
        <f t="shared" ref="AB1380:AC1380" si="4549">AB1379</f>
        <v>0</v>
      </c>
      <c r="AC1380" s="86">
        <f t="shared" si="4549"/>
        <v>0</v>
      </c>
      <c r="AD1380" s="90" t="str">
        <f t="shared" ref="AD1380:AE1380" si="4550">IF($A1379&lt;&gt;"",AD1379,"")</f>
        <v/>
      </c>
      <c r="AE1380" s="54" t="str">
        <f t="shared" si="4550"/>
        <v/>
      </c>
      <c r="AF1380" s="92" t="str">
        <f t="shared" si="4397"/>
        <v/>
      </c>
      <c r="AG1380" s="82">
        <f t="shared" si="4388"/>
        <v>0</v>
      </c>
      <c r="AH1380" s="71">
        <f t="shared" si="4254"/>
        <v>0</v>
      </c>
      <c r="AI1380" s="78" t="str">
        <f t="shared" si="4389"/>
        <v/>
      </c>
      <c r="AJ1380" s="132">
        <f t="shared" si="4442"/>
        <v>0</v>
      </c>
      <c r="AK1380" s="132">
        <f t="shared" si="4443"/>
        <v>0</v>
      </c>
      <c r="AL1380" s="132">
        <f t="shared" si="4444"/>
        <v>0</v>
      </c>
      <c r="AM1380" s="86" t="str">
        <f t="shared" si="4445"/>
        <v/>
      </c>
      <c r="AN1380" s="86" t="str">
        <f t="shared" si="4446"/>
        <v/>
      </c>
      <c r="AO1380" s="90" t="str">
        <f t="shared" ref="AO1380:AP1380" si="4551">IF($A1379&lt;&gt;"",AO1379,"")</f>
        <v/>
      </c>
      <c r="AP1380" s="54" t="str">
        <f t="shared" si="4551"/>
        <v/>
      </c>
      <c r="AQ1380" s="92" t="str">
        <f t="shared" si="4399"/>
        <v/>
      </c>
      <c r="AR1380" s="82">
        <f t="shared" si="4448"/>
        <v>0</v>
      </c>
      <c r="AS1380" s="71">
        <f t="shared" si="4400"/>
        <v>0</v>
      </c>
      <c r="AT1380" s="78" t="str">
        <f t="shared" si="4391"/>
        <v/>
      </c>
      <c r="AU1380" s="137">
        <f t="shared" si="4449"/>
        <v>0</v>
      </c>
      <c r="AV1380" s="137">
        <f t="shared" si="4450"/>
        <v>0</v>
      </c>
      <c r="AW1380" s="137">
        <f t="shared" si="4451"/>
        <v>0</v>
      </c>
      <c r="AX1380" s="86" t="str">
        <f t="shared" si="4452"/>
        <v/>
      </c>
      <c r="AY1380" s="86" t="str">
        <f t="shared" si="4453"/>
        <v/>
      </c>
      <c r="AZ1380" s="90" t="str">
        <f t="shared" ref="AZ1380:BA1380" si="4552">IF($A1379&lt;&gt;"",AZ1379,"")</f>
        <v/>
      </c>
      <c r="BA1380" s="54" t="str">
        <f t="shared" si="4552"/>
        <v/>
      </c>
      <c r="BB1380" s="92" t="str">
        <f t="shared" si="4402"/>
        <v/>
      </c>
      <c r="BC1380" s="82">
        <f t="shared" si="4455"/>
        <v>0</v>
      </c>
      <c r="BD1380" s="71">
        <f t="shared" si="4403"/>
        <v>0</v>
      </c>
      <c r="BE1380" s="98">
        <f t="shared" si="4461"/>
        <v>18</v>
      </c>
      <c r="BF1380" s="54" t="str">
        <f t="shared" si="4527"/>
        <v/>
      </c>
      <c r="BG1380" s="92" t="str">
        <f t="shared" si="4521"/>
        <v/>
      </c>
      <c r="BH1380" s="82">
        <f t="shared" si="4434"/>
        <v>0</v>
      </c>
      <c r="BI1380" s="71">
        <f t="shared" si="4435"/>
        <v>0</v>
      </c>
      <c r="BJ1380" s="146"/>
      <c r="BK1380" s="97">
        <v>1</v>
      </c>
      <c r="BL1380" s="95" t="str">
        <f t="shared" ref="BL1380:BP1380" si="4553">IF(BL1379&lt;&gt;"",BL1379,"")</f>
        <v/>
      </c>
      <c r="BM1380" s="95" t="str">
        <f t="shared" si="4553"/>
        <v/>
      </c>
      <c r="BN1380" s="95" t="str">
        <f t="shared" si="4553"/>
        <v/>
      </c>
      <c r="BO1380" s="95" t="str">
        <f t="shared" si="4553"/>
        <v/>
      </c>
      <c r="BP1380" s="95" t="str">
        <f t="shared" si="4553"/>
        <v/>
      </c>
      <c r="BQ1380" s="81">
        <f t="shared" si="4463"/>
        <v>0</v>
      </c>
      <c r="BR1380" s="81">
        <f t="shared" si="4464"/>
        <v>0</v>
      </c>
      <c r="BS1380" s="81">
        <f t="shared" si="4465"/>
        <v>0</v>
      </c>
      <c r="BT1380" s="81">
        <f t="shared" si="4466"/>
        <v>0</v>
      </c>
      <c r="BU1380" s="81">
        <f t="shared" si="4467"/>
        <v>0</v>
      </c>
      <c r="BV1380" s="13">
        <f t="shared" si="4468"/>
        <v>0</v>
      </c>
      <c r="BW1380" s="11">
        <f t="shared" si="4394"/>
        <v>0</v>
      </c>
      <c r="BX1380" s="69">
        <f t="shared" si="4405"/>
        <v>0</v>
      </c>
      <c r="BY1380" s="69">
        <f>IF($A1380&lt;&gt;"",IF(BY1379&lt;&gt;0,BY1379,IF(BW1380&lt;=$AW$2,"Stop Loss",0)),0)</f>
        <v>0</v>
      </c>
      <c r="BZ1380" s="69">
        <f t="shared" si="4317"/>
        <v>0</v>
      </c>
      <c r="CA1380" s="27" t="str">
        <f t="shared" si="4406"/>
        <v/>
      </c>
      <c r="CB1380" s="27" t="str">
        <f t="shared" si="4407"/>
        <v/>
      </c>
      <c r="CC1380" s="27" t="str">
        <f t="shared" si="4408"/>
        <v/>
      </c>
      <c r="CD1380" s="27" t="str">
        <f t="shared" si="4409"/>
        <v/>
      </c>
      <c r="CE1380" s="27" t="str">
        <f t="shared" si="4410"/>
        <v/>
      </c>
      <c r="CF1380" s="27" t="str">
        <f t="shared" si="4411"/>
        <v/>
      </c>
      <c r="CG1380" s="86"/>
      <c r="CH1380" s="86"/>
      <c r="CI1380" s="45"/>
      <c r="CJ1380" s="45"/>
      <c r="CK1380" s="45"/>
      <c r="CL1380" s="25"/>
      <c r="CM1380" s="25"/>
      <c r="CN1380" s="37"/>
      <c r="CO1380" s="25"/>
      <c r="CP1380" s="25"/>
      <c r="CQ1380" s="25"/>
      <c r="CR1380" s="25"/>
      <c r="CS1380" s="25"/>
      <c r="CT1380" s="25"/>
      <c r="CU1380" s="25"/>
      <c r="CV1380" s="25"/>
      <c r="CW1380" s="25"/>
      <c r="CX1380" s="25"/>
      <c r="CY1380" s="25"/>
      <c r="CZ1380" s="25"/>
      <c r="DA1380" s="25"/>
      <c r="DB1380" s="37"/>
      <c r="DC1380" s="25"/>
      <c r="DD1380" s="25"/>
      <c r="DH1380" s="25"/>
      <c r="DI1380" s="37"/>
    </row>
    <row r="1381" spans="1:113" s="26" customFormat="1">
      <c r="A1381" s="149"/>
      <c r="B1381" s="82" t="str">
        <f t="shared" si="4381"/>
        <v/>
      </c>
      <c r="C1381" s="7" t="str">
        <f t="shared" si="4382"/>
        <v/>
      </c>
      <c r="D1381" s="81">
        <f t="shared" si="4383"/>
        <v>0</v>
      </c>
      <c r="E1381" s="7" t="str">
        <f t="shared" si="4384"/>
        <v>18,</v>
      </c>
      <c r="F1381" s="78"/>
      <c r="G1381" s="86"/>
      <c r="H1381" s="86"/>
      <c r="I1381" s="86"/>
      <c r="J1381" s="86"/>
      <c r="K1381" s="86"/>
      <c r="L1381" s="86"/>
      <c r="M1381" s="86"/>
      <c r="N1381" s="86"/>
      <c r="O1381" s="78"/>
      <c r="P1381" s="86"/>
      <c r="Q1381" s="86"/>
      <c r="R1381" s="86"/>
      <c r="S1381" s="86"/>
      <c r="T1381" s="86"/>
      <c r="U1381" s="86"/>
      <c r="V1381" s="86"/>
      <c r="W1381" s="86"/>
      <c r="X1381" s="123" t="str">
        <f t="shared" si="4385"/>
        <v/>
      </c>
      <c r="Y1381" s="127">
        <f t="shared" si="4437"/>
        <v>0</v>
      </c>
      <c r="Z1381" s="127">
        <f t="shared" si="4438"/>
        <v>0</v>
      </c>
      <c r="AA1381" s="127">
        <f t="shared" si="4439"/>
        <v>0</v>
      </c>
      <c r="AB1381" s="86">
        <f>IF($Y1381&gt;$Z1381,$Y1381-$Z1381+AB1380,AB1380)</f>
        <v>0</v>
      </c>
      <c r="AC1381" s="86">
        <f>IF($Z1381&gt;$Y1381,$Z1381-$Y1381+AC1380,AC1380)</f>
        <v>0</v>
      </c>
      <c r="AD1381" s="90" t="str">
        <f t="shared" ref="AD1381:AE1381" si="4554">IF($A1380&lt;&gt;"",AD1380,"")</f>
        <v/>
      </c>
      <c r="AE1381" s="54" t="str">
        <f t="shared" si="4554"/>
        <v/>
      </c>
      <c r="AF1381" s="92" t="str">
        <f t="shared" si="4397"/>
        <v/>
      </c>
      <c r="AG1381" s="82">
        <f t="shared" si="4388"/>
        <v>0</v>
      </c>
      <c r="AH1381" s="71">
        <f t="shared" si="4254"/>
        <v>0</v>
      </c>
      <c r="AI1381" s="78" t="str">
        <f t="shared" si="4389"/>
        <v/>
      </c>
      <c r="AJ1381" s="132">
        <f t="shared" si="4442"/>
        <v>0</v>
      </c>
      <c r="AK1381" s="132">
        <f t="shared" si="4443"/>
        <v>0</v>
      </c>
      <c r="AL1381" s="132">
        <f t="shared" si="4444"/>
        <v>0</v>
      </c>
      <c r="AM1381" s="86" t="str">
        <f t="shared" si="4445"/>
        <v/>
      </c>
      <c r="AN1381" s="86" t="str">
        <f t="shared" si="4446"/>
        <v/>
      </c>
      <c r="AO1381" s="90" t="str">
        <f t="shared" ref="AO1381:AP1381" si="4555">IF($A1380&lt;&gt;"",AO1380,"")</f>
        <v/>
      </c>
      <c r="AP1381" s="54" t="str">
        <f t="shared" si="4555"/>
        <v/>
      </c>
      <c r="AQ1381" s="92" t="str">
        <f t="shared" si="4399"/>
        <v/>
      </c>
      <c r="AR1381" s="82">
        <f t="shared" si="4448"/>
        <v>0</v>
      </c>
      <c r="AS1381" s="71">
        <f t="shared" si="4400"/>
        <v>0</v>
      </c>
      <c r="AT1381" s="78" t="str">
        <f t="shared" si="4391"/>
        <v/>
      </c>
      <c r="AU1381" s="137">
        <f t="shared" si="4449"/>
        <v>0</v>
      </c>
      <c r="AV1381" s="137">
        <f t="shared" si="4450"/>
        <v>0</v>
      </c>
      <c r="AW1381" s="137">
        <f t="shared" si="4451"/>
        <v>0</v>
      </c>
      <c r="AX1381" s="86" t="str">
        <f t="shared" si="4452"/>
        <v/>
      </c>
      <c r="AY1381" s="86" t="str">
        <f t="shared" si="4453"/>
        <v/>
      </c>
      <c r="AZ1381" s="90" t="str">
        <f t="shared" ref="AZ1381:BA1381" si="4556">IF($A1380&lt;&gt;"",AZ1380,"")</f>
        <v/>
      </c>
      <c r="BA1381" s="54" t="str">
        <f t="shared" si="4556"/>
        <v/>
      </c>
      <c r="BB1381" s="92" t="str">
        <f t="shared" si="4402"/>
        <v/>
      </c>
      <c r="BC1381" s="82">
        <f t="shared" si="4455"/>
        <v>0</v>
      </c>
      <c r="BD1381" s="71">
        <f t="shared" si="4403"/>
        <v>0</v>
      </c>
      <c r="BE1381" s="98">
        <f t="shared" si="4461"/>
        <v>18</v>
      </c>
      <c r="BF1381" s="54" t="str">
        <f t="shared" si="4527"/>
        <v/>
      </c>
      <c r="BG1381" s="92" t="str">
        <f t="shared" si="4521"/>
        <v/>
      </c>
      <c r="BH1381" s="82">
        <f t="shared" si="4434"/>
        <v>0</v>
      </c>
      <c r="BI1381" s="71">
        <f t="shared" si="4435"/>
        <v>0</v>
      </c>
      <c r="BJ1381" s="146"/>
      <c r="BK1381" s="97">
        <v>1</v>
      </c>
      <c r="BL1381" s="95" t="str">
        <f t="shared" ref="BL1381:BP1381" si="4557">IF(BL1380&lt;&gt;"",BL1380,"")</f>
        <v/>
      </c>
      <c r="BM1381" s="95" t="str">
        <f t="shared" si="4557"/>
        <v/>
      </c>
      <c r="BN1381" s="95" t="str">
        <f t="shared" si="4557"/>
        <v/>
      </c>
      <c r="BO1381" s="95" t="str">
        <f t="shared" si="4557"/>
        <v/>
      </c>
      <c r="BP1381" s="95" t="str">
        <f t="shared" si="4557"/>
        <v/>
      </c>
      <c r="BQ1381" s="81">
        <f t="shared" si="4463"/>
        <v>0</v>
      </c>
      <c r="BR1381" s="81">
        <f t="shared" si="4464"/>
        <v>0</v>
      </c>
      <c r="BS1381" s="81">
        <f t="shared" si="4465"/>
        <v>0</v>
      </c>
      <c r="BT1381" s="81">
        <f t="shared" si="4466"/>
        <v>0</v>
      </c>
      <c r="BU1381" s="81">
        <f t="shared" si="4467"/>
        <v>0</v>
      </c>
      <c r="BV1381" s="13">
        <f t="shared" si="4468"/>
        <v>0</v>
      </c>
      <c r="BW1381" s="11">
        <f t="shared" si="4394"/>
        <v>0</v>
      </c>
      <c r="BX1381" s="69">
        <f t="shared" si="4405"/>
        <v>0</v>
      </c>
      <c r="BY1381" s="69">
        <f>IF($A1381&lt;&gt;"",IF(BY1380&lt;&gt;0,BY1380,IF(BW1381&lt;=$AW$2,"Stop Loss",0)),0)</f>
        <v>0</v>
      </c>
      <c r="BZ1381" s="69">
        <f t="shared" si="4317"/>
        <v>0</v>
      </c>
      <c r="CA1381" s="27" t="str">
        <f t="shared" si="4406"/>
        <v/>
      </c>
      <c r="CB1381" s="27" t="str">
        <f t="shared" si="4407"/>
        <v/>
      </c>
      <c r="CC1381" s="27" t="str">
        <f t="shared" si="4408"/>
        <v/>
      </c>
      <c r="CD1381" s="27" t="str">
        <f t="shared" si="4409"/>
        <v/>
      </c>
      <c r="CE1381" s="27" t="str">
        <f t="shared" si="4410"/>
        <v/>
      </c>
      <c r="CF1381" s="27" t="str">
        <f t="shared" si="4411"/>
        <v/>
      </c>
      <c r="CG1381" s="86"/>
      <c r="CH1381" s="86"/>
      <c r="CI1381" s="45"/>
      <c r="CJ1381" s="45"/>
      <c r="CK1381" s="45"/>
      <c r="CL1381" s="25"/>
      <c r="CM1381" s="25"/>
      <c r="CN1381" s="37"/>
      <c r="CO1381" s="25"/>
      <c r="CP1381" s="25"/>
      <c r="CQ1381" s="25"/>
      <c r="CR1381" s="25"/>
      <c r="CS1381" s="25"/>
      <c r="CT1381" s="25"/>
      <c r="CU1381" s="25"/>
      <c r="CV1381" s="25"/>
      <c r="CW1381" s="25"/>
      <c r="CX1381" s="25"/>
      <c r="CY1381" s="25"/>
      <c r="CZ1381" s="25"/>
      <c r="DA1381" s="25"/>
      <c r="DB1381" s="37"/>
      <c r="DC1381" s="25"/>
      <c r="DD1381" s="25"/>
      <c r="DH1381" s="25"/>
      <c r="DI1381" s="37"/>
    </row>
    <row r="1382" spans="1:113" s="26" customFormat="1">
      <c r="A1382" s="149"/>
      <c r="B1382" s="82" t="str">
        <f t="shared" si="4381"/>
        <v/>
      </c>
      <c r="C1382" s="7" t="str">
        <f t="shared" si="4382"/>
        <v/>
      </c>
      <c r="D1382" s="81">
        <f t="shared" si="4383"/>
        <v>0</v>
      </c>
      <c r="E1382" s="7" t="str">
        <f t="shared" si="4384"/>
        <v>18,</v>
      </c>
      <c r="F1382" s="78"/>
      <c r="G1382" s="86"/>
      <c r="H1382" s="86"/>
      <c r="I1382" s="86"/>
      <c r="J1382" s="86"/>
      <c r="K1382" s="86"/>
      <c r="L1382" s="86"/>
      <c r="M1382" s="86"/>
      <c r="N1382" s="86"/>
      <c r="O1382" s="78"/>
      <c r="P1382" s="86"/>
      <c r="Q1382" s="86"/>
      <c r="R1382" s="86"/>
      <c r="S1382" s="86"/>
      <c r="T1382" s="86"/>
      <c r="U1382" s="86"/>
      <c r="V1382" s="86"/>
      <c r="W1382" s="86"/>
      <c r="X1382" s="123" t="str">
        <f t="shared" si="4385"/>
        <v/>
      </c>
      <c r="Y1382" s="127">
        <f t="shared" si="4437"/>
        <v>0</v>
      </c>
      <c r="Z1382" s="127">
        <f t="shared" si="4438"/>
        <v>0</v>
      </c>
      <c r="AA1382" s="127">
        <f t="shared" si="4439"/>
        <v>0</v>
      </c>
      <c r="AB1382" s="86">
        <f>AB1381</f>
        <v>0</v>
      </c>
      <c r="AC1382" s="86">
        <f>AC1381</f>
        <v>0</v>
      </c>
      <c r="AD1382" s="90" t="str">
        <f>IF($A1381&lt;&gt;"",AA1381,"")</f>
        <v/>
      </c>
      <c r="AE1382" s="92" t="str">
        <f>IF($A1381&lt;&gt;"",IF(Y1381&gt;Z1381,"L","H"),"")</f>
        <v/>
      </c>
      <c r="AF1382" s="92" t="str">
        <f t="shared" si="4397"/>
        <v/>
      </c>
      <c r="AG1382" s="82">
        <f t="shared" si="4388"/>
        <v>0</v>
      </c>
      <c r="AH1382" s="71">
        <f t="shared" ref="AH1382:AH1445" si="4558">IF($A1382&lt;&gt;"",AG1382+AH1381,0)</f>
        <v>0</v>
      </c>
      <c r="AI1382" s="78" t="str">
        <f t="shared" si="4389"/>
        <v/>
      </c>
      <c r="AJ1382" s="132">
        <f t="shared" si="4442"/>
        <v>0</v>
      </c>
      <c r="AK1382" s="132">
        <f t="shared" si="4443"/>
        <v>0</v>
      </c>
      <c r="AL1382" s="132">
        <f t="shared" si="4444"/>
        <v>0</v>
      </c>
      <c r="AM1382" s="86" t="str">
        <f t="shared" si="4445"/>
        <v/>
      </c>
      <c r="AN1382" s="86" t="str">
        <f t="shared" si="4446"/>
        <v/>
      </c>
      <c r="AO1382" s="90" t="str">
        <f>IF($A1381&lt;&gt;"",AL1381,"")</f>
        <v/>
      </c>
      <c r="AP1382" s="92" t="str">
        <f>IF($A1381&lt;&gt;"",IF(AM1381&lt;&gt;"","O","E"),"")</f>
        <v/>
      </c>
      <c r="AQ1382" s="92" t="str">
        <f t="shared" si="4399"/>
        <v/>
      </c>
      <c r="AR1382" s="82">
        <f t="shared" si="4448"/>
        <v>0</v>
      </c>
      <c r="AS1382" s="71">
        <f t="shared" si="4400"/>
        <v>0</v>
      </c>
      <c r="AT1382" s="78" t="str">
        <f t="shared" si="4391"/>
        <v/>
      </c>
      <c r="AU1382" s="137">
        <f t="shared" si="4449"/>
        <v>0</v>
      </c>
      <c r="AV1382" s="137">
        <f t="shared" si="4450"/>
        <v>0</v>
      </c>
      <c r="AW1382" s="137">
        <f t="shared" si="4451"/>
        <v>0</v>
      </c>
      <c r="AX1382" s="86" t="str">
        <f t="shared" si="4452"/>
        <v/>
      </c>
      <c r="AY1382" s="86" t="str">
        <f t="shared" si="4453"/>
        <v/>
      </c>
      <c r="AZ1382" s="90" t="str">
        <f>IF($A1381&lt;&gt;"",AW1381,"")</f>
        <v/>
      </c>
      <c r="BA1382" s="92" t="str">
        <f>IF($A1381&lt;&gt;"",IF(AX1381&lt;&gt;"","B","R"),"")</f>
        <v/>
      </c>
      <c r="BB1382" s="92" t="str">
        <f t="shared" si="4402"/>
        <v/>
      </c>
      <c r="BC1382" s="82">
        <f t="shared" si="4455"/>
        <v>0</v>
      </c>
      <c r="BD1382" s="71">
        <f t="shared" si="4403"/>
        <v>0</v>
      </c>
      <c r="BE1382" s="98">
        <f t="shared" si="4461"/>
        <v>18</v>
      </c>
      <c r="BF1382" s="92" t="str">
        <f>IF($A1381&lt;&gt;"",IF($Y1381&gt;$Z1381,"H",IF($Z1381&gt;$Y1381,"L",BF1381)),"")</f>
        <v/>
      </c>
      <c r="BG1382" s="92" t="str">
        <f>IF($A1382&lt;&gt;"",IF($A1382=0,"L",IF(BF1382&lt;&gt;"",IF(BF1382=X1382,"W","L"))),"")</f>
        <v/>
      </c>
      <c r="BH1382" s="82">
        <f t="shared" si="4434"/>
        <v>0</v>
      </c>
      <c r="BI1382" s="71">
        <f t="shared" si="4435"/>
        <v>0</v>
      </c>
      <c r="BJ1382" s="146" t="str">
        <f>AE1382&amp;AP1382&amp;BA1382</f>
        <v/>
      </c>
      <c r="BK1382" s="97">
        <v>1</v>
      </c>
      <c r="BL1382" s="95" t="str">
        <f>IF($A1381&lt;&gt;"",IF($BJ1382="LER","11,",IF($BJ1382="LOR","02,",IF($BJ1382="LEB","01,",IF($BJ1382="LOB","12,",IF($BJ1382="HER","29,",IF($BJ1382="HOR","20,",IF($BJ1382="HEB","19,",IF($BJ1382="HOB","30,","")))))))),"")</f>
        <v/>
      </c>
      <c r="BM1382" s="95" t="str">
        <f>IF($A1381&lt;&gt;"",IF($BJ1382="LER","13,",IF($BJ1382="LOR","04,",IF($BJ1382="LEB","03,",IF($BJ1382="LOB","14,",IF($BJ1382="HER","31,",IF($BJ1382="HOR","22,",IF($BJ1382="HEB","21,",IF($BJ1382="HOB","32,","")))))))),"")</f>
        <v/>
      </c>
      <c r="BN1382" s="95" t="str">
        <f>IF($A1381&lt;&gt;"",IF($BJ1382="LER","15,",IF($BJ1382="LOR","06,",IF($BJ1382="LEB","05,",IF($BJ1382="LOB","16,",IF($BJ1382="HER","33,",IF($BJ1382="HOR","24,",IF($BJ1382="HEB","23,",IF($BJ1382="HOB","34,","")))))))),"")</f>
        <v/>
      </c>
      <c r="BO1382" s="95" t="str">
        <f>IF($A1381&lt;&gt;"",IF($BJ1382="LER","17,",IF($BJ1382="LOR","08,",IF($BJ1382="LEB","07,",IF($BJ1382="LOB","18,",IF($BJ1382="HER","35,",IF($BJ1382="HOR","26,",IF($BJ1382="HEB","25,",IF($BJ1382="HOB","36,","")))))))),"")</f>
        <v/>
      </c>
      <c r="BP1382" s="95" t="str">
        <f>IF($A1381&lt;&gt;"",IF($BJ1382="LER","",IF($BJ1382="LOR","10,",IF($BJ1382="LEB","09,",IF($BJ1382="LOB","",IF($BJ1382="HER","",IF($BJ1382="HOR","28,",IF($BJ1382="HEB","27,",IF($BJ1382="HOB","","")))))))),"")</f>
        <v/>
      </c>
      <c r="BQ1382" s="81">
        <f t="shared" si="4463"/>
        <v>0</v>
      </c>
      <c r="BR1382" s="81">
        <f t="shared" si="4464"/>
        <v>0</v>
      </c>
      <c r="BS1382" s="81">
        <f t="shared" si="4465"/>
        <v>0</v>
      </c>
      <c r="BT1382" s="81">
        <f t="shared" si="4466"/>
        <v>0</v>
      </c>
      <c r="BU1382" s="81">
        <f t="shared" si="4467"/>
        <v>0</v>
      </c>
      <c r="BV1382" s="13">
        <f t="shared" si="4468"/>
        <v>0</v>
      </c>
      <c r="BW1382" s="11">
        <f t="shared" si="4394"/>
        <v>0</v>
      </c>
      <c r="BX1382" s="69">
        <f t="shared" si="4405"/>
        <v>0</v>
      </c>
      <c r="BY1382" s="69">
        <f>IF($A1382&lt;&gt;"",IF(BY1381&lt;&gt;0,BY1381,IF(BW1382&lt;=$AW$2,"Stop Loss",0)),0)</f>
        <v>0</v>
      </c>
      <c r="BZ1382" s="69">
        <f t="shared" si="4317"/>
        <v>0</v>
      </c>
      <c r="CA1382" s="27" t="str">
        <f t="shared" si="4406"/>
        <v/>
      </c>
      <c r="CB1382" s="27" t="str">
        <f t="shared" si="4407"/>
        <v/>
      </c>
      <c r="CC1382" s="27" t="str">
        <f t="shared" si="4408"/>
        <v/>
      </c>
      <c r="CD1382" s="27" t="str">
        <f t="shared" si="4409"/>
        <v/>
      </c>
      <c r="CE1382" s="27" t="str">
        <f t="shared" si="4410"/>
        <v/>
      </c>
      <c r="CF1382" s="27" t="str">
        <f t="shared" si="4411"/>
        <v/>
      </c>
      <c r="CG1382" s="86"/>
      <c r="CH1382" s="86"/>
      <c r="CI1382" s="45"/>
      <c r="CJ1382" s="45"/>
      <c r="CK1382" s="45"/>
      <c r="CL1382" s="25"/>
      <c r="CM1382" s="25"/>
      <c r="CN1382" s="37"/>
      <c r="CO1382" s="25"/>
      <c r="CP1382" s="25"/>
      <c r="CQ1382" s="25"/>
      <c r="CR1382" s="25"/>
      <c r="CS1382" s="25"/>
      <c r="CT1382" s="25"/>
      <c r="CU1382" s="25"/>
      <c r="CV1382" s="25"/>
      <c r="CW1382" s="25"/>
      <c r="CX1382" s="25"/>
      <c r="CY1382" s="25"/>
      <c r="CZ1382" s="25"/>
      <c r="DA1382" s="25"/>
      <c r="DB1382" s="37"/>
      <c r="DC1382" s="25"/>
      <c r="DD1382" s="25"/>
      <c r="DH1382" s="25"/>
      <c r="DI1382" s="37"/>
    </row>
    <row r="1383" spans="1:113" s="26" customFormat="1">
      <c r="A1383" s="149"/>
      <c r="B1383" s="82" t="str">
        <f t="shared" si="4381"/>
        <v/>
      </c>
      <c r="C1383" s="7" t="str">
        <f t="shared" si="4382"/>
        <v/>
      </c>
      <c r="D1383" s="81">
        <f t="shared" si="4383"/>
        <v>0</v>
      </c>
      <c r="E1383" s="7" t="str">
        <f t="shared" si="4384"/>
        <v>18,</v>
      </c>
      <c r="F1383" s="78"/>
      <c r="G1383" s="86"/>
      <c r="H1383" s="86"/>
      <c r="I1383" s="86"/>
      <c r="J1383" s="86"/>
      <c r="K1383" s="86"/>
      <c r="L1383" s="86"/>
      <c r="M1383" s="86"/>
      <c r="N1383" s="86"/>
      <c r="O1383" s="78"/>
      <c r="P1383" s="86"/>
      <c r="Q1383" s="86"/>
      <c r="R1383" s="86"/>
      <c r="S1383" s="86"/>
      <c r="T1383" s="86"/>
      <c r="U1383" s="86"/>
      <c r="V1383" s="86"/>
      <c r="W1383" s="86"/>
      <c r="X1383" s="123" t="str">
        <f t="shared" si="4385"/>
        <v/>
      </c>
      <c r="Y1383" s="127">
        <f t="shared" si="4437"/>
        <v>0</v>
      </c>
      <c r="Z1383" s="127">
        <f t="shared" si="4438"/>
        <v>0</v>
      </c>
      <c r="AA1383" s="127">
        <f t="shared" si="4439"/>
        <v>0</v>
      </c>
      <c r="AB1383" s="86">
        <f t="shared" ref="AB1383:AC1383" si="4559">AB1382</f>
        <v>0</v>
      </c>
      <c r="AC1383" s="86">
        <f t="shared" si="4559"/>
        <v>0</v>
      </c>
      <c r="AD1383" s="90" t="str">
        <f>IF($A1382&lt;&gt;"",AD1382,"")</f>
        <v/>
      </c>
      <c r="AE1383" s="54" t="str">
        <f>IF($A1382&lt;&gt;"",AE1382,"")</f>
        <v/>
      </c>
      <c r="AF1383" s="92" t="str">
        <f t="shared" si="4397"/>
        <v/>
      </c>
      <c r="AG1383" s="82">
        <f t="shared" si="4388"/>
        <v>0</v>
      </c>
      <c r="AH1383" s="71">
        <f t="shared" si="4558"/>
        <v>0</v>
      </c>
      <c r="AI1383" s="78" t="str">
        <f t="shared" si="4389"/>
        <v/>
      </c>
      <c r="AJ1383" s="132">
        <f t="shared" si="4442"/>
        <v>0</v>
      </c>
      <c r="AK1383" s="132">
        <f t="shared" si="4443"/>
        <v>0</v>
      </c>
      <c r="AL1383" s="132">
        <f t="shared" si="4444"/>
        <v>0</v>
      </c>
      <c r="AM1383" s="86" t="str">
        <f t="shared" si="4445"/>
        <v/>
      </c>
      <c r="AN1383" s="86" t="str">
        <f t="shared" si="4446"/>
        <v/>
      </c>
      <c r="AO1383" s="90" t="str">
        <f>IF($A1382&lt;&gt;"",AO1382,"")</f>
        <v/>
      </c>
      <c r="AP1383" s="54" t="str">
        <f>IF($A1382&lt;&gt;"",AP1382,"")</f>
        <v/>
      </c>
      <c r="AQ1383" s="92" t="str">
        <f t="shared" si="4399"/>
        <v/>
      </c>
      <c r="AR1383" s="82">
        <f t="shared" si="4448"/>
        <v>0</v>
      </c>
      <c r="AS1383" s="71">
        <f t="shared" si="4400"/>
        <v>0</v>
      </c>
      <c r="AT1383" s="78" t="str">
        <f t="shared" si="4391"/>
        <v/>
      </c>
      <c r="AU1383" s="137">
        <f t="shared" si="4449"/>
        <v>0</v>
      </c>
      <c r="AV1383" s="137">
        <f t="shared" si="4450"/>
        <v>0</v>
      </c>
      <c r="AW1383" s="137">
        <f t="shared" si="4451"/>
        <v>0</v>
      </c>
      <c r="AX1383" s="86" t="str">
        <f t="shared" si="4452"/>
        <v/>
      </c>
      <c r="AY1383" s="86" t="str">
        <f t="shared" si="4453"/>
        <v/>
      </c>
      <c r="AZ1383" s="90" t="str">
        <f>IF($A1382&lt;&gt;"",AZ1382,"")</f>
        <v/>
      </c>
      <c r="BA1383" s="54" t="str">
        <f>IF($A1382&lt;&gt;"",BA1382,"")</f>
        <v/>
      </c>
      <c r="BB1383" s="92" t="str">
        <f t="shared" si="4402"/>
        <v/>
      </c>
      <c r="BC1383" s="82">
        <f t="shared" si="4455"/>
        <v>0</v>
      </c>
      <c r="BD1383" s="71">
        <f t="shared" si="4403"/>
        <v>0</v>
      </c>
      <c r="BE1383" s="98">
        <f t="shared" si="4461"/>
        <v>18</v>
      </c>
      <c r="BF1383" s="54" t="str">
        <f>IF($A1382&lt;&gt;"",BF1382,"")</f>
        <v/>
      </c>
      <c r="BG1383" s="92" t="str">
        <f t="shared" ref="BG1383:BG1399" si="4560">IF($A1383&lt;&gt;"",IF($A1383=0,"L",IF(BF1383&lt;&gt;"",IF(BF1383=X1383,"W","L"))),"")</f>
        <v/>
      </c>
      <c r="BH1383" s="82">
        <f t="shared" si="4434"/>
        <v>0</v>
      </c>
      <c r="BI1383" s="71">
        <f t="shared" si="4435"/>
        <v>0</v>
      </c>
      <c r="BJ1383" s="146"/>
      <c r="BK1383" s="97">
        <v>1</v>
      </c>
      <c r="BL1383" s="95" t="str">
        <f>IF(BL1382&lt;&gt;"",BL1382,"")</f>
        <v/>
      </c>
      <c r="BM1383" s="95" t="str">
        <f t="shared" ref="BM1383:BP1383" si="4561">IF(BM1382&lt;&gt;"",BM1382,"")</f>
        <v/>
      </c>
      <c r="BN1383" s="95" t="str">
        <f t="shared" si="4561"/>
        <v/>
      </c>
      <c r="BO1383" s="95" t="str">
        <f t="shared" si="4561"/>
        <v/>
      </c>
      <c r="BP1383" s="95" t="str">
        <f t="shared" si="4561"/>
        <v/>
      </c>
      <c r="BQ1383" s="81">
        <f t="shared" si="4463"/>
        <v>0</v>
      </c>
      <c r="BR1383" s="81">
        <f t="shared" si="4464"/>
        <v>0</v>
      </c>
      <c r="BS1383" s="81">
        <f t="shared" si="4465"/>
        <v>0</v>
      </c>
      <c r="BT1383" s="81">
        <f t="shared" si="4466"/>
        <v>0</v>
      </c>
      <c r="BU1383" s="81">
        <f t="shared" si="4467"/>
        <v>0</v>
      </c>
      <c r="BV1383" s="13">
        <f t="shared" si="4468"/>
        <v>0</v>
      </c>
      <c r="BW1383" s="11">
        <f t="shared" si="4394"/>
        <v>0</v>
      </c>
      <c r="BX1383" s="69">
        <f t="shared" si="4405"/>
        <v>0</v>
      </c>
      <c r="BY1383" s="69">
        <f>IF($A1383&lt;&gt;"",IF(BY1382&lt;&gt;0,BY1382,IF(BW1383&lt;=$AW$2,"Stop Loss",0)),0)</f>
        <v>0</v>
      </c>
      <c r="BZ1383" s="69">
        <f t="shared" si="4317"/>
        <v>0</v>
      </c>
      <c r="CA1383" s="27" t="str">
        <f t="shared" si="4406"/>
        <v/>
      </c>
      <c r="CB1383" s="27" t="str">
        <f t="shared" si="4407"/>
        <v/>
      </c>
      <c r="CC1383" s="27" t="str">
        <f t="shared" si="4408"/>
        <v/>
      </c>
      <c r="CD1383" s="27" t="str">
        <f t="shared" si="4409"/>
        <v/>
      </c>
      <c r="CE1383" s="27" t="str">
        <f t="shared" si="4410"/>
        <v/>
      </c>
      <c r="CF1383" s="27" t="str">
        <f t="shared" si="4411"/>
        <v/>
      </c>
      <c r="CG1383" s="86"/>
      <c r="CH1383" s="86"/>
      <c r="CI1383" s="45"/>
      <c r="CJ1383" s="45"/>
      <c r="CK1383" s="45"/>
      <c r="CL1383" s="25"/>
      <c r="CM1383" s="25"/>
      <c r="CN1383" s="37"/>
      <c r="CO1383" s="25"/>
      <c r="CP1383" s="25"/>
      <c r="CQ1383" s="25"/>
      <c r="CR1383" s="25"/>
      <c r="CS1383" s="25"/>
      <c r="CT1383" s="25"/>
      <c r="CU1383" s="25"/>
      <c r="CV1383" s="25"/>
      <c r="CW1383" s="25"/>
      <c r="CX1383" s="25"/>
      <c r="CY1383" s="25"/>
      <c r="CZ1383" s="25"/>
      <c r="DA1383" s="25"/>
      <c r="DB1383" s="37"/>
      <c r="DC1383" s="25"/>
      <c r="DD1383" s="25"/>
      <c r="DH1383" s="25"/>
      <c r="DI1383" s="37"/>
    </row>
    <row r="1384" spans="1:113" s="26" customFormat="1">
      <c r="A1384" s="149"/>
      <c r="B1384" s="82" t="str">
        <f t="shared" si="4381"/>
        <v/>
      </c>
      <c r="C1384" s="7" t="str">
        <f t="shared" si="4382"/>
        <v/>
      </c>
      <c r="D1384" s="81">
        <f t="shared" si="4383"/>
        <v>0</v>
      </c>
      <c r="E1384" s="7" t="str">
        <f t="shared" si="4384"/>
        <v>18,</v>
      </c>
      <c r="F1384" s="78"/>
      <c r="G1384" s="86"/>
      <c r="H1384" s="86"/>
      <c r="I1384" s="86"/>
      <c r="J1384" s="86"/>
      <c r="K1384" s="86"/>
      <c r="L1384" s="86"/>
      <c r="M1384" s="86"/>
      <c r="N1384" s="86"/>
      <c r="O1384" s="78"/>
      <c r="P1384" s="86"/>
      <c r="Q1384" s="86"/>
      <c r="R1384" s="86"/>
      <c r="S1384" s="86"/>
      <c r="T1384" s="86"/>
      <c r="U1384" s="86"/>
      <c r="V1384" s="86"/>
      <c r="W1384" s="86"/>
      <c r="X1384" s="123" t="str">
        <f t="shared" si="4385"/>
        <v/>
      </c>
      <c r="Y1384" s="127">
        <f t="shared" si="4437"/>
        <v>0</v>
      </c>
      <c r="Z1384" s="127">
        <f t="shared" si="4438"/>
        <v>0</v>
      </c>
      <c r="AA1384" s="127">
        <f t="shared" si="4439"/>
        <v>0</v>
      </c>
      <c r="AB1384" s="86">
        <f t="shared" ref="AB1384:AC1384" si="4562">AB1383</f>
        <v>0</v>
      </c>
      <c r="AC1384" s="86">
        <f t="shared" si="4562"/>
        <v>0</v>
      </c>
      <c r="AD1384" s="90" t="str">
        <f t="shared" ref="AD1384:AE1384" si="4563">IF($A1383&lt;&gt;"",AD1383,"")</f>
        <v/>
      </c>
      <c r="AE1384" s="54" t="str">
        <f t="shared" si="4563"/>
        <v/>
      </c>
      <c r="AF1384" s="92" t="str">
        <f t="shared" si="4397"/>
        <v/>
      </c>
      <c r="AG1384" s="82">
        <f t="shared" si="4388"/>
        <v>0</v>
      </c>
      <c r="AH1384" s="71">
        <f t="shared" si="4558"/>
        <v>0</v>
      </c>
      <c r="AI1384" s="78" t="str">
        <f t="shared" si="4389"/>
        <v/>
      </c>
      <c r="AJ1384" s="132">
        <f t="shared" si="4442"/>
        <v>0</v>
      </c>
      <c r="AK1384" s="132">
        <f t="shared" si="4443"/>
        <v>0</v>
      </c>
      <c r="AL1384" s="132">
        <f t="shared" si="4444"/>
        <v>0</v>
      </c>
      <c r="AM1384" s="86" t="str">
        <f t="shared" si="4445"/>
        <v/>
      </c>
      <c r="AN1384" s="86" t="str">
        <f t="shared" si="4446"/>
        <v/>
      </c>
      <c r="AO1384" s="90" t="str">
        <f t="shared" ref="AO1384:AP1384" si="4564">IF($A1383&lt;&gt;"",AO1383,"")</f>
        <v/>
      </c>
      <c r="AP1384" s="54" t="str">
        <f t="shared" si="4564"/>
        <v/>
      </c>
      <c r="AQ1384" s="92" t="str">
        <f t="shared" si="4399"/>
        <v/>
      </c>
      <c r="AR1384" s="82">
        <f t="shared" si="4448"/>
        <v>0</v>
      </c>
      <c r="AS1384" s="71">
        <f t="shared" si="4400"/>
        <v>0</v>
      </c>
      <c r="AT1384" s="78" t="str">
        <f t="shared" si="4391"/>
        <v/>
      </c>
      <c r="AU1384" s="137">
        <f t="shared" si="4449"/>
        <v>0</v>
      </c>
      <c r="AV1384" s="137">
        <f t="shared" si="4450"/>
        <v>0</v>
      </c>
      <c r="AW1384" s="137">
        <f t="shared" si="4451"/>
        <v>0</v>
      </c>
      <c r="AX1384" s="86" t="str">
        <f t="shared" si="4452"/>
        <v/>
      </c>
      <c r="AY1384" s="86" t="str">
        <f t="shared" si="4453"/>
        <v/>
      </c>
      <c r="AZ1384" s="90" t="str">
        <f t="shared" ref="AZ1384:BA1384" si="4565">IF($A1383&lt;&gt;"",AZ1383,"")</f>
        <v/>
      </c>
      <c r="BA1384" s="54" t="str">
        <f t="shared" si="4565"/>
        <v/>
      </c>
      <c r="BB1384" s="92" t="str">
        <f t="shared" si="4402"/>
        <v/>
      </c>
      <c r="BC1384" s="82">
        <f t="shared" si="4455"/>
        <v>0</v>
      </c>
      <c r="BD1384" s="71">
        <f t="shared" si="4403"/>
        <v>0</v>
      </c>
      <c r="BE1384" s="98">
        <f t="shared" si="4461"/>
        <v>18</v>
      </c>
      <c r="BF1384" s="54" t="str">
        <f t="shared" ref="BF1384:BF1390" si="4566">IF($A1383&lt;&gt;"",BF1383,"")</f>
        <v/>
      </c>
      <c r="BG1384" s="92" t="str">
        <f t="shared" si="4560"/>
        <v/>
      </c>
      <c r="BH1384" s="82">
        <f t="shared" si="4434"/>
        <v>0</v>
      </c>
      <c r="BI1384" s="71">
        <f t="shared" si="4435"/>
        <v>0</v>
      </c>
      <c r="BJ1384" s="146"/>
      <c r="BK1384" s="97">
        <v>1</v>
      </c>
      <c r="BL1384" s="95" t="str">
        <f t="shared" ref="BL1384:BP1384" si="4567">IF(BL1383&lt;&gt;"",BL1383,"")</f>
        <v/>
      </c>
      <c r="BM1384" s="95" t="str">
        <f t="shared" si="4567"/>
        <v/>
      </c>
      <c r="BN1384" s="95" t="str">
        <f t="shared" si="4567"/>
        <v/>
      </c>
      <c r="BO1384" s="95" t="str">
        <f t="shared" si="4567"/>
        <v/>
      </c>
      <c r="BP1384" s="95" t="str">
        <f t="shared" si="4567"/>
        <v/>
      </c>
      <c r="BQ1384" s="81">
        <f t="shared" si="4463"/>
        <v>0</v>
      </c>
      <c r="BR1384" s="81">
        <f t="shared" si="4464"/>
        <v>0</v>
      </c>
      <c r="BS1384" s="81">
        <f t="shared" si="4465"/>
        <v>0</v>
      </c>
      <c r="BT1384" s="81">
        <f t="shared" si="4466"/>
        <v>0</v>
      </c>
      <c r="BU1384" s="81">
        <f t="shared" si="4467"/>
        <v>0</v>
      </c>
      <c r="BV1384" s="13">
        <f t="shared" si="4468"/>
        <v>0</v>
      </c>
      <c r="BW1384" s="11">
        <f t="shared" si="4394"/>
        <v>0</v>
      </c>
      <c r="BX1384" s="69">
        <f t="shared" si="4405"/>
        <v>0</v>
      </c>
      <c r="BY1384" s="69">
        <f>IF($A1384&lt;&gt;"",IF(BY1383&lt;&gt;0,BY1383,IF(BW1384&lt;=$AW$2,"Stop Loss",0)),0)</f>
        <v>0</v>
      </c>
      <c r="BZ1384" s="69">
        <f t="shared" si="4317"/>
        <v>0</v>
      </c>
      <c r="CA1384" s="27" t="str">
        <f t="shared" si="4406"/>
        <v/>
      </c>
      <c r="CB1384" s="27" t="str">
        <f t="shared" si="4407"/>
        <v/>
      </c>
      <c r="CC1384" s="27" t="str">
        <f t="shared" si="4408"/>
        <v/>
      </c>
      <c r="CD1384" s="27" t="str">
        <f t="shared" si="4409"/>
        <v/>
      </c>
      <c r="CE1384" s="27" t="str">
        <f t="shared" si="4410"/>
        <v/>
      </c>
      <c r="CF1384" s="27" t="str">
        <f t="shared" si="4411"/>
        <v/>
      </c>
      <c r="CG1384" s="86"/>
      <c r="CH1384" s="86"/>
      <c r="CI1384" s="45"/>
      <c r="CJ1384" s="45"/>
      <c r="CK1384" s="45"/>
      <c r="CL1384" s="25"/>
      <c r="CM1384" s="25"/>
      <c r="CN1384" s="37"/>
      <c r="CO1384" s="25"/>
      <c r="CP1384" s="25"/>
      <c r="CQ1384" s="25"/>
      <c r="CR1384" s="25"/>
      <c r="CS1384" s="25"/>
      <c r="CT1384" s="25"/>
      <c r="CU1384" s="25"/>
      <c r="CV1384" s="25"/>
      <c r="CW1384" s="25"/>
      <c r="CX1384" s="25"/>
      <c r="CY1384" s="25"/>
      <c r="CZ1384" s="25"/>
      <c r="DA1384" s="25"/>
      <c r="DB1384" s="37"/>
      <c r="DC1384" s="25"/>
      <c r="DD1384" s="25"/>
      <c r="DH1384" s="25"/>
      <c r="DI1384" s="37"/>
    </row>
    <row r="1385" spans="1:113" s="26" customFormat="1">
      <c r="A1385" s="149"/>
      <c r="B1385" s="82" t="str">
        <f t="shared" si="4381"/>
        <v/>
      </c>
      <c r="C1385" s="7" t="str">
        <f t="shared" si="4382"/>
        <v/>
      </c>
      <c r="D1385" s="81">
        <f t="shared" si="4383"/>
        <v>0</v>
      </c>
      <c r="E1385" s="7" t="str">
        <f t="shared" si="4384"/>
        <v>18,</v>
      </c>
      <c r="F1385" s="78"/>
      <c r="G1385" s="86"/>
      <c r="H1385" s="86"/>
      <c r="I1385" s="86"/>
      <c r="J1385" s="86"/>
      <c r="K1385" s="86"/>
      <c r="L1385" s="86"/>
      <c r="M1385" s="86"/>
      <c r="N1385" s="86"/>
      <c r="O1385" s="78"/>
      <c r="P1385" s="86"/>
      <c r="Q1385" s="86"/>
      <c r="R1385" s="86"/>
      <c r="S1385" s="86"/>
      <c r="T1385" s="86"/>
      <c r="U1385" s="86"/>
      <c r="V1385" s="86"/>
      <c r="W1385" s="86"/>
      <c r="X1385" s="123" t="str">
        <f t="shared" si="4385"/>
        <v/>
      </c>
      <c r="Y1385" s="127">
        <f t="shared" si="4437"/>
        <v>0</v>
      </c>
      <c r="Z1385" s="127">
        <f t="shared" si="4438"/>
        <v>0</v>
      </c>
      <c r="AA1385" s="127">
        <f t="shared" si="4439"/>
        <v>0</v>
      </c>
      <c r="AB1385" s="86">
        <f t="shared" ref="AB1385:AC1385" si="4568">AB1384</f>
        <v>0</v>
      </c>
      <c r="AC1385" s="86">
        <f t="shared" si="4568"/>
        <v>0</v>
      </c>
      <c r="AD1385" s="90" t="str">
        <f t="shared" ref="AD1385:AE1385" si="4569">IF($A1384&lt;&gt;"",AD1384,"")</f>
        <v/>
      </c>
      <c r="AE1385" s="54" t="str">
        <f t="shared" si="4569"/>
        <v/>
      </c>
      <c r="AF1385" s="92" t="str">
        <f t="shared" si="4397"/>
        <v/>
      </c>
      <c r="AG1385" s="82">
        <f t="shared" si="4388"/>
        <v>0</v>
      </c>
      <c r="AH1385" s="71">
        <f t="shared" si="4558"/>
        <v>0</v>
      </c>
      <c r="AI1385" s="78" t="str">
        <f t="shared" si="4389"/>
        <v/>
      </c>
      <c r="AJ1385" s="132">
        <f t="shared" si="4442"/>
        <v>0</v>
      </c>
      <c r="AK1385" s="132">
        <f t="shared" si="4443"/>
        <v>0</v>
      </c>
      <c r="AL1385" s="132">
        <f t="shared" si="4444"/>
        <v>0</v>
      </c>
      <c r="AM1385" s="86" t="str">
        <f t="shared" si="4445"/>
        <v/>
      </c>
      <c r="AN1385" s="86" t="str">
        <f t="shared" si="4446"/>
        <v/>
      </c>
      <c r="AO1385" s="90" t="str">
        <f t="shared" ref="AO1385:AP1385" si="4570">IF($A1384&lt;&gt;"",AO1384,"")</f>
        <v/>
      </c>
      <c r="AP1385" s="54" t="str">
        <f t="shared" si="4570"/>
        <v/>
      </c>
      <c r="AQ1385" s="92" t="str">
        <f t="shared" si="4399"/>
        <v/>
      </c>
      <c r="AR1385" s="82">
        <f t="shared" si="4448"/>
        <v>0</v>
      </c>
      <c r="AS1385" s="71">
        <f t="shared" si="4400"/>
        <v>0</v>
      </c>
      <c r="AT1385" s="78" t="str">
        <f t="shared" si="4391"/>
        <v/>
      </c>
      <c r="AU1385" s="137">
        <f t="shared" si="4449"/>
        <v>0</v>
      </c>
      <c r="AV1385" s="137">
        <f t="shared" si="4450"/>
        <v>0</v>
      </c>
      <c r="AW1385" s="137">
        <f t="shared" si="4451"/>
        <v>0</v>
      </c>
      <c r="AX1385" s="86" t="str">
        <f t="shared" si="4452"/>
        <v/>
      </c>
      <c r="AY1385" s="86" t="str">
        <f t="shared" si="4453"/>
        <v/>
      </c>
      <c r="AZ1385" s="90" t="str">
        <f t="shared" ref="AZ1385:BA1385" si="4571">IF($A1384&lt;&gt;"",AZ1384,"")</f>
        <v/>
      </c>
      <c r="BA1385" s="54" t="str">
        <f t="shared" si="4571"/>
        <v/>
      </c>
      <c r="BB1385" s="92" t="str">
        <f t="shared" si="4402"/>
        <v/>
      </c>
      <c r="BC1385" s="82">
        <f t="shared" si="4455"/>
        <v>0</v>
      </c>
      <c r="BD1385" s="71">
        <f t="shared" si="4403"/>
        <v>0</v>
      </c>
      <c r="BE1385" s="98">
        <f t="shared" si="4461"/>
        <v>18</v>
      </c>
      <c r="BF1385" s="54" t="str">
        <f t="shared" si="4566"/>
        <v/>
      </c>
      <c r="BG1385" s="92" t="str">
        <f t="shared" si="4560"/>
        <v/>
      </c>
      <c r="BH1385" s="82">
        <f t="shared" si="4434"/>
        <v>0</v>
      </c>
      <c r="BI1385" s="71">
        <f t="shared" si="4435"/>
        <v>0</v>
      </c>
      <c r="BJ1385" s="146"/>
      <c r="BK1385" s="97">
        <v>1</v>
      </c>
      <c r="BL1385" s="95" t="str">
        <f t="shared" ref="BL1385:BP1385" si="4572">IF(BL1384&lt;&gt;"",BL1384,"")</f>
        <v/>
      </c>
      <c r="BM1385" s="95" t="str">
        <f t="shared" si="4572"/>
        <v/>
      </c>
      <c r="BN1385" s="95" t="str">
        <f t="shared" si="4572"/>
        <v/>
      </c>
      <c r="BO1385" s="95" t="str">
        <f t="shared" si="4572"/>
        <v/>
      </c>
      <c r="BP1385" s="95" t="str">
        <f t="shared" si="4572"/>
        <v/>
      </c>
      <c r="BQ1385" s="81">
        <f t="shared" si="4463"/>
        <v>0</v>
      </c>
      <c r="BR1385" s="81">
        <f t="shared" si="4464"/>
        <v>0</v>
      </c>
      <c r="BS1385" s="81">
        <f t="shared" si="4465"/>
        <v>0</v>
      </c>
      <c r="BT1385" s="81">
        <f t="shared" si="4466"/>
        <v>0</v>
      </c>
      <c r="BU1385" s="81">
        <f t="shared" si="4467"/>
        <v>0</v>
      </c>
      <c r="BV1385" s="13">
        <f t="shared" si="4468"/>
        <v>0</v>
      </c>
      <c r="BW1385" s="11">
        <f t="shared" si="4394"/>
        <v>0</v>
      </c>
      <c r="BX1385" s="69">
        <f t="shared" si="4405"/>
        <v>0</v>
      </c>
      <c r="BY1385" s="69">
        <f>IF($A1385&lt;&gt;"",IF(BY1384&lt;&gt;0,BY1384,IF(BW1385&lt;=$AW$2,"Stop Loss",0)),0)</f>
        <v>0</v>
      </c>
      <c r="BZ1385" s="69">
        <f t="shared" si="4317"/>
        <v>0</v>
      </c>
      <c r="CA1385" s="27" t="str">
        <f t="shared" si="4406"/>
        <v/>
      </c>
      <c r="CB1385" s="27" t="str">
        <f t="shared" si="4407"/>
        <v/>
      </c>
      <c r="CC1385" s="27" t="str">
        <f t="shared" si="4408"/>
        <v/>
      </c>
      <c r="CD1385" s="27" t="str">
        <f t="shared" si="4409"/>
        <v/>
      </c>
      <c r="CE1385" s="27" t="str">
        <f t="shared" si="4410"/>
        <v/>
      </c>
      <c r="CF1385" s="27" t="str">
        <f t="shared" si="4411"/>
        <v/>
      </c>
      <c r="CG1385" s="86"/>
      <c r="CH1385" s="86"/>
      <c r="CI1385" s="45"/>
      <c r="CJ1385" s="45"/>
      <c r="CK1385" s="45"/>
      <c r="CL1385" s="25"/>
      <c r="CM1385" s="25"/>
      <c r="CN1385" s="37"/>
      <c r="CO1385" s="25"/>
      <c r="CP1385" s="25"/>
      <c r="CQ1385" s="25"/>
      <c r="CR1385" s="25"/>
      <c r="CS1385" s="25"/>
      <c r="CT1385" s="25"/>
      <c r="CU1385" s="25"/>
      <c r="CV1385" s="25"/>
      <c r="CW1385" s="25"/>
      <c r="CX1385" s="25"/>
      <c r="CY1385" s="25"/>
      <c r="CZ1385" s="25"/>
      <c r="DA1385" s="25"/>
      <c r="DB1385" s="37"/>
      <c r="DC1385" s="25"/>
      <c r="DD1385" s="25"/>
      <c r="DH1385" s="25"/>
      <c r="DI1385" s="37"/>
    </row>
    <row r="1386" spans="1:113" s="26" customFormat="1">
      <c r="A1386" s="149"/>
      <c r="B1386" s="82" t="str">
        <f t="shared" si="4381"/>
        <v/>
      </c>
      <c r="C1386" s="7" t="str">
        <f t="shared" si="4382"/>
        <v/>
      </c>
      <c r="D1386" s="81">
        <f t="shared" si="4383"/>
        <v>0</v>
      </c>
      <c r="E1386" s="7" t="str">
        <f t="shared" si="4384"/>
        <v>18,</v>
      </c>
      <c r="F1386" s="78"/>
      <c r="G1386" s="86"/>
      <c r="H1386" s="86"/>
      <c r="I1386" s="86"/>
      <c r="J1386" s="86"/>
      <c r="K1386" s="86"/>
      <c r="L1386" s="86"/>
      <c r="M1386" s="86"/>
      <c r="N1386" s="86"/>
      <c r="O1386" s="78"/>
      <c r="P1386" s="86"/>
      <c r="Q1386" s="86"/>
      <c r="R1386" s="86"/>
      <c r="S1386" s="86"/>
      <c r="T1386" s="86"/>
      <c r="U1386" s="86"/>
      <c r="V1386" s="86"/>
      <c r="W1386" s="86"/>
      <c r="X1386" s="123" t="str">
        <f t="shared" si="4385"/>
        <v/>
      </c>
      <c r="Y1386" s="127">
        <f t="shared" si="4437"/>
        <v>0</v>
      </c>
      <c r="Z1386" s="127">
        <f t="shared" si="4438"/>
        <v>0</v>
      </c>
      <c r="AA1386" s="127">
        <f t="shared" si="4439"/>
        <v>0</v>
      </c>
      <c r="AB1386" s="86">
        <f t="shared" ref="AB1386:AC1386" si="4573">AB1385</f>
        <v>0</v>
      </c>
      <c r="AC1386" s="86">
        <f t="shared" si="4573"/>
        <v>0</v>
      </c>
      <c r="AD1386" s="90" t="str">
        <f t="shared" ref="AD1386:AE1386" si="4574">IF($A1385&lt;&gt;"",AD1385,"")</f>
        <v/>
      </c>
      <c r="AE1386" s="54" t="str">
        <f t="shared" si="4574"/>
        <v/>
      </c>
      <c r="AF1386" s="92" t="str">
        <f t="shared" si="4397"/>
        <v/>
      </c>
      <c r="AG1386" s="82">
        <f t="shared" si="4388"/>
        <v>0</v>
      </c>
      <c r="AH1386" s="71">
        <f t="shared" si="4558"/>
        <v>0</v>
      </c>
      <c r="AI1386" s="78" t="str">
        <f t="shared" si="4389"/>
        <v/>
      </c>
      <c r="AJ1386" s="132">
        <f t="shared" si="4442"/>
        <v>0</v>
      </c>
      <c r="AK1386" s="132">
        <f t="shared" si="4443"/>
        <v>0</v>
      </c>
      <c r="AL1386" s="132">
        <f t="shared" si="4444"/>
        <v>0</v>
      </c>
      <c r="AM1386" s="86" t="str">
        <f t="shared" si="4445"/>
        <v/>
      </c>
      <c r="AN1386" s="86" t="str">
        <f t="shared" si="4446"/>
        <v/>
      </c>
      <c r="AO1386" s="90" t="str">
        <f t="shared" ref="AO1386:AP1386" si="4575">IF($A1385&lt;&gt;"",AO1385,"")</f>
        <v/>
      </c>
      <c r="AP1386" s="54" t="str">
        <f t="shared" si="4575"/>
        <v/>
      </c>
      <c r="AQ1386" s="92" t="str">
        <f t="shared" si="4399"/>
        <v/>
      </c>
      <c r="AR1386" s="82">
        <f t="shared" si="4448"/>
        <v>0</v>
      </c>
      <c r="AS1386" s="71">
        <f t="shared" si="4400"/>
        <v>0</v>
      </c>
      <c r="AT1386" s="78" t="str">
        <f t="shared" si="4391"/>
        <v/>
      </c>
      <c r="AU1386" s="137">
        <f t="shared" si="4449"/>
        <v>0</v>
      </c>
      <c r="AV1386" s="137">
        <f t="shared" si="4450"/>
        <v>0</v>
      </c>
      <c r="AW1386" s="137">
        <f t="shared" si="4451"/>
        <v>0</v>
      </c>
      <c r="AX1386" s="86" t="str">
        <f t="shared" si="4452"/>
        <v/>
      </c>
      <c r="AY1386" s="86" t="str">
        <f t="shared" si="4453"/>
        <v/>
      </c>
      <c r="AZ1386" s="90" t="str">
        <f t="shared" ref="AZ1386:BA1386" si="4576">IF($A1385&lt;&gt;"",AZ1385,"")</f>
        <v/>
      </c>
      <c r="BA1386" s="54" t="str">
        <f t="shared" si="4576"/>
        <v/>
      </c>
      <c r="BB1386" s="92" t="str">
        <f t="shared" si="4402"/>
        <v/>
      </c>
      <c r="BC1386" s="82">
        <f t="shared" si="4455"/>
        <v>0</v>
      </c>
      <c r="BD1386" s="71">
        <f t="shared" si="4403"/>
        <v>0</v>
      </c>
      <c r="BE1386" s="98">
        <f t="shared" si="4461"/>
        <v>18</v>
      </c>
      <c r="BF1386" s="54" t="str">
        <f t="shared" si="4566"/>
        <v/>
      </c>
      <c r="BG1386" s="92" t="str">
        <f t="shared" si="4560"/>
        <v/>
      </c>
      <c r="BH1386" s="82">
        <f t="shared" si="4434"/>
        <v>0</v>
      </c>
      <c r="BI1386" s="71">
        <f t="shared" si="4435"/>
        <v>0</v>
      </c>
      <c r="BJ1386" s="146"/>
      <c r="BK1386" s="97">
        <v>1</v>
      </c>
      <c r="BL1386" s="95" t="str">
        <f t="shared" ref="BL1386:BP1386" si="4577">IF(BL1385&lt;&gt;"",BL1385,"")</f>
        <v/>
      </c>
      <c r="BM1386" s="95" t="str">
        <f t="shared" si="4577"/>
        <v/>
      </c>
      <c r="BN1386" s="95" t="str">
        <f t="shared" si="4577"/>
        <v/>
      </c>
      <c r="BO1386" s="95" t="str">
        <f t="shared" si="4577"/>
        <v/>
      </c>
      <c r="BP1386" s="95" t="str">
        <f t="shared" si="4577"/>
        <v/>
      </c>
      <c r="BQ1386" s="81">
        <f t="shared" si="4463"/>
        <v>0</v>
      </c>
      <c r="BR1386" s="81">
        <f t="shared" si="4464"/>
        <v>0</v>
      </c>
      <c r="BS1386" s="81">
        <f t="shared" si="4465"/>
        <v>0</v>
      </c>
      <c r="BT1386" s="81">
        <f t="shared" si="4466"/>
        <v>0</v>
      </c>
      <c r="BU1386" s="81">
        <f t="shared" si="4467"/>
        <v>0</v>
      </c>
      <c r="BV1386" s="13">
        <f t="shared" si="4468"/>
        <v>0</v>
      </c>
      <c r="BW1386" s="11">
        <f t="shared" si="4394"/>
        <v>0</v>
      </c>
      <c r="BX1386" s="69">
        <f t="shared" si="4405"/>
        <v>0</v>
      </c>
      <c r="BY1386" s="69">
        <f>IF($A1386&lt;&gt;"",IF(BY1385&lt;&gt;0,BY1385,IF(BW1386&lt;=$AW$2,"Stop Loss",0)),0)</f>
        <v>0</v>
      </c>
      <c r="BZ1386" s="69">
        <f t="shared" si="4317"/>
        <v>0</v>
      </c>
      <c r="CA1386" s="27" t="str">
        <f t="shared" si="4406"/>
        <v/>
      </c>
      <c r="CB1386" s="27" t="str">
        <f t="shared" si="4407"/>
        <v/>
      </c>
      <c r="CC1386" s="27" t="str">
        <f t="shared" si="4408"/>
        <v/>
      </c>
      <c r="CD1386" s="27" t="str">
        <f t="shared" si="4409"/>
        <v/>
      </c>
      <c r="CE1386" s="27" t="str">
        <f t="shared" si="4410"/>
        <v/>
      </c>
      <c r="CF1386" s="27" t="str">
        <f t="shared" si="4411"/>
        <v/>
      </c>
      <c r="CG1386" s="86"/>
      <c r="CH1386" s="86"/>
      <c r="CI1386" s="45"/>
      <c r="CJ1386" s="45"/>
      <c r="CK1386" s="45"/>
      <c r="CL1386" s="25"/>
      <c r="CM1386" s="25"/>
      <c r="CN1386" s="37"/>
      <c r="CO1386" s="25"/>
      <c r="CP1386" s="25"/>
      <c r="CQ1386" s="25"/>
      <c r="CR1386" s="25"/>
      <c r="CS1386" s="25"/>
      <c r="CT1386" s="25"/>
      <c r="CU1386" s="25"/>
      <c r="CV1386" s="25"/>
      <c r="CW1386" s="25"/>
      <c r="CX1386" s="25"/>
      <c r="CY1386" s="25"/>
      <c r="CZ1386" s="25"/>
      <c r="DA1386" s="25"/>
      <c r="DB1386" s="37"/>
      <c r="DC1386" s="25"/>
      <c r="DD1386" s="25"/>
      <c r="DH1386" s="25"/>
      <c r="DI1386" s="37"/>
    </row>
    <row r="1387" spans="1:113" s="26" customFormat="1">
      <c r="A1387" s="149"/>
      <c r="B1387" s="82" t="str">
        <f t="shared" si="4381"/>
        <v/>
      </c>
      <c r="C1387" s="7" t="str">
        <f t="shared" si="4382"/>
        <v/>
      </c>
      <c r="D1387" s="81">
        <f t="shared" si="4383"/>
        <v>0</v>
      </c>
      <c r="E1387" s="7" t="str">
        <f t="shared" si="4384"/>
        <v>18,</v>
      </c>
      <c r="F1387" s="78"/>
      <c r="G1387" s="86"/>
      <c r="H1387" s="86"/>
      <c r="I1387" s="86"/>
      <c r="J1387" s="86"/>
      <c r="K1387" s="86"/>
      <c r="L1387" s="86"/>
      <c r="M1387" s="86"/>
      <c r="N1387" s="86"/>
      <c r="O1387" s="78"/>
      <c r="P1387" s="86"/>
      <c r="Q1387" s="86"/>
      <c r="R1387" s="86"/>
      <c r="S1387" s="86"/>
      <c r="T1387" s="86"/>
      <c r="U1387" s="86"/>
      <c r="V1387" s="86"/>
      <c r="W1387" s="86"/>
      <c r="X1387" s="123" t="str">
        <f t="shared" si="4385"/>
        <v/>
      </c>
      <c r="Y1387" s="127">
        <f t="shared" si="4437"/>
        <v>0</v>
      </c>
      <c r="Z1387" s="127">
        <f t="shared" si="4438"/>
        <v>0</v>
      </c>
      <c r="AA1387" s="127">
        <f t="shared" si="4439"/>
        <v>0</v>
      </c>
      <c r="AB1387" s="86">
        <f t="shared" ref="AB1387:AC1387" si="4578">AB1386</f>
        <v>0</v>
      </c>
      <c r="AC1387" s="86">
        <f t="shared" si="4578"/>
        <v>0</v>
      </c>
      <c r="AD1387" s="90" t="str">
        <f t="shared" ref="AD1387:AE1387" si="4579">IF($A1386&lt;&gt;"",AD1386,"")</f>
        <v/>
      </c>
      <c r="AE1387" s="54" t="str">
        <f t="shared" si="4579"/>
        <v/>
      </c>
      <c r="AF1387" s="92" t="str">
        <f t="shared" si="4397"/>
        <v/>
      </c>
      <c r="AG1387" s="82">
        <f t="shared" si="4388"/>
        <v>0</v>
      </c>
      <c r="AH1387" s="71">
        <f t="shared" si="4558"/>
        <v>0</v>
      </c>
      <c r="AI1387" s="78" t="str">
        <f t="shared" si="4389"/>
        <v/>
      </c>
      <c r="AJ1387" s="132">
        <f t="shared" si="4442"/>
        <v>0</v>
      </c>
      <c r="AK1387" s="132">
        <f t="shared" si="4443"/>
        <v>0</v>
      </c>
      <c r="AL1387" s="132">
        <f t="shared" si="4444"/>
        <v>0</v>
      </c>
      <c r="AM1387" s="86" t="str">
        <f t="shared" si="4445"/>
        <v/>
      </c>
      <c r="AN1387" s="86" t="str">
        <f t="shared" si="4446"/>
        <v/>
      </c>
      <c r="AO1387" s="90" t="str">
        <f t="shared" ref="AO1387:AP1387" si="4580">IF($A1386&lt;&gt;"",AO1386,"")</f>
        <v/>
      </c>
      <c r="AP1387" s="54" t="str">
        <f t="shared" si="4580"/>
        <v/>
      </c>
      <c r="AQ1387" s="92" t="str">
        <f t="shared" si="4399"/>
        <v/>
      </c>
      <c r="AR1387" s="82">
        <f t="shared" si="4448"/>
        <v>0</v>
      </c>
      <c r="AS1387" s="71">
        <f t="shared" si="4400"/>
        <v>0</v>
      </c>
      <c r="AT1387" s="78" t="str">
        <f t="shared" si="4391"/>
        <v/>
      </c>
      <c r="AU1387" s="137">
        <f t="shared" si="4449"/>
        <v>0</v>
      </c>
      <c r="AV1387" s="137">
        <f t="shared" si="4450"/>
        <v>0</v>
      </c>
      <c r="AW1387" s="137">
        <f t="shared" si="4451"/>
        <v>0</v>
      </c>
      <c r="AX1387" s="86" t="str">
        <f t="shared" si="4452"/>
        <v/>
      </c>
      <c r="AY1387" s="86" t="str">
        <f t="shared" si="4453"/>
        <v/>
      </c>
      <c r="AZ1387" s="90" t="str">
        <f t="shared" ref="AZ1387:BA1387" si="4581">IF($A1386&lt;&gt;"",AZ1386,"")</f>
        <v/>
      </c>
      <c r="BA1387" s="54" t="str">
        <f t="shared" si="4581"/>
        <v/>
      </c>
      <c r="BB1387" s="92" t="str">
        <f t="shared" si="4402"/>
        <v/>
      </c>
      <c r="BC1387" s="82">
        <f t="shared" si="4455"/>
        <v>0</v>
      </c>
      <c r="BD1387" s="71">
        <f t="shared" si="4403"/>
        <v>0</v>
      </c>
      <c r="BE1387" s="98">
        <f t="shared" si="4461"/>
        <v>18</v>
      </c>
      <c r="BF1387" s="54" t="str">
        <f t="shared" si="4566"/>
        <v/>
      </c>
      <c r="BG1387" s="92" t="str">
        <f t="shared" si="4560"/>
        <v/>
      </c>
      <c r="BH1387" s="82">
        <f t="shared" si="4434"/>
        <v>0</v>
      </c>
      <c r="BI1387" s="71">
        <f t="shared" si="4435"/>
        <v>0</v>
      </c>
      <c r="BJ1387" s="146"/>
      <c r="BK1387" s="97">
        <v>1</v>
      </c>
      <c r="BL1387" s="95" t="str">
        <f t="shared" ref="BL1387:BP1387" si="4582">IF(BL1386&lt;&gt;"",BL1386,"")</f>
        <v/>
      </c>
      <c r="BM1387" s="95" t="str">
        <f t="shared" si="4582"/>
        <v/>
      </c>
      <c r="BN1387" s="95" t="str">
        <f t="shared" si="4582"/>
        <v/>
      </c>
      <c r="BO1387" s="95" t="str">
        <f t="shared" si="4582"/>
        <v/>
      </c>
      <c r="BP1387" s="95" t="str">
        <f t="shared" si="4582"/>
        <v/>
      </c>
      <c r="BQ1387" s="81">
        <f t="shared" si="4463"/>
        <v>0</v>
      </c>
      <c r="BR1387" s="81">
        <f t="shared" si="4464"/>
        <v>0</v>
      </c>
      <c r="BS1387" s="81">
        <f t="shared" si="4465"/>
        <v>0</v>
      </c>
      <c r="BT1387" s="81">
        <f t="shared" si="4466"/>
        <v>0</v>
      </c>
      <c r="BU1387" s="81">
        <f t="shared" si="4467"/>
        <v>0</v>
      </c>
      <c r="BV1387" s="13">
        <f t="shared" si="4468"/>
        <v>0</v>
      </c>
      <c r="BW1387" s="11">
        <f t="shared" si="4394"/>
        <v>0</v>
      </c>
      <c r="BX1387" s="69">
        <f t="shared" si="4405"/>
        <v>0</v>
      </c>
      <c r="BY1387" s="69">
        <f>IF($A1387&lt;&gt;"",IF(BY1386&lt;&gt;0,BY1386,IF(BW1387&lt;=$AW$2,"Stop Loss",0)),0)</f>
        <v>0</v>
      </c>
      <c r="BZ1387" s="69">
        <f t="shared" si="4317"/>
        <v>0</v>
      </c>
      <c r="CA1387" s="27" t="str">
        <f t="shared" si="4406"/>
        <v/>
      </c>
      <c r="CB1387" s="27" t="str">
        <f t="shared" si="4407"/>
        <v/>
      </c>
      <c r="CC1387" s="27" t="str">
        <f t="shared" si="4408"/>
        <v/>
      </c>
      <c r="CD1387" s="27" t="str">
        <f t="shared" si="4409"/>
        <v/>
      </c>
      <c r="CE1387" s="27" t="str">
        <f t="shared" si="4410"/>
        <v/>
      </c>
      <c r="CF1387" s="27" t="str">
        <f t="shared" si="4411"/>
        <v/>
      </c>
      <c r="CG1387" s="86"/>
      <c r="CH1387" s="86"/>
      <c r="CI1387" s="45"/>
      <c r="CJ1387" s="45"/>
      <c r="CK1387" s="45"/>
      <c r="CL1387" s="25"/>
      <c r="CM1387" s="25"/>
      <c r="CN1387" s="37"/>
      <c r="CO1387" s="25"/>
      <c r="CP1387" s="25"/>
      <c r="CQ1387" s="25"/>
      <c r="CR1387" s="25"/>
      <c r="CS1387" s="25"/>
      <c r="CT1387" s="25"/>
      <c r="CU1387" s="25"/>
      <c r="CV1387" s="25"/>
      <c r="CW1387" s="25"/>
      <c r="CX1387" s="25"/>
      <c r="CY1387" s="25"/>
      <c r="CZ1387" s="25"/>
      <c r="DA1387" s="25"/>
      <c r="DB1387" s="37"/>
      <c r="DC1387" s="25"/>
      <c r="DD1387" s="25"/>
      <c r="DH1387" s="25"/>
      <c r="DI1387" s="37"/>
    </row>
    <row r="1388" spans="1:113" s="26" customFormat="1">
      <c r="A1388" s="149"/>
      <c r="B1388" s="82" t="str">
        <f t="shared" si="4381"/>
        <v/>
      </c>
      <c r="C1388" s="7" t="str">
        <f t="shared" si="4382"/>
        <v/>
      </c>
      <c r="D1388" s="81">
        <f t="shared" si="4383"/>
        <v>0</v>
      </c>
      <c r="E1388" s="7" t="str">
        <f t="shared" si="4384"/>
        <v>18,</v>
      </c>
      <c r="F1388" s="78"/>
      <c r="G1388" s="86"/>
      <c r="H1388" s="86"/>
      <c r="I1388" s="86"/>
      <c r="J1388" s="86"/>
      <c r="K1388" s="86"/>
      <c r="L1388" s="86"/>
      <c r="M1388" s="86"/>
      <c r="N1388" s="86"/>
      <c r="O1388" s="78"/>
      <c r="P1388" s="86"/>
      <c r="Q1388" s="86"/>
      <c r="R1388" s="86"/>
      <c r="S1388" s="86"/>
      <c r="T1388" s="86"/>
      <c r="U1388" s="86"/>
      <c r="V1388" s="86"/>
      <c r="W1388" s="86"/>
      <c r="X1388" s="123" t="str">
        <f t="shared" si="4385"/>
        <v/>
      </c>
      <c r="Y1388" s="127">
        <f t="shared" si="4437"/>
        <v>0</v>
      </c>
      <c r="Z1388" s="127">
        <f t="shared" si="4438"/>
        <v>0</v>
      </c>
      <c r="AA1388" s="127">
        <f t="shared" si="4439"/>
        <v>0</v>
      </c>
      <c r="AB1388" s="86">
        <f t="shared" ref="AB1388:AC1388" si="4583">AB1387</f>
        <v>0</v>
      </c>
      <c r="AC1388" s="86">
        <f t="shared" si="4583"/>
        <v>0</v>
      </c>
      <c r="AD1388" s="90" t="str">
        <f t="shared" ref="AD1388:AE1388" si="4584">IF($A1387&lt;&gt;"",AD1387,"")</f>
        <v/>
      </c>
      <c r="AE1388" s="54" t="str">
        <f t="shared" si="4584"/>
        <v/>
      </c>
      <c r="AF1388" s="92" t="str">
        <f t="shared" si="4397"/>
        <v/>
      </c>
      <c r="AG1388" s="82">
        <f t="shared" si="4388"/>
        <v>0</v>
      </c>
      <c r="AH1388" s="71">
        <f t="shared" si="4558"/>
        <v>0</v>
      </c>
      <c r="AI1388" s="78" t="str">
        <f t="shared" si="4389"/>
        <v/>
      </c>
      <c r="AJ1388" s="132">
        <f t="shared" si="4442"/>
        <v>0</v>
      </c>
      <c r="AK1388" s="132">
        <f t="shared" si="4443"/>
        <v>0</v>
      </c>
      <c r="AL1388" s="132">
        <f t="shared" si="4444"/>
        <v>0</v>
      </c>
      <c r="AM1388" s="86" t="str">
        <f t="shared" si="4445"/>
        <v/>
      </c>
      <c r="AN1388" s="86" t="str">
        <f t="shared" si="4446"/>
        <v/>
      </c>
      <c r="AO1388" s="90" t="str">
        <f t="shared" ref="AO1388:AP1388" si="4585">IF($A1387&lt;&gt;"",AO1387,"")</f>
        <v/>
      </c>
      <c r="AP1388" s="54" t="str">
        <f t="shared" si="4585"/>
        <v/>
      </c>
      <c r="AQ1388" s="92" t="str">
        <f t="shared" si="4399"/>
        <v/>
      </c>
      <c r="AR1388" s="82">
        <f t="shared" si="4448"/>
        <v>0</v>
      </c>
      <c r="AS1388" s="71">
        <f t="shared" si="4400"/>
        <v>0</v>
      </c>
      <c r="AT1388" s="78" t="str">
        <f t="shared" si="4391"/>
        <v/>
      </c>
      <c r="AU1388" s="137">
        <f t="shared" si="4449"/>
        <v>0</v>
      </c>
      <c r="AV1388" s="137">
        <f t="shared" si="4450"/>
        <v>0</v>
      </c>
      <c r="AW1388" s="137">
        <f t="shared" si="4451"/>
        <v>0</v>
      </c>
      <c r="AX1388" s="86" t="str">
        <f t="shared" si="4452"/>
        <v/>
      </c>
      <c r="AY1388" s="86" t="str">
        <f t="shared" si="4453"/>
        <v/>
      </c>
      <c r="AZ1388" s="90" t="str">
        <f t="shared" ref="AZ1388:BA1388" si="4586">IF($A1387&lt;&gt;"",AZ1387,"")</f>
        <v/>
      </c>
      <c r="BA1388" s="54" t="str">
        <f t="shared" si="4586"/>
        <v/>
      </c>
      <c r="BB1388" s="92" t="str">
        <f t="shared" si="4402"/>
        <v/>
      </c>
      <c r="BC1388" s="82">
        <f t="shared" si="4455"/>
        <v>0</v>
      </c>
      <c r="BD1388" s="71">
        <f t="shared" si="4403"/>
        <v>0</v>
      </c>
      <c r="BE1388" s="98">
        <f t="shared" si="4461"/>
        <v>18</v>
      </c>
      <c r="BF1388" s="54" t="str">
        <f t="shared" si="4566"/>
        <v/>
      </c>
      <c r="BG1388" s="92" t="str">
        <f t="shared" si="4560"/>
        <v/>
      </c>
      <c r="BH1388" s="82">
        <f t="shared" si="4434"/>
        <v>0</v>
      </c>
      <c r="BI1388" s="71">
        <f t="shared" si="4435"/>
        <v>0</v>
      </c>
      <c r="BJ1388" s="146"/>
      <c r="BK1388" s="97">
        <v>1</v>
      </c>
      <c r="BL1388" s="95" t="str">
        <f t="shared" ref="BL1388:BP1388" si="4587">IF(BL1387&lt;&gt;"",BL1387,"")</f>
        <v/>
      </c>
      <c r="BM1388" s="95" t="str">
        <f t="shared" si="4587"/>
        <v/>
      </c>
      <c r="BN1388" s="95" t="str">
        <f t="shared" si="4587"/>
        <v/>
      </c>
      <c r="BO1388" s="95" t="str">
        <f t="shared" si="4587"/>
        <v/>
      </c>
      <c r="BP1388" s="95" t="str">
        <f t="shared" si="4587"/>
        <v/>
      </c>
      <c r="BQ1388" s="81">
        <f t="shared" si="4463"/>
        <v>0</v>
      </c>
      <c r="BR1388" s="81">
        <f t="shared" si="4464"/>
        <v>0</v>
      </c>
      <c r="BS1388" s="81">
        <f t="shared" si="4465"/>
        <v>0</v>
      </c>
      <c r="BT1388" s="81">
        <f t="shared" si="4466"/>
        <v>0</v>
      </c>
      <c r="BU1388" s="81">
        <f t="shared" si="4467"/>
        <v>0</v>
      </c>
      <c r="BV1388" s="13">
        <f t="shared" si="4468"/>
        <v>0</v>
      </c>
      <c r="BW1388" s="11">
        <f t="shared" si="4394"/>
        <v>0</v>
      </c>
      <c r="BX1388" s="69">
        <f t="shared" si="4405"/>
        <v>0</v>
      </c>
      <c r="BY1388" s="69">
        <f>IF($A1388&lt;&gt;"",IF(BY1387&lt;&gt;0,BY1387,IF(BW1388&lt;=$AW$2,"Stop Loss",0)),0)</f>
        <v>0</v>
      </c>
      <c r="BZ1388" s="69">
        <f t="shared" si="4317"/>
        <v>0</v>
      </c>
      <c r="CA1388" s="27" t="str">
        <f t="shared" si="4406"/>
        <v/>
      </c>
      <c r="CB1388" s="27" t="str">
        <f t="shared" si="4407"/>
        <v/>
      </c>
      <c r="CC1388" s="27" t="str">
        <f t="shared" si="4408"/>
        <v/>
      </c>
      <c r="CD1388" s="27" t="str">
        <f t="shared" si="4409"/>
        <v/>
      </c>
      <c r="CE1388" s="27" t="str">
        <f t="shared" si="4410"/>
        <v/>
      </c>
      <c r="CF1388" s="27" t="str">
        <f t="shared" si="4411"/>
        <v/>
      </c>
      <c r="CG1388" s="86"/>
      <c r="CH1388" s="86"/>
      <c r="CI1388" s="45"/>
      <c r="CJ1388" s="45"/>
      <c r="CK1388" s="45"/>
      <c r="CL1388" s="25"/>
      <c r="CM1388" s="25"/>
      <c r="CN1388" s="37"/>
      <c r="CO1388" s="25"/>
      <c r="CP1388" s="25"/>
      <c r="CQ1388" s="25"/>
      <c r="CR1388" s="25"/>
      <c r="CS1388" s="25"/>
      <c r="CT1388" s="25"/>
      <c r="CU1388" s="25"/>
      <c r="CV1388" s="25"/>
      <c r="CW1388" s="25"/>
      <c r="CX1388" s="25"/>
      <c r="CY1388" s="25"/>
      <c r="CZ1388" s="25"/>
      <c r="DA1388" s="25"/>
      <c r="DB1388" s="37"/>
      <c r="DC1388" s="25"/>
      <c r="DD1388" s="25"/>
      <c r="DH1388" s="25"/>
      <c r="DI1388" s="37"/>
    </row>
    <row r="1389" spans="1:113" s="26" customFormat="1">
      <c r="A1389" s="149"/>
      <c r="B1389" s="82" t="str">
        <f t="shared" si="4381"/>
        <v/>
      </c>
      <c r="C1389" s="7" t="str">
        <f t="shared" si="4382"/>
        <v/>
      </c>
      <c r="D1389" s="81">
        <f t="shared" si="4383"/>
        <v>0</v>
      </c>
      <c r="E1389" s="7" t="str">
        <f t="shared" si="4384"/>
        <v>18,</v>
      </c>
      <c r="F1389" s="78"/>
      <c r="G1389" s="86"/>
      <c r="H1389" s="86"/>
      <c r="I1389" s="86"/>
      <c r="J1389" s="86"/>
      <c r="K1389" s="86"/>
      <c r="L1389" s="86"/>
      <c r="M1389" s="86"/>
      <c r="N1389" s="86"/>
      <c r="O1389" s="78"/>
      <c r="P1389" s="86"/>
      <c r="Q1389" s="86"/>
      <c r="R1389" s="86"/>
      <c r="S1389" s="86"/>
      <c r="T1389" s="86"/>
      <c r="U1389" s="86"/>
      <c r="V1389" s="86"/>
      <c r="W1389" s="86"/>
      <c r="X1389" s="123" t="str">
        <f t="shared" si="4385"/>
        <v/>
      </c>
      <c r="Y1389" s="127">
        <f t="shared" si="4437"/>
        <v>0</v>
      </c>
      <c r="Z1389" s="127">
        <f t="shared" si="4438"/>
        <v>0</v>
      </c>
      <c r="AA1389" s="127">
        <f t="shared" si="4439"/>
        <v>0</v>
      </c>
      <c r="AB1389" s="86">
        <f t="shared" ref="AB1389:AC1389" si="4588">AB1388</f>
        <v>0</v>
      </c>
      <c r="AC1389" s="86">
        <f t="shared" si="4588"/>
        <v>0</v>
      </c>
      <c r="AD1389" s="90" t="str">
        <f t="shared" ref="AD1389:AE1389" si="4589">IF($A1388&lt;&gt;"",AD1388,"")</f>
        <v/>
      </c>
      <c r="AE1389" s="54" t="str">
        <f t="shared" si="4589"/>
        <v/>
      </c>
      <c r="AF1389" s="92" t="str">
        <f t="shared" si="4397"/>
        <v/>
      </c>
      <c r="AG1389" s="82">
        <f t="shared" si="4388"/>
        <v>0</v>
      </c>
      <c r="AH1389" s="71">
        <f t="shared" si="4558"/>
        <v>0</v>
      </c>
      <c r="AI1389" s="78" t="str">
        <f t="shared" si="4389"/>
        <v/>
      </c>
      <c r="AJ1389" s="132">
        <f t="shared" si="4442"/>
        <v>0</v>
      </c>
      <c r="AK1389" s="132">
        <f t="shared" si="4443"/>
        <v>0</v>
      </c>
      <c r="AL1389" s="132">
        <f t="shared" si="4444"/>
        <v>0</v>
      </c>
      <c r="AM1389" s="86" t="str">
        <f t="shared" si="4445"/>
        <v/>
      </c>
      <c r="AN1389" s="86" t="str">
        <f t="shared" si="4446"/>
        <v/>
      </c>
      <c r="AO1389" s="90" t="str">
        <f t="shared" ref="AO1389:AP1389" si="4590">IF($A1388&lt;&gt;"",AO1388,"")</f>
        <v/>
      </c>
      <c r="AP1389" s="54" t="str">
        <f t="shared" si="4590"/>
        <v/>
      </c>
      <c r="AQ1389" s="92" t="str">
        <f t="shared" si="4399"/>
        <v/>
      </c>
      <c r="AR1389" s="82">
        <f t="shared" si="4448"/>
        <v>0</v>
      </c>
      <c r="AS1389" s="71">
        <f t="shared" si="4400"/>
        <v>0</v>
      </c>
      <c r="AT1389" s="78" t="str">
        <f t="shared" si="4391"/>
        <v/>
      </c>
      <c r="AU1389" s="137">
        <f t="shared" si="4449"/>
        <v>0</v>
      </c>
      <c r="AV1389" s="137">
        <f t="shared" si="4450"/>
        <v>0</v>
      </c>
      <c r="AW1389" s="137">
        <f t="shared" si="4451"/>
        <v>0</v>
      </c>
      <c r="AX1389" s="86" t="str">
        <f t="shared" si="4452"/>
        <v/>
      </c>
      <c r="AY1389" s="86" t="str">
        <f t="shared" si="4453"/>
        <v/>
      </c>
      <c r="AZ1389" s="90" t="str">
        <f t="shared" ref="AZ1389:BA1389" si="4591">IF($A1388&lt;&gt;"",AZ1388,"")</f>
        <v/>
      </c>
      <c r="BA1389" s="54" t="str">
        <f t="shared" si="4591"/>
        <v/>
      </c>
      <c r="BB1389" s="92" t="str">
        <f t="shared" si="4402"/>
        <v/>
      </c>
      <c r="BC1389" s="82">
        <f t="shared" si="4455"/>
        <v>0</v>
      </c>
      <c r="BD1389" s="71">
        <f t="shared" si="4403"/>
        <v>0</v>
      </c>
      <c r="BE1389" s="98">
        <f t="shared" si="4461"/>
        <v>18</v>
      </c>
      <c r="BF1389" s="54" t="str">
        <f t="shared" si="4566"/>
        <v/>
      </c>
      <c r="BG1389" s="92" t="str">
        <f t="shared" si="4560"/>
        <v/>
      </c>
      <c r="BH1389" s="82">
        <f t="shared" si="4434"/>
        <v>0</v>
      </c>
      <c r="BI1389" s="71">
        <f t="shared" si="4435"/>
        <v>0</v>
      </c>
      <c r="BJ1389" s="146"/>
      <c r="BK1389" s="97">
        <v>1</v>
      </c>
      <c r="BL1389" s="95" t="str">
        <f t="shared" ref="BL1389:BP1389" si="4592">IF(BL1388&lt;&gt;"",BL1388,"")</f>
        <v/>
      </c>
      <c r="BM1389" s="95" t="str">
        <f t="shared" si="4592"/>
        <v/>
      </c>
      <c r="BN1389" s="95" t="str">
        <f t="shared" si="4592"/>
        <v/>
      </c>
      <c r="BO1389" s="95" t="str">
        <f t="shared" si="4592"/>
        <v/>
      </c>
      <c r="BP1389" s="95" t="str">
        <f t="shared" si="4592"/>
        <v/>
      </c>
      <c r="BQ1389" s="81">
        <f t="shared" si="4463"/>
        <v>0</v>
      </c>
      <c r="BR1389" s="81">
        <f t="shared" si="4464"/>
        <v>0</v>
      </c>
      <c r="BS1389" s="81">
        <f t="shared" si="4465"/>
        <v>0</v>
      </c>
      <c r="BT1389" s="81">
        <f t="shared" si="4466"/>
        <v>0</v>
      </c>
      <c r="BU1389" s="81">
        <f t="shared" si="4467"/>
        <v>0</v>
      </c>
      <c r="BV1389" s="13">
        <f t="shared" si="4468"/>
        <v>0</v>
      </c>
      <c r="BW1389" s="11">
        <f t="shared" si="4394"/>
        <v>0</v>
      </c>
      <c r="BX1389" s="69">
        <f t="shared" si="4405"/>
        <v>0</v>
      </c>
      <c r="BY1389" s="69">
        <f>IF($A1389&lt;&gt;"",IF(BY1388&lt;&gt;0,BY1388,IF(BW1389&lt;=$AW$2,"Stop Loss",0)),0)</f>
        <v>0</v>
      </c>
      <c r="BZ1389" s="69">
        <f t="shared" si="4317"/>
        <v>0</v>
      </c>
      <c r="CA1389" s="27" t="str">
        <f t="shared" si="4406"/>
        <v/>
      </c>
      <c r="CB1389" s="27" t="str">
        <f t="shared" si="4407"/>
        <v/>
      </c>
      <c r="CC1389" s="27" t="str">
        <f t="shared" si="4408"/>
        <v/>
      </c>
      <c r="CD1389" s="27" t="str">
        <f t="shared" si="4409"/>
        <v/>
      </c>
      <c r="CE1389" s="27" t="str">
        <f t="shared" si="4410"/>
        <v/>
      </c>
      <c r="CF1389" s="27" t="str">
        <f t="shared" si="4411"/>
        <v/>
      </c>
      <c r="CG1389" s="86"/>
      <c r="CH1389" s="86"/>
      <c r="CI1389" s="45"/>
      <c r="CJ1389" s="45"/>
      <c r="CK1389" s="45"/>
      <c r="CL1389" s="25"/>
      <c r="CM1389" s="25"/>
      <c r="CN1389" s="37"/>
      <c r="CO1389" s="25"/>
      <c r="CP1389" s="25"/>
      <c r="CQ1389" s="25"/>
      <c r="CR1389" s="25"/>
      <c r="CS1389" s="25"/>
      <c r="CT1389" s="25"/>
      <c r="CU1389" s="25"/>
      <c r="CV1389" s="25"/>
      <c r="CW1389" s="25"/>
      <c r="CX1389" s="25"/>
      <c r="CY1389" s="25"/>
      <c r="CZ1389" s="25"/>
      <c r="DA1389" s="25"/>
      <c r="DB1389" s="37"/>
      <c r="DC1389" s="25"/>
      <c r="DD1389" s="25"/>
      <c r="DH1389" s="25"/>
      <c r="DI1389" s="37"/>
    </row>
    <row r="1390" spans="1:113" s="26" customFormat="1">
      <c r="A1390" s="149"/>
      <c r="B1390" s="82" t="str">
        <f t="shared" si="4381"/>
        <v/>
      </c>
      <c r="C1390" s="7" t="str">
        <f t="shared" si="4382"/>
        <v/>
      </c>
      <c r="D1390" s="81">
        <f t="shared" si="4383"/>
        <v>0</v>
      </c>
      <c r="E1390" s="7" t="str">
        <f t="shared" si="4384"/>
        <v>18,</v>
      </c>
      <c r="F1390" s="78"/>
      <c r="G1390" s="86"/>
      <c r="H1390" s="86"/>
      <c r="I1390" s="86"/>
      <c r="J1390" s="86"/>
      <c r="K1390" s="86"/>
      <c r="L1390" s="86"/>
      <c r="M1390" s="86"/>
      <c r="N1390" s="86"/>
      <c r="O1390" s="78"/>
      <c r="P1390" s="86"/>
      <c r="Q1390" s="86"/>
      <c r="R1390" s="86"/>
      <c r="S1390" s="86"/>
      <c r="T1390" s="86"/>
      <c r="U1390" s="86"/>
      <c r="V1390" s="86"/>
      <c r="W1390" s="86"/>
      <c r="X1390" s="123" t="str">
        <f t="shared" si="4385"/>
        <v/>
      </c>
      <c r="Y1390" s="127">
        <f t="shared" si="4437"/>
        <v>0</v>
      </c>
      <c r="Z1390" s="127">
        <f t="shared" si="4438"/>
        <v>0</v>
      </c>
      <c r="AA1390" s="127">
        <f t="shared" si="4439"/>
        <v>0</v>
      </c>
      <c r="AB1390" s="86">
        <f>IF($Y1390&gt;$Z1390,$Y1390-$Z1390+AB1389,AB1389)</f>
        <v>0</v>
      </c>
      <c r="AC1390" s="86">
        <f>IF($Z1390&gt;$Y1390,$Z1390-$Y1390+AC1389,AC1389)</f>
        <v>0</v>
      </c>
      <c r="AD1390" s="90" t="str">
        <f t="shared" ref="AD1390:AE1390" si="4593">IF($A1389&lt;&gt;"",AD1389,"")</f>
        <v/>
      </c>
      <c r="AE1390" s="54" t="str">
        <f t="shared" si="4593"/>
        <v/>
      </c>
      <c r="AF1390" s="92" t="str">
        <f t="shared" si="4397"/>
        <v/>
      </c>
      <c r="AG1390" s="82">
        <f t="shared" si="4388"/>
        <v>0</v>
      </c>
      <c r="AH1390" s="71">
        <f t="shared" si="4558"/>
        <v>0</v>
      </c>
      <c r="AI1390" s="78" t="str">
        <f t="shared" si="4389"/>
        <v/>
      </c>
      <c r="AJ1390" s="132">
        <f t="shared" si="4442"/>
        <v>0</v>
      </c>
      <c r="AK1390" s="132">
        <f t="shared" si="4443"/>
        <v>0</v>
      </c>
      <c r="AL1390" s="132">
        <f t="shared" si="4444"/>
        <v>0</v>
      </c>
      <c r="AM1390" s="86" t="str">
        <f t="shared" si="4445"/>
        <v/>
      </c>
      <c r="AN1390" s="86" t="str">
        <f t="shared" si="4446"/>
        <v/>
      </c>
      <c r="AO1390" s="90" t="str">
        <f t="shared" ref="AO1390:AP1390" si="4594">IF($A1389&lt;&gt;"",AO1389,"")</f>
        <v/>
      </c>
      <c r="AP1390" s="54" t="str">
        <f t="shared" si="4594"/>
        <v/>
      </c>
      <c r="AQ1390" s="92" t="str">
        <f t="shared" si="4399"/>
        <v/>
      </c>
      <c r="AR1390" s="82">
        <f t="shared" si="4448"/>
        <v>0</v>
      </c>
      <c r="AS1390" s="71">
        <f t="shared" si="4400"/>
        <v>0</v>
      </c>
      <c r="AT1390" s="78" t="str">
        <f t="shared" si="4391"/>
        <v/>
      </c>
      <c r="AU1390" s="137">
        <f t="shared" si="4449"/>
        <v>0</v>
      </c>
      <c r="AV1390" s="137">
        <f t="shared" si="4450"/>
        <v>0</v>
      </c>
      <c r="AW1390" s="137">
        <f t="shared" si="4451"/>
        <v>0</v>
      </c>
      <c r="AX1390" s="86" t="str">
        <f t="shared" si="4452"/>
        <v/>
      </c>
      <c r="AY1390" s="86" t="str">
        <f t="shared" si="4453"/>
        <v/>
      </c>
      <c r="AZ1390" s="90" t="str">
        <f t="shared" ref="AZ1390:BA1390" si="4595">IF($A1389&lt;&gt;"",AZ1389,"")</f>
        <v/>
      </c>
      <c r="BA1390" s="54" t="str">
        <f t="shared" si="4595"/>
        <v/>
      </c>
      <c r="BB1390" s="92" t="str">
        <f t="shared" si="4402"/>
        <v/>
      </c>
      <c r="BC1390" s="82">
        <f t="shared" si="4455"/>
        <v>0</v>
      </c>
      <c r="BD1390" s="71">
        <f t="shared" si="4403"/>
        <v>0</v>
      </c>
      <c r="BE1390" s="98">
        <f t="shared" si="4461"/>
        <v>18</v>
      </c>
      <c r="BF1390" s="54" t="str">
        <f t="shared" si="4566"/>
        <v/>
      </c>
      <c r="BG1390" s="92" t="str">
        <f t="shared" si="4560"/>
        <v/>
      </c>
      <c r="BH1390" s="82">
        <f t="shared" si="4434"/>
        <v>0</v>
      </c>
      <c r="BI1390" s="71">
        <f t="shared" si="4435"/>
        <v>0</v>
      </c>
      <c r="BJ1390" s="146"/>
      <c r="BK1390" s="97">
        <v>1</v>
      </c>
      <c r="BL1390" s="95" t="str">
        <f t="shared" ref="BL1390:BP1390" si="4596">IF(BL1389&lt;&gt;"",BL1389,"")</f>
        <v/>
      </c>
      <c r="BM1390" s="95" t="str">
        <f t="shared" si="4596"/>
        <v/>
      </c>
      <c r="BN1390" s="95" t="str">
        <f t="shared" si="4596"/>
        <v/>
      </c>
      <c r="BO1390" s="95" t="str">
        <f t="shared" si="4596"/>
        <v/>
      </c>
      <c r="BP1390" s="95" t="str">
        <f t="shared" si="4596"/>
        <v/>
      </c>
      <c r="BQ1390" s="81">
        <f t="shared" si="4463"/>
        <v>0</v>
      </c>
      <c r="BR1390" s="81">
        <f t="shared" si="4464"/>
        <v>0</v>
      </c>
      <c r="BS1390" s="81">
        <f t="shared" si="4465"/>
        <v>0</v>
      </c>
      <c r="BT1390" s="81">
        <f t="shared" si="4466"/>
        <v>0</v>
      </c>
      <c r="BU1390" s="81">
        <f t="shared" si="4467"/>
        <v>0</v>
      </c>
      <c r="BV1390" s="13">
        <f t="shared" si="4468"/>
        <v>0</v>
      </c>
      <c r="BW1390" s="11">
        <f t="shared" si="4394"/>
        <v>0</v>
      </c>
      <c r="BX1390" s="69">
        <f t="shared" si="4405"/>
        <v>0</v>
      </c>
      <c r="BY1390" s="69">
        <f>IF($A1390&lt;&gt;"",IF(BY1389&lt;&gt;0,BY1389,IF(BW1390&lt;=$AW$2,"Stop Loss",0)),0)</f>
        <v>0</v>
      </c>
      <c r="BZ1390" s="69">
        <f t="shared" si="4317"/>
        <v>0</v>
      </c>
      <c r="CA1390" s="27" t="str">
        <f t="shared" si="4406"/>
        <v/>
      </c>
      <c r="CB1390" s="27" t="str">
        <f t="shared" si="4407"/>
        <v/>
      </c>
      <c r="CC1390" s="27" t="str">
        <f t="shared" si="4408"/>
        <v/>
      </c>
      <c r="CD1390" s="27" t="str">
        <f t="shared" si="4409"/>
        <v/>
      </c>
      <c r="CE1390" s="27" t="str">
        <f t="shared" si="4410"/>
        <v/>
      </c>
      <c r="CF1390" s="27" t="str">
        <f t="shared" si="4411"/>
        <v/>
      </c>
      <c r="CG1390" s="86"/>
      <c r="CH1390" s="86"/>
      <c r="CI1390" s="45"/>
      <c r="CJ1390" s="45"/>
      <c r="CK1390" s="45"/>
      <c r="CL1390" s="25"/>
      <c r="CM1390" s="25"/>
      <c r="CN1390" s="37"/>
      <c r="CO1390" s="25"/>
      <c r="CP1390" s="25"/>
      <c r="CQ1390" s="25"/>
      <c r="CR1390" s="25"/>
      <c r="CS1390" s="25"/>
      <c r="CT1390" s="25"/>
      <c r="CU1390" s="25"/>
      <c r="CV1390" s="25"/>
      <c r="CW1390" s="25"/>
      <c r="CX1390" s="25"/>
      <c r="CY1390" s="25"/>
      <c r="CZ1390" s="25"/>
      <c r="DA1390" s="25"/>
      <c r="DB1390" s="37"/>
      <c r="DC1390" s="25"/>
      <c r="DD1390" s="25"/>
      <c r="DH1390" s="25"/>
      <c r="DI1390" s="37"/>
    </row>
    <row r="1391" spans="1:113" s="26" customFormat="1">
      <c r="A1391" s="149"/>
      <c r="B1391" s="82" t="str">
        <f t="shared" si="4381"/>
        <v/>
      </c>
      <c r="C1391" s="7" t="str">
        <f t="shared" si="4382"/>
        <v/>
      </c>
      <c r="D1391" s="81">
        <f t="shared" si="4383"/>
        <v>0</v>
      </c>
      <c r="E1391" s="7" t="str">
        <f t="shared" si="4384"/>
        <v>18,</v>
      </c>
      <c r="F1391" s="78"/>
      <c r="G1391" s="86"/>
      <c r="H1391" s="86"/>
      <c r="I1391" s="86"/>
      <c r="J1391" s="86"/>
      <c r="K1391" s="86"/>
      <c r="L1391" s="86"/>
      <c r="M1391" s="86"/>
      <c r="N1391" s="86"/>
      <c r="O1391" s="78"/>
      <c r="P1391" s="86"/>
      <c r="Q1391" s="86"/>
      <c r="R1391" s="86"/>
      <c r="S1391" s="86"/>
      <c r="T1391" s="86"/>
      <c r="U1391" s="86"/>
      <c r="V1391" s="86"/>
      <c r="W1391" s="86"/>
      <c r="X1391" s="123" t="str">
        <f t="shared" si="4385"/>
        <v/>
      </c>
      <c r="Y1391" s="127">
        <f t="shared" si="4437"/>
        <v>0</v>
      </c>
      <c r="Z1391" s="127">
        <f t="shared" si="4438"/>
        <v>0</v>
      </c>
      <c r="AA1391" s="127">
        <f t="shared" si="4439"/>
        <v>0</v>
      </c>
      <c r="AB1391" s="86">
        <f>AB1390</f>
        <v>0</v>
      </c>
      <c r="AC1391" s="86">
        <f>AC1390</f>
        <v>0</v>
      </c>
      <c r="AD1391" s="90" t="str">
        <f>IF($A1390&lt;&gt;"",AA1390,"")</f>
        <v/>
      </c>
      <c r="AE1391" s="92" t="str">
        <f>IF($A1390&lt;&gt;"",IF(Y1390&gt;Z1390,"L","H"),"")</f>
        <v/>
      </c>
      <c r="AF1391" s="92" t="str">
        <f t="shared" si="4397"/>
        <v/>
      </c>
      <c r="AG1391" s="82">
        <f t="shared" si="4388"/>
        <v>0</v>
      </c>
      <c r="AH1391" s="71">
        <f t="shared" si="4558"/>
        <v>0</v>
      </c>
      <c r="AI1391" s="78" t="str">
        <f t="shared" si="4389"/>
        <v/>
      </c>
      <c r="AJ1391" s="132">
        <f t="shared" si="4442"/>
        <v>0</v>
      </c>
      <c r="AK1391" s="132">
        <f t="shared" si="4443"/>
        <v>0</v>
      </c>
      <c r="AL1391" s="132">
        <f t="shared" si="4444"/>
        <v>0</v>
      </c>
      <c r="AM1391" s="86" t="str">
        <f t="shared" si="4445"/>
        <v/>
      </c>
      <c r="AN1391" s="86" t="str">
        <f t="shared" si="4446"/>
        <v/>
      </c>
      <c r="AO1391" s="90" t="str">
        <f>IF($A1390&lt;&gt;"",AL1390,"")</f>
        <v/>
      </c>
      <c r="AP1391" s="92" t="str">
        <f>IF($A1390&lt;&gt;"",IF(AM1390&lt;&gt;"","O","E"),"")</f>
        <v/>
      </c>
      <c r="AQ1391" s="92" t="str">
        <f t="shared" si="4399"/>
        <v/>
      </c>
      <c r="AR1391" s="82">
        <f t="shared" si="4448"/>
        <v>0</v>
      </c>
      <c r="AS1391" s="71">
        <f t="shared" si="4400"/>
        <v>0</v>
      </c>
      <c r="AT1391" s="78" t="str">
        <f t="shared" si="4391"/>
        <v/>
      </c>
      <c r="AU1391" s="137">
        <f t="shared" si="4449"/>
        <v>0</v>
      </c>
      <c r="AV1391" s="137">
        <f t="shared" si="4450"/>
        <v>0</v>
      </c>
      <c r="AW1391" s="137">
        <f t="shared" si="4451"/>
        <v>0</v>
      </c>
      <c r="AX1391" s="86" t="str">
        <f t="shared" si="4452"/>
        <v/>
      </c>
      <c r="AY1391" s="86" t="str">
        <f t="shared" si="4453"/>
        <v/>
      </c>
      <c r="AZ1391" s="90" t="str">
        <f>IF($A1390&lt;&gt;"",AW1390,"")</f>
        <v/>
      </c>
      <c r="BA1391" s="92" t="str">
        <f>IF($A1390&lt;&gt;"",IF(AX1390&lt;&gt;"","B","R"),"")</f>
        <v/>
      </c>
      <c r="BB1391" s="92" t="str">
        <f t="shared" si="4402"/>
        <v/>
      </c>
      <c r="BC1391" s="82">
        <f t="shared" si="4455"/>
        <v>0</v>
      </c>
      <c r="BD1391" s="71">
        <f t="shared" si="4403"/>
        <v>0</v>
      </c>
      <c r="BE1391" s="98">
        <f t="shared" si="4461"/>
        <v>18</v>
      </c>
      <c r="BF1391" s="92" t="str">
        <f>IF($A1390&lt;&gt;"",IF($Y1390&gt;$Z1390,"H",IF($Z1390&gt;$Y1390,"L",BF1390)),"")</f>
        <v/>
      </c>
      <c r="BG1391" s="92" t="str">
        <f>IF($A1391&lt;&gt;"",IF($A1391=0,"L",IF(BF1391&lt;&gt;"",IF(BF1391=X1391,"W","L"))),"")</f>
        <v/>
      </c>
      <c r="BH1391" s="82">
        <f t="shared" si="4434"/>
        <v>0</v>
      </c>
      <c r="BI1391" s="71">
        <f t="shared" si="4435"/>
        <v>0</v>
      </c>
      <c r="BJ1391" s="146" t="str">
        <f>AE1391&amp;AP1391&amp;BA1391</f>
        <v/>
      </c>
      <c r="BK1391" s="97">
        <v>1</v>
      </c>
      <c r="BL1391" s="95" t="str">
        <f>IF($A1390&lt;&gt;"",IF($BJ1391="LER","11,",IF($BJ1391="LOR","02,",IF($BJ1391="LEB","01,",IF($BJ1391="LOB","12,",IF($BJ1391="HER","29,",IF($BJ1391="HOR","20,",IF($BJ1391="HEB","19,",IF($BJ1391="HOB","30,","")))))))),"")</f>
        <v/>
      </c>
      <c r="BM1391" s="95" t="str">
        <f>IF($A1390&lt;&gt;"",IF($BJ1391="LER","13,",IF($BJ1391="LOR","04,",IF($BJ1391="LEB","03,",IF($BJ1391="LOB","14,",IF($BJ1391="HER","31,",IF($BJ1391="HOR","22,",IF($BJ1391="HEB","21,",IF($BJ1391="HOB","32,","")))))))),"")</f>
        <v/>
      </c>
      <c r="BN1391" s="95" t="str">
        <f>IF($A1390&lt;&gt;"",IF($BJ1391="LER","15,",IF($BJ1391="LOR","06,",IF($BJ1391="LEB","05,",IF($BJ1391="LOB","16,",IF($BJ1391="HER","33,",IF($BJ1391="HOR","24,",IF($BJ1391="HEB","23,",IF($BJ1391="HOB","34,","")))))))),"")</f>
        <v/>
      </c>
      <c r="BO1391" s="95" t="str">
        <f>IF($A1390&lt;&gt;"",IF($BJ1391="LER","17,",IF($BJ1391="LOR","08,",IF($BJ1391="LEB","07,",IF($BJ1391="LOB","18,",IF($BJ1391="HER","35,",IF($BJ1391="HOR","26,",IF($BJ1391="HEB","25,",IF($BJ1391="HOB","36,","")))))))),"")</f>
        <v/>
      </c>
      <c r="BP1391" s="95" t="str">
        <f>IF($A1390&lt;&gt;"",IF($BJ1391="LER","",IF($BJ1391="LOR","10,",IF($BJ1391="LEB","09,",IF($BJ1391="LOB","",IF($BJ1391="HER","",IF($BJ1391="HOR","28,",IF($BJ1391="HEB","27,",IF($BJ1391="HOB","","")))))))),"")</f>
        <v/>
      </c>
      <c r="BQ1391" s="81">
        <f t="shared" si="4463"/>
        <v>0</v>
      </c>
      <c r="BR1391" s="81">
        <f t="shared" si="4464"/>
        <v>0</v>
      </c>
      <c r="BS1391" s="81">
        <f t="shared" si="4465"/>
        <v>0</v>
      </c>
      <c r="BT1391" s="81">
        <f t="shared" si="4466"/>
        <v>0</v>
      </c>
      <c r="BU1391" s="81">
        <f t="shared" si="4467"/>
        <v>0</v>
      </c>
      <c r="BV1391" s="13">
        <f t="shared" si="4468"/>
        <v>0</v>
      </c>
      <c r="BW1391" s="11">
        <f t="shared" si="4394"/>
        <v>0</v>
      </c>
      <c r="BX1391" s="69">
        <f t="shared" si="4405"/>
        <v>0</v>
      </c>
      <c r="BY1391" s="69">
        <f>IF($A1391&lt;&gt;"",IF(BY1390&lt;&gt;0,BY1390,IF(BW1391&lt;=$AW$2,"Stop Loss",0)),0)</f>
        <v>0</v>
      </c>
      <c r="BZ1391" s="69">
        <f t="shared" si="4317"/>
        <v>0</v>
      </c>
      <c r="CA1391" s="27" t="str">
        <f t="shared" si="4406"/>
        <v/>
      </c>
      <c r="CB1391" s="27" t="str">
        <f t="shared" si="4407"/>
        <v/>
      </c>
      <c r="CC1391" s="27" t="str">
        <f t="shared" si="4408"/>
        <v/>
      </c>
      <c r="CD1391" s="27" t="str">
        <f t="shared" si="4409"/>
        <v/>
      </c>
      <c r="CE1391" s="27" t="str">
        <f t="shared" si="4410"/>
        <v/>
      </c>
      <c r="CF1391" s="27" t="str">
        <f t="shared" si="4411"/>
        <v/>
      </c>
      <c r="CG1391" s="86"/>
      <c r="CH1391" s="86"/>
      <c r="CI1391" s="45"/>
      <c r="CJ1391" s="45"/>
      <c r="CK1391" s="45"/>
      <c r="CL1391" s="25"/>
      <c r="CM1391" s="25"/>
      <c r="CN1391" s="37"/>
      <c r="CO1391" s="25"/>
      <c r="CP1391" s="25"/>
      <c r="CQ1391" s="25"/>
      <c r="CR1391" s="25"/>
      <c r="CS1391" s="25"/>
      <c r="CT1391" s="25"/>
      <c r="CU1391" s="25"/>
      <c r="CV1391" s="25"/>
      <c r="CW1391" s="25"/>
      <c r="CX1391" s="25"/>
      <c r="CY1391" s="25"/>
      <c r="CZ1391" s="25"/>
      <c r="DA1391" s="25"/>
      <c r="DB1391" s="37"/>
      <c r="DC1391" s="25"/>
      <c r="DD1391" s="25"/>
      <c r="DH1391" s="25"/>
      <c r="DI1391" s="37"/>
    </row>
    <row r="1392" spans="1:113" s="26" customFormat="1">
      <c r="A1392" s="149"/>
      <c r="B1392" s="82" t="str">
        <f t="shared" si="4381"/>
        <v/>
      </c>
      <c r="C1392" s="7" t="str">
        <f t="shared" si="4382"/>
        <v/>
      </c>
      <c r="D1392" s="81">
        <f t="shared" si="4383"/>
        <v>0</v>
      </c>
      <c r="E1392" s="7" t="str">
        <f t="shared" si="4384"/>
        <v>18,</v>
      </c>
      <c r="F1392" s="78"/>
      <c r="G1392" s="86"/>
      <c r="H1392" s="86"/>
      <c r="I1392" s="86"/>
      <c r="J1392" s="86"/>
      <c r="K1392" s="86"/>
      <c r="L1392" s="86"/>
      <c r="M1392" s="86"/>
      <c r="N1392" s="86"/>
      <c r="O1392" s="78"/>
      <c r="P1392" s="86"/>
      <c r="Q1392" s="86"/>
      <c r="R1392" s="86"/>
      <c r="S1392" s="86"/>
      <c r="T1392" s="86"/>
      <c r="U1392" s="86"/>
      <c r="V1392" s="86"/>
      <c r="W1392" s="86"/>
      <c r="X1392" s="123" t="str">
        <f t="shared" si="4385"/>
        <v/>
      </c>
      <c r="Y1392" s="127">
        <f t="shared" si="4437"/>
        <v>0</v>
      </c>
      <c r="Z1392" s="127">
        <f t="shared" si="4438"/>
        <v>0</v>
      </c>
      <c r="AA1392" s="127">
        <f t="shared" si="4439"/>
        <v>0</v>
      </c>
      <c r="AB1392" s="86">
        <f t="shared" ref="AB1392:AC1392" si="4597">AB1391</f>
        <v>0</v>
      </c>
      <c r="AC1392" s="86">
        <f t="shared" si="4597"/>
        <v>0</v>
      </c>
      <c r="AD1392" s="90" t="str">
        <f>IF($A1391&lt;&gt;"",AD1391,"")</f>
        <v/>
      </c>
      <c r="AE1392" s="54" t="str">
        <f>IF($A1391&lt;&gt;"",AE1391,"")</f>
        <v/>
      </c>
      <c r="AF1392" s="92" t="str">
        <f t="shared" si="4397"/>
        <v/>
      </c>
      <c r="AG1392" s="82">
        <f t="shared" si="4388"/>
        <v>0</v>
      </c>
      <c r="AH1392" s="71">
        <f t="shared" si="4558"/>
        <v>0</v>
      </c>
      <c r="AI1392" s="78" t="str">
        <f t="shared" si="4389"/>
        <v/>
      </c>
      <c r="AJ1392" s="132">
        <f t="shared" si="4442"/>
        <v>0</v>
      </c>
      <c r="AK1392" s="132">
        <f t="shared" si="4443"/>
        <v>0</v>
      </c>
      <c r="AL1392" s="132">
        <f t="shared" si="4444"/>
        <v>0</v>
      </c>
      <c r="AM1392" s="86" t="str">
        <f t="shared" si="4445"/>
        <v/>
      </c>
      <c r="AN1392" s="86" t="str">
        <f t="shared" si="4446"/>
        <v/>
      </c>
      <c r="AO1392" s="90" t="str">
        <f>IF($A1391&lt;&gt;"",AO1391,"")</f>
        <v/>
      </c>
      <c r="AP1392" s="54" t="str">
        <f>IF($A1391&lt;&gt;"",AP1391,"")</f>
        <v/>
      </c>
      <c r="AQ1392" s="92" t="str">
        <f t="shared" si="4399"/>
        <v/>
      </c>
      <c r="AR1392" s="82">
        <f t="shared" si="4448"/>
        <v>0</v>
      </c>
      <c r="AS1392" s="71">
        <f t="shared" si="4400"/>
        <v>0</v>
      </c>
      <c r="AT1392" s="78" t="str">
        <f t="shared" si="4391"/>
        <v/>
      </c>
      <c r="AU1392" s="137">
        <f t="shared" si="4449"/>
        <v>0</v>
      </c>
      <c r="AV1392" s="137">
        <f t="shared" si="4450"/>
        <v>0</v>
      </c>
      <c r="AW1392" s="137">
        <f t="shared" si="4451"/>
        <v>0</v>
      </c>
      <c r="AX1392" s="86" t="str">
        <f t="shared" si="4452"/>
        <v/>
      </c>
      <c r="AY1392" s="86" t="str">
        <f t="shared" si="4453"/>
        <v/>
      </c>
      <c r="AZ1392" s="90" t="str">
        <f>IF($A1391&lt;&gt;"",AZ1391,"")</f>
        <v/>
      </c>
      <c r="BA1392" s="54" t="str">
        <f>IF($A1391&lt;&gt;"",BA1391,"")</f>
        <v/>
      </c>
      <c r="BB1392" s="92" t="str">
        <f t="shared" si="4402"/>
        <v/>
      </c>
      <c r="BC1392" s="82">
        <f t="shared" si="4455"/>
        <v>0</v>
      </c>
      <c r="BD1392" s="71">
        <f t="shared" si="4403"/>
        <v>0</v>
      </c>
      <c r="BE1392" s="98">
        <f t="shared" si="4461"/>
        <v>18</v>
      </c>
      <c r="BF1392" s="54" t="str">
        <f>IF($A1391&lt;&gt;"",BF1391,"")</f>
        <v/>
      </c>
      <c r="BG1392" s="92" t="str">
        <f t="shared" ref="BG1392:BG1399" si="4598">IF($A1392&lt;&gt;"",IF($A1392=0,"L",IF(BF1392&lt;&gt;"",IF(BF1392=X1392,"W","L"))),"")</f>
        <v/>
      </c>
      <c r="BH1392" s="82">
        <f t="shared" si="4434"/>
        <v>0</v>
      </c>
      <c r="BI1392" s="71">
        <f t="shared" si="4435"/>
        <v>0</v>
      </c>
      <c r="BJ1392" s="146"/>
      <c r="BK1392" s="97">
        <v>1</v>
      </c>
      <c r="BL1392" s="95" t="str">
        <f>IF(BL1391&lt;&gt;"",BL1391,"")</f>
        <v/>
      </c>
      <c r="BM1392" s="95" t="str">
        <f t="shared" ref="BM1392:BP1392" si="4599">IF(BM1391&lt;&gt;"",BM1391,"")</f>
        <v/>
      </c>
      <c r="BN1392" s="95" t="str">
        <f t="shared" si="4599"/>
        <v/>
      </c>
      <c r="BO1392" s="95" t="str">
        <f t="shared" si="4599"/>
        <v/>
      </c>
      <c r="BP1392" s="95" t="str">
        <f t="shared" si="4599"/>
        <v/>
      </c>
      <c r="BQ1392" s="81">
        <f t="shared" si="4463"/>
        <v>0</v>
      </c>
      <c r="BR1392" s="81">
        <f t="shared" si="4464"/>
        <v>0</v>
      </c>
      <c r="BS1392" s="81">
        <f t="shared" si="4465"/>
        <v>0</v>
      </c>
      <c r="BT1392" s="81">
        <f t="shared" si="4466"/>
        <v>0</v>
      </c>
      <c r="BU1392" s="81">
        <f t="shared" si="4467"/>
        <v>0</v>
      </c>
      <c r="BV1392" s="13">
        <f t="shared" si="4468"/>
        <v>0</v>
      </c>
      <c r="BW1392" s="11">
        <f t="shared" si="4394"/>
        <v>0</v>
      </c>
      <c r="BX1392" s="69">
        <f t="shared" si="4405"/>
        <v>0</v>
      </c>
      <c r="BY1392" s="69">
        <f>IF($A1392&lt;&gt;"",IF(BY1391&lt;&gt;0,BY1391,IF(BW1392&lt;=$AW$2,"Stop Loss",0)),0)</f>
        <v>0</v>
      </c>
      <c r="BZ1392" s="69">
        <f t="shared" si="4317"/>
        <v>0</v>
      </c>
      <c r="CA1392" s="27" t="str">
        <f t="shared" si="4406"/>
        <v/>
      </c>
      <c r="CB1392" s="27" t="str">
        <f t="shared" si="4407"/>
        <v/>
      </c>
      <c r="CC1392" s="27" t="str">
        <f t="shared" si="4408"/>
        <v/>
      </c>
      <c r="CD1392" s="27" t="str">
        <f t="shared" si="4409"/>
        <v/>
      </c>
      <c r="CE1392" s="27" t="str">
        <f t="shared" si="4410"/>
        <v/>
      </c>
      <c r="CF1392" s="27" t="str">
        <f t="shared" si="4411"/>
        <v/>
      </c>
      <c r="CG1392" s="86"/>
      <c r="CH1392" s="86"/>
      <c r="CI1392" s="45"/>
      <c r="CJ1392" s="45"/>
      <c r="CK1392" s="45"/>
      <c r="CL1392" s="25"/>
      <c r="CM1392" s="25"/>
      <c r="CN1392" s="37"/>
      <c r="CO1392" s="25"/>
      <c r="CP1392" s="25"/>
      <c r="CQ1392" s="25"/>
      <c r="CR1392" s="25"/>
      <c r="CS1392" s="25"/>
      <c r="CT1392" s="25"/>
      <c r="CU1392" s="25"/>
      <c r="CV1392" s="25"/>
      <c r="CW1392" s="25"/>
      <c r="CX1392" s="25"/>
      <c r="CY1392" s="25"/>
      <c r="CZ1392" s="25"/>
      <c r="DA1392" s="25"/>
      <c r="DB1392" s="37"/>
      <c r="DC1392" s="25"/>
      <c r="DD1392" s="25"/>
      <c r="DH1392" s="25"/>
      <c r="DI1392" s="37"/>
    </row>
    <row r="1393" spans="1:113" s="26" customFormat="1">
      <c r="A1393" s="149"/>
      <c r="B1393" s="82" t="str">
        <f t="shared" si="4381"/>
        <v/>
      </c>
      <c r="C1393" s="7" t="str">
        <f t="shared" si="4382"/>
        <v/>
      </c>
      <c r="D1393" s="81">
        <f t="shared" si="4383"/>
        <v>0</v>
      </c>
      <c r="E1393" s="7" t="str">
        <f t="shared" si="4384"/>
        <v>18,</v>
      </c>
      <c r="F1393" s="78"/>
      <c r="G1393" s="86"/>
      <c r="H1393" s="86"/>
      <c r="I1393" s="86"/>
      <c r="J1393" s="86"/>
      <c r="K1393" s="86"/>
      <c r="L1393" s="86"/>
      <c r="M1393" s="86"/>
      <c r="N1393" s="86"/>
      <c r="O1393" s="78"/>
      <c r="P1393" s="86"/>
      <c r="Q1393" s="86"/>
      <c r="R1393" s="86"/>
      <c r="S1393" s="86"/>
      <c r="T1393" s="86"/>
      <c r="U1393" s="86"/>
      <c r="V1393" s="86"/>
      <c r="W1393" s="86"/>
      <c r="X1393" s="123" t="str">
        <f t="shared" si="4385"/>
        <v/>
      </c>
      <c r="Y1393" s="127">
        <f t="shared" si="4437"/>
        <v>0</v>
      </c>
      <c r="Z1393" s="127">
        <f t="shared" si="4438"/>
        <v>0</v>
      </c>
      <c r="AA1393" s="127">
        <f t="shared" si="4439"/>
        <v>0</v>
      </c>
      <c r="AB1393" s="86">
        <f t="shared" ref="AB1393:AC1393" si="4600">AB1392</f>
        <v>0</v>
      </c>
      <c r="AC1393" s="86">
        <f t="shared" si="4600"/>
        <v>0</v>
      </c>
      <c r="AD1393" s="90" t="str">
        <f t="shared" ref="AD1393:AE1393" si="4601">IF($A1392&lt;&gt;"",AD1392,"")</f>
        <v/>
      </c>
      <c r="AE1393" s="54" t="str">
        <f t="shared" si="4601"/>
        <v/>
      </c>
      <c r="AF1393" s="92" t="str">
        <f t="shared" si="4397"/>
        <v/>
      </c>
      <c r="AG1393" s="82">
        <f t="shared" si="4388"/>
        <v>0</v>
      </c>
      <c r="AH1393" s="71">
        <f t="shared" si="4558"/>
        <v>0</v>
      </c>
      <c r="AI1393" s="78" t="str">
        <f t="shared" si="4389"/>
        <v/>
      </c>
      <c r="AJ1393" s="132">
        <f t="shared" si="4442"/>
        <v>0</v>
      </c>
      <c r="AK1393" s="132">
        <f t="shared" si="4443"/>
        <v>0</v>
      </c>
      <c r="AL1393" s="132">
        <f t="shared" si="4444"/>
        <v>0</v>
      </c>
      <c r="AM1393" s="86" t="str">
        <f t="shared" si="4445"/>
        <v/>
      </c>
      <c r="AN1393" s="86" t="str">
        <f t="shared" si="4446"/>
        <v/>
      </c>
      <c r="AO1393" s="90" t="str">
        <f t="shared" ref="AO1393:AP1393" si="4602">IF($A1392&lt;&gt;"",AO1392,"")</f>
        <v/>
      </c>
      <c r="AP1393" s="54" t="str">
        <f t="shared" si="4602"/>
        <v/>
      </c>
      <c r="AQ1393" s="92" t="str">
        <f t="shared" si="4399"/>
        <v/>
      </c>
      <c r="AR1393" s="82">
        <f t="shared" si="4448"/>
        <v>0</v>
      </c>
      <c r="AS1393" s="71">
        <f t="shared" si="4400"/>
        <v>0</v>
      </c>
      <c r="AT1393" s="78" t="str">
        <f t="shared" si="4391"/>
        <v/>
      </c>
      <c r="AU1393" s="137">
        <f t="shared" si="4449"/>
        <v>0</v>
      </c>
      <c r="AV1393" s="137">
        <f t="shared" si="4450"/>
        <v>0</v>
      </c>
      <c r="AW1393" s="137">
        <f t="shared" si="4451"/>
        <v>0</v>
      </c>
      <c r="AX1393" s="86" t="str">
        <f t="shared" si="4452"/>
        <v/>
      </c>
      <c r="AY1393" s="86" t="str">
        <f t="shared" si="4453"/>
        <v/>
      </c>
      <c r="AZ1393" s="90" t="str">
        <f t="shared" ref="AZ1393:BA1393" si="4603">IF($A1392&lt;&gt;"",AZ1392,"")</f>
        <v/>
      </c>
      <c r="BA1393" s="54" t="str">
        <f t="shared" si="4603"/>
        <v/>
      </c>
      <c r="BB1393" s="92" t="str">
        <f t="shared" si="4402"/>
        <v/>
      </c>
      <c r="BC1393" s="82">
        <f t="shared" si="4455"/>
        <v>0</v>
      </c>
      <c r="BD1393" s="71">
        <f t="shared" si="4403"/>
        <v>0</v>
      </c>
      <c r="BE1393" s="98">
        <f t="shared" si="4461"/>
        <v>18</v>
      </c>
      <c r="BF1393" s="54" t="str">
        <f t="shared" ref="BF1393:BF1399" si="4604">IF($A1392&lt;&gt;"",BF1392,"")</f>
        <v/>
      </c>
      <c r="BG1393" s="92" t="str">
        <f t="shared" si="4598"/>
        <v/>
      </c>
      <c r="BH1393" s="82">
        <f t="shared" si="4434"/>
        <v>0</v>
      </c>
      <c r="BI1393" s="71">
        <f t="shared" si="4435"/>
        <v>0</v>
      </c>
      <c r="BJ1393" s="146"/>
      <c r="BK1393" s="97">
        <v>1</v>
      </c>
      <c r="BL1393" s="95" t="str">
        <f t="shared" ref="BL1393:BP1393" si="4605">IF(BL1392&lt;&gt;"",BL1392,"")</f>
        <v/>
      </c>
      <c r="BM1393" s="95" t="str">
        <f t="shared" si="4605"/>
        <v/>
      </c>
      <c r="BN1393" s="95" t="str">
        <f t="shared" si="4605"/>
        <v/>
      </c>
      <c r="BO1393" s="95" t="str">
        <f t="shared" si="4605"/>
        <v/>
      </c>
      <c r="BP1393" s="95" t="str">
        <f t="shared" si="4605"/>
        <v/>
      </c>
      <c r="BQ1393" s="81">
        <f t="shared" si="4463"/>
        <v>0</v>
      </c>
      <c r="BR1393" s="81">
        <f t="shared" si="4464"/>
        <v>0</v>
      </c>
      <c r="BS1393" s="81">
        <f t="shared" si="4465"/>
        <v>0</v>
      </c>
      <c r="BT1393" s="81">
        <f t="shared" si="4466"/>
        <v>0</v>
      </c>
      <c r="BU1393" s="81">
        <f t="shared" si="4467"/>
        <v>0</v>
      </c>
      <c r="BV1393" s="13">
        <f t="shared" si="4468"/>
        <v>0</v>
      </c>
      <c r="BW1393" s="11">
        <f t="shared" si="4394"/>
        <v>0</v>
      </c>
      <c r="BX1393" s="69">
        <f t="shared" si="4405"/>
        <v>0</v>
      </c>
      <c r="BY1393" s="69">
        <f>IF($A1393&lt;&gt;"",IF(BY1392&lt;&gt;0,BY1392,IF(BW1393&lt;=$AW$2,"Stop Loss",0)),0)</f>
        <v>0</v>
      </c>
      <c r="BZ1393" s="69">
        <f t="shared" si="4317"/>
        <v>0</v>
      </c>
      <c r="CA1393" s="27" t="str">
        <f t="shared" si="4406"/>
        <v/>
      </c>
      <c r="CB1393" s="27" t="str">
        <f t="shared" si="4407"/>
        <v/>
      </c>
      <c r="CC1393" s="27" t="str">
        <f t="shared" si="4408"/>
        <v/>
      </c>
      <c r="CD1393" s="27" t="str">
        <f t="shared" si="4409"/>
        <v/>
      </c>
      <c r="CE1393" s="27" t="str">
        <f t="shared" si="4410"/>
        <v/>
      </c>
      <c r="CF1393" s="27" t="str">
        <f t="shared" si="4411"/>
        <v/>
      </c>
      <c r="CG1393" s="86"/>
      <c r="CH1393" s="86"/>
      <c r="CI1393" s="45"/>
      <c r="CJ1393" s="45"/>
      <c r="CK1393" s="45"/>
      <c r="CL1393" s="25"/>
      <c r="CM1393" s="25"/>
      <c r="CN1393" s="37"/>
      <c r="CO1393" s="25"/>
      <c r="CP1393" s="25"/>
      <c r="CQ1393" s="25"/>
      <c r="CR1393" s="25"/>
      <c r="CS1393" s="25"/>
      <c r="CT1393" s="25"/>
      <c r="CU1393" s="25"/>
      <c r="CV1393" s="25"/>
      <c r="CW1393" s="25"/>
      <c r="CX1393" s="25"/>
      <c r="CY1393" s="25"/>
      <c r="CZ1393" s="25"/>
      <c r="DA1393" s="25"/>
      <c r="DB1393" s="37"/>
      <c r="DC1393" s="25"/>
      <c r="DD1393" s="25"/>
      <c r="DH1393" s="25"/>
      <c r="DI1393" s="37"/>
    </row>
    <row r="1394" spans="1:113" s="26" customFormat="1">
      <c r="A1394" s="149"/>
      <c r="B1394" s="82" t="str">
        <f t="shared" si="4381"/>
        <v/>
      </c>
      <c r="C1394" s="7" t="str">
        <f t="shared" si="4382"/>
        <v/>
      </c>
      <c r="D1394" s="81">
        <f t="shared" si="4383"/>
        <v>0</v>
      </c>
      <c r="E1394" s="7" t="str">
        <f t="shared" si="4384"/>
        <v>18,</v>
      </c>
      <c r="F1394" s="78"/>
      <c r="G1394" s="86"/>
      <c r="H1394" s="86"/>
      <c r="I1394" s="86"/>
      <c r="J1394" s="86"/>
      <c r="K1394" s="86"/>
      <c r="L1394" s="86"/>
      <c r="M1394" s="86"/>
      <c r="N1394" s="86"/>
      <c r="O1394" s="78"/>
      <c r="P1394" s="86"/>
      <c r="Q1394" s="86"/>
      <c r="R1394" s="86"/>
      <c r="S1394" s="86"/>
      <c r="T1394" s="86"/>
      <c r="U1394" s="86"/>
      <c r="V1394" s="86"/>
      <c r="W1394" s="86"/>
      <c r="X1394" s="123" t="str">
        <f t="shared" si="4385"/>
        <v/>
      </c>
      <c r="Y1394" s="127">
        <f t="shared" si="4437"/>
        <v>0</v>
      </c>
      <c r="Z1394" s="127">
        <f t="shared" si="4438"/>
        <v>0</v>
      </c>
      <c r="AA1394" s="127">
        <f t="shared" si="4439"/>
        <v>0</v>
      </c>
      <c r="AB1394" s="86">
        <f t="shared" ref="AB1394:AC1394" si="4606">AB1393</f>
        <v>0</v>
      </c>
      <c r="AC1394" s="86">
        <f t="shared" si="4606"/>
        <v>0</v>
      </c>
      <c r="AD1394" s="90" t="str">
        <f t="shared" ref="AD1394:AE1394" si="4607">IF($A1393&lt;&gt;"",AD1393,"")</f>
        <v/>
      </c>
      <c r="AE1394" s="54" t="str">
        <f t="shared" si="4607"/>
        <v/>
      </c>
      <c r="AF1394" s="92" t="str">
        <f t="shared" si="4397"/>
        <v/>
      </c>
      <c r="AG1394" s="82">
        <f t="shared" si="4388"/>
        <v>0</v>
      </c>
      <c r="AH1394" s="71">
        <f t="shared" si="4558"/>
        <v>0</v>
      </c>
      <c r="AI1394" s="78" t="str">
        <f t="shared" si="4389"/>
        <v/>
      </c>
      <c r="AJ1394" s="132">
        <f t="shared" si="4442"/>
        <v>0</v>
      </c>
      <c r="AK1394" s="132">
        <f t="shared" si="4443"/>
        <v>0</v>
      </c>
      <c r="AL1394" s="132">
        <f t="shared" si="4444"/>
        <v>0</v>
      </c>
      <c r="AM1394" s="86" t="str">
        <f t="shared" si="4445"/>
        <v/>
      </c>
      <c r="AN1394" s="86" t="str">
        <f t="shared" si="4446"/>
        <v/>
      </c>
      <c r="AO1394" s="90" t="str">
        <f t="shared" ref="AO1394:AP1394" si="4608">IF($A1393&lt;&gt;"",AO1393,"")</f>
        <v/>
      </c>
      <c r="AP1394" s="54" t="str">
        <f t="shared" si="4608"/>
        <v/>
      </c>
      <c r="AQ1394" s="92" t="str">
        <f t="shared" si="4399"/>
        <v/>
      </c>
      <c r="AR1394" s="82">
        <f t="shared" si="4448"/>
        <v>0</v>
      </c>
      <c r="AS1394" s="71">
        <f t="shared" si="4400"/>
        <v>0</v>
      </c>
      <c r="AT1394" s="78" t="str">
        <f t="shared" si="4391"/>
        <v/>
      </c>
      <c r="AU1394" s="137">
        <f t="shared" si="4449"/>
        <v>0</v>
      </c>
      <c r="AV1394" s="137">
        <f t="shared" si="4450"/>
        <v>0</v>
      </c>
      <c r="AW1394" s="137">
        <f t="shared" si="4451"/>
        <v>0</v>
      </c>
      <c r="AX1394" s="86" t="str">
        <f t="shared" si="4452"/>
        <v/>
      </c>
      <c r="AY1394" s="86" t="str">
        <f t="shared" si="4453"/>
        <v/>
      </c>
      <c r="AZ1394" s="90" t="str">
        <f t="shared" ref="AZ1394:BA1394" si="4609">IF($A1393&lt;&gt;"",AZ1393,"")</f>
        <v/>
      </c>
      <c r="BA1394" s="54" t="str">
        <f t="shared" si="4609"/>
        <v/>
      </c>
      <c r="BB1394" s="92" t="str">
        <f t="shared" si="4402"/>
        <v/>
      </c>
      <c r="BC1394" s="82">
        <f t="shared" si="4455"/>
        <v>0</v>
      </c>
      <c r="BD1394" s="71">
        <f t="shared" si="4403"/>
        <v>0</v>
      </c>
      <c r="BE1394" s="98">
        <f t="shared" si="4461"/>
        <v>18</v>
      </c>
      <c r="BF1394" s="54" t="str">
        <f t="shared" si="4604"/>
        <v/>
      </c>
      <c r="BG1394" s="92" t="str">
        <f t="shared" si="4598"/>
        <v/>
      </c>
      <c r="BH1394" s="82">
        <f t="shared" si="4434"/>
        <v>0</v>
      </c>
      <c r="BI1394" s="71">
        <f t="shared" si="4435"/>
        <v>0</v>
      </c>
      <c r="BJ1394" s="146"/>
      <c r="BK1394" s="97">
        <v>1</v>
      </c>
      <c r="BL1394" s="95" t="str">
        <f t="shared" ref="BL1394:BP1394" si="4610">IF(BL1393&lt;&gt;"",BL1393,"")</f>
        <v/>
      </c>
      <c r="BM1394" s="95" t="str">
        <f t="shared" si="4610"/>
        <v/>
      </c>
      <c r="BN1394" s="95" t="str">
        <f t="shared" si="4610"/>
        <v/>
      </c>
      <c r="BO1394" s="95" t="str">
        <f t="shared" si="4610"/>
        <v/>
      </c>
      <c r="BP1394" s="95" t="str">
        <f t="shared" si="4610"/>
        <v/>
      </c>
      <c r="BQ1394" s="81">
        <f t="shared" si="4463"/>
        <v>0</v>
      </c>
      <c r="BR1394" s="81">
        <f t="shared" si="4464"/>
        <v>0</v>
      </c>
      <c r="BS1394" s="81">
        <f t="shared" si="4465"/>
        <v>0</v>
      </c>
      <c r="BT1394" s="81">
        <f t="shared" si="4466"/>
        <v>0</v>
      </c>
      <c r="BU1394" s="81">
        <f t="shared" si="4467"/>
        <v>0</v>
      </c>
      <c r="BV1394" s="13">
        <f t="shared" si="4468"/>
        <v>0</v>
      </c>
      <c r="BW1394" s="11">
        <f t="shared" si="4394"/>
        <v>0</v>
      </c>
      <c r="BX1394" s="69">
        <f t="shared" si="4405"/>
        <v>0</v>
      </c>
      <c r="BY1394" s="69">
        <f>IF($A1394&lt;&gt;"",IF(BY1393&lt;&gt;0,BY1393,IF(BW1394&lt;=$AW$2,"Stop Loss",0)),0)</f>
        <v>0</v>
      </c>
      <c r="BZ1394" s="69">
        <f t="shared" si="4317"/>
        <v>0</v>
      </c>
      <c r="CA1394" s="27" t="str">
        <f t="shared" si="4406"/>
        <v/>
      </c>
      <c r="CB1394" s="27" t="str">
        <f t="shared" si="4407"/>
        <v/>
      </c>
      <c r="CC1394" s="27" t="str">
        <f t="shared" si="4408"/>
        <v/>
      </c>
      <c r="CD1394" s="27" t="str">
        <f t="shared" si="4409"/>
        <v/>
      </c>
      <c r="CE1394" s="27" t="str">
        <f t="shared" si="4410"/>
        <v/>
      </c>
      <c r="CF1394" s="27" t="str">
        <f t="shared" si="4411"/>
        <v/>
      </c>
      <c r="CG1394" s="86"/>
      <c r="CH1394" s="86"/>
      <c r="CI1394" s="45"/>
      <c r="CJ1394" s="45"/>
      <c r="CK1394" s="45"/>
      <c r="CL1394" s="25"/>
      <c r="CM1394" s="25"/>
      <c r="CN1394" s="37"/>
      <c r="CO1394" s="25"/>
      <c r="CP1394" s="25"/>
      <c r="CQ1394" s="25"/>
      <c r="CR1394" s="25"/>
      <c r="CS1394" s="25"/>
      <c r="CT1394" s="25"/>
      <c r="CU1394" s="25"/>
      <c r="CV1394" s="25"/>
      <c r="CW1394" s="25"/>
      <c r="CX1394" s="25"/>
      <c r="CY1394" s="25"/>
      <c r="CZ1394" s="25"/>
      <c r="DA1394" s="25"/>
      <c r="DB1394" s="37"/>
      <c r="DC1394" s="25"/>
      <c r="DD1394" s="25"/>
      <c r="DH1394" s="25"/>
      <c r="DI1394" s="37"/>
    </row>
    <row r="1395" spans="1:113" s="26" customFormat="1">
      <c r="A1395" s="149"/>
      <c r="B1395" s="82" t="str">
        <f t="shared" si="4381"/>
        <v/>
      </c>
      <c r="C1395" s="7" t="str">
        <f t="shared" si="4382"/>
        <v/>
      </c>
      <c r="D1395" s="81">
        <f t="shared" si="4383"/>
        <v>0</v>
      </c>
      <c r="E1395" s="7" t="str">
        <f t="shared" si="4384"/>
        <v>18,</v>
      </c>
      <c r="F1395" s="78"/>
      <c r="G1395" s="86"/>
      <c r="H1395" s="86"/>
      <c r="I1395" s="86"/>
      <c r="J1395" s="86"/>
      <c r="K1395" s="86"/>
      <c r="L1395" s="86"/>
      <c r="M1395" s="86"/>
      <c r="N1395" s="86"/>
      <c r="O1395" s="78"/>
      <c r="P1395" s="86"/>
      <c r="Q1395" s="86"/>
      <c r="R1395" s="86"/>
      <c r="S1395" s="86"/>
      <c r="T1395" s="86"/>
      <c r="U1395" s="86"/>
      <c r="V1395" s="86"/>
      <c r="W1395" s="86"/>
      <c r="X1395" s="123" t="str">
        <f t="shared" si="4385"/>
        <v/>
      </c>
      <c r="Y1395" s="127">
        <f t="shared" si="4437"/>
        <v>0</v>
      </c>
      <c r="Z1395" s="127">
        <f t="shared" si="4438"/>
        <v>0</v>
      </c>
      <c r="AA1395" s="127">
        <f t="shared" si="4439"/>
        <v>0</v>
      </c>
      <c r="AB1395" s="86">
        <f t="shared" ref="AB1395:AC1395" si="4611">AB1394</f>
        <v>0</v>
      </c>
      <c r="AC1395" s="86">
        <f t="shared" si="4611"/>
        <v>0</v>
      </c>
      <c r="AD1395" s="90" t="str">
        <f t="shared" ref="AD1395:AE1395" si="4612">IF($A1394&lt;&gt;"",AD1394,"")</f>
        <v/>
      </c>
      <c r="AE1395" s="54" t="str">
        <f t="shared" si="4612"/>
        <v/>
      </c>
      <c r="AF1395" s="92" t="str">
        <f t="shared" si="4397"/>
        <v/>
      </c>
      <c r="AG1395" s="82">
        <f t="shared" si="4388"/>
        <v>0</v>
      </c>
      <c r="AH1395" s="71">
        <f t="shared" si="4558"/>
        <v>0</v>
      </c>
      <c r="AI1395" s="78" t="str">
        <f t="shared" si="4389"/>
        <v/>
      </c>
      <c r="AJ1395" s="132">
        <f t="shared" si="4442"/>
        <v>0</v>
      </c>
      <c r="AK1395" s="132">
        <f t="shared" si="4443"/>
        <v>0</v>
      </c>
      <c r="AL1395" s="132">
        <f t="shared" si="4444"/>
        <v>0</v>
      </c>
      <c r="AM1395" s="86" t="str">
        <f t="shared" si="4445"/>
        <v/>
      </c>
      <c r="AN1395" s="86" t="str">
        <f t="shared" si="4446"/>
        <v/>
      </c>
      <c r="AO1395" s="90" t="str">
        <f t="shared" ref="AO1395:AP1395" si="4613">IF($A1394&lt;&gt;"",AO1394,"")</f>
        <v/>
      </c>
      <c r="AP1395" s="54" t="str">
        <f t="shared" si="4613"/>
        <v/>
      </c>
      <c r="AQ1395" s="92" t="str">
        <f t="shared" si="4399"/>
        <v/>
      </c>
      <c r="AR1395" s="82">
        <f t="shared" si="4448"/>
        <v>0</v>
      </c>
      <c r="AS1395" s="71">
        <f t="shared" si="4400"/>
        <v>0</v>
      </c>
      <c r="AT1395" s="78" t="str">
        <f t="shared" si="4391"/>
        <v/>
      </c>
      <c r="AU1395" s="137">
        <f t="shared" si="4449"/>
        <v>0</v>
      </c>
      <c r="AV1395" s="137">
        <f t="shared" si="4450"/>
        <v>0</v>
      </c>
      <c r="AW1395" s="137">
        <f t="shared" si="4451"/>
        <v>0</v>
      </c>
      <c r="AX1395" s="86" t="str">
        <f t="shared" si="4452"/>
        <v/>
      </c>
      <c r="AY1395" s="86" t="str">
        <f t="shared" si="4453"/>
        <v/>
      </c>
      <c r="AZ1395" s="90" t="str">
        <f t="shared" ref="AZ1395:BA1395" si="4614">IF($A1394&lt;&gt;"",AZ1394,"")</f>
        <v/>
      </c>
      <c r="BA1395" s="54" t="str">
        <f t="shared" si="4614"/>
        <v/>
      </c>
      <c r="BB1395" s="92" t="str">
        <f t="shared" si="4402"/>
        <v/>
      </c>
      <c r="BC1395" s="82">
        <f t="shared" si="4455"/>
        <v>0</v>
      </c>
      <c r="BD1395" s="71">
        <f t="shared" si="4403"/>
        <v>0</v>
      </c>
      <c r="BE1395" s="98">
        <f t="shared" si="4461"/>
        <v>18</v>
      </c>
      <c r="BF1395" s="54" t="str">
        <f t="shared" si="4604"/>
        <v/>
      </c>
      <c r="BG1395" s="92" t="str">
        <f t="shared" si="4598"/>
        <v/>
      </c>
      <c r="BH1395" s="82">
        <f t="shared" si="4434"/>
        <v>0</v>
      </c>
      <c r="BI1395" s="71">
        <f t="shared" si="4435"/>
        <v>0</v>
      </c>
      <c r="BJ1395" s="146"/>
      <c r="BK1395" s="97">
        <v>1</v>
      </c>
      <c r="BL1395" s="95" t="str">
        <f t="shared" ref="BL1395:BP1395" si="4615">IF(BL1394&lt;&gt;"",BL1394,"")</f>
        <v/>
      </c>
      <c r="BM1395" s="95" t="str">
        <f t="shared" si="4615"/>
        <v/>
      </c>
      <c r="BN1395" s="95" t="str">
        <f t="shared" si="4615"/>
        <v/>
      </c>
      <c r="BO1395" s="95" t="str">
        <f t="shared" si="4615"/>
        <v/>
      </c>
      <c r="BP1395" s="95" t="str">
        <f t="shared" si="4615"/>
        <v/>
      </c>
      <c r="BQ1395" s="81">
        <f t="shared" si="4463"/>
        <v>0</v>
      </c>
      <c r="BR1395" s="81">
        <f t="shared" si="4464"/>
        <v>0</v>
      </c>
      <c r="BS1395" s="81">
        <f t="shared" si="4465"/>
        <v>0</v>
      </c>
      <c r="BT1395" s="81">
        <f t="shared" si="4466"/>
        <v>0</v>
      </c>
      <c r="BU1395" s="81">
        <f t="shared" si="4467"/>
        <v>0</v>
      </c>
      <c r="BV1395" s="13">
        <f t="shared" si="4468"/>
        <v>0</v>
      </c>
      <c r="BW1395" s="11">
        <f t="shared" si="4394"/>
        <v>0</v>
      </c>
      <c r="BX1395" s="69">
        <f t="shared" si="4405"/>
        <v>0</v>
      </c>
      <c r="BY1395" s="69">
        <f>IF($A1395&lt;&gt;"",IF(BY1394&lt;&gt;0,BY1394,IF(BW1395&lt;=$AW$2,"Stop Loss",0)),0)</f>
        <v>0</v>
      </c>
      <c r="BZ1395" s="69">
        <f t="shared" si="4317"/>
        <v>0</v>
      </c>
      <c r="CA1395" s="27" t="str">
        <f t="shared" si="4406"/>
        <v/>
      </c>
      <c r="CB1395" s="27" t="str">
        <f t="shared" si="4407"/>
        <v/>
      </c>
      <c r="CC1395" s="27" t="str">
        <f t="shared" si="4408"/>
        <v/>
      </c>
      <c r="CD1395" s="27" t="str">
        <f t="shared" si="4409"/>
        <v/>
      </c>
      <c r="CE1395" s="27" t="str">
        <f t="shared" si="4410"/>
        <v/>
      </c>
      <c r="CF1395" s="27" t="str">
        <f t="shared" si="4411"/>
        <v/>
      </c>
      <c r="CG1395" s="86"/>
      <c r="CH1395" s="86"/>
      <c r="CI1395" s="45"/>
      <c r="CJ1395" s="45"/>
      <c r="CK1395" s="45"/>
      <c r="CL1395" s="25"/>
      <c r="CM1395" s="25"/>
      <c r="CN1395" s="37"/>
      <c r="CO1395" s="25"/>
      <c r="CP1395" s="25"/>
      <c r="CQ1395" s="25"/>
      <c r="CR1395" s="25"/>
      <c r="CS1395" s="25"/>
      <c r="CT1395" s="25"/>
      <c r="CU1395" s="25"/>
      <c r="CV1395" s="25"/>
      <c r="CW1395" s="25"/>
      <c r="CX1395" s="25"/>
      <c r="CY1395" s="25"/>
      <c r="CZ1395" s="25"/>
      <c r="DA1395" s="25"/>
      <c r="DB1395" s="37"/>
      <c r="DC1395" s="25"/>
      <c r="DD1395" s="25"/>
      <c r="DH1395" s="25"/>
      <c r="DI1395" s="37"/>
    </row>
    <row r="1396" spans="1:113" s="26" customFormat="1">
      <c r="A1396" s="149"/>
      <c r="B1396" s="82" t="str">
        <f t="shared" si="4381"/>
        <v/>
      </c>
      <c r="C1396" s="7" t="str">
        <f t="shared" si="4382"/>
        <v/>
      </c>
      <c r="D1396" s="81">
        <f t="shared" si="4383"/>
        <v>0</v>
      </c>
      <c r="E1396" s="7" t="str">
        <f t="shared" si="4384"/>
        <v>18,</v>
      </c>
      <c r="F1396" s="78"/>
      <c r="G1396" s="86"/>
      <c r="H1396" s="86"/>
      <c r="I1396" s="86"/>
      <c r="J1396" s="86"/>
      <c r="K1396" s="86"/>
      <c r="L1396" s="86"/>
      <c r="M1396" s="86"/>
      <c r="N1396" s="86"/>
      <c r="O1396" s="78"/>
      <c r="P1396" s="86"/>
      <c r="Q1396" s="86"/>
      <c r="R1396" s="86"/>
      <c r="S1396" s="86"/>
      <c r="T1396" s="86"/>
      <c r="U1396" s="86"/>
      <c r="V1396" s="86"/>
      <c r="W1396" s="86"/>
      <c r="X1396" s="123" t="str">
        <f t="shared" si="4385"/>
        <v/>
      </c>
      <c r="Y1396" s="127">
        <f t="shared" si="4437"/>
        <v>0</v>
      </c>
      <c r="Z1396" s="127">
        <f t="shared" si="4438"/>
        <v>0</v>
      </c>
      <c r="AA1396" s="127">
        <f t="shared" si="4439"/>
        <v>0</v>
      </c>
      <c r="AB1396" s="86">
        <f t="shared" ref="AB1396:AC1396" si="4616">AB1395</f>
        <v>0</v>
      </c>
      <c r="AC1396" s="86">
        <f t="shared" si="4616"/>
        <v>0</v>
      </c>
      <c r="AD1396" s="90" t="str">
        <f t="shared" ref="AD1396:AE1396" si="4617">IF($A1395&lt;&gt;"",AD1395,"")</f>
        <v/>
      </c>
      <c r="AE1396" s="54" t="str">
        <f t="shared" si="4617"/>
        <v/>
      </c>
      <c r="AF1396" s="92" t="str">
        <f t="shared" si="4397"/>
        <v/>
      </c>
      <c r="AG1396" s="82">
        <f t="shared" si="4388"/>
        <v>0</v>
      </c>
      <c r="AH1396" s="71">
        <f t="shared" si="4558"/>
        <v>0</v>
      </c>
      <c r="AI1396" s="78" t="str">
        <f t="shared" si="4389"/>
        <v/>
      </c>
      <c r="AJ1396" s="132">
        <f t="shared" si="4442"/>
        <v>0</v>
      </c>
      <c r="AK1396" s="132">
        <f t="shared" si="4443"/>
        <v>0</v>
      </c>
      <c r="AL1396" s="132">
        <f t="shared" si="4444"/>
        <v>0</v>
      </c>
      <c r="AM1396" s="86" t="str">
        <f t="shared" si="4445"/>
        <v/>
      </c>
      <c r="AN1396" s="86" t="str">
        <f t="shared" si="4446"/>
        <v/>
      </c>
      <c r="AO1396" s="90" t="str">
        <f t="shared" ref="AO1396:AP1396" si="4618">IF($A1395&lt;&gt;"",AO1395,"")</f>
        <v/>
      </c>
      <c r="AP1396" s="54" t="str">
        <f t="shared" si="4618"/>
        <v/>
      </c>
      <c r="AQ1396" s="92" t="str">
        <f t="shared" si="4399"/>
        <v/>
      </c>
      <c r="AR1396" s="82">
        <f t="shared" si="4448"/>
        <v>0</v>
      </c>
      <c r="AS1396" s="71">
        <f t="shared" si="4400"/>
        <v>0</v>
      </c>
      <c r="AT1396" s="78" t="str">
        <f t="shared" si="4391"/>
        <v/>
      </c>
      <c r="AU1396" s="137">
        <f t="shared" si="4449"/>
        <v>0</v>
      </c>
      <c r="AV1396" s="137">
        <f t="shared" si="4450"/>
        <v>0</v>
      </c>
      <c r="AW1396" s="137">
        <f t="shared" si="4451"/>
        <v>0</v>
      </c>
      <c r="AX1396" s="86" t="str">
        <f t="shared" si="4452"/>
        <v/>
      </c>
      <c r="AY1396" s="86" t="str">
        <f t="shared" si="4453"/>
        <v/>
      </c>
      <c r="AZ1396" s="90" t="str">
        <f t="shared" ref="AZ1396:BA1396" si="4619">IF($A1395&lt;&gt;"",AZ1395,"")</f>
        <v/>
      </c>
      <c r="BA1396" s="54" t="str">
        <f t="shared" si="4619"/>
        <v/>
      </c>
      <c r="BB1396" s="92" t="str">
        <f t="shared" si="4402"/>
        <v/>
      </c>
      <c r="BC1396" s="82">
        <f t="shared" si="4455"/>
        <v>0</v>
      </c>
      <c r="BD1396" s="71">
        <f t="shared" si="4403"/>
        <v>0</v>
      </c>
      <c r="BE1396" s="98">
        <f t="shared" si="4461"/>
        <v>18</v>
      </c>
      <c r="BF1396" s="54" t="str">
        <f t="shared" si="4604"/>
        <v/>
      </c>
      <c r="BG1396" s="92" t="str">
        <f t="shared" si="4598"/>
        <v/>
      </c>
      <c r="BH1396" s="82">
        <f t="shared" si="4434"/>
        <v>0</v>
      </c>
      <c r="BI1396" s="71">
        <f t="shared" si="4435"/>
        <v>0</v>
      </c>
      <c r="BJ1396" s="146"/>
      <c r="BK1396" s="97">
        <v>1</v>
      </c>
      <c r="BL1396" s="95" t="str">
        <f t="shared" ref="BL1396:BP1396" si="4620">IF(BL1395&lt;&gt;"",BL1395,"")</f>
        <v/>
      </c>
      <c r="BM1396" s="95" t="str">
        <f t="shared" si="4620"/>
        <v/>
      </c>
      <c r="BN1396" s="95" t="str">
        <f t="shared" si="4620"/>
        <v/>
      </c>
      <c r="BO1396" s="95" t="str">
        <f t="shared" si="4620"/>
        <v/>
      </c>
      <c r="BP1396" s="95" t="str">
        <f t="shared" si="4620"/>
        <v/>
      </c>
      <c r="BQ1396" s="81">
        <f t="shared" si="4463"/>
        <v>0</v>
      </c>
      <c r="BR1396" s="81">
        <f t="shared" si="4464"/>
        <v>0</v>
      </c>
      <c r="BS1396" s="81">
        <f t="shared" si="4465"/>
        <v>0</v>
      </c>
      <c r="BT1396" s="81">
        <f t="shared" si="4466"/>
        <v>0</v>
      </c>
      <c r="BU1396" s="81">
        <f t="shared" si="4467"/>
        <v>0</v>
      </c>
      <c r="BV1396" s="13">
        <f t="shared" si="4468"/>
        <v>0</v>
      </c>
      <c r="BW1396" s="11">
        <f t="shared" si="4394"/>
        <v>0</v>
      </c>
      <c r="BX1396" s="69">
        <f t="shared" si="4405"/>
        <v>0</v>
      </c>
      <c r="BY1396" s="69">
        <f>IF($A1396&lt;&gt;"",IF(BY1395&lt;&gt;0,BY1395,IF(BW1396&lt;=$AW$2,"Stop Loss",0)),0)</f>
        <v>0</v>
      </c>
      <c r="BZ1396" s="69">
        <f t="shared" si="4317"/>
        <v>0</v>
      </c>
      <c r="CA1396" s="27" t="str">
        <f t="shared" si="4406"/>
        <v/>
      </c>
      <c r="CB1396" s="27" t="str">
        <f t="shared" si="4407"/>
        <v/>
      </c>
      <c r="CC1396" s="27" t="str">
        <f t="shared" si="4408"/>
        <v/>
      </c>
      <c r="CD1396" s="27" t="str">
        <f t="shared" si="4409"/>
        <v/>
      </c>
      <c r="CE1396" s="27" t="str">
        <f t="shared" si="4410"/>
        <v/>
      </c>
      <c r="CF1396" s="27" t="str">
        <f t="shared" si="4411"/>
        <v/>
      </c>
      <c r="CG1396" s="86"/>
      <c r="CH1396" s="86"/>
      <c r="CI1396" s="45"/>
      <c r="CJ1396" s="45"/>
      <c r="CK1396" s="45"/>
      <c r="CL1396" s="25"/>
      <c r="CM1396" s="25"/>
      <c r="CN1396" s="37"/>
      <c r="CO1396" s="25"/>
      <c r="CP1396" s="25"/>
      <c r="CQ1396" s="25"/>
      <c r="CR1396" s="25"/>
      <c r="CS1396" s="25"/>
      <c r="CT1396" s="25"/>
      <c r="CU1396" s="25"/>
      <c r="CV1396" s="25"/>
      <c r="CW1396" s="25"/>
      <c r="CX1396" s="25"/>
      <c r="CY1396" s="25"/>
      <c r="CZ1396" s="25"/>
      <c r="DA1396" s="25"/>
      <c r="DB1396" s="37"/>
      <c r="DC1396" s="25"/>
      <c r="DD1396" s="25"/>
      <c r="DH1396" s="25"/>
      <c r="DI1396" s="37"/>
    </row>
    <row r="1397" spans="1:113" s="26" customFormat="1">
      <c r="A1397" s="149"/>
      <c r="B1397" s="82" t="str">
        <f t="shared" si="4381"/>
        <v/>
      </c>
      <c r="C1397" s="7" t="str">
        <f t="shared" si="4382"/>
        <v/>
      </c>
      <c r="D1397" s="81">
        <f t="shared" si="4383"/>
        <v>0</v>
      </c>
      <c r="E1397" s="7" t="str">
        <f t="shared" si="4384"/>
        <v>18,</v>
      </c>
      <c r="F1397" s="78"/>
      <c r="G1397" s="86"/>
      <c r="H1397" s="86"/>
      <c r="I1397" s="86"/>
      <c r="J1397" s="86"/>
      <c r="K1397" s="86"/>
      <c r="L1397" s="86"/>
      <c r="M1397" s="86"/>
      <c r="N1397" s="86"/>
      <c r="O1397" s="78"/>
      <c r="P1397" s="86"/>
      <c r="Q1397" s="86"/>
      <c r="R1397" s="86"/>
      <c r="S1397" s="86"/>
      <c r="T1397" s="86"/>
      <c r="U1397" s="86"/>
      <c r="V1397" s="86"/>
      <c r="W1397" s="86"/>
      <c r="X1397" s="123" t="str">
        <f t="shared" si="4385"/>
        <v/>
      </c>
      <c r="Y1397" s="127">
        <f t="shared" si="4437"/>
        <v>0</v>
      </c>
      <c r="Z1397" s="127">
        <f t="shared" si="4438"/>
        <v>0</v>
      </c>
      <c r="AA1397" s="127">
        <f t="shared" si="4439"/>
        <v>0</v>
      </c>
      <c r="AB1397" s="86">
        <f t="shared" ref="AB1397:AC1397" si="4621">AB1396</f>
        <v>0</v>
      </c>
      <c r="AC1397" s="86">
        <f t="shared" si="4621"/>
        <v>0</v>
      </c>
      <c r="AD1397" s="90" t="str">
        <f t="shared" ref="AD1397:AE1397" si="4622">IF($A1396&lt;&gt;"",AD1396,"")</f>
        <v/>
      </c>
      <c r="AE1397" s="54" t="str">
        <f t="shared" si="4622"/>
        <v/>
      </c>
      <c r="AF1397" s="92" t="str">
        <f t="shared" si="4397"/>
        <v/>
      </c>
      <c r="AG1397" s="82">
        <f t="shared" si="4388"/>
        <v>0</v>
      </c>
      <c r="AH1397" s="71">
        <f t="shared" si="4558"/>
        <v>0</v>
      </c>
      <c r="AI1397" s="78" t="str">
        <f t="shared" si="4389"/>
        <v/>
      </c>
      <c r="AJ1397" s="132">
        <f t="shared" si="4442"/>
        <v>0</v>
      </c>
      <c r="AK1397" s="132">
        <f t="shared" si="4443"/>
        <v>0</v>
      </c>
      <c r="AL1397" s="132">
        <f t="shared" si="4444"/>
        <v>0</v>
      </c>
      <c r="AM1397" s="86" t="str">
        <f t="shared" si="4445"/>
        <v/>
      </c>
      <c r="AN1397" s="86" t="str">
        <f t="shared" si="4446"/>
        <v/>
      </c>
      <c r="AO1397" s="90" t="str">
        <f t="shared" ref="AO1397:AP1397" si="4623">IF($A1396&lt;&gt;"",AO1396,"")</f>
        <v/>
      </c>
      <c r="AP1397" s="54" t="str">
        <f t="shared" si="4623"/>
        <v/>
      </c>
      <c r="AQ1397" s="92" t="str">
        <f t="shared" si="4399"/>
        <v/>
      </c>
      <c r="AR1397" s="82">
        <f t="shared" si="4448"/>
        <v>0</v>
      </c>
      <c r="AS1397" s="71">
        <f t="shared" si="4400"/>
        <v>0</v>
      </c>
      <c r="AT1397" s="78" t="str">
        <f t="shared" si="4391"/>
        <v/>
      </c>
      <c r="AU1397" s="137">
        <f t="shared" si="4449"/>
        <v>0</v>
      </c>
      <c r="AV1397" s="137">
        <f t="shared" si="4450"/>
        <v>0</v>
      </c>
      <c r="AW1397" s="137">
        <f t="shared" si="4451"/>
        <v>0</v>
      </c>
      <c r="AX1397" s="86" t="str">
        <f t="shared" si="4452"/>
        <v/>
      </c>
      <c r="AY1397" s="86" t="str">
        <f t="shared" si="4453"/>
        <v/>
      </c>
      <c r="AZ1397" s="90" t="str">
        <f t="shared" ref="AZ1397:BA1397" si="4624">IF($A1396&lt;&gt;"",AZ1396,"")</f>
        <v/>
      </c>
      <c r="BA1397" s="54" t="str">
        <f t="shared" si="4624"/>
        <v/>
      </c>
      <c r="BB1397" s="92" t="str">
        <f t="shared" si="4402"/>
        <v/>
      </c>
      <c r="BC1397" s="82">
        <f t="shared" si="4455"/>
        <v>0</v>
      </c>
      <c r="BD1397" s="71">
        <f t="shared" si="4403"/>
        <v>0</v>
      </c>
      <c r="BE1397" s="98">
        <f t="shared" si="4461"/>
        <v>18</v>
      </c>
      <c r="BF1397" s="54" t="str">
        <f t="shared" si="4604"/>
        <v/>
      </c>
      <c r="BG1397" s="92" t="str">
        <f t="shared" si="4598"/>
        <v/>
      </c>
      <c r="BH1397" s="82">
        <f t="shared" si="4434"/>
        <v>0</v>
      </c>
      <c r="BI1397" s="71">
        <f t="shared" si="4435"/>
        <v>0</v>
      </c>
      <c r="BJ1397" s="146"/>
      <c r="BK1397" s="97">
        <v>1</v>
      </c>
      <c r="BL1397" s="95" t="str">
        <f t="shared" ref="BL1397:BP1397" si="4625">IF(BL1396&lt;&gt;"",BL1396,"")</f>
        <v/>
      </c>
      <c r="BM1397" s="95" t="str">
        <f t="shared" si="4625"/>
        <v/>
      </c>
      <c r="BN1397" s="95" t="str">
        <f t="shared" si="4625"/>
        <v/>
      </c>
      <c r="BO1397" s="95" t="str">
        <f t="shared" si="4625"/>
        <v/>
      </c>
      <c r="BP1397" s="95" t="str">
        <f t="shared" si="4625"/>
        <v/>
      </c>
      <c r="BQ1397" s="81">
        <f t="shared" si="4463"/>
        <v>0</v>
      </c>
      <c r="BR1397" s="81">
        <f t="shared" si="4464"/>
        <v>0</v>
      </c>
      <c r="BS1397" s="81">
        <f t="shared" si="4465"/>
        <v>0</v>
      </c>
      <c r="BT1397" s="81">
        <f t="shared" si="4466"/>
        <v>0</v>
      </c>
      <c r="BU1397" s="81">
        <f t="shared" si="4467"/>
        <v>0</v>
      </c>
      <c r="BV1397" s="13">
        <f t="shared" si="4468"/>
        <v>0</v>
      </c>
      <c r="BW1397" s="11">
        <f t="shared" si="4394"/>
        <v>0</v>
      </c>
      <c r="BX1397" s="69">
        <f t="shared" si="4405"/>
        <v>0</v>
      </c>
      <c r="BY1397" s="69">
        <f>IF($A1397&lt;&gt;"",IF(BY1396&lt;&gt;0,BY1396,IF(BW1397&lt;=$AW$2,"Stop Loss",0)),0)</f>
        <v>0</v>
      </c>
      <c r="BZ1397" s="69">
        <f t="shared" ref="BZ1397:BZ1460" si="4626">IF(BW1397&gt;BZ1396,BW1397,BZ1396)</f>
        <v>0</v>
      </c>
      <c r="CA1397" s="27" t="str">
        <f t="shared" si="4406"/>
        <v/>
      </c>
      <c r="CB1397" s="27" t="str">
        <f t="shared" si="4407"/>
        <v/>
      </c>
      <c r="CC1397" s="27" t="str">
        <f t="shared" si="4408"/>
        <v/>
      </c>
      <c r="CD1397" s="27" t="str">
        <f t="shared" si="4409"/>
        <v/>
      </c>
      <c r="CE1397" s="27" t="str">
        <f t="shared" si="4410"/>
        <v/>
      </c>
      <c r="CF1397" s="27" t="str">
        <f t="shared" si="4411"/>
        <v/>
      </c>
      <c r="CG1397" s="86"/>
      <c r="CH1397" s="86"/>
      <c r="CI1397" s="45"/>
      <c r="CJ1397" s="45"/>
      <c r="CK1397" s="45"/>
      <c r="CL1397" s="25"/>
      <c r="CM1397" s="25"/>
      <c r="CN1397" s="37"/>
      <c r="CO1397" s="25"/>
      <c r="CP1397" s="25"/>
      <c r="CQ1397" s="25"/>
      <c r="CR1397" s="25"/>
      <c r="CS1397" s="25"/>
      <c r="CT1397" s="25"/>
      <c r="CU1397" s="25"/>
      <c r="CV1397" s="25"/>
      <c r="CW1397" s="25"/>
      <c r="CX1397" s="25"/>
      <c r="CY1397" s="25"/>
      <c r="CZ1397" s="25"/>
      <c r="DA1397" s="25"/>
      <c r="DB1397" s="37"/>
      <c r="DC1397" s="25"/>
      <c r="DD1397" s="25"/>
      <c r="DH1397" s="25"/>
      <c r="DI1397" s="37"/>
    </row>
    <row r="1398" spans="1:113" s="26" customFormat="1">
      <c r="A1398" s="149"/>
      <c r="B1398" s="82" t="str">
        <f t="shared" si="4381"/>
        <v/>
      </c>
      <c r="C1398" s="7" t="str">
        <f t="shared" si="4382"/>
        <v/>
      </c>
      <c r="D1398" s="81">
        <f t="shared" si="4383"/>
        <v>0</v>
      </c>
      <c r="E1398" s="7" t="str">
        <f t="shared" si="4384"/>
        <v>18,</v>
      </c>
      <c r="F1398" s="78"/>
      <c r="G1398" s="86"/>
      <c r="H1398" s="86"/>
      <c r="I1398" s="86"/>
      <c r="J1398" s="86"/>
      <c r="K1398" s="86"/>
      <c r="L1398" s="86"/>
      <c r="M1398" s="86"/>
      <c r="N1398" s="86"/>
      <c r="O1398" s="78"/>
      <c r="P1398" s="86"/>
      <c r="Q1398" s="86"/>
      <c r="R1398" s="86"/>
      <c r="S1398" s="86"/>
      <c r="T1398" s="86"/>
      <c r="U1398" s="86"/>
      <c r="V1398" s="86"/>
      <c r="W1398" s="86"/>
      <c r="X1398" s="123" t="str">
        <f t="shared" si="4385"/>
        <v/>
      </c>
      <c r="Y1398" s="127">
        <f t="shared" si="4437"/>
        <v>0</v>
      </c>
      <c r="Z1398" s="127">
        <f t="shared" si="4438"/>
        <v>0</v>
      </c>
      <c r="AA1398" s="127">
        <f t="shared" si="4439"/>
        <v>0</v>
      </c>
      <c r="AB1398" s="86">
        <f t="shared" ref="AB1398:AC1398" si="4627">AB1397</f>
        <v>0</v>
      </c>
      <c r="AC1398" s="86">
        <f t="shared" si="4627"/>
        <v>0</v>
      </c>
      <c r="AD1398" s="90" t="str">
        <f t="shared" ref="AD1398:AE1398" si="4628">IF($A1397&lt;&gt;"",AD1397,"")</f>
        <v/>
      </c>
      <c r="AE1398" s="54" t="str">
        <f t="shared" si="4628"/>
        <v/>
      </c>
      <c r="AF1398" s="92" t="str">
        <f t="shared" si="4397"/>
        <v/>
      </c>
      <c r="AG1398" s="82">
        <f t="shared" si="4388"/>
        <v>0</v>
      </c>
      <c r="AH1398" s="71">
        <f t="shared" si="4558"/>
        <v>0</v>
      </c>
      <c r="AI1398" s="78" t="str">
        <f t="shared" si="4389"/>
        <v/>
      </c>
      <c r="AJ1398" s="132">
        <f t="shared" si="4442"/>
        <v>0</v>
      </c>
      <c r="AK1398" s="132">
        <f t="shared" si="4443"/>
        <v>0</v>
      </c>
      <c r="AL1398" s="132">
        <f t="shared" si="4444"/>
        <v>0</v>
      </c>
      <c r="AM1398" s="86" t="str">
        <f t="shared" si="4445"/>
        <v/>
      </c>
      <c r="AN1398" s="86" t="str">
        <f t="shared" si="4446"/>
        <v/>
      </c>
      <c r="AO1398" s="90" t="str">
        <f t="shared" ref="AO1398:AP1398" si="4629">IF($A1397&lt;&gt;"",AO1397,"")</f>
        <v/>
      </c>
      <c r="AP1398" s="54" t="str">
        <f t="shared" si="4629"/>
        <v/>
      </c>
      <c r="AQ1398" s="92" t="str">
        <f t="shared" si="4399"/>
        <v/>
      </c>
      <c r="AR1398" s="82">
        <f t="shared" si="4448"/>
        <v>0</v>
      </c>
      <c r="AS1398" s="71">
        <f t="shared" si="4400"/>
        <v>0</v>
      </c>
      <c r="AT1398" s="78" t="str">
        <f t="shared" si="4391"/>
        <v/>
      </c>
      <c r="AU1398" s="137">
        <f t="shared" si="4449"/>
        <v>0</v>
      </c>
      <c r="AV1398" s="137">
        <f t="shared" si="4450"/>
        <v>0</v>
      </c>
      <c r="AW1398" s="137">
        <f t="shared" si="4451"/>
        <v>0</v>
      </c>
      <c r="AX1398" s="86" t="str">
        <f t="shared" si="4452"/>
        <v/>
      </c>
      <c r="AY1398" s="86" t="str">
        <f t="shared" si="4453"/>
        <v/>
      </c>
      <c r="AZ1398" s="90" t="str">
        <f t="shared" ref="AZ1398:BA1398" si="4630">IF($A1397&lt;&gt;"",AZ1397,"")</f>
        <v/>
      </c>
      <c r="BA1398" s="54" t="str">
        <f t="shared" si="4630"/>
        <v/>
      </c>
      <c r="BB1398" s="92" t="str">
        <f t="shared" si="4402"/>
        <v/>
      </c>
      <c r="BC1398" s="82">
        <f t="shared" si="4455"/>
        <v>0</v>
      </c>
      <c r="BD1398" s="71">
        <f t="shared" si="4403"/>
        <v>0</v>
      </c>
      <c r="BE1398" s="98">
        <f t="shared" si="4461"/>
        <v>18</v>
      </c>
      <c r="BF1398" s="54" t="str">
        <f t="shared" si="4604"/>
        <v/>
      </c>
      <c r="BG1398" s="92" t="str">
        <f t="shared" si="4598"/>
        <v/>
      </c>
      <c r="BH1398" s="82">
        <f t="shared" si="4434"/>
        <v>0</v>
      </c>
      <c r="BI1398" s="71">
        <f t="shared" si="4435"/>
        <v>0</v>
      </c>
      <c r="BJ1398" s="146"/>
      <c r="BK1398" s="97">
        <v>1</v>
      </c>
      <c r="BL1398" s="95" t="str">
        <f t="shared" ref="BL1398:BP1398" si="4631">IF(BL1397&lt;&gt;"",BL1397,"")</f>
        <v/>
      </c>
      <c r="BM1398" s="95" t="str">
        <f t="shared" si="4631"/>
        <v/>
      </c>
      <c r="BN1398" s="95" t="str">
        <f t="shared" si="4631"/>
        <v/>
      </c>
      <c r="BO1398" s="95" t="str">
        <f t="shared" si="4631"/>
        <v/>
      </c>
      <c r="BP1398" s="95" t="str">
        <f t="shared" si="4631"/>
        <v/>
      </c>
      <c r="BQ1398" s="81">
        <f t="shared" si="4463"/>
        <v>0</v>
      </c>
      <c r="BR1398" s="81">
        <f t="shared" si="4464"/>
        <v>0</v>
      </c>
      <c r="BS1398" s="81">
        <f t="shared" si="4465"/>
        <v>0</v>
      </c>
      <c r="BT1398" s="81">
        <f t="shared" si="4466"/>
        <v>0</v>
      </c>
      <c r="BU1398" s="81">
        <f t="shared" si="4467"/>
        <v>0</v>
      </c>
      <c r="BV1398" s="13">
        <f t="shared" si="4468"/>
        <v>0</v>
      </c>
      <c r="BW1398" s="11">
        <f t="shared" si="4394"/>
        <v>0</v>
      </c>
      <c r="BX1398" s="69">
        <f t="shared" si="4405"/>
        <v>0</v>
      </c>
      <c r="BY1398" s="69">
        <f>IF($A1398&lt;&gt;"",IF(BY1397&lt;&gt;0,BY1397,IF(BW1398&lt;=$AW$2,"Stop Loss",0)),0)</f>
        <v>0</v>
      </c>
      <c r="BZ1398" s="69">
        <f t="shared" si="4626"/>
        <v>0</v>
      </c>
      <c r="CA1398" s="27" t="str">
        <f t="shared" si="4406"/>
        <v/>
      </c>
      <c r="CB1398" s="27" t="str">
        <f t="shared" si="4407"/>
        <v/>
      </c>
      <c r="CC1398" s="27" t="str">
        <f t="shared" si="4408"/>
        <v/>
      </c>
      <c r="CD1398" s="27" t="str">
        <f t="shared" si="4409"/>
        <v/>
      </c>
      <c r="CE1398" s="27" t="str">
        <f t="shared" si="4410"/>
        <v/>
      </c>
      <c r="CF1398" s="27" t="str">
        <f t="shared" si="4411"/>
        <v/>
      </c>
      <c r="CG1398" s="86"/>
      <c r="CH1398" s="86"/>
      <c r="CI1398" s="45"/>
      <c r="CJ1398" s="45"/>
      <c r="CK1398" s="45"/>
      <c r="CL1398" s="25"/>
      <c r="CM1398" s="25"/>
      <c r="CN1398" s="37"/>
      <c r="CO1398" s="25"/>
      <c r="CP1398" s="25"/>
      <c r="CQ1398" s="25"/>
      <c r="CR1398" s="25"/>
      <c r="CS1398" s="25"/>
      <c r="CT1398" s="25"/>
      <c r="CU1398" s="25"/>
      <c r="CV1398" s="25"/>
      <c r="CW1398" s="25"/>
      <c r="CX1398" s="25"/>
      <c r="CY1398" s="25"/>
      <c r="CZ1398" s="25"/>
      <c r="DA1398" s="25"/>
      <c r="DB1398" s="37"/>
      <c r="DC1398" s="25"/>
      <c r="DD1398" s="25"/>
      <c r="DH1398" s="25"/>
      <c r="DI1398" s="37"/>
    </row>
    <row r="1399" spans="1:113" s="26" customFormat="1">
      <c r="A1399" s="149"/>
      <c r="B1399" s="82" t="str">
        <f t="shared" si="4381"/>
        <v/>
      </c>
      <c r="C1399" s="7" t="str">
        <f t="shared" si="4382"/>
        <v/>
      </c>
      <c r="D1399" s="81">
        <f t="shared" si="4383"/>
        <v>0</v>
      </c>
      <c r="E1399" s="7" t="str">
        <f t="shared" si="4384"/>
        <v>18,</v>
      </c>
      <c r="F1399" s="78"/>
      <c r="G1399" s="86"/>
      <c r="H1399" s="86"/>
      <c r="I1399" s="86"/>
      <c r="J1399" s="86"/>
      <c r="K1399" s="86"/>
      <c r="L1399" s="86"/>
      <c r="M1399" s="86"/>
      <c r="N1399" s="86"/>
      <c r="O1399" s="78"/>
      <c r="P1399" s="86"/>
      <c r="Q1399" s="86"/>
      <c r="R1399" s="86"/>
      <c r="S1399" s="86"/>
      <c r="T1399" s="86"/>
      <c r="U1399" s="86"/>
      <c r="V1399" s="86"/>
      <c r="W1399" s="86"/>
      <c r="X1399" s="123" t="str">
        <f t="shared" si="4385"/>
        <v/>
      </c>
      <c r="Y1399" s="127">
        <f t="shared" si="4437"/>
        <v>0</v>
      </c>
      <c r="Z1399" s="127">
        <f t="shared" si="4438"/>
        <v>0</v>
      </c>
      <c r="AA1399" s="127">
        <f t="shared" si="4439"/>
        <v>0</v>
      </c>
      <c r="AB1399" s="86">
        <f>IF($Y1399&gt;$Z1399,$Y1399-$Z1399+AB1398,AB1398)</f>
        <v>0</v>
      </c>
      <c r="AC1399" s="86">
        <f>IF($Z1399&gt;$Y1399,$Z1399-$Y1399+AC1398,AC1398)</f>
        <v>0</v>
      </c>
      <c r="AD1399" s="90" t="str">
        <f t="shared" ref="AD1399:AE1399" si="4632">IF($A1398&lt;&gt;"",AD1398,"")</f>
        <v/>
      </c>
      <c r="AE1399" s="54" t="str">
        <f t="shared" si="4632"/>
        <v/>
      </c>
      <c r="AF1399" s="92" t="str">
        <f t="shared" si="4397"/>
        <v/>
      </c>
      <c r="AG1399" s="82">
        <f t="shared" si="4388"/>
        <v>0</v>
      </c>
      <c r="AH1399" s="71">
        <f t="shared" si="4558"/>
        <v>0</v>
      </c>
      <c r="AI1399" s="78" t="str">
        <f t="shared" si="4389"/>
        <v/>
      </c>
      <c r="AJ1399" s="132">
        <f t="shared" si="4442"/>
        <v>0</v>
      </c>
      <c r="AK1399" s="132">
        <f t="shared" si="4443"/>
        <v>0</v>
      </c>
      <c r="AL1399" s="132">
        <f t="shared" si="4444"/>
        <v>0</v>
      </c>
      <c r="AM1399" s="86" t="str">
        <f t="shared" si="4445"/>
        <v/>
      </c>
      <c r="AN1399" s="86" t="str">
        <f t="shared" si="4446"/>
        <v/>
      </c>
      <c r="AO1399" s="90" t="str">
        <f t="shared" ref="AO1399:AP1399" si="4633">IF($A1398&lt;&gt;"",AO1398,"")</f>
        <v/>
      </c>
      <c r="AP1399" s="54" t="str">
        <f t="shared" si="4633"/>
        <v/>
      </c>
      <c r="AQ1399" s="92" t="str">
        <f t="shared" si="4399"/>
        <v/>
      </c>
      <c r="AR1399" s="82">
        <f t="shared" si="4448"/>
        <v>0</v>
      </c>
      <c r="AS1399" s="71">
        <f t="shared" si="4400"/>
        <v>0</v>
      </c>
      <c r="AT1399" s="78" t="str">
        <f t="shared" si="4391"/>
        <v/>
      </c>
      <c r="AU1399" s="137">
        <f t="shared" si="4449"/>
        <v>0</v>
      </c>
      <c r="AV1399" s="137">
        <f t="shared" si="4450"/>
        <v>0</v>
      </c>
      <c r="AW1399" s="137">
        <f t="shared" si="4451"/>
        <v>0</v>
      </c>
      <c r="AX1399" s="86" t="str">
        <f t="shared" si="4452"/>
        <v/>
      </c>
      <c r="AY1399" s="86" t="str">
        <f t="shared" si="4453"/>
        <v/>
      </c>
      <c r="AZ1399" s="90" t="str">
        <f t="shared" ref="AZ1399:BA1399" si="4634">IF($A1398&lt;&gt;"",AZ1398,"")</f>
        <v/>
      </c>
      <c r="BA1399" s="54" t="str">
        <f t="shared" si="4634"/>
        <v/>
      </c>
      <c r="BB1399" s="92" t="str">
        <f t="shared" si="4402"/>
        <v/>
      </c>
      <c r="BC1399" s="82">
        <f t="shared" si="4455"/>
        <v>0</v>
      </c>
      <c r="BD1399" s="71">
        <f t="shared" si="4403"/>
        <v>0</v>
      </c>
      <c r="BE1399" s="98">
        <f t="shared" si="4461"/>
        <v>18</v>
      </c>
      <c r="BF1399" s="54" t="str">
        <f t="shared" si="4604"/>
        <v/>
      </c>
      <c r="BG1399" s="92" t="str">
        <f t="shared" si="4598"/>
        <v/>
      </c>
      <c r="BH1399" s="82">
        <f t="shared" si="4434"/>
        <v>0</v>
      </c>
      <c r="BI1399" s="71">
        <f t="shared" si="4435"/>
        <v>0</v>
      </c>
      <c r="BJ1399" s="146"/>
      <c r="BK1399" s="97">
        <v>1</v>
      </c>
      <c r="BL1399" s="95" t="str">
        <f t="shared" ref="BL1399:BP1399" si="4635">IF(BL1398&lt;&gt;"",BL1398,"")</f>
        <v/>
      </c>
      <c r="BM1399" s="95" t="str">
        <f t="shared" si="4635"/>
        <v/>
      </c>
      <c r="BN1399" s="95" t="str">
        <f t="shared" si="4635"/>
        <v/>
      </c>
      <c r="BO1399" s="95" t="str">
        <f t="shared" si="4635"/>
        <v/>
      </c>
      <c r="BP1399" s="95" t="str">
        <f t="shared" si="4635"/>
        <v/>
      </c>
      <c r="BQ1399" s="81">
        <f t="shared" si="4463"/>
        <v>0</v>
      </c>
      <c r="BR1399" s="81">
        <f t="shared" si="4464"/>
        <v>0</v>
      </c>
      <c r="BS1399" s="81">
        <f t="shared" si="4465"/>
        <v>0</v>
      </c>
      <c r="BT1399" s="81">
        <f t="shared" si="4466"/>
        <v>0</v>
      </c>
      <c r="BU1399" s="81">
        <f t="shared" si="4467"/>
        <v>0</v>
      </c>
      <c r="BV1399" s="13">
        <f t="shared" si="4468"/>
        <v>0</v>
      </c>
      <c r="BW1399" s="11">
        <f t="shared" si="4394"/>
        <v>0</v>
      </c>
      <c r="BX1399" s="69">
        <f t="shared" si="4405"/>
        <v>0</v>
      </c>
      <c r="BY1399" s="69">
        <f>IF($A1399&lt;&gt;"",IF(BY1398&lt;&gt;0,BY1398,IF(BW1399&lt;=$AW$2,"Stop Loss",0)),0)</f>
        <v>0</v>
      </c>
      <c r="BZ1399" s="69">
        <f t="shared" si="4626"/>
        <v>0</v>
      </c>
      <c r="CA1399" s="27" t="str">
        <f t="shared" si="4406"/>
        <v/>
      </c>
      <c r="CB1399" s="27" t="str">
        <f t="shared" si="4407"/>
        <v/>
      </c>
      <c r="CC1399" s="27" t="str">
        <f t="shared" si="4408"/>
        <v/>
      </c>
      <c r="CD1399" s="27" t="str">
        <f t="shared" si="4409"/>
        <v/>
      </c>
      <c r="CE1399" s="27" t="str">
        <f t="shared" si="4410"/>
        <v/>
      </c>
      <c r="CF1399" s="27" t="str">
        <f t="shared" si="4411"/>
        <v/>
      </c>
      <c r="CG1399" s="86"/>
      <c r="CH1399" s="86"/>
      <c r="CI1399" s="45"/>
      <c r="CJ1399" s="45"/>
      <c r="CK1399" s="45"/>
      <c r="CL1399" s="25"/>
      <c r="CM1399" s="25"/>
      <c r="CN1399" s="37"/>
      <c r="CO1399" s="25"/>
      <c r="CP1399" s="25"/>
      <c r="CQ1399" s="25"/>
      <c r="CR1399" s="25"/>
      <c r="CS1399" s="25"/>
      <c r="CT1399" s="25"/>
      <c r="CU1399" s="25"/>
      <c r="CV1399" s="25"/>
      <c r="CW1399" s="25"/>
      <c r="CX1399" s="25"/>
      <c r="CY1399" s="25"/>
      <c r="CZ1399" s="25"/>
      <c r="DA1399" s="25"/>
      <c r="DB1399" s="37"/>
      <c r="DC1399" s="25"/>
      <c r="DD1399" s="25"/>
      <c r="DH1399" s="25"/>
      <c r="DI1399" s="37"/>
    </row>
    <row r="1400" spans="1:113" s="26" customFormat="1">
      <c r="A1400" s="149"/>
      <c r="B1400" s="82" t="str">
        <f t="shared" si="4381"/>
        <v/>
      </c>
      <c r="C1400" s="7" t="str">
        <f t="shared" si="4382"/>
        <v/>
      </c>
      <c r="D1400" s="81">
        <f t="shared" si="4383"/>
        <v>0</v>
      </c>
      <c r="E1400" s="7" t="str">
        <f t="shared" si="4384"/>
        <v>18,</v>
      </c>
      <c r="F1400" s="78"/>
      <c r="G1400" s="86"/>
      <c r="H1400" s="86"/>
      <c r="I1400" s="86"/>
      <c r="J1400" s="86"/>
      <c r="K1400" s="86"/>
      <c r="L1400" s="86"/>
      <c r="M1400" s="86"/>
      <c r="N1400" s="86"/>
      <c r="O1400" s="78"/>
      <c r="P1400" s="86"/>
      <c r="Q1400" s="86"/>
      <c r="R1400" s="86"/>
      <c r="S1400" s="86"/>
      <c r="T1400" s="86"/>
      <c r="U1400" s="86"/>
      <c r="V1400" s="86"/>
      <c r="W1400" s="86"/>
      <c r="X1400" s="123" t="str">
        <f t="shared" si="4385"/>
        <v/>
      </c>
      <c r="Y1400" s="127">
        <f t="shared" si="4437"/>
        <v>0</v>
      </c>
      <c r="Z1400" s="127">
        <f t="shared" si="4438"/>
        <v>0</v>
      </c>
      <c r="AA1400" s="127">
        <f t="shared" si="4439"/>
        <v>0</v>
      </c>
      <c r="AB1400" s="86">
        <f>AB1399</f>
        <v>0</v>
      </c>
      <c r="AC1400" s="86">
        <f>AC1399</f>
        <v>0</v>
      </c>
      <c r="AD1400" s="90" t="str">
        <f>IF($A1399&lt;&gt;"",AA1399,"")</f>
        <v/>
      </c>
      <c r="AE1400" s="92" t="str">
        <f>IF($A1399&lt;&gt;"",IF(Y1399&gt;Z1399,"L","H"),"")</f>
        <v/>
      </c>
      <c r="AF1400" s="92" t="str">
        <f t="shared" si="4397"/>
        <v/>
      </c>
      <c r="AG1400" s="82">
        <f t="shared" si="4388"/>
        <v>0</v>
      </c>
      <c r="AH1400" s="71">
        <f t="shared" si="4558"/>
        <v>0</v>
      </c>
      <c r="AI1400" s="78" t="str">
        <f t="shared" si="4389"/>
        <v/>
      </c>
      <c r="AJ1400" s="132">
        <f t="shared" si="4442"/>
        <v>0</v>
      </c>
      <c r="AK1400" s="132">
        <f t="shared" si="4443"/>
        <v>0</v>
      </c>
      <c r="AL1400" s="132">
        <f t="shared" si="4444"/>
        <v>0</v>
      </c>
      <c r="AM1400" s="86" t="str">
        <f t="shared" si="4445"/>
        <v/>
      </c>
      <c r="AN1400" s="86" t="str">
        <f t="shared" si="4446"/>
        <v/>
      </c>
      <c r="AO1400" s="90" t="str">
        <f>IF($A1399&lt;&gt;"",AL1399,"")</f>
        <v/>
      </c>
      <c r="AP1400" s="92" t="str">
        <f>IF($A1399&lt;&gt;"",IF(AM1399&lt;&gt;"","O","E"),"")</f>
        <v/>
      </c>
      <c r="AQ1400" s="92" t="str">
        <f t="shared" si="4399"/>
        <v/>
      </c>
      <c r="AR1400" s="82">
        <f t="shared" si="4448"/>
        <v>0</v>
      </c>
      <c r="AS1400" s="71">
        <f t="shared" si="4400"/>
        <v>0</v>
      </c>
      <c r="AT1400" s="78" t="str">
        <f t="shared" si="4391"/>
        <v/>
      </c>
      <c r="AU1400" s="137">
        <f t="shared" si="4449"/>
        <v>0</v>
      </c>
      <c r="AV1400" s="137">
        <f t="shared" si="4450"/>
        <v>0</v>
      </c>
      <c r="AW1400" s="137">
        <f t="shared" si="4451"/>
        <v>0</v>
      </c>
      <c r="AX1400" s="86" t="str">
        <f t="shared" si="4452"/>
        <v/>
      </c>
      <c r="AY1400" s="86" t="str">
        <f t="shared" si="4453"/>
        <v/>
      </c>
      <c r="AZ1400" s="90" t="str">
        <f>IF($A1399&lt;&gt;"",AW1399,"")</f>
        <v/>
      </c>
      <c r="BA1400" s="92" t="str">
        <f>IF($A1399&lt;&gt;"",IF(AX1399&lt;&gt;"","B","R"),"")</f>
        <v/>
      </c>
      <c r="BB1400" s="92" t="str">
        <f t="shared" si="4402"/>
        <v/>
      </c>
      <c r="BC1400" s="82">
        <f t="shared" si="4455"/>
        <v>0</v>
      </c>
      <c r="BD1400" s="71">
        <f t="shared" si="4403"/>
        <v>0</v>
      </c>
      <c r="BE1400" s="98">
        <f t="shared" si="4461"/>
        <v>18</v>
      </c>
      <c r="BF1400" s="92" t="str">
        <f>IF($A1399&lt;&gt;"",IF($Y1399&gt;$Z1399,"H",IF($Z1399&gt;$Y1399,"L",BF1399)),"")</f>
        <v/>
      </c>
      <c r="BG1400" s="92" t="str">
        <f>IF($A1400&lt;&gt;"",IF($A1400=0,"L",IF(BF1400&lt;&gt;"",IF(BF1400=X1400,"W","L"))),"")</f>
        <v/>
      </c>
      <c r="BH1400" s="82">
        <f t="shared" si="4434"/>
        <v>0</v>
      </c>
      <c r="BI1400" s="71">
        <f t="shared" si="4435"/>
        <v>0</v>
      </c>
      <c r="BJ1400" s="146" t="str">
        <f>AE1400&amp;AP1400&amp;BA1400</f>
        <v/>
      </c>
      <c r="BK1400" s="97">
        <v>1</v>
      </c>
      <c r="BL1400" s="95" t="str">
        <f>IF($A1399&lt;&gt;"",IF($BJ1400="LER","11,",IF($BJ1400="LOR","02,",IF($BJ1400="LEB","01,",IF($BJ1400="LOB","12,",IF($BJ1400="HER","29,",IF($BJ1400="HOR","20,",IF($BJ1400="HEB","19,",IF($BJ1400="HOB","30,","")))))))),"")</f>
        <v/>
      </c>
      <c r="BM1400" s="95" t="str">
        <f>IF($A1399&lt;&gt;"",IF($BJ1400="LER","13,",IF($BJ1400="LOR","04,",IF($BJ1400="LEB","03,",IF($BJ1400="LOB","14,",IF($BJ1400="HER","31,",IF($BJ1400="HOR","22,",IF($BJ1400="HEB","21,",IF($BJ1400="HOB","32,","")))))))),"")</f>
        <v/>
      </c>
      <c r="BN1400" s="95" t="str">
        <f>IF($A1399&lt;&gt;"",IF($BJ1400="LER","15,",IF($BJ1400="LOR","06,",IF($BJ1400="LEB","05,",IF($BJ1400="LOB","16,",IF($BJ1400="HER","33,",IF($BJ1400="HOR","24,",IF($BJ1400="HEB","23,",IF($BJ1400="HOB","34,","")))))))),"")</f>
        <v/>
      </c>
      <c r="BO1400" s="95" t="str">
        <f>IF($A1399&lt;&gt;"",IF($BJ1400="LER","17,",IF($BJ1400="LOR","08,",IF($BJ1400="LEB","07,",IF($BJ1400="LOB","18,",IF($BJ1400="HER","35,",IF($BJ1400="HOR","26,",IF($BJ1400="HEB","25,",IF($BJ1400="HOB","36,","")))))))),"")</f>
        <v/>
      </c>
      <c r="BP1400" s="95" t="str">
        <f>IF($A1399&lt;&gt;"",IF($BJ1400="LER","",IF($BJ1400="LOR","10,",IF($BJ1400="LEB","09,",IF($BJ1400="LOB","",IF($BJ1400="HER","",IF($BJ1400="HOR","28,",IF($BJ1400="HEB","27,",IF($BJ1400="HOB","","")))))))),"")</f>
        <v/>
      </c>
      <c r="BQ1400" s="81">
        <f t="shared" si="4463"/>
        <v>0</v>
      </c>
      <c r="BR1400" s="81">
        <f t="shared" si="4464"/>
        <v>0</v>
      </c>
      <c r="BS1400" s="81">
        <f t="shared" si="4465"/>
        <v>0</v>
      </c>
      <c r="BT1400" s="81">
        <f t="shared" si="4466"/>
        <v>0</v>
      </c>
      <c r="BU1400" s="81">
        <f t="shared" si="4467"/>
        <v>0</v>
      </c>
      <c r="BV1400" s="13">
        <f t="shared" si="4468"/>
        <v>0</v>
      </c>
      <c r="BW1400" s="11">
        <f t="shared" si="4394"/>
        <v>0</v>
      </c>
      <c r="BX1400" s="69">
        <f t="shared" si="4405"/>
        <v>0</v>
      </c>
      <c r="BY1400" s="69">
        <f>IF($A1400&lt;&gt;"",IF(BY1399&lt;&gt;0,BY1399,IF(BW1400&lt;=$AW$2,"Stop Loss",0)),0)</f>
        <v>0</v>
      </c>
      <c r="BZ1400" s="69">
        <f t="shared" si="4626"/>
        <v>0</v>
      </c>
      <c r="CA1400" s="27" t="str">
        <f t="shared" si="4406"/>
        <v/>
      </c>
      <c r="CB1400" s="27" t="str">
        <f t="shared" si="4407"/>
        <v/>
      </c>
      <c r="CC1400" s="27" t="str">
        <f t="shared" si="4408"/>
        <v/>
      </c>
      <c r="CD1400" s="27" t="str">
        <f t="shared" si="4409"/>
        <v/>
      </c>
      <c r="CE1400" s="27" t="str">
        <f t="shared" si="4410"/>
        <v/>
      </c>
      <c r="CF1400" s="27" t="str">
        <f t="shared" si="4411"/>
        <v/>
      </c>
      <c r="CG1400" s="86"/>
      <c r="CH1400" s="86"/>
      <c r="CI1400" s="45"/>
      <c r="CJ1400" s="45"/>
      <c r="CK1400" s="45"/>
      <c r="CL1400" s="25"/>
      <c r="CM1400" s="25"/>
      <c r="CN1400" s="37"/>
      <c r="CO1400" s="25"/>
      <c r="CP1400" s="25"/>
      <c r="CQ1400" s="25"/>
      <c r="CR1400" s="25"/>
      <c r="CS1400" s="25"/>
      <c r="CT1400" s="25"/>
      <c r="CU1400" s="25"/>
      <c r="CV1400" s="25"/>
      <c r="CW1400" s="25"/>
      <c r="CX1400" s="25"/>
      <c r="CY1400" s="25"/>
      <c r="CZ1400" s="25"/>
      <c r="DA1400" s="25"/>
      <c r="DB1400" s="37"/>
      <c r="DC1400" s="25"/>
      <c r="DD1400" s="25"/>
      <c r="DH1400" s="25"/>
      <c r="DI1400" s="37"/>
    </row>
    <row r="1401" spans="1:113" s="26" customFormat="1">
      <c r="A1401" s="149"/>
      <c r="B1401" s="82" t="str">
        <f t="shared" si="4381"/>
        <v/>
      </c>
      <c r="C1401" s="7" t="str">
        <f t="shared" si="4382"/>
        <v/>
      </c>
      <c r="D1401" s="81">
        <f t="shared" si="4383"/>
        <v>0</v>
      </c>
      <c r="E1401" s="7" t="str">
        <f t="shared" si="4384"/>
        <v>18,</v>
      </c>
      <c r="F1401" s="78"/>
      <c r="G1401" s="86"/>
      <c r="H1401" s="86"/>
      <c r="I1401" s="86"/>
      <c r="J1401" s="86"/>
      <c r="K1401" s="86"/>
      <c r="L1401" s="86"/>
      <c r="M1401" s="86"/>
      <c r="N1401" s="86"/>
      <c r="O1401" s="78"/>
      <c r="P1401" s="86"/>
      <c r="Q1401" s="86"/>
      <c r="R1401" s="86"/>
      <c r="S1401" s="86"/>
      <c r="T1401" s="86"/>
      <c r="U1401" s="86"/>
      <c r="V1401" s="86"/>
      <c r="W1401" s="86"/>
      <c r="X1401" s="123" t="str">
        <f t="shared" si="4385"/>
        <v/>
      </c>
      <c r="Y1401" s="127">
        <f t="shared" si="4437"/>
        <v>0</v>
      </c>
      <c r="Z1401" s="127">
        <f t="shared" si="4438"/>
        <v>0</v>
      </c>
      <c r="AA1401" s="127">
        <f t="shared" si="4439"/>
        <v>0</v>
      </c>
      <c r="AB1401" s="86">
        <f t="shared" ref="AB1401:AC1401" si="4636">AB1400</f>
        <v>0</v>
      </c>
      <c r="AC1401" s="86">
        <f t="shared" si="4636"/>
        <v>0</v>
      </c>
      <c r="AD1401" s="90" t="str">
        <f>IF($A1400&lt;&gt;"",AD1400,"")</f>
        <v/>
      </c>
      <c r="AE1401" s="54" t="str">
        <f>IF($A1400&lt;&gt;"",AE1400,"")</f>
        <v/>
      </c>
      <c r="AF1401" s="92" t="str">
        <f t="shared" si="4397"/>
        <v/>
      </c>
      <c r="AG1401" s="82">
        <f t="shared" si="4388"/>
        <v>0</v>
      </c>
      <c r="AH1401" s="71">
        <f t="shared" si="4558"/>
        <v>0</v>
      </c>
      <c r="AI1401" s="78" t="str">
        <f t="shared" si="4389"/>
        <v/>
      </c>
      <c r="AJ1401" s="132">
        <f t="shared" si="4442"/>
        <v>0</v>
      </c>
      <c r="AK1401" s="132">
        <f t="shared" si="4443"/>
        <v>0</v>
      </c>
      <c r="AL1401" s="132">
        <f t="shared" si="4444"/>
        <v>0</v>
      </c>
      <c r="AM1401" s="86" t="str">
        <f t="shared" si="4445"/>
        <v/>
      </c>
      <c r="AN1401" s="86" t="str">
        <f t="shared" si="4446"/>
        <v/>
      </c>
      <c r="AO1401" s="90" t="str">
        <f>IF($A1400&lt;&gt;"",AO1400,"")</f>
        <v/>
      </c>
      <c r="AP1401" s="54" t="str">
        <f>IF($A1400&lt;&gt;"",AP1400,"")</f>
        <v/>
      </c>
      <c r="AQ1401" s="92" t="str">
        <f t="shared" si="4399"/>
        <v/>
      </c>
      <c r="AR1401" s="82">
        <f t="shared" si="4448"/>
        <v>0</v>
      </c>
      <c r="AS1401" s="71">
        <f t="shared" si="4400"/>
        <v>0</v>
      </c>
      <c r="AT1401" s="78" t="str">
        <f t="shared" si="4391"/>
        <v/>
      </c>
      <c r="AU1401" s="137">
        <f t="shared" si="4449"/>
        <v>0</v>
      </c>
      <c r="AV1401" s="137">
        <f t="shared" si="4450"/>
        <v>0</v>
      </c>
      <c r="AW1401" s="137">
        <f t="shared" si="4451"/>
        <v>0</v>
      </c>
      <c r="AX1401" s="86" t="str">
        <f t="shared" si="4452"/>
        <v/>
      </c>
      <c r="AY1401" s="86" t="str">
        <f t="shared" si="4453"/>
        <v/>
      </c>
      <c r="AZ1401" s="90" t="str">
        <f>IF($A1400&lt;&gt;"",AZ1400,"")</f>
        <v/>
      </c>
      <c r="BA1401" s="54" t="str">
        <f>IF($A1400&lt;&gt;"",BA1400,"")</f>
        <v/>
      </c>
      <c r="BB1401" s="92" t="str">
        <f t="shared" si="4402"/>
        <v/>
      </c>
      <c r="BC1401" s="82">
        <f t="shared" si="4455"/>
        <v>0</v>
      </c>
      <c r="BD1401" s="71">
        <f t="shared" si="4403"/>
        <v>0</v>
      </c>
      <c r="BE1401" s="98">
        <f t="shared" si="4461"/>
        <v>18</v>
      </c>
      <c r="BF1401" s="54" t="str">
        <f>IF($A1400&lt;&gt;"",BF1400,"")</f>
        <v/>
      </c>
      <c r="BG1401" s="92" t="str">
        <f t="shared" ref="BG1401:BG1435" si="4637">IF($A1401&lt;&gt;"",IF($A1401=0,"L",IF(BF1401&lt;&gt;"",IF(BF1401=X1401,"W","L"))),"")</f>
        <v/>
      </c>
      <c r="BH1401" s="82">
        <f t="shared" si="4434"/>
        <v>0</v>
      </c>
      <c r="BI1401" s="71">
        <f t="shared" si="4435"/>
        <v>0</v>
      </c>
      <c r="BJ1401" s="146"/>
      <c r="BK1401" s="97">
        <v>1</v>
      </c>
      <c r="BL1401" s="95" t="str">
        <f>IF(BL1400&lt;&gt;"",BL1400,"")</f>
        <v/>
      </c>
      <c r="BM1401" s="95" t="str">
        <f t="shared" ref="BM1401:BP1401" si="4638">IF(BM1400&lt;&gt;"",BM1400,"")</f>
        <v/>
      </c>
      <c r="BN1401" s="95" t="str">
        <f t="shared" si="4638"/>
        <v/>
      </c>
      <c r="BO1401" s="95" t="str">
        <f t="shared" si="4638"/>
        <v/>
      </c>
      <c r="BP1401" s="95" t="str">
        <f t="shared" si="4638"/>
        <v/>
      </c>
      <c r="BQ1401" s="81">
        <f t="shared" si="4463"/>
        <v>0</v>
      </c>
      <c r="BR1401" s="81">
        <f t="shared" si="4464"/>
        <v>0</v>
      </c>
      <c r="BS1401" s="81">
        <f t="shared" si="4465"/>
        <v>0</v>
      </c>
      <c r="BT1401" s="81">
        <f t="shared" si="4466"/>
        <v>0</v>
      </c>
      <c r="BU1401" s="81">
        <f t="shared" si="4467"/>
        <v>0</v>
      </c>
      <c r="BV1401" s="13">
        <f t="shared" si="4468"/>
        <v>0</v>
      </c>
      <c r="BW1401" s="11">
        <f t="shared" si="4394"/>
        <v>0</v>
      </c>
      <c r="BX1401" s="69">
        <f t="shared" si="4405"/>
        <v>0</v>
      </c>
      <c r="BY1401" s="69">
        <f>IF($A1401&lt;&gt;"",IF(BY1400&lt;&gt;0,BY1400,IF(BW1401&lt;=$AW$2,"Stop Loss",0)),0)</f>
        <v>0</v>
      </c>
      <c r="BZ1401" s="69">
        <f t="shared" si="4626"/>
        <v>0</v>
      </c>
      <c r="CA1401" s="27" t="str">
        <f t="shared" si="4406"/>
        <v/>
      </c>
      <c r="CB1401" s="27" t="str">
        <f t="shared" si="4407"/>
        <v/>
      </c>
      <c r="CC1401" s="27" t="str">
        <f t="shared" si="4408"/>
        <v/>
      </c>
      <c r="CD1401" s="27" t="str">
        <f t="shared" si="4409"/>
        <v/>
      </c>
      <c r="CE1401" s="27" t="str">
        <f t="shared" si="4410"/>
        <v/>
      </c>
      <c r="CF1401" s="27" t="str">
        <f t="shared" si="4411"/>
        <v/>
      </c>
      <c r="CG1401" s="86"/>
      <c r="CH1401" s="86"/>
      <c r="CI1401" s="45"/>
      <c r="CJ1401" s="45"/>
      <c r="CK1401" s="45"/>
      <c r="CL1401" s="25"/>
      <c r="CM1401" s="25"/>
      <c r="CN1401" s="37"/>
      <c r="CO1401" s="25"/>
      <c r="CP1401" s="25"/>
      <c r="CQ1401" s="25"/>
      <c r="CR1401" s="25"/>
      <c r="CS1401" s="25"/>
      <c r="CT1401" s="25"/>
      <c r="CU1401" s="25"/>
      <c r="CV1401" s="25"/>
      <c r="CW1401" s="25"/>
      <c r="CX1401" s="25"/>
      <c r="CY1401" s="25"/>
      <c r="CZ1401" s="25"/>
      <c r="DA1401" s="25"/>
      <c r="DB1401" s="37"/>
      <c r="DC1401" s="25"/>
      <c r="DD1401" s="25"/>
      <c r="DH1401" s="25"/>
      <c r="DI1401" s="37"/>
    </row>
    <row r="1402" spans="1:113" s="26" customFormat="1">
      <c r="A1402" s="149"/>
      <c r="B1402" s="82" t="str">
        <f t="shared" si="4381"/>
        <v/>
      </c>
      <c r="C1402" s="7" t="str">
        <f t="shared" si="4382"/>
        <v/>
      </c>
      <c r="D1402" s="81">
        <f t="shared" si="4383"/>
        <v>0</v>
      </c>
      <c r="E1402" s="7" t="str">
        <f t="shared" si="4384"/>
        <v>18,</v>
      </c>
      <c r="F1402" s="78"/>
      <c r="G1402" s="86"/>
      <c r="H1402" s="86"/>
      <c r="I1402" s="86"/>
      <c r="J1402" s="86"/>
      <c r="K1402" s="86"/>
      <c r="L1402" s="86"/>
      <c r="M1402" s="86"/>
      <c r="N1402" s="86"/>
      <c r="O1402" s="78"/>
      <c r="P1402" s="86"/>
      <c r="Q1402" s="86"/>
      <c r="R1402" s="86"/>
      <c r="S1402" s="86"/>
      <c r="T1402" s="86"/>
      <c r="U1402" s="86"/>
      <c r="V1402" s="86"/>
      <c r="W1402" s="86"/>
      <c r="X1402" s="123" t="str">
        <f t="shared" si="4385"/>
        <v/>
      </c>
      <c r="Y1402" s="127">
        <f t="shared" si="4437"/>
        <v>0</v>
      </c>
      <c r="Z1402" s="127">
        <f t="shared" si="4438"/>
        <v>0</v>
      </c>
      <c r="AA1402" s="127">
        <f t="shared" si="4439"/>
        <v>0</v>
      </c>
      <c r="AB1402" s="86">
        <f t="shared" ref="AB1402:AC1402" si="4639">AB1401</f>
        <v>0</v>
      </c>
      <c r="AC1402" s="86">
        <f t="shared" si="4639"/>
        <v>0</v>
      </c>
      <c r="AD1402" s="90" t="str">
        <f t="shared" ref="AD1402:AE1402" si="4640">IF($A1401&lt;&gt;"",AD1401,"")</f>
        <v/>
      </c>
      <c r="AE1402" s="54" t="str">
        <f t="shared" si="4640"/>
        <v/>
      </c>
      <c r="AF1402" s="92" t="str">
        <f t="shared" si="4397"/>
        <v/>
      </c>
      <c r="AG1402" s="82">
        <f t="shared" si="4388"/>
        <v>0</v>
      </c>
      <c r="AH1402" s="71">
        <f t="shared" si="4558"/>
        <v>0</v>
      </c>
      <c r="AI1402" s="78" t="str">
        <f t="shared" si="4389"/>
        <v/>
      </c>
      <c r="AJ1402" s="132">
        <f t="shared" si="4442"/>
        <v>0</v>
      </c>
      <c r="AK1402" s="132">
        <f t="shared" si="4443"/>
        <v>0</v>
      </c>
      <c r="AL1402" s="132">
        <f t="shared" si="4444"/>
        <v>0</v>
      </c>
      <c r="AM1402" s="86" t="str">
        <f t="shared" si="4445"/>
        <v/>
      </c>
      <c r="AN1402" s="86" t="str">
        <f t="shared" si="4446"/>
        <v/>
      </c>
      <c r="AO1402" s="90" t="str">
        <f t="shared" ref="AO1402:AP1402" si="4641">IF($A1401&lt;&gt;"",AO1401,"")</f>
        <v/>
      </c>
      <c r="AP1402" s="54" t="str">
        <f t="shared" si="4641"/>
        <v/>
      </c>
      <c r="AQ1402" s="92" t="str">
        <f t="shared" si="4399"/>
        <v/>
      </c>
      <c r="AR1402" s="82">
        <f t="shared" si="4448"/>
        <v>0</v>
      </c>
      <c r="AS1402" s="71">
        <f t="shared" si="4400"/>
        <v>0</v>
      </c>
      <c r="AT1402" s="78" t="str">
        <f t="shared" si="4391"/>
        <v/>
      </c>
      <c r="AU1402" s="137">
        <f t="shared" si="4449"/>
        <v>0</v>
      </c>
      <c r="AV1402" s="137">
        <f t="shared" si="4450"/>
        <v>0</v>
      </c>
      <c r="AW1402" s="137">
        <f t="shared" si="4451"/>
        <v>0</v>
      </c>
      <c r="AX1402" s="86" t="str">
        <f t="shared" si="4452"/>
        <v/>
      </c>
      <c r="AY1402" s="86" t="str">
        <f t="shared" si="4453"/>
        <v/>
      </c>
      <c r="AZ1402" s="90" t="str">
        <f t="shared" ref="AZ1402:BA1402" si="4642">IF($A1401&lt;&gt;"",AZ1401,"")</f>
        <v/>
      </c>
      <c r="BA1402" s="54" t="str">
        <f t="shared" si="4642"/>
        <v/>
      </c>
      <c r="BB1402" s="92" t="str">
        <f t="shared" si="4402"/>
        <v/>
      </c>
      <c r="BC1402" s="82">
        <f t="shared" si="4455"/>
        <v>0</v>
      </c>
      <c r="BD1402" s="71">
        <f t="shared" si="4403"/>
        <v>0</v>
      </c>
      <c r="BE1402" s="98">
        <f t="shared" si="4461"/>
        <v>18</v>
      </c>
      <c r="BF1402" s="54" t="str">
        <f t="shared" ref="BF1402:BF1408" si="4643">IF($A1401&lt;&gt;"",BF1401,"")</f>
        <v/>
      </c>
      <c r="BG1402" s="92" t="str">
        <f t="shared" si="4637"/>
        <v/>
      </c>
      <c r="BH1402" s="82">
        <f t="shared" si="4434"/>
        <v>0</v>
      </c>
      <c r="BI1402" s="71">
        <f t="shared" si="4435"/>
        <v>0</v>
      </c>
      <c r="BJ1402" s="146"/>
      <c r="BK1402" s="97">
        <v>1</v>
      </c>
      <c r="BL1402" s="95" t="str">
        <f t="shared" ref="BL1402:BP1408" si="4644">IF(BL1401&lt;&gt;"",BL1401,"")</f>
        <v/>
      </c>
      <c r="BM1402" s="95" t="str">
        <f t="shared" si="4644"/>
        <v/>
      </c>
      <c r="BN1402" s="95" t="str">
        <f t="shared" si="4644"/>
        <v/>
      </c>
      <c r="BO1402" s="95" t="str">
        <f t="shared" si="4644"/>
        <v/>
      </c>
      <c r="BP1402" s="95" t="str">
        <f t="shared" si="4644"/>
        <v/>
      </c>
      <c r="BQ1402" s="81">
        <f t="shared" si="4463"/>
        <v>0</v>
      </c>
      <c r="BR1402" s="81">
        <f t="shared" si="4464"/>
        <v>0</v>
      </c>
      <c r="BS1402" s="81">
        <f t="shared" si="4465"/>
        <v>0</v>
      </c>
      <c r="BT1402" s="81">
        <f t="shared" si="4466"/>
        <v>0</v>
      </c>
      <c r="BU1402" s="81">
        <f t="shared" si="4467"/>
        <v>0</v>
      </c>
      <c r="BV1402" s="13">
        <f t="shared" si="4468"/>
        <v>0</v>
      </c>
      <c r="BW1402" s="11">
        <f t="shared" si="4394"/>
        <v>0</v>
      </c>
      <c r="BX1402" s="69">
        <f t="shared" si="4405"/>
        <v>0</v>
      </c>
      <c r="BY1402" s="69">
        <f>IF($A1402&lt;&gt;"",IF(BY1401&lt;&gt;0,BY1401,IF(BW1402&lt;=$AW$2,"Stop Loss",0)),0)</f>
        <v>0</v>
      </c>
      <c r="BZ1402" s="69">
        <f t="shared" si="4626"/>
        <v>0</v>
      </c>
      <c r="CA1402" s="27" t="str">
        <f t="shared" si="4406"/>
        <v/>
      </c>
      <c r="CB1402" s="27" t="str">
        <f t="shared" si="4407"/>
        <v/>
      </c>
      <c r="CC1402" s="27" t="str">
        <f t="shared" si="4408"/>
        <v/>
      </c>
      <c r="CD1402" s="27" t="str">
        <f t="shared" si="4409"/>
        <v/>
      </c>
      <c r="CE1402" s="27" t="str">
        <f t="shared" si="4410"/>
        <v/>
      </c>
      <c r="CF1402" s="27" t="str">
        <f t="shared" si="4411"/>
        <v/>
      </c>
      <c r="CG1402" s="86"/>
      <c r="CH1402" s="86"/>
      <c r="CI1402" s="45"/>
      <c r="CJ1402" s="45"/>
      <c r="CK1402" s="45"/>
      <c r="CL1402" s="25"/>
      <c r="CM1402" s="25"/>
      <c r="CN1402" s="37"/>
      <c r="CO1402" s="25"/>
      <c r="CP1402" s="25"/>
      <c r="CQ1402" s="25"/>
      <c r="CR1402" s="25"/>
      <c r="CS1402" s="25"/>
      <c r="CT1402" s="25"/>
      <c r="CU1402" s="25"/>
      <c r="CV1402" s="25"/>
      <c r="CW1402" s="25"/>
      <c r="CX1402" s="25"/>
      <c r="CY1402" s="25"/>
      <c r="CZ1402" s="25"/>
      <c r="DA1402" s="25"/>
      <c r="DB1402" s="37"/>
      <c r="DC1402" s="25"/>
      <c r="DD1402" s="25"/>
      <c r="DH1402" s="25"/>
      <c r="DI1402" s="37"/>
    </row>
    <row r="1403" spans="1:113" s="26" customFormat="1">
      <c r="A1403" s="149"/>
      <c r="B1403" s="82" t="str">
        <f t="shared" si="4381"/>
        <v/>
      </c>
      <c r="C1403" s="7" t="str">
        <f t="shared" si="4382"/>
        <v/>
      </c>
      <c r="D1403" s="81">
        <f t="shared" si="4383"/>
        <v>0</v>
      </c>
      <c r="E1403" s="7" t="str">
        <f t="shared" si="4384"/>
        <v>18,</v>
      </c>
      <c r="F1403" s="78"/>
      <c r="G1403" s="86"/>
      <c r="H1403" s="86"/>
      <c r="I1403" s="86"/>
      <c r="J1403" s="86"/>
      <c r="K1403" s="86"/>
      <c r="L1403" s="86"/>
      <c r="M1403" s="86"/>
      <c r="N1403" s="86"/>
      <c r="O1403" s="78"/>
      <c r="P1403" s="86"/>
      <c r="Q1403" s="86"/>
      <c r="R1403" s="86"/>
      <c r="S1403" s="86"/>
      <c r="T1403" s="86"/>
      <c r="U1403" s="86"/>
      <c r="V1403" s="86"/>
      <c r="W1403" s="86"/>
      <c r="X1403" s="123" t="str">
        <f t="shared" si="4385"/>
        <v/>
      </c>
      <c r="Y1403" s="127">
        <f t="shared" si="4437"/>
        <v>0</v>
      </c>
      <c r="Z1403" s="127">
        <f t="shared" si="4438"/>
        <v>0</v>
      </c>
      <c r="AA1403" s="127">
        <f t="shared" si="4439"/>
        <v>0</v>
      </c>
      <c r="AB1403" s="86">
        <f t="shared" ref="AB1403:AC1403" si="4645">AB1402</f>
        <v>0</v>
      </c>
      <c r="AC1403" s="86">
        <f t="shared" si="4645"/>
        <v>0</v>
      </c>
      <c r="AD1403" s="90" t="str">
        <f t="shared" ref="AD1403:AE1403" si="4646">IF($A1402&lt;&gt;"",AD1402,"")</f>
        <v/>
      </c>
      <c r="AE1403" s="54" t="str">
        <f t="shared" si="4646"/>
        <v/>
      </c>
      <c r="AF1403" s="92" t="str">
        <f t="shared" si="4397"/>
        <v/>
      </c>
      <c r="AG1403" s="82">
        <f t="shared" si="4388"/>
        <v>0</v>
      </c>
      <c r="AH1403" s="71">
        <f t="shared" si="4558"/>
        <v>0</v>
      </c>
      <c r="AI1403" s="78" t="str">
        <f t="shared" si="4389"/>
        <v/>
      </c>
      <c r="AJ1403" s="132">
        <f t="shared" si="4442"/>
        <v>0</v>
      </c>
      <c r="AK1403" s="132">
        <f t="shared" si="4443"/>
        <v>0</v>
      </c>
      <c r="AL1403" s="132">
        <f t="shared" si="4444"/>
        <v>0</v>
      </c>
      <c r="AM1403" s="86" t="str">
        <f t="shared" si="4445"/>
        <v/>
      </c>
      <c r="AN1403" s="86" t="str">
        <f t="shared" si="4446"/>
        <v/>
      </c>
      <c r="AO1403" s="90" t="str">
        <f t="shared" ref="AO1403:AP1403" si="4647">IF($A1402&lt;&gt;"",AO1402,"")</f>
        <v/>
      </c>
      <c r="AP1403" s="54" t="str">
        <f t="shared" si="4647"/>
        <v/>
      </c>
      <c r="AQ1403" s="92" t="str">
        <f t="shared" si="4399"/>
        <v/>
      </c>
      <c r="AR1403" s="82">
        <f t="shared" si="4448"/>
        <v>0</v>
      </c>
      <c r="AS1403" s="71">
        <f t="shared" si="4400"/>
        <v>0</v>
      </c>
      <c r="AT1403" s="78" t="str">
        <f t="shared" si="4391"/>
        <v/>
      </c>
      <c r="AU1403" s="137">
        <f t="shared" si="4449"/>
        <v>0</v>
      </c>
      <c r="AV1403" s="137">
        <f t="shared" si="4450"/>
        <v>0</v>
      </c>
      <c r="AW1403" s="137">
        <f t="shared" si="4451"/>
        <v>0</v>
      </c>
      <c r="AX1403" s="86" t="str">
        <f t="shared" si="4452"/>
        <v/>
      </c>
      <c r="AY1403" s="86" t="str">
        <f t="shared" si="4453"/>
        <v/>
      </c>
      <c r="AZ1403" s="90" t="str">
        <f t="shared" ref="AZ1403:BA1403" si="4648">IF($A1402&lt;&gt;"",AZ1402,"")</f>
        <v/>
      </c>
      <c r="BA1403" s="54" t="str">
        <f t="shared" si="4648"/>
        <v/>
      </c>
      <c r="BB1403" s="92" t="str">
        <f t="shared" si="4402"/>
        <v/>
      </c>
      <c r="BC1403" s="82">
        <f t="shared" si="4455"/>
        <v>0</v>
      </c>
      <c r="BD1403" s="71">
        <f t="shared" si="4403"/>
        <v>0</v>
      </c>
      <c r="BE1403" s="98">
        <f t="shared" si="4461"/>
        <v>18</v>
      </c>
      <c r="BF1403" s="54" t="str">
        <f t="shared" si="4643"/>
        <v/>
      </c>
      <c r="BG1403" s="92" t="str">
        <f t="shared" si="4637"/>
        <v/>
      </c>
      <c r="BH1403" s="82">
        <f t="shared" si="4434"/>
        <v>0</v>
      </c>
      <c r="BI1403" s="71">
        <f t="shared" si="4435"/>
        <v>0</v>
      </c>
      <c r="BJ1403" s="146"/>
      <c r="BK1403" s="97">
        <v>1</v>
      </c>
      <c r="BL1403" s="95" t="str">
        <f t="shared" si="4644"/>
        <v/>
      </c>
      <c r="BM1403" s="95" t="str">
        <f t="shared" si="4644"/>
        <v/>
      </c>
      <c r="BN1403" s="95" t="str">
        <f t="shared" si="4644"/>
        <v/>
      </c>
      <c r="BO1403" s="95" t="str">
        <f t="shared" si="4644"/>
        <v/>
      </c>
      <c r="BP1403" s="95" t="str">
        <f t="shared" si="4644"/>
        <v/>
      </c>
      <c r="BQ1403" s="81">
        <f t="shared" si="4463"/>
        <v>0</v>
      </c>
      <c r="BR1403" s="81">
        <f t="shared" si="4464"/>
        <v>0</v>
      </c>
      <c r="BS1403" s="81">
        <f t="shared" si="4465"/>
        <v>0</v>
      </c>
      <c r="BT1403" s="81">
        <f t="shared" si="4466"/>
        <v>0</v>
      </c>
      <c r="BU1403" s="81">
        <f t="shared" si="4467"/>
        <v>0</v>
      </c>
      <c r="BV1403" s="13">
        <f t="shared" si="4468"/>
        <v>0</v>
      </c>
      <c r="BW1403" s="11">
        <f t="shared" si="4394"/>
        <v>0</v>
      </c>
      <c r="BX1403" s="69">
        <f t="shared" si="4405"/>
        <v>0</v>
      </c>
      <c r="BY1403" s="69">
        <f>IF($A1403&lt;&gt;"",IF(BY1402&lt;&gt;0,BY1402,IF(BW1403&lt;=$AW$2,"Stop Loss",0)),0)</f>
        <v>0</v>
      </c>
      <c r="BZ1403" s="69">
        <f t="shared" si="4626"/>
        <v>0</v>
      </c>
      <c r="CA1403" s="27" t="str">
        <f t="shared" si="4406"/>
        <v/>
      </c>
      <c r="CB1403" s="27" t="str">
        <f t="shared" si="4407"/>
        <v/>
      </c>
      <c r="CC1403" s="27" t="str">
        <f t="shared" si="4408"/>
        <v/>
      </c>
      <c r="CD1403" s="27" t="str">
        <f t="shared" si="4409"/>
        <v/>
      </c>
      <c r="CE1403" s="27" t="str">
        <f t="shared" si="4410"/>
        <v/>
      </c>
      <c r="CF1403" s="27" t="str">
        <f t="shared" si="4411"/>
        <v/>
      </c>
      <c r="CG1403" s="86"/>
      <c r="CH1403" s="86"/>
      <c r="CI1403" s="45"/>
      <c r="CJ1403" s="45"/>
      <c r="CK1403" s="45"/>
      <c r="CL1403" s="25"/>
      <c r="CM1403" s="25"/>
      <c r="CN1403" s="37"/>
      <c r="CO1403" s="25"/>
      <c r="CP1403" s="25"/>
      <c r="CQ1403" s="25"/>
      <c r="CR1403" s="25"/>
      <c r="CS1403" s="25"/>
      <c r="CT1403" s="25"/>
      <c r="CU1403" s="25"/>
      <c r="CV1403" s="25"/>
      <c r="CW1403" s="25"/>
      <c r="CX1403" s="25"/>
      <c r="CY1403" s="25"/>
      <c r="CZ1403" s="25"/>
      <c r="DA1403" s="25"/>
      <c r="DB1403" s="37"/>
      <c r="DC1403" s="25"/>
      <c r="DD1403" s="25"/>
      <c r="DH1403" s="25"/>
      <c r="DI1403" s="37"/>
    </row>
    <row r="1404" spans="1:113" s="26" customFormat="1">
      <c r="A1404" s="149"/>
      <c r="B1404" s="82" t="str">
        <f t="shared" si="4381"/>
        <v/>
      </c>
      <c r="C1404" s="7" t="str">
        <f t="shared" si="4382"/>
        <v/>
      </c>
      <c r="D1404" s="81">
        <f t="shared" si="4383"/>
        <v>0</v>
      </c>
      <c r="E1404" s="7" t="str">
        <f t="shared" si="4384"/>
        <v>18,</v>
      </c>
      <c r="F1404" s="78"/>
      <c r="G1404" s="86"/>
      <c r="H1404" s="86"/>
      <c r="I1404" s="86"/>
      <c r="J1404" s="86"/>
      <c r="K1404" s="86"/>
      <c r="L1404" s="86"/>
      <c r="M1404" s="86"/>
      <c r="N1404" s="86"/>
      <c r="O1404" s="78"/>
      <c r="P1404" s="86"/>
      <c r="Q1404" s="86"/>
      <c r="R1404" s="86"/>
      <c r="S1404" s="86"/>
      <c r="T1404" s="86"/>
      <c r="U1404" s="86"/>
      <c r="V1404" s="86"/>
      <c r="W1404" s="86"/>
      <c r="X1404" s="123" t="str">
        <f t="shared" si="4385"/>
        <v/>
      </c>
      <c r="Y1404" s="127">
        <f t="shared" si="4437"/>
        <v>0</v>
      </c>
      <c r="Z1404" s="127">
        <f t="shared" si="4438"/>
        <v>0</v>
      </c>
      <c r="AA1404" s="127">
        <f t="shared" si="4439"/>
        <v>0</v>
      </c>
      <c r="AB1404" s="86">
        <f t="shared" ref="AB1404:AC1404" si="4649">AB1403</f>
        <v>0</v>
      </c>
      <c r="AC1404" s="86">
        <f t="shared" si="4649"/>
        <v>0</v>
      </c>
      <c r="AD1404" s="90" t="str">
        <f t="shared" ref="AD1404:AE1404" si="4650">IF($A1403&lt;&gt;"",AD1403,"")</f>
        <v/>
      </c>
      <c r="AE1404" s="54" t="str">
        <f t="shared" si="4650"/>
        <v/>
      </c>
      <c r="AF1404" s="92" t="str">
        <f t="shared" si="4397"/>
        <v/>
      </c>
      <c r="AG1404" s="82">
        <f t="shared" si="4388"/>
        <v>0</v>
      </c>
      <c r="AH1404" s="71">
        <f t="shared" si="4558"/>
        <v>0</v>
      </c>
      <c r="AI1404" s="78" t="str">
        <f t="shared" si="4389"/>
        <v/>
      </c>
      <c r="AJ1404" s="132">
        <f t="shared" si="4442"/>
        <v>0</v>
      </c>
      <c r="AK1404" s="132">
        <f t="shared" si="4443"/>
        <v>0</v>
      </c>
      <c r="AL1404" s="132">
        <f t="shared" si="4444"/>
        <v>0</v>
      </c>
      <c r="AM1404" s="86" t="str">
        <f t="shared" si="4445"/>
        <v/>
      </c>
      <c r="AN1404" s="86" t="str">
        <f t="shared" si="4446"/>
        <v/>
      </c>
      <c r="AO1404" s="90" t="str">
        <f t="shared" ref="AO1404:AP1404" si="4651">IF($A1403&lt;&gt;"",AO1403,"")</f>
        <v/>
      </c>
      <c r="AP1404" s="54" t="str">
        <f t="shared" si="4651"/>
        <v/>
      </c>
      <c r="AQ1404" s="92" t="str">
        <f t="shared" si="4399"/>
        <v/>
      </c>
      <c r="AR1404" s="82">
        <f t="shared" si="4448"/>
        <v>0</v>
      </c>
      <c r="AS1404" s="71">
        <f t="shared" si="4400"/>
        <v>0</v>
      </c>
      <c r="AT1404" s="78" t="str">
        <f t="shared" si="4391"/>
        <v/>
      </c>
      <c r="AU1404" s="137">
        <f t="shared" si="4449"/>
        <v>0</v>
      </c>
      <c r="AV1404" s="137">
        <f t="shared" si="4450"/>
        <v>0</v>
      </c>
      <c r="AW1404" s="137">
        <f t="shared" si="4451"/>
        <v>0</v>
      </c>
      <c r="AX1404" s="86" t="str">
        <f t="shared" si="4452"/>
        <v/>
      </c>
      <c r="AY1404" s="86" t="str">
        <f t="shared" si="4453"/>
        <v/>
      </c>
      <c r="AZ1404" s="90" t="str">
        <f t="shared" ref="AZ1404:BA1404" si="4652">IF($A1403&lt;&gt;"",AZ1403,"")</f>
        <v/>
      </c>
      <c r="BA1404" s="54" t="str">
        <f t="shared" si="4652"/>
        <v/>
      </c>
      <c r="BB1404" s="92" t="str">
        <f t="shared" si="4402"/>
        <v/>
      </c>
      <c r="BC1404" s="82">
        <f t="shared" si="4455"/>
        <v>0</v>
      </c>
      <c r="BD1404" s="71">
        <f t="shared" si="4403"/>
        <v>0</v>
      </c>
      <c r="BE1404" s="98">
        <f t="shared" si="4461"/>
        <v>18</v>
      </c>
      <c r="BF1404" s="54" t="str">
        <f t="shared" si="4643"/>
        <v/>
      </c>
      <c r="BG1404" s="92" t="str">
        <f t="shared" si="4637"/>
        <v/>
      </c>
      <c r="BH1404" s="82">
        <f t="shared" si="4434"/>
        <v>0</v>
      </c>
      <c r="BI1404" s="71">
        <f t="shared" si="4435"/>
        <v>0</v>
      </c>
      <c r="BJ1404" s="146"/>
      <c r="BK1404" s="97">
        <v>1</v>
      </c>
      <c r="BL1404" s="95" t="str">
        <f t="shared" si="4644"/>
        <v/>
      </c>
      <c r="BM1404" s="95" t="str">
        <f t="shared" si="4644"/>
        <v/>
      </c>
      <c r="BN1404" s="95" t="str">
        <f t="shared" si="4644"/>
        <v/>
      </c>
      <c r="BO1404" s="95" t="str">
        <f t="shared" si="4644"/>
        <v/>
      </c>
      <c r="BP1404" s="95" t="str">
        <f t="shared" si="4644"/>
        <v/>
      </c>
      <c r="BQ1404" s="81">
        <f t="shared" si="4463"/>
        <v>0</v>
      </c>
      <c r="BR1404" s="81">
        <f t="shared" si="4464"/>
        <v>0</v>
      </c>
      <c r="BS1404" s="81">
        <f t="shared" si="4465"/>
        <v>0</v>
      </c>
      <c r="BT1404" s="81">
        <f t="shared" si="4466"/>
        <v>0</v>
      </c>
      <c r="BU1404" s="81">
        <f t="shared" si="4467"/>
        <v>0</v>
      </c>
      <c r="BV1404" s="13">
        <f t="shared" si="4468"/>
        <v>0</v>
      </c>
      <c r="BW1404" s="11">
        <f t="shared" si="4394"/>
        <v>0</v>
      </c>
      <c r="BX1404" s="69">
        <f t="shared" si="4405"/>
        <v>0</v>
      </c>
      <c r="BY1404" s="69">
        <f>IF($A1404&lt;&gt;"",IF(BY1403&lt;&gt;0,BY1403,IF(BW1404&lt;=$AW$2,"Stop Loss",0)),0)</f>
        <v>0</v>
      </c>
      <c r="BZ1404" s="69">
        <f t="shared" si="4626"/>
        <v>0</v>
      </c>
      <c r="CA1404" s="27" t="str">
        <f t="shared" si="4406"/>
        <v/>
      </c>
      <c r="CB1404" s="27" t="str">
        <f t="shared" si="4407"/>
        <v/>
      </c>
      <c r="CC1404" s="27" t="str">
        <f t="shared" si="4408"/>
        <v/>
      </c>
      <c r="CD1404" s="27" t="str">
        <f t="shared" si="4409"/>
        <v/>
      </c>
      <c r="CE1404" s="27" t="str">
        <f t="shared" si="4410"/>
        <v/>
      </c>
      <c r="CF1404" s="27" t="str">
        <f t="shared" si="4411"/>
        <v/>
      </c>
      <c r="CG1404" s="86"/>
      <c r="CH1404" s="86"/>
      <c r="CI1404" s="45"/>
      <c r="CJ1404" s="45"/>
      <c r="CK1404" s="45"/>
      <c r="CL1404" s="25"/>
      <c r="CM1404" s="25"/>
      <c r="CN1404" s="37"/>
      <c r="CO1404" s="25"/>
      <c r="CP1404" s="25"/>
      <c r="CQ1404" s="25"/>
      <c r="CR1404" s="25"/>
      <c r="CS1404" s="25"/>
      <c r="CT1404" s="25"/>
      <c r="CU1404" s="25"/>
      <c r="CV1404" s="25"/>
      <c r="CW1404" s="25"/>
      <c r="CX1404" s="25"/>
      <c r="CY1404" s="25"/>
      <c r="CZ1404" s="25"/>
      <c r="DA1404" s="25"/>
      <c r="DB1404" s="37"/>
      <c r="DC1404" s="25"/>
      <c r="DD1404" s="25"/>
      <c r="DH1404" s="25"/>
      <c r="DI1404" s="37"/>
    </row>
    <row r="1405" spans="1:113" s="26" customFormat="1">
      <c r="A1405" s="149"/>
      <c r="B1405" s="82" t="str">
        <f t="shared" si="4381"/>
        <v/>
      </c>
      <c r="C1405" s="7" t="str">
        <f t="shared" si="4382"/>
        <v/>
      </c>
      <c r="D1405" s="81">
        <f t="shared" si="4383"/>
        <v>0</v>
      </c>
      <c r="E1405" s="7" t="str">
        <f t="shared" si="4384"/>
        <v>18,</v>
      </c>
      <c r="F1405" s="78"/>
      <c r="G1405" s="86"/>
      <c r="H1405" s="86"/>
      <c r="I1405" s="86"/>
      <c r="J1405" s="86"/>
      <c r="K1405" s="86"/>
      <c r="L1405" s="86"/>
      <c r="M1405" s="86"/>
      <c r="N1405" s="86"/>
      <c r="O1405" s="78"/>
      <c r="P1405" s="86"/>
      <c r="Q1405" s="86"/>
      <c r="R1405" s="86"/>
      <c r="S1405" s="86"/>
      <c r="T1405" s="86"/>
      <c r="U1405" s="86"/>
      <c r="V1405" s="86"/>
      <c r="W1405" s="86"/>
      <c r="X1405" s="123" t="str">
        <f t="shared" si="4385"/>
        <v/>
      </c>
      <c r="Y1405" s="127">
        <f t="shared" si="4437"/>
        <v>0</v>
      </c>
      <c r="Z1405" s="127">
        <f t="shared" si="4438"/>
        <v>0</v>
      </c>
      <c r="AA1405" s="127">
        <f t="shared" si="4439"/>
        <v>0</v>
      </c>
      <c r="AB1405" s="86">
        <f t="shared" ref="AB1405:AC1405" si="4653">AB1404</f>
        <v>0</v>
      </c>
      <c r="AC1405" s="86">
        <f t="shared" si="4653"/>
        <v>0</v>
      </c>
      <c r="AD1405" s="90" t="str">
        <f t="shared" ref="AD1405:AE1405" si="4654">IF($A1404&lt;&gt;"",AD1404,"")</f>
        <v/>
      </c>
      <c r="AE1405" s="54" t="str">
        <f t="shared" si="4654"/>
        <v/>
      </c>
      <c r="AF1405" s="92" t="str">
        <f t="shared" si="4397"/>
        <v/>
      </c>
      <c r="AG1405" s="82">
        <f t="shared" si="4388"/>
        <v>0</v>
      </c>
      <c r="AH1405" s="71">
        <f t="shared" si="4558"/>
        <v>0</v>
      </c>
      <c r="AI1405" s="78" t="str">
        <f t="shared" si="4389"/>
        <v/>
      </c>
      <c r="AJ1405" s="132">
        <f t="shared" si="4442"/>
        <v>0</v>
      </c>
      <c r="AK1405" s="132">
        <f t="shared" si="4443"/>
        <v>0</v>
      </c>
      <c r="AL1405" s="132">
        <f t="shared" si="4444"/>
        <v>0</v>
      </c>
      <c r="AM1405" s="86" t="str">
        <f t="shared" si="4445"/>
        <v/>
      </c>
      <c r="AN1405" s="86" t="str">
        <f t="shared" si="4446"/>
        <v/>
      </c>
      <c r="AO1405" s="90" t="str">
        <f t="shared" ref="AO1405:AP1405" si="4655">IF($A1404&lt;&gt;"",AO1404,"")</f>
        <v/>
      </c>
      <c r="AP1405" s="54" t="str">
        <f t="shared" si="4655"/>
        <v/>
      </c>
      <c r="AQ1405" s="92" t="str">
        <f t="shared" si="4399"/>
        <v/>
      </c>
      <c r="AR1405" s="82">
        <f t="shared" si="4448"/>
        <v>0</v>
      </c>
      <c r="AS1405" s="71">
        <f t="shared" si="4400"/>
        <v>0</v>
      </c>
      <c r="AT1405" s="78" t="str">
        <f t="shared" si="4391"/>
        <v/>
      </c>
      <c r="AU1405" s="137">
        <f t="shared" si="4449"/>
        <v>0</v>
      </c>
      <c r="AV1405" s="137">
        <f t="shared" si="4450"/>
        <v>0</v>
      </c>
      <c r="AW1405" s="137">
        <f t="shared" si="4451"/>
        <v>0</v>
      </c>
      <c r="AX1405" s="86" t="str">
        <f t="shared" si="4452"/>
        <v/>
      </c>
      <c r="AY1405" s="86" t="str">
        <f t="shared" si="4453"/>
        <v/>
      </c>
      <c r="AZ1405" s="90" t="str">
        <f t="shared" ref="AZ1405:BA1405" si="4656">IF($A1404&lt;&gt;"",AZ1404,"")</f>
        <v/>
      </c>
      <c r="BA1405" s="54" t="str">
        <f t="shared" si="4656"/>
        <v/>
      </c>
      <c r="BB1405" s="92" t="str">
        <f t="shared" si="4402"/>
        <v/>
      </c>
      <c r="BC1405" s="82">
        <f t="shared" si="4455"/>
        <v>0</v>
      </c>
      <c r="BD1405" s="71">
        <f t="shared" si="4403"/>
        <v>0</v>
      </c>
      <c r="BE1405" s="98">
        <f t="shared" si="4461"/>
        <v>18</v>
      </c>
      <c r="BF1405" s="54" t="str">
        <f t="shared" si="4643"/>
        <v/>
      </c>
      <c r="BG1405" s="92" t="str">
        <f t="shared" si="4637"/>
        <v/>
      </c>
      <c r="BH1405" s="82">
        <f t="shared" si="4434"/>
        <v>0</v>
      </c>
      <c r="BI1405" s="71">
        <f t="shared" si="4435"/>
        <v>0</v>
      </c>
      <c r="BJ1405" s="146"/>
      <c r="BK1405" s="97">
        <v>1</v>
      </c>
      <c r="BL1405" s="95" t="str">
        <f t="shared" si="4644"/>
        <v/>
      </c>
      <c r="BM1405" s="95" t="str">
        <f t="shared" si="4644"/>
        <v/>
      </c>
      <c r="BN1405" s="95" t="str">
        <f t="shared" si="4644"/>
        <v/>
      </c>
      <c r="BO1405" s="95" t="str">
        <f t="shared" si="4644"/>
        <v/>
      </c>
      <c r="BP1405" s="95" t="str">
        <f t="shared" si="4644"/>
        <v/>
      </c>
      <c r="BQ1405" s="81">
        <f t="shared" si="4463"/>
        <v>0</v>
      </c>
      <c r="BR1405" s="81">
        <f t="shared" si="4464"/>
        <v>0</v>
      </c>
      <c r="BS1405" s="81">
        <f t="shared" si="4465"/>
        <v>0</v>
      </c>
      <c r="BT1405" s="81">
        <f t="shared" si="4466"/>
        <v>0</v>
      </c>
      <c r="BU1405" s="81">
        <f t="shared" si="4467"/>
        <v>0</v>
      </c>
      <c r="BV1405" s="13">
        <f t="shared" si="4468"/>
        <v>0</v>
      </c>
      <c r="BW1405" s="11">
        <f t="shared" si="4394"/>
        <v>0</v>
      </c>
      <c r="BX1405" s="69">
        <f t="shared" si="4405"/>
        <v>0</v>
      </c>
      <c r="BY1405" s="69">
        <f>IF($A1405&lt;&gt;"",IF(BY1404&lt;&gt;0,BY1404,IF(BW1405&lt;=$AW$2,"Stop Loss",0)),0)</f>
        <v>0</v>
      </c>
      <c r="BZ1405" s="69">
        <f t="shared" si="4626"/>
        <v>0</v>
      </c>
      <c r="CA1405" s="27" t="str">
        <f t="shared" si="4406"/>
        <v/>
      </c>
      <c r="CB1405" s="27" t="str">
        <f t="shared" si="4407"/>
        <v/>
      </c>
      <c r="CC1405" s="27" t="str">
        <f t="shared" si="4408"/>
        <v/>
      </c>
      <c r="CD1405" s="27" t="str">
        <f t="shared" si="4409"/>
        <v/>
      </c>
      <c r="CE1405" s="27" t="str">
        <f t="shared" si="4410"/>
        <v/>
      </c>
      <c r="CF1405" s="27" t="str">
        <f t="shared" si="4411"/>
        <v/>
      </c>
      <c r="CG1405" s="86"/>
      <c r="CH1405" s="86"/>
      <c r="CI1405" s="45"/>
      <c r="CJ1405" s="45"/>
      <c r="CK1405" s="45"/>
      <c r="CL1405" s="25"/>
      <c r="CM1405" s="25"/>
      <c r="CN1405" s="37"/>
      <c r="CO1405" s="25"/>
      <c r="CP1405" s="25"/>
      <c r="CQ1405" s="25"/>
      <c r="CR1405" s="25"/>
      <c r="CS1405" s="25"/>
      <c r="CT1405" s="25"/>
      <c r="CU1405" s="25"/>
      <c r="CV1405" s="25"/>
      <c r="CW1405" s="25"/>
      <c r="CX1405" s="25"/>
      <c r="CY1405" s="25"/>
      <c r="CZ1405" s="25"/>
      <c r="DA1405" s="25"/>
      <c r="DB1405" s="37"/>
      <c r="DC1405" s="25"/>
      <c r="DD1405" s="25"/>
      <c r="DH1405" s="25"/>
      <c r="DI1405" s="37"/>
    </row>
    <row r="1406" spans="1:113" s="26" customFormat="1">
      <c r="A1406" s="149"/>
      <c r="B1406" s="82" t="str">
        <f t="shared" si="4381"/>
        <v/>
      </c>
      <c r="C1406" s="7" t="str">
        <f t="shared" si="4382"/>
        <v/>
      </c>
      <c r="D1406" s="81">
        <f t="shared" si="4383"/>
        <v>0</v>
      </c>
      <c r="E1406" s="7" t="str">
        <f t="shared" si="4384"/>
        <v>18,</v>
      </c>
      <c r="F1406" s="78"/>
      <c r="G1406" s="86"/>
      <c r="H1406" s="86"/>
      <c r="I1406" s="86"/>
      <c r="J1406" s="86"/>
      <c r="K1406" s="86"/>
      <c r="L1406" s="86"/>
      <c r="M1406" s="86"/>
      <c r="N1406" s="86"/>
      <c r="O1406" s="78"/>
      <c r="P1406" s="86"/>
      <c r="Q1406" s="86"/>
      <c r="R1406" s="86"/>
      <c r="S1406" s="86"/>
      <c r="T1406" s="86"/>
      <c r="U1406" s="86"/>
      <c r="V1406" s="86"/>
      <c r="W1406" s="86"/>
      <c r="X1406" s="123" t="str">
        <f t="shared" si="4385"/>
        <v/>
      </c>
      <c r="Y1406" s="127">
        <f t="shared" si="4437"/>
        <v>0</v>
      </c>
      <c r="Z1406" s="127">
        <f t="shared" si="4438"/>
        <v>0</v>
      </c>
      <c r="AA1406" s="127">
        <f t="shared" si="4439"/>
        <v>0</v>
      </c>
      <c r="AB1406" s="86">
        <f t="shared" ref="AB1406:AC1406" si="4657">AB1405</f>
        <v>0</v>
      </c>
      <c r="AC1406" s="86">
        <f t="shared" si="4657"/>
        <v>0</v>
      </c>
      <c r="AD1406" s="90" t="str">
        <f t="shared" ref="AD1406:AE1406" si="4658">IF($A1405&lt;&gt;"",AD1405,"")</f>
        <v/>
      </c>
      <c r="AE1406" s="54" t="str">
        <f t="shared" si="4658"/>
        <v/>
      </c>
      <c r="AF1406" s="92" t="str">
        <f t="shared" si="4397"/>
        <v/>
      </c>
      <c r="AG1406" s="82">
        <f t="shared" si="4388"/>
        <v>0</v>
      </c>
      <c r="AH1406" s="71">
        <f t="shared" si="4558"/>
        <v>0</v>
      </c>
      <c r="AI1406" s="78" t="str">
        <f t="shared" si="4389"/>
        <v/>
      </c>
      <c r="AJ1406" s="132">
        <f t="shared" si="4442"/>
        <v>0</v>
      </c>
      <c r="AK1406" s="132">
        <f t="shared" si="4443"/>
        <v>0</v>
      </c>
      <c r="AL1406" s="132">
        <f t="shared" si="4444"/>
        <v>0</v>
      </c>
      <c r="AM1406" s="86" t="str">
        <f t="shared" si="4445"/>
        <v/>
      </c>
      <c r="AN1406" s="86" t="str">
        <f t="shared" si="4446"/>
        <v/>
      </c>
      <c r="AO1406" s="90" t="str">
        <f t="shared" ref="AO1406:AP1406" si="4659">IF($A1405&lt;&gt;"",AO1405,"")</f>
        <v/>
      </c>
      <c r="AP1406" s="54" t="str">
        <f t="shared" si="4659"/>
        <v/>
      </c>
      <c r="AQ1406" s="92" t="str">
        <f t="shared" si="4399"/>
        <v/>
      </c>
      <c r="AR1406" s="82">
        <f t="shared" si="4448"/>
        <v>0</v>
      </c>
      <c r="AS1406" s="71">
        <f t="shared" si="4400"/>
        <v>0</v>
      </c>
      <c r="AT1406" s="78" t="str">
        <f t="shared" si="4391"/>
        <v/>
      </c>
      <c r="AU1406" s="137">
        <f t="shared" si="4449"/>
        <v>0</v>
      </c>
      <c r="AV1406" s="137">
        <f t="shared" si="4450"/>
        <v>0</v>
      </c>
      <c r="AW1406" s="137">
        <f t="shared" si="4451"/>
        <v>0</v>
      </c>
      <c r="AX1406" s="86" t="str">
        <f t="shared" si="4452"/>
        <v/>
      </c>
      <c r="AY1406" s="86" t="str">
        <f t="shared" si="4453"/>
        <v/>
      </c>
      <c r="AZ1406" s="90" t="str">
        <f t="shared" ref="AZ1406:BA1406" si="4660">IF($A1405&lt;&gt;"",AZ1405,"")</f>
        <v/>
      </c>
      <c r="BA1406" s="54" t="str">
        <f t="shared" si="4660"/>
        <v/>
      </c>
      <c r="BB1406" s="92" t="str">
        <f t="shared" si="4402"/>
        <v/>
      </c>
      <c r="BC1406" s="82">
        <f t="shared" si="4455"/>
        <v>0</v>
      </c>
      <c r="BD1406" s="71">
        <f t="shared" si="4403"/>
        <v>0</v>
      </c>
      <c r="BE1406" s="98">
        <f t="shared" si="4461"/>
        <v>18</v>
      </c>
      <c r="BF1406" s="54" t="str">
        <f t="shared" si="4643"/>
        <v/>
      </c>
      <c r="BG1406" s="92" t="str">
        <f t="shared" si="4637"/>
        <v/>
      </c>
      <c r="BH1406" s="82">
        <f t="shared" si="4434"/>
        <v>0</v>
      </c>
      <c r="BI1406" s="71">
        <f t="shared" si="4435"/>
        <v>0</v>
      </c>
      <c r="BJ1406" s="146"/>
      <c r="BK1406" s="97">
        <v>1</v>
      </c>
      <c r="BL1406" s="95" t="str">
        <f t="shared" si="4644"/>
        <v/>
      </c>
      <c r="BM1406" s="95" t="str">
        <f t="shared" si="4644"/>
        <v/>
      </c>
      <c r="BN1406" s="95" t="str">
        <f t="shared" si="4644"/>
        <v/>
      </c>
      <c r="BO1406" s="95" t="str">
        <f t="shared" si="4644"/>
        <v/>
      </c>
      <c r="BP1406" s="95" t="str">
        <f t="shared" si="4644"/>
        <v/>
      </c>
      <c r="BQ1406" s="81">
        <f t="shared" si="4463"/>
        <v>0</v>
      </c>
      <c r="BR1406" s="81">
        <f t="shared" si="4464"/>
        <v>0</v>
      </c>
      <c r="BS1406" s="81">
        <f t="shared" si="4465"/>
        <v>0</v>
      </c>
      <c r="BT1406" s="81">
        <f t="shared" si="4466"/>
        <v>0</v>
      </c>
      <c r="BU1406" s="81">
        <f t="shared" si="4467"/>
        <v>0</v>
      </c>
      <c r="BV1406" s="13">
        <f t="shared" si="4468"/>
        <v>0</v>
      </c>
      <c r="BW1406" s="11">
        <f t="shared" si="4394"/>
        <v>0</v>
      </c>
      <c r="BX1406" s="69">
        <f t="shared" si="4405"/>
        <v>0</v>
      </c>
      <c r="BY1406" s="69">
        <f>IF($A1406&lt;&gt;"",IF(BY1405&lt;&gt;0,BY1405,IF(BW1406&lt;=$AW$2,"Stop Loss",0)),0)</f>
        <v>0</v>
      </c>
      <c r="BZ1406" s="69">
        <f t="shared" si="4626"/>
        <v>0</v>
      </c>
      <c r="CA1406" s="27" t="str">
        <f t="shared" si="4406"/>
        <v/>
      </c>
      <c r="CB1406" s="27" t="str">
        <f t="shared" si="4407"/>
        <v/>
      </c>
      <c r="CC1406" s="27" t="str">
        <f t="shared" si="4408"/>
        <v/>
      </c>
      <c r="CD1406" s="27" t="str">
        <f t="shared" si="4409"/>
        <v/>
      </c>
      <c r="CE1406" s="27" t="str">
        <f t="shared" si="4410"/>
        <v/>
      </c>
      <c r="CF1406" s="27" t="str">
        <f t="shared" si="4411"/>
        <v/>
      </c>
      <c r="CG1406" s="86"/>
      <c r="CH1406" s="86"/>
      <c r="CI1406" s="45"/>
      <c r="CJ1406" s="45"/>
      <c r="CK1406" s="45"/>
      <c r="CL1406" s="25"/>
      <c r="CM1406" s="25"/>
      <c r="CN1406" s="37"/>
      <c r="CO1406" s="25"/>
      <c r="CP1406" s="25"/>
      <c r="CQ1406" s="25"/>
      <c r="CR1406" s="25"/>
      <c r="CS1406" s="25"/>
      <c r="CT1406" s="25"/>
      <c r="CU1406" s="25"/>
      <c r="CV1406" s="25"/>
      <c r="CW1406" s="25"/>
      <c r="CX1406" s="25"/>
      <c r="CY1406" s="25"/>
      <c r="CZ1406" s="25"/>
      <c r="DA1406" s="25"/>
      <c r="DB1406" s="37"/>
      <c r="DC1406" s="25"/>
      <c r="DD1406" s="25"/>
      <c r="DH1406" s="25"/>
      <c r="DI1406" s="37"/>
    </row>
    <row r="1407" spans="1:113" s="26" customFormat="1">
      <c r="A1407" s="149"/>
      <c r="B1407" s="82" t="str">
        <f t="shared" si="4381"/>
        <v/>
      </c>
      <c r="C1407" s="7" t="str">
        <f t="shared" si="4382"/>
        <v/>
      </c>
      <c r="D1407" s="81">
        <f t="shared" si="4383"/>
        <v>0</v>
      </c>
      <c r="E1407" s="7" t="str">
        <f t="shared" si="4384"/>
        <v>18,</v>
      </c>
      <c r="F1407" s="78"/>
      <c r="G1407" s="86"/>
      <c r="H1407" s="86"/>
      <c r="I1407" s="86"/>
      <c r="J1407" s="86"/>
      <c r="K1407" s="86"/>
      <c r="L1407" s="86"/>
      <c r="M1407" s="86"/>
      <c r="N1407" s="86"/>
      <c r="O1407" s="78"/>
      <c r="P1407" s="86"/>
      <c r="Q1407" s="86"/>
      <c r="R1407" s="86"/>
      <c r="S1407" s="86"/>
      <c r="T1407" s="86"/>
      <c r="U1407" s="86"/>
      <c r="V1407" s="86"/>
      <c r="W1407" s="86"/>
      <c r="X1407" s="123" t="str">
        <f t="shared" si="4385"/>
        <v/>
      </c>
      <c r="Y1407" s="127">
        <f t="shared" si="4437"/>
        <v>0</v>
      </c>
      <c r="Z1407" s="127">
        <f t="shared" si="4438"/>
        <v>0</v>
      </c>
      <c r="AA1407" s="127">
        <f t="shared" si="4439"/>
        <v>0</v>
      </c>
      <c r="AB1407" s="86">
        <f t="shared" ref="AB1407:AC1407" si="4661">AB1406</f>
        <v>0</v>
      </c>
      <c r="AC1407" s="86">
        <f t="shared" si="4661"/>
        <v>0</v>
      </c>
      <c r="AD1407" s="90" t="str">
        <f t="shared" ref="AD1407:AE1407" si="4662">IF($A1406&lt;&gt;"",AD1406,"")</f>
        <v/>
      </c>
      <c r="AE1407" s="54" t="str">
        <f t="shared" si="4662"/>
        <v/>
      </c>
      <c r="AF1407" s="92" t="str">
        <f t="shared" si="4397"/>
        <v/>
      </c>
      <c r="AG1407" s="82">
        <f t="shared" si="4388"/>
        <v>0</v>
      </c>
      <c r="AH1407" s="71">
        <f t="shared" si="4558"/>
        <v>0</v>
      </c>
      <c r="AI1407" s="78" t="str">
        <f t="shared" si="4389"/>
        <v/>
      </c>
      <c r="AJ1407" s="132">
        <f t="shared" si="4442"/>
        <v>0</v>
      </c>
      <c r="AK1407" s="132">
        <f t="shared" si="4443"/>
        <v>0</v>
      </c>
      <c r="AL1407" s="132">
        <f t="shared" si="4444"/>
        <v>0</v>
      </c>
      <c r="AM1407" s="86" t="str">
        <f t="shared" si="4445"/>
        <v/>
      </c>
      <c r="AN1407" s="86" t="str">
        <f t="shared" si="4446"/>
        <v/>
      </c>
      <c r="AO1407" s="90" t="str">
        <f t="shared" ref="AO1407:AP1407" si="4663">IF($A1406&lt;&gt;"",AO1406,"")</f>
        <v/>
      </c>
      <c r="AP1407" s="54" t="str">
        <f t="shared" si="4663"/>
        <v/>
      </c>
      <c r="AQ1407" s="92" t="str">
        <f t="shared" si="4399"/>
        <v/>
      </c>
      <c r="AR1407" s="82">
        <f t="shared" si="4448"/>
        <v>0</v>
      </c>
      <c r="AS1407" s="71">
        <f t="shared" si="4400"/>
        <v>0</v>
      </c>
      <c r="AT1407" s="78" t="str">
        <f t="shared" si="4391"/>
        <v/>
      </c>
      <c r="AU1407" s="137">
        <f t="shared" si="4449"/>
        <v>0</v>
      </c>
      <c r="AV1407" s="137">
        <f t="shared" si="4450"/>
        <v>0</v>
      </c>
      <c r="AW1407" s="137">
        <f t="shared" si="4451"/>
        <v>0</v>
      </c>
      <c r="AX1407" s="86" t="str">
        <f t="shared" si="4452"/>
        <v/>
      </c>
      <c r="AY1407" s="86" t="str">
        <f t="shared" si="4453"/>
        <v/>
      </c>
      <c r="AZ1407" s="90" t="str">
        <f t="shared" ref="AZ1407:BA1407" si="4664">IF($A1406&lt;&gt;"",AZ1406,"")</f>
        <v/>
      </c>
      <c r="BA1407" s="54" t="str">
        <f t="shared" si="4664"/>
        <v/>
      </c>
      <c r="BB1407" s="92" t="str">
        <f t="shared" si="4402"/>
        <v/>
      </c>
      <c r="BC1407" s="82">
        <f t="shared" si="4455"/>
        <v>0</v>
      </c>
      <c r="BD1407" s="71">
        <f t="shared" si="4403"/>
        <v>0</v>
      </c>
      <c r="BE1407" s="98">
        <f t="shared" si="4461"/>
        <v>18</v>
      </c>
      <c r="BF1407" s="54" t="str">
        <f t="shared" si="4643"/>
        <v/>
      </c>
      <c r="BG1407" s="92" t="str">
        <f t="shared" si="4637"/>
        <v/>
      </c>
      <c r="BH1407" s="82">
        <f t="shared" si="4434"/>
        <v>0</v>
      </c>
      <c r="BI1407" s="71">
        <f t="shared" si="4435"/>
        <v>0</v>
      </c>
      <c r="BJ1407" s="146"/>
      <c r="BK1407" s="97">
        <v>1</v>
      </c>
      <c r="BL1407" s="95" t="str">
        <f t="shared" si="4644"/>
        <v/>
      </c>
      <c r="BM1407" s="95" t="str">
        <f t="shared" si="4644"/>
        <v/>
      </c>
      <c r="BN1407" s="95" t="str">
        <f t="shared" si="4644"/>
        <v/>
      </c>
      <c r="BO1407" s="95" t="str">
        <f t="shared" si="4644"/>
        <v/>
      </c>
      <c r="BP1407" s="95" t="str">
        <f t="shared" si="4644"/>
        <v/>
      </c>
      <c r="BQ1407" s="81">
        <f t="shared" si="4463"/>
        <v>0</v>
      </c>
      <c r="BR1407" s="81">
        <f t="shared" si="4464"/>
        <v>0</v>
      </c>
      <c r="BS1407" s="81">
        <f t="shared" si="4465"/>
        <v>0</v>
      </c>
      <c r="BT1407" s="81">
        <f t="shared" si="4466"/>
        <v>0</v>
      </c>
      <c r="BU1407" s="81">
        <f t="shared" si="4467"/>
        <v>0</v>
      </c>
      <c r="BV1407" s="13">
        <f t="shared" si="4468"/>
        <v>0</v>
      </c>
      <c r="BW1407" s="11">
        <f t="shared" si="4394"/>
        <v>0</v>
      </c>
      <c r="BX1407" s="69">
        <f t="shared" si="4405"/>
        <v>0</v>
      </c>
      <c r="BY1407" s="69">
        <f>IF($A1407&lt;&gt;"",IF(BY1406&lt;&gt;0,BY1406,IF(BW1407&lt;=$AW$2,"Stop Loss",0)),0)</f>
        <v>0</v>
      </c>
      <c r="BZ1407" s="69">
        <f t="shared" si="4626"/>
        <v>0</v>
      </c>
      <c r="CA1407" s="27" t="str">
        <f t="shared" si="4406"/>
        <v/>
      </c>
      <c r="CB1407" s="27" t="str">
        <f t="shared" si="4407"/>
        <v/>
      </c>
      <c r="CC1407" s="27" t="str">
        <f t="shared" si="4408"/>
        <v/>
      </c>
      <c r="CD1407" s="27" t="str">
        <f t="shared" si="4409"/>
        <v/>
      </c>
      <c r="CE1407" s="27" t="str">
        <f t="shared" si="4410"/>
        <v/>
      </c>
      <c r="CF1407" s="27" t="str">
        <f t="shared" si="4411"/>
        <v/>
      </c>
      <c r="CG1407" s="86"/>
      <c r="CH1407" s="86"/>
      <c r="CI1407" s="45"/>
      <c r="CJ1407" s="45"/>
      <c r="CK1407" s="45"/>
      <c r="CL1407" s="25"/>
      <c r="CM1407" s="25"/>
      <c r="CN1407" s="37"/>
      <c r="CO1407" s="25"/>
      <c r="CP1407" s="25"/>
      <c r="CQ1407" s="25"/>
      <c r="CR1407" s="25"/>
      <c r="CS1407" s="25"/>
      <c r="CT1407" s="25"/>
      <c r="CU1407" s="25"/>
      <c r="CV1407" s="25"/>
      <c r="CW1407" s="25"/>
      <c r="CX1407" s="25"/>
      <c r="CY1407" s="25"/>
      <c r="CZ1407" s="25"/>
      <c r="DA1407" s="25"/>
      <c r="DB1407" s="37"/>
      <c r="DC1407" s="25"/>
      <c r="DD1407" s="25"/>
      <c r="DH1407" s="25"/>
      <c r="DI1407" s="37"/>
    </row>
    <row r="1408" spans="1:113" s="26" customFormat="1">
      <c r="A1408" s="149"/>
      <c r="B1408" s="82" t="str">
        <f t="shared" si="4381"/>
        <v/>
      </c>
      <c r="C1408" s="7" t="str">
        <f t="shared" si="4382"/>
        <v/>
      </c>
      <c r="D1408" s="81">
        <f t="shared" si="4383"/>
        <v>0</v>
      </c>
      <c r="E1408" s="7" t="str">
        <f t="shared" si="4384"/>
        <v>18,</v>
      </c>
      <c r="F1408" s="78"/>
      <c r="G1408" s="86"/>
      <c r="H1408" s="86"/>
      <c r="I1408" s="86"/>
      <c r="J1408" s="86"/>
      <c r="K1408" s="86"/>
      <c r="L1408" s="86"/>
      <c r="M1408" s="86"/>
      <c r="N1408" s="86"/>
      <c r="O1408" s="78"/>
      <c r="P1408" s="86"/>
      <c r="Q1408" s="86"/>
      <c r="R1408" s="86"/>
      <c r="S1408" s="86"/>
      <c r="T1408" s="86"/>
      <c r="U1408" s="86"/>
      <c r="V1408" s="86"/>
      <c r="W1408" s="86"/>
      <c r="X1408" s="123" t="str">
        <f t="shared" si="4385"/>
        <v/>
      </c>
      <c r="Y1408" s="127">
        <f t="shared" si="4437"/>
        <v>0</v>
      </c>
      <c r="Z1408" s="127">
        <f t="shared" si="4438"/>
        <v>0</v>
      </c>
      <c r="AA1408" s="127">
        <f t="shared" si="4439"/>
        <v>0</v>
      </c>
      <c r="AB1408" s="86">
        <f>IF($Y1408&gt;$Z1408,$Y1408-$Z1408+AB1407,AB1407)</f>
        <v>0</v>
      </c>
      <c r="AC1408" s="86">
        <f>IF($Z1408&gt;$Y1408,$Z1408-$Y1408+AC1407,AC1407)</f>
        <v>0</v>
      </c>
      <c r="AD1408" s="90" t="str">
        <f t="shared" ref="AD1408:AE1408" si="4665">IF($A1407&lt;&gt;"",AD1407,"")</f>
        <v/>
      </c>
      <c r="AE1408" s="54" t="str">
        <f t="shared" si="4665"/>
        <v/>
      </c>
      <c r="AF1408" s="92" t="str">
        <f t="shared" si="4397"/>
        <v/>
      </c>
      <c r="AG1408" s="82">
        <f t="shared" si="4388"/>
        <v>0</v>
      </c>
      <c r="AH1408" s="71">
        <f t="shared" si="4558"/>
        <v>0</v>
      </c>
      <c r="AI1408" s="78" t="str">
        <f t="shared" si="4389"/>
        <v/>
      </c>
      <c r="AJ1408" s="132">
        <f t="shared" si="4442"/>
        <v>0</v>
      </c>
      <c r="AK1408" s="132">
        <f t="shared" si="4443"/>
        <v>0</v>
      </c>
      <c r="AL1408" s="132">
        <f t="shared" si="4444"/>
        <v>0</v>
      </c>
      <c r="AM1408" s="86" t="str">
        <f t="shared" si="4445"/>
        <v/>
      </c>
      <c r="AN1408" s="86" t="str">
        <f t="shared" si="4446"/>
        <v/>
      </c>
      <c r="AO1408" s="90" t="str">
        <f t="shared" ref="AO1408:AP1408" si="4666">IF($A1407&lt;&gt;"",AO1407,"")</f>
        <v/>
      </c>
      <c r="AP1408" s="54" t="str">
        <f t="shared" si="4666"/>
        <v/>
      </c>
      <c r="AQ1408" s="92" t="str">
        <f t="shared" si="4399"/>
        <v/>
      </c>
      <c r="AR1408" s="82">
        <f t="shared" si="4448"/>
        <v>0</v>
      </c>
      <c r="AS1408" s="71">
        <f t="shared" si="4400"/>
        <v>0</v>
      </c>
      <c r="AT1408" s="78" t="str">
        <f t="shared" si="4391"/>
        <v/>
      </c>
      <c r="AU1408" s="137">
        <f t="shared" si="4449"/>
        <v>0</v>
      </c>
      <c r="AV1408" s="137">
        <f t="shared" si="4450"/>
        <v>0</v>
      </c>
      <c r="AW1408" s="137">
        <f t="shared" si="4451"/>
        <v>0</v>
      </c>
      <c r="AX1408" s="86" t="str">
        <f t="shared" si="4452"/>
        <v/>
      </c>
      <c r="AY1408" s="86" t="str">
        <f t="shared" si="4453"/>
        <v/>
      </c>
      <c r="AZ1408" s="90" t="str">
        <f t="shared" ref="AZ1408:BA1408" si="4667">IF($A1407&lt;&gt;"",AZ1407,"")</f>
        <v/>
      </c>
      <c r="BA1408" s="54" t="str">
        <f t="shared" si="4667"/>
        <v/>
      </c>
      <c r="BB1408" s="92" t="str">
        <f t="shared" si="4402"/>
        <v/>
      </c>
      <c r="BC1408" s="82">
        <f t="shared" si="4455"/>
        <v>0</v>
      </c>
      <c r="BD1408" s="71">
        <f t="shared" si="4403"/>
        <v>0</v>
      </c>
      <c r="BE1408" s="98">
        <f t="shared" si="4461"/>
        <v>18</v>
      </c>
      <c r="BF1408" s="54" t="str">
        <f t="shared" si="4643"/>
        <v/>
      </c>
      <c r="BG1408" s="92" t="str">
        <f t="shared" si="4637"/>
        <v/>
      </c>
      <c r="BH1408" s="82">
        <f t="shared" si="4434"/>
        <v>0</v>
      </c>
      <c r="BI1408" s="71">
        <f t="shared" si="4435"/>
        <v>0</v>
      </c>
      <c r="BJ1408" s="146"/>
      <c r="BK1408" s="97">
        <v>1</v>
      </c>
      <c r="BL1408" s="95" t="str">
        <f t="shared" si="4644"/>
        <v/>
      </c>
      <c r="BM1408" s="95" t="str">
        <f t="shared" si="4644"/>
        <v/>
      </c>
      <c r="BN1408" s="95" t="str">
        <f t="shared" si="4644"/>
        <v/>
      </c>
      <c r="BO1408" s="95" t="str">
        <f t="shared" si="4644"/>
        <v/>
      </c>
      <c r="BP1408" s="95" t="str">
        <f t="shared" si="4644"/>
        <v/>
      </c>
      <c r="BQ1408" s="81">
        <f t="shared" si="4463"/>
        <v>0</v>
      </c>
      <c r="BR1408" s="81">
        <f t="shared" si="4464"/>
        <v>0</v>
      </c>
      <c r="BS1408" s="81">
        <f t="shared" si="4465"/>
        <v>0</v>
      </c>
      <c r="BT1408" s="81">
        <f t="shared" si="4466"/>
        <v>0</v>
      </c>
      <c r="BU1408" s="81">
        <f t="shared" si="4467"/>
        <v>0</v>
      </c>
      <c r="BV1408" s="13">
        <f t="shared" si="4468"/>
        <v>0</v>
      </c>
      <c r="BW1408" s="11">
        <f t="shared" si="4394"/>
        <v>0</v>
      </c>
      <c r="BX1408" s="69">
        <f t="shared" si="4405"/>
        <v>0</v>
      </c>
      <c r="BY1408" s="69">
        <f>IF($A1408&lt;&gt;"",IF(BY1407&lt;&gt;0,BY1407,IF(BW1408&lt;=$AW$2,"Stop Loss",0)),0)</f>
        <v>0</v>
      </c>
      <c r="BZ1408" s="69">
        <f t="shared" si="4626"/>
        <v>0</v>
      </c>
      <c r="CA1408" s="27" t="str">
        <f t="shared" si="4406"/>
        <v/>
      </c>
      <c r="CB1408" s="27" t="str">
        <f t="shared" si="4407"/>
        <v/>
      </c>
      <c r="CC1408" s="27" t="str">
        <f t="shared" si="4408"/>
        <v/>
      </c>
      <c r="CD1408" s="27" t="str">
        <f t="shared" si="4409"/>
        <v/>
      </c>
      <c r="CE1408" s="27" t="str">
        <f t="shared" si="4410"/>
        <v/>
      </c>
      <c r="CF1408" s="27" t="str">
        <f t="shared" si="4411"/>
        <v/>
      </c>
      <c r="CG1408" s="86"/>
      <c r="CH1408" s="86"/>
      <c r="CI1408" s="45"/>
      <c r="CJ1408" s="45"/>
      <c r="CK1408" s="45"/>
      <c r="CL1408" s="25"/>
      <c r="CM1408" s="25"/>
      <c r="CN1408" s="37"/>
      <c r="CO1408" s="25"/>
      <c r="CP1408" s="25"/>
      <c r="CQ1408" s="25"/>
      <c r="CR1408" s="25"/>
      <c r="CS1408" s="25"/>
      <c r="CT1408" s="25"/>
      <c r="CU1408" s="25"/>
      <c r="CV1408" s="25"/>
      <c r="CW1408" s="25"/>
      <c r="CX1408" s="25"/>
      <c r="CY1408" s="25"/>
      <c r="CZ1408" s="25"/>
      <c r="DA1408" s="25"/>
      <c r="DB1408" s="37"/>
      <c r="DC1408" s="25"/>
      <c r="DD1408" s="25"/>
      <c r="DH1408" s="25"/>
      <c r="DI1408" s="37"/>
    </row>
    <row r="1409" spans="1:113" s="26" customFormat="1">
      <c r="A1409" s="149"/>
      <c r="B1409" s="82" t="str">
        <f t="shared" si="4381"/>
        <v/>
      </c>
      <c r="C1409" s="7" t="str">
        <f t="shared" si="4382"/>
        <v/>
      </c>
      <c r="D1409" s="81">
        <f t="shared" si="4383"/>
        <v>0</v>
      </c>
      <c r="E1409" s="7" t="str">
        <f t="shared" si="4384"/>
        <v>18,</v>
      </c>
      <c r="F1409" s="78"/>
      <c r="G1409" s="86"/>
      <c r="H1409" s="86"/>
      <c r="I1409" s="86"/>
      <c r="J1409" s="86"/>
      <c r="K1409" s="86"/>
      <c r="L1409" s="86"/>
      <c r="M1409" s="86"/>
      <c r="N1409" s="86"/>
      <c r="O1409" s="78"/>
      <c r="P1409" s="86"/>
      <c r="Q1409" s="86"/>
      <c r="R1409" s="86"/>
      <c r="S1409" s="86"/>
      <c r="T1409" s="86"/>
      <c r="U1409" s="86"/>
      <c r="V1409" s="86"/>
      <c r="W1409" s="86"/>
      <c r="X1409" s="123" t="str">
        <f t="shared" si="4385"/>
        <v/>
      </c>
      <c r="Y1409" s="127">
        <f t="shared" si="4437"/>
        <v>0</v>
      </c>
      <c r="Z1409" s="127">
        <f t="shared" si="4438"/>
        <v>0</v>
      </c>
      <c r="AA1409" s="127">
        <f t="shared" si="4439"/>
        <v>0</v>
      </c>
      <c r="AB1409" s="86">
        <f>AB1408</f>
        <v>0</v>
      </c>
      <c r="AC1409" s="86">
        <f>AC1408</f>
        <v>0</v>
      </c>
      <c r="AD1409" s="90" t="str">
        <f>IF($A1408&lt;&gt;"",AA1408,"")</f>
        <v/>
      </c>
      <c r="AE1409" s="92" t="str">
        <f>IF($A1408&lt;&gt;"",IF(Y1408&gt;Z1408,"L","H"),"")</f>
        <v/>
      </c>
      <c r="AF1409" s="92" t="str">
        <f t="shared" si="4397"/>
        <v/>
      </c>
      <c r="AG1409" s="82">
        <f t="shared" si="4388"/>
        <v>0</v>
      </c>
      <c r="AH1409" s="71">
        <f t="shared" si="4558"/>
        <v>0</v>
      </c>
      <c r="AI1409" s="78" t="str">
        <f t="shared" si="4389"/>
        <v/>
      </c>
      <c r="AJ1409" s="132">
        <f t="shared" si="4442"/>
        <v>0</v>
      </c>
      <c r="AK1409" s="132">
        <f t="shared" si="4443"/>
        <v>0</v>
      </c>
      <c r="AL1409" s="132">
        <f t="shared" si="4444"/>
        <v>0</v>
      </c>
      <c r="AM1409" s="86" t="str">
        <f t="shared" si="4445"/>
        <v/>
      </c>
      <c r="AN1409" s="86" t="str">
        <f t="shared" si="4446"/>
        <v/>
      </c>
      <c r="AO1409" s="90" t="str">
        <f>IF($A1408&lt;&gt;"",AL1408,"")</f>
        <v/>
      </c>
      <c r="AP1409" s="92" t="str">
        <f>IF($A1408&lt;&gt;"",IF(AM1408&lt;&gt;"","O","E"),"")</f>
        <v/>
      </c>
      <c r="AQ1409" s="92" t="str">
        <f t="shared" si="4399"/>
        <v/>
      </c>
      <c r="AR1409" s="82">
        <f t="shared" si="4448"/>
        <v>0</v>
      </c>
      <c r="AS1409" s="71">
        <f t="shared" si="4400"/>
        <v>0</v>
      </c>
      <c r="AT1409" s="78" t="str">
        <f t="shared" si="4391"/>
        <v/>
      </c>
      <c r="AU1409" s="137">
        <f t="shared" si="4449"/>
        <v>0</v>
      </c>
      <c r="AV1409" s="137">
        <f t="shared" si="4450"/>
        <v>0</v>
      </c>
      <c r="AW1409" s="137">
        <f t="shared" si="4451"/>
        <v>0</v>
      </c>
      <c r="AX1409" s="86" t="str">
        <f t="shared" si="4452"/>
        <v/>
      </c>
      <c r="AY1409" s="86" t="str">
        <f t="shared" si="4453"/>
        <v/>
      </c>
      <c r="AZ1409" s="90" t="str">
        <f>IF($A1408&lt;&gt;"",AW1408,"")</f>
        <v/>
      </c>
      <c r="BA1409" s="92" t="str">
        <f>IF($A1408&lt;&gt;"",IF(AX1408&lt;&gt;"","B","R"),"")</f>
        <v/>
      </c>
      <c r="BB1409" s="92" t="str">
        <f t="shared" si="4402"/>
        <v/>
      </c>
      <c r="BC1409" s="82">
        <f t="shared" si="4455"/>
        <v>0</v>
      </c>
      <c r="BD1409" s="71">
        <f t="shared" si="4403"/>
        <v>0</v>
      </c>
      <c r="BE1409" s="98">
        <f t="shared" si="4461"/>
        <v>18</v>
      </c>
      <c r="BF1409" s="92" t="str">
        <f>IF($A1408&lt;&gt;"",IF($Y1408&gt;$Z1408,"H",IF($Z1408&gt;$Y1408,"L",BF1408)),"")</f>
        <v/>
      </c>
      <c r="BG1409" s="92" t="str">
        <f>IF($A1409&lt;&gt;"",IF($A1409=0,"L",IF(BF1409&lt;&gt;"",IF(BF1409=X1409,"W","L"))),"")</f>
        <v/>
      </c>
      <c r="BH1409" s="82">
        <f t="shared" si="4434"/>
        <v>0</v>
      </c>
      <c r="BI1409" s="71">
        <f t="shared" si="4435"/>
        <v>0</v>
      </c>
      <c r="BJ1409" s="146" t="str">
        <f>AE1409&amp;AP1409&amp;BA1409</f>
        <v/>
      </c>
      <c r="BK1409" s="97">
        <v>1</v>
      </c>
      <c r="BL1409" s="95" t="str">
        <f>IF($A1408&lt;&gt;"",IF($BJ1409="LER","11,",IF($BJ1409="LOR","02,",IF($BJ1409="LEB","01,",IF($BJ1409="LOB","12,",IF($BJ1409="HER","29,",IF($BJ1409="HOR","20,",IF($BJ1409="HEB","19,",IF($BJ1409="HOB","30,","")))))))),"")</f>
        <v/>
      </c>
      <c r="BM1409" s="95" t="str">
        <f>IF($A1408&lt;&gt;"",IF($BJ1409="LER","13,",IF($BJ1409="LOR","04,",IF($BJ1409="LEB","03,",IF($BJ1409="LOB","14,",IF($BJ1409="HER","31,",IF($BJ1409="HOR","22,",IF($BJ1409="HEB","21,",IF($BJ1409="HOB","32,","")))))))),"")</f>
        <v/>
      </c>
      <c r="BN1409" s="95" t="str">
        <f>IF($A1408&lt;&gt;"",IF($BJ1409="LER","15,",IF($BJ1409="LOR","06,",IF($BJ1409="LEB","05,",IF($BJ1409="LOB","16,",IF($BJ1409="HER","33,",IF($BJ1409="HOR","24,",IF($BJ1409="HEB","23,",IF($BJ1409="HOB","34,","")))))))),"")</f>
        <v/>
      </c>
      <c r="BO1409" s="95" t="str">
        <f>IF($A1408&lt;&gt;"",IF($BJ1409="LER","17,",IF($BJ1409="LOR","08,",IF($BJ1409="LEB","07,",IF($BJ1409="LOB","18,",IF($BJ1409="HER","35,",IF($BJ1409="HOR","26,",IF($BJ1409="HEB","25,",IF($BJ1409="HOB","36,","")))))))),"")</f>
        <v/>
      </c>
      <c r="BP1409" s="95" t="str">
        <f>IF($A1408&lt;&gt;"",IF($BJ1409="LER","",IF($BJ1409="LOR","10,",IF($BJ1409="LEB","09,",IF($BJ1409="LOB","",IF($BJ1409="HER","",IF($BJ1409="HOR","28,",IF($BJ1409="HEB","27,",IF($BJ1409="HOB","","")))))))),"")</f>
        <v/>
      </c>
      <c r="BQ1409" s="81">
        <f t="shared" si="4463"/>
        <v>0</v>
      </c>
      <c r="BR1409" s="81">
        <f t="shared" si="4464"/>
        <v>0</v>
      </c>
      <c r="BS1409" s="81">
        <f t="shared" si="4465"/>
        <v>0</v>
      </c>
      <c r="BT1409" s="81">
        <f t="shared" si="4466"/>
        <v>0</v>
      </c>
      <c r="BU1409" s="81">
        <f t="shared" si="4467"/>
        <v>0</v>
      </c>
      <c r="BV1409" s="13">
        <f t="shared" si="4468"/>
        <v>0</v>
      </c>
      <c r="BW1409" s="11">
        <f t="shared" si="4394"/>
        <v>0</v>
      </c>
      <c r="BX1409" s="69">
        <f t="shared" si="4405"/>
        <v>0</v>
      </c>
      <c r="BY1409" s="69">
        <f>IF($A1409&lt;&gt;"",IF(BY1408&lt;&gt;0,BY1408,IF(BW1409&lt;=$AW$2,"Stop Loss",0)),0)</f>
        <v>0</v>
      </c>
      <c r="BZ1409" s="69">
        <f t="shared" si="4626"/>
        <v>0</v>
      </c>
      <c r="CA1409" s="27" t="str">
        <f t="shared" si="4406"/>
        <v/>
      </c>
      <c r="CB1409" s="27" t="str">
        <f t="shared" si="4407"/>
        <v/>
      </c>
      <c r="CC1409" s="27" t="str">
        <f t="shared" si="4408"/>
        <v/>
      </c>
      <c r="CD1409" s="27" t="str">
        <f t="shared" si="4409"/>
        <v/>
      </c>
      <c r="CE1409" s="27" t="str">
        <f t="shared" si="4410"/>
        <v/>
      </c>
      <c r="CF1409" s="27" t="str">
        <f t="shared" si="4411"/>
        <v/>
      </c>
      <c r="CG1409" s="86"/>
      <c r="CH1409" s="86"/>
      <c r="CI1409" s="45"/>
      <c r="CJ1409" s="45"/>
      <c r="CK1409" s="45"/>
      <c r="CL1409" s="25"/>
      <c r="CM1409" s="25"/>
      <c r="CN1409" s="37"/>
      <c r="CO1409" s="25"/>
      <c r="CP1409" s="25"/>
      <c r="CQ1409" s="25"/>
      <c r="CR1409" s="25"/>
      <c r="CS1409" s="25"/>
      <c r="CT1409" s="25"/>
      <c r="CU1409" s="25"/>
      <c r="CV1409" s="25"/>
      <c r="CW1409" s="25"/>
      <c r="CX1409" s="25"/>
      <c r="CY1409" s="25"/>
      <c r="CZ1409" s="25"/>
      <c r="DA1409" s="25"/>
      <c r="DB1409" s="37"/>
      <c r="DC1409" s="25"/>
      <c r="DD1409" s="25"/>
      <c r="DH1409" s="25"/>
      <c r="DI1409" s="37"/>
    </row>
    <row r="1410" spans="1:113" s="26" customFormat="1">
      <c r="A1410" s="149"/>
      <c r="B1410" s="82" t="str">
        <f t="shared" si="4381"/>
        <v/>
      </c>
      <c r="C1410" s="7" t="str">
        <f t="shared" si="4382"/>
        <v/>
      </c>
      <c r="D1410" s="81">
        <f t="shared" si="4383"/>
        <v>0</v>
      </c>
      <c r="E1410" s="7" t="str">
        <f t="shared" si="4384"/>
        <v>18,</v>
      </c>
      <c r="F1410" s="78"/>
      <c r="G1410" s="86"/>
      <c r="H1410" s="86"/>
      <c r="I1410" s="86"/>
      <c r="J1410" s="86"/>
      <c r="K1410" s="86"/>
      <c r="L1410" s="86"/>
      <c r="M1410" s="86"/>
      <c r="N1410" s="86"/>
      <c r="O1410" s="78"/>
      <c r="P1410" s="86"/>
      <c r="Q1410" s="86"/>
      <c r="R1410" s="86"/>
      <c r="S1410" s="86"/>
      <c r="T1410" s="86"/>
      <c r="U1410" s="86"/>
      <c r="V1410" s="86"/>
      <c r="W1410" s="86"/>
      <c r="X1410" s="123" t="str">
        <f t="shared" si="4385"/>
        <v/>
      </c>
      <c r="Y1410" s="127">
        <f t="shared" si="4437"/>
        <v>0</v>
      </c>
      <c r="Z1410" s="127">
        <f t="shared" si="4438"/>
        <v>0</v>
      </c>
      <c r="AA1410" s="127">
        <f t="shared" si="4439"/>
        <v>0</v>
      </c>
      <c r="AB1410" s="86">
        <f t="shared" ref="AB1410:AC1410" si="4668">AB1409</f>
        <v>0</v>
      </c>
      <c r="AC1410" s="86">
        <f t="shared" si="4668"/>
        <v>0</v>
      </c>
      <c r="AD1410" s="90" t="str">
        <f>IF($A1409&lt;&gt;"",AD1409,"")</f>
        <v/>
      </c>
      <c r="AE1410" s="54" t="str">
        <f>IF($A1409&lt;&gt;"",AE1409,"")</f>
        <v/>
      </c>
      <c r="AF1410" s="92" t="str">
        <f t="shared" si="4397"/>
        <v/>
      </c>
      <c r="AG1410" s="82">
        <f t="shared" si="4388"/>
        <v>0</v>
      </c>
      <c r="AH1410" s="71">
        <f t="shared" si="4558"/>
        <v>0</v>
      </c>
      <c r="AI1410" s="78" t="str">
        <f t="shared" si="4389"/>
        <v/>
      </c>
      <c r="AJ1410" s="132">
        <f t="shared" si="4442"/>
        <v>0</v>
      </c>
      <c r="AK1410" s="132">
        <f t="shared" si="4443"/>
        <v>0</v>
      </c>
      <c r="AL1410" s="132">
        <f t="shared" si="4444"/>
        <v>0</v>
      </c>
      <c r="AM1410" s="86" t="str">
        <f t="shared" si="4445"/>
        <v/>
      </c>
      <c r="AN1410" s="86" t="str">
        <f t="shared" si="4446"/>
        <v/>
      </c>
      <c r="AO1410" s="90" t="str">
        <f>IF($A1409&lt;&gt;"",AO1409,"")</f>
        <v/>
      </c>
      <c r="AP1410" s="54" t="str">
        <f>IF($A1409&lt;&gt;"",AP1409,"")</f>
        <v/>
      </c>
      <c r="AQ1410" s="92" t="str">
        <f t="shared" si="4399"/>
        <v/>
      </c>
      <c r="AR1410" s="82">
        <f t="shared" si="4448"/>
        <v>0</v>
      </c>
      <c r="AS1410" s="71">
        <f t="shared" si="4400"/>
        <v>0</v>
      </c>
      <c r="AT1410" s="78" t="str">
        <f t="shared" si="4391"/>
        <v/>
      </c>
      <c r="AU1410" s="137">
        <f t="shared" si="4449"/>
        <v>0</v>
      </c>
      <c r="AV1410" s="137">
        <f t="shared" si="4450"/>
        <v>0</v>
      </c>
      <c r="AW1410" s="137">
        <f t="shared" si="4451"/>
        <v>0</v>
      </c>
      <c r="AX1410" s="86" t="str">
        <f t="shared" si="4452"/>
        <v/>
      </c>
      <c r="AY1410" s="86" t="str">
        <f t="shared" si="4453"/>
        <v/>
      </c>
      <c r="AZ1410" s="90" t="str">
        <f>IF($A1409&lt;&gt;"",AZ1409,"")</f>
        <v/>
      </c>
      <c r="BA1410" s="54" t="str">
        <f>IF($A1409&lt;&gt;"",BA1409,"")</f>
        <v/>
      </c>
      <c r="BB1410" s="92" t="str">
        <f t="shared" si="4402"/>
        <v/>
      </c>
      <c r="BC1410" s="82">
        <f t="shared" si="4455"/>
        <v>0</v>
      </c>
      <c r="BD1410" s="71">
        <f t="shared" si="4403"/>
        <v>0</v>
      </c>
      <c r="BE1410" s="98">
        <f t="shared" si="4461"/>
        <v>18</v>
      </c>
      <c r="BF1410" s="54" t="str">
        <f>IF($A1409&lt;&gt;"",BF1409,"")</f>
        <v/>
      </c>
      <c r="BG1410" s="92" t="str">
        <f t="shared" ref="BG1410:BG1417" si="4669">IF($A1410&lt;&gt;"",IF($A1410=0,"L",IF(BF1410&lt;&gt;"",IF(BF1410=X1410,"W","L"))),"")</f>
        <v/>
      </c>
      <c r="BH1410" s="82">
        <f t="shared" si="4434"/>
        <v>0</v>
      </c>
      <c r="BI1410" s="71">
        <f t="shared" si="4435"/>
        <v>0</v>
      </c>
      <c r="BJ1410" s="146"/>
      <c r="BK1410" s="97">
        <v>1</v>
      </c>
      <c r="BL1410" s="95" t="str">
        <f>IF(BL1409&lt;&gt;"",BL1409,"")</f>
        <v/>
      </c>
      <c r="BM1410" s="95" t="str">
        <f t="shared" ref="BM1410:BP1410" si="4670">IF(BM1409&lt;&gt;"",BM1409,"")</f>
        <v/>
      </c>
      <c r="BN1410" s="95" t="str">
        <f t="shared" si="4670"/>
        <v/>
      </c>
      <c r="BO1410" s="95" t="str">
        <f t="shared" si="4670"/>
        <v/>
      </c>
      <c r="BP1410" s="95" t="str">
        <f t="shared" si="4670"/>
        <v/>
      </c>
      <c r="BQ1410" s="81">
        <f t="shared" si="4463"/>
        <v>0</v>
      </c>
      <c r="BR1410" s="81">
        <f t="shared" si="4464"/>
        <v>0</v>
      </c>
      <c r="BS1410" s="81">
        <f t="shared" si="4465"/>
        <v>0</v>
      </c>
      <c r="BT1410" s="81">
        <f t="shared" si="4466"/>
        <v>0</v>
      </c>
      <c r="BU1410" s="81">
        <f t="shared" si="4467"/>
        <v>0</v>
      </c>
      <c r="BV1410" s="13">
        <f t="shared" si="4468"/>
        <v>0</v>
      </c>
      <c r="BW1410" s="11">
        <f t="shared" si="4394"/>
        <v>0</v>
      </c>
      <c r="BX1410" s="69">
        <f t="shared" si="4405"/>
        <v>0</v>
      </c>
      <c r="BY1410" s="69">
        <f>IF($A1410&lt;&gt;"",IF(BY1409&lt;&gt;0,BY1409,IF(BW1410&lt;=$AW$2,"Stop Loss",0)),0)</f>
        <v>0</v>
      </c>
      <c r="BZ1410" s="69">
        <f t="shared" si="4626"/>
        <v>0</v>
      </c>
      <c r="CA1410" s="27" t="str">
        <f t="shared" si="4406"/>
        <v/>
      </c>
      <c r="CB1410" s="27" t="str">
        <f t="shared" si="4407"/>
        <v/>
      </c>
      <c r="CC1410" s="27" t="str">
        <f t="shared" si="4408"/>
        <v/>
      </c>
      <c r="CD1410" s="27" t="str">
        <f t="shared" si="4409"/>
        <v/>
      </c>
      <c r="CE1410" s="27" t="str">
        <f t="shared" si="4410"/>
        <v/>
      </c>
      <c r="CF1410" s="27" t="str">
        <f t="shared" si="4411"/>
        <v/>
      </c>
      <c r="CG1410" s="86"/>
      <c r="CH1410" s="86"/>
      <c r="CI1410" s="45"/>
      <c r="CJ1410" s="45"/>
      <c r="CK1410" s="45"/>
      <c r="CL1410" s="25"/>
      <c r="CM1410" s="25"/>
      <c r="CN1410" s="37"/>
      <c r="CO1410" s="25"/>
      <c r="CP1410" s="25"/>
      <c r="CQ1410" s="25"/>
      <c r="CR1410" s="25"/>
      <c r="CS1410" s="25"/>
      <c r="CT1410" s="25"/>
      <c r="CU1410" s="25"/>
      <c r="CV1410" s="25"/>
      <c r="CW1410" s="25"/>
      <c r="CX1410" s="25"/>
      <c r="CY1410" s="25"/>
      <c r="CZ1410" s="25"/>
      <c r="DA1410" s="25"/>
      <c r="DB1410" s="37"/>
      <c r="DC1410" s="25"/>
      <c r="DD1410" s="25"/>
      <c r="DH1410" s="25"/>
      <c r="DI1410" s="37"/>
    </row>
    <row r="1411" spans="1:113" s="26" customFormat="1">
      <c r="A1411" s="149"/>
      <c r="B1411" s="82" t="str">
        <f t="shared" si="4381"/>
        <v/>
      </c>
      <c r="C1411" s="7" t="str">
        <f t="shared" si="4382"/>
        <v/>
      </c>
      <c r="D1411" s="81">
        <f t="shared" si="4383"/>
        <v>0</v>
      </c>
      <c r="E1411" s="7" t="str">
        <f t="shared" si="4384"/>
        <v>18,</v>
      </c>
      <c r="F1411" s="78"/>
      <c r="G1411" s="86"/>
      <c r="H1411" s="86"/>
      <c r="I1411" s="86"/>
      <c r="J1411" s="86"/>
      <c r="K1411" s="86"/>
      <c r="L1411" s="86"/>
      <c r="M1411" s="86"/>
      <c r="N1411" s="86"/>
      <c r="O1411" s="78"/>
      <c r="P1411" s="86"/>
      <c r="Q1411" s="86"/>
      <c r="R1411" s="86"/>
      <c r="S1411" s="86"/>
      <c r="T1411" s="86"/>
      <c r="U1411" s="86"/>
      <c r="V1411" s="86"/>
      <c r="W1411" s="86"/>
      <c r="X1411" s="123" t="str">
        <f t="shared" si="4385"/>
        <v/>
      </c>
      <c r="Y1411" s="127">
        <f t="shared" si="4437"/>
        <v>0</v>
      </c>
      <c r="Z1411" s="127">
        <f t="shared" si="4438"/>
        <v>0</v>
      </c>
      <c r="AA1411" s="127">
        <f t="shared" si="4439"/>
        <v>0</v>
      </c>
      <c r="AB1411" s="86">
        <f t="shared" ref="AB1411:AC1411" si="4671">AB1410</f>
        <v>0</v>
      </c>
      <c r="AC1411" s="86">
        <f t="shared" si="4671"/>
        <v>0</v>
      </c>
      <c r="AD1411" s="90" t="str">
        <f t="shared" ref="AD1411:AE1411" si="4672">IF($A1410&lt;&gt;"",AD1410,"")</f>
        <v/>
      </c>
      <c r="AE1411" s="54" t="str">
        <f t="shared" si="4672"/>
        <v/>
      </c>
      <c r="AF1411" s="92" t="str">
        <f t="shared" si="4397"/>
        <v/>
      </c>
      <c r="AG1411" s="82">
        <f t="shared" si="4388"/>
        <v>0</v>
      </c>
      <c r="AH1411" s="71">
        <f t="shared" si="4558"/>
        <v>0</v>
      </c>
      <c r="AI1411" s="78" t="str">
        <f t="shared" si="4389"/>
        <v/>
      </c>
      <c r="AJ1411" s="132">
        <f t="shared" si="4442"/>
        <v>0</v>
      </c>
      <c r="AK1411" s="132">
        <f t="shared" si="4443"/>
        <v>0</v>
      </c>
      <c r="AL1411" s="132">
        <f t="shared" si="4444"/>
        <v>0</v>
      </c>
      <c r="AM1411" s="86" t="str">
        <f t="shared" si="4445"/>
        <v/>
      </c>
      <c r="AN1411" s="86" t="str">
        <f t="shared" si="4446"/>
        <v/>
      </c>
      <c r="AO1411" s="90" t="str">
        <f t="shared" ref="AO1411:AP1411" si="4673">IF($A1410&lt;&gt;"",AO1410,"")</f>
        <v/>
      </c>
      <c r="AP1411" s="54" t="str">
        <f t="shared" si="4673"/>
        <v/>
      </c>
      <c r="AQ1411" s="92" t="str">
        <f t="shared" si="4399"/>
        <v/>
      </c>
      <c r="AR1411" s="82">
        <f t="shared" si="4448"/>
        <v>0</v>
      </c>
      <c r="AS1411" s="71">
        <f t="shared" si="4400"/>
        <v>0</v>
      </c>
      <c r="AT1411" s="78" t="str">
        <f t="shared" si="4391"/>
        <v/>
      </c>
      <c r="AU1411" s="137">
        <f t="shared" si="4449"/>
        <v>0</v>
      </c>
      <c r="AV1411" s="137">
        <f t="shared" si="4450"/>
        <v>0</v>
      </c>
      <c r="AW1411" s="137">
        <f t="shared" si="4451"/>
        <v>0</v>
      </c>
      <c r="AX1411" s="86" t="str">
        <f t="shared" si="4452"/>
        <v/>
      </c>
      <c r="AY1411" s="86" t="str">
        <f t="shared" si="4453"/>
        <v/>
      </c>
      <c r="AZ1411" s="90" t="str">
        <f t="shared" ref="AZ1411:BA1411" si="4674">IF($A1410&lt;&gt;"",AZ1410,"")</f>
        <v/>
      </c>
      <c r="BA1411" s="54" t="str">
        <f t="shared" si="4674"/>
        <v/>
      </c>
      <c r="BB1411" s="92" t="str">
        <f t="shared" si="4402"/>
        <v/>
      </c>
      <c r="BC1411" s="82">
        <f t="shared" si="4455"/>
        <v>0</v>
      </c>
      <c r="BD1411" s="71">
        <f t="shared" si="4403"/>
        <v>0</v>
      </c>
      <c r="BE1411" s="98">
        <f t="shared" si="4461"/>
        <v>18</v>
      </c>
      <c r="BF1411" s="54" t="str">
        <f t="shared" ref="BF1411:BF1417" si="4675">IF($A1410&lt;&gt;"",BF1410,"")</f>
        <v/>
      </c>
      <c r="BG1411" s="92" t="str">
        <f t="shared" si="4669"/>
        <v/>
      </c>
      <c r="BH1411" s="82">
        <f t="shared" si="4434"/>
        <v>0</v>
      </c>
      <c r="BI1411" s="71">
        <f t="shared" si="4435"/>
        <v>0</v>
      </c>
      <c r="BJ1411" s="146"/>
      <c r="BK1411" s="97">
        <v>1</v>
      </c>
      <c r="BL1411" s="95" t="str">
        <f t="shared" ref="BL1411:BP1411" si="4676">IF(BL1410&lt;&gt;"",BL1410,"")</f>
        <v/>
      </c>
      <c r="BM1411" s="95" t="str">
        <f t="shared" si="4676"/>
        <v/>
      </c>
      <c r="BN1411" s="95" t="str">
        <f t="shared" si="4676"/>
        <v/>
      </c>
      <c r="BO1411" s="95" t="str">
        <f t="shared" si="4676"/>
        <v/>
      </c>
      <c r="BP1411" s="95" t="str">
        <f t="shared" si="4676"/>
        <v/>
      </c>
      <c r="BQ1411" s="81">
        <f t="shared" si="4463"/>
        <v>0</v>
      </c>
      <c r="BR1411" s="81">
        <f t="shared" si="4464"/>
        <v>0</v>
      </c>
      <c r="BS1411" s="81">
        <f t="shared" si="4465"/>
        <v>0</v>
      </c>
      <c r="BT1411" s="81">
        <f t="shared" si="4466"/>
        <v>0</v>
      </c>
      <c r="BU1411" s="81">
        <f t="shared" si="4467"/>
        <v>0</v>
      </c>
      <c r="BV1411" s="13">
        <f t="shared" si="4468"/>
        <v>0</v>
      </c>
      <c r="BW1411" s="11">
        <f t="shared" si="4394"/>
        <v>0</v>
      </c>
      <c r="BX1411" s="69">
        <f t="shared" si="4405"/>
        <v>0</v>
      </c>
      <c r="BY1411" s="69">
        <f>IF($A1411&lt;&gt;"",IF(BY1410&lt;&gt;0,BY1410,IF(BW1411&lt;=$AW$2,"Stop Loss",0)),0)</f>
        <v>0</v>
      </c>
      <c r="BZ1411" s="69">
        <f t="shared" si="4626"/>
        <v>0</v>
      </c>
      <c r="CA1411" s="27" t="str">
        <f t="shared" si="4406"/>
        <v/>
      </c>
      <c r="CB1411" s="27" t="str">
        <f t="shared" si="4407"/>
        <v/>
      </c>
      <c r="CC1411" s="27" t="str">
        <f t="shared" si="4408"/>
        <v/>
      </c>
      <c r="CD1411" s="27" t="str">
        <f t="shared" si="4409"/>
        <v/>
      </c>
      <c r="CE1411" s="27" t="str">
        <f t="shared" si="4410"/>
        <v/>
      </c>
      <c r="CF1411" s="27" t="str">
        <f t="shared" si="4411"/>
        <v/>
      </c>
      <c r="CG1411" s="86"/>
      <c r="CH1411" s="86"/>
      <c r="CI1411" s="45"/>
      <c r="CJ1411" s="45"/>
      <c r="CK1411" s="45"/>
      <c r="CL1411" s="25"/>
      <c r="CM1411" s="25"/>
      <c r="CN1411" s="37"/>
      <c r="CO1411" s="25"/>
      <c r="CP1411" s="25"/>
      <c r="CQ1411" s="25"/>
      <c r="CR1411" s="25"/>
      <c r="CS1411" s="25"/>
      <c r="CT1411" s="25"/>
      <c r="CU1411" s="25"/>
      <c r="CV1411" s="25"/>
      <c r="CW1411" s="25"/>
      <c r="CX1411" s="25"/>
      <c r="CY1411" s="25"/>
      <c r="CZ1411" s="25"/>
      <c r="DA1411" s="25"/>
      <c r="DB1411" s="37"/>
      <c r="DC1411" s="25"/>
      <c r="DD1411" s="25"/>
      <c r="DH1411" s="25"/>
      <c r="DI1411" s="37"/>
    </row>
    <row r="1412" spans="1:113" s="26" customFormat="1">
      <c r="A1412" s="149"/>
      <c r="B1412" s="82" t="str">
        <f t="shared" si="4381"/>
        <v/>
      </c>
      <c r="C1412" s="7" t="str">
        <f t="shared" si="4382"/>
        <v/>
      </c>
      <c r="D1412" s="81">
        <f t="shared" si="4383"/>
        <v>0</v>
      </c>
      <c r="E1412" s="7" t="str">
        <f t="shared" si="4384"/>
        <v>18,</v>
      </c>
      <c r="F1412" s="78"/>
      <c r="G1412" s="86"/>
      <c r="H1412" s="86"/>
      <c r="I1412" s="86"/>
      <c r="J1412" s="86"/>
      <c r="K1412" s="86"/>
      <c r="L1412" s="86"/>
      <c r="M1412" s="86"/>
      <c r="N1412" s="86"/>
      <c r="O1412" s="78"/>
      <c r="P1412" s="86"/>
      <c r="Q1412" s="86"/>
      <c r="R1412" s="86"/>
      <c r="S1412" s="86"/>
      <c r="T1412" s="86"/>
      <c r="U1412" s="86"/>
      <c r="V1412" s="86"/>
      <c r="W1412" s="86"/>
      <c r="X1412" s="123" t="str">
        <f t="shared" si="4385"/>
        <v/>
      </c>
      <c r="Y1412" s="127">
        <f t="shared" si="4437"/>
        <v>0</v>
      </c>
      <c r="Z1412" s="127">
        <f t="shared" si="4438"/>
        <v>0</v>
      </c>
      <c r="AA1412" s="127">
        <f t="shared" si="4439"/>
        <v>0</v>
      </c>
      <c r="AB1412" s="86">
        <f t="shared" ref="AB1412:AC1412" si="4677">AB1411</f>
        <v>0</v>
      </c>
      <c r="AC1412" s="86">
        <f t="shared" si="4677"/>
        <v>0</v>
      </c>
      <c r="AD1412" s="90" t="str">
        <f t="shared" ref="AD1412:AE1412" si="4678">IF($A1411&lt;&gt;"",AD1411,"")</f>
        <v/>
      </c>
      <c r="AE1412" s="54" t="str">
        <f t="shared" si="4678"/>
        <v/>
      </c>
      <c r="AF1412" s="92" t="str">
        <f t="shared" si="4397"/>
        <v/>
      </c>
      <c r="AG1412" s="82">
        <f t="shared" si="4388"/>
        <v>0</v>
      </c>
      <c r="AH1412" s="71">
        <f t="shared" si="4558"/>
        <v>0</v>
      </c>
      <c r="AI1412" s="78" t="str">
        <f t="shared" si="4389"/>
        <v/>
      </c>
      <c r="AJ1412" s="132">
        <f t="shared" si="4442"/>
        <v>0</v>
      </c>
      <c r="AK1412" s="132">
        <f t="shared" si="4443"/>
        <v>0</v>
      </c>
      <c r="AL1412" s="132">
        <f t="shared" si="4444"/>
        <v>0</v>
      </c>
      <c r="AM1412" s="86" t="str">
        <f t="shared" si="4445"/>
        <v/>
      </c>
      <c r="AN1412" s="86" t="str">
        <f t="shared" si="4446"/>
        <v/>
      </c>
      <c r="AO1412" s="90" t="str">
        <f t="shared" ref="AO1412:AP1412" si="4679">IF($A1411&lt;&gt;"",AO1411,"")</f>
        <v/>
      </c>
      <c r="AP1412" s="54" t="str">
        <f t="shared" si="4679"/>
        <v/>
      </c>
      <c r="AQ1412" s="92" t="str">
        <f t="shared" si="4399"/>
        <v/>
      </c>
      <c r="AR1412" s="82">
        <f t="shared" si="4448"/>
        <v>0</v>
      </c>
      <c r="AS1412" s="71">
        <f t="shared" si="4400"/>
        <v>0</v>
      </c>
      <c r="AT1412" s="78" t="str">
        <f t="shared" si="4391"/>
        <v/>
      </c>
      <c r="AU1412" s="137">
        <f t="shared" si="4449"/>
        <v>0</v>
      </c>
      <c r="AV1412" s="137">
        <f t="shared" si="4450"/>
        <v>0</v>
      </c>
      <c r="AW1412" s="137">
        <f t="shared" si="4451"/>
        <v>0</v>
      </c>
      <c r="AX1412" s="86" t="str">
        <f t="shared" si="4452"/>
        <v/>
      </c>
      <c r="AY1412" s="86" t="str">
        <f t="shared" si="4453"/>
        <v/>
      </c>
      <c r="AZ1412" s="90" t="str">
        <f t="shared" ref="AZ1412:BA1412" si="4680">IF($A1411&lt;&gt;"",AZ1411,"")</f>
        <v/>
      </c>
      <c r="BA1412" s="54" t="str">
        <f t="shared" si="4680"/>
        <v/>
      </c>
      <c r="BB1412" s="92" t="str">
        <f t="shared" si="4402"/>
        <v/>
      </c>
      <c r="BC1412" s="82">
        <f t="shared" si="4455"/>
        <v>0</v>
      </c>
      <c r="BD1412" s="71">
        <f t="shared" si="4403"/>
        <v>0</v>
      </c>
      <c r="BE1412" s="98">
        <f t="shared" si="4461"/>
        <v>18</v>
      </c>
      <c r="BF1412" s="54" t="str">
        <f t="shared" si="4675"/>
        <v/>
      </c>
      <c r="BG1412" s="92" t="str">
        <f t="shared" si="4669"/>
        <v/>
      </c>
      <c r="BH1412" s="82">
        <f t="shared" si="4434"/>
        <v>0</v>
      </c>
      <c r="BI1412" s="71">
        <f t="shared" si="4435"/>
        <v>0</v>
      </c>
      <c r="BJ1412" s="146"/>
      <c r="BK1412" s="97">
        <v>1</v>
      </c>
      <c r="BL1412" s="95" t="str">
        <f t="shared" ref="BL1412:BP1412" si="4681">IF(BL1411&lt;&gt;"",BL1411,"")</f>
        <v/>
      </c>
      <c r="BM1412" s="95" t="str">
        <f t="shared" si="4681"/>
        <v/>
      </c>
      <c r="BN1412" s="95" t="str">
        <f t="shared" si="4681"/>
        <v/>
      </c>
      <c r="BO1412" s="95" t="str">
        <f t="shared" si="4681"/>
        <v/>
      </c>
      <c r="BP1412" s="95" t="str">
        <f t="shared" si="4681"/>
        <v/>
      </c>
      <c r="BQ1412" s="81">
        <f t="shared" si="4463"/>
        <v>0</v>
      </c>
      <c r="BR1412" s="81">
        <f t="shared" si="4464"/>
        <v>0</v>
      </c>
      <c r="BS1412" s="81">
        <f t="shared" si="4465"/>
        <v>0</v>
      </c>
      <c r="BT1412" s="81">
        <f t="shared" si="4466"/>
        <v>0</v>
      </c>
      <c r="BU1412" s="81">
        <f t="shared" si="4467"/>
        <v>0</v>
      </c>
      <c r="BV1412" s="13">
        <f t="shared" si="4468"/>
        <v>0</v>
      </c>
      <c r="BW1412" s="11">
        <f t="shared" si="4394"/>
        <v>0</v>
      </c>
      <c r="BX1412" s="69">
        <f t="shared" si="4405"/>
        <v>0</v>
      </c>
      <c r="BY1412" s="69">
        <f>IF($A1412&lt;&gt;"",IF(BY1411&lt;&gt;0,BY1411,IF(BW1412&lt;=$AW$2,"Stop Loss",0)),0)</f>
        <v>0</v>
      </c>
      <c r="BZ1412" s="69">
        <f t="shared" si="4626"/>
        <v>0</v>
      </c>
      <c r="CA1412" s="27" t="str">
        <f t="shared" si="4406"/>
        <v/>
      </c>
      <c r="CB1412" s="27" t="str">
        <f t="shared" si="4407"/>
        <v/>
      </c>
      <c r="CC1412" s="27" t="str">
        <f t="shared" si="4408"/>
        <v/>
      </c>
      <c r="CD1412" s="27" t="str">
        <f t="shared" si="4409"/>
        <v/>
      </c>
      <c r="CE1412" s="27" t="str">
        <f t="shared" si="4410"/>
        <v/>
      </c>
      <c r="CF1412" s="27" t="str">
        <f t="shared" si="4411"/>
        <v/>
      </c>
      <c r="CG1412" s="86"/>
      <c r="CH1412" s="86"/>
      <c r="CI1412" s="45"/>
      <c r="CJ1412" s="45"/>
      <c r="CK1412" s="45"/>
      <c r="CL1412" s="25"/>
      <c r="CM1412" s="25"/>
      <c r="CN1412" s="37"/>
      <c r="CO1412" s="25"/>
      <c r="CP1412" s="25"/>
      <c r="CQ1412" s="25"/>
      <c r="CR1412" s="25"/>
      <c r="CS1412" s="25"/>
      <c r="CT1412" s="25"/>
      <c r="CU1412" s="25"/>
      <c r="CV1412" s="25"/>
      <c r="CW1412" s="25"/>
      <c r="CX1412" s="25"/>
      <c r="CY1412" s="25"/>
      <c r="CZ1412" s="25"/>
      <c r="DA1412" s="25"/>
      <c r="DB1412" s="37"/>
      <c r="DC1412" s="25"/>
      <c r="DD1412" s="25"/>
      <c r="DH1412" s="25"/>
      <c r="DI1412" s="37"/>
    </row>
    <row r="1413" spans="1:113" s="26" customFormat="1">
      <c r="A1413" s="149"/>
      <c r="B1413" s="82" t="str">
        <f t="shared" si="4381"/>
        <v/>
      </c>
      <c r="C1413" s="7" t="str">
        <f t="shared" si="4382"/>
        <v/>
      </c>
      <c r="D1413" s="81">
        <f t="shared" si="4383"/>
        <v>0</v>
      </c>
      <c r="E1413" s="7" t="str">
        <f t="shared" si="4384"/>
        <v>18,</v>
      </c>
      <c r="F1413" s="78"/>
      <c r="G1413" s="86"/>
      <c r="H1413" s="86"/>
      <c r="I1413" s="86"/>
      <c r="J1413" s="86"/>
      <c r="K1413" s="86"/>
      <c r="L1413" s="86"/>
      <c r="M1413" s="86"/>
      <c r="N1413" s="86"/>
      <c r="O1413" s="78"/>
      <c r="P1413" s="86"/>
      <c r="Q1413" s="86"/>
      <c r="R1413" s="86"/>
      <c r="S1413" s="86"/>
      <c r="T1413" s="86"/>
      <c r="U1413" s="86"/>
      <c r="V1413" s="86"/>
      <c r="W1413" s="86"/>
      <c r="X1413" s="123" t="str">
        <f t="shared" si="4385"/>
        <v/>
      </c>
      <c r="Y1413" s="127">
        <f t="shared" si="4437"/>
        <v>0</v>
      </c>
      <c r="Z1413" s="127">
        <f t="shared" si="4438"/>
        <v>0</v>
      </c>
      <c r="AA1413" s="127">
        <f t="shared" si="4439"/>
        <v>0</v>
      </c>
      <c r="AB1413" s="86">
        <f t="shared" ref="AB1413:AC1413" si="4682">AB1412</f>
        <v>0</v>
      </c>
      <c r="AC1413" s="86">
        <f t="shared" si="4682"/>
        <v>0</v>
      </c>
      <c r="AD1413" s="90" t="str">
        <f t="shared" ref="AD1413:AE1413" si="4683">IF($A1412&lt;&gt;"",AD1412,"")</f>
        <v/>
      </c>
      <c r="AE1413" s="54" t="str">
        <f t="shared" si="4683"/>
        <v/>
      </c>
      <c r="AF1413" s="92" t="str">
        <f t="shared" si="4397"/>
        <v/>
      </c>
      <c r="AG1413" s="82">
        <f t="shared" si="4388"/>
        <v>0</v>
      </c>
      <c r="AH1413" s="71">
        <f t="shared" si="4558"/>
        <v>0</v>
      </c>
      <c r="AI1413" s="78" t="str">
        <f t="shared" si="4389"/>
        <v/>
      </c>
      <c r="AJ1413" s="132">
        <f t="shared" si="4442"/>
        <v>0</v>
      </c>
      <c r="AK1413" s="132">
        <f t="shared" si="4443"/>
        <v>0</v>
      </c>
      <c r="AL1413" s="132">
        <f t="shared" si="4444"/>
        <v>0</v>
      </c>
      <c r="AM1413" s="86" t="str">
        <f t="shared" si="4445"/>
        <v/>
      </c>
      <c r="AN1413" s="86" t="str">
        <f t="shared" si="4446"/>
        <v/>
      </c>
      <c r="AO1413" s="90" t="str">
        <f t="shared" ref="AO1413:AP1413" si="4684">IF($A1412&lt;&gt;"",AO1412,"")</f>
        <v/>
      </c>
      <c r="AP1413" s="54" t="str">
        <f t="shared" si="4684"/>
        <v/>
      </c>
      <c r="AQ1413" s="92" t="str">
        <f t="shared" si="4399"/>
        <v/>
      </c>
      <c r="AR1413" s="82">
        <f t="shared" si="4448"/>
        <v>0</v>
      </c>
      <c r="AS1413" s="71">
        <f t="shared" si="4400"/>
        <v>0</v>
      </c>
      <c r="AT1413" s="78" t="str">
        <f t="shared" si="4391"/>
        <v/>
      </c>
      <c r="AU1413" s="137">
        <f t="shared" si="4449"/>
        <v>0</v>
      </c>
      <c r="AV1413" s="137">
        <f t="shared" si="4450"/>
        <v>0</v>
      </c>
      <c r="AW1413" s="137">
        <f t="shared" si="4451"/>
        <v>0</v>
      </c>
      <c r="AX1413" s="86" t="str">
        <f t="shared" si="4452"/>
        <v/>
      </c>
      <c r="AY1413" s="86" t="str">
        <f t="shared" si="4453"/>
        <v/>
      </c>
      <c r="AZ1413" s="90" t="str">
        <f t="shared" ref="AZ1413:BA1413" si="4685">IF($A1412&lt;&gt;"",AZ1412,"")</f>
        <v/>
      </c>
      <c r="BA1413" s="54" t="str">
        <f t="shared" si="4685"/>
        <v/>
      </c>
      <c r="BB1413" s="92" t="str">
        <f t="shared" si="4402"/>
        <v/>
      </c>
      <c r="BC1413" s="82">
        <f t="shared" si="4455"/>
        <v>0</v>
      </c>
      <c r="BD1413" s="71">
        <f t="shared" si="4403"/>
        <v>0</v>
      </c>
      <c r="BE1413" s="98">
        <f t="shared" si="4461"/>
        <v>18</v>
      </c>
      <c r="BF1413" s="54" t="str">
        <f t="shared" si="4675"/>
        <v/>
      </c>
      <c r="BG1413" s="92" t="str">
        <f t="shared" si="4669"/>
        <v/>
      </c>
      <c r="BH1413" s="82">
        <f t="shared" si="4434"/>
        <v>0</v>
      </c>
      <c r="BI1413" s="71">
        <f t="shared" si="4435"/>
        <v>0</v>
      </c>
      <c r="BJ1413" s="146"/>
      <c r="BK1413" s="97">
        <v>1</v>
      </c>
      <c r="BL1413" s="95" t="str">
        <f t="shared" ref="BL1413:BP1413" si="4686">IF(BL1412&lt;&gt;"",BL1412,"")</f>
        <v/>
      </c>
      <c r="BM1413" s="95" t="str">
        <f t="shared" si="4686"/>
        <v/>
      </c>
      <c r="BN1413" s="95" t="str">
        <f t="shared" si="4686"/>
        <v/>
      </c>
      <c r="BO1413" s="95" t="str">
        <f t="shared" si="4686"/>
        <v/>
      </c>
      <c r="BP1413" s="95" t="str">
        <f t="shared" si="4686"/>
        <v/>
      </c>
      <c r="BQ1413" s="81">
        <f t="shared" si="4463"/>
        <v>0</v>
      </c>
      <c r="BR1413" s="81">
        <f t="shared" si="4464"/>
        <v>0</v>
      </c>
      <c r="BS1413" s="81">
        <f t="shared" si="4465"/>
        <v>0</v>
      </c>
      <c r="BT1413" s="81">
        <f t="shared" si="4466"/>
        <v>0</v>
      </c>
      <c r="BU1413" s="81">
        <f t="shared" si="4467"/>
        <v>0</v>
      </c>
      <c r="BV1413" s="13">
        <f t="shared" si="4468"/>
        <v>0</v>
      </c>
      <c r="BW1413" s="11">
        <f t="shared" si="4394"/>
        <v>0</v>
      </c>
      <c r="BX1413" s="69">
        <f t="shared" si="4405"/>
        <v>0</v>
      </c>
      <c r="BY1413" s="69">
        <f>IF($A1413&lt;&gt;"",IF(BY1412&lt;&gt;0,BY1412,IF(BW1413&lt;=$AW$2,"Stop Loss",0)),0)</f>
        <v>0</v>
      </c>
      <c r="BZ1413" s="69">
        <f t="shared" si="4626"/>
        <v>0</v>
      </c>
      <c r="CA1413" s="27" t="str">
        <f t="shared" si="4406"/>
        <v/>
      </c>
      <c r="CB1413" s="27" t="str">
        <f t="shared" si="4407"/>
        <v/>
      </c>
      <c r="CC1413" s="27" t="str">
        <f t="shared" si="4408"/>
        <v/>
      </c>
      <c r="CD1413" s="27" t="str">
        <f t="shared" si="4409"/>
        <v/>
      </c>
      <c r="CE1413" s="27" t="str">
        <f t="shared" si="4410"/>
        <v/>
      </c>
      <c r="CF1413" s="27" t="str">
        <f t="shared" si="4411"/>
        <v/>
      </c>
      <c r="CG1413" s="86"/>
      <c r="CH1413" s="86"/>
      <c r="CI1413" s="45"/>
      <c r="CJ1413" s="45"/>
      <c r="CK1413" s="45"/>
      <c r="CL1413" s="25"/>
      <c r="CM1413" s="25"/>
      <c r="CN1413" s="37"/>
      <c r="CO1413" s="25"/>
      <c r="CP1413" s="25"/>
      <c r="CQ1413" s="25"/>
      <c r="CR1413" s="25"/>
      <c r="CS1413" s="25"/>
      <c r="CT1413" s="25"/>
      <c r="CU1413" s="25"/>
      <c r="CV1413" s="25"/>
      <c r="CW1413" s="25"/>
      <c r="CX1413" s="25"/>
      <c r="CY1413" s="25"/>
      <c r="CZ1413" s="25"/>
      <c r="DA1413" s="25"/>
      <c r="DB1413" s="37"/>
      <c r="DC1413" s="25"/>
      <c r="DD1413" s="25"/>
      <c r="DH1413" s="25"/>
      <c r="DI1413" s="37"/>
    </row>
    <row r="1414" spans="1:113" s="26" customFormat="1">
      <c r="A1414" s="149"/>
      <c r="B1414" s="82" t="str">
        <f t="shared" ref="B1414:B1477" si="4687">IF(A1414="","",IF(BF1415="","DB",BF1415&amp;","&amp;BL1415&amp;BM1415&amp;BN1415&amp;BO1415&amp;BP1415))</f>
        <v/>
      </c>
      <c r="C1414" s="7" t="str">
        <f t="shared" ref="C1414:C1477" si="4688">IF(AND(BX1414=0,BY1414=0),"",IF(BX1414="Profit Target","profit target",IF(BY1414="Stop Loss","stop loss","")))</f>
        <v/>
      </c>
      <c r="D1414" s="81">
        <f t="shared" ref="D1414:D1477" si="4689">BV1414</f>
        <v>0</v>
      </c>
      <c r="E1414" s="7" t="str">
        <f t="shared" ref="E1414:E1477" si="4690">IF(COUNTBLANK(BL1415:BP1415)=5,BE1415&amp;",",IF(COUNTBLANK(BL1415:BP1415)=1,BE1415&amp;","&amp;"1,1,1,1,",BE1415&amp;","&amp;"1,1,1,1,1,"))</f>
        <v>18,</v>
      </c>
      <c r="F1414" s="78"/>
      <c r="G1414" s="86"/>
      <c r="H1414" s="86"/>
      <c r="I1414" s="86"/>
      <c r="J1414" s="86"/>
      <c r="K1414" s="86"/>
      <c r="L1414" s="86"/>
      <c r="M1414" s="86"/>
      <c r="N1414" s="86"/>
      <c r="O1414" s="78"/>
      <c r="P1414" s="86"/>
      <c r="Q1414" s="86"/>
      <c r="R1414" s="86"/>
      <c r="S1414" s="86"/>
      <c r="T1414" s="86"/>
      <c r="U1414" s="86"/>
      <c r="V1414" s="86"/>
      <c r="W1414" s="86"/>
      <c r="X1414" s="123" t="str">
        <f t="shared" ref="X1414:X1477" si="4691">IF($A1414&lt;&gt;"",VLOOKUP($A1414,$CY$107:$DH$144,7),"")</f>
        <v/>
      </c>
      <c r="Y1414" s="127">
        <f t="shared" si="4437"/>
        <v>0</v>
      </c>
      <c r="Z1414" s="127">
        <f t="shared" si="4438"/>
        <v>0</v>
      </c>
      <c r="AA1414" s="127">
        <f t="shared" si="4439"/>
        <v>0</v>
      </c>
      <c r="AB1414" s="86">
        <f t="shared" ref="AB1414:AC1414" si="4692">AB1413</f>
        <v>0</v>
      </c>
      <c r="AC1414" s="86">
        <f t="shared" si="4692"/>
        <v>0</v>
      </c>
      <c r="AD1414" s="90" t="str">
        <f t="shared" ref="AD1414:AE1414" si="4693">IF($A1413&lt;&gt;"",AD1413,"")</f>
        <v/>
      </c>
      <c r="AE1414" s="54" t="str">
        <f t="shared" si="4693"/>
        <v/>
      </c>
      <c r="AF1414" s="92" t="str">
        <f t="shared" si="4397"/>
        <v/>
      </c>
      <c r="AG1414" s="82">
        <f t="shared" ref="AG1414:AG1477" si="4694">IF($A1414&lt;&gt;"",IF(OR($BX1413&lt;&gt;0,$BY1413&lt;&gt;0),"0",IF(AE1414&lt;&gt;"",IF(AF1414="W",(1*AD1414),(-1*AD1414)),0)),0)</f>
        <v>0</v>
      </c>
      <c r="AH1414" s="71">
        <f t="shared" si="4558"/>
        <v>0</v>
      </c>
      <c r="AI1414" s="78" t="str">
        <f t="shared" ref="AI1414:AI1477" si="4695">IF($A1414&lt;&gt;"",VLOOKUP($A1414,$CY$107:$DH$144,9),"")</f>
        <v/>
      </c>
      <c r="AJ1414" s="132">
        <f t="shared" si="4442"/>
        <v>0</v>
      </c>
      <c r="AK1414" s="132">
        <f t="shared" si="4443"/>
        <v>0</v>
      </c>
      <c r="AL1414" s="132">
        <f t="shared" si="4444"/>
        <v>0</v>
      </c>
      <c r="AM1414" s="86" t="str">
        <f t="shared" si="4445"/>
        <v/>
      </c>
      <c r="AN1414" s="86" t="str">
        <f t="shared" si="4446"/>
        <v/>
      </c>
      <c r="AO1414" s="90" t="str">
        <f t="shared" ref="AO1414:AP1414" si="4696">IF($A1413&lt;&gt;"",AO1413,"")</f>
        <v/>
      </c>
      <c r="AP1414" s="54" t="str">
        <f t="shared" si="4696"/>
        <v/>
      </c>
      <c r="AQ1414" s="92" t="str">
        <f t="shared" si="4399"/>
        <v/>
      </c>
      <c r="AR1414" s="82">
        <f t="shared" si="4448"/>
        <v>0</v>
      </c>
      <c r="AS1414" s="71">
        <f t="shared" si="4400"/>
        <v>0</v>
      </c>
      <c r="AT1414" s="78" t="str">
        <f t="shared" ref="AT1414:AT1477" si="4697">IF($A1414&lt;&gt;"",VLOOKUP($A1414,$CY$107:$DH$144,8),"")</f>
        <v/>
      </c>
      <c r="AU1414" s="137">
        <f t="shared" si="4449"/>
        <v>0</v>
      </c>
      <c r="AV1414" s="137">
        <f t="shared" si="4450"/>
        <v>0</v>
      </c>
      <c r="AW1414" s="137">
        <f t="shared" si="4451"/>
        <v>0</v>
      </c>
      <c r="AX1414" s="86" t="str">
        <f t="shared" si="4452"/>
        <v/>
      </c>
      <c r="AY1414" s="86" t="str">
        <f t="shared" si="4453"/>
        <v/>
      </c>
      <c r="AZ1414" s="90" t="str">
        <f t="shared" ref="AZ1414:BA1414" si="4698">IF($A1413&lt;&gt;"",AZ1413,"")</f>
        <v/>
      </c>
      <c r="BA1414" s="54" t="str">
        <f t="shared" si="4698"/>
        <v/>
      </c>
      <c r="BB1414" s="92" t="str">
        <f t="shared" si="4402"/>
        <v/>
      </c>
      <c r="BC1414" s="82">
        <f t="shared" si="4455"/>
        <v>0</v>
      </c>
      <c r="BD1414" s="71">
        <f t="shared" si="4403"/>
        <v>0</v>
      </c>
      <c r="BE1414" s="98">
        <f t="shared" si="4461"/>
        <v>18</v>
      </c>
      <c r="BF1414" s="54" t="str">
        <f t="shared" si="4675"/>
        <v/>
      </c>
      <c r="BG1414" s="92" t="str">
        <f t="shared" si="4669"/>
        <v/>
      </c>
      <c r="BH1414" s="82">
        <f t="shared" si="4434"/>
        <v>0</v>
      </c>
      <c r="BI1414" s="71">
        <f t="shared" si="4435"/>
        <v>0</v>
      </c>
      <c r="BJ1414" s="146"/>
      <c r="BK1414" s="97">
        <v>1</v>
      </c>
      <c r="BL1414" s="95" t="str">
        <f t="shared" ref="BL1414:BP1414" si="4699">IF(BL1413&lt;&gt;"",BL1413,"")</f>
        <v/>
      </c>
      <c r="BM1414" s="95" t="str">
        <f t="shared" si="4699"/>
        <v/>
      </c>
      <c r="BN1414" s="95" t="str">
        <f t="shared" si="4699"/>
        <v/>
      </c>
      <c r="BO1414" s="95" t="str">
        <f t="shared" si="4699"/>
        <v/>
      </c>
      <c r="BP1414" s="95" t="str">
        <f t="shared" si="4699"/>
        <v/>
      </c>
      <c r="BQ1414" s="81">
        <f t="shared" si="4463"/>
        <v>0</v>
      </c>
      <c r="BR1414" s="81">
        <f t="shared" si="4464"/>
        <v>0</v>
      </c>
      <c r="BS1414" s="81">
        <f t="shared" si="4465"/>
        <v>0</v>
      </c>
      <c r="BT1414" s="81">
        <f t="shared" si="4466"/>
        <v>0</v>
      </c>
      <c r="BU1414" s="81">
        <f t="shared" si="4467"/>
        <v>0</v>
      </c>
      <c r="BV1414" s="13">
        <f t="shared" si="4468"/>
        <v>0</v>
      </c>
      <c r="BW1414" s="11">
        <f t="shared" ref="BW1414:BW1477" si="4700">IF(A1414&lt;&gt;"",BV1414+BW1413,0)</f>
        <v>0</v>
      </c>
      <c r="BX1414" s="69">
        <f t="shared" si="4405"/>
        <v>0</v>
      </c>
      <c r="BY1414" s="69">
        <f>IF($A1414&lt;&gt;"",IF(BY1413&lt;&gt;0,BY1413,IF(BW1414&lt;=$AW$2,"Stop Loss",0)),0)</f>
        <v>0</v>
      </c>
      <c r="BZ1414" s="69">
        <f t="shared" si="4626"/>
        <v>0</v>
      </c>
      <c r="CA1414" s="27" t="str">
        <f t="shared" si="4406"/>
        <v/>
      </c>
      <c r="CB1414" s="27" t="str">
        <f t="shared" si="4407"/>
        <v/>
      </c>
      <c r="CC1414" s="27" t="str">
        <f t="shared" si="4408"/>
        <v/>
      </c>
      <c r="CD1414" s="27" t="str">
        <f t="shared" si="4409"/>
        <v/>
      </c>
      <c r="CE1414" s="27" t="str">
        <f t="shared" si="4410"/>
        <v/>
      </c>
      <c r="CF1414" s="27" t="str">
        <f t="shared" si="4411"/>
        <v/>
      </c>
      <c r="CG1414" s="86"/>
      <c r="CH1414" s="86"/>
      <c r="CI1414" s="45"/>
      <c r="CJ1414" s="45"/>
      <c r="CK1414" s="45"/>
      <c r="CL1414" s="25"/>
      <c r="CM1414" s="25"/>
      <c r="CN1414" s="37"/>
      <c r="CO1414" s="25"/>
      <c r="CP1414" s="25"/>
      <c r="CQ1414" s="25"/>
      <c r="CR1414" s="25"/>
      <c r="CS1414" s="25"/>
      <c r="CT1414" s="25"/>
      <c r="CU1414" s="25"/>
      <c r="CV1414" s="25"/>
      <c r="CW1414" s="25"/>
      <c r="CX1414" s="25"/>
      <c r="CY1414" s="25"/>
      <c r="CZ1414" s="25"/>
      <c r="DA1414" s="25"/>
      <c r="DB1414" s="37"/>
      <c r="DC1414" s="25"/>
      <c r="DD1414" s="25"/>
      <c r="DH1414" s="25"/>
      <c r="DI1414" s="37"/>
    </row>
    <row r="1415" spans="1:113" s="26" customFormat="1">
      <c r="A1415" s="149"/>
      <c r="B1415" s="82" t="str">
        <f t="shared" si="4687"/>
        <v/>
      </c>
      <c r="C1415" s="7" t="str">
        <f t="shared" si="4688"/>
        <v/>
      </c>
      <c r="D1415" s="81">
        <f t="shared" si="4689"/>
        <v>0</v>
      </c>
      <c r="E1415" s="7" t="str">
        <f t="shared" si="4690"/>
        <v>18,</v>
      </c>
      <c r="F1415" s="78"/>
      <c r="G1415" s="86"/>
      <c r="H1415" s="86"/>
      <c r="I1415" s="86"/>
      <c r="J1415" s="86"/>
      <c r="K1415" s="86"/>
      <c r="L1415" s="86"/>
      <c r="M1415" s="86"/>
      <c r="N1415" s="86"/>
      <c r="O1415" s="78"/>
      <c r="P1415" s="86"/>
      <c r="Q1415" s="86"/>
      <c r="R1415" s="86"/>
      <c r="S1415" s="86"/>
      <c r="T1415" s="86"/>
      <c r="U1415" s="86"/>
      <c r="V1415" s="86"/>
      <c r="W1415" s="86"/>
      <c r="X1415" s="123" t="str">
        <f t="shared" si="4691"/>
        <v/>
      </c>
      <c r="Y1415" s="127">
        <f t="shared" si="4437"/>
        <v>0</v>
      </c>
      <c r="Z1415" s="127">
        <f t="shared" si="4438"/>
        <v>0</v>
      </c>
      <c r="AA1415" s="127">
        <f t="shared" si="4439"/>
        <v>0</v>
      </c>
      <c r="AB1415" s="86">
        <f t="shared" ref="AB1415:AC1415" si="4701">AB1414</f>
        <v>0</v>
      </c>
      <c r="AC1415" s="86">
        <f t="shared" si="4701"/>
        <v>0</v>
      </c>
      <c r="AD1415" s="90" t="str">
        <f t="shared" ref="AD1415:AE1415" si="4702">IF($A1414&lt;&gt;"",AD1414,"")</f>
        <v/>
      </c>
      <c r="AE1415" s="54" t="str">
        <f t="shared" si="4702"/>
        <v/>
      </c>
      <c r="AF1415" s="92" t="str">
        <f t="shared" ref="AF1415:AF1478" si="4703">IF($A1415&lt;&gt;"",IF($A1415=0,"L",IF(AE1415&lt;&gt;"",IF(AE1415=X1415,"W","L"))),"")</f>
        <v/>
      </c>
      <c r="AG1415" s="82">
        <f t="shared" si="4694"/>
        <v>0</v>
      </c>
      <c r="AH1415" s="71">
        <f t="shared" si="4558"/>
        <v>0</v>
      </c>
      <c r="AI1415" s="78" t="str">
        <f t="shared" si="4695"/>
        <v/>
      </c>
      <c r="AJ1415" s="132">
        <f t="shared" si="4442"/>
        <v>0</v>
      </c>
      <c r="AK1415" s="132">
        <f t="shared" si="4443"/>
        <v>0</v>
      </c>
      <c r="AL1415" s="132">
        <f t="shared" si="4444"/>
        <v>0</v>
      </c>
      <c r="AM1415" s="86" t="str">
        <f t="shared" si="4445"/>
        <v/>
      </c>
      <c r="AN1415" s="86" t="str">
        <f t="shared" si="4446"/>
        <v/>
      </c>
      <c r="AO1415" s="90" t="str">
        <f t="shared" ref="AO1415:AP1415" si="4704">IF($A1414&lt;&gt;"",AO1414,"")</f>
        <v/>
      </c>
      <c r="AP1415" s="54" t="str">
        <f t="shared" si="4704"/>
        <v/>
      </c>
      <c r="AQ1415" s="92" t="str">
        <f t="shared" ref="AQ1415:AQ1478" si="4705">IF($A1415&lt;&gt;"",IF($A1415=0,"L",IF(AP1415&lt;&gt;"",IF(AP1415=AI1415,"W","L"))),"")</f>
        <v/>
      </c>
      <c r="AR1415" s="82">
        <f t="shared" si="4448"/>
        <v>0</v>
      </c>
      <c r="AS1415" s="71">
        <f t="shared" ref="AS1415:AS1478" si="4706">IF($A1415&lt;&gt;"",AR1415+AS1414,0)</f>
        <v>0</v>
      </c>
      <c r="AT1415" s="78" t="str">
        <f t="shared" si="4697"/>
        <v/>
      </c>
      <c r="AU1415" s="137">
        <f t="shared" si="4449"/>
        <v>0</v>
      </c>
      <c r="AV1415" s="137">
        <f t="shared" si="4450"/>
        <v>0</v>
      </c>
      <c r="AW1415" s="137">
        <f t="shared" si="4451"/>
        <v>0</v>
      </c>
      <c r="AX1415" s="86" t="str">
        <f t="shared" si="4452"/>
        <v/>
      </c>
      <c r="AY1415" s="86" t="str">
        <f t="shared" si="4453"/>
        <v/>
      </c>
      <c r="AZ1415" s="90" t="str">
        <f t="shared" ref="AZ1415:BA1415" si="4707">IF($A1414&lt;&gt;"",AZ1414,"")</f>
        <v/>
      </c>
      <c r="BA1415" s="54" t="str">
        <f t="shared" si="4707"/>
        <v/>
      </c>
      <c r="BB1415" s="92" t="str">
        <f t="shared" ref="BB1415:BB1478" si="4708">IF($A1415&lt;&gt;"",IF($A1415=0,"L",IF(BA1415&lt;&gt;"",IF(BA1415=AT1415,"W","L"))),"")</f>
        <v/>
      </c>
      <c r="BC1415" s="82">
        <f t="shared" si="4455"/>
        <v>0</v>
      </c>
      <c r="BD1415" s="71">
        <f t="shared" ref="BD1415:BD1478" si="4709">IF($A1415&lt;&gt;"",BC1415+BD1414,0)</f>
        <v>0</v>
      </c>
      <c r="BE1415" s="98">
        <f t="shared" si="4461"/>
        <v>18</v>
      </c>
      <c r="BF1415" s="54" t="str">
        <f t="shared" si="4675"/>
        <v/>
      </c>
      <c r="BG1415" s="92" t="str">
        <f t="shared" si="4669"/>
        <v/>
      </c>
      <c r="BH1415" s="82">
        <f t="shared" si="4434"/>
        <v>0</v>
      </c>
      <c r="BI1415" s="71">
        <f t="shared" si="4435"/>
        <v>0</v>
      </c>
      <c r="BJ1415" s="146"/>
      <c r="BK1415" s="97">
        <v>1</v>
      </c>
      <c r="BL1415" s="95" t="str">
        <f t="shared" ref="BL1415:BP1415" si="4710">IF(BL1414&lt;&gt;"",BL1414,"")</f>
        <v/>
      </c>
      <c r="BM1415" s="95" t="str">
        <f t="shared" si="4710"/>
        <v/>
      </c>
      <c r="BN1415" s="95" t="str">
        <f t="shared" si="4710"/>
        <v/>
      </c>
      <c r="BO1415" s="95" t="str">
        <f t="shared" si="4710"/>
        <v/>
      </c>
      <c r="BP1415" s="95" t="str">
        <f t="shared" si="4710"/>
        <v/>
      </c>
      <c r="BQ1415" s="81">
        <f t="shared" si="4463"/>
        <v>0</v>
      </c>
      <c r="BR1415" s="81">
        <f t="shared" si="4464"/>
        <v>0</v>
      </c>
      <c r="BS1415" s="81">
        <f t="shared" si="4465"/>
        <v>0</v>
      </c>
      <c r="BT1415" s="81">
        <f t="shared" si="4466"/>
        <v>0</v>
      </c>
      <c r="BU1415" s="81">
        <f t="shared" si="4467"/>
        <v>0</v>
      </c>
      <c r="BV1415" s="13">
        <f t="shared" si="4468"/>
        <v>0</v>
      </c>
      <c r="BW1415" s="11">
        <f t="shared" si="4700"/>
        <v>0</v>
      </c>
      <c r="BX1415" s="69">
        <f t="shared" ref="BX1415:BX1478" si="4711">IF($A1415&lt;&gt;"",IF(BX1414&gt;0,BX1414,IF(BW1415&gt;=$AW$1,"Profit Target",0)),0)</f>
        <v>0</v>
      </c>
      <c r="BY1415" s="69">
        <f>IF($A1415&lt;&gt;"",IF(BY1414&lt;&gt;0,BY1414,IF(BW1415&lt;=$AW$2,"Stop Loss",0)),0)</f>
        <v>0</v>
      </c>
      <c r="BZ1415" s="69">
        <f t="shared" si="4626"/>
        <v>0</v>
      </c>
      <c r="CA1415" s="27" t="str">
        <f t="shared" ref="CA1415:CA1478" si="4712">IF(AE1415&lt;&gt;"",AE1415&amp;",","")</f>
        <v/>
      </c>
      <c r="CB1415" s="27" t="str">
        <f t="shared" ref="CB1415:CB1478" si="4713">IF(AP1415&lt;&gt;"",AP1415&amp;",","")</f>
        <v/>
      </c>
      <c r="CC1415" s="27" t="str">
        <f t="shared" ref="CC1415:CC1478" si="4714">IF(BA1415&lt;&gt;"",BA1415&amp;",","")</f>
        <v/>
      </c>
      <c r="CD1415" s="27" t="str">
        <f t="shared" ref="CD1415:CD1478" si="4715">IF(AD1415="","",CONCATENATE(AD1415,","))</f>
        <v/>
      </c>
      <c r="CE1415" s="27" t="str">
        <f t="shared" ref="CE1415:CE1478" si="4716">IF(AO1415="","",CONCATENATE(AO1415,","))</f>
        <v/>
      </c>
      <c r="CF1415" s="27" t="str">
        <f t="shared" ref="CF1415:CF1478" si="4717">IF(AZ1415="","",CONCATENATE(AZ1415,","))</f>
        <v/>
      </c>
      <c r="CG1415" s="86"/>
      <c r="CH1415" s="86"/>
      <c r="CI1415" s="45"/>
      <c r="CJ1415" s="45"/>
      <c r="CK1415" s="45"/>
      <c r="CL1415" s="25"/>
      <c r="CM1415" s="25"/>
      <c r="CN1415" s="37"/>
      <c r="CO1415" s="25"/>
      <c r="CP1415" s="25"/>
      <c r="CQ1415" s="25"/>
      <c r="CR1415" s="25"/>
      <c r="CS1415" s="25"/>
      <c r="CT1415" s="25"/>
      <c r="CU1415" s="25"/>
      <c r="CV1415" s="25"/>
      <c r="CW1415" s="25"/>
      <c r="CX1415" s="25"/>
      <c r="CY1415" s="25"/>
      <c r="CZ1415" s="25"/>
      <c r="DA1415" s="25"/>
      <c r="DB1415" s="37"/>
      <c r="DC1415" s="25"/>
      <c r="DD1415" s="25"/>
      <c r="DH1415" s="25"/>
      <c r="DI1415" s="37"/>
    </row>
    <row r="1416" spans="1:113" s="26" customFormat="1">
      <c r="A1416" s="149"/>
      <c r="B1416" s="82" t="str">
        <f t="shared" si="4687"/>
        <v/>
      </c>
      <c r="C1416" s="7" t="str">
        <f t="shared" si="4688"/>
        <v/>
      </c>
      <c r="D1416" s="81">
        <f t="shared" si="4689"/>
        <v>0</v>
      </c>
      <c r="E1416" s="7" t="str">
        <f t="shared" si="4690"/>
        <v>18,</v>
      </c>
      <c r="F1416" s="78"/>
      <c r="G1416" s="86"/>
      <c r="H1416" s="86"/>
      <c r="I1416" s="86"/>
      <c r="J1416" s="86"/>
      <c r="K1416" s="86"/>
      <c r="L1416" s="86"/>
      <c r="M1416" s="86"/>
      <c r="N1416" s="86"/>
      <c r="O1416" s="78"/>
      <c r="P1416" s="86"/>
      <c r="Q1416" s="86"/>
      <c r="R1416" s="86"/>
      <c r="S1416" s="86"/>
      <c r="T1416" s="86"/>
      <c r="U1416" s="86"/>
      <c r="V1416" s="86"/>
      <c r="W1416" s="86"/>
      <c r="X1416" s="123" t="str">
        <f t="shared" si="4691"/>
        <v/>
      </c>
      <c r="Y1416" s="127">
        <f t="shared" si="4437"/>
        <v>0</v>
      </c>
      <c r="Z1416" s="127">
        <f t="shared" si="4438"/>
        <v>0</v>
      </c>
      <c r="AA1416" s="127">
        <f t="shared" si="4439"/>
        <v>0</v>
      </c>
      <c r="AB1416" s="86">
        <f t="shared" ref="AB1416:AC1416" si="4718">AB1415</f>
        <v>0</v>
      </c>
      <c r="AC1416" s="86">
        <f t="shared" si="4718"/>
        <v>0</v>
      </c>
      <c r="AD1416" s="90" t="str">
        <f t="shared" ref="AD1416:AE1416" si="4719">IF($A1415&lt;&gt;"",AD1415,"")</f>
        <v/>
      </c>
      <c r="AE1416" s="54" t="str">
        <f t="shared" si="4719"/>
        <v/>
      </c>
      <c r="AF1416" s="92" t="str">
        <f t="shared" si="4703"/>
        <v/>
      </c>
      <c r="AG1416" s="82">
        <f t="shared" si="4694"/>
        <v>0</v>
      </c>
      <c r="AH1416" s="71">
        <f t="shared" si="4558"/>
        <v>0</v>
      </c>
      <c r="AI1416" s="78" t="str">
        <f t="shared" si="4695"/>
        <v/>
      </c>
      <c r="AJ1416" s="132">
        <f t="shared" si="4442"/>
        <v>0</v>
      </c>
      <c r="AK1416" s="132">
        <f t="shared" si="4443"/>
        <v>0</v>
      </c>
      <c r="AL1416" s="132">
        <f t="shared" si="4444"/>
        <v>0</v>
      </c>
      <c r="AM1416" s="86" t="str">
        <f t="shared" si="4445"/>
        <v/>
      </c>
      <c r="AN1416" s="86" t="str">
        <f t="shared" si="4446"/>
        <v/>
      </c>
      <c r="AO1416" s="90" t="str">
        <f t="shared" ref="AO1416:AP1416" si="4720">IF($A1415&lt;&gt;"",AO1415,"")</f>
        <v/>
      </c>
      <c r="AP1416" s="54" t="str">
        <f t="shared" si="4720"/>
        <v/>
      </c>
      <c r="AQ1416" s="92" t="str">
        <f t="shared" si="4705"/>
        <v/>
      </c>
      <c r="AR1416" s="82">
        <f t="shared" si="4448"/>
        <v>0</v>
      </c>
      <c r="AS1416" s="71">
        <f t="shared" si="4706"/>
        <v>0</v>
      </c>
      <c r="AT1416" s="78" t="str">
        <f t="shared" si="4697"/>
        <v/>
      </c>
      <c r="AU1416" s="137">
        <f t="shared" si="4449"/>
        <v>0</v>
      </c>
      <c r="AV1416" s="137">
        <f t="shared" si="4450"/>
        <v>0</v>
      </c>
      <c r="AW1416" s="137">
        <f t="shared" si="4451"/>
        <v>0</v>
      </c>
      <c r="AX1416" s="86" t="str">
        <f t="shared" si="4452"/>
        <v/>
      </c>
      <c r="AY1416" s="86" t="str">
        <f t="shared" si="4453"/>
        <v/>
      </c>
      <c r="AZ1416" s="90" t="str">
        <f t="shared" ref="AZ1416:BA1416" si="4721">IF($A1415&lt;&gt;"",AZ1415,"")</f>
        <v/>
      </c>
      <c r="BA1416" s="54" t="str">
        <f t="shared" si="4721"/>
        <v/>
      </c>
      <c r="BB1416" s="92" t="str">
        <f t="shared" si="4708"/>
        <v/>
      </c>
      <c r="BC1416" s="82">
        <f t="shared" si="4455"/>
        <v>0</v>
      </c>
      <c r="BD1416" s="71">
        <f t="shared" si="4709"/>
        <v>0</v>
      </c>
      <c r="BE1416" s="98">
        <f t="shared" si="4461"/>
        <v>18</v>
      </c>
      <c r="BF1416" s="54" t="str">
        <f t="shared" si="4675"/>
        <v/>
      </c>
      <c r="BG1416" s="92" t="str">
        <f t="shared" si="4669"/>
        <v/>
      </c>
      <c r="BH1416" s="82">
        <f t="shared" si="4434"/>
        <v>0</v>
      </c>
      <c r="BI1416" s="71">
        <f t="shared" si="4435"/>
        <v>0</v>
      </c>
      <c r="BJ1416" s="146"/>
      <c r="BK1416" s="97">
        <v>1</v>
      </c>
      <c r="BL1416" s="95" t="str">
        <f t="shared" ref="BL1416:BP1416" si="4722">IF(BL1415&lt;&gt;"",BL1415,"")</f>
        <v/>
      </c>
      <c r="BM1416" s="95" t="str">
        <f t="shared" si="4722"/>
        <v/>
      </c>
      <c r="BN1416" s="95" t="str">
        <f t="shared" si="4722"/>
        <v/>
      </c>
      <c r="BO1416" s="95" t="str">
        <f t="shared" si="4722"/>
        <v/>
      </c>
      <c r="BP1416" s="95" t="str">
        <f t="shared" si="4722"/>
        <v/>
      </c>
      <c r="BQ1416" s="81">
        <f t="shared" si="4463"/>
        <v>0</v>
      </c>
      <c r="BR1416" s="81">
        <f t="shared" si="4464"/>
        <v>0</v>
      </c>
      <c r="BS1416" s="81">
        <f t="shared" si="4465"/>
        <v>0</v>
      </c>
      <c r="BT1416" s="81">
        <f t="shared" si="4466"/>
        <v>0</v>
      </c>
      <c r="BU1416" s="81">
        <f t="shared" si="4467"/>
        <v>0</v>
      </c>
      <c r="BV1416" s="13">
        <f t="shared" si="4468"/>
        <v>0</v>
      </c>
      <c r="BW1416" s="11">
        <f t="shared" si="4700"/>
        <v>0</v>
      </c>
      <c r="BX1416" s="69">
        <f t="shared" si="4711"/>
        <v>0</v>
      </c>
      <c r="BY1416" s="69">
        <f>IF($A1416&lt;&gt;"",IF(BY1415&lt;&gt;0,BY1415,IF(BW1416&lt;=$AW$2,"Stop Loss",0)),0)</f>
        <v>0</v>
      </c>
      <c r="BZ1416" s="69">
        <f t="shared" si="4626"/>
        <v>0</v>
      </c>
      <c r="CA1416" s="27" t="str">
        <f t="shared" si="4712"/>
        <v/>
      </c>
      <c r="CB1416" s="27" t="str">
        <f t="shared" si="4713"/>
        <v/>
      </c>
      <c r="CC1416" s="27" t="str">
        <f t="shared" si="4714"/>
        <v/>
      </c>
      <c r="CD1416" s="27" t="str">
        <f t="shared" si="4715"/>
        <v/>
      </c>
      <c r="CE1416" s="27" t="str">
        <f t="shared" si="4716"/>
        <v/>
      </c>
      <c r="CF1416" s="27" t="str">
        <f t="shared" si="4717"/>
        <v/>
      </c>
      <c r="CG1416" s="86"/>
      <c r="CH1416" s="86"/>
      <c r="CI1416" s="45"/>
      <c r="CJ1416" s="45"/>
      <c r="CK1416" s="45"/>
      <c r="CL1416" s="25"/>
      <c r="CM1416" s="25"/>
      <c r="CN1416" s="37"/>
      <c r="CO1416" s="25"/>
      <c r="CP1416" s="25"/>
      <c r="CQ1416" s="25"/>
      <c r="CR1416" s="25"/>
      <c r="CS1416" s="25"/>
      <c r="CT1416" s="25"/>
      <c r="CU1416" s="25"/>
      <c r="CV1416" s="25"/>
      <c r="CW1416" s="25"/>
      <c r="CX1416" s="25"/>
      <c r="CY1416" s="25"/>
      <c r="CZ1416" s="25"/>
      <c r="DA1416" s="25"/>
      <c r="DB1416" s="37"/>
      <c r="DC1416" s="25"/>
      <c r="DD1416" s="25"/>
      <c r="DH1416" s="25"/>
      <c r="DI1416" s="37"/>
    </row>
    <row r="1417" spans="1:113" s="26" customFormat="1">
      <c r="A1417" s="149"/>
      <c r="B1417" s="82" t="str">
        <f t="shared" si="4687"/>
        <v/>
      </c>
      <c r="C1417" s="7" t="str">
        <f t="shared" si="4688"/>
        <v/>
      </c>
      <c r="D1417" s="81">
        <f t="shared" si="4689"/>
        <v>0</v>
      </c>
      <c r="E1417" s="7" t="str">
        <f t="shared" si="4690"/>
        <v>18,</v>
      </c>
      <c r="F1417" s="78"/>
      <c r="G1417" s="86"/>
      <c r="H1417" s="86"/>
      <c r="I1417" s="86"/>
      <c r="J1417" s="86"/>
      <c r="K1417" s="86"/>
      <c r="L1417" s="86"/>
      <c r="M1417" s="86"/>
      <c r="N1417" s="86"/>
      <c r="O1417" s="78"/>
      <c r="P1417" s="86"/>
      <c r="Q1417" s="86"/>
      <c r="R1417" s="86"/>
      <c r="S1417" s="86"/>
      <c r="T1417" s="86"/>
      <c r="U1417" s="86"/>
      <c r="V1417" s="86"/>
      <c r="W1417" s="86"/>
      <c r="X1417" s="123" t="str">
        <f t="shared" si="4691"/>
        <v/>
      </c>
      <c r="Y1417" s="127">
        <f t="shared" si="4437"/>
        <v>0</v>
      </c>
      <c r="Z1417" s="127">
        <f t="shared" si="4438"/>
        <v>0</v>
      </c>
      <c r="AA1417" s="127">
        <f t="shared" si="4439"/>
        <v>0</v>
      </c>
      <c r="AB1417" s="86">
        <f>IF($Y1417&gt;$Z1417,$Y1417-$Z1417+AB1416,AB1416)</f>
        <v>0</v>
      </c>
      <c r="AC1417" s="86">
        <f>IF($Z1417&gt;$Y1417,$Z1417-$Y1417+AC1416,AC1416)</f>
        <v>0</v>
      </c>
      <c r="AD1417" s="90" t="str">
        <f t="shared" ref="AD1417:AE1417" si="4723">IF($A1416&lt;&gt;"",AD1416,"")</f>
        <v/>
      </c>
      <c r="AE1417" s="54" t="str">
        <f t="shared" si="4723"/>
        <v/>
      </c>
      <c r="AF1417" s="92" t="str">
        <f t="shared" si="4703"/>
        <v/>
      </c>
      <c r="AG1417" s="82">
        <f t="shared" si="4694"/>
        <v>0</v>
      </c>
      <c r="AH1417" s="71">
        <f t="shared" si="4558"/>
        <v>0</v>
      </c>
      <c r="AI1417" s="78" t="str">
        <f t="shared" si="4695"/>
        <v/>
      </c>
      <c r="AJ1417" s="132">
        <f t="shared" si="4442"/>
        <v>0</v>
      </c>
      <c r="AK1417" s="132">
        <f t="shared" si="4443"/>
        <v>0</v>
      </c>
      <c r="AL1417" s="132">
        <f t="shared" si="4444"/>
        <v>0</v>
      </c>
      <c r="AM1417" s="86" t="str">
        <f t="shared" si="4445"/>
        <v/>
      </c>
      <c r="AN1417" s="86" t="str">
        <f t="shared" si="4446"/>
        <v/>
      </c>
      <c r="AO1417" s="90" t="str">
        <f t="shared" ref="AO1417:AP1417" si="4724">IF($A1416&lt;&gt;"",AO1416,"")</f>
        <v/>
      </c>
      <c r="AP1417" s="54" t="str">
        <f t="shared" si="4724"/>
        <v/>
      </c>
      <c r="AQ1417" s="92" t="str">
        <f t="shared" si="4705"/>
        <v/>
      </c>
      <c r="AR1417" s="82">
        <f t="shared" si="4448"/>
        <v>0</v>
      </c>
      <c r="AS1417" s="71">
        <f t="shared" si="4706"/>
        <v>0</v>
      </c>
      <c r="AT1417" s="78" t="str">
        <f t="shared" si="4697"/>
        <v/>
      </c>
      <c r="AU1417" s="137">
        <f t="shared" si="4449"/>
        <v>0</v>
      </c>
      <c r="AV1417" s="137">
        <f t="shared" si="4450"/>
        <v>0</v>
      </c>
      <c r="AW1417" s="137">
        <f t="shared" si="4451"/>
        <v>0</v>
      </c>
      <c r="AX1417" s="86" t="str">
        <f t="shared" si="4452"/>
        <v/>
      </c>
      <c r="AY1417" s="86" t="str">
        <f t="shared" si="4453"/>
        <v/>
      </c>
      <c r="AZ1417" s="90" t="str">
        <f t="shared" ref="AZ1417:BA1417" si="4725">IF($A1416&lt;&gt;"",AZ1416,"")</f>
        <v/>
      </c>
      <c r="BA1417" s="54" t="str">
        <f t="shared" si="4725"/>
        <v/>
      </c>
      <c r="BB1417" s="92" t="str">
        <f t="shared" si="4708"/>
        <v/>
      </c>
      <c r="BC1417" s="82">
        <f t="shared" si="4455"/>
        <v>0</v>
      </c>
      <c r="BD1417" s="71">
        <f t="shared" si="4709"/>
        <v>0</v>
      </c>
      <c r="BE1417" s="98">
        <f t="shared" si="4461"/>
        <v>18</v>
      </c>
      <c r="BF1417" s="54" t="str">
        <f t="shared" si="4675"/>
        <v/>
      </c>
      <c r="BG1417" s="92" t="str">
        <f t="shared" si="4669"/>
        <v/>
      </c>
      <c r="BH1417" s="82">
        <f t="shared" si="4434"/>
        <v>0</v>
      </c>
      <c r="BI1417" s="71">
        <f t="shared" si="4435"/>
        <v>0</v>
      </c>
      <c r="BJ1417" s="146"/>
      <c r="BK1417" s="97">
        <v>1</v>
      </c>
      <c r="BL1417" s="95" t="str">
        <f t="shared" ref="BL1417:BP1417" si="4726">IF(BL1416&lt;&gt;"",BL1416,"")</f>
        <v/>
      </c>
      <c r="BM1417" s="95" t="str">
        <f t="shared" si="4726"/>
        <v/>
      </c>
      <c r="BN1417" s="95" t="str">
        <f t="shared" si="4726"/>
        <v/>
      </c>
      <c r="BO1417" s="95" t="str">
        <f t="shared" si="4726"/>
        <v/>
      </c>
      <c r="BP1417" s="95" t="str">
        <f t="shared" si="4726"/>
        <v/>
      </c>
      <c r="BQ1417" s="81">
        <f t="shared" si="4463"/>
        <v>0</v>
      </c>
      <c r="BR1417" s="81">
        <f t="shared" si="4464"/>
        <v>0</v>
      </c>
      <c r="BS1417" s="81">
        <f t="shared" si="4465"/>
        <v>0</v>
      </c>
      <c r="BT1417" s="81">
        <f t="shared" si="4466"/>
        <v>0</v>
      </c>
      <c r="BU1417" s="81">
        <f t="shared" si="4467"/>
        <v>0</v>
      </c>
      <c r="BV1417" s="13">
        <f t="shared" si="4468"/>
        <v>0</v>
      </c>
      <c r="BW1417" s="11">
        <f t="shared" si="4700"/>
        <v>0</v>
      </c>
      <c r="BX1417" s="69">
        <f t="shared" si="4711"/>
        <v>0</v>
      </c>
      <c r="BY1417" s="69">
        <f>IF($A1417&lt;&gt;"",IF(BY1416&lt;&gt;0,BY1416,IF(BW1417&lt;=$AW$2,"Stop Loss",0)),0)</f>
        <v>0</v>
      </c>
      <c r="BZ1417" s="69">
        <f t="shared" si="4626"/>
        <v>0</v>
      </c>
      <c r="CA1417" s="27" t="str">
        <f t="shared" si="4712"/>
        <v/>
      </c>
      <c r="CB1417" s="27" t="str">
        <f t="shared" si="4713"/>
        <v/>
      </c>
      <c r="CC1417" s="27" t="str">
        <f t="shared" si="4714"/>
        <v/>
      </c>
      <c r="CD1417" s="27" t="str">
        <f t="shared" si="4715"/>
        <v/>
      </c>
      <c r="CE1417" s="27" t="str">
        <f t="shared" si="4716"/>
        <v/>
      </c>
      <c r="CF1417" s="27" t="str">
        <f t="shared" si="4717"/>
        <v/>
      </c>
      <c r="CG1417" s="86"/>
      <c r="CH1417" s="86"/>
      <c r="CI1417" s="45"/>
      <c r="CJ1417" s="45"/>
      <c r="CK1417" s="45"/>
      <c r="CL1417" s="25"/>
      <c r="CM1417" s="25"/>
      <c r="CN1417" s="37"/>
      <c r="CO1417" s="25"/>
      <c r="CP1417" s="25"/>
      <c r="CQ1417" s="25"/>
      <c r="CR1417" s="25"/>
      <c r="CS1417" s="25"/>
      <c r="CT1417" s="25"/>
      <c r="CU1417" s="25"/>
      <c r="CV1417" s="25"/>
      <c r="CW1417" s="25"/>
      <c r="CX1417" s="25"/>
      <c r="CY1417" s="25"/>
      <c r="CZ1417" s="25"/>
      <c r="DA1417" s="25"/>
      <c r="DB1417" s="37"/>
      <c r="DC1417" s="25"/>
      <c r="DD1417" s="25"/>
      <c r="DH1417" s="25"/>
      <c r="DI1417" s="37"/>
    </row>
    <row r="1418" spans="1:113" s="26" customFormat="1">
      <c r="A1418" s="149"/>
      <c r="B1418" s="82" t="str">
        <f t="shared" si="4687"/>
        <v/>
      </c>
      <c r="C1418" s="7" t="str">
        <f t="shared" si="4688"/>
        <v/>
      </c>
      <c r="D1418" s="81">
        <f t="shared" si="4689"/>
        <v>0</v>
      </c>
      <c r="E1418" s="7" t="str">
        <f t="shared" si="4690"/>
        <v>18,</v>
      </c>
      <c r="F1418" s="78"/>
      <c r="G1418" s="86"/>
      <c r="H1418" s="86"/>
      <c r="I1418" s="86"/>
      <c r="J1418" s="86"/>
      <c r="K1418" s="86"/>
      <c r="L1418" s="86"/>
      <c r="M1418" s="86"/>
      <c r="N1418" s="86"/>
      <c r="O1418" s="78"/>
      <c r="P1418" s="86"/>
      <c r="Q1418" s="86"/>
      <c r="R1418" s="86"/>
      <c r="S1418" s="86"/>
      <c r="T1418" s="86"/>
      <c r="U1418" s="86"/>
      <c r="V1418" s="86"/>
      <c r="W1418" s="86"/>
      <c r="X1418" s="123" t="str">
        <f t="shared" si="4691"/>
        <v/>
      </c>
      <c r="Y1418" s="127">
        <f t="shared" si="4437"/>
        <v>0</v>
      </c>
      <c r="Z1418" s="127">
        <f t="shared" si="4438"/>
        <v>0</v>
      </c>
      <c r="AA1418" s="127">
        <f t="shared" si="4439"/>
        <v>0</v>
      </c>
      <c r="AB1418" s="86">
        <f>AB1417</f>
        <v>0</v>
      </c>
      <c r="AC1418" s="86">
        <f>AC1417</f>
        <v>0</v>
      </c>
      <c r="AD1418" s="90" t="str">
        <f>IF($A1417&lt;&gt;"",AA1417,"")</f>
        <v/>
      </c>
      <c r="AE1418" s="92" t="str">
        <f>IF($A1417&lt;&gt;"",IF(Y1417&gt;Z1417,"L","H"),"")</f>
        <v/>
      </c>
      <c r="AF1418" s="92" t="str">
        <f t="shared" si="4703"/>
        <v/>
      </c>
      <c r="AG1418" s="82">
        <f t="shared" si="4694"/>
        <v>0</v>
      </c>
      <c r="AH1418" s="71">
        <f t="shared" si="4558"/>
        <v>0</v>
      </c>
      <c r="AI1418" s="78" t="str">
        <f t="shared" si="4695"/>
        <v/>
      </c>
      <c r="AJ1418" s="132">
        <f t="shared" si="4442"/>
        <v>0</v>
      </c>
      <c r="AK1418" s="132">
        <f t="shared" si="4443"/>
        <v>0</v>
      </c>
      <c r="AL1418" s="132">
        <f t="shared" si="4444"/>
        <v>0</v>
      </c>
      <c r="AM1418" s="86" t="str">
        <f t="shared" si="4445"/>
        <v/>
      </c>
      <c r="AN1418" s="86" t="str">
        <f t="shared" si="4446"/>
        <v/>
      </c>
      <c r="AO1418" s="90" t="str">
        <f>IF($A1417&lt;&gt;"",AL1417,"")</f>
        <v/>
      </c>
      <c r="AP1418" s="92" t="str">
        <f>IF($A1417&lt;&gt;"",IF(AM1417&lt;&gt;"","O","E"),"")</f>
        <v/>
      </c>
      <c r="AQ1418" s="92" t="str">
        <f t="shared" si="4705"/>
        <v/>
      </c>
      <c r="AR1418" s="82">
        <f t="shared" si="4448"/>
        <v>0</v>
      </c>
      <c r="AS1418" s="71">
        <f t="shared" si="4706"/>
        <v>0</v>
      </c>
      <c r="AT1418" s="78" t="str">
        <f t="shared" si="4697"/>
        <v/>
      </c>
      <c r="AU1418" s="137">
        <f t="shared" si="4449"/>
        <v>0</v>
      </c>
      <c r="AV1418" s="137">
        <f t="shared" si="4450"/>
        <v>0</v>
      </c>
      <c r="AW1418" s="137">
        <f t="shared" si="4451"/>
        <v>0</v>
      </c>
      <c r="AX1418" s="86" t="str">
        <f t="shared" si="4452"/>
        <v/>
      </c>
      <c r="AY1418" s="86" t="str">
        <f t="shared" si="4453"/>
        <v/>
      </c>
      <c r="AZ1418" s="90" t="str">
        <f>IF($A1417&lt;&gt;"",AW1417,"")</f>
        <v/>
      </c>
      <c r="BA1418" s="92" t="str">
        <f>IF($A1417&lt;&gt;"",IF(AX1417&lt;&gt;"","B","R"),"")</f>
        <v/>
      </c>
      <c r="BB1418" s="92" t="str">
        <f t="shared" si="4708"/>
        <v/>
      </c>
      <c r="BC1418" s="82">
        <f t="shared" si="4455"/>
        <v>0</v>
      </c>
      <c r="BD1418" s="71">
        <f t="shared" si="4709"/>
        <v>0</v>
      </c>
      <c r="BE1418" s="98">
        <f t="shared" si="4461"/>
        <v>18</v>
      </c>
      <c r="BF1418" s="92" t="str">
        <f>IF($A1417&lt;&gt;"",IF($Y1417&gt;$Z1417,"H",IF($Z1417&gt;$Y1417,"L",BF1417)),"")</f>
        <v/>
      </c>
      <c r="BG1418" s="92" t="str">
        <f>IF($A1418&lt;&gt;"",IF($A1418=0,"L",IF(BF1418&lt;&gt;"",IF(BF1418=X1418,"W","L"))),"")</f>
        <v/>
      </c>
      <c r="BH1418" s="82">
        <f t="shared" si="4434"/>
        <v>0</v>
      </c>
      <c r="BI1418" s="71">
        <f t="shared" si="4435"/>
        <v>0</v>
      </c>
      <c r="BJ1418" s="146" t="str">
        <f>AE1418&amp;AP1418&amp;BA1418</f>
        <v/>
      </c>
      <c r="BK1418" s="97">
        <v>1</v>
      </c>
      <c r="BL1418" s="95" t="str">
        <f>IF($A1417&lt;&gt;"",IF($BJ1418="LER","11,",IF($BJ1418="LOR","02,",IF($BJ1418="LEB","01,",IF($BJ1418="LOB","12,",IF($BJ1418="HER","29,",IF($BJ1418="HOR","20,",IF($BJ1418="HEB","19,",IF($BJ1418="HOB","30,","")))))))),"")</f>
        <v/>
      </c>
      <c r="BM1418" s="95" t="str">
        <f>IF($A1417&lt;&gt;"",IF($BJ1418="LER","13,",IF($BJ1418="LOR","04,",IF($BJ1418="LEB","03,",IF($BJ1418="LOB","14,",IF($BJ1418="HER","31,",IF($BJ1418="HOR","22,",IF($BJ1418="HEB","21,",IF($BJ1418="HOB","32,","")))))))),"")</f>
        <v/>
      </c>
      <c r="BN1418" s="95" t="str">
        <f>IF($A1417&lt;&gt;"",IF($BJ1418="LER","15,",IF($BJ1418="LOR","06,",IF($BJ1418="LEB","05,",IF($BJ1418="LOB","16,",IF($BJ1418="HER","33,",IF($BJ1418="HOR","24,",IF($BJ1418="HEB","23,",IF($BJ1418="HOB","34,","")))))))),"")</f>
        <v/>
      </c>
      <c r="BO1418" s="95" t="str">
        <f>IF($A1417&lt;&gt;"",IF($BJ1418="LER","17,",IF($BJ1418="LOR","08,",IF($BJ1418="LEB","07,",IF($BJ1418="LOB","18,",IF($BJ1418="HER","35,",IF($BJ1418="HOR","26,",IF($BJ1418="HEB","25,",IF($BJ1418="HOB","36,","")))))))),"")</f>
        <v/>
      </c>
      <c r="BP1418" s="95" t="str">
        <f>IF($A1417&lt;&gt;"",IF($BJ1418="LER","",IF($BJ1418="LOR","10,",IF($BJ1418="LEB","09,",IF($BJ1418="LOB","",IF($BJ1418="HER","",IF($BJ1418="HOR","28,",IF($BJ1418="HEB","27,",IF($BJ1418="HOB","","")))))))),"")</f>
        <v/>
      </c>
      <c r="BQ1418" s="81">
        <f t="shared" si="4463"/>
        <v>0</v>
      </c>
      <c r="BR1418" s="81">
        <f t="shared" si="4464"/>
        <v>0</v>
      </c>
      <c r="BS1418" s="81">
        <f t="shared" si="4465"/>
        <v>0</v>
      </c>
      <c r="BT1418" s="81">
        <f t="shared" si="4466"/>
        <v>0</v>
      </c>
      <c r="BU1418" s="81">
        <f t="shared" si="4467"/>
        <v>0</v>
      </c>
      <c r="BV1418" s="13">
        <f t="shared" si="4468"/>
        <v>0</v>
      </c>
      <c r="BW1418" s="11">
        <f t="shared" si="4700"/>
        <v>0</v>
      </c>
      <c r="BX1418" s="69">
        <f t="shared" si="4711"/>
        <v>0</v>
      </c>
      <c r="BY1418" s="69">
        <f>IF($A1418&lt;&gt;"",IF(BY1417&lt;&gt;0,BY1417,IF(BW1418&lt;=$AW$2,"Stop Loss",0)),0)</f>
        <v>0</v>
      </c>
      <c r="BZ1418" s="69">
        <f t="shared" si="4626"/>
        <v>0</v>
      </c>
      <c r="CA1418" s="27" t="str">
        <f t="shared" si="4712"/>
        <v/>
      </c>
      <c r="CB1418" s="27" t="str">
        <f t="shared" si="4713"/>
        <v/>
      </c>
      <c r="CC1418" s="27" t="str">
        <f t="shared" si="4714"/>
        <v/>
      </c>
      <c r="CD1418" s="27" t="str">
        <f t="shared" si="4715"/>
        <v/>
      </c>
      <c r="CE1418" s="27" t="str">
        <f t="shared" si="4716"/>
        <v/>
      </c>
      <c r="CF1418" s="27" t="str">
        <f t="shared" si="4717"/>
        <v/>
      </c>
      <c r="CG1418" s="86"/>
      <c r="CH1418" s="86"/>
      <c r="CI1418" s="45"/>
      <c r="CJ1418" s="45"/>
      <c r="CK1418" s="45"/>
      <c r="CL1418" s="25"/>
      <c r="CM1418" s="25"/>
      <c r="CN1418" s="37"/>
      <c r="CO1418" s="25"/>
      <c r="CP1418" s="25"/>
      <c r="CQ1418" s="25"/>
      <c r="CR1418" s="25"/>
      <c r="CS1418" s="25"/>
      <c r="CT1418" s="25"/>
      <c r="CU1418" s="25"/>
      <c r="CV1418" s="25"/>
      <c r="CW1418" s="25"/>
      <c r="CX1418" s="25"/>
      <c r="CY1418" s="25"/>
      <c r="CZ1418" s="25"/>
      <c r="DA1418" s="25"/>
      <c r="DB1418" s="37"/>
      <c r="DC1418" s="25"/>
      <c r="DD1418" s="25"/>
      <c r="DH1418" s="25"/>
      <c r="DI1418" s="37"/>
    </row>
    <row r="1419" spans="1:113" s="26" customFormat="1">
      <c r="A1419" s="149"/>
      <c r="B1419" s="82" t="str">
        <f t="shared" si="4687"/>
        <v/>
      </c>
      <c r="C1419" s="7" t="str">
        <f t="shared" si="4688"/>
        <v/>
      </c>
      <c r="D1419" s="81">
        <f t="shared" si="4689"/>
        <v>0</v>
      </c>
      <c r="E1419" s="7" t="str">
        <f t="shared" si="4690"/>
        <v>18,</v>
      </c>
      <c r="F1419" s="78"/>
      <c r="G1419" s="86"/>
      <c r="H1419" s="86"/>
      <c r="I1419" s="86"/>
      <c r="J1419" s="86"/>
      <c r="K1419" s="86"/>
      <c r="L1419" s="86"/>
      <c r="M1419" s="86"/>
      <c r="N1419" s="86"/>
      <c r="O1419" s="78"/>
      <c r="P1419" s="86"/>
      <c r="Q1419" s="86"/>
      <c r="R1419" s="86"/>
      <c r="S1419" s="86"/>
      <c r="T1419" s="86"/>
      <c r="U1419" s="86"/>
      <c r="V1419" s="86"/>
      <c r="W1419" s="86"/>
      <c r="X1419" s="123" t="str">
        <f t="shared" si="4691"/>
        <v/>
      </c>
      <c r="Y1419" s="127">
        <f t="shared" si="4437"/>
        <v>0</v>
      </c>
      <c r="Z1419" s="127">
        <f t="shared" si="4438"/>
        <v>0</v>
      </c>
      <c r="AA1419" s="127">
        <f t="shared" si="4439"/>
        <v>0</v>
      </c>
      <c r="AB1419" s="86">
        <f t="shared" ref="AB1419:AC1419" si="4727">AB1418</f>
        <v>0</v>
      </c>
      <c r="AC1419" s="86">
        <f t="shared" si="4727"/>
        <v>0</v>
      </c>
      <c r="AD1419" s="90" t="str">
        <f>IF($A1418&lt;&gt;"",AD1418,"")</f>
        <v/>
      </c>
      <c r="AE1419" s="54" t="str">
        <f>IF($A1418&lt;&gt;"",AE1418,"")</f>
        <v/>
      </c>
      <c r="AF1419" s="92" t="str">
        <f t="shared" si="4703"/>
        <v/>
      </c>
      <c r="AG1419" s="82">
        <f t="shared" si="4694"/>
        <v>0</v>
      </c>
      <c r="AH1419" s="71">
        <f t="shared" si="4558"/>
        <v>0</v>
      </c>
      <c r="AI1419" s="78" t="str">
        <f t="shared" si="4695"/>
        <v/>
      </c>
      <c r="AJ1419" s="132">
        <f t="shared" si="4442"/>
        <v>0</v>
      </c>
      <c r="AK1419" s="132">
        <f t="shared" si="4443"/>
        <v>0</v>
      </c>
      <c r="AL1419" s="132">
        <f t="shared" si="4444"/>
        <v>0</v>
      </c>
      <c r="AM1419" s="86" t="str">
        <f t="shared" si="4445"/>
        <v/>
      </c>
      <c r="AN1419" s="86" t="str">
        <f t="shared" si="4446"/>
        <v/>
      </c>
      <c r="AO1419" s="90" t="str">
        <f>IF($A1418&lt;&gt;"",AO1418,"")</f>
        <v/>
      </c>
      <c r="AP1419" s="54" t="str">
        <f>IF($A1418&lt;&gt;"",AP1418,"")</f>
        <v/>
      </c>
      <c r="AQ1419" s="92" t="str">
        <f t="shared" si="4705"/>
        <v/>
      </c>
      <c r="AR1419" s="82">
        <f t="shared" si="4448"/>
        <v>0</v>
      </c>
      <c r="AS1419" s="71">
        <f t="shared" si="4706"/>
        <v>0</v>
      </c>
      <c r="AT1419" s="78" t="str">
        <f t="shared" si="4697"/>
        <v/>
      </c>
      <c r="AU1419" s="137">
        <f t="shared" si="4449"/>
        <v>0</v>
      </c>
      <c r="AV1419" s="137">
        <f t="shared" si="4450"/>
        <v>0</v>
      </c>
      <c r="AW1419" s="137">
        <f t="shared" si="4451"/>
        <v>0</v>
      </c>
      <c r="AX1419" s="86" t="str">
        <f t="shared" si="4452"/>
        <v/>
      </c>
      <c r="AY1419" s="86" t="str">
        <f t="shared" si="4453"/>
        <v/>
      </c>
      <c r="AZ1419" s="90" t="str">
        <f>IF($A1418&lt;&gt;"",AZ1418,"")</f>
        <v/>
      </c>
      <c r="BA1419" s="54" t="str">
        <f>IF($A1418&lt;&gt;"",BA1418,"")</f>
        <v/>
      </c>
      <c r="BB1419" s="92" t="str">
        <f t="shared" si="4708"/>
        <v/>
      </c>
      <c r="BC1419" s="82">
        <f t="shared" si="4455"/>
        <v>0</v>
      </c>
      <c r="BD1419" s="71">
        <f t="shared" si="4709"/>
        <v>0</v>
      </c>
      <c r="BE1419" s="98">
        <f t="shared" si="4461"/>
        <v>18</v>
      </c>
      <c r="BF1419" s="54" t="str">
        <f>IF($A1418&lt;&gt;"",BF1418,"")</f>
        <v/>
      </c>
      <c r="BG1419" s="92" t="str">
        <f t="shared" ref="BG1419:BG1435" si="4728">IF($A1419&lt;&gt;"",IF($A1419=0,"L",IF(BF1419&lt;&gt;"",IF(BF1419=X1419,"W","L"))),"")</f>
        <v/>
      </c>
      <c r="BH1419" s="82">
        <f t="shared" si="4434"/>
        <v>0</v>
      </c>
      <c r="BI1419" s="71">
        <f t="shared" si="4435"/>
        <v>0</v>
      </c>
      <c r="BJ1419" s="146"/>
      <c r="BK1419" s="97">
        <v>1</v>
      </c>
      <c r="BL1419" s="95" t="str">
        <f>IF(BL1418&lt;&gt;"",BL1418,"")</f>
        <v/>
      </c>
      <c r="BM1419" s="95" t="str">
        <f t="shared" ref="BM1419:BP1419" si="4729">IF(BM1418&lt;&gt;"",BM1418,"")</f>
        <v/>
      </c>
      <c r="BN1419" s="95" t="str">
        <f t="shared" si="4729"/>
        <v/>
      </c>
      <c r="BO1419" s="95" t="str">
        <f t="shared" si="4729"/>
        <v/>
      </c>
      <c r="BP1419" s="95" t="str">
        <f t="shared" si="4729"/>
        <v/>
      </c>
      <c r="BQ1419" s="81">
        <f t="shared" si="4463"/>
        <v>0</v>
      </c>
      <c r="BR1419" s="81">
        <f t="shared" si="4464"/>
        <v>0</v>
      </c>
      <c r="BS1419" s="81">
        <f t="shared" si="4465"/>
        <v>0</v>
      </c>
      <c r="BT1419" s="81">
        <f t="shared" si="4466"/>
        <v>0</v>
      </c>
      <c r="BU1419" s="81">
        <f t="shared" si="4467"/>
        <v>0</v>
      </c>
      <c r="BV1419" s="13">
        <f t="shared" si="4468"/>
        <v>0</v>
      </c>
      <c r="BW1419" s="11">
        <f t="shared" si="4700"/>
        <v>0</v>
      </c>
      <c r="BX1419" s="69">
        <f t="shared" si="4711"/>
        <v>0</v>
      </c>
      <c r="BY1419" s="69">
        <f>IF($A1419&lt;&gt;"",IF(BY1418&lt;&gt;0,BY1418,IF(BW1419&lt;=$AW$2,"Stop Loss",0)),0)</f>
        <v>0</v>
      </c>
      <c r="BZ1419" s="69">
        <f t="shared" si="4626"/>
        <v>0</v>
      </c>
      <c r="CA1419" s="27" t="str">
        <f t="shared" si="4712"/>
        <v/>
      </c>
      <c r="CB1419" s="27" t="str">
        <f t="shared" si="4713"/>
        <v/>
      </c>
      <c r="CC1419" s="27" t="str">
        <f t="shared" si="4714"/>
        <v/>
      </c>
      <c r="CD1419" s="27" t="str">
        <f t="shared" si="4715"/>
        <v/>
      </c>
      <c r="CE1419" s="27" t="str">
        <f t="shared" si="4716"/>
        <v/>
      </c>
      <c r="CF1419" s="27" t="str">
        <f t="shared" si="4717"/>
        <v/>
      </c>
      <c r="CG1419" s="86"/>
      <c r="CH1419" s="86"/>
      <c r="CI1419" s="45"/>
      <c r="CJ1419" s="45"/>
      <c r="CK1419" s="45"/>
      <c r="CL1419" s="25"/>
      <c r="CM1419" s="25"/>
      <c r="CN1419" s="37"/>
      <c r="CO1419" s="25"/>
      <c r="CP1419" s="25"/>
      <c r="CQ1419" s="25"/>
      <c r="CR1419" s="25"/>
      <c r="CS1419" s="25"/>
      <c r="CT1419" s="25"/>
      <c r="CU1419" s="25"/>
      <c r="CV1419" s="25"/>
      <c r="CW1419" s="25"/>
      <c r="CX1419" s="25"/>
      <c r="CY1419" s="25"/>
      <c r="CZ1419" s="25"/>
      <c r="DA1419" s="25"/>
      <c r="DB1419" s="37"/>
      <c r="DC1419" s="25"/>
      <c r="DD1419" s="25"/>
      <c r="DH1419" s="25"/>
      <c r="DI1419" s="37"/>
    </row>
    <row r="1420" spans="1:113" s="26" customFormat="1">
      <c r="A1420" s="149"/>
      <c r="B1420" s="82" t="str">
        <f t="shared" si="4687"/>
        <v/>
      </c>
      <c r="C1420" s="7" t="str">
        <f t="shared" si="4688"/>
        <v/>
      </c>
      <c r="D1420" s="81">
        <f t="shared" si="4689"/>
        <v>0</v>
      </c>
      <c r="E1420" s="7" t="str">
        <f t="shared" si="4690"/>
        <v>18,</v>
      </c>
      <c r="F1420" s="78"/>
      <c r="G1420" s="86"/>
      <c r="H1420" s="86"/>
      <c r="I1420" s="86"/>
      <c r="J1420" s="86"/>
      <c r="K1420" s="86"/>
      <c r="L1420" s="86"/>
      <c r="M1420" s="86"/>
      <c r="N1420" s="86"/>
      <c r="O1420" s="78"/>
      <c r="P1420" s="86"/>
      <c r="Q1420" s="86"/>
      <c r="R1420" s="86"/>
      <c r="S1420" s="86"/>
      <c r="T1420" s="86"/>
      <c r="U1420" s="86"/>
      <c r="V1420" s="86"/>
      <c r="W1420" s="86"/>
      <c r="X1420" s="123" t="str">
        <f t="shared" si="4691"/>
        <v/>
      </c>
      <c r="Y1420" s="127">
        <f t="shared" si="4437"/>
        <v>0</v>
      </c>
      <c r="Z1420" s="127">
        <f t="shared" si="4438"/>
        <v>0</v>
      </c>
      <c r="AA1420" s="127">
        <f t="shared" si="4439"/>
        <v>0</v>
      </c>
      <c r="AB1420" s="86">
        <f t="shared" ref="AB1420:AC1420" si="4730">AB1419</f>
        <v>0</v>
      </c>
      <c r="AC1420" s="86">
        <f t="shared" si="4730"/>
        <v>0</v>
      </c>
      <c r="AD1420" s="90" t="str">
        <f t="shared" ref="AD1420:AE1420" si="4731">IF($A1419&lt;&gt;"",AD1419,"")</f>
        <v/>
      </c>
      <c r="AE1420" s="54" t="str">
        <f t="shared" si="4731"/>
        <v/>
      </c>
      <c r="AF1420" s="92" t="str">
        <f t="shared" si="4703"/>
        <v/>
      </c>
      <c r="AG1420" s="82">
        <f t="shared" si="4694"/>
        <v>0</v>
      </c>
      <c r="AH1420" s="71">
        <f t="shared" si="4558"/>
        <v>0</v>
      </c>
      <c r="AI1420" s="78" t="str">
        <f t="shared" si="4695"/>
        <v/>
      </c>
      <c r="AJ1420" s="132">
        <f t="shared" si="4442"/>
        <v>0</v>
      </c>
      <c r="AK1420" s="132">
        <f t="shared" si="4443"/>
        <v>0</v>
      </c>
      <c r="AL1420" s="132">
        <f t="shared" si="4444"/>
        <v>0</v>
      </c>
      <c r="AM1420" s="86" t="str">
        <f t="shared" si="4445"/>
        <v/>
      </c>
      <c r="AN1420" s="86" t="str">
        <f t="shared" si="4446"/>
        <v/>
      </c>
      <c r="AO1420" s="90" t="str">
        <f t="shared" ref="AO1420:AP1420" si="4732">IF($A1419&lt;&gt;"",AO1419,"")</f>
        <v/>
      </c>
      <c r="AP1420" s="54" t="str">
        <f t="shared" si="4732"/>
        <v/>
      </c>
      <c r="AQ1420" s="92" t="str">
        <f t="shared" si="4705"/>
        <v/>
      </c>
      <c r="AR1420" s="82">
        <f t="shared" si="4448"/>
        <v>0</v>
      </c>
      <c r="AS1420" s="71">
        <f t="shared" si="4706"/>
        <v>0</v>
      </c>
      <c r="AT1420" s="78" t="str">
        <f t="shared" si="4697"/>
        <v/>
      </c>
      <c r="AU1420" s="137">
        <f t="shared" si="4449"/>
        <v>0</v>
      </c>
      <c r="AV1420" s="137">
        <f t="shared" si="4450"/>
        <v>0</v>
      </c>
      <c r="AW1420" s="137">
        <f t="shared" si="4451"/>
        <v>0</v>
      </c>
      <c r="AX1420" s="86" t="str">
        <f t="shared" si="4452"/>
        <v/>
      </c>
      <c r="AY1420" s="86" t="str">
        <f t="shared" si="4453"/>
        <v/>
      </c>
      <c r="AZ1420" s="90" t="str">
        <f t="shared" ref="AZ1420:BA1420" si="4733">IF($A1419&lt;&gt;"",AZ1419,"")</f>
        <v/>
      </c>
      <c r="BA1420" s="54" t="str">
        <f t="shared" si="4733"/>
        <v/>
      </c>
      <c r="BB1420" s="92" t="str">
        <f t="shared" si="4708"/>
        <v/>
      </c>
      <c r="BC1420" s="82">
        <f t="shared" si="4455"/>
        <v>0</v>
      </c>
      <c r="BD1420" s="71">
        <f t="shared" si="4709"/>
        <v>0</v>
      </c>
      <c r="BE1420" s="98">
        <f t="shared" si="4461"/>
        <v>18</v>
      </c>
      <c r="BF1420" s="54" t="str">
        <f t="shared" ref="BF1420:BF1426" si="4734">IF($A1419&lt;&gt;"",BF1419,"")</f>
        <v/>
      </c>
      <c r="BG1420" s="92" t="str">
        <f t="shared" si="4728"/>
        <v/>
      </c>
      <c r="BH1420" s="82">
        <f t="shared" si="4434"/>
        <v>0</v>
      </c>
      <c r="BI1420" s="71">
        <f t="shared" si="4435"/>
        <v>0</v>
      </c>
      <c r="BJ1420" s="146"/>
      <c r="BK1420" s="97">
        <v>1</v>
      </c>
      <c r="BL1420" s="95" t="str">
        <f t="shared" ref="BL1420:BP1420" si="4735">IF(BL1419&lt;&gt;"",BL1419,"")</f>
        <v/>
      </c>
      <c r="BM1420" s="95" t="str">
        <f t="shared" si="4735"/>
        <v/>
      </c>
      <c r="BN1420" s="95" t="str">
        <f t="shared" si="4735"/>
        <v/>
      </c>
      <c r="BO1420" s="95" t="str">
        <f t="shared" si="4735"/>
        <v/>
      </c>
      <c r="BP1420" s="95" t="str">
        <f t="shared" si="4735"/>
        <v/>
      </c>
      <c r="BQ1420" s="81">
        <f t="shared" si="4463"/>
        <v>0</v>
      </c>
      <c r="BR1420" s="81">
        <f t="shared" si="4464"/>
        <v>0</v>
      </c>
      <c r="BS1420" s="81">
        <f t="shared" si="4465"/>
        <v>0</v>
      </c>
      <c r="BT1420" s="81">
        <f t="shared" si="4466"/>
        <v>0</v>
      </c>
      <c r="BU1420" s="81">
        <f t="shared" si="4467"/>
        <v>0</v>
      </c>
      <c r="BV1420" s="13">
        <f t="shared" si="4468"/>
        <v>0</v>
      </c>
      <c r="BW1420" s="11">
        <f t="shared" si="4700"/>
        <v>0</v>
      </c>
      <c r="BX1420" s="69">
        <f t="shared" si="4711"/>
        <v>0</v>
      </c>
      <c r="BY1420" s="69">
        <f>IF($A1420&lt;&gt;"",IF(BY1419&lt;&gt;0,BY1419,IF(BW1420&lt;=$AW$2,"Stop Loss",0)),0)</f>
        <v>0</v>
      </c>
      <c r="BZ1420" s="69">
        <f t="shared" si="4626"/>
        <v>0</v>
      </c>
      <c r="CA1420" s="27" t="str">
        <f t="shared" si="4712"/>
        <v/>
      </c>
      <c r="CB1420" s="27" t="str">
        <f t="shared" si="4713"/>
        <v/>
      </c>
      <c r="CC1420" s="27" t="str">
        <f t="shared" si="4714"/>
        <v/>
      </c>
      <c r="CD1420" s="27" t="str">
        <f t="shared" si="4715"/>
        <v/>
      </c>
      <c r="CE1420" s="27" t="str">
        <f t="shared" si="4716"/>
        <v/>
      </c>
      <c r="CF1420" s="27" t="str">
        <f t="shared" si="4717"/>
        <v/>
      </c>
      <c r="CG1420" s="86"/>
      <c r="CH1420" s="86"/>
      <c r="CI1420" s="45"/>
      <c r="CJ1420" s="45"/>
      <c r="CK1420" s="45"/>
      <c r="CL1420" s="25"/>
      <c r="CM1420" s="25"/>
      <c r="CN1420" s="37"/>
      <c r="CO1420" s="25"/>
      <c r="CP1420" s="25"/>
      <c r="CQ1420" s="25"/>
      <c r="CR1420" s="25"/>
      <c r="CS1420" s="25"/>
      <c r="CT1420" s="25"/>
      <c r="CU1420" s="25"/>
      <c r="CV1420" s="25"/>
      <c r="CW1420" s="25"/>
      <c r="CX1420" s="25"/>
      <c r="CY1420" s="25"/>
      <c r="CZ1420" s="25"/>
      <c r="DA1420" s="25"/>
      <c r="DB1420" s="37"/>
      <c r="DC1420" s="25"/>
      <c r="DD1420" s="25"/>
      <c r="DH1420" s="25"/>
      <c r="DI1420" s="37"/>
    </row>
    <row r="1421" spans="1:113" s="26" customFormat="1">
      <c r="A1421" s="149"/>
      <c r="B1421" s="82" t="str">
        <f t="shared" si="4687"/>
        <v/>
      </c>
      <c r="C1421" s="7" t="str">
        <f t="shared" si="4688"/>
        <v/>
      </c>
      <c r="D1421" s="81">
        <f t="shared" si="4689"/>
        <v>0</v>
      </c>
      <c r="E1421" s="7" t="str">
        <f t="shared" si="4690"/>
        <v>18,</v>
      </c>
      <c r="F1421" s="78"/>
      <c r="G1421" s="86"/>
      <c r="H1421" s="86"/>
      <c r="I1421" s="86"/>
      <c r="J1421" s="86"/>
      <c r="K1421" s="86"/>
      <c r="L1421" s="86"/>
      <c r="M1421" s="86"/>
      <c r="N1421" s="86"/>
      <c r="O1421" s="78"/>
      <c r="P1421" s="86"/>
      <c r="Q1421" s="86"/>
      <c r="R1421" s="86"/>
      <c r="S1421" s="86"/>
      <c r="T1421" s="86"/>
      <c r="U1421" s="86"/>
      <c r="V1421" s="86"/>
      <c r="W1421" s="86"/>
      <c r="X1421" s="123" t="str">
        <f t="shared" si="4691"/>
        <v/>
      </c>
      <c r="Y1421" s="127">
        <f t="shared" si="4437"/>
        <v>0</v>
      </c>
      <c r="Z1421" s="127">
        <f t="shared" si="4438"/>
        <v>0</v>
      </c>
      <c r="AA1421" s="127">
        <f t="shared" si="4439"/>
        <v>0</v>
      </c>
      <c r="AB1421" s="86">
        <f t="shared" ref="AB1421:AC1421" si="4736">AB1420</f>
        <v>0</v>
      </c>
      <c r="AC1421" s="86">
        <f t="shared" si="4736"/>
        <v>0</v>
      </c>
      <c r="AD1421" s="90" t="str">
        <f t="shared" ref="AD1421:AE1421" si="4737">IF($A1420&lt;&gt;"",AD1420,"")</f>
        <v/>
      </c>
      <c r="AE1421" s="54" t="str">
        <f t="shared" si="4737"/>
        <v/>
      </c>
      <c r="AF1421" s="92" t="str">
        <f t="shared" si="4703"/>
        <v/>
      </c>
      <c r="AG1421" s="82">
        <f t="shared" si="4694"/>
        <v>0</v>
      </c>
      <c r="AH1421" s="71">
        <f t="shared" si="4558"/>
        <v>0</v>
      </c>
      <c r="AI1421" s="78" t="str">
        <f t="shared" si="4695"/>
        <v/>
      </c>
      <c r="AJ1421" s="132">
        <f t="shared" si="4442"/>
        <v>0</v>
      </c>
      <c r="AK1421" s="132">
        <f t="shared" si="4443"/>
        <v>0</v>
      </c>
      <c r="AL1421" s="132">
        <f t="shared" si="4444"/>
        <v>0</v>
      </c>
      <c r="AM1421" s="86" t="str">
        <f t="shared" si="4445"/>
        <v/>
      </c>
      <c r="AN1421" s="86" t="str">
        <f t="shared" si="4446"/>
        <v/>
      </c>
      <c r="AO1421" s="90" t="str">
        <f t="shared" ref="AO1421:AP1421" si="4738">IF($A1420&lt;&gt;"",AO1420,"")</f>
        <v/>
      </c>
      <c r="AP1421" s="54" t="str">
        <f t="shared" si="4738"/>
        <v/>
      </c>
      <c r="AQ1421" s="92" t="str">
        <f t="shared" si="4705"/>
        <v/>
      </c>
      <c r="AR1421" s="82">
        <f t="shared" si="4448"/>
        <v>0</v>
      </c>
      <c r="AS1421" s="71">
        <f t="shared" si="4706"/>
        <v>0</v>
      </c>
      <c r="AT1421" s="78" t="str">
        <f t="shared" si="4697"/>
        <v/>
      </c>
      <c r="AU1421" s="137">
        <f t="shared" si="4449"/>
        <v>0</v>
      </c>
      <c r="AV1421" s="137">
        <f t="shared" si="4450"/>
        <v>0</v>
      </c>
      <c r="AW1421" s="137">
        <f t="shared" si="4451"/>
        <v>0</v>
      </c>
      <c r="AX1421" s="86" t="str">
        <f t="shared" si="4452"/>
        <v/>
      </c>
      <c r="AY1421" s="86" t="str">
        <f t="shared" si="4453"/>
        <v/>
      </c>
      <c r="AZ1421" s="90" t="str">
        <f t="shared" ref="AZ1421:BA1421" si="4739">IF($A1420&lt;&gt;"",AZ1420,"")</f>
        <v/>
      </c>
      <c r="BA1421" s="54" t="str">
        <f t="shared" si="4739"/>
        <v/>
      </c>
      <c r="BB1421" s="92" t="str">
        <f t="shared" si="4708"/>
        <v/>
      </c>
      <c r="BC1421" s="82">
        <f t="shared" si="4455"/>
        <v>0</v>
      </c>
      <c r="BD1421" s="71">
        <f t="shared" si="4709"/>
        <v>0</v>
      </c>
      <c r="BE1421" s="98">
        <f t="shared" si="4461"/>
        <v>18</v>
      </c>
      <c r="BF1421" s="54" t="str">
        <f t="shared" si="4734"/>
        <v/>
      </c>
      <c r="BG1421" s="92" t="str">
        <f t="shared" si="4728"/>
        <v/>
      </c>
      <c r="BH1421" s="82">
        <f t="shared" ref="BH1421:BH1484" si="4740">IF($A1421&lt;&gt;"",IF(OR($BX1420&lt;&gt;0,$BY1420&lt;&gt;0),"0",IF(BF1421&lt;&gt;"",IF(BG1421="W",(1*BE1421),(-1*BE1421)),0)),0)</f>
        <v>0</v>
      </c>
      <c r="BI1421" s="71">
        <f t="shared" ref="BI1421:BI1484" si="4741">IF($A1421&lt;&gt;"",BH1421+BI1420,0)</f>
        <v>0</v>
      </c>
      <c r="BJ1421" s="146"/>
      <c r="BK1421" s="97">
        <v>1</v>
      </c>
      <c r="BL1421" s="95" t="str">
        <f t="shared" ref="BL1421:BP1421" si="4742">IF(BL1420&lt;&gt;"",BL1420,"")</f>
        <v/>
      </c>
      <c r="BM1421" s="95" t="str">
        <f t="shared" si="4742"/>
        <v/>
      </c>
      <c r="BN1421" s="95" t="str">
        <f t="shared" si="4742"/>
        <v/>
      </c>
      <c r="BO1421" s="95" t="str">
        <f t="shared" si="4742"/>
        <v/>
      </c>
      <c r="BP1421" s="95" t="str">
        <f t="shared" si="4742"/>
        <v/>
      </c>
      <c r="BQ1421" s="81">
        <f t="shared" si="4463"/>
        <v>0</v>
      </c>
      <c r="BR1421" s="81">
        <f t="shared" si="4464"/>
        <v>0</v>
      </c>
      <c r="BS1421" s="81">
        <f t="shared" si="4465"/>
        <v>0</v>
      </c>
      <c r="BT1421" s="81">
        <f t="shared" si="4466"/>
        <v>0</v>
      </c>
      <c r="BU1421" s="81">
        <f t="shared" si="4467"/>
        <v>0</v>
      </c>
      <c r="BV1421" s="13">
        <f t="shared" si="4468"/>
        <v>0</v>
      </c>
      <c r="BW1421" s="11">
        <f t="shared" si="4700"/>
        <v>0</v>
      </c>
      <c r="BX1421" s="69">
        <f t="shared" si="4711"/>
        <v>0</v>
      </c>
      <c r="BY1421" s="69">
        <f>IF($A1421&lt;&gt;"",IF(BY1420&lt;&gt;0,BY1420,IF(BW1421&lt;=$AW$2,"Stop Loss",0)),0)</f>
        <v>0</v>
      </c>
      <c r="BZ1421" s="69">
        <f t="shared" si="4626"/>
        <v>0</v>
      </c>
      <c r="CA1421" s="27" t="str">
        <f t="shared" si="4712"/>
        <v/>
      </c>
      <c r="CB1421" s="27" t="str">
        <f t="shared" si="4713"/>
        <v/>
      </c>
      <c r="CC1421" s="27" t="str">
        <f t="shared" si="4714"/>
        <v/>
      </c>
      <c r="CD1421" s="27" t="str">
        <f t="shared" si="4715"/>
        <v/>
      </c>
      <c r="CE1421" s="27" t="str">
        <f t="shared" si="4716"/>
        <v/>
      </c>
      <c r="CF1421" s="27" t="str">
        <f t="shared" si="4717"/>
        <v/>
      </c>
      <c r="CG1421" s="86"/>
      <c r="CH1421" s="86"/>
      <c r="CI1421" s="45"/>
      <c r="CJ1421" s="45"/>
      <c r="CK1421" s="45"/>
      <c r="CL1421" s="25"/>
      <c r="CM1421" s="25"/>
      <c r="CN1421" s="37"/>
      <c r="CO1421" s="25"/>
      <c r="CP1421" s="25"/>
      <c r="CQ1421" s="25"/>
      <c r="CR1421" s="25"/>
      <c r="CS1421" s="25"/>
      <c r="CT1421" s="25"/>
      <c r="CU1421" s="25"/>
      <c r="CV1421" s="25"/>
      <c r="CW1421" s="25"/>
      <c r="CX1421" s="25"/>
      <c r="CY1421" s="25"/>
      <c r="CZ1421" s="25"/>
      <c r="DA1421" s="25"/>
      <c r="DB1421" s="37"/>
      <c r="DC1421" s="25"/>
      <c r="DD1421" s="25"/>
      <c r="DH1421" s="25"/>
      <c r="DI1421" s="37"/>
    </row>
    <row r="1422" spans="1:113" s="26" customFormat="1">
      <c r="A1422" s="149"/>
      <c r="B1422" s="82" t="str">
        <f t="shared" si="4687"/>
        <v/>
      </c>
      <c r="C1422" s="7" t="str">
        <f t="shared" si="4688"/>
        <v/>
      </c>
      <c r="D1422" s="81">
        <f t="shared" si="4689"/>
        <v>0</v>
      </c>
      <c r="E1422" s="7" t="str">
        <f t="shared" si="4690"/>
        <v>18,</v>
      </c>
      <c r="F1422" s="78"/>
      <c r="G1422" s="86"/>
      <c r="H1422" s="86"/>
      <c r="I1422" s="86"/>
      <c r="J1422" s="86"/>
      <c r="K1422" s="86"/>
      <c r="L1422" s="86"/>
      <c r="M1422" s="86"/>
      <c r="N1422" s="86"/>
      <c r="O1422" s="78"/>
      <c r="P1422" s="86"/>
      <c r="Q1422" s="86"/>
      <c r="R1422" s="86"/>
      <c r="S1422" s="86"/>
      <c r="T1422" s="86"/>
      <c r="U1422" s="86"/>
      <c r="V1422" s="86"/>
      <c r="W1422" s="86"/>
      <c r="X1422" s="123" t="str">
        <f t="shared" si="4691"/>
        <v/>
      </c>
      <c r="Y1422" s="127">
        <f t="shared" ref="Y1422:Y1485" si="4743">COUNTIF(X1414:X1422,"H")</f>
        <v>0</v>
      </c>
      <c r="Z1422" s="127">
        <f t="shared" ref="Z1422:Z1485" si="4744">COUNTIF(X1414:X1422,"L")</f>
        <v>0</v>
      </c>
      <c r="AA1422" s="127">
        <f t="shared" ref="AA1422:AA1485" si="4745">IF(Y1422&gt;Z1422,Y1422-Z1422,Z1422-Y1422)</f>
        <v>0</v>
      </c>
      <c r="AB1422" s="86">
        <f t="shared" ref="AB1422:AC1422" si="4746">AB1421</f>
        <v>0</v>
      </c>
      <c r="AC1422" s="86">
        <f t="shared" si="4746"/>
        <v>0</v>
      </c>
      <c r="AD1422" s="90" t="str">
        <f t="shared" ref="AD1422:AE1422" si="4747">IF($A1421&lt;&gt;"",AD1421,"")</f>
        <v/>
      </c>
      <c r="AE1422" s="54" t="str">
        <f t="shared" si="4747"/>
        <v/>
      </c>
      <c r="AF1422" s="92" t="str">
        <f t="shared" si="4703"/>
        <v/>
      </c>
      <c r="AG1422" s="82">
        <f t="shared" si="4694"/>
        <v>0</v>
      </c>
      <c r="AH1422" s="71">
        <f t="shared" si="4558"/>
        <v>0</v>
      </c>
      <c r="AI1422" s="78" t="str">
        <f t="shared" si="4695"/>
        <v/>
      </c>
      <c r="AJ1422" s="132">
        <f t="shared" ref="AJ1422:AJ1485" si="4748">COUNTIF(AI1414:AI1422,"E")</f>
        <v>0</v>
      </c>
      <c r="AK1422" s="132">
        <f t="shared" ref="AK1422:AK1485" si="4749">COUNTIF(AI1414:AI1422,"O")</f>
        <v>0</v>
      </c>
      <c r="AL1422" s="132">
        <f t="shared" ref="AL1422:AL1485" si="4750">IF(AJ1422&gt;AK1422,AJ1422-AK1422,AK1422-AJ1422)</f>
        <v>0</v>
      </c>
      <c r="AM1422" s="86" t="str">
        <f t="shared" ref="AM1422:AM1485" si="4751">IF(AJ1422&gt;AK1422,AJ1422-AK1422,"")</f>
        <v/>
      </c>
      <c r="AN1422" s="86" t="str">
        <f t="shared" ref="AN1422:AN1485" si="4752">IF(AK1422&gt;AJ1422,AK1422-AJ1422,"")</f>
        <v/>
      </c>
      <c r="AO1422" s="90" t="str">
        <f t="shared" ref="AO1422:AP1422" si="4753">IF($A1421&lt;&gt;"",AO1421,"")</f>
        <v/>
      </c>
      <c r="AP1422" s="54" t="str">
        <f t="shared" si="4753"/>
        <v/>
      </c>
      <c r="AQ1422" s="92" t="str">
        <f t="shared" si="4705"/>
        <v/>
      </c>
      <c r="AR1422" s="82">
        <f t="shared" ref="AR1422:AR1485" si="4754">IF(A1422&lt;&gt;"",IF(OR($BX1421&lt;&gt;0,$BY1421&lt;&gt;0),"0",IF(AQ1422&lt;&gt;"",IF(AQ1422="W",(1*AO1422),(-1*AO1422)),0)),0)</f>
        <v>0</v>
      </c>
      <c r="AS1422" s="71">
        <f t="shared" si="4706"/>
        <v>0</v>
      </c>
      <c r="AT1422" s="78" t="str">
        <f t="shared" si="4697"/>
        <v/>
      </c>
      <c r="AU1422" s="137">
        <f t="shared" ref="AU1422:AU1485" si="4755">COUNTIF(AT1414:AT1422,"R")</f>
        <v>0</v>
      </c>
      <c r="AV1422" s="137">
        <f t="shared" ref="AV1422:AV1485" si="4756">COUNTIF(AT1414:AT1422,"B")</f>
        <v>0</v>
      </c>
      <c r="AW1422" s="137">
        <f t="shared" ref="AW1422:AW1485" si="4757">IF(AU1422&gt;AV1422,AU1422-AV1422,AV1422-AU1422)</f>
        <v>0</v>
      </c>
      <c r="AX1422" s="86" t="str">
        <f t="shared" ref="AX1422:AX1485" si="4758">IF(AU1422&gt;AV1422,AU1422-AV1422,"")</f>
        <v/>
      </c>
      <c r="AY1422" s="86" t="str">
        <f t="shared" ref="AY1422:AY1485" si="4759">IF(AV1422&gt;AU1422,AV1422-AU1422,"")</f>
        <v/>
      </c>
      <c r="AZ1422" s="90" t="str">
        <f t="shared" ref="AZ1422:BA1422" si="4760">IF($A1421&lt;&gt;"",AZ1421,"")</f>
        <v/>
      </c>
      <c r="BA1422" s="54" t="str">
        <f t="shared" si="4760"/>
        <v/>
      </c>
      <c r="BB1422" s="92" t="str">
        <f t="shared" si="4708"/>
        <v/>
      </c>
      <c r="BC1422" s="82">
        <f t="shared" ref="BC1422:BC1485" si="4761">IF($A1422&lt;&gt;"",IF(OR($BX1421&lt;&gt;0,$BY1421&lt;&gt;0),"0",IF(BB1422&lt;&gt;"",IF(BB1422="W",(1*AZ1422),(-1*AZ1422)),0)),0)</f>
        <v>0</v>
      </c>
      <c r="BD1422" s="71">
        <f t="shared" si="4709"/>
        <v>0</v>
      </c>
      <c r="BE1422" s="98">
        <f t="shared" si="4461"/>
        <v>18</v>
      </c>
      <c r="BF1422" s="54" t="str">
        <f t="shared" si="4734"/>
        <v/>
      </c>
      <c r="BG1422" s="92" t="str">
        <f t="shared" si="4728"/>
        <v/>
      </c>
      <c r="BH1422" s="82">
        <f t="shared" si="4740"/>
        <v>0</v>
      </c>
      <c r="BI1422" s="71">
        <f t="shared" si="4741"/>
        <v>0</v>
      </c>
      <c r="BJ1422" s="146"/>
      <c r="BK1422" s="97">
        <v>1</v>
      </c>
      <c r="BL1422" s="95" t="str">
        <f t="shared" ref="BL1422:BP1422" si="4762">IF(BL1421&lt;&gt;"",BL1421,"")</f>
        <v/>
      </c>
      <c r="BM1422" s="95" t="str">
        <f t="shared" si="4762"/>
        <v/>
      </c>
      <c r="BN1422" s="95" t="str">
        <f t="shared" si="4762"/>
        <v/>
      </c>
      <c r="BO1422" s="95" t="str">
        <f t="shared" si="4762"/>
        <v/>
      </c>
      <c r="BP1422" s="95" t="str">
        <f t="shared" si="4762"/>
        <v/>
      </c>
      <c r="BQ1422" s="81">
        <f t="shared" si="4463"/>
        <v>0</v>
      </c>
      <c r="BR1422" s="81">
        <f t="shared" si="4464"/>
        <v>0</v>
      </c>
      <c r="BS1422" s="81">
        <f t="shared" si="4465"/>
        <v>0</v>
      </c>
      <c r="BT1422" s="81">
        <f t="shared" si="4466"/>
        <v>0</v>
      </c>
      <c r="BU1422" s="81">
        <f t="shared" si="4467"/>
        <v>0</v>
      </c>
      <c r="BV1422" s="13">
        <f t="shared" si="4468"/>
        <v>0</v>
      </c>
      <c r="BW1422" s="11">
        <f t="shared" si="4700"/>
        <v>0</v>
      </c>
      <c r="BX1422" s="69">
        <f t="shared" si="4711"/>
        <v>0</v>
      </c>
      <c r="BY1422" s="69">
        <f>IF($A1422&lt;&gt;"",IF(BY1421&lt;&gt;0,BY1421,IF(BW1422&lt;=$AW$2,"Stop Loss",0)),0)</f>
        <v>0</v>
      </c>
      <c r="BZ1422" s="69">
        <f t="shared" si="4626"/>
        <v>0</v>
      </c>
      <c r="CA1422" s="27" t="str">
        <f t="shared" si="4712"/>
        <v/>
      </c>
      <c r="CB1422" s="27" t="str">
        <f t="shared" si="4713"/>
        <v/>
      </c>
      <c r="CC1422" s="27" t="str">
        <f t="shared" si="4714"/>
        <v/>
      </c>
      <c r="CD1422" s="27" t="str">
        <f t="shared" si="4715"/>
        <v/>
      </c>
      <c r="CE1422" s="27" t="str">
        <f t="shared" si="4716"/>
        <v/>
      </c>
      <c r="CF1422" s="27" t="str">
        <f t="shared" si="4717"/>
        <v/>
      </c>
      <c r="CG1422" s="86"/>
      <c r="CH1422" s="86"/>
      <c r="CI1422" s="45"/>
      <c r="CJ1422" s="45"/>
      <c r="CK1422" s="45"/>
      <c r="CL1422" s="25"/>
      <c r="CM1422" s="25"/>
      <c r="CN1422" s="37"/>
      <c r="CO1422" s="25"/>
      <c r="CP1422" s="25"/>
      <c r="CQ1422" s="25"/>
      <c r="CR1422" s="25"/>
      <c r="CS1422" s="25"/>
      <c r="CT1422" s="25"/>
      <c r="CU1422" s="25"/>
      <c r="CV1422" s="25"/>
      <c r="CW1422" s="25"/>
      <c r="CX1422" s="25"/>
      <c r="CY1422" s="25"/>
      <c r="CZ1422" s="25"/>
      <c r="DA1422" s="25"/>
      <c r="DB1422" s="37"/>
      <c r="DC1422" s="25"/>
      <c r="DD1422" s="25"/>
      <c r="DH1422" s="25"/>
      <c r="DI1422" s="37"/>
    </row>
    <row r="1423" spans="1:113" s="26" customFormat="1">
      <c r="A1423" s="149"/>
      <c r="B1423" s="82" t="str">
        <f t="shared" si="4687"/>
        <v/>
      </c>
      <c r="C1423" s="7" t="str">
        <f t="shared" si="4688"/>
        <v/>
      </c>
      <c r="D1423" s="81">
        <f t="shared" si="4689"/>
        <v>0</v>
      </c>
      <c r="E1423" s="7" t="str">
        <f t="shared" si="4690"/>
        <v>18,</v>
      </c>
      <c r="F1423" s="78"/>
      <c r="G1423" s="86"/>
      <c r="H1423" s="86"/>
      <c r="I1423" s="86"/>
      <c r="J1423" s="86"/>
      <c r="K1423" s="86"/>
      <c r="L1423" s="86"/>
      <c r="M1423" s="86"/>
      <c r="N1423" s="86"/>
      <c r="O1423" s="78"/>
      <c r="P1423" s="86"/>
      <c r="Q1423" s="86"/>
      <c r="R1423" s="86"/>
      <c r="S1423" s="86"/>
      <c r="T1423" s="86"/>
      <c r="U1423" s="86"/>
      <c r="V1423" s="86"/>
      <c r="W1423" s="86"/>
      <c r="X1423" s="123" t="str">
        <f t="shared" si="4691"/>
        <v/>
      </c>
      <c r="Y1423" s="127">
        <f t="shared" si="4743"/>
        <v>0</v>
      </c>
      <c r="Z1423" s="127">
        <f t="shared" si="4744"/>
        <v>0</v>
      </c>
      <c r="AA1423" s="127">
        <f t="shared" si="4745"/>
        <v>0</v>
      </c>
      <c r="AB1423" s="86">
        <f t="shared" ref="AB1423:AC1423" si="4763">AB1422</f>
        <v>0</v>
      </c>
      <c r="AC1423" s="86">
        <f t="shared" si="4763"/>
        <v>0</v>
      </c>
      <c r="AD1423" s="90" t="str">
        <f t="shared" ref="AD1423:AE1423" si="4764">IF($A1422&lt;&gt;"",AD1422,"")</f>
        <v/>
      </c>
      <c r="AE1423" s="54" t="str">
        <f t="shared" si="4764"/>
        <v/>
      </c>
      <c r="AF1423" s="92" t="str">
        <f t="shared" si="4703"/>
        <v/>
      </c>
      <c r="AG1423" s="82">
        <f t="shared" si="4694"/>
        <v>0</v>
      </c>
      <c r="AH1423" s="71">
        <f t="shared" si="4558"/>
        <v>0</v>
      </c>
      <c r="AI1423" s="78" t="str">
        <f t="shared" si="4695"/>
        <v/>
      </c>
      <c r="AJ1423" s="132">
        <f t="shared" si="4748"/>
        <v>0</v>
      </c>
      <c r="AK1423" s="132">
        <f t="shared" si="4749"/>
        <v>0</v>
      </c>
      <c r="AL1423" s="132">
        <f t="shared" si="4750"/>
        <v>0</v>
      </c>
      <c r="AM1423" s="86" t="str">
        <f t="shared" si="4751"/>
        <v/>
      </c>
      <c r="AN1423" s="86" t="str">
        <f t="shared" si="4752"/>
        <v/>
      </c>
      <c r="AO1423" s="90" t="str">
        <f t="shared" ref="AO1423:AP1423" si="4765">IF($A1422&lt;&gt;"",AO1422,"")</f>
        <v/>
      </c>
      <c r="AP1423" s="54" t="str">
        <f t="shared" si="4765"/>
        <v/>
      </c>
      <c r="AQ1423" s="92" t="str">
        <f t="shared" si="4705"/>
        <v/>
      </c>
      <c r="AR1423" s="82">
        <f t="shared" si="4754"/>
        <v>0</v>
      </c>
      <c r="AS1423" s="71">
        <f t="shared" si="4706"/>
        <v>0</v>
      </c>
      <c r="AT1423" s="78" t="str">
        <f t="shared" si="4697"/>
        <v/>
      </c>
      <c r="AU1423" s="137">
        <f t="shared" si="4755"/>
        <v>0</v>
      </c>
      <c r="AV1423" s="137">
        <f t="shared" si="4756"/>
        <v>0</v>
      </c>
      <c r="AW1423" s="137">
        <f t="shared" si="4757"/>
        <v>0</v>
      </c>
      <c r="AX1423" s="86" t="str">
        <f t="shared" si="4758"/>
        <v/>
      </c>
      <c r="AY1423" s="86" t="str">
        <f t="shared" si="4759"/>
        <v/>
      </c>
      <c r="AZ1423" s="90" t="str">
        <f t="shared" ref="AZ1423:BA1423" si="4766">IF($A1422&lt;&gt;"",AZ1422,"")</f>
        <v/>
      </c>
      <c r="BA1423" s="54" t="str">
        <f t="shared" si="4766"/>
        <v/>
      </c>
      <c r="BB1423" s="92" t="str">
        <f t="shared" si="4708"/>
        <v/>
      </c>
      <c r="BC1423" s="82">
        <f t="shared" si="4761"/>
        <v>0</v>
      </c>
      <c r="BD1423" s="71">
        <f t="shared" si="4709"/>
        <v>0</v>
      </c>
      <c r="BE1423" s="98">
        <f t="shared" ref="BE1423:BE1486" si="4767">$AW$3</f>
        <v>18</v>
      </c>
      <c r="BF1423" s="54" t="str">
        <f t="shared" si="4734"/>
        <v/>
      </c>
      <c r="BG1423" s="92" t="str">
        <f t="shared" si="4728"/>
        <v/>
      </c>
      <c r="BH1423" s="82">
        <f t="shared" si="4740"/>
        <v>0</v>
      </c>
      <c r="BI1423" s="71">
        <f t="shared" si="4741"/>
        <v>0</v>
      </c>
      <c r="BJ1423" s="146"/>
      <c r="BK1423" s="97">
        <v>1</v>
      </c>
      <c r="BL1423" s="95" t="str">
        <f t="shared" ref="BL1423:BP1423" si="4768">IF(BL1422&lt;&gt;"",BL1422,"")</f>
        <v/>
      </c>
      <c r="BM1423" s="95" t="str">
        <f t="shared" si="4768"/>
        <v/>
      </c>
      <c r="BN1423" s="95" t="str">
        <f t="shared" si="4768"/>
        <v/>
      </c>
      <c r="BO1423" s="95" t="str">
        <f t="shared" si="4768"/>
        <v/>
      </c>
      <c r="BP1423" s="95" t="str">
        <f t="shared" si="4768"/>
        <v/>
      </c>
      <c r="BQ1423" s="81">
        <f t="shared" ref="BQ1423:BQ1486" si="4769">IF($A1423&lt;&gt;"",IF(ABS($A1423)=ABS(LEFT(BL1423,2)),35*$BK1423,-1*$BK1423),0)</f>
        <v>0</v>
      </c>
      <c r="BR1423" s="81">
        <f t="shared" ref="BR1423:BR1486" si="4770">IF($A1423&lt;&gt;"",IF(ABS($A1423)=ABS(LEFT(BM1423,2)),35*$BK1423,-1*$BK1423),0)</f>
        <v>0</v>
      </c>
      <c r="BS1423" s="81">
        <f t="shared" ref="BS1423:BS1486" si="4771">IF($A1423&lt;&gt;"",IF(ABS($A1423)=ABS(LEFT(BN1423,2)),35*$BK1423,-1*$BK1423),0)</f>
        <v>0</v>
      </c>
      <c r="BT1423" s="81">
        <f t="shared" ref="BT1423:BT1486" si="4772">IF($A1423&lt;&gt;"",IF(ABS($A1423)=ABS(LEFT(BO1423,2)),35*$BK1423,-1*$BK1423),0)</f>
        <v>0</v>
      </c>
      <c r="BU1423" s="81">
        <f t="shared" ref="BU1423:BU1486" si="4773">IF(BP1423&lt;&gt;"",IF(ABS($A1423)=ABS(LEFT(BP1423,2)),35*$BK1423,-1*$BK1423),0)</f>
        <v>0</v>
      </c>
      <c r="BV1423" s="13">
        <f t="shared" ref="BV1423:BV1486" si="4774">IF(A1423&lt;&gt;"",IF(OR(BX1422&lt;&gt;0,BY1422&lt;&gt;0),0,BH1423+SUM(BQ1423:BU1423)),0)</f>
        <v>0</v>
      </c>
      <c r="BW1423" s="11">
        <f t="shared" si="4700"/>
        <v>0</v>
      </c>
      <c r="BX1423" s="69">
        <f t="shared" si="4711"/>
        <v>0</v>
      </c>
      <c r="BY1423" s="69">
        <f>IF($A1423&lt;&gt;"",IF(BY1422&lt;&gt;0,BY1422,IF(BW1423&lt;=$AW$2,"Stop Loss",0)),0)</f>
        <v>0</v>
      </c>
      <c r="BZ1423" s="69">
        <f t="shared" si="4626"/>
        <v>0</v>
      </c>
      <c r="CA1423" s="27" t="str">
        <f t="shared" si="4712"/>
        <v/>
      </c>
      <c r="CB1423" s="27" t="str">
        <f t="shared" si="4713"/>
        <v/>
      </c>
      <c r="CC1423" s="27" t="str">
        <f t="shared" si="4714"/>
        <v/>
      </c>
      <c r="CD1423" s="27" t="str">
        <f t="shared" si="4715"/>
        <v/>
      </c>
      <c r="CE1423" s="27" t="str">
        <f t="shared" si="4716"/>
        <v/>
      </c>
      <c r="CF1423" s="27" t="str">
        <f t="shared" si="4717"/>
        <v/>
      </c>
      <c r="CG1423" s="86"/>
      <c r="CH1423" s="86"/>
      <c r="CI1423" s="45"/>
      <c r="CJ1423" s="45"/>
      <c r="CK1423" s="45"/>
      <c r="CL1423" s="25"/>
      <c r="CM1423" s="25"/>
      <c r="CN1423" s="37"/>
      <c r="CO1423" s="25"/>
      <c r="CP1423" s="25"/>
      <c r="CQ1423" s="25"/>
      <c r="CR1423" s="25"/>
      <c r="CS1423" s="25"/>
      <c r="CT1423" s="25"/>
      <c r="CU1423" s="25"/>
      <c r="CV1423" s="25"/>
      <c r="CW1423" s="25"/>
      <c r="CX1423" s="25"/>
      <c r="CY1423" s="25"/>
      <c r="CZ1423" s="25"/>
      <c r="DA1423" s="25"/>
      <c r="DB1423" s="37"/>
      <c r="DC1423" s="25"/>
      <c r="DD1423" s="25"/>
      <c r="DH1423" s="25"/>
      <c r="DI1423" s="37"/>
    </row>
    <row r="1424" spans="1:113" s="26" customFormat="1">
      <c r="A1424" s="149"/>
      <c r="B1424" s="82" t="str">
        <f t="shared" si="4687"/>
        <v/>
      </c>
      <c r="C1424" s="7" t="str">
        <f t="shared" si="4688"/>
        <v/>
      </c>
      <c r="D1424" s="81">
        <f t="shared" si="4689"/>
        <v>0</v>
      </c>
      <c r="E1424" s="7" t="str">
        <f t="shared" si="4690"/>
        <v>18,</v>
      </c>
      <c r="F1424" s="78"/>
      <c r="G1424" s="86"/>
      <c r="H1424" s="86"/>
      <c r="I1424" s="86"/>
      <c r="J1424" s="86"/>
      <c r="K1424" s="86"/>
      <c r="L1424" s="86"/>
      <c r="M1424" s="86"/>
      <c r="N1424" s="86"/>
      <c r="O1424" s="78"/>
      <c r="P1424" s="86"/>
      <c r="Q1424" s="86"/>
      <c r="R1424" s="86"/>
      <c r="S1424" s="86"/>
      <c r="T1424" s="86"/>
      <c r="U1424" s="86"/>
      <c r="V1424" s="86"/>
      <c r="W1424" s="86"/>
      <c r="X1424" s="123" t="str">
        <f t="shared" si="4691"/>
        <v/>
      </c>
      <c r="Y1424" s="127">
        <f t="shared" si="4743"/>
        <v>0</v>
      </c>
      <c r="Z1424" s="127">
        <f t="shared" si="4744"/>
        <v>0</v>
      </c>
      <c r="AA1424" s="127">
        <f t="shared" si="4745"/>
        <v>0</v>
      </c>
      <c r="AB1424" s="86">
        <f t="shared" ref="AB1424:AC1424" si="4775">AB1423</f>
        <v>0</v>
      </c>
      <c r="AC1424" s="86">
        <f t="shared" si="4775"/>
        <v>0</v>
      </c>
      <c r="AD1424" s="90" t="str">
        <f t="shared" ref="AD1424:AE1424" si="4776">IF($A1423&lt;&gt;"",AD1423,"")</f>
        <v/>
      </c>
      <c r="AE1424" s="54" t="str">
        <f t="shared" si="4776"/>
        <v/>
      </c>
      <c r="AF1424" s="92" t="str">
        <f t="shared" si="4703"/>
        <v/>
      </c>
      <c r="AG1424" s="82">
        <f t="shared" si="4694"/>
        <v>0</v>
      </c>
      <c r="AH1424" s="71">
        <f t="shared" si="4558"/>
        <v>0</v>
      </c>
      <c r="AI1424" s="78" t="str">
        <f t="shared" si="4695"/>
        <v/>
      </c>
      <c r="AJ1424" s="132">
        <f t="shared" si="4748"/>
        <v>0</v>
      </c>
      <c r="AK1424" s="132">
        <f t="shared" si="4749"/>
        <v>0</v>
      </c>
      <c r="AL1424" s="132">
        <f t="shared" si="4750"/>
        <v>0</v>
      </c>
      <c r="AM1424" s="86" t="str">
        <f t="shared" si="4751"/>
        <v/>
      </c>
      <c r="AN1424" s="86" t="str">
        <f t="shared" si="4752"/>
        <v/>
      </c>
      <c r="AO1424" s="90" t="str">
        <f t="shared" ref="AO1424:AP1424" si="4777">IF($A1423&lt;&gt;"",AO1423,"")</f>
        <v/>
      </c>
      <c r="AP1424" s="54" t="str">
        <f t="shared" si="4777"/>
        <v/>
      </c>
      <c r="AQ1424" s="92" t="str">
        <f t="shared" si="4705"/>
        <v/>
      </c>
      <c r="AR1424" s="82">
        <f t="shared" si="4754"/>
        <v>0</v>
      </c>
      <c r="AS1424" s="71">
        <f t="shared" si="4706"/>
        <v>0</v>
      </c>
      <c r="AT1424" s="78" t="str">
        <f t="shared" si="4697"/>
        <v/>
      </c>
      <c r="AU1424" s="137">
        <f t="shared" si="4755"/>
        <v>0</v>
      </c>
      <c r="AV1424" s="137">
        <f t="shared" si="4756"/>
        <v>0</v>
      </c>
      <c r="AW1424" s="137">
        <f t="shared" si="4757"/>
        <v>0</v>
      </c>
      <c r="AX1424" s="86" t="str">
        <f t="shared" si="4758"/>
        <v/>
      </c>
      <c r="AY1424" s="86" t="str">
        <f t="shared" si="4759"/>
        <v/>
      </c>
      <c r="AZ1424" s="90" t="str">
        <f t="shared" ref="AZ1424:BA1424" si="4778">IF($A1423&lt;&gt;"",AZ1423,"")</f>
        <v/>
      </c>
      <c r="BA1424" s="54" t="str">
        <f t="shared" si="4778"/>
        <v/>
      </c>
      <c r="BB1424" s="92" t="str">
        <f t="shared" si="4708"/>
        <v/>
      </c>
      <c r="BC1424" s="82">
        <f t="shared" si="4761"/>
        <v>0</v>
      </c>
      <c r="BD1424" s="71">
        <f t="shared" si="4709"/>
        <v>0</v>
      </c>
      <c r="BE1424" s="98">
        <f t="shared" si="4767"/>
        <v>18</v>
      </c>
      <c r="BF1424" s="54" t="str">
        <f t="shared" si="4734"/>
        <v/>
      </c>
      <c r="BG1424" s="92" t="str">
        <f t="shared" si="4728"/>
        <v/>
      </c>
      <c r="BH1424" s="82">
        <f t="shared" si="4740"/>
        <v>0</v>
      </c>
      <c r="BI1424" s="71">
        <f t="shared" si="4741"/>
        <v>0</v>
      </c>
      <c r="BJ1424" s="146"/>
      <c r="BK1424" s="97">
        <v>1</v>
      </c>
      <c r="BL1424" s="95" t="str">
        <f t="shared" ref="BL1424:BP1424" si="4779">IF(BL1423&lt;&gt;"",BL1423,"")</f>
        <v/>
      </c>
      <c r="BM1424" s="95" t="str">
        <f t="shared" si="4779"/>
        <v/>
      </c>
      <c r="BN1424" s="95" t="str">
        <f t="shared" si="4779"/>
        <v/>
      </c>
      <c r="BO1424" s="95" t="str">
        <f t="shared" si="4779"/>
        <v/>
      </c>
      <c r="BP1424" s="95" t="str">
        <f t="shared" si="4779"/>
        <v/>
      </c>
      <c r="BQ1424" s="81">
        <f t="shared" si="4769"/>
        <v>0</v>
      </c>
      <c r="BR1424" s="81">
        <f t="shared" si="4770"/>
        <v>0</v>
      </c>
      <c r="BS1424" s="81">
        <f t="shared" si="4771"/>
        <v>0</v>
      </c>
      <c r="BT1424" s="81">
        <f t="shared" si="4772"/>
        <v>0</v>
      </c>
      <c r="BU1424" s="81">
        <f t="shared" si="4773"/>
        <v>0</v>
      </c>
      <c r="BV1424" s="13">
        <f t="shared" si="4774"/>
        <v>0</v>
      </c>
      <c r="BW1424" s="11">
        <f t="shared" si="4700"/>
        <v>0</v>
      </c>
      <c r="BX1424" s="69">
        <f t="shared" si="4711"/>
        <v>0</v>
      </c>
      <c r="BY1424" s="69">
        <f>IF($A1424&lt;&gt;"",IF(BY1423&lt;&gt;0,BY1423,IF(BW1424&lt;=$AW$2,"Stop Loss",0)),0)</f>
        <v>0</v>
      </c>
      <c r="BZ1424" s="69">
        <f t="shared" si="4626"/>
        <v>0</v>
      </c>
      <c r="CA1424" s="27" t="str">
        <f t="shared" si="4712"/>
        <v/>
      </c>
      <c r="CB1424" s="27" t="str">
        <f t="shared" si="4713"/>
        <v/>
      </c>
      <c r="CC1424" s="27" t="str">
        <f t="shared" si="4714"/>
        <v/>
      </c>
      <c r="CD1424" s="27" t="str">
        <f t="shared" si="4715"/>
        <v/>
      </c>
      <c r="CE1424" s="27" t="str">
        <f t="shared" si="4716"/>
        <v/>
      </c>
      <c r="CF1424" s="27" t="str">
        <f t="shared" si="4717"/>
        <v/>
      </c>
      <c r="CG1424" s="86"/>
      <c r="CH1424" s="86"/>
      <c r="CI1424" s="45"/>
      <c r="CJ1424" s="45"/>
      <c r="CK1424" s="45"/>
      <c r="CL1424" s="25"/>
      <c r="CM1424" s="25"/>
      <c r="CN1424" s="37"/>
      <c r="CO1424" s="25"/>
      <c r="CP1424" s="25"/>
      <c r="CQ1424" s="25"/>
      <c r="CR1424" s="25"/>
      <c r="CS1424" s="25"/>
      <c r="CT1424" s="25"/>
      <c r="CU1424" s="25"/>
      <c r="CV1424" s="25"/>
      <c r="CW1424" s="25"/>
      <c r="CX1424" s="25"/>
      <c r="CY1424" s="25"/>
      <c r="CZ1424" s="25"/>
      <c r="DA1424" s="25"/>
      <c r="DB1424" s="37"/>
      <c r="DC1424" s="25"/>
      <c r="DD1424" s="25"/>
      <c r="DH1424" s="25"/>
      <c r="DI1424" s="37"/>
    </row>
    <row r="1425" spans="1:113" s="26" customFormat="1">
      <c r="A1425" s="149"/>
      <c r="B1425" s="82" t="str">
        <f t="shared" si="4687"/>
        <v/>
      </c>
      <c r="C1425" s="7" t="str">
        <f t="shared" si="4688"/>
        <v/>
      </c>
      <c r="D1425" s="81">
        <f t="shared" si="4689"/>
        <v>0</v>
      </c>
      <c r="E1425" s="7" t="str">
        <f t="shared" si="4690"/>
        <v>18,</v>
      </c>
      <c r="F1425" s="78"/>
      <c r="G1425" s="86"/>
      <c r="H1425" s="86"/>
      <c r="I1425" s="86"/>
      <c r="J1425" s="86"/>
      <c r="K1425" s="86"/>
      <c r="L1425" s="86"/>
      <c r="M1425" s="86"/>
      <c r="N1425" s="86"/>
      <c r="O1425" s="78"/>
      <c r="P1425" s="86"/>
      <c r="Q1425" s="86"/>
      <c r="R1425" s="86"/>
      <c r="S1425" s="86"/>
      <c r="T1425" s="86"/>
      <c r="U1425" s="86"/>
      <c r="V1425" s="86"/>
      <c r="W1425" s="86"/>
      <c r="X1425" s="123" t="str">
        <f t="shared" si="4691"/>
        <v/>
      </c>
      <c r="Y1425" s="127">
        <f t="shared" si="4743"/>
        <v>0</v>
      </c>
      <c r="Z1425" s="127">
        <f t="shared" si="4744"/>
        <v>0</v>
      </c>
      <c r="AA1425" s="127">
        <f t="shared" si="4745"/>
        <v>0</v>
      </c>
      <c r="AB1425" s="86">
        <f t="shared" ref="AB1425:AC1425" si="4780">AB1424</f>
        <v>0</v>
      </c>
      <c r="AC1425" s="86">
        <f t="shared" si="4780"/>
        <v>0</v>
      </c>
      <c r="AD1425" s="90" t="str">
        <f t="shared" ref="AD1425:AE1425" si="4781">IF($A1424&lt;&gt;"",AD1424,"")</f>
        <v/>
      </c>
      <c r="AE1425" s="54" t="str">
        <f t="shared" si="4781"/>
        <v/>
      </c>
      <c r="AF1425" s="92" t="str">
        <f t="shared" si="4703"/>
        <v/>
      </c>
      <c r="AG1425" s="82">
        <f t="shared" si="4694"/>
        <v>0</v>
      </c>
      <c r="AH1425" s="71">
        <f t="shared" si="4558"/>
        <v>0</v>
      </c>
      <c r="AI1425" s="78" t="str">
        <f t="shared" si="4695"/>
        <v/>
      </c>
      <c r="AJ1425" s="132">
        <f t="shared" si="4748"/>
        <v>0</v>
      </c>
      <c r="AK1425" s="132">
        <f t="shared" si="4749"/>
        <v>0</v>
      </c>
      <c r="AL1425" s="132">
        <f t="shared" si="4750"/>
        <v>0</v>
      </c>
      <c r="AM1425" s="86" t="str">
        <f t="shared" si="4751"/>
        <v/>
      </c>
      <c r="AN1425" s="86" t="str">
        <f t="shared" si="4752"/>
        <v/>
      </c>
      <c r="AO1425" s="90" t="str">
        <f t="shared" ref="AO1425:AP1425" si="4782">IF($A1424&lt;&gt;"",AO1424,"")</f>
        <v/>
      </c>
      <c r="AP1425" s="54" t="str">
        <f t="shared" si="4782"/>
        <v/>
      </c>
      <c r="AQ1425" s="92" t="str">
        <f t="shared" si="4705"/>
        <v/>
      </c>
      <c r="AR1425" s="82">
        <f t="shared" si="4754"/>
        <v>0</v>
      </c>
      <c r="AS1425" s="71">
        <f t="shared" si="4706"/>
        <v>0</v>
      </c>
      <c r="AT1425" s="78" t="str">
        <f t="shared" si="4697"/>
        <v/>
      </c>
      <c r="AU1425" s="137">
        <f t="shared" si="4755"/>
        <v>0</v>
      </c>
      <c r="AV1425" s="137">
        <f t="shared" si="4756"/>
        <v>0</v>
      </c>
      <c r="AW1425" s="137">
        <f t="shared" si="4757"/>
        <v>0</v>
      </c>
      <c r="AX1425" s="86" t="str">
        <f t="shared" si="4758"/>
        <v/>
      </c>
      <c r="AY1425" s="86" t="str">
        <f t="shared" si="4759"/>
        <v/>
      </c>
      <c r="AZ1425" s="90" t="str">
        <f t="shared" ref="AZ1425:BA1425" si="4783">IF($A1424&lt;&gt;"",AZ1424,"")</f>
        <v/>
      </c>
      <c r="BA1425" s="54" t="str">
        <f t="shared" si="4783"/>
        <v/>
      </c>
      <c r="BB1425" s="92" t="str">
        <f t="shared" si="4708"/>
        <v/>
      </c>
      <c r="BC1425" s="82">
        <f t="shared" si="4761"/>
        <v>0</v>
      </c>
      <c r="BD1425" s="71">
        <f t="shared" si="4709"/>
        <v>0</v>
      </c>
      <c r="BE1425" s="98">
        <f t="shared" si="4767"/>
        <v>18</v>
      </c>
      <c r="BF1425" s="54" t="str">
        <f t="shared" si="4734"/>
        <v/>
      </c>
      <c r="BG1425" s="92" t="str">
        <f t="shared" si="4728"/>
        <v/>
      </c>
      <c r="BH1425" s="82">
        <f t="shared" si="4740"/>
        <v>0</v>
      </c>
      <c r="BI1425" s="71">
        <f t="shared" si="4741"/>
        <v>0</v>
      </c>
      <c r="BJ1425" s="146"/>
      <c r="BK1425" s="97">
        <v>1</v>
      </c>
      <c r="BL1425" s="95" t="str">
        <f t="shared" ref="BL1425:BP1425" si="4784">IF(BL1424&lt;&gt;"",BL1424,"")</f>
        <v/>
      </c>
      <c r="BM1425" s="95" t="str">
        <f t="shared" si="4784"/>
        <v/>
      </c>
      <c r="BN1425" s="95" t="str">
        <f t="shared" si="4784"/>
        <v/>
      </c>
      <c r="BO1425" s="95" t="str">
        <f t="shared" si="4784"/>
        <v/>
      </c>
      <c r="BP1425" s="95" t="str">
        <f t="shared" si="4784"/>
        <v/>
      </c>
      <c r="BQ1425" s="81">
        <f t="shared" si="4769"/>
        <v>0</v>
      </c>
      <c r="BR1425" s="81">
        <f t="shared" si="4770"/>
        <v>0</v>
      </c>
      <c r="BS1425" s="81">
        <f t="shared" si="4771"/>
        <v>0</v>
      </c>
      <c r="BT1425" s="81">
        <f t="shared" si="4772"/>
        <v>0</v>
      </c>
      <c r="BU1425" s="81">
        <f t="shared" si="4773"/>
        <v>0</v>
      </c>
      <c r="BV1425" s="13">
        <f t="shared" si="4774"/>
        <v>0</v>
      </c>
      <c r="BW1425" s="11">
        <f t="shared" si="4700"/>
        <v>0</v>
      </c>
      <c r="BX1425" s="69">
        <f t="shared" si="4711"/>
        <v>0</v>
      </c>
      <c r="BY1425" s="69">
        <f>IF($A1425&lt;&gt;"",IF(BY1424&lt;&gt;0,BY1424,IF(BW1425&lt;=$AW$2,"Stop Loss",0)),0)</f>
        <v>0</v>
      </c>
      <c r="BZ1425" s="69">
        <f t="shared" si="4626"/>
        <v>0</v>
      </c>
      <c r="CA1425" s="27" t="str">
        <f t="shared" si="4712"/>
        <v/>
      </c>
      <c r="CB1425" s="27" t="str">
        <f t="shared" si="4713"/>
        <v/>
      </c>
      <c r="CC1425" s="27" t="str">
        <f t="shared" si="4714"/>
        <v/>
      </c>
      <c r="CD1425" s="27" t="str">
        <f t="shared" si="4715"/>
        <v/>
      </c>
      <c r="CE1425" s="27" t="str">
        <f t="shared" si="4716"/>
        <v/>
      </c>
      <c r="CF1425" s="27" t="str">
        <f t="shared" si="4717"/>
        <v/>
      </c>
      <c r="CG1425" s="86"/>
      <c r="CH1425" s="86"/>
      <c r="CI1425" s="45"/>
      <c r="CJ1425" s="45"/>
      <c r="CK1425" s="45"/>
      <c r="CL1425" s="25"/>
      <c r="CM1425" s="25"/>
      <c r="CN1425" s="37"/>
      <c r="CO1425" s="25"/>
      <c r="CP1425" s="25"/>
      <c r="CQ1425" s="25"/>
      <c r="CR1425" s="25"/>
      <c r="CS1425" s="25"/>
      <c r="CT1425" s="25"/>
      <c r="CU1425" s="25"/>
      <c r="CV1425" s="25"/>
      <c r="CW1425" s="25"/>
      <c r="CX1425" s="25"/>
      <c r="CY1425" s="25"/>
      <c r="CZ1425" s="25"/>
      <c r="DA1425" s="25"/>
      <c r="DB1425" s="37"/>
      <c r="DC1425" s="25"/>
      <c r="DD1425" s="25"/>
      <c r="DH1425" s="25"/>
      <c r="DI1425" s="37"/>
    </row>
    <row r="1426" spans="1:113" s="26" customFormat="1">
      <c r="A1426" s="149"/>
      <c r="B1426" s="82" t="str">
        <f t="shared" si="4687"/>
        <v/>
      </c>
      <c r="C1426" s="7" t="str">
        <f t="shared" si="4688"/>
        <v/>
      </c>
      <c r="D1426" s="81">
        <f t="shared" si="4689"/>
        <v>0</v>
      </c>
      <c r="E1426" s="7" t="str">
        <f t="shared" si="4690"/>
        <v>18,</v>
      </c>
      <c r="F1426" s="78"/>
      <c r="G1426" s="86"/>
      <c r="H1426" s="86"/>
      <c r="I1426" s="86"/>
      <c r="J1426" s="86"/>
      <c r="K1426" s="86"/>
      <c r="L1426" s="86"/>
      <c r="M1426" s="86"/>
      <c r="N1426" s="86"/>
      <c r="O1426" s="78"/>
      <c r="P1426" s="86"/>
      <c r="Q1426" s="86"/>
      <c r="R1426" s="86"/>
      <c r="S1426" s="86"/>
      <c r="T1426" s="86"/>
      <c r="U1426" s="86"/>
      <c r="V1426" s="86"/>
      <c r="W1426" s="86"/>
      <c r="X1426" s="123" t="str">
        <f t="shared" si="4691"/>
        <v/>
      </c>
      <c r="Y1426" s="127">
        <f t="shared" si="4743"/>
        <v>0</v>
      </c>
      <c r="Z1426" s="127">
        <f t="shared" si="4744"/>
        <v>0</v>
      </c>
      <c r="AA1426" s="127">
        <f t="shared" si="4745"/>
        <v>0</v>
      </c>
      <c r="AB1426" s="86">
        <f>IF($Y1426&gt;$Z1426,$Y1426-$Z1426+AB1425,AB1425)</f>
        <v>0</v>
      </c>
      <c r="AC1426" s="86">
        <f>IF($Z1426&gt;$Y1426,$Z1426-$Y1426+AC1425,AC1425)</f>
        <v>0</v>
      </c>
      <c r="AD1426" s="90" t="str">
        <f t="shared" ref="AD1426:AE1426" si="4785">IF($A1425&lt;&gt;"",AD1425,"")</f>
        <v/>
      </c>
      <c r="AE1426" s="54" t="str">
        <f t="shared" si="4785"/>
        <v/>
      </c>
      <c r="AF1426" s="92" t="str">
        <f t="shared" si="4703"/>
        <v/>
      </c>
      <c r="AG1426" s="82">
        <f t="shared" si="4694"/>
        <v>0</v>
      </c>
      <c r="AH1426" s="71">
        <f t="shared" si="4558"/>
        <v>0</v>
      </c>
      <c r="AI1426" s="78" t="str">
        <f t="shared" si="4695"/>
        <v/>
      </c>
      <c r="AJ1426" s="132">
        <f t="shared" si="4748"/>
        <v>0</v>
      </c>
      <c r="AK1426" s="132">
        <f t="shared" si="4749"/>
        <v>0</v>
      </c>
      <c r="AL1426" s="132">
        <f t="shared" si="4750"/>
        <v>0</v>
      </c>
      <c r="AM1426" s="86" t="str">
        <f t="shared" si="4751"/>
        <v/>
      </c>
      <c r="AN1426" s="86" t="str">
        <f t="shared" si="4752"/>
        <v/>
      </c>
      <c r="AO1426" s="90" t="str">
        <f t="shared" ref="AO1426:AP1426" si="4786">IF($A1425&lt;&gt;"",AO1425,"")</f>
        <v/>
      </c>
      <c r="AP1426" s="54" t="str">
        <f t="shared" si="4786"/>
        <v/>
      </c>
      <c r="AQ1426" s="92" t="str">
        <f t="shared" si="4705"/>
        <v/>
      </c>
      <c r="AR1426" s="82">
        <f t="shared" si="4754"/>
        <v>0</v>
      </c>
      <c r="AS1426" s="71">
        <f t="shared" si="4706"/>
        <v>0</v>
      </c>
      <c r="AT1426" s="78" t="str">
        <f t="shared" si="4697"/>
        <v/>
      </c>
      <c r="AU1426" s="137">
        <f t="shared" si="4755"/>
        <v>0</v>
      </c>
      <c r="AV1426" s="137">
        <f t="shared" si="4756"/>
        <v>0</v>
      </c>
      <c r="AW1426" s="137">
        <f t="shared" si="4757"/>
        <v>0</v>
      </c>
      <c r="AX1426" s="86" t="str">
        <f t="shared" si="4758"/>
        <v/>
      </c>
      <c r="AY1426" s="86" t="str">
        <f t="shared" si="4759"/>
        <v/>
      </c>
      <c r="AZ1426" s="90" t="str">
        <f t="shared" ref="AZ1426:BA1426" si="4787">IF($A1425&lt;&gt;"",AZ1425,"")</f>
        <v/>
      </c>
      <c r="BA1426" s="54" t="str">
        <f t="shared" si="4787"/>
        <v/>
      </c>
      <c r="BB1426" s="92" t="str">
        <f t="shared" si="4708"/>
        <v/>
      </c>
      <c r="BC1426" s="82">
        <f t="shared" si="4761"/>
        <v>0</v>
      </c>
      <c r="BD1426" s="71">
        <f t="shared" si="4709"/>
        <v>0</v>
      </c>
      <c r="BE1426" s="98">
        <f t="shared" si="4767"/>
        <v>18</v>
      </c>
      <c r="BF1426" s="54" t="str">
        <f t="shared" si="4734"/>
        <v/>
      </c>
      <c r="BG1426" s="92" t="str">
        <f t="shared" si="4728"/>
        <v/>
      </c>
      <c r="BH1426" s="82">
        <f t="shared" si="4740"/>
        <v>0</v>
      </c>
      <c r="BI1426" s="71">
        <f t="shared" si="4741"/>
        <v>0</v>
      </c>
      <c r="BJ1426" s="146"/>
      <c r="BK1426" s="97">
        <v>1</v>
      </c>
      <c r="BL1426" s="95" t="str">
        <f t="shared" ref="BL1426:BP1426" si="4788">IF(BL1425&lt;&gt;"",BL1425,"")</f>
        <v/>
      </c>
      <c r="BM1426" s="95" t="str">
        <f t="shared" si="4788"/>
        <v/>
      </c>
      <c r="BN1426" s="95" t="str">
        <f t="shared" si="4788"/>
        <v/>
      </c>
      <c r="BO1426" s="95" t="str">
        <f t="shared" si="4788"/>
        <v/>
      </c>
      <c r="BP1426" s="95" t="str">
        <f t="shared" si="4788"/>
        <v/>
      </c>
      <c r="BQ1426" s="81">
        <f t="shared" si="4769"/>
        <v>0</v>
      </c>
      <c r="BR1426" s="81">
        <f t="shared" si="4770"/>
        <v>0</v>
      </c>
      <c r="BS1426" s="81">
        <f t="shared" si="4771"/>
        <v>0</v>
      </c>
      <c r="BT1426" s="81">
        <f t="shared" si="4772"/>
        <v>0</v>
      </c>
      <c r="BU1426" s="81">
        <f t="shared" si="4773"/>
        <v>0</v>
      </c>
      <c r="BV1426" s="13">
        <f t="shared" si="4774"/>
        <v>0</v>
      </c>
      <c r="BW1426" s="11">
        <f t="shared" si="4700"/>
        <v>0</v>
      </c>
      <c r="BX1426" s="69">
        <f t="shared" si="4711"/>
        <v>0</v>
      </c>
      <c r="BY1426" s="69">
        <f>IF($A1426&lt;&gt;"",IF(BY1425&lt;&gt;0,BY1425,IF(BW1426&lt;=$AW$2,"Stop Loss",0)),0)</f>
        <v>0</v>
      </c>
      <c r="BZ1426" s="69">
        <f t="shared" si="4626"/>
        <v>0</v>
      </c>
      <c r="CA1426" s="27" t="str">
        <f t="shared" si="4712"/>
        <v/>
      </c>
      <c r="CB1426" s="27" t="str">
        <f t="shared" si="4713"/>
        <v/>
      </c>
      <c r="CC1426" s="27" t="str">
        <f t="shared" si="4714"/>
        <v/>
      </c>
      <c r="CD1426" s="27" t="str">
        <f t="shared" si="4715"/>
        <v/>
      </c>
      <c r="CE1426" s="27" t="str">
        <f t="shared" si="4716"/>
        <v/>
      </c>
      <c r="CF1426" s="27" t="str">
        <f t="shared" si="4717"/>
        <v/>
      </c>
      <c r="CG1426" s="86"/>
      <c r="CH1426" s="86"/>
      <c r="CI1426" s="45"/>
      <c r="CJ1426" s="45"/>
      <c r="CK1426" s="45"/>
      <c r="CL1426" s="25"/>
      <c r="CM1426" s="25"/>
      <c r="CN1426" s="37"/>
      <c r="CO1426" s="25"/>
      <c r="CP1426" s="25"/>
      <c r="CQ1426" s="25"/>
      <c r="CR1426" s="25"/>
      <c r="CS1426" s="25"/>
      <c r="CT1426" s="25"/>
      <c r="CU1426" s="25"/>
      <c r="CV1426" s="25"/>
      <c r="CW1426" s="25"/>
      <c r="CX1426" s="25"/>
      <c r="CY1426" s="25"/>
      <c r="CZ1426" s="25"/>
      <c r="DA1426" s="25"/>
      <c r="DB1426" s="37"/>
      <c r="DC1426" s="25"/>
      <c r="DD1426" s="25"/>
      <c r="DH1426" s="25"/>
      <c r="DI1426" s="37"/>
    </row>
    <row r="1427" spans="1:113" s="26" customFormat="1">
      <c r="A1427" s="149"/>
      <c r="B1427" s="82" t="str">
        <f t="shared" si="4687"/>
        <v/>
      </c>
      <c r="C1427" s="7" t="str">
        <f t="shared" si="4688"/>
        <v/>
      </c>
      <c r="D1427" s="81">
        <f t="shared" si="4689"/>
        <v>0</v>
      </c>
      <c r="E1427" s="7" t="str">
        <f t="shared" si="4690"/>
        <v>18,</v>
      </c>
      <c r="F1427" s="78"/>
      <c r="G1427" s="86"/>
      <c r="H1427" s="86"/>
      <c r="I1427" s="86"/>
      <c r="J1427" s="86"/>
      <c r="K1427" s="86"/>
      <c r="L1427" s="86"/>
      <c r="M1427" s="86"/>
      <c r="N1427" s="86"/>
      <c r="O1427" s="78"/>
      <c r="P1427" s="86"/>
      <c r="Q1427" s="86"/>
      <c r="R1427" s="86"/>
      <c r="S1427" s="86"/>
      <c r="T1427" s="86"/>
      <c r="U1427" s="86"/>
      <c r="V1427" s="86"/>
      <c r="W1427" s="86"/>
      <c r="X1427" s="123" t="str">
        <f t="shared" si="4691"/>
        <v/>
      </c>
      <c r="Y1427" s="127">
        <f t="shared" si="4743"/>
        <v>0</v>
      </c>
      <c r="Z1427" s="127">
        <f t="shared" si="4744"/>
        <v>0</v>
      </c>
      <c r="AA1427" s="127">
        <f t="shared" si="4745"/>
        <v>0</v>
      </c>
      <c r="AB1427" s="86">
        <f>AB1426</f>
        <v>0</v>
      </c>
      <c r="AC1427" s="86">
        <f>AC1426</f>
        <v>0</v>
      </c>
      <c r="AD1427" s="90" t="str">
        <f>IF($A1426&lt;&gt;"",AA1426,"")</f>
        <v/>
      </c>
      <c r="AE1427" s="92" t="str">
        <f>IF($A1426&lt;&gt;"",IF(Y1426&gt;Z1426,"L","H"),"")</f>
        <v/>
      </c>
      <c r="AF1427" s="92" t="str">
        <f t="shared" si="4703"/>
        <v/>
      </c>
      <c r="AG1427" s="82">
        <f t="shared" si="4694"/>
        <v>0</v>
      </c>
      <c r="AH1427" s="71">
        <f t="shared" si="4558"/>
        <v>0</v>
      </c>
      <c r="AI1427" s="78" t="str">
        <f t="shared" si="4695"/>
        <v/>
      </c>
      <c r="AJ1427" s="132">
        <f t="shared" si="4748"/>
        <v>0</v>
      </c>
      <c r="AK1427" s="132">
        <f t="shared" si="4749"/>
        <v>0</v>
      </c>
      <c r="AL1427" s="132">
        <f t="shared" si="4750"/>
        <v>0</v>
      </c>
      <c r="AM1427" s="86" t="str">
        <f t="shared" si="4751"/>
        <v/>
      </c>
      <c r="AN1427" s="86" t="str">
        <f t="shared" si="4752"/>
        <v/>
      </c>
      <c r="AO1427" s="90" t="str">
        <f>IF($A1426&lt;&gt;"",AL1426,"")</f>
        <v/>
      </c>
      <c r="AP1427" s="92" t="str">
        <f>IF($A1426&lt;&gt;"",IF(AM1426&lt;&gt;"","O","E"),"")</f>
        <v/>
      </c>
      <c r="AQ1427" s="92" t="str">
        <f t="shared" si="4705"/>
        <v/>
      </c>
      <c r="AR1427" s="82">
        <f t="shared" si="4754"/>
        <v>0</v>
      </c>
      <c r="AS1427" s="71">
        <f t="shared" si="4706"/>
        <v>0</v>
      </c>
      <c r="AT1427" s="78" t="str">
        <f t="shared" si="4697"/>
        <v/>
      </c>
      <c r="AU1427" s="137">
        <f t="shared" si="4755"/>
        <v>0</v>
      </c>
      <c r="AV1427" s="137">
        <f t="shared" si="4756"/>
        <v>0</v>
      </c>
      <c r="AW1427" s="137">
        <f t="shared" si="4757"/>
        <v>0</v>
      </c>
      <c r="AX1427" s="86" t="str">
        <f t="shared" si="4758"/>
        <v/>
      </c>
      <c r="AY1427" s="86" t="str">
        <f t="shared" si="4759"/>
        <v/>
      </c>
      <c r="AZ1427" s="90" t="str">
        <f>IF($A1426&lt;&gt;"",AW1426,"")</f>
        <v/>
      </c>
      <c r="BA1427" s="92" t="str">
        <f>IF($A1426&lt;&gt;"",IF(AX1426&lt;&gt;"","B","R"),"")</f>
        <v/>
      </c>
      <c r="BB1427" s="92" t="str">
        <f t="shared" si="4708"/>
        <v/>
      </c>
      <c r="BC1427" s="82">
        <f t="shared" si="4761"/>
        <v>0</v>
      </c>
      <c r="BD1427" s="71">
        <f t="shared" si="4709"/>
        <v>0</v>
      </c>
      <c r="BE1427" s="98">
        <f t="shared" si="4767"/>
        <v>18</v>
      </c>
      <c r="BF1427" s="92" t="str">
        <f>IF($A1426&lt;&gt;"",IF($Y1426&gt;$Z1426,"H",IF($Z1426&gt;$Y1426,"L",BF1426)),"")</f>
        <v/>
      </c>
      <c r="BG1427" s="92" t="str">
        <f>IF($A1427&lt;&gt;"",IF($A1427=0,"L",IF(BF1427&lt;&gt;"",IF(BF1427=X1427,"W","L"))),"")</f>
        <v/>
      </c>
      <c r="BH1427" s="82">
        <f t="shared" si="4740"/>
        <v>0</v>
      </c>
      <c r="BI1427" s="71">
        <f t="shared" si="4741"/>
        <v>0</v>
      </c>
      <c r="BJ1427" s="146" t="str">
        <f>AE1427&amp;AP1427&amp;BA1427</f>
        <v/>
      </c>
      <c r="BK1427" s="97">
        <v>1</v>
      </c>
      <c r="BL1427" s="95" t="str">
        <f>IF($A1426&lt;&gt;"",IF($BJ1427="LER","11,",IF($BJ1427="LOR","02,",IF($BJ1427="LEB","01,",IF($BJ1427="LOB","12,",IF($BJ1427="HER","29,",IF($BJ1427="HOR","20,",IF($BJ1427="HEB","19,",IF($BJ1427="HOB","30,","")))))))),"")</f>
        <v/>
      </c>
      <c r="BM1427" s="95" t="str">
        <f>IF($A1426&lt;&gt;"",IF($BJ1427="LER","13,",IF($BJ1427="LOR","04,",IF($BJ1427="LEB","03,",IF($BJ1427="LOB","14,",IF($BJ1427="HER","31,",IF($BJ1427="HOR","22,",IF($BJ1427="HEB","21,",IF($BJ1427="HOB","32,","")))))))),"")</f>
        <v/>
      </c>
      <c r="BN1427" s="95" t="str">
        <f>IF($A1426&lt;&gt;"",IF($BJ1427="LER","15,",IF($BJ1427="LOR","06,",IF($BJ1427="LEB","05,",IF($BJ1427="LOB","16,",IF($BJ1427="HER","33,",IF($BJ1427="HOR","24,",IF($BJ1427="HEB","23,",IF($BJ1427="HOB","34,","")))))))),"")</f>
        <v/>
      </c>
      <c r="BO1427" s="95" t="str">
        <f>IF($A1426&lt;&gt;"",IF($BJ1427="LER","17,",IF($BJ1427="LOR","08,",IF($BJ1427="LEB","07,",IF($BJ1427="LOB","18,",IF($BJ1427="HER","35,",IF($BJ1427="HOR","26,",IF($BJ1427="HEB","25,",IF($BJ1427="HOB","36,","")))))))),"")</f>
        <v/>
      </c>
      <c r="BP1427" s="95" t="str">
        <f>IF($A1426&lt;&gt;"",IF($BJ1427="LER","",IF($BJ1427="LOR","10,",IF($BJ1427="LEB","09,",IF($BJ1427="LOB","",IF($BJ1427="HER","",IF($BJ1427="HOR","28,",IF($BJ1427="HEB","27,",IF($BJ1427="HOB","","")))))))),"")</f>
        <v/>
      </c>
      <c r="BQ1427" s="81">
        <f t="shared" si="4769"/>
        <v>0</v>
      </c>
      <c r="BR1427" s="81">
        <f t="shared" si="4770"/>
        <v>0</v>
      </c>
      <c r="BS1427" s="81">
        <f t="shared" si="4771"/>
        <v>0</v>
      </c>
      <c r="BT1427" s="81">
        <f t="shared" si="4772"/>
        <v>0</v>
      </c>
      <c r="BU1427" s="81">
        <f t="shared" si="4773"/>
        <v>0</v>
      </c>
      <c r="BV1427" s="13">
        <f t="shared" si="4774"/>
        <v>0</v>
      </c>
      <c r="BW1427" s="11">
        <f t="shared" si="4700"/>
        <v>0</v>
      </c>
      <c r="BX1427" s="69">
        <f t="shared" si="4711"/>
        <v>0</v>
      </c>
      <c r="BY1427" s="69">
        <f>IF($A1427&lt;&gt;"",IF(BY1426&lt;&gt;0,BY1426,IF(BW1427&lt;=$AW$2,"Stop Loss",0)),0)</f>
        <v>0</v>
      </c>
      <c r="BZ1427" s="69">
        <f t="shared" si="4626"/>
        <v>0</v>
      </c>
      <c r="CA1427" s="27" t="str">
        <f t="shared" si="4712"/>
        <v/>
      </c>
      <c r="CB1427" s="27" t="str">
        <f t="shared" si="4713"/>
        <v/>
      </c>
      <c r="CC1427" s="27" t="str">
        <f t="shared" si="4714"/>
        <v/>
      </c>
      <c r="CD1427" s="27" t="str">
        <f t="shared" si="4715"/>
        <v/>
      </c>
      <c r="CE1427" s="27" t="str">
        <f t="shared" si="4716"/>
        <v/>
      </c>
      <c r="CF1427" s="27" t="str">
        <f t="shared" si="4717"/>
        <v/>
      </c>
      <c r="CG1427" s="86"/>
      <c r="CH1427" s="86"/>
      <c r="CI1427" s="45"/>
      <c r="CJ1427" s="45"/>
      <c r="CK1427" s="45"/>
      <c r="CL1427" s="25"/>
      <c r="CM1427" s="25"/>
      <c r="CN1427" s="37"/>
      <c r="CO1427" s="25"/>
      <c r="CP1427" s="25"/>
      <c r="CQ1427" s="25"/>
      <c r="CR1427" s="25"/>
      <c r="CS1427" s="25"/>
      <c r="CT1427" s="25"/>
      <c r="CU1427" s="25"/>
      <c r="CV1427" s="25"/>
      <c r="CW1427" s="25"/>
      <c r="CX1427" s="25"/>
      <c r="CY1427" s="25"/>
      <c r="CZ1427" s="25"/>
      <c r="DA1427" s="25"/>
      <c r="DB1427" s="37"/>
      <c r="DC1427" s="25"/>
      <c r="DD1427" s="25"/>
      <c r="DH1427" s="25"/>
      <c r="DI1427" s="37"/>
    </row>
    <row r="1428" spans="1:113" s="26" customFormat="1">
      <c r="A1428" s="149"/>
      <c r="B1428" s="82" t="str">
        <f t="shared" si="4687"/>
        <v/>
      </c>
      <c r="C1428" s="7" t="str">
        <f t="shared" si="4688"/>
        <v/>
      </c>
      <c r="D1428" s="81">
        <f t="shared" si="4689"/>
        <v>0</v>
      </c>
      <c r="E1428" s="7" t="str">
        <f t="shared" si="4690"/>
        <v>18,</v>
      </c>
      <c r="F1428" s="78"/>
      <c r="G1428" s="86"/>
      <c r="H1428" s="86"/>
      <c r="I1428" s="86"/>
      <c r="J1428" s="86"/>
      <c r="K1428" s="86"/>
      <c r="L1428" s="86"/>
      <c r="M1428" s="86"/>
      <c r="N1428" s="86"/>
      <c r="O1428" s="78"/>
      <c r="P1428" s="86"/>
      <c r="Q1428" s="86"/>
      <c r="R1428" s="86"/>
      <c r="S1428" s="86"/>
      <c r="T1428" s="86"/>
      <c r="U1428" s="86"/>
      <c r="V1428" s="86"/>
      <c r="W1428" s="86"/>
      <c r="X1428" s="123" t="str">
        <f t="shared" si="4691"/>
        <v/>
      </c>
      <c r="Y1428" s="127">
        <f t="shared" si="4743"/>
        <v>0</v>
      </c>
      <c r="Z1428" s="127">
        <f t="shared" si="4744"/>
        <v>0</v>
      </c>
      <c r="AA1428" s="127">
        <f t="shared" si="4745"/>
        <v>0</v>
      </c>
      <c r="AB1428" s="86">
        <f t="shared" ref="AB1428:AC1428" si="4789">AB1427</f>
        <v>0</v>
      </c>
      <c r="AC1428" s="86">
        <f t="shared" si="4789"/>
        <v>0</v>
      </c>
      <c r="AD1428" s="90" t="str">
        <f>IF($A1427&lt;&gt;"",AD1427,"")</f>
        <v/>
      </c>
      <c r="AE1428" s="54" t="str">
        <f>IF($A1427&lt;&gt;"",AE1427,"")</f>
        <v/>
      </c>
      <c r="AF1428" s="92" t="str">
        <f t="shared" si="4703"/>
        <v/>
      </c>
      <c r="AG1428" s="82">
        <f t="shared" si="4694"/>
        <v>0</v>
      </c>
      <c r="AH1428" s="71">
        <f t="shared" si="4558"/>
        <v>0</v>
      </c>
      <c r="AI1428" s="78" t="str">
        <f t="shared" si="4695"/>
        <v/>
      </c>
      <c r="AJ1428" s="132">
        <f t="shared" si="4748"/>
        <v>0</v>
      </c>
      <c r="AK1428" s="132">
        <f t="shared" si="4749"/>
        <v>0</v>
      </c>
      <c r="AL1428" s="132">
        <f t="shared" si="4750"/>
        <v>0</v>
      </c>
      <c r="AM1428" s="86" t="str">
        <f t="shared" si="4751"/>
        <v/>
      </c>
      <c r="AN1428" s="86" t="str">
        <f t="shared" si="4752"/>
        <v/>
      </c>
      <c r="AO1428" s="90" t="str">
        <f>IF($A1427&lt;&gt;"",AO1427,"")</f>
        <v/>
      </c>
      <c r="AP1428" s="54" t="str">
        <f>IF($A1427&lt;&gt;"",AP1427,"")</f>
        <v/>
      </c>
      <c r="AQ1428" s="92" t="str">
        <f t="shared" si="4705"/>
        <v/>
      </c>
      <c r="AR1428" s="82">
        <f t="shared" si="4754"/>
        <v>0</v>
      </c>
      <c r="AS1428" s="71">
        <f t="shared" si="4706"/>
        <v>0</v>
      </c>
      <c r="AT1428" s="78" t="str">
        <f t="shared" si="4697"/>
        <v/>
      </c>
      <c r="AU1428" s="137">
        <f t="shared" si="4755"/>
        <v>0</v>
      </c>
      <c r="AV1428" s="137">
        <f t="shared" si="4756"/>
        <v>0</v>
      </c>
      <c r="AW1428" s="137">
        <f t="shared" si="4757"/>
        <v>0</v>
      </c>
      <c r="AX1428" s="86" t="str">
        <f t="shared" si="4758"/>
        <v/>
      </c>
      <c r="AY1428" s="86" t="str">
        <f t="shared" si="4759"/>
        <v/>
      </c>
      <c r="AZ1428" s="90" t="str">
        <f>IF($A1427&lt;&gt;"",AZ1427,"")</f>
        <v/>
      </c>
      <c r="BA1428" s="54" t="str">
        <f>IF($A1427&lt;&gt;"",BA1427,"")</f>
        <v/>
      </c>
      <c r="BB1428" s="92" t="str">
        <f t="shared" si="4708"/>
        <v/>
      </c>
      <c r="BC1428" s="82">
        <f t="shared" si="4761"/>
        <v>0</v>
      </c>
      <c r="BD1428" s="71">
        <f t="shared" si="4709"/>
        <v>0</v>
      </c>
      <c r="BE1428" s="98">
        <f t="shared" si="4767"/>
        <v>18</v>
      </c>
      <c r="BF1428" s="54" t="str">
        <f>IF($A1427&lt;&gt;"",BF1427,"")</f>
        <v/>
      </c>
      <c r="BG1428" s="92" t="str">
        <f t="shared" ref="BG1428:BG1435" si="4790">IF($A1428&lt;&gt;"",IF($A1428=0,"L",IF(BF1428&lt;&gt;"",IF(BF1428=X1428,"W","L"))),"")</f>
        <v/>
      </c>
      <c r="BH1428" s="82">
        <f t="shared" si="4740"/>
        <v>0</v>
      </c>
      <c r="BI1428" s="71">
        <f t="shared" si="4741"/>
        <v>0</v>
      </c>
      <c r="BJ1428" s="146"/>
      <c r="BK1428" s="97">
        <v>1</v>
      </c>
      <c r="BL1428" s="95" t="str">
        <f>IF(BL1427&lt;&gt;"",BL1427,"")</f>
        <v/>
      </c>
      <c r="BM1428" s="95" t="str">
        <f t="shared" ref="BM1428:BP1428" si="4791">IF(BM1427&lt;&gt;"",BM1427,"")</f>
        <v/>
      </c>
      <c r="BN1428" s="95" t="str">
        <f t="shared" si="4791"/>
        <v/>
      </c>
      <c r="BO1428" s="95" t="str">
        <f t="shared" si="4791"/>
        <v/>
      </c>
      <c r="BP1428" s="95" t="str">
        <f t="shared" si="4791"/>
        <v/>
      </c>
      <c r="BQ1428" s="81">
        <f t="shared" si="4769"/>
        <v>0</v>
      </c>
      <c r="BR1428" s="81">
        <f t="shared" si="4770"/>
        <v>0</v>
      </c>
      <c r="BS1428" s="81">
        <f t="shared" si="4771"/>
        <v>0</v>
      </c>
      <c r="BT1428" s="81">
        <f t="shared" si="4772"/>
        <v>0</v>
      </c>
      <c r="BU1428" s="81">
        <f t="shared" si="4773"/>
        <v>0</v>
      </c>
      <c r="BV1428" s="13">
        <f t="shared" si="4774"/>
        <v>0</v>
      </c>
      <c r="BW1428" s="11">
        <f t="shared" si="4700"/>
        <v>0</v>
      </c>
      <c r="BX1428" s="69">
        <f t="shared" si="4711"/>
        <v>0</v>
      </c>
      <c r="BY1428" s="69">
        <f>IF($A1428&lt;&gt;"",IF(BY1427&lt;&gt;0,BY1427,IF(BW1428&lt;=$AW$2,"Stop Loss",0)),0)</f>
        <v>0</v>
      </c>
      <c r="BZ1428" s="69">
        <f t="shared" si="4626"/>
        <v>0</v>
      </c>
      <c r="CA1428" s="27" t="str">
        <f t="shared" si="4712"/>
        <v/>
      </c>
      <c r="CB1428" s="27" t="str">
        <f t="shared" si="4713"/>
        <v/>
      </c>
      <c r="CC1428" s="27" t="str">
        <f t="shared" si="4714"/>
        <v/>
      </c>
      <c r="CD1428" s="27" t="str">
        <f t="shared" si="4715"/>
        <v/>
      </c>
      <c r="CE1428" s="27" t="str">
        <f t="shared" si="4716"/>
        <v/>
      </c>
      <c r="CF1428" s="27" t="str">
        <f t="shared" si="4717"/>
        <v/>
      </c>
      <c r="CG1428" s="86"/>
      <c r="CH1428" s="86"/>
      <c r="CI1428" s="45"/>
      <c r="CJ1428" s="45"/>
      <c r="CK1428" s="45"/>
      <c r="CL1428" s="25"/>
      <c r="CM1428" s="25"/>
      <c r="CN1428" s="37"/>
      <c r="CO1428" s="25"/>
      <c r="CP1428" s="25"/>
      <c r="CQ1428" s="25"/>
      <c r="CR1428" s="25"/>
      <c r="CS1428" s="25"/>
      <c r="CT1428" s="25"/>
      <c r="CU1428" s="25"/>
      <c r="CV1428" s="25"/>
      <c r="CW1428" s="25"/>
      <c r="CX1428" s="25"/>
      <c r="CY1428" s="25"/>
      <c r="CZ1428" s="25"/>
      <c r="DA1428" s="25"/>
      <c r="DB1428" s="37"/>
      <c r="DC1428" s="25"/>
      <c r="DD1428" s="25"/>
      <c r="DH1428" s="25"/>
      <c r="DI1428" s="37"/>
    </row>
    <row r="1429" spans="1:113" s="26" customFormat="1">
      <c r="A1429" s="149"/>
      <c r="B1429" s="82" t="str">
        <f t="shared" si="4687"/>
        <v/>
      </c>
      <c r="C1429" s="7" t="str">
        <f t="shared" si="4688"/>
        <v/>
      </c>
      <c r="D1429" s="81">
        <f t="shared" si="4689"/>
        <v>0</v>
      </c>
      <c r="E1429" s="7" t="str">
        <f t="shared" si="4690"/>
        <v>18,</v>
      </c>
      <c r="F1429" s="78"/>
      <c r="G1429" s="86"/>
      <c r="H1429" s="86"/>
      <c r="I1429" s="86"/>
      <c r="J1429" s="86"/>
      <c r="K1429" s="86"/>
      <c r="L1429" s="86"/>
      <c r="M1429" s="86"/>
      <c r="N1429" s="86"/>
      <c r="O1429" s="78"/>
      <c r="P1429" s="86"/>
      <c r="Q1429" s="86"/>
      <c r="R1429" s="86"/>
      <c r="S1429" s="86"/>
      <c r="T1429" s="86"/>
      <c r="U1429" s="86"/>
      <c r="V1429" s="86"/>
      <c r="W1429" s="86"/>
      <c r="X1429" s="123" t="str">
        <f t="shared" si="4691"/>
        <v/>
      </c>
      <c r="Y1429" s="127">
        <f t="shared" si="4743"/>
        <v>0</v>
      </c>
      <c r="Z1429" s="127">
        <f t="shared" si="4744"/>
        <v>0</v>
      </c>
      <c r="AA1429" s="127">
        <f t="shared" si="4745"/>
        <v>0</v>
      </c>
      <c r="AB1429" s="86">
        <f t="shared" ref="AB1429:AC1429" si="4792">AB1428</f>
        <v>0</v>
      </c>
      <c r="AC1429" s="86">
        <f t="shared" si="4792"/>
        <v>0</v>
      </c>
      <c r="AD1429" s="90" t="str">
        <f t="shared" ref="AD1429:AE1429" si="4793">IF($A1428&lt;&gt;"",AD1428,"")</f>
        <v/>
      </c>
      <c r="AE1429" s="54" t="str">
        <f t="shared" si="4793"/>
        <v/>
      </c>
      <c r="AF1429" s="92" t="str">
        <f t="shared" si="4703"/>
        <v/>
      </c>
      <c r="AG1429" s="82">
        <f t="shared" si="4694"/>
        <v>0</v>
      </c>
      <c r="AH1429" s="71">
        <f t="shared" si="4558"/>
        <v>0</v>
      </c>
      <c r="AI1429" s="78" t="str">
        <f t="shared" si="4695"/>
        <v/>
      </c>
      <c r="AJ1429" s="132">
        <f t="shared" si="4748"/>
        <v>0</v>
      </c>
      <c r="AK1429" s="132">
        <f t="shared" si="4749"/>
        <v>0</v>
      </c>
      <c r="AL1429" s="132">
        <f t="shared" si="4750"/>
        <v>0</v>
      </c>
      <c r="AM1429" s="86" t="str">
        <f t="shared" si="4751"/>
        <v/>
      </c>
      <c r="AN1429" s="86" t="str">
        <f t="shared" si="4752"/>
        <v/>
      </c>
      <c r="AO1429" s="90" t="str">
        <f t="shared" ref="AO1429:AP1429" si="4794">IF($A1428&lt;&gt;"",AO1428,"")</f>
        <v/>
      </c>
      <c r="AP1429" s="54" t="str">
        <f t="shared" si="4794"/>
        <v/>
      </c>
      <c r="AQ1429" s="92" t="str">
        <f t="shared" si="4705"/>
        <v/>
      </c>
      <c r="AR1429" s="82">
        <f t="shared" si="4754"/>
        <v>0</v>
      </c>
      <c r="AS1429" s="71">
        <f t="shared" si="4706"/>
        <v>0</v>
      </c>
      <c r="AT1429" s="78" t="str">
        <f t="shared" si="4697"/>
        <v/>
      </c>
      <c r="AU1429" s="137">
        <f t="shared" si="4755"/>
        <v>0</v>
      </c>
      <c r="AV1429" s="137">
        <f t="shared" si="4756"/>
        <v>0</v>
      </c>
      <c r="AW1429" s="137">
        <f t="shared" si="4757"/>
        <v>0</v>
      </c>
      <c r="AX1429" s="86" t="str">
        <f t="shared" si="4758"/>
        <v/>
      </c>
      <c r="AY1429" s="86" t="str">
        <f t="shared" si="4759"/>
        <v/>
      </c>
      <c r="AZ1429" s="90" t="str">
        <f t="shared" ref="AZ1429:BA1429" si="4795">IF($A1428&lt;&gt;"",AZ1428,"")</f>
        <v/>
      </c>
      <c r="BA1429" s="54" t="str">
        <f t="shared" si="4795"/>
        <v/>
      </c>
      <c r="BB1429" s="92" t="str">
        <f t="shared" si="4708"/>
        <v/>
      </c>
      <c r="BC1429" s="82">
        <f t="shared" si="4761"/>
        <v>0</v>
      </c>
      <c r="BD1429" s="71">
        <f t="shared" si="4709"/>
        <v>0</v>
      </c>
      <c r="BE1429" s="98">
        <f t="shared" si="4767"/>
        <v>18</v>
      </c>
      <c r="BF1429" s="54" t="str">
        <f t="shared" ref="BF1429:BF1435" si="4796">IF($A1428&lt;&gt;"",BF1428,"")</f>
        <v/>
      </c>
      <c r="BG1429" s="92" t="str">
        <f t="shared" si="4790"/>
        <v/>
      </c>
      <c r="BH1429" s="82">
        <f t="shared" si="4740"/>
        <v>0</v>
      </c>
      <c r="BI1429" s="71">
        <f t="shared" si="4741"/>
        <v>0</v>
      </c>
      <c r="BJ1429" s="146"/>
      <c r="BK1429" s="97">
        <v>1</v>
      </c>
      <c r="BL1429" s="95" t="str">
        <f t="shared" ref="BL1429:BP1429" si="4797">IF(BL1428&lt;&gt;"",BL1428,"")</f>
        <v/>
      </c>
      <c r="BM1429" s="95" t="str">
        <f t="shared" si="4797"/>
        <v/>
      </c>
      <c r="BN1429" s="95" t="str">
        <f t="shared" si="4797"/>
        <v/>
      </c>
      <c r="BO1429" s="95" t="str">
        <f t="shared" si="4797"/>
        <v/>
      </c>
      <c r="BP1429" s="95" t="str">
        <f t="shared" si="4797"/>
        <v/>
      </c>
      <c r="BQ1429" s="81">
        <f t="shared" si="4769"/>
        <v>0</v>
      </c>
      <c r="BR1429" s="81">
        <f t="shared" si="4770"/>
        <v>0</v>
      </c>
      <c r="BS1429" s="81">
        <f t="shared" si="4771"/>
        <v>0</v>
      </c>
      <c r="BT1429" s="81">
        <f t="shared" si="4772"/>
        <v>0</v>
      </c>
      <c r="BU1429" s="81">
        <f t="shared" si="4773"/>
        <v>0</v>
      </c>
      <c r="BV1429" s="13">
        <f t="shared" si="4774"/>
        <v>0</v>
      </c>
      <c r="BW1429" s="11">
        <f t="shared" si="4700"/>
        <v>0</v>
      </c>
      <c r="BX1429" s="69">
        <f t="shared" si="4711"/>
        <v>0</v>
      </c>
      <c r="BY1429" s="69">
        <f>IF($A1429&lt;&gt;"",IF(BY1428&lt;&gt;0,BY1428,IF(BW1429&lt;=$AW$2,"Stop Loss",0)),0)</f>
        <v>0</v>
      </c>
      <c r="BZ1429" s="69">
        <f t="shared" si="4626"/>
        <v>0</v>
      </c>
      <c r="CA1429" s="27" t="str">
        <f t="shared" si="4712"/>
        <v/>
      </c>
      <c r="CB1429" s="27" t="str">
        <f t="shared" si="4713"/>
        <v/>
      </c>
      <c r="CC1429" s="27" t="str">
        <f t="shared" si="4714"/>
        <v/>
      </c>
      <c r="CD1429" s="27" t="str">
        <f t="shared" si="4715"/>
        <v/>
      </c>
      <c r="CE1429" s="27" t="str">
        <f t="shared" si="4716"/>
        <v/>
      </c>
      <c r="CF1429" s="27" t="str">
        <f t="shared" si="4717"/>
        <v/>
      </c>
      <c r="CG1429" s="86"/>
      <c r="CH1429" s="86"/>
      <c r="CI1429" s="45"/>
      <c r="CJ1429" s="45"/>
      <c r="CK1429" s="45"/>
      <c r="CL1429" s="25"/>
      <c r="CM1429" s="25"/>
      <c r="CN1429" s="37"/>
      <c r="CO1429" s="25"/>
      <c r="CP1429" s="25"/>
      <c r="CQ1429" s="25"/>
      <c r="CR1429" s="25"/>
      <c r="CS1429" s="25"/>
      <c r="CT1429" s="25"/>
      <c r="CU1429" s="25"/>
      <c r="CV1429" s="25"/>
      <c r="CW1429" s="25"/>
      <c r="CX1429" s="25"/>
      <c r="CY1429" s="25"/>
      <c r="CZ1429" s="25"/>
      <c r="DA1429" s="25"/>
      <c r="DB1429" s="37"/>
      <c r="DC1429" s="25"/>
      <c r="DD1429" s="25"/>
      <c r="DH1429" s="25"/>
      <c r="DI1429" s="37"/>
    </row>
    <row r="1430" spans="1:113" s="26" customFormat="1">
      <c r="A1430" s="149"/>
      <c r="B1430" s="82" t="str">
        <f t="shared" si="4687"/>
        <v/>
      </c>
      <c r="C1430" s="7" t="str">
        <f t="shared" si="4688"/>
        <v/>
      </c>
      <c r="D1430" s="81">
        <f t="shared" si="4689"/>
        <v>0</v>
      </c>
      <c r="E1430" s="7" t="str">
        <f t="shared" si="4690"/>
        <v>18,</v>
      </c>
      <c r="F1430" s="78"/>
      <c r="G1430" s="86"/>
      <c r="H1430" s="86"/>
      <c r="I1430" s="86"/>
      <c r="J1430" s="86"/>
      <c r="K1430" s="86"/>
      <c r="L1430" s="86"/>
      <c r="M1430" s="86"/>
      <c r="N1430" s="86"/>
      <c r="O1430" s="78"/>
      <c r="P1430" s="86"/>
      <c r="Q1430" s="86"/>
      <c r="R1430" s="86"/>
      <c r="S1430" s="86"/>
      <c r="T1430" s="86"/>
      <c r="U1430" s="86"/>
      <c r="V1430" s="86"/>
      <c r="W1430" s="86"/>
      <c r="X1430" s="123" t="str">
        <f t="shared" si="4691"/>
        <v/>
      </c>
      <c r="Y1430" s="127">
        <f t="shared" si="4743"/>
        <v>0</v>
      </c>
      <c r="Z1430" s="127">
        <f t="shared" si="4744"/>
        <v>0</v>
      </c>
      <c r="AA1430" s="127">
        <f t="shared" si="4745"/>
        <v>0</v>
      </c>
      <c r="AB1430" s="86">
        <f t="shared" ref="AB1430:AC1430" si="4798">AB1429</f>
        <v>0</v>
      </c>
      <c r="AC1430" s="86">
        <f t="shared" si="4798"/>
        <v>0</v>
      </c>
      <c r="AD1430" s="90" t="str">
        <f t="shared" ref="AD1430:AE1430" si="4799">IF($A1429&lt;&gt;"",AD1429,"")</f>
        <v/>
      </c>
      <c r="AE1430" s="54" t="str">
        <f t="shared" si="4799"/>
        <v/>
      </c>
      <c r="AF1430" s="92" t="str">
        <f t="shared" si="4703"/>
        <v/>
      </c>
      <c r="AG1430" s="82">
        <f t="shared" si="4694"/>
        <v>0</v>
      </c>
      <c r="AH1430" s="71">
        <f t="shared" si="4558"/>
        <v>0</v>
      </c>
      <c r="AI1430" s="78" t="str">
        <f t="shared" si="4695"/>
        <v/>
      </c>
      <c r="AJ1430" s="132">
        <f t="shared" si="4748"/>
        <v>0</v>
      </c>
      <c r="AK1430" s="132">
        <f t="shared" si="4749"/>
        <v>0</v>
      </c>
      <c r="AL1430" s="132">
        <f t="shared" si="4750"/>
        <v>0</v>
      </c>
      <c r="AM1430" s="86" t="str">
        <f t="shared" si="4751"/>
        <v/>
      </c>
      <c r="AN1430" s="86" t="str">
        <f t="shared" si="4752"/>
        <v/>
      </c>
      <c r="AO1430" s="90" t="str">
        <f t="shared" ref="AO1430:AP1430" si="4800">IF($A1429&lt;&gt;"",AO1429,"")</f>
        <v/>
      </c>
      <c r="AP1430" s="54" t="str">
        <f t="shared" si="4800"/>
        <v/>
      </c>
      <c r="AQ1430" s="92" t="str">
        <f t="shared" si="4705"/>
        <v/>
      </c>
      <c r="AR1430" s="82">
        <f t="shared" si="4754"/>
        <v>0</v>
      </c>
      <c r="AS1430" s="71">
        <f t="shared" si="4706"/>
        <v>0</v>
      </c>
      <c r="AT1430" s="78" t="str">
        <f t="shared" si="4697"/>
        <v/>
      </c>
      <c r="AU1430" s="137">
        <f t="shared" si="4755"/>
        <v>0</v>
      </c>
      <c r="AV1430" s="137">
        <f t="shared" si="4756"/>
        <v>0</v>
      </c>
      <c r="AW1430" s="137">
        <f t="shared" si="4757"/>
        <v>0</v>
      </c>
      <c r="AX1430" s="86" t="str">
        <f t="shared" si="4758"/>
        <v/>
      </c>
      <c r="AY1430" s="86" t="str">
        <f t="shared" si="4759"/>
        <v/>
      </c>
      <c r="AZ1430" s="90" t="str">
        <f t="shared" ref="AZ1430:BA1430" si="4801">IF($A1429&lt;&gt;"",AZ1429,"")</f>
        <v/>
      </c>
      <c r="BA1430" s="54" t="str">
        <f t="shared" si="4801"/>
        <v/>
      </c>
      <c r="BB1430" s="92" t="str">
        <f t="shared" si="4708"/>
        <v/>
      </c>
      <c r="BC1430" s="82">
        <f t="shared" si="4761"/>
        <v>0</v>
      </c>
      <c r="BD1430" s="71">
        <f t="shared" si="4709"/>
        <v>0</v>
      </c>
      <c r="BE1430" s="98">
        <f t="shared" si="4767"/>
        <v>18</v>
      </c>
      <c r="BF1430" s="54" t="str">
        <f t="shared" si="4796"/>
        <v/>
      </c>
      <c r="BG1430" s="92" t="str">
        <f t="shared" si="4790"/>
        <v/>
      </c>
      <c r="BH1430" s="82">
        <f t="shared" si="4740"/>
        <v>0</v>
      </c>
      <c r="BI1430" s="71">
        <f t="shared" si="4741"/>
        <v>0</v>
      </c>
      <c r="BJ1430" s="146"/>
      <c r="BK1430" s="97">
        <v>1</v>
      </c>
      <c r="BL1430" s="95" t="str">
        <f t="shared" ref="BL1430:BP1430" si="4802">IF(BL1429&lt;&gt;"",BL1429,"")</f>
        <v/>
      </c>
      <c r="BM1430" s="95" t="str">
        <f t="shared" si="4802"/>
        <v/>
      </c>
      <c r="BN1430" s="95" t="str">
        <f t="shared" si="4802"/>
        <v/>
      </c>
      <c r="BO1430" s="95" t="str">
        <f t="shared" si="4802"/>
        <v/>
      </c>
      <c r="BP1430" s="95" t="str">
        <f t="shared" si="4802"/>
        <v/>
      </c>
      <c r="BQ1430" s="81">
        <f t="shared" si="4769"/>
        <v>0</v>
      </c>
      <c r="BR1430" s="81">
        <f t="shared" si="4770"/>
        <v>0</v>
      </c>
      <c r="BS1430" s="81">
        <f t="shared" si="4771"/>
        <v>0</v>
      </c>
      <c r="BT1430" s="81">
        <f t="shared" si="4772"/>
        <v>0</v>
      </c>
      <c r="BU1430" s="81">
        <f t="shared" si="4773"/>
        <v>0</v>
      </c>
      <c r="BV1430" s="13">
        <f t="shared" si="4774"/>
        <v>0</v>
      </c>
      <c r="BW1430" s="11">
        <f t="shared" si="4700"/>
        <v>0</v>
      </c>
      <c r="BX1430" s="69">
        <f t="shared" si="4711"/>
        <v>0</v>
      </c>
      <c r="BY1430" s="69">
        <f>IF($A1430&lt;&gt;"",IF(BY1429&lt;&gt;0,BY1429,IF(BW1430&lt;=$AW$2,"Stop Loss",0)),0)</f>
        <v>0</v>
      </c>
      <c r="BZ1430" s="69">
        <f t="shared" si="4626"/>
        <v>0</v>
      </c>
      <c r="CA1430" s="27" t="str">
        <f t="shared" si="4712"/>
        <v/>
      </c>
      <c r="CB1430" s="27" t="str">
        <f t="shared" si="4713"/>
        <v/>
      </c>
      <c r="CC1430" s="27" t="str">
        <f t="shared" si="4714"/>
        <v/>
      </c>
      <c r="CD1430" s="27" t="str">
        <f t="shared" si="4715"/>
        <v/>
      </c>
      <c r="CE1430" s="27" t="str">
        <f t="shared" si="4716"/>
        <v/>
      </c>
      <c r="CF1430" s="27" t="str">
        <f t="shared" si="4717"/>
        <v/>
      </c>
      <c r="CG1430" s="86"/>
      <c r="CH1430" s="86"/>
      <c r="CI1430" s="45"/>
      <c r="CJ1430" s="45"/>
      <c r="CK1430" s="45"/>
      <c r="CL1430" s="25"/>
      <c r="CM1430" s="25"/>
      <c r="CN1430" s="37"/>
      <c r="CO1430" s="25"/>
      <c r="CP1430" s="25"/>
      <c r="CQ1430" s="25"/>
      <c r="CR1430" s="25"/>
      <c r="CS1430" s="25"/>
      <c r="CT1430" s="25"/>
      <c r="CU1430" s="25"/>
      <c r="CV1430" s="25"/>
      <c r="CW1430" s="25"/>
      <c r="CX1430" s="25"/>
      <c r="CY1430" s="25"/>
      <c r="CZ1430" s="25"/>
      <c r="DA1430" s="25"/>
      <c r="DB1430" s="37"/>
      <c r="DC1430" s="25"/>
      <c r="DD1430" s="25"/>
      <c r="DH1430" s="25"/>
      <c r="DI1430" s="37"/>
    </row>
    <row r="1431" spans="1:113" s="26" customFormat="1">
      <c r="A1431" s="149"/>
      <c r="B1431" s="82" t="str">
        <f t="shared" si="4687"/>
        <v/>
      </c>
      <c r="C1431" s="7" t="str">
        <f t="shared" si="4688"/>
        <v/>
      </c>
      <c r="D1431" s="81">
        <f t="shared" si="4689"/>
        <v>0</v>
      </c>
      <c r="E1431" s="7" t="str">
        <f t="shared" si="4690"/>
        <v>18,</v>
      </c>
      <c r="F1431" s="78"/>
      <c r="G1431" s="86"/>
      <c r="H1431" s="86"/>
      <c r="I1431" s="86"/>
      <c r="J1431" s="86"/>
      <c r="K1431" s="86"/>
      <c r="L1431" s="86"/>
      <c r="M1431" s="86"/>
      <c r="N1431" s="86"/>
      <c r="O1431" s="78"/>
      <c r="P1431" s="86"/>
      <c r="Q1431" s="86"/>
      <c r="R1431" s="86"/>
      <c r="S1431" s="86"/>
      <c r="T1431" s="86"/>
      <c r="U1431" s="86"/>
      <c r="V1431" s="86"/>
      <c r="W1431" s="86"/>
      <c r="X1431" s="123" t="str">
        <f t="shared" si="4691"/>
        <v/>
      </c>
      <c r="Y1431" s="127">
        <f t="shared" si="4743"/>
        <v>0</v>
      </c>
      <c r="Z1431" s="127">
        <f t="shared" si="4744"/>
        <v>0</v>
      </c>
      <c r="AA1431" s="127">
        <f t="shared" si="4745"/>
        <v>0</v>
      </c>
      <c r="AB1431" s="86">
        <f t="shared" ref="AB1431:AC1431" si="4803">AB1430</f>
        <v>0</v>
      </c>
      <c r="AC1431" s="86">
        <f t="shared" si="4803"/>
        <v>0</v>
      </c>
      <c r="AD1431" s="90" t="str">
        <f t="shared" ref="AD1431:AE1431" si="4804">IF($A1430&lt;&gt;"",AD1430,"")</f>
        <v/>
      </c>
      <c r="AE1431" s="54" t="str">
        <f t="shared" si="4804"/>
        <v/>
      </c>
      <c r="AF1431" s="92" t="str">
        <f t="shared" si="4703"/>
        <v/>
      </c>
      <c r="AG1431" s="82">
        <f t="shared" si="4694"/>
        <v>0</v>
      </c>
      <c r="AH1431" s="71">
        <f t="shared" si="4558"/>
        <v>0</v>
      </c>
      <c r="AI1431" s="78" t="str">
        <f t="shared" si="4695"/>
        <v/>
      </c>
      <c r="AJ1431" s="132">
        <f t="shared" si="4748"/>
        <v>0</v>
      </c>
      <c r="AK1431" s="132">
        <f t="shared" si="4749"/>
        <v>0</v>
      </c>
      <c r="AL1431" s="132">
        <f t="shared" si="4750"/>
        <v>0</v>
      </c>
      <c r="AM1431" s="86" t="str">
        <f t="shared" si="4751"/>
        <v/>
      </c>
      <c r="AN1431" s="86" t="str">
        <f t="shared" si="4752"/>
        <v/>
      </c>
      <c r="AO1431" s="90" t="str">
        <f t="shared" ref="AO1431:AP1431" si="4805">IF($A1430&lt;&gt;"",AO1430,"")</f>
        <v/>
      </c>
      <c r="AP1431" s="54" t="str">
        <f t="shared" si="4805"/>
        <v/>
      </c>
      <c r="AQ1431" s="92" t="str">
        <f t="shared" si="4705"/>
        <v/>
      </c>
      <c r="AR1431" s="82">
        <f t="shared" si="4754"/>
        <v>0</v>
      </c>
      <c r="AS1431" s="71">
        <f t="shared" si="4706"/>
        <v>0</v>
      </c>
      <c r="AT1431" s="78" t="str">
        <f t="shared" si="4697"/>
        <v/>
      </c>
      <c r="AU1431" s="137">
        <f t="shared" si="4755"/>
        <v>0</v>
      </c>
      <c r="AV1431" s="137">
        <f t="shared" si="4756"/>
        <v>0</v>
      </c>
      <c r="AW1431" s="137">
        <f t="shared" si="4757"/>
        <v>0</v>
      </c>
      <c r="AX1431" s="86" t="str">
        <f t="shared" si="4758"/>
        <v/>
      </c>
      <c r="AY1431" s="86" t="str">
        <f t="shared" si="4759"/>
        <v/>
      </c>
      <c r="AZ1431" s="90" t="str">
        <f t="shared" ref="AZ1431:BA1431" si="4806">IF($A1430&lt;&gt;"",AZ1430,"")</f>
        <v/>
      </c>
      <c r="BA1431" s="54" t="str">
        <f t="shared" si="4806"/>
        <v/>
      </c>
      <c r="BB1431" s="92" t="str">
        <f t="shared" si="4708"/>
        <v/>
      </c>
      <c r="BC1431" s="82">
        <f t="shared" si="4761"/>
        <v>0</v>
      </c>
      <c r="BD1431" s="71">
        <f t="shared" si="4709"/>
        <v>0</v>
      </c>
      <c r="BE1431" s="98">
        <f t="shared" si="4767"/>
        <v>18</v>
      </c>
      <c r="BF1431" s="54" t="str">
        <f t="shared" si="4796"/>
        <v/>
      </c>
      <c r="BG1431" s="92" t="str">
        <f t="shared" si="4790"/>
        <v/>
      </c>
      <c r="BH1431" s="82">
        <f t="shared" si="4740"/>
        <v>0</v>
      </c>
      <c r="BI1431" s="71">
        <f t="shared" si="4741"/>
        <v>0</v>
      </c>
      <c r="BJ1431" s="146"/>
      <c r="BK1431" s="97">
        <v>1</v>
      </c>
      <c r="BL1431" s="95" t="str">
        <f t="shared" ref="BL1431:BP1431" si="4807">IF(BL1430&lt;&gt;"",BL1430,"")</f>
        <v/>
      </c>
      <c r="BM1431" s="95" t="str">
        <f t="shared" si="4807"/>
        <v/>
      </c>
      <c r="BN1431" s="95" t="str">
        <f t="shared" si="4807"/>
        <v/>
      </c>
      <c r="BO1431" s="95" t="str">
        <f t="shared" si="4807"/>
        <v/>
      </c>
      <c r="BP1431" s="95" t="str">
        <f t="shared" si="4807"/>
        <v/>
      </c>
      <c r="BQ1431" s="81">
        <f t="shared" si="4769"/>
        <v>0</v>
      </c>
      <c r="BR1431" s="81">
        <f t="shared" si="4770"/>
        <v>0</v>
      </c>
      <c r="BS1431" s="81">
        <f t="shared" si="4771"/>
        <v>0</v>
      </c>
      <c r="BT1431" s="81">
        <f t="shared" si="4772"/>
        <v>0</v>
      </c>
      <c r="BU1431" s="81">
        <f t="shared" si="4773"/>
        <v>0</v>
      </c>
      <c r="BV1431" s="13">
        <f t="shared" si="4774"/>
        <v>0</v>
      </c>
      <c r="BW1431" s="11">
        <f t="shared" si="4700"/>
        <v>0</v>
      </c>
      <c r="BX1431" s="69">
        <f t="shared" si="4711"/>
        <v>0</v>
      </c>
      <c r="BY1431" s="69">
        <f>IF($A1431&lt;&gt;"",IF(BY1430&lt;&gt;0,BY1430,IF(BW1431&lt;=$AW$2,"Stop Loss",0)),0)</f>
        <v>0</v>
      </c>
      <c r="BZ1431" s="69">
        <f t="shared" si="4626"/>
        <v>0</v>
      </c>
      <c r="CA1431" s="27" t="str">
        <f t="shared" si="4712"/>
        <v/>
      </c>
      <c r="CB1431" s="27" t="str">
        <f t="shared" si="4713"/>
        <v/>
      </c>
      <c r="CC1431" s="27" t="str">
        <f t="shared" si="4714"/>
        <v/>
      </c>
      <c r="CD1431" s="27" t="str">
        <f t="shared" si="4715"/>
        <v/>
      </c>
      <c r="CE1431" s="27" t="str">
        <f t="shared" si="4716"/>
        <v/>
      </c>
      <c r="CF1431" s="27" t="str">
        <f t="shared" si="4717"/>
        <v/>
      </c>
      <c r="CG1431" s="86"/>
      <c r="CH1431" s="86"/>
      <c r="CI1431" s="45"/>
      <c r="CJ1431" s="45"/>
      <c r="CK1431" s="45"/>
      <c r="CL1431" s="25"/>
      <c r="CM1431" s="25"/>
      <c r="CN1431" s="37"/>
      <c r="CO1431" s="25"/>
      <c r="CP1431" s="25"/>
      <c r="CQ1431" s="25"/>
      <c r="CR1431" s="25"/>
      <c r="CS1431" s="25"/>
      <c r="CT1431" s="25"/>
      <c r="CU1431" s="25"/>
      <c r="CV1431" s="25"/>
      <c r="CW1431" s="25"/>
      <c r="CX1431" s="25"/>
      <c r="CY1431" s="25"/>
      <c r="CZ1431" s="25"/>
      <c r="DA1431" s="25"/>
      <c r="DB1431" s="37"/>
      <c r="DC1431" s="25"/>
      <c r="DD1431" s="25"/>
      <c r="DH1431" s="25"/>
      <c r="DI1431" s="37"/>
    </row>
    <row r="1432" spans="1:113" s="26" customFormat="1">
      <c r="A1432" s="149"/>
      <c r="B1432" s="82" t="str">
        <f t="shared" si="4687"/>
        <v/>
      </c>
      <c r="C1432" s="7" t="str">
        <f t="shared" si="4688"/>
        <v/>
      </c>
      <c r="D1432" s="81">
        <f t="shared" si="4689"/>
        <v>0</v>
      </c>
      <c r="E1432" s="7" t="str">
        <f t="shared" si="4690"/>
        <v>18,</v>
      </c>
      <c r="F1432" s="78"/>
      <c r="G1432" s="86"/>
      <c r="H1432" s="86"/>
      <c r="I1432" s="86"/>
      <c r="J1432" s="86"/>
      <c r="K1432" s="86"/>
      <c r="L1432" s="86"/>
      <c r="M1432" s="86"/>
      <c r="N1432" s="86"/>
      <c r="O1432" s="78"/>
      <c r="P1432" s="86"/>
      <c r="Q1432" s="86"/>
      <c r="R1432" s="86"/>
      <c r="S1432" s="86"/>
      <c r="T1432" s="86"/>
      <c r="U1432" s="86"/>
      <c r="V1432" s="86"/>
      <c r="W1432" s="86"/>
      <c r="X1432" s="123" t="str">
        <f t="shared" si="4691"/>
        <v/>
      </c>
      <c r="Y1432" s="127">
        <f t="shared" si="4743"/>
        <v>0</v>
      </c>
      <c r="Z1432" s="127">
        <f t="shared" si="4744"/>
        <v>0</v>
      </c>
      <c r="AA1432" s="127">
        <f t="shared" si="4745"/>
        <v>0</v>
      </c>
      <c r="AB1432" s="86">
        <f t="shared" ref="AB1432:AC1432" si="4808">AB1431</f>
        <v>0</v>
      </c>
      <c r="AC1432" s="86">
        <f t="shared" si="4808"/>
        <v>0</v>
      </c>
      <c r="AD1432" s="90" t="str">
        <f t="shared" ref="AD1432:AE1432" si="4809">IF($A1431&lt;&gt;"",AD1431,"")</f>
        <v/>
      </c>
      <c r="AE1432" s="54" t="str">
        <f t="shared" si="4809"/>
        <v/>
      </c>
      <c r="AF1432" s="92" t="str">
        <f t="shared" si="4703"/>
        <v/>
      </c>
      <c r="AG1432" s="82">
        <f t="shared" si="4694"/>
        <v>0</v>
      </c>
      <c r="AH1432" s="71">
        <f t="shared" si="4558"/>
        <v>0</v>
      </c>
      <c r="AI1432" s="78" t="str">
        <f t="shared" si="4695"/>
        <v/>
      </c>
      <c r="AJ1432" s="132">
        <f t="shared" si="4748"/>
        <v>0</v>
      </c>
      <c r="AK1432" s="132">
        <f t="shared" si="4749"/>
        <v>0</v>
      </c>
      <c r="AL1432" s="132">
        <f t="shared" si="4750"/>
        <v>0</v>
      </c>
      <c r="AM1432" s="86" t="str">
        <f t="shared" si="4751"/>
        <v/>
      </c>
      <c r="AN1432" s="86" t="str">
        <f t="shared" si="4752"/>
        <v/>
      </c>
      <c r="AO1432" s="90" t="str">
        <f t="shared" ref="AO1432:AP1432" si="4810">IF($A1431&lt;&gt;"",AO1431,"")</f>
        <v/>
      </c>
      <c r="AP1432" s="54" t="str">
        <f t="shared" si="4810"/>
        <v/>
      </c>
      <c r="AQ1432" s="92" t="str">
        <f t="shared" si="4705"/>
        <v/>
      </c>
      <c r="AR1432" s="82">
        <f t="shared" si="4754"/>
        <v>0</v>
      </c>
      <c r="AS1432" s="71">
        <f t="shared" si="4706"/>
        <v>0</v>
      </c>
      <c r="AT1432" s="78" t="str">
        <f t="shared" si="4697"/>
        <v/>
      </c>
      <c r="AU1432" s="137">
        <f t="shared" si="4755"/>
        <v>0</v>
      </c>
      <c r="AV1432" s="137">
        <f t="shared" si="4756"/>
        <v>0</v>
      </c>
      <c r="AW1432" s="137">
        <f t="shared" si="4757"/>
        <v>0</v>
      </c>
      <c r="AX1432" s="86" t="str">
        <f t="shared" si="4758"/>
        <v/>
      </c>
      <c r="AY1432" s="86" t="str">
        <f t="shared" si="4759"/>
        <v/>
      </c>
      <c r="AZ1432" s="90" t="str">
        <f t="shared" ref="AZ1432:BA1432" si="4811">IF($A1431&lt;&gt;"",AZ1431,"")</f>
        <v/>
      </c>
      <c r="BA1432" s="54" t="str">
        <f t="shared" si="4811"/>
        <v/>
      </c>
      <c r="BB1432" s="92" t="str">
        <f t="shared" si="4708"/>
        <v/>
      </c>
      <c r="BC1432" s="82">
        <f t="shared" si="4761"/>
        <v>0</v>
      </c>
      <c r="BD1432" s="71">
        <f t="shared" si="4709"/>
        <v>0</v>
      </c>
      <c r="BE1432" s="98">
        <f t="shared" si="4767"/>
        <v>18</v>
      </c>
      <c r="BF1432" s="54" t="str">
        <f t="shared" si="4796"/>
        <v/>
      </c>
      <c r="BG1432" s="92" t="str">
        <f t="shared" si="4790"/>
        <v/>
      </c>
      <c r="BH1432" s="82">
        <f t="shared" si="4740"/>
        <v>0</v>
      </c>
      <c r="BI1432" s="71">
        <f t="shared" si="4741"/>
        <v>0</v>
      </c>
      <c r="BJ1432" s="146"/>
      <c r="BK1432" s="97">
        <v>1</v>
      </c>
      <c r="BL1432" s="95" t="str">
        <f t="shared" ref="BL1432:BP1432" si="4812">IF(BL1431&lt;&gt;"",BL1431,"")</f>
        <v/>
      </c>
      <c r="BM1432" s="95" t="str">
        <f t="shared" si="4812"/>
        <v/>
      </c>
      <c r="BN1432" s="95" t="str">
        <f t="shared" si="4812"/>
        <v/>
      </c>
      <c r="BO1432" s="95" t="str">
        <f t="shared" si="4812"/>
        <v/>
      </c>
      <c r="BP1432" s="95" t="str">
        <f t="shared" si="4812"/>
        <v/>
      </c>
      <c r="BQ1432" s="81">
        <f t="shared" si="4769"/>
        <v>0</v>
      </c>
      <c r="BR1432" s="81">
        <f t="shared" si="4770"/>
        <v>0</v>
      </c>
      <c r="BS1432" s="81">
        <f t="shared" si="4771"/>
        <v>0</v>
      </c>
      <c r="BT1432" s="81">
        <f t="shared" si="4772"/>
        <v>0</v>
      </c>
      <c r="BU1432" s="81">
        <f t="shared" si="4773"/>
        <v>0</v>
      </c>
      <c r="BV1432" s="13">
        <f t="shared" si="4774"/>
        <v>0</v>
      </c>
      <c r="BW1432" s="11">
        <f t="shared" si="4700"/>
        <v>0</v>
      </c>
      <c r="BX1432" s="69">
        <f t="shared" si="4711"/>
        <v>0</v>
      </c>
      <c r="BY1432" s="69">
        <f>IF($A1432&lt;&gt;"",IF(BY1431&lt;&gt;0,BY1431,IF(BW1432&lt;=$AW$2,"Stop Loss",0)),0)</f>
        <v>0</v>
      </c>
      <c r="BZ1432" s="69">
        <f t="shared" si="4626"/>
        <v>0</v>
      </c>
      <c r="CA1432" s="27" t="str">
        <f t="shared" si="4712"/>
        <v/>
      </c>
      <c r="CB1432" s="27" t="str">
        <f t="shared" si="4713"/>
        <v/>
      </c>
      <c r="CC1432" s="27" t="str">
        <f t="shared" si="4714"/>
        <v/>
      </c>
      <c r="CD1432" s="27" t="str">
        <f t="shared" si="4715"/>
        <v/>
      </c>
      <c r="CE1432" s="27" t="str">
        <f t="shared" si="4716"/>
        <v/>
      </c>
      <c r="CF1432" s="27" t="str">
        <f t="shared" si="4717"/>
        <v/>
      </c>
      <c r="CG1432" s="86"/>
      <c r="CH1432" s="86"/>
      <c r="CI1432" s="45"/>
      <c r="CJ1432" s="45"/>
      <c r="CK1432" s="45"/>
      <c r="CL1432" s="25"/>
      <c r="CM1432" s="25"/>
      <c r="CN1432" s="37"/>
      <c r="CO1432" s="25"/>
      <c r="CP1432" s="25"/>
      <c r="CQ1432" s="25"/>
      <c r="CR1432" s="25"/>
      <c r="CS1432" s="25"/>
      <c r="CT1432" s="25"/>
      <c r="CU1432" s="25"/>
      <c r="CV1432" s="25"/>
      <c r="CW1432" s="25"/>
      <c r="CX1432" s="25"/>
      <c r="CY1432" s="25"/>
      <c r="CZ1432" s="25"/>
      <c r="DA1432" s="25"/>
      <c r="DB1432" s="37"/>
      <c r="DC1432" s="25"/>
      <c r="DD1432" s="25"/>
      <c r="DH1432" s="25"/>
      <c r="DI1432" s="37"/>
    </row>
    <row r="1433" spans="1:113" s="26" customFormat="1">
      <c r="A1433" s="149"/>
      <c r="B1433" s="82" t="str">
        <f t="shared" si="4687"/>
        <v/>
      </c>
      <c r="C1433" s="7" t="str">
        <f t="shared" si="4688"/>
        <v/>
      </c>
      <c r="D1433" s="81">
        <f t="shared" si="4689"/>
        <v>0</v>
      </c>
      <c r="E1433" s="7" t="str">
        <f t="shared" si="4690"/>
        <v>18,</v>
      </c>
      <c r="F1433" s="78"/>
      <c r="G1433" s="86"/>
      <c r="H1433" s="86"/>
      <c r="I1433" s="86"/>
      <c r="J1433" s="86"/>
      <c r="K1433" s="86"/>
      <c r="L1433" s="86"/>
      <c r="M1433" s="86"/>
      <c r="N1433" s="86"/>
      <c r="O1433" s="78"/>
      <c r="P1433" s="86"/>
      <c r="Q1433" s="86"/>
      <c r="R1433" s="86"/>
      <c r="S1433" s="86"/>
      <c r="T1433" s="86"/>
      <c r="U1433" s="86"/>
      <c r="V1433" s="86"/>
      <c r="W1433" s="86"/>
      <c r="X1433" s="123" t="str">
        <f t="shared" si="4691"/>
        <v/>
      </c>
      <c r="Y1433" s="127">
        <f t="shared" si="4743"/>
        <v>0</v>
      </c>
      <c r="Z1433" s="127">
        <f t="shared" si="4744"/>
        <v>0</v>
      </c>
      <c r="AA1433" s="127">
        <f t="shared" si="4745"/>
        <v>0</v>
      </c>
      <c r="AB1433" s="86">
        <f t="shared" ref="AB1433:AC1433" si="4813">AB1432</f>
        <v>0</v>
      </c>
      <c r="AC1433" s="86">
        <f t="shared" si="4813"/>
        <v>0</v>
      </c>
      <c r="AD1433" s="90" t="str">
        <f t="shared" ref="AD1433:AE1433" si="4814">IF($A1432&lt;&gt;"",AD1432,"")</f>
        <v/>
      </c>
      <c r="AE1433" s="54" t="str">
        <f t="shared" si="4814"/>
        <v/>
      </c>
      <c r="AF1433" s="92" t="str">
        <f t="shared" si="4703"/>
        <v/>
      </c>
      <c r="AG1433" s="82">
        <f t="shared" si="4694"/>
        <v>0</v>
      </c>
      <c r="AH1433" s="71">
        <f t="shared" si="4558"/>
        <v>0</v>
      </c>
      <c r="AI1433" s="78" t="str">
        <f t="shared" si="4695"/>
        <v/>
      </c>
      <c r="AJ1433" s="132">
        <f t="shared" si="4748"/>
        <v>0</v>
      </c>
      <c r="AK1433" s="132">
        <f t="shared" si="4749"/>
        <v>0</v>
      </c>
      <c r="AL1433" s="132">
        <f t="shared" si="4750"/>
        <v>0</v>
      </c>
      <c r="AM1433" s="86" t="str">
        <f t="shared" si="4751"/>
        <v/>
      </c>
      <c r="AN1433" s="86" t="str">
        <f t="shared" si="4752"/>
        <v/>
      </c>
      <c r="AO1433" s="90" t="str">
        <f t="shared" ref="AO1433:AP1433" si="4815">IF($A1432&lt;&gt;"",AO1432,"")</f>
        <v/>
      </c>
      <c r="AP1433" s="54" t="str">
        <f t="shared" si="4815"/>
        <v/>
      </c>
      <c r="AQ1433" s="92" t="str">
        <f t="shared" si="4705"/>
        <v/>
      </c>
      <c r="AR1433" s="82">
        <f t="shared" si="4754"/>
        <v>0</v>
      </c>
      <c r="AS1433" s="71">
        <f t="shared" si="4706"/>
        <v>0</v>
      </c>
      <c r="AT1433" s="78" t="str">
        <f t="shared" si="4697"/>
        <v/>
      </c>
      <c r="AU1433" s="137">
        <f t="shared" si="4755"/>
        <v>0</v>
      </c>
      <c r="AV1433" s="137">
        <f t="shared" si="4756"/>
        <v>0</v>
      </c>
      <c r="AW1433" s="137">
        <f t="shared" si="4757"/>
        <v>0</v>
      </c>
      <c r="AX1433" s="86" t="str">
        <f t="shared" si="4758"/>
        <v/>
      </c>
      <c r="AY1433" s="86" t="str">
        <f t="shared" si="4759"/>
        <v/>
      </c>
      <c r="AZ1433" s="90" t="str">
        <f t="shared" ref="AZ1433:BA1433" si="4816">IF($A1432&lt;&gt;"",AZ1432,"")</f>
        <v/>
      </c>
      <c r="BA1433" s="54" t="str">
        <f t="shared" si="4816"/>
        <v/>
      </c>
      <c r="BB1433" s="92" t="str">
        <f t="shared" si="4708"/>
        <v/>
      </c>
      <c r="BC1433" s="82">
        <f t="shared" si="4761"/>
        <v>0</v>
      </c>
      <c r="BD1433" s="71">
        <f t="shared" si="4709"/>
        <v>0</v>
      </c>
      <c r="BE1433" s="98">
        <f t="shared" si="4767"/>
        <v>18</v>
      </c>
      <c r="BF1433" s="54" t="str">
        <f t="shared" si="4796"/>
        <v/>
      </c>
      <c r="BG1433" s="92" t="str">
        <f t="shared" si="4790"/>
        <v/>
      </c>
      <c r="BH1433" s="82">
        <f t="shared" si="4740"/>
        <v>0</v>
      </c>
      <c r="BI1433" s="71">
        <f t="shared" si="4741"/>
        <v>0</v>
      </c>
      <c r="BJ1433" s="146"/>
      <c r="BK1433" s="97">
        <v>1</v>
      </c>
      <c r="BL1433" s="95" t="str">
        <f t="shared" ref="BL1433:BP1433" si="4817">IF(BL1432&lt;&gt;"",BL1432,"")</f>
        <v/>
      </c>
      <c r="BM1433" s="95" t="str">
        <f t="shared" si="4817"/>
        <v/>
      </c>
      <c r="BN1433" s="95" t="str">
        <f t="shared" si="4817"/>
        <v/>
      </c>
      <c r="BO1433" s="95" t="str">
        <f t="shared" si="4817"/>
        <v/>
      </c>
      <c r="BP1433" s="95" t="str">
        <f t="shared" si="4817"/>
        <v/>
      </c>
      <c r="BQ1433" s="81">
        <f t="shared" si="4769"/>
        <v>0</v>
      </c>
      <c r="BR1433" s="81">
        <f t="shared" si="4770"/>
        <v>0</v>
      </c>
      <c r="BS1433" s="81">
        <f t="shared" si="4771"/>
        <v>0</v>
      </c>
      <c r="BT1433" s="81">
        <f t="shared" si="4772"/>
        <v>0</v>
      </c>
      <c r="BU1433" s="81">
        <f t="shared" si="4773"/>
        <v>0</v>
      </c>
      <c r="BV1433" s="13">
        <f t="shared" si="4774"/>
        <v>0</v>
      </c>
      <c r="BW1433" s="11">
        <f t="shared" si="4700"/>
        <v>0</v>
      </c>
      <c r="BX1433" s="69">
        <f t="shared" si="4711"/>
        <v>0</v>
      </c>
      <c r="BY1433" s="69">
        <f>IF($A1433&lt;&gt;"",IF(BY1432&lt;&gt;0,BY1432,IF(BW1433&lt;=$AW$2,"Stop Loss",0)),0)</f>
        <v>0</v>
      </c>
      <c r="BZ1433" s="69">
        <f t="shared" si="4626"/>
        <v>0</v>
      </c>
      <c r="CA1433" s="27" t="str">
        <f t="shared" si="4712"/>
        <v/>
      </c>
      <c r="CB1433" s="27" t="str">
        <f t="shared" si="4713"/>
        <v/>
      </c>
      <c r="CC1433" s="27" t="str">
        <f t="shared" si="4714"/>
        <v/>
      </c>
      <c r="CD1433" s="27" t="str">
        <f t="shared" si="4715"/>
        <v/>
      </c>
      <c r="CE1433" s="27" t="str">
        <f t="shared" si="4716"/>
        <v/>
      </c>
      <c r="CF1433" s="27" t="str">
        <f t="shared" si="4717"/>
        <v/>
      </c>
      <c r="CG1433" s="86"/>
      <c r="CH1433" s="86"/>
      <c r="CI1433" s="45"/>
      <c r="CJ1433" s="45"/>
      <c r="CK1433" s="45"/>
      <c r="CL1433" s="25"/>
      <c r="CM1433" s="25"/>
      <c r="CN1433" s="37"/>
      <c r="CO1433" s="25"/>
      <c r="CP1433" s="25"/>
      <c r="CQ1433" s="25"/>
      <c r="CR1433" s="25"/>
      <c r="CS1433" s="25"/>
      <c r="CT1433" s="25"/>
      <c r="CU1433" s="25"/>
      <c r="CV1433" s="25"/>
      <c r="CW1433" s="25"/>
      <c r="CX1433" s="25"/>
      <c r="CY1433" s="25"/>
      <c r="CZ1433" s="25"/>
      <c r="DA1433" s="25"/>
      <c r="DB1433" s="37"/>
      <c r="DC1433" s="25"/>
      <c r="DD1433" s="25"/>
      <c r="DH1433" s="25"/>
      <c r="DI1433" s="37"/>
    </row>
    <row r="1434" spans="1:113" s="26" customFormat="1">
      <c r="A1434" s="149"/>
      <c r="B1434" s="82" t="str">
        <f t="shared" si="4687"/>
        <v/>
      </c>
      <c r="C1434" s="7" t="str">
        <f t="shared" si="4688"/>
        <v/>
      </c>
      <c r="D1434" s="81">
        <f t="shared" si="4689"/>
        <v>0</v>
      </c>
      <c r="E1434" s="7" t="str">
        <f t="shared" si="4690"/>
        <v>18,</v>
      </c>
      <c r="F1434" s="78"/>
      <c r="G1434" s="86"/>
      <c r="H1434" s="86"/>
      <c r="I1434" s="86"/>
      <c r="J1434" s="86"/>
      <c r="K1434" s="86"/>
      <c r="L1434" s="86"/>
      <c r="M1434" s="86"/>
      <c r="N1434" s="86"/>
      <c r="O1434" s="78"/>
      <c r="P1434" s="86"/>
      <c r="Q1434" s="86"/>
      <c r="R1434" s="86"/>
      <c r="S1434" s="86"/>
      <c r="T1434" s="86"/>
      <c r="U1434" s="86"/>
      <c r="V1434" s="86"/>
      <c r="W1434" s="86"/>
      <c r="X1434" s="123" t="str">
        <f t="shared" si="4691"/>
        <v/>
      </c>
      <c r="Y1434" s="127">
        <f t="shared" si="4743"/>
        <v>0</v>
      </c>
      <c r="Z1434" s="127">
        <f t="shared" si="4744"/>
        <v>0</v>
      </c>
      <c r="AA1434" s="127">
        <f t="shared" si="4745"/>
        <v>0</v>
      </c>
      <c r="AB1434" s="86">
        <f t="shared" ref="AB1434:AC1434" si="4818">AB1433</f>
        <v>0</v>
      </c>
      <c r="AC1434" s="86">
        <f t="shared" si="4818"/>
        <v>0</v>
      </c>
      <c r="AD1434" s="90" t="str">
        <f t="shared" ref="AD1434:AE1434" si="4819">IF($A1433&lt;&gt;"",AD1433,"")</f>
        <v/>
      </c>
      <c r="AE1434" s="54" t="str">
        <f t="shared" si="4819"/>
        <v/>
      </c>
      <c r="AF1434" s="92" t="str">
        <f t="shared" si="4703"/>
        <v/>
      </c>
      <c r="AG1434" s="82">
        <f t="shared" si="4694"/>
        <v>0</v>
      </c>
      <c r="AH1434" s="71">
        <f t="shared" si="4558"/>
        <v>0</v>
      </c>
      <c r="AI1434" s="78" t="str">
        <f t="shared" si="4695"/>
        <v/>
      </c>
      <c r="AJ1434" s="132">
        <f t="shared" si="4748"/>
        <v>0</v>
      </c>
      <c r="AK1434" s="132">
        <f t="shared" si="4749"/>
        <v>0</v>
      </c>
      <c r="AL1434" s="132">
        <f t="shared" si="4750"/>
        <v>0</v>
      </c>
      <c r="AM1434" s="86" t="str">
        <f t="shared" si="4751"/>
        <v/>
      </c>
      <c r="AN1434" s="86" t="str">
        <f t="shared" si="4752"/>
        <v/>
      </c>
      <c r="AO1434" s="90" t="str">
        <f t="shared" ref="AO1434:AP1434" si="4820">IF($A1433&lt;&gt;"",AO1433,"")</f>
        <v/>
      </c>
      <c r="AP1434" s="54" t="str">
        <f t="shared" si="4820"/>
        <v/>
      </c>
      <c r="AQ1434" s="92" t="str">
        <f t="shared" si="4705"/>
        <v/>
      </c>
      <c r="AR1434" s="82">
        <f t="shared" si="4754"/>
        <v>0</v>
      </c>
      <c r="AS1434" s="71">
        <f t="shared" si="4706"/>
        <v>0</v>
      </c>
      <c r="AT1434" s="78" t="str">
        <f t="shared" si="4697"/>
        <v/>
      </c>
      <c r="AU1434" s="137">
        <f t="shared" si="4755"/>
        <v>0</v>
      </c>
      <c r="AV1434" s="137">
        <f t="shared" si="4756"/>
        <v>0</v>
      </c>
      <c r="AW1434" s="137">
        <f t="shared" si="4757"/>
        <v>0</v>
      </c>
      <c r="AX1434" s="86" t="str">
        <f t="shared" si="4758"/>
        <v/>
      </c>
      <c r="AY1434" s="86" t="str">
        <f t="shared" si="4759"/>
        <v/>
      </c>
      <c r="AZ1434" s="90" t="str">
        <f t="shared" ref="AZ1434:BA1434" si="4821">IF($A1433&lt;&gt;"",AZ1433,"")</f>
        <v/>
      </c>
      <c r="BA1434" s="54" t="str">
        <f t="shared" si="4821"/>
        <v/>
      </c>
      <c r="BB1434" s="92" t="str">
        <f t="shared" si="4708"/>
        <v/>
      </c>
      <c r="BC1434" s="82">
        <f t="shared" si="4761"/>
        <v>0</v>
      </c>
      <c r="BD1434" s="71">
        <f t="shared" si="4709"/>
        <v>0</v>
      </c>
      <c r="BE1434" s="98">
        <f t="shared" si="4767"/>
        <v>18</v>
      </c>
      <c r="BF1434" s="54" t="str">
        <f t="shared" si="4796"/>
        <v/>
      </c>
      <c r="BG1434" s="92" t="str">
        <f t="shared" si="4790"/>
        <v/>
      </c>
      <c r="BH1434" s="82">
        <f t="shared" si="4740"/>
        <v>0</v>
      </c>
      <c r="BI1434" s="71">
        <f t="shared" si="4741"/>
        <v>0</v>
      </c>
      <c r="BJ1434" s="146"/>
      <c r="BK1434" s="97">
        <v>1</v>
      </c>
      <c r="BL1434" s="95" t="str">
        <f t="shared" ref="BL1434:BP1434" si="4822">IF(BL1433&lt;&gt;"",BL1433,"")</f>
        <v/>
      </c>
      <c r="BM1434" s="95" t="str">
        <f t="shared" si="4822"/>
        <v/>
      </c>
      <c r="BN1434" s="95" t="str">
        <f t="shared" si="4822"/>
        <v/>
      </c>
      <c r="BO1434" s="95" t="str">
        <f t="shared" si="4822"/>
        <v/>
      </c>
      <c r="BP1434" s="95" t="str">
        <f t="shared" si="4822"/>
        <v/>
      </c>
      <c r="BQ1434" s="81">
        <f t="shared" si="4769"/>
        <v>0</v>
      </c>
      <c r="BR1434" s="81">
        <f t="shared" si="4770"/>
        <v>0</v>
      </c>
      <c r="BS1434" s="81">
        <f t="shared" si="4771"/>
        <v>0</v>
      </c>
      <c r="BT1434" s="81">
        <f t="shared" si="4772"/>
        <v>0</v>
      </c>
      <c r="BU1434" s="81">
        <f t="shared" si="4773"/>
        <v>0</v>
      </c>
      <c r="BV1434" s="13">
        <f t="shared" si="4774"/>
        <v>0</v>
      </c>
      <c r="BW1434" s="11">
        <f t="shared" si="4700"/>
        <v>0</v>
      </c>
      <c r="BX1434" s="69">
        <f t="shared" si="4711"/>
        <v>0</v>
      </c>
      <c r="BY1434" s="69">
        <f>IF($A1434&lt;&gt;"",IF(BY1433&lt;&gt;0,BY1433,IF(BW1434&lt;=$AW$2,"Stop Loss",0)),0)</f>
        <v>0</v>
      </c>
      <c r="BZ1434" s="69">
        <f t="shared" si="4626"/>
        <v>0</v>
      </c>
      <c r="CA1434" s="27" t="str">
        <f t="shared" si="4712"/>
        <v/>
      </c>
      <c r="CB1434" s="27" t="str">
        <f t="shared" si="4713"/>
        <v/>
      </c>
      <c r="CC1434" s="27" t="str">
        <f t="shared" si="4714"/>
        <v/>
      </c>
      <c r="CD1434" s="27" t="str">
        <f t="shared" si="4715"/>
        <v/>
      </c>
      <c r="CE1434" s="27" t="str">
        <f t="shared" si="4716"/>
        <v/>
      </c>
      <c r="CF1434" s="27" t="str">
        <f t="shared" si="4717"/>
        <v/>
      </c>
      <c r="CG1434" s="86"/>
      <c r="CH1434" s="86"/>
      <c r="CI1434" s="45"/>
      <c r="CJ1434" s="45"/>
      <c r="CK1434" s="45"/>
      <c r="CL1434" s="25"/>
      <c r="CM1434" s="25"/>
      <c r="CN1434" s="37"/>
      <c r="CO1434" s="25"/>
      <c r="CP1434" s="25"/>
      <c r="CQ1434" s="25"/>
      <c r="CR1434" s="25"/>
      <c r="CS1434" s="25"/>
      <c r="CT1434" s="25"/>
      <c r="CU1434" s="25"/>
      <c r="CV1434" s="25"/>
      <c r="CW1434" s="25"/>
      <c r="CX1434" s="25"/>
      <c r="CY1434" s="25"/>
      <c r="CZ1434" s="25"/>
      <c r="DA1434" s="25"/>
      <c r="DB1434" s="37"/>
      <c r="DC1434" s="25"/>
      <c r="DD1434" s="25"/>
      <c r="DH1434" s="25"/>
      <c r="DI1434" s="37"/>
    </row>
    <row r="1435" spans="1:113" s="26" customFormat="1">
      <c r="A1435" s="149"/>
      <c r="B1435" s="82" t="str">
        <f t="shared" si="4687"/>
        <v/>
      </c>
      <c r="C1435" s="7" t="str">
        <f t="shared" si="4688"/>
        <v/>
      </c>
      <c r="D1435" s="81">
        <f t="shared" si="4689"/>
        <v>0</v>
      </c>
      <c r="E1435" s="7" t="str">
        <f t="shared" si="4690"/>
        <v>18,</v>
      </c>
      <c r="F1435" s="78"/>
      <c r="G1435" s="86"/>
      <c r="H1435" s="86"/>
      <c r="I1435" s="86"/>
      <c r="J1435" s="86"/>
      <c r="K1435" s="86"/>
      <c r="L1435" s="86"/>
      <c r="M1435" s="86"/>
      <c r="N1435" s="86"/>
      <c r="O1435" s="78"/>
      <c r="P1435" s="86"/>
      <c r="Q1435" s="86"/>
      <c r="R1435" s="86"/>
      <c r="S1435" s="86"/>
      <c r="T1435" s="86"/>
      <c r="U1435" s="86"/>
      <c r="V1435" s="86"/>
      <c r="W1435" s="86"/>
      <c r="X1435" s="123" t="str">
        <f t="shared" si="4691"/>
        <v/>
      </c>
      <c r="Y1435" s="127">
        <f t="shared" si="4743"/>
        <v>0</v>
      </c>
      <c r="Z1435" s="127">
        <f t="shared" si="4744"/>
        <v>0</v>
      </c>
      <c r="AA1435" s="127">
        <f t="shared" si="4745"/>
        <v>0</v>
      </c>
      <c r="AB1435" s="86">
        <f>IF($Y1435&gt;$Z1435,$Y1435-$Z1435+AB1434,AB1434)</f>
        <v>0</v>
      </c>
      <c r="AC1435" s="86">
        <f>IF($Z1435&gt;$Y1435,$Z1435-$Y1435+AC1434,AC1434)</f>
        <v>0</v>
      </c>
      <c r="AD1435" s="90" t="str">
        <f t="shared" ref="AD1435:AE1435" si="4823">IF($A1434&lt;&gt;"",AD1434,"")</f>
        <v/>
      </c>
      <c r="AE1435" s="54" t="str">
        <f t="shared" si="4823"/>
        <v/>
      </c>
      <c r="AF1435" s="92" t="str">
        <f t="shared" si="4703"/>
        <v/>
      </c>
      <c r="AG1435" s="82">
        <f t="shared" si="4694"/>
        <v>0</v>
      </c>
      <c r="AH1435" s="71">
        <f t="shared" si="4558"/>
        <v>0</v>
      </c>
      <c r="AI1435" s="78" t="str">
        <f t="shared" si="4695"/>
        <v/>
      </c>
      <c r="AJ1435" s="132">
        <f t="shared" si="4748"/>
        <v>0</v>
      </c>
      <c r="AK1435" s="132">
        <f t="shared" si="4749"/>
        <v>0</v>
      </c>
      <c r="AL1435" s="132">
        <f t="shared" si="4750"/>
        <v>0</v>
      </c>
      <c r="AM1435" s="86" t="str">
        <f t="shared" si="4751"/>
        <v/>
      </c>
      <c r="AN1435" s="86" t="str">
        <f t="shared" si="4752"/>
        <v/>
      </c>
      <c r="AO1435" s="90" t="str">
        <f t="shared" ref="AO1435:AP1435" si="4824">IF($A1434&lt;&gt;"",AO1434,"")</f>
        <v/>
      </c>
      <c r="AP1435" s="54" t="str">
        <f t="shared" si="4824"/>
        <v/>
      </c>
      <c r="AQ1435" s="92" t="str">
        <f t="shared" si="4705"/>
        <v/>
      </c>
      <c r="AR1435" s="82">
        <f t="shared" si="4754"/>
        <v>0</v>
      </c>
      <c r="AS1435" s="71">
        <f t="shared" si="4706"/>
        <v>0</v>
      </c>
      <c r="AT1435" s="78" t="str">
        <f t="shared" si="4697"/>
        <v/>
      </c>
      <c r="AU1435" s="137">
        <f t="shared" si="4755"/>
        <v>0</v>
      </c>
      <c r="AV1435" s="137">
        <f t="shared" si="4756"/>
        <v>0</v>
      </c>
      <c r="AW1435" s="137">
        <f t="shared" si="4757"/>
        <v>0</v>
      </c>
      <c r="AX1435" s="86" t="str">
        <f t="shared" si="4758"/>
        <v/>
      </c>
      <c r="AY1435" s="86" t="str">
        <f t="shared" si="4759"/>
        <v/>
      </c>
      <c r="AZ1435" s="90" t="str">
        <f t="shared" ref="AZ1435:BA1435" si="4825">IF($A1434&lt;&gt;"",AZ1434,"")</f>
        <v/>
      </c>
      <c r="BA1435" s="54" t="str">
        <f t="shared" si="4825"/>
        <v/>
      </c>
      <c r="BB1435" s="92" t="str">
        <f t="shared" si="4708"/>
        <v/>
      </c>
      <c r="BC1435" s="82">
        <f t="shared" si="4761"/>
        <v>0</v>
      </c>
      <c r="BD1435" s="71">
        <f t="shared" si="4709"/>
        <v>0</v>
      </c>
      <c r="BE1435" s="98">
        <f t="shared" si="4767"/>
        <v>18</v>
      </c>
      <c r="BF1435" s="54" t="str">
        <f t="shared" si="4796"/>
        <v/>
      </c>
      <c r="BG1435" s="92" t="str">
        <f t="shared" si="4790"/>
        <v/>
      </c>
      <c r="BH1435" s="82">
        <f t="shared" si="4740"/>
        <v>0</v>
      </c>
      <c r="BI1435" s="71">
        <f t="shared" si="4741"/>
        <v>0</v>
      </c>
      <c r="BJ1435" s="146"/>
      <c r="BK1435" s="97">
        <v>1</v>
      </c>
      <c r="BL1435" s="95" t="str">
        <f t="shared" ref="BL1435:BP1435" si="4826">IF(BL1434&lt;&gt;"",BL1434,"")</f>
        <v/>
      </c>
      <c r="BM1435" s="95" t="str">
        <f t="shared" si="4826"/>
        <v/>
      </c>
      <c r="BN1435" s="95" t="str">
        <f t="shared" si="4826"/>
        <v/>
      </c>
      <c r="BO1435" s="95" t="str">
        <f t="shared" si="4826"/>
        <v/>
      </c>
      <c r="BP1435" s="95" t="str">
        <f t="shared" si="4826"/>
        <v/>
      </c>
      <c r="BQ1435" s="81">
        <f t="shared" si="4769"/>
        <v>0</v>
      </c>
      <c r="BR1435" s="81">
        <f t="shared" si="4770"/>
        <v>0</v>
      </c>
      <c r="BS1435" s="81">
        <f t="shared" si="4771"/>
        <v>0</v>
      </c>
      <c r="BT1435" s="81">
        <f t="shared" si="4772"/>
        <v>0</v>
      </c>
      <c r="BU1435" s="81">
        <f t="shared" si="4773"/>
        <v>0</v>
      </c>
      <c r="BV1435" s="13">
        <f t="shared" si="4774"/>
        <v>0</v>
      </c>
      <c r="BW1435" s="11">
        <f t="shared" si="4700"/>
        <v>0</v>
      </c>
      <c r="BX1435" s="69">
        <f t="shared" si="4711"/>
        <v>0</v>
      </c>
      <c r="BY1435" s="69">
        <f>IF($A1435&lt;&gt;"",IF(BY1434&lt;&gt;0,BY1434,IF(BW1435&lt;=$AW$2,"Stop Loss",0)),0)</f>
        <v>0</v>
      </c>
      <c r="BZ1435" s="69">
        <f t="shared" si="4626"/>
        <v>0</v>
      </c>
      <c r="CA1435" s="27" t="str">
        <f t="shared" si="4712"/>
        <v/>
      </c>
      <c r="CB1435" s="27" t="str">
        <f t="shared" si="4713"/>
        <v/>
      </c>
      <c r="CC1435" s="27" t="str">
        <f t="shared" si="4714"/>
        <v/>
      </c>
      <c r="CD1435" s="27" t="str">
        <f t="shared" si="4715"/>
        <v/>
      </c>
      <c r="CE1435" s="27" t="str">
        <f t="shared" si="4716"/>
        <v/>
      </c>
      <c r="CF1435" s="27" t="str">
        <f t="shared" si="4717"/>
        <v/>
      </c>
      <c r="CG1435" s="86"/>
      <c r="CH1435" s="86"/>
      <c r="CI1435" s="45"/>
      <c r="CJ1435" s="45"/>
      <c r="CK1435" s="45"/>
      <c r="CL1435" s="25"/>
      <c r="CM1435" s="25"/>
      <c r="CN1435" s="37"/>
      <c r="CO1435" s="25"/>
      <c r="CP1435" s="25"/>
      <c r="CQ1435" s="25"/>
      <c r="CR1435" s="25"/>
      <c r="CS1435" s="25"/>
      <c r="CT1435" s="25"/>
      <c r="CU1435" s="25"/>
      <c r="CV1435" s="25"/>
      <c r="CW1435" s="25"/>
      <c r="CX1435" s="25"/>
      <c r="CY1435" s="25"/>
      <c r="CZ1435" s="25"/>
      <c r="DA1435" s="25"/>
      <c r="DB1435" s="37"/>
      <c r="DC1435" s="25"/>
      <c r="DD1435" s="25"/>
      <c r="DH1435" s="25"/>
      <c r="DI1435" s="37"/>
    </row>
    <row r="1436" spans="1:113" s="26" customFormat="1">
      <c r="A1436" s="149"/>
      <c r="B1436" s="82" t="str">
        <f t="shared" si="4687"/>
        <v/>
      </c>
      <c r="C1436" s="7" t="str">
        <f t="shared" si="4688"/>
        <v/>
      </c>
      <c r="D1436" s="81">
        <f t="shared" si="4689"/>
        <v>0</v>
      </c>
      <c r="E1436" s="7" t="str">
        <f t="shared" si="4690"/>
        <v>18,</v>
      </c>
      <c r="F1436" s="78"/>
      <c r="G1436" s="86"/>
      <c r="H1436" s="86"/>
      <c r="I1436" s="86"/>
      <c r="J1436" s="86"/>
      <c r="K1436" s="86"/>
      <c r="L1436" s="86"/>
      <c r="M1436" s="86"/>
      <c r="N1436" s="86"/>
      <c r="O1436" s="78"/>
      <c r="P1436" s="86"/>
      <c r="Q1436" s="86"/>
      <c r="R1436" s="86"/>
      <c r="S1436" s="86"/>
      <c r="T1436" s="86"/>
      <c r="U1436" s="86"/>
      <c r="V1436" s="86"/>
      <c r="W1436" s="86"/>
      <c r="X1436" s="123" t="str">
        <f t="shared" si="4691"/>
        <v/>
      </c>
      <c r="Y1436" s="127">
        <f t="shared" si="4743"/>
        <v>0</v>
      </c>
      <c r="Z1436" s="127">
        <f t="shared" si="4744"/>
        <v>0</v>
      </c>
      <c r="AA1436" s="127">
        <f t="shared" si="4745"/>
        <v>0</v>
      </c>
      <c r="AB1436" s="86">
        <f>AB1435</f>
        <v>0</v>
      </c>
      <c r="AC1436" s="86">
        <f>AC1435</f>
        <v>0</v>
      </c>
      <c r="AD1436" s="90" t="str">
        <f>IF($A1435&lt;&gt;"",AA1435,"")</f>
        <v/>
      </c>
      <c r="AE1436" s="92" t="str">
        <f>IF($A1435&lt;&gt;"",IF(Y1435&gt;Z1435,"L","H"),"")</f>
        <v/>
      </c>
      <c r="AF1436" s="92" t="str">
        <f t="shared" si="4703"/>
        <v/>
      </c>
      <c r="AG1436" s="82">
        <f t="shared" si="4694"/>
        <v>0</v>
      </c>
      <c r="AH1436" s="71">
        <f t="shared" si="4558"/>
        <v>0</v>
      </c>
      <c r="AI1436" s="78" t="str">
        <f t="shared" si="4695"/>
        <v/>
      </c>
      <c r="AJ1436" s="132">
        <f t="shared" si="4748"/>
        <v>0</v>
      </c>
      <c r="AK1436" s="132">
        <f t="shared" si="4749"/>
        <v>0</v>
      </c>
      <c r="AL1436" s="132">
        <f t="shared" si="4750"/>
        <v>0</v>
      </c>
      <c r="AM1436" s="86" t="str">
        <f t="shared" si="4751"/>
        <v/>
      </c>
      <c r="AN1436" s="86" t="str">
        <f t="shared" si="4752"/>
        <v/>
      </c>
      <c r="AO1436" s="90" t="str">
        <f>IF($A1435&lt;&gt;"",AL1435,"")</f>
        <v/>
      </c>
      <c r="AP1436" s="92" t="str">
        <f>IF($A1435&lt;&gt;"",IF(AM1435&lt;&gt;"","O","E"),"")</f>
        <v/>
      </c>
      <c r="AQ1436" s="92" t="str">
        <f t="shared" si="4705"/>
        <v/>
      </c>
      <c r="AR1436" s="82">
        <f t="shared" si="4754"/>
        <v>0</v>
      </c>
      <c r="AS1436" s="71">
        <f t="shared" si="4706"/>
        <v>0</v>
      </c>
      <c r="AT1436" s="78" t="str">
        <f t="shared" si="4697"/>
        <v/>
      </c>
      <c r="AU1436" s="137">
        <f t="shared" si="4755"/>
        <v>0</v>
      </c>
      <c r="AV1436" s="137">
        <f t="shared" si="4756"/>
        <v>0</v>
      </c>
      <c r="AW1436" s="137">
        <f t="shared" si="4757"/>
        <v>0</v>
      </c>
      <c r="AX1436" s="86" t="str">
        <f t="shared" si="4758"/>
        <v/>
      </c>
      <c r="AY1436" s="86" t="str">
        <f t="shared" si="4759"/>
        <v/>
      </c>
      <c r="AZ1436" s="90" t="str">
        <f>IF($A1435&lt;&gt;"",AW1435,"")</f>
        <v/>
      </c>
      <c r="BA1436" s="92" t="str">
        <f>IF($A1435&lt;&gt;"",IF(AX1435&lt;&gt;"","B","R"),"")</f>
        <v/>
      </c>
      <c r="BB1436" s="92" t="str">
        <f t="shared" si="4708"/>
        <v/>
      </c>
      <c r="BC1436" s="82">
        <f t="shared" si="4761"/>
        <v>0</v>
      </c>
      <c r="BD1436" s="71">
        <f t="shared" si="4709"/>
        <v>0</v>
      </c>
      <c r="BE1436" s="98">
        <f t="shared" si="4767"/>
        <v>18</v>
      </c>
      <c r="BF1436" s="92" t="str">
        <f>IF($A1435&lt;&gt;"",IF($Y1435&gt;$Z1435,"H",IF($Z1435&gt;$Y1435,"L",BF1435)),"")</f>
        <v/>
      </c>
      <c r="BG1436" s="92" t="str">
        <f>IF($A1436&lt;&gt;"",IF($A1436=0,"L",IF(BF1436&lt;&gt;"",IF(BF1436=X1436,"W","L"))),"")</f>
        <v/>
      </c>
      <c r="BH1436" s="82">
        <f t="shared" si="4740"/>
        <v>0</v>
      </c>
      <c r="BI1436" s="71">
        <f t="shared" si="4741"/>
        <v>0</v>
      </c>
      <c r="BJ1436" s="146" t="str">
        <f>AE1436&amp;AP1436&amp;BA1436</f>
        <v/>
      </c>
      <c r="BK1436" s="97">
        <v>1</v>
      </c>
      <c r="BL1436" s="95" t="str">
        <f>IF($A1435&lt;&gt;"",IF($BJ1436="LER","11,",IF($BJ1436="LOR","02,",IF($BJ1436="LEB","01,",IF($BJ1436="LOB","12,",IF($BJ1436="HER","29,",IF($BJ1436="HOR","20,",IF($BJ1436="HEB","19,",IF($BJ1436="HOB","30,","")))))))),"")</f>
        <v/>
      </c>
      <c r="BM1436" s="95" t="str">
        <f>IF($A1435&lt;&gt;"",IF($BJ1436="LER","13,",IF($BJ1436="LOR","04,",IF($BJ1436="LEB","03,",IF($BJ1436="LOB","14,",IF($BJ1436="HER","31,",IF($BJ1436="HOR","22,",IF($BJ1436="HEB","21,",IF($BJ1436="HOB","32,","")))))))),"")</f>
        <v/>
      </c>
      <c r="BN1436" s="95" t="str">
        <f>IF($A1435&lt;&gt;"",IF($BJ1436="LER","15,",IF($BJ1436="LOR","06,",IF($BJ1436="LEB","05,",IF($BJ1436="LOB","16,",IF($BJ1436="HER","33,",IF($BJ1436="HOR","24,",IF($BJ1436="HEB","23,",IF($BJ1436="HOB","34,","")))))))),"")</f>
        <v/>
      </c>
      <c r="BO1436" s="95" t="str">
        <f>IF($A1435&lt;&gt;"",IF($BJ1436="LER","17,",IF($BJ1436="LOR","08,",IF($BJ1436="LEB","07,",IF($BJ1436="LOB","18,",IF($BJ1436="HER","35,",IF($BJ1436="HOR","26,",IF($BJ1436="HEB","25,",IF($BJ1436="HOB","36,","")))))))),"")</f>
        <v/>
      </c>
      <c r="BP1436" s="95" t="str">
        <f>IF($A1435&lt;&gt;"",IF($BJ1436="LER","",IF($BJ1436="LOR","10,",IF($BJ1436="LEB","09,",IF($BJ1436="LOB","",IF($BJ1436="HER","",IF($BJ1436="HOR","28,",IF($BJ1436="HEB","27,",IF($BJ1436="HOB","","")))))))),"")</f>
        <v/>
      </c>
      <c r="BQ1436" s="81">
        <f t="shared" si="4769"/>
        <v>0</v>
      </c>
      <c r="BR1436" s="81">
        <f t="shared" si="4770"/>
        <v>0</v>
      </c>
      <c r="BS1436" s="81">
        <f t="shared" si="4771"/>
        <v>0</v>
      </c>
      <c r="BT1436" s="81">
        <f t="shared" si="4772"/>
        <v>0</v>
      </c>
      <c r="BU1436" s="81">
        <f t="shared" si="4773"/>
        <v>0</v>
      </c>
      <c r="BV1436" s="13">
        <f t="shared" si="4774"/>
        <v>0</v>
      </c>
      <c r="BW1436" s="11">
        <f t="shared" si="4700"/>
        <v>0</v>
      </c>
      <c r="BX1436" s="69">
        <f t="shared" si="4711"/>
        <v>0</v>
      </c>
      <c r="BY1436" s="69">
        <f>IF($A1436&lt;&gt;"",IF(BY1435&lt;&gt;0,BY1435,IF(BW1436&lt;=$AW$2,"Stop Loss",0)),0)</f>
        <v>0</v>
      </c>
      <c r="BZ1436" s="69">
        <f t="shared" si="4626"/>
        <v>0</v>
      </c>
      <c r="CA1436" s="27" t="str">
        <f t="shared" si="4712"/>
        <v/>
      </c>
      <c r="CB1436" s="27" t="str">
        <f t="shared" si="4713"/>
        <v/>
      </c>
      <c r="CC1436" s="27" t="str">
        <f t="shared" si="4714"/>
        <v/>
      </c>
      <c r="CD1436" s="27" t="str">
        <f t="shared" si="4715"/>
        <v/>
      </c>
      <c r="CE1436" s="27" t="str">
        <f t="shared" si="4716"/>
        <v/>
      </c>
      <c r="CF1436" s="27" t="str">
        <f t="shared" si="4717"/>
        <v/>
      </c>
      <c r="CG1436" s="86"/>
      <c r="CH1436" s="86"/>
      <c r="CI1436" s="45"/>
      <c r="CJ1436" s="45"/>
      <c r="CK1436" s="45"/>
      <c r="CL1436" s="25"/>
      <c r="CM1436" s="25"/>
      <c r="CN1436" s="37"/>
      <c r="CO1436" s="25"/>
      <c r="CP1436" s="25"/>
      <c r="CQ1436" s="25"/>
      <c r="CR1436" s="25"/>
      <c r="CS1436" s="25"/>
      <c r="CT1436" s="25"/>
      <c r="CU1436" s="25"/>
      <c r="CV1436" s="25"/>
      <c r="CW1436" s="25"/>
      <c r="CX1436" s="25"/>
      <c r="CY1436" s="25"/>
      <c r="CZ1436" s="25"/>
      <c r="DA1436" s="25"/>
      <c r="DB1436" s="37"/>
      <c r="DC1436" s="25"/>
      <c r="DD1436" s="25"/>
      <c r="DH1436" s="25"/>
      <c r="DI1436" s="37"/>
    </row>
    <row r="1437" spans="1:113" s="26" customFormat="1">
      <c r="A1437" s="149"/>
      <c r="B1437" s="82" t="str">
        <f t="shared" si="4687"/>
        <v/>
      </c>
      <c r="C1437" s="7" t="str">
        <f t="shared" si="4688"/>
        <v/>
      </c>
      <c r="D1437" s="81">
        <f t="shared" si="4689"/>
        <v>0</v>
      </c>
      <c r="E1437" s="7" t="str">
        <f t="shared" si="4690"/>
        <v>18,</v>
      </c>
      <c r="F1437" s="78"/>
      <c r="G1437" s="86"/>
      <c r="H1437" s="86"/>
      <c r="I1437" s="86"/>
      <c r="J1437" s="86"/>
      <c r="K1437" s="86"/>
      <c r="L1437" s="86"/>
      <c r="M1437" s="86"/>
      <c r="N1437" s="86"/>
      <c r="O1437" s="78"/>
      <c r="P1437" s="86"/>
      <c r="Q1437" s="86"/>
      <c r="R1437" s="86"/>
      <c r="S1437" s="86"/>
      <c r="T1437" s="86"/>
      <c r="U1437" s="86"/>
      <c r="V1437" s="86"/>
      <c r="W1437" s="86"/>
      <c r="X1437" s="123" t="str">
        <f t="shared" si="4691"/>
        <v/>
      </c>
      <c r="Y1437" s="127">
        <f t="shared" si="4743"/>
        <v>0</v>
      </c>
      <c r="Z1437" s="127">
        <f t="shared" si="4744"/>
        <v>0</v>
      </c>
      <c r="AA1437" s="127">
        <f t="shared" si="4745"/>
        <v>0</v>
      </c>
      <c r="AB1437" s="86">
        <f t="shared" ref="AB1437:AC1437" si="4827">AB1436</f>
        <v>0</v>
      </c>
      <c r="AC1437" s="86">
        <f t="shared" si="4827"/>
        <v>0</v>
      </c>
      <c r="AD1437" s="90" t="str">
        <f>IF($A1436&lt;&gt;"",AD1436,"")</f>
        <v/>
      </c>
      <c r="AE1437" s="54" t="str">
        <f>IF($A1436&lt;&gt;"",AE1436,"")</f>
        <v/>
      </c>
      <c r="AF1437" s="92" t="str">
        <f t="shared" si="4703"/>
        <v/>
      </c>
      <c r="AG1437" s="82">
        <f t="shared" si="4694"/>
        <v>0</v>
      </c>
      <c r="AH1437" s="71">
        <f t="shared" si="4558"/>
        <v>0</v>
      </c>
      <c r="AI1437" s="78" t="str">
        <f t="shared" si="4695"/>
        <v/>
      </c>
      <c r="AJ1437" s="132">
        <f t="shared" si="4748"/>
        <v>0</v>
      </c>
      <c r="AK1437" s="132">
        <f t="shared" si="4749"/>
        <v>0</v>
      </c>
      <c r="AL1437" s="132">
        <f t="shared" si="4750"/>
        <v>0</v>
      </c>
      <c r="AM1437" s="86" t="str">
        <f t="shared" si="4751"/>
        <v/>
      </c>
      <c r="AN1437" s="86" t="str">
        <f t="shared" si="4752"/>
        <v/>
      </c>
      <c r="AO1437" s="90" t="str">
        <f>IF($A1436&lt;&gt;"",AO1436,"")</f>
        <v/>
      </c>
      <c r="AP1437" s="54" t="str">
        <f>IF($A1436&lt;&gt;"",AP1436,"")</f>
        <v/>
      </c>
      <c r="AQ1437" s="92" t="str">
        <f t="shared" si="4705"/>
        <v/>
      </c>
      <c r="AR1437" s="82">
        <f t="shared" si="4754"/>
        <v>0</v>
      </c>
      <c r="AS1437" s="71">
        <f t="shared" si="4706"/>
        <v>0</v>
      </c>
      <c r="AT1437" s="78" t="str">
        <f t="shared" si="4697"/>
        <v/>
      </c>
      <c r="AU1437" s="137">
        <f t="shared" si="4755"/>
        <v>0</v>
      </c>
      <c r="AV1437" s="137">
        <f t="shared" si="4756"/>
        <v>0</v>
      </c>
      <c r="AW1437" s="137">
        <f t="shared" si="4757"/>
        <v>0</v>
      </c>
      <c r="AX1437" s="86" t="str">
        <f t="shared" si="4758"/>
        <v/>
      </c>
      <c r="AY1437" s="86" t="str">
        <f t="shared" si="4759"/>
        <v/>
      </c>
      <c r="AZ1437" s="90" t="str">
        <f>IF($A1436&lt;&gt;"",AZ1436,"")</f>
        <v/>
      </c>
      <c r="BA1437" s="54" t="str">
        <f>IF($A1436&lt;&gt;"",BA1436,"")</f>
        <v/>
      </c>
      <c r="BB1437" s="92" t="str">
        <f t="shared" si="4708"/>
        <v/>
      </c>
      <c r="BC1437" s="82">
        <f t="shared" si="4761"/>
        <v>0</v>
      </c>
      <c r="BD1437" s="71">
        <f t="shared" si="4709"/>
        <v>0</v>
      </c>
      <c r="BE1437" s="98">
        <f t="shared" si="4767"/>
        <v>18</v>
      </c>
      <c r="BF1437" s="54" t="str">
        <f>IF($A1436&lt;&gt;"",BF1436,"")</f>
        <v/>
      </c>
      <c r="BG1437" s="92" t="str">
        <f t="shared" ref="BG1437:BG1453" si="4828">IF($A1437&lt;&gt;"",IF($A1437=0,"L",IF(BF1437&lt;&gt;"",IF(BF1437=X1437,"W","L"))),"")</f>
        <v/>
      </c>
      <c r="BH1437" s="82">
        <f t="shared" si="4740"/>
        <v>0</v>
      </c>
      <c r="BI1437" s="71">
        <f t="shared" si="4741"/>
        <v>0</v>
      </c>
      <c r="BJ1437" s="146"/>
      <c r="BK1437" s="97">
        <v>1</v>
      </c>
      <c r="BL1437" s="95" t="str">
        <f>IF(BL1436&lt;&gt;"",BL1436,"")</f>
        <v/>
      </c>
      <c r="BM1437" s="95" t="str">
        <f t="shared" ref="BM1437:BP1437" si="4829">IF(BM1436&lt;&gt;"",BM1436,"")</f>
        <v/>
      </c>
      <c r="BN1437" s="95" t="str">
        <f t="shared" si="4829"/>
        <v/>
      </c>
      <c r="BO1437" s="95" t="str">
        <f t="shared" si="4829"/>
        <v/>
      </c>
      <c r="BP1437" s="95" t="str">
        <f t="shared" si="4829"/>
        <v/>
      </c>
      <c r="BQ1437" s="81">
        <f t="shared" si="4769"/>
        <v>0</v>
      </c>
      <c r="BR1437" s="81">
        <f t="shared" si="4770"/>
        <v>0</v>
      </c>
      <c r="BS1437" s="81">
        <f t="shared" si="4771"/>
        <v>0</v>
      </c>
      <c r="BT1437" s="81">
        <f t="shared" si="4772"/>
        <v>0</v>
      </c>
      <c r="BU1437" s="81">
        <f t="shared" si="4773"/>
        <v>0</v>
      </c>
      <c r="BV1437" s="13">
        <f t="shared" si="4774"/>
        <v>0</v>
      </c>
      <c r="BW1437" s="11">
        <f t="shared" si="4700"/>
        <v>0</v>
      </c>
      <c r="BX1437" s="69">
        <f t="shared" si="4711"/>
        <v>0</v>
      </c>
      <c r="BY1437" s="69">
        <f>IF($A1437&lt;&gt;"",IF(BY1436&lt;&gt;0,BY1436,IF(BW1437&lt;=$AW$2,"Stop Loss",0)),0)</f>
        <v>0</v>
      </c>
      <c r="BZ1437" s="69">
        <f t="shared" si="4626"/>
        <v>0</v>
      </c>
      <c r="CA1437" s="27" t="str">
        <f t="shared" si="4712"/>
        <v/>
      </c>
      <c r="CB1437" s="27" t="str">
        <f t="shared" si="4713"/>
        <v/>
      </c>
      <c r="CC1437" s="27" t="str">
        <f t="shared" si="4714"/>
        <v/>
      </c>
      <c r="CD1437" s="27" t="str">
        <f t="shared" si="4715"/>
        <v/>
      </c>
      <c r="CE1437" s="27" t="str">
        <f t="shared" si="4716"/>
        <v/>
      </c>
      <c r="CF1437" s="27" t="str">
        <f t="shared" si="4717"/>
        <v/>
      </c>
      <c r="CG1437" s="86"/>
      <c r="CH1437" s="86"/>
      <c r="CI1437" s="45"/>
      <c r="CJ1437" s="45"/>
      <c r="CK1437" s="45"/>
      <c r="CL1437" s="25"/>
      <c r="CM1437" s="25"/>
      <c r="CN1437" s="37"/>
      <c r="CO1437" s="25"/>
      <c r="CP1437" s="25"/>
      <c r="CQ1437" s="25"/>
      <c r="CR1437" s="25"/>
      <c r="CS1437" s="25"/>
      <c r="CT1437" s="25"/>
      <c r="CU1437" s="25"/>
      <c r="CV1437" s="25"/>
      <c r="CW1437" s="25"/>
      <c r="CX1437" s="25"/>
      <c r="CY1437" s="25"/>
      <c r="CZ1437" s="25"/>
      <c r="DA1437" s="25"/>
      <c r="DB1437" s="37"/>
      <c r="DC1437" s="25"/>
      <c r="DD1437" s="25"/>
      <c r="DH1437" s="25"/>
      <c r="DI1437" s="37"/>
    </row>
    <row r="1438" spans="1:113" s="26" customFormat="1">
      <c r="A1438" s="149"/>
      <c r="B1438" s="82" t="str">
        <f t="shared" si="4687"/>
        <v/>
      </c>
      <c r="C1438" s="7" t="str">
        <f t="shared" si="4688"/>
        <v/>
      </c>
      <c r="D1438" s="81">
        <f t="shared" si="4689"/>
        <v>0</v>
      </c>
      <c r="E1438" s="7" t="str">
        <f t="shared" si="4690"/>
        <v>18,</v>
      </c>
      <c r="F1438" s="78"/>
      <c r="G1438" s="86"/>
      <c r="H1438" s="86"/>
      <c r="I1438" s="86"/>
      <c r="J1438" s="86"/>
      <c r="K1438" s="86"/>
      <c r="L1438" s="86"/>
      <c r="M1438" s="86"/>
      <c r="N1438" s="86"/>
      <c r="O1438" s="78"/>
      <c r="P1438" s="86"/>
      <c r="Q1438" s="86"/>
      <c r="R1438" s="86"/>
      <c r="S1438" s="86"/>
      <c r="T1438" s="86"/>
      <c r="U1438" s="86"/>
      <c r="V1438" s="86"/>
      <c r="W1438" s="86"/>
      <c r="X1438" s="123" t="str">
        <f t="shared" si="4691"/>
        <v/>
      </c>
      <c r="Y1438" s="127">
        <f t="shared" si="4743"/>
        <v>0</v>
      </c>
      <c r="Z1438" s="127">
        <f t="shared" si="4744"/>
        <v>0</v>
      </c>
      <c r="AA1438" s="127">
        <f t="shared" si="4745"/>
        <v>0</v>
      </c>
      <c r="AB1438" s="86">
        <f t="shared" ref="AB1438:AC1438" si="4830">AB1437</f>
        <v>0</v>
      </c>
      <c r="AC1438" s="86">
        <f t="shared" si="4830"/>
        <v>0</v>
      </c>
      <c r="AD1438" s="90" t="str">
        <f t="shared" ref="AD1438:AE1438" si="4831">IF($A1437&lt;&gt;"",AD1437,"")</f>
        <v/>
      </c>
      <c r="AE1438" s="54" t="str">
        <f t="shared" si="4831"/>
        <v/>
      </c>
      <c r="AF1438" s="92" t="str">
        <f t="shared" si="4703"/>
        <v/>
      </c>
      <c r="AG1438" s="82">
        <f t="shared" si="4694"/>
        <v>0</v>
      </c>
      <c r="AH1438" s="71">
        <f t="shared" si="4558"/>
        <v>0</v>
      </c>
      <c r="AI1438" s="78" t="str">
        <f t="shared" si="4695"/>
        <v/>
      </c>
      <c r="AJ1438" s="132">
        <f t="shared" si="4748"/>
        <v>0</v>
      </c>
      <c r="AK1438" s="132">
        <f t="shared" si="4749"/>
        <v>0</v>
      </c>
      <c r="AL1438" s="132">
        <f t="shared" si="4750"/>
        <v>0</v>
      </c>
      <c r="AM1438" s="86" t="str">
        <f t="shared" si="4751"/>
        <v/>
      </c>
      <c r="AN1438" s="86" t="str">
        <f t="shared" si="4752"/>
        <v/>
      </c>
      <c r="AO1438" s="90" t="str">
        <f t="shared" ref="AO1438:AP1438" si="4832">IF($A1437&lt;&gt;"",AO1437,"")</f>
        <v/>
      </c>
      <c r="AP1438" s="54" t="str">
        <f t="shared" si="4832"/>
        <v/>
      </c>
      <c r="AQ1438" s="92" t="str">
        <f t="shared" si="4705"/>
        <v/>
      </c>
      <c r="AR1438" s="82">
        <f t="shared" si="4754"/>
        <v>0</v>
      </c>
      <c r="AS1438" s="71">
        <f t="shared" si="4706"/>
        <v>0</v>
      </c>
      <c r="AT1438" s="78" t="str">
        <f t="shared" si="4697"/>
        <v/>
      </c>
      <c r="AU1438" s="137">
        <f t="shared" si="4755"/>
        <v>0</v>
      </c>
      <c r="AV1438" s="137">
        <f t="shared" si="4756"/>
        <v>0</v>
      </c>
      <c r="AW1438" s="137">
        <f t="shared" si="4757"/>
        <v>0</v>
      </c>
      <c r="AX1438" s="86" t="str">
        <f t="shared" si="4758"/>
        <v/>
      </c>
      <c r="AY1438" s="86" t="str">
        <f t="shared" si="4759"/>
        <v/>
      </c>
      <c r="AZ1438" s="90" t="str">
        <f t="shared" ref="AZ1438:BA1438" si="4833">IF($A1437&lt;&gt;"",AZ1437,"")</f>
        <v/>
      </c>
      <c r="BA1438" s="54" t="str">
        <f t="shared" si="4833"/>
        <v/>
      </c>
      <c r="BB1438" s="92" t="str">
        <f t="shared" si="4708"/>
        <v/>
      </c>
      <c r="BC1438" s="82">
        <f t="shared" si="4761"/>
        <v>0</v>
      </c>
      <c r="BD1438" s="71">
        <f t="shared" si="4709"/>
        <v>0</v>
      </c>
      <c r="BE1438" s="98">
        <f t="shared" si="4767"/>
        <v>18</v>
      </c>
      <c r="BF1438" s="54" t="str">
        <f t="shared" ref="BF1438:BF1444" si="4834">IF($A1437&lt;&gt;"",BF1437,"")</f>
        <v/>
      </c>
      <c r="BG1438" s="92" t="str">
        <f t="shared" si="4828"/>
        <v/>
      </c>
      <c r="BH1438" s="82">
        <f t="shared" si="4740"/>
        <v>0</v>
      </c>
      <c r="BI1438" s="71">
        <f t="shared" si="4741"/>
        <v>0</v>
      </c>
      <c r="BJ1438" s="146"/>
      <c r="BK1438" s="97">
        <v>1</v>
      </c>
      <c r="BL1438" s="95" t="str">
        <f t="shared" ref="BL1438:BP1444" si="4835">IF(BL1437&lt;&gt;"",BL1437,"")</f>
        <v/>
      </c>
      <c r="BM1438" s="95" t="str">
        <f t="shared" si="4835"/>
        <v/>
      </c>
      <c r="BN1438" s="95" t="str">
        <f t="shared" si="4835"/>
        <v/>
      </c>
      <c r="BO1438" s="95" t="str">
        <f t="shared" si="4835"/>
        <v/>
      </c>
      <c r="BP1438" s="95" t="str">
        <f t="shared" si="4835"/>
        <v/>
      </c>
      <c r="BQ1438" s="81">
        <f t="shared" si="4769"/>
        <v>0</v>
      </c>
      <c r="BR1438" s="81">
        <f t="shared" si="4770"/>
        <v>0</v>
      </c>
      <c r="BS1438" s="81">
        <f t="shared" si="4771"/>
        <v>0</v>
      </c>
      <c r="BT1438" s="81">
        <f t="shared" si="4772"/>
        <v>0</v>
      </c>
      <c r="BU1438" s="81">
        <f t="shared" si="4773"/>
        <v>0</v>
      </c>
      <c r="BV1438" s="13">
        <f t="shared" si="4774"/>
        <v>0</v>
      </c>
      <c r="BW1438" s="11">
        <f t="shared" si="4700"/>
        <v>0</v>
      </c>
      <c r="BX1438" s="69">
        <f t="shared" si="4711"/>
        <v>0</v>
      </c>
      <c r="BY1438" s="69">
        <f>IF($A1438&lt;&gt;"",IF(BY1437&lt;&gt;0,BY1437,IF(BW1438&lt;=$AW$2,"Stop Loss",0)),0)</f>
        <v>0</v>
      </c>
      <c r="BZ1438" s="69">
        <f t="shared" si="4626"/>
        <v>0</v>
      </c>
      <c r="CA1438" s="27" t="str">
        <f t="shared" si="4712"/>
        <v/>
      </c>
      <c r="CB1438" s="27" t="str">
        <f t="shared" si="4713"/>
        <v/>
      </c>
      <c r="CC1438" s="27" t="str">
        <f t="shared" si="4714"/>
        <v/>
      </c>
      <c r="CD1438" s="27" t="str">
        <f t="shared" si="4715"/>
        <v/>
      </c>
      <c r="CE1438" s="27" t="str">
        <f t="shared" si="4716"/>
        <v/>
      </c>
      <c r="CF1438" s="27" t="str">
        <f t="shared" si="4717"/>
        <v/>
      </c>
      <c r="CG1438" s="86"/>
      <c r="CH1438" s="86"/>
      <c r="CI1438" s="45"/>
      <c r="CJ1438" s="45"/>
      <c r="CK1438" s="45"/>
      <c r="CL1438" s="25"/>
      <c r="CM1438" s="25"/>
      <c r="CN1438" s="37"/>
      <c r="CO1438" s="25"/>
      <c r="CP1438" s="25"/>
      <c r="CQ1438" s="25"/>
      <c r="CR1438" s="25"/>
      <c r="CS1438" s="25"/>
      <c r="CT1438" s="25"/>
      <c r="CU1438" s="25"/>
      <c r="CV1438" s="25"/>
      <c r="CW1438" s="25"/>
      <c r="CX1438" s="25"/>
      <c r="CY1438" s="25"/>
      <c r="CZ1438" s="25"/>
      <c r="DA1438" s="25"/>
      <c r="DB1438" s="37"/>
      <c r="DC1438" s="25"/>
      <c r="DD1438" s="25"/>
      <c r="DH1438" s="25"/>
      <c r="DI1438" s="37"/>
    </row>
    <row r="1439" spans="1:113" s="26" customFormat="1">
      <c r="A1439" s="149"/>
      <c r="B1439" s="82" t="str">
        <f t="shared" si="4687"/>
        <v/>
      </c>
      <c r="C1439" s="7" t="str">
        <f t="shared" si="4688"/>
        <v/>
      </c>
      <c r="D1439" s="81">
        <f t="shared" si="4689"/>
        <v>0</v>
      </c>
      <c r="E1439" s="7" t="str">
        <f t="shared" si="4690"/>
        <v>18,</v>
      </c>
      <c r="F1439" s="78"/>
      <c r="G1439" s="86"/>
      <c r="H1439" s="86"/>
      <c r="I1439" s="86"/>
      <c r="J1439" s="86"/>
      <c r="K1439" s="86"/>
      <c r="L1439" s="86"/>
      <c r="M1439" s="86"/>
      <c r="N1439" s="86"/>
      <c r="O1439" s="78"/>
      <c r="P1439" s="86"/>
      <c r="Q1439" s="86"/>
      <c r="R1439" s="86"/>
      <c r="S1439" s="86"/>
      <c r="T1439" s="86"/>
      <c r="U1439" s="86"/>
      <c r="V1439" s="86"/>
      <c r="W1439" s="86"/>
      <c r="X1439" s="123" t="str">
        <f t="shared" si="4691"/>
        <v/>
      </c>
      <c r="Y1439" s="127">
        <f t="shared" si="4743"/>
        <v>0</v>
      </c>
      <c r="Z1439" s="127">
        <f t="shared" si="4744"/>
        <v>0</v>
      </c>
      <c r="AA1439" s="127">
        <f t="shared" si="4745"/>
        <v>0</v>
      </c>
      <c r="AB1439" s="86">
        <f t="shared" ref="AB1439:AC1439" si="4836">AB1438</f>
        <v>0</v>
      </c>
      <c r="AC1439" s="86">
        <f t="shared" si="4836"/>
        <v>0</v>
      </c>
      <c r="AD1439" s="90" t="str">
        <f t="shared" ref="AD1439:AE1439" si="4837">IF($A1438&lt;&gt;"",AD1438,"")</f>
        <v/>
      </c>
      <c r="AE1439" s="54" t="str">
        <f t="shared" si="4837"/>
        <v/>
      </c>
      <c r="AF1439" s="92" t="str">
        <f t="shared" si="4703"/>
        <v/>
      </c>
      <c r="AG1439" s="82">
        <f t="shared" si="4694"/>
        <v>0</v>
      </c>
      <c r="AH1439" s="71">
        <f t="shared" si="4558"/>
        <v>0</v>
      </c>
      <c r="AI1439" s="78" t="str">
        <f t="shared" si="4695"/>
        <v/>
      </c>
      <c r="AJ1439" s="132">
        <f t="shared" si="4748"/>
        <v>0</v>
      </c>
      <c r="AK1439" s="132">
        <f t="shared" si="4749"/>
        <v>0</v>
      </c>
      <c r="AL1439" s="132">
        <f t="shared" si="4750"/>
        <v>0</v>
      </c>
      <c r="AM1439" s="86" t="str">
        <f t="shared" si="4751"/>
        <v/>
      </c>
      <c r="AN1439" s="86" t="str">
        <f t="shared" si="4752"/>
        <v/>
      </c>
      <c r="AO1439" s="90" t="str">
        <f t="shared" ref="AO1439:AP1439" si="4838">IF($A1438&lt;&gt;"",AO1438,"")</f>
        <v/>
      </c>
      <c r="AP1439" s="54" t="str">
        <f t="shared" si="4838"/>
        <v/>
      </c>
      <c r="AQ1439" s="92" t="str">
        <f t="shared" si="4705"/>
        <v/>
      </c>
      <c r="AR1439" s="82">
        <f t="shared" si="4754"/>
        <v>0</v>
      </c>
      <c r="AS1439" s="71">
        <f t="shared" si="4706"/>
        <v>0</v>
      </c>
      <c r="AT1439" s="78" t="str">
        <f t="shared" si="4697"/>
        <v/>
      </c>
      <c r="AU1439" s="137">
        <f t="shared" si="4755"/>
        <v>0</v>
      </c>
      <c r="AV1439" s="137">
        <f t="shared" si="4756"/>
        <v>0</v>
      </c>
      <c r="AW1439" s="137">
        <f t="shared" si="4757"/>
        <v>0</v>
      </c>
      <c r="AX1439" s="86" t="str">
        <f t="shared" si="4758"/>
        <v/>
      </c>
      <c r="AY1439" s="86" t="str">
        <f t="shared" si="4759"/>
        <v/>
      </c>
      <c r="AZ1439" s="90" t="str">
        <f t="shared" ref="AZ1439:BA1439" si="4839">IF($A1438&lt;&gt;"",AZ1438,"")</f>
        <v/>
      </c>
      <c r="BA1439" s="54" t="str">
        <f t="shared" si="4839"/>
        <v/>
      </c>
      <c r="BB1439" s="92" t="str">
        <f t="shared" si="4708"/>
        <v/>
      </c>
      <c r="BC1439" s="82">
        <f t="shared" si="4761"/>
        <v>0</v>
      </c>
      <c r="BD1439" s="71">
        <f t="shared" si="4709"/>
        <v>0</v>
      </c>
      <c r="BE1439" s="98">
        <f t="shared" si="4767"/>
        <v>18</v>
      </c>
      <c r="BF1439" s="54" t="str">
        <f t="shared" si="4834"/>
        <v/>
      </c>
      <c r="BG1439" s="92" t="str">
        <f t="shared" si="4828"/>
        <v/>
      </c>
      <c r="BH1439" s="82">
        <f t="shared" si="4740"/>
        <v>0</v>
      </c>
      <c r="BI1439" s="71">
        <f t="shared" si="4741"/>
        <v>0</v>
      </c>
      <c r="BJ1439" s="146"/>
      <c r="BK1439" s="97">
        <v>1</v>
      </c>
      <c r="BL1439" s="95" t="str">
        <f t="shared" si="4835"/>
        <v/>
      </c>
      <c r="BM1439" s="95" t="str">
        <f t="shared" si="4835"/>
        <v/>
      </c>
      <c r="BN1439" s="95" t="str">
        <f t="shared" si="4835"/>
        <v/>
      </c>
      <c r="BO1439" s="95" t="str">
        <f t="shared" si="4835"/>
        <v/>
      </c>
      <c r="BP1439" s="95" t="str">
        <f t="shared" si="4835"/>
        <v/>
      </c>
      <c r="BQ1439" s="81">
        <f t="shared" si="4769"/>
        <v>0</v>
      </c>
      <c r="BR1439" s="81">
        <f t="shared" si="4770"/>
        <v>0</v>
      </c>
      <c r="BS1439" s="81">
        <f t="shared" si="4771"/>
        <v>0</v>
      </c>
      <c r="BT1439" s="81">
        <f t="shared" si="4772"/>
        <v>0</v>
      </c>
      <c r="BU1439" s="81">
        <f t="shared" si="4773"/>
        <v>0</v>
      </c>
      <c r="BV1439" s="13">
        <f t="shared" si="4774"/>
        <v>0</v>
      </c>
      <c r="BW1439" s="11">
        <f t="shared" si="4700"/>
        <v>0</v>
      </c>
      <c r="BX1439" s="69">
        <f t="shared" si="4711"/>
        <v>0</v>
      </c>
      <c r="BY1439" s="69">
        <f>IF($A1439&lt;&gt;"",IF(BY1438&lt;&gt;0,BY1438,IF(BW1439&lt;=$AW$2,"Stop Loss",0)),0)</f>
        <v>0</v>
      </c>
      <c r="BZ1439" s="69">
        <f t="shared" si="4626"/>
        <v>0</v>
      </c>
      <c r="CA1439" s="27" t="str">
        <f t="shared" si="4712"/>
        <v/>
      </c>
      <c r="CB1439" s="27" t="str">
        <f t="shared" si="4713"/>
        <v/>
      </c>
      <c r="CC1439" s="27" t="str">
        <f t="shared" si="4714"/>
        <v/>
      </c>
      <c r="CD1439" s="27" t="str">
        <f t="shared" si="4715"/>
        <v/>
      </c>
      <c r="CE1439" s="27" t="str">
        <f t="shared" si="4716"/>
        <v/>
      </c>
      <c r="CF1439" s="27" t="str">
        <f t="shared" si="4717"/>
        <v/>
      </c>
      <c r="CG1439" s="86"/>
      <c r="CH1439" s="86"/>
      <c r="CI1439" s="45"/>
      <c r="CJ1439" s="45"/>
      <c r="CK1439" s="45"/>
      <c r="CL1439" s="25"/>
      <c r="CM1439" s="25"/>
      <c r="CN1439" s="37"/>
      <c r="CO1439" s="25"/>
      <c r="CP1439" s="25"/>
      <c r="CQ1439" s="25"/>
      <c r="CR1439" s="25"/>
      <c r="CS1439" s="25"/>
      <c r="CT1439" s="25"/>
      <c r="CU1439" s="25"/>
      <c r="CV1439" s="25"/>
      <c r="CW1439" s="25"/>
      <c r="CX1439" s="25"/>
      <c r="CY1439" s="25"/>
      <c r="CZ1439" s="25"/>
      <c r="DA1439" s="25"/>
      <c r="DB1439" s="37"/>
      <c r="DC1439" s="25"/>
      <c r="DD1439" s="25"/>
      <c r="DH1439" s="25"/>
      <c r="DI1439" s="37"/>
    </row>
    <row r="1440" spans="1:113" s="26" customFormat="1">
      <c r="A1440" s="149"/>
      <c r="B1440" s="82" t="str">
        <f t="shared" si="4687"/>
        <v/>
      </c>
      <c r="C1440" s="7" t="str">
        <f t="shared" si="4688"/>
        <v/>
      </c>
      <c r="D1440" s="81">
        <f t="shared" si="4689"/>
        <v>0</v>
      </c>
      <c r="E1440" s="7" t="str">
        <f t="shared" si="4690"/>
        <v>18,</v>
      </c>
      <c r="F1440" s="78"/>
      <c r="G1440" s="86"/>
      <c r="H1440" s="86"/>
      <c r="I1440" s="86"/>
      <c r="J1440" s="86"/>
      <c r="K1440" s="86"/>
      <c r="L1440" s="86"/>
      <c r="M1440" s="86"/>
      <c r="N1440" s="86"/>
      <c r="O1440" s="78"/>
      <c r="P1440" s="86"/>
      <c r="Q1440" s="86"/>
      <c r="R1440" s="86"/>
      <c r="S1440" s="86"/>
      <c r="T1440" s="86"/>
      <c r="U1440" s="86"/>
      <c r="V1440" s="86"/>
      <c r="W1440" s="86"/>
      <c r="X1440" s="123" t="str">
        <f t="shared" si="4691"/>
        <v/>
      </c>
      <c r="Y1440" s="127">
        <f t="shared" si="4743"/>
        <v>0</v>
      </c>
      <c r="Z1440" s="127">
        <f t="shared" si="4744"/>
        <v>0</v>
      </c>
      <c r="AA1440" s="127">
        <f t="shared" si="4745"/>
        <v>0</v>
      </c>
      <c r="AB1440" s="86">
        <f t="shared" ref="AB1440:AC1440" si="4840">AB1439</f>
        <v>0</v>
      </c>
      <c r="AC1440" s="86">
        <f t="shared" si="4840"/>
        <v>0</v>
      </c>
      <c r="AD1440" s="90" t="str">
        <f t="shared" ref="AD1440:AE1440" si="4841">IF($A1439&lt;&gt;"",AD1439,"")</f>
        <v/>
      </c>
      <c r="AE1440" s="54" t="str">
        <f t="shared" si="4841"/>
        <v/>
      </c>
      <c r="AF1440" s="92" t="str">
        <f t="shared" si="4703"/>
        <v/>
      </c>
      <c r="AG1440" s="82">
        <f t="shared" si="4694"/>
        <v>0</v>
      </c>
      <c r="AH1440" s="71">
        <f t="shared" si="4558"/>
        <v>0</v>
      </c>
      <c r="AI1440" s="78" t="str">
        <f t="shared" si="4695"/>
        <v/>
      </c>
      <c r="AJ1440" s="132">
        <f t="shared" si="4748"/>
        <v>0</v>
      </c>
      <c r="AK1440" s="132">
        <f t="shared" si="4749"/>
        <v>0</v>
      </c>
      <c r="AL1440" s="132">
        <f t="shared" si="4750"/>
        <v>0</v>
      </c>
      <c r="AM1440" s="86" t="str">
        <f t="shared" si="4751"/>
        <v/>
      </c>
      <c r="AN1440" s="86" t="str">
        <f t="shared" si="4752"/>
        <v/>
      </c>
      <c r="AO1440" s="90" t="str">
        <f t="shared" ref="AO1440:AP1440" si="4842">IF($A1439&lt;&gt;"",AO1439,"")</f>
        <v/>
      </c>
      <c r="AP1440" s="54" t="str">
        <f t="shared" si="4842"/>
        <v/>
      </c>
      <c r="AQ1440" s="92" t="str">
        <f t="shared" si="4705"/>
        <v/>
      </c>
      <c r="AR1440" s="82">
        <f t="shared" si="4754"/>
        <v>0</v>
      </c>
      <c r="AS1440" s="71">
        <f t="shared" si="4706"/>
        <v>0</v>
      </c>
      <c r="AT1440" s="78" t="str">
        <f t="shared" si="4697"/>
        <v/>
      </c>
      <c r="AU1440" s="137">
        <f t="shared" si="4755"/>
        <v>0</v>
      </c>
      <c r="AV1440" s="137">
        <f t="shared" si="4756"/>
        <v>0</v>
      </c>
      <c r="AW1440" s="137">
        <f t="shared" si="4757"/>
        <v>0</v>
      </c>
      <c r="AX1440" s="86" t="str">
        <f t="shared" si="4758"/>
        <v/>
      </c>
      <c r="AY1440" s="86" t="str">
        <f t="shared" si="4759"/>
        <v/>
      </c>
      <c r="AZ1440" s="90" t="str">
        <f t="shared" ref="AZ1440:BA1440" si="4843">IF($A1439&lt;&gt;"",AZ1439,"")</f>
        <v/>
      </c>
      <c r="BA1440" s="54" t="str">
        <f t="shared" si="4843"/>
        <v/>
      </c>
      <c r="BB1440" s="92" t="str">
        <f t="shared" si="4708"/>
        <v/>
      </c>
      <c r="BC1440" s="82">
        <f t="shared" si="4761"/>
        <v>0</v>
      </c>
      <c r="BD1440" s="71">
        <f t="shared" si="4709"/>
        <v>0</v>
      </c>
      <c r="BE1440" s="98">
        <f t="shared" si="4767"/>
        <v>18</v>
      </c>
      <c r="BF1440" s="54" t="str">
        <f t="shared" si="4834"/>
        <v/>
      </c>
      <c r="BG1440" s="92" t="str">
        <f t="shared" si="4828"/>
        <v/>
      </c>
      <c r="BH1440" s="82">
        <f t="shared" si="4740"/>
        <v>0</v>
      </c>
      <c r="BI1440" s="71">
        <f t="shared" si="4741"/>
        <v>0</v>
      </c>
      <c r="BJ1440" s="146"/>
      <c r="BK1440" s="97">
        <v>1</v>
      </c>
      <c r="BL1440" s="95" t="str">
        <f t="shared" si="4835"/>
        <v/>
      </c>
      <c r="BM1440" s="95" t="str">
        <f t="shared" si="4835"/>
        <v/>
      </c>
      <c r="BN1440" s="95" t="str">
        <f t="shared" si="4835"/>
        <v/>
      </c>
      <c r="BO1440" s="95" t="str">
        <f t="shared" si="4835"/>
        <v/>
      </c>
      <c r="BP1440" s="95" t="str">
        <f t="shared" si="4835"/>
        <v/>
      </c>
      <c r="BQ1440" s="81">
        <f t="shared" si="4769"/>
        <v>0</v>
      </c>
      <c r="BR1440" s="81">
        <f t="shared" si="4770"/>
        <v>0</v>
      </c>
      <c r="BS1440" s="81">
        <f t="shared" si="4771"/>
        <v>0</v>
      </c>
      <c r="BT1440" s="81">
        <f t="shared" si="4772"/>
        <v>0</v>
      </c>
      <c r="BU1440" s="81">
        <f t="shared" si="4773"/>
        <v>0</v>
      </c>
      <c r="BV1440" s="13">
        <f t="shared" si="4774"/>
        <v>0</v>
      </c>
      <c r="BW1440" s="11">
        <f t="shared" si="4700"/>
        <v>0</v>
      </c>
      <c r="BX1440" s="69">
        <f t="shared" si="4711"/>
        <v>0</v>
      </c>
      <c r="BY1440" s="69">
        <f>IF($A1440&lt;&gt;"",IF(BY1439&lt;&gt;0,BY1439,IF(BW1440&lt;=$AW$2,"Stop Loss",0)),0)</f>
        <v>0</v>
      </c>
      <c r="BZ1440" s="69">
        <f t="shared" si="4626"/>
        <v>0</v>
      </c>
      <c r="CA1440" s="27" t="str">
        <f t="shared" si="4712"/>
        <v/>
      </c>
      <c r="CB1440" s="27" t="str">
        <f t="shared" si="4713"/>
        <v/>
      </c>
      <c r="CC1440" s="27" t="str">
        <f t="shared" si="4714"/>
        <v/>
      </c>
      <c r="CD1440" s="27" t="str">
        <f t="shared" si="4715"/>
        <v/>
      </c>
      <c r="CE1440" s="27" t="str">
        <f t="shared" si="4716"/>
        <v/>
      </c>
      <c r="CF1440" s="27" t="str">
        <f t="shared" si="4717"/>
        <v/>
      </c>
      <c r="CG1440" s="86"/>
      <c r="CH1440" s="86"/>
      <c r="CI1440" s="45"/>
      <c r="CJ1440" s="45"/>
      <c r="CK1440" s="45"/>
      <c r="CL1440" s="25"/>
      <c r="CM1440" s="25"/>
      <c r="CN1440" s="37"/>
      <c r="CO1440" s="25"/>
      <c r="CP1440" s="25"/>
      <c r="CQ1440" s="25"/>
      <c r="CR1440" s="25"/>
      <c r="CS1440" s="25"/>
      <c r="CT1440" s="25"/>
      <c r="CU1440" s="25"/>
      <c r="CV1440" s="25"/>
      <c r="CW1440" s="25"/>
      <c r="CX1440" s="25"/>
      <c r="CY1440" s="25"/>
      <c r="CZ1440" s="25"/>
      <c r="DA1440" s="25"/>
      <c r="DB1440" s="37"/>
      <c r="DC1440" s="25"/>
      <c r="DD1440" s="25"/>
      <c r="DH1440" s="25"/>
      <c r="DI1440" s="37"/>
    </row>
    <row r="1441" spans="1:113" s="26" customFormat="1">
      <c r="A1441" s="149"/>
      <c r="B1441" s="82" t="str">
        <f t="shared" si="4687"/>
        <v/>
      </c>
      <c r="C1441" s="7" t="str">
        <f t="shared" si="4688"/>
        <v/>
      </c>
      <c r="D1441" s="81">
        <f t="shared" si="4689"/>
        <v>0</v>
      </c>
      <c r="E1441" s="7" t="str">
        <f t="shared" si="4690"/>
        <v>18,</v>
      </c>
      <c r="F1441" s="78"/>
      <c r="G1441" s="86"/>
      <c r="H1441" s="86"/>
      <c r="I1441" s="86"/>
      <c r="J1441" s="86"/>
      <c r="K1441" s="86"/>
      <c r="L1441" s="86"/>
      <c r="M1441" s="86"/>
      <c r="N1441" s="86"/>
      <c r="O1441" s="78"/>
      <c r="P1441" s="86"/>
      <c r="Q1441" s="86"/>
      <c r="R1441" s="86"/>
      <c r="S1441" s="86"/>
      <c r="T1441" s="86"/>
      <c r="U1441" s="86"/>
      <c r="V1441" s="86"/>
      <c r="W1441" s="86"/>
      <c r="X1441" s="123" t="str">
        <f t="shared" si="4691"/>
        <v/>
      </c>
      <c r="Y1441" s="127">
        <f t="shared" si="4743"/>
        <v>0</v>
      </c>
      <c r="Z1441" s="127">
        <f t="shared" si="4744"/>
        <v>0</v>
      </c>
      <c r="AA1441" s="127">
        <f t="shared" si="4745"/>
        <v>0</v>
      </c>
      <c r="AB1441" s="86">
        <f t="shared" ref="AB1441:AC1441" si="4844">AB1440</f>
        <v>0</v>
      </c>
      <c r="AC1441" s="86">
        <f t="shared" si="4844"/>
        <v>0</v>
      </c>
      <c r="AD1441" s="90" t="str">
        <f t="shared" ref="AD1441:AE1441" si="4845">IF($A1440&lt;&gt;"",AD1440,"")</f>
        <v/>
      </c>
      <c r="AE1441" s="54" t="str">
        <f t="shared" si="4845"/>
        <v/>
      </c>
      <c r="AF1441" s="92" t="str">
        <f t="shared" si="4703"/>
        <v/>
      </c>
      <c r="AG1441" s="82">
        <f t="shared" si="4694"/>
        <v>0</v>
      </c>
      <c r="AH1441" s="71">
        <f t="shared" si="4558"/>
        <v>0</v>
      </c>
      <c r="AI1441" s="78" t="str">
        <f t="shared" si="4695"/>
        <v/>
      </c>
      <c r="AJ1441" s="132">
        <f t="shared" si="4748"/>
        <v>0</v>
      </c>
      <c r="AK1441" s="132">
        <f t="shared" si="4749"/>
        <v>0</v>
      </c>
      <c r="AL1441" s="132">
        <f t="shared" si="4750"/>
        <v>0</v>
      </c>
      <c r="AM1441" s="86" t="str">
        <f t="shared" si="4751"/>
        <v/>
      </c>
      <c r="AN1441" s="86" t="str">
        <f t="shared" si="4752"/>
        <v/>
      </c>
      <c r="AO1441" s="90" t="str">
        <f t="shared" ref="AO1441:AP1441" si="4846">IF($A1440&lt;&gt;"",AO1440,"")</f>
        <v/>
      </c>
      <c r="AP1441" s="54" t="str">
        <f t="shared" si="4846"/>
        <v/>
      </c>
      <c r="AQ1441" s="92" t="str">
        <f t="shared" si="4705"/>
        <v/>
      </c>
      <c r="AR1441" s="82">
        <f t="shared" si="4754"/>
        <v>0</v>
      </c>
      <c r="AS1441" s="71">
        <f t="shared" si="4706"/>
        <v>0</v>
      </c>
      <c r="AT1441" s="78" t="str">
        <f t="shared" si="4697"/>
        <v/>
      </c>
      <c r="AU1441" s="137">
        <f t="shared" si="4755"/>
        <v>0</v>
      </c>
      <c r="AV1441" s="137">
        <f t="shared" si="4756"/>
        <v>0</v>
      </c>
      <c r="AW1441" s="137">
        <f t="shared" si="4757"/>
        <v>0</v>
      </c>
      <c r="AX1441" s="86" t="str">
        <f t="shared" si="4758"/>
        <v/>
      </c>
      <c r="AY1441" s="86" t="str">
        <f t="shared" si="4759"/>
        <v/>
      </c>
      <c r="AZ1441" s="90" t="str">
        <f t="shared" ref="AZ1441:BA1441" si="4847">IF($A1440&lt;&gt;"",AZ1440,"")</f>
        <v/>
      </c>
      <c r="BA1441" s="54" t="str">
        <f t="shared" si="4847"/>
        <v/>
      </c>
      <c r="BB1441" s="92" t="str">
        <f t="shared" si="4708"/>
        <v/>
      </c>
      <c r="BC1441" s="82">
        <f t="shared" si="4761"/>
        <v>0</v>
      </c>
      <c r="BD1441" s="71">
        <f t="shared" si="4709"/>
        <v>0</v>
      </c>
      <c r="BE1441" s="98">
        <f t="shared" si="4767"/>
        <v>18</v>
      </c>
      <c r="BF1441" s="54" t="str">
        <f t="shared" si="4834"/>
        <v/>
      </c>
      <c r="BG1441" s="92" t="str">
        <f t="shared" si="4828"/>
        <v/>
      </c>
      <c r="BH1441" s="82">
        <f t="shared" si="4740"/>
        <v>0</v>
      </c>
      <c r="BI1441" s="71">
        <f t="shared" si="4741"/>
        <v>0</v>
      </c>
      <c r="BJ1441" s="146"/>
      <c r="BK1441" s="97">
        <v>1</v>
      </c>
      <c r="BL1441" s="95" t="str">
        <f t="shared" si="4835"/>
        <v/>
      </c>
      <c r="BM1441" s="95" t="str">
        <f t="shared" si="4835"/>
        <v/>
      </c>
      <c r="BN1441" s="95" t="str">
        <f t="shared" si="4835"/>
        <v/>
      </c>
      <c r="BO1441" s="95" t="str">
        <f t="shared" si="4835"/>
        <v/>
      </c>
      <c r="BP1441" s="95" t="str">
        <f t="shared" si="4835"/>
        <v/>
      </c>
      <c r="BQ1441" s="81">
        <f t="shared" si="4769"/>
        <v>0</v>
      </c>
      <c r="BR1441" s="81">
        <f t="shared" si="4770"/>
        <v>0</v>
      </c>
      <c r="BS1441" s="81">
        <f t="shared" si="4771"/>
        <v>0</v>
      </c>
      <c r="BT1441" s="81">
        <f t="shared" si="4772"/>
        <v>0</v>
      </c>
      <c r="BU1441" s="81">
        <f t="shared" si="4773"/>
        <v>0</v>
      </c>
      <c r="BV1441" s="13">
        <f t="shared" si="4774"/>
        <v>0</v>
      </c>
      <c r="BW1441" s="11">
        <f t="shared" si="4700"/>
        <v>0</v>
      </c>
      <c r="BX1441" s="69">
        <f t="shared" si="4711"/>
        <v>0</v>
      </c>
      <c r="BY1441" s="69">
        <f>IF($A1441&lt;&gt;"",IF(BY1440&lt;&gt;0,BY1440,IF(BW1441&lt;=$AW$2,"Stop Loss",0)),0)</f>
        <v>0</v>
      </c>
      <c r="BZ1441" s="69">
        <f t="shared" si="4626"/>
        <v>0</v>
      </c>
      <c r="CA1441" s="27" t="str">
        <f t="shared" si="4712"/>
        <v/>
      </c>
      <c r="CB1441" s="27" t="str">
        <f t="shared" si="4713"/>
        <v/>
      </c>
      <c r="CC1441" s="27" t="str">
        <f t="shared" si="4714"/>
        <v/>
      </c>
      <c r="CD1441" s="27" t="str">
        <f t="shared" si="4715"/>
        <v/>
      </c>
      <c r="CE1441" s="27" t="str">
        <f t="shared" si="4716"/>
        <v/>
      </c>
      <c r="CF1441" s="27" t="str">
        <f t="shared" si="4717"/>
        <v/>
      </c>
      <c r="CG1441" s="86"/>
      <c r="CH1441" s="86"/>
      <c r="CI1441" s="45"/>
      <c r="CJ1441" s="45"/>
      <c r="CK1441" s="45"/>
      <c r="CL1441" s="25"/>
      <c r="CM1441" s="25"/>
      <c r="CN1441" s="37"/>
      <c r="CO1441" s="25"/>
      <c r="CP1441" s="25"/>
      <c r="CQ1441" s="25"/>
      <c r="CR1441" s="25"/>
      <c r="CS1441" s="25"/>
      <c r="CT1441" s="25"/>
      <c r="CU1441" s="25"/>
      <c r="CV1441" s="25"/>
      <c r="CW1441" s="25"/>
      <c r="CX1441" s="25"/>
      <c r="CY1441" s="25"/>
      <c r="CZ1441" s="25"/>
      <c r="DA1441" s="25"/>
      <c r="DB1441" s="37"/>
      <c r="DC1441" s="25"/>
      <c r="DD1441" s="25"/>
      <c r="DH1441" s="25"/>
      <c r="DI1441" s="37"/>
    </row>
    <row r="1442" spans="1:113" s="26" customFormat="1">
      <c r="A1442" s="149"/>
      <c r="B1442" s="82" t="str">
        <f t="shared" si="4687"/>
        <v/>
      </c>
      <c r="C1442" s="7" t="str">
        <f t="shared" si="4688"/>
        <v/>
      </c>
      <c r="D1442" s="81">
        <f t="shared" si="4689"/>
        <v>0</v>
      </c>
      <c r="E1442" s="7" t="str">
        <f t="shared" si="4690"/>
        <v>18,</v>
      </c>
      <c r="F1442" s="78"/>
      <c r="G1442" s="86"/>
      <c r="H1442" s="86"/>
      <c r="I1442" s="86"/>
      <c r="J1442" s="86"/>
      <c r="K1442" s="86"/>
      <c r="L1442" s="86"/>
      <c r="M1442" s="86"/>
      <c r="N1442" s="86"/>
      <c r="O1442" s="78"/>
      <c r="P1442" s="86"/>
      <c r="Q1442" s="86"/>
      <c r="R1442" s="86"/>
      <c r="S1442" s="86"/>
      <c r="T1442" s="86"/>
      <c r="U1442" s="86"/>
      <c r="V1442" s="86"/>
      <c r="W1442" s="86"/>
      <c r="X1442" s="123" t="str">
        <f t="shared" si="4691"/>
        <v/>
      </c>
      <c r="Y1442" s="127">
        <f t="shared" si="4743"/>
        <v>0</v>
      </c>
      <c r="Z1442" s="127">
        <f t="shared" si="4744"/>
        <v>0</v>
      </c>
      <c r="AA1442" s="127">
        <f t="shared" si="4745"/>
        <v>0</v>
      </c>
      <c r="AB1442" s="86">
        <f t="shared" ref="AB1442:AC1442" si="4848">AB1441</f>
        <v>0</v>
      </c>
      <c r="AC1442" s="86">
        <f t="shared" si="4848"/>
        <v>0</v>
      </c>
      <c r="AD1442" s="90" t="str">
        <f t="shared" ref="AD1442:AE1442" si="4849">IF($A1441&lt;&gt;"",AD1441,"")</f>
        <v/>
      </c>
      <c r="AE1442" s="54" t="str">
        <f t="shared" si="4849"/>
        <v/>
      </c>
      <c r="AF1442" s="92" t="str">
        <f t="shared" si="4703"/>
        <v/>
      </c>
      <c r="AG1442" s="82">
        <f t="shared" si="4694"/>
        <v>0</v>
      </c>
      <c r="AH1442" s="71">
        <f t="shared" si="4558"/>
        <v>0</v>
      </c>
      <c r="AI1442" s="78" t="str">
        <f t="shared" si="4695"/>
        <v/>
      </c>
      <c r="AJ1442" s="132">
        <f t="shared" si="4748"/>
        <v>0</v>
      </c>
      <c r="AK1442" s="132">
        <f t="shared" si="4749"/>
        <v>0</v>
      </c>
      <c r="AL1442" s="132">
        <f t="shared" si="4750"/>
        <v>0</v>
      </c>
      <c r="AM1442" s="86" t="str">
        <f t="shared" si="4751"/>
        <v/>
      </c>
      <c r="AN1442" s="86" t="str">
        <f t="shared" si="4752"/>
        <v/>
      </c>
      <c r="AO1442" s="90" t="str">
        <f t="shared" ref="AO1442:AP1442" si="4850">IF($A1441&lt;&gt;"",AO1441,"")</f>
        <v/>
      </c>
      <c r="AP1442" s="54" t="str">
        <f t="shared" si="4850"/>
        <v/>
      </c>
      <c r="AQ1442" s="92" t="str">
        <f t="shared" si="4705"/>
        <v/>
      </c>
      <c r="AR1442" s="82">
        <f t="shared" si="4754"/>
        <v>0</v>
      </c>
      <c r="AS1442" s="71">
        <f t="shared" si="4706"/>
        <v>0</v>
      </c>
      <c r="AT1442" s="78" t="str">
        <f t="shared" si="4697"/>
        <v/>
      </c>
      <c r="AU1442" s="137">
        <f t="shared" si="4755"/>
        <v>0</v>
      </c>
      <c r="AV1442" s="137">
        <f t="shared" si="4756"/>
        <v>0</v>
      </c>
      <c r="AW1442" s="137">
        <f t="shared" si="4757"/>
        <v>0</v>
      </c>
      <c r="AX1442" s="86" t="str">
        <f t="shared" si="4758"/>
        <v/>
      </c>
      <c r="AY1442" s="86" t="str">
        <f t="shared" si="4759"/>
        <v/>
      </c>
      <c r="AZ1442" s="90" t="str">
        <f t="shared" ref="AZ1442:BA1442" si="4851">IF($A1441&lt;&gt;"",AZ1441,"")</f>
        <v/>
      </c>
      <c r="BA1442" s="54" t="str">
        <f t="shared" si="4851"/>
        <v/>
      </c>
      <c r="BB1442" s="92" t="str">
        <f t="shared" si="4708"/>
        <v/>
      </c>
      <c r="BC1442" s="82">
        <f t="shared" si="4761"/>
        <v>0</v>
      </c>
      <c r="BD1442" s="71">
        <f t="shared" si="4709"/>
        <v>0</v>
      </c>
      <c r="BE1442" s="98">
        <f t="shared" si="4767"/>
        <v>18</v>
      </c>
      <c r="BF1442" s="54" t="str">
        <f t="shared" si="4834"/>
        <v/>
      </c>
      <c r="BG1442" s="92" t="str">
        <f t="shared" si="4828"/>
        <v/>
      </c>
      <c r="BH1442" s="82">
        <f t="shared" si="4740"/>
        <v>0</v>
      </c>
      <c r="BI1442" s="71">
        <f t="shared" si="4741"/>
        <v>0</v>
      </c>
      <c r="BJ1442" s="146"/>
      <c r="BK1442" s="97">
        <v>1</v>
      </c>
      <c r="BL1442" s="95" t="str">
        <f t="shared" si="4835"/>
        <v/>
      </c>
      <c r="BM1442" s="95" t="str">
        <f t="shared" si="4835"/>
        <v/>
      </c>
      <c r="BN1442" s="95" t="str">
        <f t="shared" si="4835"/>
        <v/>
      </c>
      <c r="BO1442" s="95" t="str">
        <f t="shared" si="4835"/>
        <v/>
      </c>
      <c r="BP1442" s="95" t="str">
        <f t="shared" si="4835"/>
        <v/>
      </c>
      <c r="BQ1442" s="81">
        <f t="shared" si="4769"/>
        <v>0</v>
      </c>
      <c r="BR1442" s="81">
        <f t="shared" si="4770"/>
        <v>0</v>
      </c>
      <c r="BS1442" s="81">
        <f t="shared" si="4771"/>
        <v>0</v>
      </c>
      <c r="BT1442" s="81">
        <f t="shared" si="4772"/>
        <v>0</v>
      </c>
      <c r="BU1442" s="81">
        <f t="shared" si="4773"/>
        <v>0</v>
      </c>
      <c r="BV1442" s="13">
        <f t="shared" si="4774"/>
        <v>0</v>
      </c>
      <c r="BW1442" s="11">
        <f t="shared" si="4700"/>
        <v>0</v>
      </c>
      <c r="BX1442" s="69">
        <f t="shared" si="4711"/>
        <v>0</v>
      </c>
      <c r="BY1442" s="69">
        <f>IF($A1442&lt;&gt;"",IF(BY1441&lt;&gt;0,BY1441,IF(BW1442&lt;=$AW$2,"Stop Loss",0)),0)</f>
        <v>0</v>
      </c>
      <c r="BZ1442" s="69">
        <f t="shared" si="4626"/>
        <v>0</v>
      </c>
      <c r="CA1442" s="27" t="str">
        <f t="shared" si="4712"/>
        <v/>
      </c>
      <c r="CB1442" s="27" t="str">
        <f t="shared" si="4713"/>
        <v/>
      </c>
      <c r="CC1442" s="27" t="str">
        <f t="shared" si="4714"/>
        <v/>
      </c>
      <c r="CD1442" s="27" t="str">
        <f t="shared" si="4715"/>
        <v/>
      </c>
      <c r="CE1442" s="27" t="str">
        <f t="shared" si="4716"/>
        <v/>
      </c>
      <c r="CF1442" s="27" t="str">
        <f t="shared" si="4717"/>
        <v/>
      </c>
      <c r="CG1442" s="86"/>
      <c r="CH1442" s="86"/>
      <c r="CI1442" s="45"/>
      <c r="CJ1442" s="45"/>
      <c r="CK1442" s="45"/>
      <c r="CL1442" s="25"/>
      <c r="CM1442" s="25"/>
      <c r="CN1442" s="37"/>
      <c r="CO1442" s="25"/>
      <c r="CP1442" s="25"/>
      <c r="CQ1442" s="25"/>
      <c r="CR1442" s="25"/>
      <c r="CS1442" s="25"/>
      <c r="CT1442" s="25"/>
      <c r="CU1442" s="25"/>
      <c r="CV1442" s="25"/>
      <c r="CW1442" s="25"/>
      <c r="CX1442" s="25"/>
      <c r="CY1442" s="25"/>
      <c r="CZ1442" s="25"/>
      <c r="DA1442" s="25"/>
      <c r="DB1442" s="37"/>
      <c r="DC1442" s="25"/>
      <c r="DD1442" s="25"/>
      <c r="DH1442" s="25"/>
      <c r="DI1442" s="37"/>
    </row>
    <row r="1443" spans="1:113" s="26" customFormat="1">
      <c r="A1443" s="149"/>
      <c r="B1443" s="82" t="str">
        <f t="shared" si="4687"/>
        <v/>
      </c>
      <c r="C1443" s="7" t="str">
        <f t="shared" si="4688"/>
        <v/>
      </c>
      <c r="D1443" s="81">
        <f t="shared" si="4689"/>
        <v>0</v>
      </c>
      <c r="E1443" s="7" t="str">
        <f t="shared" si="4690"/>
        <v>18,</v>
      </c>
      <c r="F1443" s="78"/>
      <c r="G1443" s="86"/>
      <c r="H1443" s="86"/>
      <c r="I1443" s="86"/>
      <c r="J1443" s="86"/>
      <c r="K1443" s="86"/>
      <c r="L1443" s="86"/>
      <c r="M1443" s="86"/>
      <c r="N1443" s="86"/>
      <c r="O1443" s="78"/>
      <c r="P1443" s="86"/>
      <c r="Q1443" s="86"/>
      <c r="R1443" s="86"/>
      <c r="S1443" s="86"/>
      <c r="T1443" s="86"/>
      <c r="U1443" s="86"/>
      <c r="V1443" s="86"/>
      <c r="W1443" s="86"/>
      <c r="X1443" s="123" t="str">
        <f t="shared" si="4691"/>
        <v/>
      </c>
      <c r="Y1443" s="127">
        <f t="shared" si="4743"/>
        <v>0</v>
      </c>
      <c r="Z1443" s="127">
        <f t="shared" si="4744"/>
        <v>0</v>
      </c>
      <c r="AA1443" s="127">
        <f t="shared" si="4745"/>
        <v>0</v>
      </c>
      <c r="AB1443" s="86">
        <f t="shared" ref="AB1443:AC1443" si="4852">AB1442</f>
        <v>0</v>
      </c>
      <c r="AC1443" s="86">
        <f t="shared" si="4852"/>
        <v>0</v>
      </c>
      <c r="AD1443" s="90" t="str">
        <f t="shared" ref="AD1443:AE1443" si="4853">IF($A1442&lt;&gt;"",AD1442,"")</f>
        <v/>
      </c>
      <c r="AE1443" s="54" t="str">
        <f t="shared" si="4853"/>
        <v/>
      </c>
      <c r="AF1443" s="92" t="str">
        <f t="shared" si="4703"/>
        <v/>
      </c>
      <c r="AG1443" s="82">
        <f t="shared" si="4694"/>
        <v>0</v>
      </c>
      <c r="AH1443" s="71">
        <f t="shared" si="4558"/>
        <v>0</v>
      </c>
      <c r="AI1443" s="78" t="str">
        <f t="shared" si="4695"/>
        <v/>
      </c>
      <c r="AJ1443" s="132">
        <f t="shared" si="4748"/>
        <v>0</v>
      </c>
      <c r="AK1443" s="132">
        <f t="shared" si="4749"/>
        <v>0</v>
      </c>
      <c r="AL1443" s="132">
        <f t="shared" si="4750"/>
        <v>0</v>
      </c>
      <c r="AM1443" s="86" t="str">
        <f t="shared" si="4751"/>
        <v/>
      </c>
      <c r="AN1443" s="86" t="str">
        <f t="shared" si="4752"/>
        <v/>
      </c>
      <c r="AO1443" s="90" t="str">
        <f t="shared" ref="AO1443:AP1443" si="4854">IF($A1442&lt;&gt;"",AO1442,"")</f>
        <v/>
      </c>
      <c r="AP1443" s="54" t="str">
        <f t="shared" si="4854"/>
        <v/>
      </c>
      <c r="AQ1443" s="92" t="str">
        <f t="shared" si="4705"/>
        <v/>
      </c>
      <c r="AR1443" s="82">
        <f t="shared" si="4754"/>
        <v>0</v>
      </c>
      <c r="AS1443" s="71">
        <f t="shared" si="4706"/>
        <v>0</v>
      </c>
      <c r="AT1443" s="78" t="str">
        <f t="shared" si="4697"/>
        <v/>
      </c>
      <c r="AU1443" s="137">
        <f t="shared" si="4755"/>
        <v>0</v>
      </c>
      <c r="AV1443" s="137">
        <f t="shared" si="4756"/>
        <v>0</v>
      </c>
      <c r="AW1443" s="137">
        <f t="shared" si="4757"/>
        <v>0</v>
      </c>
      <c r="AX1443" s="86" t="str">
        <f t="shared" si="4758"/>
        <v/>
      </c>
      <c r="AY1443" s="86" t="str">
        <f t="shared" si="4759"/>
        <v/>
      </c>
      <c r="AZ1443" s="90" t="str">
        <f t="shared" ref="AZ1443:BA1443" si="4855">IF($A1442&lt;&gt;"",AZ1442,"")</f>
        <v/>
      </c>
      <c r="BA1443" s="54" t="str">
        <f t="shared" si="4855"/>
        <v/>
      </c>
      <c r="BB1443" s="92" t="str">
        <f t="shared" si="4708"/>
        <v/>
      </c>
      <c r="BC1443" s="82">
        <f t="shared" si="4761"/>
        <v>0</v>
      </c>
      <c r="BD1443" s="71">
        <f t="shared" si="4709"/>
        <v>0</v>
      </c>
      <c r="BE1443" s="98">
        <f t="shared" si="4767"/>
        <v>18</v>
      </c>
      <c r="BF1443" s="54" t="str">
        <f t="shared" si="4834"/>
        <v/>
      </c>
      <c r="BG1443" s="92" t="str">
        <f t="shared" si="4828"/>
        <v/>
      </c>
      <c r="BH1443" s="82">
        <f t="shared" si="4740"/>
        <v>0</v>
      </c>
      <c r="BI1443" s="71">
        <f t="shared" si="4741"/>
        <v>0</v>
      </c>
      <c r="BJ1443" s="146"/>
      <c r="BK1443" s="97">
        <v>1</v>
      </c>
      <c r="BL1443" s="95" t="str">
        <f t="shared" si="4835"/>
        <v/>
      </c>
      <c r="BM1443" s="95" t="str">
        <f t="shared" si="4835"/>
        <v/>
      </c>
      <c r="BN1443" s="95" t="str">
        <f t="shared" si="4835"/>
        <v/>
      </c>
      <c r="BO1443" s="95" t="str">
        <f t="shared" si="4835"/>
        <v/>
      </c>
      <c r="BP1443" s="95" t="str">
        <f t="shared" si="4835"/>
        <v/>
      </c>
      <c r="BQ1443" s="81">
        <f t="shared" si="4769"/>
        <v>0</v>
      </c>
      <c r="BR1443" s="81">
        <f t="shared" si="4770"/>
        <v>0</v>
      </c>
      <c r="BS1443" s="81">
        <f t="shared" si="4771"/>
        <v>0</v>
      </c>
      <c r="BT1443" s="81">
        <f t="shared" si="4772"/>
        <v>0</v>
      </c>
      <c r="BU1443" s="81">
        <f t="shared" si="4773"/>
        <v>0</v>
      </c>
      <c r="BV1443" s="13">
        <f t="shared" si="4774"/>
        <v>0</v>
      </c>
      <c r="BW1443" s="11">
        <f t="shared" si="4700"/>
        <v>0</v>
      </c>
      <c r="BX1443" s="69">
        <f t="shared" si="4711"/>
        <v>0</v>
      </c>
      <c r="BY1443" s="69">
        <f>IF($A1443&lt;&gt;"",IF(BY1442&lt;&gt;0,BY1442,IF(BW1443&lt;=$AW$2,"Stop Loss",0)),0)</f>
        <v>0</v>
      </c>
      <c r="BZ1443" s="69">
        <f t="shared" si="4626"/>
        <v>0</v>
      </c>
      <c r="CA1443" s="27" t="str">
        <f t="shared" si="4712"/>
        <v/>
      </c>
      <c r="CB1443" s="27" t="str">
        <f t="shared" si="4713"/>
        <v/>
      </c>
      <c r="CC1443" s="27" t="str">
        <f t="shared" si="4714"/>
        <v/>
      </c>
      <c r="CD1443" s="27" t="str">
        <f t="shared" si="4715"/>
        <v/>
      </c>
      <c r="CE1443" s="27" t="str">
        <f t="shared" si="4716"/>
        <v/>
      </c>
      <c r="CF1443" s="27" t="str">
        <f t="shared" si="4717"/>
        <v/>
      </c>
      <c r="CG1443" s="86"/>
      <c r="CH1443" s="86"/>
      <c r="CI1443" s="45"/>
      <c r="CJ1443" s="45"/>
      <c r="CK1443" s="45"/>
      <c r="CL1443" s="25"/>
      <c r="CM1443" s="25"/>
      <c r="CN1443" s="37"/>
      <c r="CO1443" s="25"/>
      <c r="CP1443" s="25"/>
      <c r="CQ1443" s="25"/>
      <c r="CR1443" s="25"/>
      <c r="CS1443" s="25"/>
      <c r="CT1443" s="25"/>
      <c r="CU1443" s="25"/>
      <c r="CV1443" s="25"/>
      <c r="CW1443" s="25"/>
      <c r="CX1443" s="25"/>
      <c r="CY1443" s="25"/>
      <c r="CZ1443" s="25"/>
      <c r="DA1443" s="25"/>
      <c r="DB1443" s="37"/>
      <c r="DC1443" s="25"/>
      <c r="DD1443" s="25"/>
      <c r="DH1443" s="25"/>
      <c r="DI1443" s="37"/>
    </row>
    <row r="1444" spans="1:113" s="26" customFormat="1">
      <c r="A1444" s="149"/>
      <c r="B1444" s="82" t="str">
        <f t="shared" si="4687"/>
        <v/>
      </c>
      <c r="C1444" s="7" t="str">
        <f t="shared" si="4688"/>
        <v/>
      </c>
      <c r="D1444" s="81">
        <f t="shared" si="4689"/>
        <v>0</v>
      </c>
      <c r="E1444" s="7" t="str">
        <f t="shared" si="4690"/>
        <v>18,</v>
      </c>
      <c r="F1444" s="78"/>
      <c r="G1444" s="86"/>
      <c r="H1444" s="86"/>
      <c r="I1444" s="86"/>
      <c r="J1444" s="86"/>
      <c r="K1444" s="86"/>
      <c r="L1444" s="86"/>
      <c r="M1444" s="86"/>
      <c r="N1444" s="86"/>
      <c r="O1444" s="78"/>
      <c r="P1444" s="86"/>
      <c r="Q1444" s="86"/>
      <c r="R1444" s="86"/>
      <c r="S1444" s="86"/>
      <c r="T1444" s="86"/>
      <c r="U1444" s="86"/>
      <c r="V1444" s="86"/>
      <c r="W1444" s="86"/>
      <c r="X1444" s="123" t="str">
        <f t="shared" si="4691"/>
        <v/>
      </c>
      <c r="Y1444" s="127">
        <f t="shared" si="4743"/>
        <v>0</v>
      </c>
      <c r="Z1444" s="127">
        <f t="shared" si="4744"/>
        <v>0</v>
      </c>
      <c r="AA1444" s="127">
        <f t="shared" si="4745"/>
        <v>0</v>
      </c>
      <c r="AB1444" s="86">
        <f>IF($Y1444&gt;$Z1444,$Y1444-$Z1444+AB1443,AB1443)</f>
        <v>0</v>
      </c>
      <c r="AC1444" s="86">
        <f>IF($Z1444&gt;$Y1444,$Z1444-$Y1444+AC1443,AC1443)</f>
        <v>0</v>
      </c>
      <c r="AD1444" s="90" t="str">
        <f t="shared" ref="AD1444:AE1444" si="4856">IF($A1443&lt;&gt;"",AD1443,"")</f>
        <v/>
      </c>
      <c r="AE1444" s="54" t="str">
        <f t="shared" si="4856"/>
        <v/>
      </c>
      <c r="AF1444" s="92" t="str">
        <f t="shared" si="4703"/>
        <v/>
      </c>
      <c r="AG1444" s="82">
        <f t="shared" si="4694"/>
        <v>0</v>
      </c>
      <c r="AH1444" s="71">
        <f t="shared" si="4558"/>
        <v>0</v>
      </c>
      <c r="AI1444" s="78" t="str">
        <f t="shared" si="4695"/>
        <v/>
      </c>
      <c r="AJ1444" s="132">
        <f t="shared" si="4748"/>
        <v>0</v>
      </c>
      <c r="AK1444" s="132">
        <f t="shared" si="4749"/>
        <v>0</v>
      </c>
      <c r="AL1444" s="132">
        <f t="shared" si="4750"/>
        <v>0</v>
      </c>
      <c r="AM1444" s="86" t="str">
        <f t="shared" si="4751"/>
        <v/>
      </c>
      <c r="AN1444" s="86" t="str">
        <f t="shared" si="4752"/>
        <v/>
      </c>
      <c r="AO1444" s="90" t="str">
        <f t="shared" ref="AO1444:AP1444" si="4857">IF($A1443&lt;&gt;"",AO1443,"")</f>
        <v/>
      </c>
      <c r="AP1444" s="54" t="str">
        <f t="shared" si="4857"/>
        <v/>
      </c>
      <c r="AQ1444" s="92" t="str">
        <f t="shared" si="4705"/>
        <v/>
      </c>
      <c r="AR1444" s="82">
        <f t="shared" si="4754"/>
        <v>0</v>
      </c>
      <c r="AS1444" s="71">
        <f t="shared" si="4706"/>
        <v>0</v>
      </c>
      <c r="AT1444" s="78" t="str">
        <f t="shared" si="4697"/>
        <v/>
      </c>
      <c r="AU1444" s="137">
        <f t="shared" si="4755"/>
        <v>0</v>
      </c>
      <c r="AV1444" s="137">
        <f t="shared" si="4756"/>
        <v>0</v>
      </c>
      <c r="AW1444" s="137">
        <f t="shared" si="4757"/>
        <v>0</v>
      </c>
      <c r="AX1444" s="86" t="str">
        <f t="shared" si="4758"/>
        <v/>
      </c>
      <c r="AY1444" s="86" t="str">
        <f t="shared" si="4759"/>
        <v/>
      </c>
      <c r="AZ1444" s="90" t="str">
        <f t="shared" ref="AZ1444:BA1444" si="4858">IF($A1443&lt;&gt;"",AZ1443,"")</f>
        <v/>
      </c>
      <c r="BA1444" s="54" t="str">
        <f t="shared" si="4858"/>
        <v/>
      </c>
      <c r="BB1444" s="92" t="str">
        <f t="shared" si="4708"/>
        <v/>
      </c>
      <c r="BC1444" s="82">
        <f t="shared" si="4761"/>
        <v>0</v>
      </c>
      <c r="BD1444" s="71">
        <f t="shared" si="4709"/>
        <v>0</v>
      </c>
      <c r="BE1444" s="98">
        <f t="shared" si="4767"/>
        <v>18</v>
      </c>
      <c r="BF1444" s="54" t="str">
        <f t="shared" si="4834"/>
        <v/>
      </c>
      <c r="BG1444" s="92" t="str">
        <f t="shared" si="4828"/>
        <v/>
      </c>
      <c r="BH1444" s="82">
        <f t="shared" si="4740"/>
        <v>0</v>
      </c>
      <c r="BI1444" s="71">
        <f t="shared" si="4741"/>
        <v>0</v>
      </c>
      <c r="BJ1444" s="146"/>
      <c r="BK1444" s="97">
        <v>1</v>
      </c>
      <c r="BL1444" s="95" t="str">
        <f t="shared" si="4835"/>
        <v/>
      </c>
      <c r="BM1444" s="95" t="str">
        <f t="shared" si="4835"/>
        <v/>
      </c>
      <c r="BN1444" s="95" t="str">
        <f t="shared" si="4835"/>
        <v/>
      </c>
      <c r="BO1444" s="95" t="str">
        <f t="shared" si="4835"/>
        <v/>
      </c>
      <c r="BP1444" s="95" t="str">
        <f t="shared" si="4835"/>
        <v/>
      </c>
      <c r="BQ1444" s="81">
        <f t="shared" si="4769"/>
        <v>0</v>
      </c>
      <c r="BR1444" s="81">
        <f t="shared" si="4770"/>
        <v>0</v>
      </c>
      <c r="BS1444" s="81">
        <f t="shared" si="4771"/>
        <v>0</v>
      </c>
      <c r="BT1444" s="81">
        <f t="shared" si="4772"/>
        <v>0</v>
      </c>
      <c r="BU1444" s="81">
        <f t="shared" si="4773"/>
        <v>0</v>
      </c>
      <c r="BV1444" s="13">
        <f t="shared" si="4774"/>
        <v>0</v>
      </c>
      <c r="BW1444" s="11">
        <f t="shared" si="4700"/>
        <v>0</v>
      </c>
      <c r="BX1444" s="69">
        <f t="shared" si="4711"/>
        <v>0</v>
      </c>
      <c r="BY1444" s="69">
        <f>IF($A1444&lt;&gt;"",IF(BY1443&lt;&gt;0,BY1443,IF(BW1444&lt;=$AW$2,"Stop Loss",0)),0)</f>
        <v>0</v>
      </c>
      <c r="BZ1444" s="69">
        <f t="shared" si="4626"/>
        <v>0</v>
      </c>
      <c r="CA1444" s="27" t="str">
        <f t="shared" si="4712"/>
        <v/>
      </c>
      <c r="CB1444" s="27" t="str">
        <f t="shared" si="4713"/>
        <v/>
      </c>
      <c r="CC1444" s="27" t="str">
        <f t="shared" si="4714"/>
        <v/>
      </c>
      <c r="CD1444" s="27" t="str">
        <f t="shared" si="4715"/>
        <v/>
      </c>
      <c r="CE1444" s="27" t="str">
        <f t="shared" si="4716"/>
        <v/>
      </c>
      <c r="CF1444" s="27" t="str">
        <f t="shared" si="4717"/>
        <v/>
      </c>
      <c r="CG1444" s="86"/>
      <c r="CH1444" s="86"/>
      <c r="CI1444" s="45"/>
      <c r="CJ1444" s="45"/>
      <c r="CK1444" s="45"/>
      <c r="CL1444" s="25"/>
      <c r="CM1444" s="25"/>
      <c r="CN1444" s="37"/>
      <c r="CO1444" s="25"/>
      <c r="CP1444" s="25"/>
      <c r="CQ1444" s="25"/>
      <c r="CR1444" s="25"/>
      <c r="CS1444" s="25"/>
      <c r="CT1444" s="25"/>
      <c r="CU1444" s="25"/>
      <c r="CV1444" s="25"/>
      <c r="CW1444" s="25"/>
      <c r="CX1444" s="25"/>
      <c r="CY1444" s="25"/>
      <c r="CZ1444" s="25"/>
      <c r="DA1444" s="25"/>
      <c r="DB1444" s="37"/>
      <c r="DC1444" s="25"/>
      <c r="DD1444" s="25"/>
      <c r="DH1444" s="25"/>
      <c r="DI1444" s="37"/>
    </row>
    <row r="1445" spans="1:113" s="26" customFormat="1">
      <c r="A1445" s="149"/>
      <c r="B1445" s="82" t="str">
        <f t="shared" si="4687"/>
        <v/>
      </c>
      <c r="C1445" s="7" t="str">
        <f t="shared" si="4688"/>
        <v/>
      </c>
      <c r="D1445" s="81">
        <f t="shared" si="4689"/>
        <v>0</v>
      </c>
      <c r="E1445" s="7" t="str">
        <f t="shared" si="4690"/>
        <v>18,</v>
      </c>
      <c r="F1445" s="78"/>
      <c r="G1445" s="86"/>
      <c r="H1445" s="86"/>
      <c r="I1445" s="86"/>
      <c r="J1445" s="86"/>
      <c r="K1445" s="86"/>
      <c r="L1445" s="86"/>
      <c r="M1445" s="86"/>
      <c r="N1445" s="86"/>
      <c r="O1445" s="78"/>
      <c r="P1445" s="86"/>
      <c r="Q1445" s="86"/>
      <c r="R1445" s="86"/>
      <c r="S1445" s="86"/>
      <c r="T1445" s="86"/>
      <c r="U1445" s="86"/>
      <c r="V1445" s="86"/>
      <c r="W1445" s="86"/>
      <c r="X1445" s="123" t="str">
        <f t="shared" si="4691"/>
        <v/>
      </c>
      <c r="Y1445" s="127">
        <f t="shared" si="4743"/>
        <v>0</v>
      </c>
      <c r="Z1445" s="127">
        <f t="shared" si="4744"/>
        <v>0</v>
      </c>
      <c r="AA1445" s="127">
        <f t="shared" si="4745"/>
        <v>0</v>
      </c>
      <c r="AB1445" s="86">
        <f>AB1444</f>
        <v>0</v>
      </c>
      <c r="AC1445" s="86">
        <f>AC1444</f>
        <v>0</v>
      </c>
      <c r="AD1445" s="90" t="str">
        <f>IF($A1444&lt;&gt;"",AA1444,"")</f>
        <v/>
      </c>
      <c r="AE1445" s="92" t="str">
        <f>IF($A1444&lt;&gt;"",IF(Y1444&gt;Z1444,"L","H"),"")</f>
        <v/>
      </c>
      <c r="AF1445" s="92" t="str">
        <f t="shared" si="4703"/>
        <v/>
      </c>
      <c r="AG1445" s="82">
        <f t="shared" si="4694"/>
        <v>0</v>
      </c>
      <c r="AH1445" s="71">
        <f t="shared" si="4558"/>
        <v>0</v>
      </c>
      <c r="AI1445" s="78" t="str">
        <f t="shared" si="4695"/>
        <v/>
      </c>
      <c r="AJ1445" s="132">
        <f t="shared" si="4748"/>
        <v>0</v>
      </c>
      <c r="AK1445" s="132">
        <f t="shared" si="4749"/>
        <v>0</v>
      </c>
      <c r="AL1445" s="132">
        <f t="shared" si="4750"/>
        <v>0</v>
      </c>
      <c r="AM1445" s="86" t="str">
        <f t="shared" si="4751"/>
        <v/>
      </c>
      <c r="AN1445" s="86" t="str">
        <f t="shared" si="4752"/>
        <v/>
      </c>
      <c r="AO1445" s="90" t="str">
        <f>IF($A1444&lt;&gt;"",AL1444,"")</f>
        <v/>
      </c>
      <c r="AP1445" s="92" t="str">
        <f>IF($A1444&lt;&gt;"",IF(AM1444&lt;&gt;"","O","E"),"")</f>
        <v/>
      </c>
      <c r="AQ1445" s="92" t="str">
        <f t="shared" si="4705"/>
        <v/>
      </c>
      <c r="AR1445" s="82">
        <f t="shared" si="4754"/>
        <v>0</v>
      </c>
      <c r="AS1445" s="71">
        <f t="shared" si="4706"/>
        <v>0</v>
      </c>
      <c r="AT1445" s="78" t="str">
        <f t="shared" si="4697"/>
        <v/>
      </c>
      <c r="AU1445" s="137">
        <f t="shared" si="4755"/>
        <v>0</v>
      </c>
      <c r="AV1445" s="137">
        <f t="shared" si="4756"/>
        <v>0</v>
      </c>
      <c r="AW1445" s="137">
        <f t="shared" si="4757"/>
        <v>0</v>
      </c>
      <c r="AX1445" s="86" t="str">
        <f t="shared" si="4758"/>
        <v/>
      </c>
      <c r="AY1445" s="86" t="str">
        <f t="shared" si="4759"/>
        <v/>
      </c>
      <c r="AZ1445" s="90" t="str">
        <f>IF($A1444&lt;&gt;"",AW1444,"")</f>
        <v/>
      </c>
      <c r="BA1445" s="92" t="str">
        <f>IF($A1444&lt;&gt;"",IF(AX1444&lt;&gt;"","B","R"),"")</f>
        <v/>
      </c>
      <c r="BB1445" s="92" t="str">
        <f t="shared" si="4708"/>
        <v/>
      </c>
      <c r="BC1445" s="82">
        <f t="shared" si="4761"/>
        <v>0</v>
      </c>
      <c r="BD1445" s="71">
        <f t="shared" si="4709"/>
        <v>0</v>
      </c>
      <c r="BE1445" s="98">
        <f t="shared" si="4767"/>
        <v>18</v>
      </c>
      <c r="BF1445" s="92" t="str">
        <f>IF($A1444&lt;&gt;"",IF($Y1444&gt;$Z1444,"H",IF($Z1444&gt;$Y1444,"L",BF1444)),"")</f>
        <v/>
      </c>
      <c r="BG1445" s="92" t="str">
        <f>IF($A1445&lt;&gt;"",IF($A1445=0,"L",IF(BF1445&lt;&gt;"",IF(BF1445=X1445,"W","L"))),"")</f>
        <v/>
      </c>
      <c r="BH1445" s="82">
        <f t="shared" si="4740"/>
        <v>0</v>
      </c>
      <c r="BI1445" s="71">
        <f t="shared" si="4741"/>
        <v>0</v>
      </c>
      <c r="BJ1445" s="146" t="str">
        <f>AE1445&amp;AP1445&amp;BA1445</f>
        <v/>
      </c>
      <c r="BK1445" s="97">
        <v>1</v>
      </c>
      <c r="BL1445" s="95" t="str">
        <f>IF($A1444&lt;&gt;"",IF($BJ1445="LER","11,",IF($BJ1445="LOR","02,",IF($BJ1445="LEB","01,",IF($BJ1445="LOB","12,",IF($BJ1445="HER","29,",IF($BJ1445="HOR","20,",IF($BJ1445="HEB","19,",IF($BJ1445="HOB","30,","")))))))),"")</f>
        <v/>
      </c>
      <c r="BM1445" s="95" t="str">
        <f>IF($A1444&lt;&gt;"",IF($BJ1445="LER","13,",IF($BJ1445="LOR","04,",IF($BJ1445="LEB","03,",IF($BJ1445="LOB","14,",IF($BJ1445="HER","31,",IF($BJ1445="HOR","22,",IF($BJ1445="HEB","21,",IF($BJ1445="HOB","32,","")))))))),"")</f>
        <v/>
      </c>
      <c r="BN1445" s="95" t="str">
        <f>IF($A1444&lt;&gt;"",IF($BJ1445="LER","15,",IF($BJ1445="LOR","06,",IF($BJ1445="LEB","05,",IF($BJ1445="LOB","16,",IF($BJ1445="HER","33,",IF($BJ1445="HOR","24,",IF($BJ1445="HEB","23,",IF($BJ1445="HOB","34,","")))))))),"")</f>
        <v/>
      </c>
      <c r="BO1445" s="95" t="str">
        <f>IF($A1444&lt;&gt;"",IF($BJ1445="LER","17,",IF($BJ1445="LOR","08,",IF($BJ1445="LEB","07,",IF($BJ1445="LOB","18,",IF($BJ1445="HER","35,",IF($BJ1445="HOR","26,",IF($BJ1445="HEB","25,",IF($BJ1445="HOB","36,","")))))))),"")</f>
        <v/>
      </c>
      <c r="BP1445" s="95" t="str">
        <f>IF($A1444&lt;&gt;"",IF($BJ1445="LER","",IF($BJ1445="LOR","10,",IF($BJ1445="LEB","09,",IF($BJ1445="LOB","",IF($BJ1445="HER","",IF($BJ1445="HOR","28,",IF($BJ1445="HEB","27,",IF($BJ1445="HOB","","")))))))),"")</f>
        <v/>
      </c>
      <c r="BQ1445" s="81">
        <f t="shared" si="4769"/>
        <v>0</v>
      </c>
      <c r="BR1445" s="81">
        <f t="shared" si="4770"/>
        <v>0</v>
      </c>
      <c r="BS1445" s="81">
        <f t="shared" si="4771"/>
        <v>0</v>
      </c>
      <c r="BT1445" s="81">
        <f t="shared" si="4772"/>
        <v>0</v>
      </c>
      <c r="BU1445" s="81">
        <f t="shared" si="4773"/>
        <v>0</v>
      </c>
      <c r="BV1445" s="13">
        <f t="shared" si="4774"/>
        <v>0</v>
      </c>
      <c r="BW1445" s="11">
        <f t="shared" si="4700"/>
        <v>0</v>
      </c>
      <c r="BX1445" s="69">
        <f t="shared" si="4711"/>
        <v>0</v>
      </c>
      <c r="BY1445" s="69">
        <f>IF($A1445&lt;&gt;"",IF(BY1444&lt;&gt;0,BY1444,IF(BW1445&lt;=$AW$2,"Stop Loss",0)),0)</f>
        <v>0</v>
      </c>
      <c r="BZ1445" s="69">
        <f t="shared" si="4626"/>
        <v>0</v>
      </c>
      <c r="CA1445" s="27" t="str">
        <f t="shared" si="4712"/>
        <v/>
      </c>
      <c r="CB1445" s="27" t="str">
        <f t="shared" si="4713"/>
        <v/>
      </c>
      <c r="CC1445" s="27" t="str">
        <f t="shared" si="4714"/>
        <v/>
      </c>
      <c r="CD1445" s="27" t="str">
        <f t="shared" si="4715"/>
        <v/>
      </c>
      <c r="CE1445" s="27" t="str">
        <f t="shared" si="4716"/>
        <v/>
      </c>
      <c r="CF1445" s="27" t="str">
        <f t="shared" si="4717"/>
        <v/>
      </c>
      <c r="CG1445" s="86"/>
      <c r="CH1445" s="86"/>
      <c r="CI1445" s="45"/>
      <c r="CJ1445" s="45"/>
      <c r="CK1445" s="45"/>
      <c r="CL1445" s="25"/>
      <c r="CM1445" s="25"/>
      <c r="CN1445" s="37"/>
      <c r="CO1445" s="25"/>
      <c r="CP1445" s="25"/>
      <c r="CQ1445" s="25"/>
      <c r="CR1445" s="25"/>
      <c r="CS1445" s="25"/>
      <c r="CT1445" s="25"/>
      <c r="CU1445" s="25"/>
      <c r="CV1445" s="25"/>
      <c r="CW1445" s="25"/>
      <c r="CX1445" s="25"/>
      <c r="CY1445" s="25"/>
      <c r="CZ1445" s="25"/>
      <c r="DA1445" s="25"/>
      <c r="DB1445" s="37"/>
      <c r="DC1445" s="25"/>
      <c r="DD1445" s="25"/>
      <c r="DH1445" s="25"/>
      <c r="DI1445" s="37"/>
    </row>
    <row r="1446" spans="1:113" s="26" customFormat="1">
      <c r="A1446" s="149"/>
      <c r="B1446" s="82" t="str">
        <f t="shared" si="4687"/>
        <v/>
      </c>
      <c r="C1446" s="7" t="str">
        <f t="shared" si="4688"/>
        <v/>
      </c>
      <c r="D1446" s="81">
        <f t="shared" si="4689"/>
        <v>0</v>
      </c>
      <c r="E1446" s="7" t="str">
        <f t="shared" si="4690"/>
        <v>18,</v>
      </c>
      <c r="F1446" s="78"/>
      <c r="G1446" s="86"/>
      <c r="H1446" s="86"/>
      <c r="I1446" s="86"/>
      <c r="J1446" s="86"/>
      <c r="K1446" s="86"/>
      <c r="L1446" s="86"/>
      <c r="M1446" s="86"/>
      <c r="N1446" s="86"/>
      <c r="O1446" s="78"/>
      <c r="P1446" s="86"/>
      <c r="Q1446" s="86"/>
      <c r="R1446" s="86"/>
      <c r="S1446" s="86"/>
      <c r="T1446" s="86"/>
      <c r="U1446" s="86"/>
      <c r="V1446" s="86"/>
      <c r="W1446" s="86"/>
      <c r="X1446" s="123" t="str">
        <f t="shared" si="4691"/>
        <v/>
      </c>
      <c r="Y1446" s="127">
        <f t="shared" si="4743"/>
        <v>0</v>
      </c>
      <c r="Z1446" s="127">
        <f t="shared" si="4744"/>
        <v>0</v>
      </c>
      <c r="AA1446" s="127">
        <f t="shared" si="4745"/>
        <v>0</v>
      </c>
      <c r="AB1446" s="86">
        <f t="shared" ref="AB1446:AC1446" si="4859">AB1445</f>
        <v>0</v>
      </c>
      <c r="AC1446" s="86">
        <f t="shared" si="4859"/>
        <v>0</v>
      </c>
      <c r="AD1446" s="90" t="str">
        <f>IF($A1445&lt;&gt;"",AD1445,"")</f>
        <v/>
      </c>
      <c r="AE1446" s="54" t="str">
        <f>IF($A1445&lt;&gt;"",AE1445,"")</f>
        <v/>
      </c>
      <c r="AF1446" s="92" t="str">
        <f t="shared" si="4703"/>
        <v/>
      </c>
      <c r="AG1446" s="82">
        <f t="shared" si="4694"/>
        <v>0</v>
      </c>
      <c r="AH1446" s="71">
        <f t="shared" ref="AH1446:AH1509" si="4860">IF($A1446&lt;&gt;"",AG1446+AH1445,0)</f>
        <v>0</v>
      </c>
      <c r="AI1446" s="78" t="str">
        <f t="shared" si="4695"/>
        <v/>
      </c>
      <c r="AJ1446" s="132">
        <f t="shared" si="4748"/>
        <v>0</v>
      </c>
      <c r="AK1446" s="132">
        <f t="shared" si="4749"/>
        <v>0</v>
      </c>
      <c r="AL1446" s="132">
        <f t="shared" si="4750"/>
        <v>0</v>
      </c>
      <c r="AM1446" s="86" t="str">
        <f t="shared" si="4751"/>
        <v/>
      </c>
      <c r="AN1446" s="86" t="str">
        <f t="shared" si="4752"/>
        <v/>
      </c>
      <c r="AO1446" s="90" t="str">
        <f>IF($A1445&lt;&gt;"",AO1445,"")</f>
        <v/>
      </c>
      <c r="AP1446" s="54" t="str">
        <f>IF($A1445&lt;&gt;"",AP1445,"")</f>
        <v/>
      </c>
      <c r="AQ1446" s="92" t="str">
        <f t="shared" si="4705"/>
        <v/>
      </c>
      <c r="AR1446" s="82">
        <f t="shared" si="4754"/>
        <v>0</v>
      </c>
      <c r="AS1446" s="71">
        <f t="shared" si="4706"/>
        <v>0</v>
      </c>
      <c r="AT1446" s="78" t="str">
        <f t="shared" si="4697"/>
        <v/>
      </c>
      <c r="AU1446" s="137">
        <f t="shared" si="4755"/>
        <v>0</v>
      </c>
      <c r="AV1446" s="137">
        <f t="shared" si="4756"/>
        <v>0</v>
      </c>
      <c r="AW1446" s="137">
        <f t="shared" si="4757"/>
        <v>0</v>
      </c>
      <c r="AX1446" s="86" t="str">
        <f t="shared" si="4758"/>
        <v/>
      </c>
      <c r="AY1446" s="86" t="str">
        <f t="shared" si="4759"/>
        <v/>
      </c>
      <c r="AZ1446" s="90" t="str">
        <f>IF($A1445&lt;&gt;"",AZ1445,"")</f>
        <v/>
      </c>
      <c r="BA1446" s="54" t="str">
        <f>IF($A1445&lt;&gt;"",BA1445,"")</f>
        <v/>
      </c>
      <c r="BB1446" s="92" t="str">
        <f t="shared" si="4708"/>
        <v/>
      </c>
      <c r="BC1446" s="82">
        <f t="shared" si="4761"/>
        <v>0</v>
      </c>
      <c r="BD1446" s="71">
        <f t="shared" si="4709"/>
        <v>0</v>
      </c>
      <c r="BE1446" s="98">
        <f t="shared" si="4767"/>
        <v>18</v>
      </c>
      <c r="BF1446" s="54" t="str">
        <f>IF($A1445&lt;&gt;"",BF1445,"")</f>
        <v/>
      </c>
      <c r="BG1446" s="92" t="str">
        <f t="shared" ref="BG1446:BG1453" si="4861">IF($A1446&lt;&gt;"",IF($A1446=0,"L",IF(BF1446&lt;&gt;"",IF(BF1446=X1446,"W","L"))),"")</f>
        <v/>
      </c>
      <c r="BH1446" s="82">
        <f t="shared" si="4740"/>
        <v>0</v>
      </c>
      <c r="BI1446" s="71">
        <f t="shared" si="4741"/>
        <v>0</v>
      </c>
      <c r="BJ1446" s="146"/>
      <c r="BK1446" s="97">
        <v>1</v>
      </c>
      <c r="BL1446" s="95" t="str">
        <f>IF(BL1445&lt;&gt;"",BL1445,"")</f>
        <v/>
      </c>
      <c r="BM1446" s="95" t="str">
        <f t="shared" ref="BM1446:BP1446" si="4862">IF(BM1445&lt;&gt;"",BM1445,"")</f>
        <v/>
      </c>
      <c r="BN1446" s="95" t="str">
        <f t="shared" si="4862"/>
        <v/>
      </c>
      <c r="BO1446" s="95" t="str">
        <f t="shared" si="4862"/>
        <v/>
      </c>
      <c r="BP1446" s="95" t="str">
        <f t="shared" si="4862"/>
        <v/>
      </c>
      <c r="BQ1446" s="81">
        <f t="shared" si="4769"/>
        <v>0</v>
      </c>
      <c r="BR1446" s="81">
        <f t="shared" si="4770"/>
        <v>0</v>
      </c>
      <c r="BS1446" s="81">
        <f t="shared" si="4771"/>
        <v>0</v>
      </c>
      <c r="BT1446" s="81">
        <f t="shared" si="4772"/>
        <v>0</v>
      </c>
      <c r="BU1446" s="81">
        <f t="shared" si="4773"/>
        <v>0</v>
      </c>
      <c r="BV1446" s="13">
        <f t="shared" si="4774"/>
        <v>0</v>
      </c>
      <c r="BW1446" s="11">
        <f t="shared" si="4700"/>
        <v>0</v>
      </c>
      <c r="BX1446" s="69">
        <f t="shared" si="4711"/>
        <v>0</v>
      </c>
      <c r="BY1446" s="69">
        <f>IF($A1446&lt;&gt;"",IF(BY1445&lt;&gt;0,BY1445,IF(BW1446&lt;=$AW$2,"Stop Loss",0)),0)</f>
        <v>0</v>
      </c>
      <c r="BZ1446" s="69">
        <f t="shared" si="4626"/>
        <v>0</v>
      </c>
      <c r="CA1446" s="27" t="str">
        <f t="shared" si="4712"/>
        <v/>
      </c>
      <c r="CB1446" s="27" t="str">
        <f t="shared" si="4713"/>
        <v/>
      </c>
      <c r="CC1446" s="27" t="str">
        <f t="shared" si="4714"/>
        <v/>
      </c>
      <c r="CD1446" s="27" t="str">
        <f t="shared" si="4715"/>
        <v/>
      </c>
      <c r="CE1446" s="27" t="str">
        <f t="shared" si="4716"/>
        <v/>
      </c>
      <c r="CF1446" s="27" t="str">
        <f t="shared" si="4717"/>
        <v/>
      </c>
      <c r="CG1446" s="86"/>
      <c r="CH1446" s="86"/>
      <c r="CI1446" s="45"/>
      <c r="CJ1446" s="45"/>
      <c r="CK1446" s="45"/>
      <c r="CL1446" s="25"/>
      <c r="CM1446" s="25"/>
      <c r="CN1446" s="37"/>
      <c r="CO1446" s="25"/>
      <c r="CP1446" s="25"/>
      <c r="CQ1446" s="25"/>
      <c r="CR1446" s="25"/>
      <c r="CS1446" s="25"/>
      <c r="CT1446" s="25"/>
      <c r="CU1446" s="25"/>
      <c r="CV1446" s="25"/>
      <c r="CW1446" s="25"/>
      <c r="CX1446" s="25"/>
      <c r="CY1446" s="25"/>
      <c r="CZ1446" s="25"/>
      <c r="DA1446" s="25"/>
      <c r="DB1446" s="37"/>
      <c r="DC1446" s="25"/>
      <c r="DD1446" s="25"/>
      <c r="DH1446" s="25"/>
      <c r="DI1446" s="37"/>
    </row>
    <row r="1447" spans="1:113" s="26" customFormat="1">
      <c r="A1447" s="149"/>
      <c r="B1447" s="82" t="str">
        <f t="shared" si="4687"/>
        <v/>
      </c>
      <c r="C1447" s="7" t="str">
        <f t="shared" si="4688"/>
        <v/>
      </c>
      <c r="D1447" s="81">
        <f t="shared" si="4689"/>
        <v>0</v>
      </c>
      <c r="E1447" s="7" t="str">
        <f t="shared" si="4690"/>
        <v>18,</v>
      </c>
      <c r="F1447" s="78"/>
      <c r="G1447" s="86"/>
      <c r="H1447" s="86"/>
      <c r="I1447" s="86"/>
      <c r="J1447" s="86"/>
      <c r="K1447" s="86"/>
      <c r="L1447" s="86"/>
      <c r="M1447" s="86"/>
      <c r="N1447" s="86"/>
      <c r="O1447" s="78"/>
      <c r="P1447" s="86"/>
      <c r="Q1447" s="86"/>
      <c r="R1447" s="86"/>
      <c r="S1447" s="86"/>
      <c r="T1447" s="86"/>
      <c r="U1447" s="86"/>
      <c r="V1447" s="86"/>
      <c r="W1447" s="86"/>
      <c r="X1447" s="123" t="str">
        <f t="shared" si="4691"/>
        <v/>
      </c>
      <c r="Y1447" s="127">
        <f t="shared" si="4743"/>
        <v>0</v>
      </c>
      <c r="Z1447" s="127">
        <f t="shared" si="4744"/>
        <v>0</v>
      </c>
      <c r="AA1447" s="127">
        <f t="shared" si="4745"/>
        <v>0</v>
      </c>
      <c r="AB1447" s="86">
        <f t="shared" ref="AB1447:AC1447" si="4863">AB1446</f>
        <v>0</v>
      </c>
      <c r="AC1447" s="86">
        <f t="shared" si="4863"/>
        <v>0</v>
      </c>
      <c r="AD1447" s="90" t="str">
        <f t="shared" ref="AD1447:AE1447" si="4864">IF($A1446&lt;&gt;"",AD1446,"")</f>
        <v/>
      </c>
      <c r="AE1447" s="54" t="str">
        <f t="shared" si="4864"/>
        <v/>
      </c>
      <c r="AF1447" s="92" t="str">
        <f t="shared" si="4703"/>
        <v/>
      </c>
      <c r="AG1447" s="82">
        <f t="shared" si="4694"/>
        <v>0</v>
      </c>
      <c r="AH1447" s="71">
        <f t="shared" si="4860"/>
        <v>0</v>
      </c>
      <c r="AI1447" s="78" t="str">
        <f t="shared" si="4695"/>
        <v/>
      </c>
      <c r="AJ1447" s="132">
        <f t="shared" si="4748"/>
        <v>0</v>
      </c>
      <c r="AK1447" s="132">
        <f t="shared" si="4749"/>
        <v>0</v>
      </c>
      <c r="AL1447" s="132">
        <f t="shared" si="4750"/>
        <v>0</v>
      </c>
      <c r="AM1447" s="86" t="str">
        <f t="shared" si="4751"/>
        <v/>
      </c>
      <c r="AN1447" s="86" t="str">
        <f t="shared" si="4752"/>
        <v/>
      </c>
      <c r="AO1447" s="90" t="str">
        <f t="shared" ref="AO1447:AP1447" si="4865">IF($A1446&lt;&gt;"",AO1446,"")</f>
        <v/>
      </c>
      <c r="AP1447" s="54" t="str">
        <f t="shared" si="4865"/>
        <v/>
      </c>
      <c r="AQ1447" s="92" t="str">
        <f t="shared" si="4705"/>
        <v/>
      </c>
      <c r="AR1447" s="82">
        <f t="shared" si="4754"/>
        <v>0</v>
      </c>
      <c r="AS1447" s="71">
        <f t="shared" si="4706"/>
        <v>0</v>
      </c>
      <c r="AT1447" s="78" t="str">
        <f t="shared" si="4697"/>
        <v/>
      </c>
      <c r="AU1447" s="137">
        <f t="shared" si="4755"/>
        <v>0</v>
      </c>
      <c r="AV1447" s="137">
        <f t="shared" si="4756"/>
        <v>0</v>
      </c>
      <c r="AW1447" s="137">
        <f t="shared" si="4757"/>
        <v>0</v>
      </c>
      <c r="AX1447" s="86" t="str">
        <f t="shared" si="4758"/>
        <v/>
      </c>
      <c r="AY1447" s="86" t="str">
        <f t="shared" si="4759"/>
        <v/>
      </c>
      <c r="AZ1447" s="90" t="str">
        <f t="shared" ref="AZ1447:BA1447" si="4866">IF($A1446&lt;&gt;"",AZ1446,"")</f>
        <v/>
      </c>
      <c r="BA1447" s="54" t="str">
        <f t="shared" si="4866"/>
        <v/>
      </c>
      <c r="BB1447" s="92" t="str">
        <f t="shared" si="4708"/>
        <v/>
      </c>
      <c r="BC1447" s="82">
        <f t="shared" si="4761"/>
        <v>0</v>
      </c>
      <c r="BD1447" s="71">
        <f t="shared" si="4709"/>
        <v>0</v>
      </c>
      <c r="BE1447" s="98">
        <f t="shared" si="4767"/>
        <v>18</v>
      </c>
      <c r="BF1447" s="54" t="str">
        <f t="shared" ref="BF1447:BF1453" si="4867">IF($A1446&lt;&gt;"",BF1446,"")</f>
        <v/>
      </c>
      <c r="BG1447" s="92" t="str">
        <f t="shared" si="4861"/>
        <v/>
      </c>
      <c r="BH1447" s="82">
        <f t="shared" si="4740"/>
        <v>0</v>
      </c>
      <c r="BI1447" s="71">
        <f t="shared" si="4741"/>
        <v>0</v>
      </c>
      <c r="BJ1447" s="146"/>
      <c r="BK1447" s="97">
        <v>1</v>
      </c>
      <c r="BL1447" s="95" t="str">
        <f t="shared" ref="BL1447:BP1447" si="4868">IF(BL1446&lt;&gt;"",BL1446,"")</f>
        <v/>
      </c>
      <c r="BM1447" s="95" t="str">
        <f t="shared" si="4868"/>
        <v/>
      </c>
      <c r="BN1447" s="95" t="str">
        <f t="shared" si="4868"/>
        <v/>
      </c>
      <c r="BO1447" s="95" t="str">
        <f t="shared" si="4868"/>
        <v/>
      </c>
      <c r="BP1447" s="95" t="str">
        <f t="shared" si="4868"/>
        <v/>
      </c>
      <c r="BQ1447" s="81">
        <f t="shared" si="4769"/>
        <v>0</v>
      </c>
      <c r="BR1447" s="81">
        <f t="shared" si="4770"/>
        <v>0</v>
      </c>
      <c r="BS1447" s="81">
        <f t="shared" si="4771"/>
        <v>0</v>
      </c>
      <c r="BT1447" s="81">
        <f t="shared" si="4772"/>
        <v>0</v>
      </c>
      <c r="BU1447" s="81">
        <f t="shared" si="4773"/>
        <v>0</v>
      </c>
      <c r="BV1447" s="13">
        <f t="shared" si="4774"/>
        <v>0</v>
      </c>
      <c r="BW1447" s="11">
        <f t="shared" si="4700"/>
        <v>0</v>
      </c>
      <c r="BX1447" s="69">
        <f t="shared" si="4711"/>
        <v>0</v>
      </c>
      <c r="BY1447" s="69">
        <f>IF($A1447&lt;&gt;"",IF(BY1446&lt;&gt;0,BY1446,IF(BW1447&lt;=$AW$2,"Stop Loss",0)),0)</f>
        <v>0</v>
      </c>
      <c r="BZ1447" s="69">
        <f t="shared" si="4626"/>
        <v>0</v>
      </c>
      <c r="CA1447" s="27" t="str">
        <f t="shared" si="4712"/>
        <v/>
      </c>
      <c r="CB1447" s="27" t="str">
        <f t="shared" si="4713"/>
        <v/>
      </c>
      <c r="CC1447" s="27" t="str">
        <f t="shared" si="4714"/>
        <v/>
      </c>
      <c r="CD1447" s="27" t="str">
        <f t="shared" si="4715"/>
        <v/>
      </c>
      <c r="CE1447" s="27" t="str">
        <f t="shared" si="4716"/>
        <v/>
      </c>
      <c r="CF1447" s="27" t="str">
        <f t="shared" si="4717"/>
        <v/>
      </c>
      <c r="CG1447" s="86"/>
      <c r="CH1447" s="86"/>
      <c r="CI1447" s="45"/>
      <c r="CJ1447" s="45"/>
      <c r="CK1447" s="45"/>
      <c r="CL1447" s="25"/>
      <c r="CM1447" s="25"/>
      <c r="CN1447" s="37"/>
      <c r="CO1447" s="25"/>
      <c r="CP1447" s="25"/>
      <c r="CQ1447" s="25"/>
      <c r="CR1447" s="25"/>
      <c r="CS1447" s="25"/>
      <c r="CT1447" s="25"/>
      <c r="CU1447" s="25"/>
      <c r="CV1447" s="25"/>
      <c r="CW1447" s="25"/>
      <c r="CX1447" s="25"/>
      <c r="CY1447" s="25"/>
      <c r="CZ1447" s="25"/>
      <c r="DA1447" s="25"/>
      <c r="DB1447" s="37"/>
      <c r="DC1447" s="25"/>
      <c r="DD1447" s="25"/>
      <c r="DH1447" s="25"/>
      <c r="DI1447" s="37"/>
    </row>
    <row r="1448" spans="1:113" s="26" customFormat="1">
      <c r="A1448" s="149"/>
      <c r="B1448" s="82" t="str">
        <f t="shared" si="4687"/>
        <v/>
      </c>
      <c r="C1448" s="7" t="str">
        <f t="shared" si="4688"/>
        <v/>
      </c>
      <c r="D1448" s="81">
        <f t="shared" si="4689"/>
        <v>0</v>
      </c>
      <c r="E1448" s="7" t="str">
        <f t="shared" si="4690"/>
        <v>18,</v>
      </c>
      <c r="F1448" s="78"/>
      <c r="G1448" s="86"/>
      <c r="H1448" s="86"/>
      <c r="I1448" s="86"/>
      <c r="J1448" s="86"/>
      <c r="K1448" s="86"/>
      <c r="L1448" s="86"/>
      <c r="M1448" s="86"/>
      <c r="N1448" s="86"/>
      <c r="O1448" s="78"/>
      <c r="P1448" s="86"/>
      <c r="Q1448" s="86"/>
      <c r="R1448" s="86"/>
      <c r="S1448" s="86"/>
      <c r="T1448" s="86"/>
      <c r="U1448" s="86"/>
      <c r="V1448" s="86"/>
      <c r="W1448" s="86"/>
      <c r="X1448" s="123" t="str">
        <f t="shared" si="4691"/>
        <v/>
      </c>
      <c r="Y1448" s="127">
        <f t="shared" si="4743"/>
        <v>0</v>
      </c>
      <c r="Z1448" s="127">
        <f t="shared" si="4744"/>
        <v>0</v>
      </c>
      <c r="AA1448" s="127">
        <f t="shared" si="4745"/>
        <v>0</v>
      </c>
      <c r="AB1448" s="86">
        <f t="shared" ref="AB1448:AC1448" si="4869">AB1447</f>
        <v>0</v>
      </c>
      <c r="AC1448" s="86">
        <f t="shared" si="4869"/>
        <v>0</v>
      </c>
      <c r="AD1448" s="90" t="str">
        <f t="shared" ref="AD1448:AE1448" si="4870">IF($A1447&lt;&gt;"",AD1447,"")</f>
        <v/>
      </c>
      <c r="AE1448" s="54" t="str">
        <f t="shared" si="4870"/>
        <v/>
      </c>
      <c r="AF1448" s="92" t="str">
        <f t="shared" si="4703"/>
        <v/>
      </c>
      <c r="AG1448" s="82">
        <f t="shared" si="4694"/>
        <v>0</v>
      </c>
      <c r="AH1448" s="71">
        <f t="shared" si="4860"/>
        <v>0</v>
      </c>
      <c r="AI1448" s="78" t="str">
        <f t="shared" si="4695"/>
        <v/>
      </c>
      <c r="AJ1448" s="132">
        <f t="shared" si="4748"/>
        <v>0</v>
      </c>
      <c r="AK1448" s="132">
        <f t="shared" si="4749"/>
        <v>0</v>
      </c>
      <c r="AL1448" s="132">
        <f t="shared" si="4750"/>
        <v>0</v>
      </c>
      <c r="AM1448" s="86" t="str">
        <f t="shared" si="4751"/>
        <v/>
      </c>
      <c r="AN1448" s="86" t="str">
        <f t="shared" si="4752"/>
        <v/>
      </c>
      <c r="AO1448" s="90" t="str">
        <f t="shared" ref="AO1448:AP1448" si="4871">IF($A1447&lt;&gt;"",AO1447,"")</f>
        <v/>
      </c>
      <c r="AP1448" s="54" t="str">
        <f t="shared" si="4871"/>
        <v/>
      </c>
      <c r="AQ1448" s="92" t="str">
        <f t="shared" si="4705"/>
        <v/>
      </c>
      <c r="AR1448" s="82">
        <f t="shared" si="4754"/>
        <v>0</v>
      </c>
      <c r="AS1448" s="71">
        <f t="shared" si="4706"/>
        <v>0</v>
      </c>
      <c r="AT1448" s="78" t="str">
        <f t="shared" si="4697"/>
        <v/>
      </c>
      <c r="AU1448" s="137">
        <f t="shared" si="4755"/>
        <v>0</v>
      </c>
      <c r="AV1448" s="137">
        <f t="shared" si="4756"/>
        <v>0</v>
      </c>
      <c r="AW1448" s="137">
        <f t="shared" si="4757"/>
        <v>0</v>
      </c>
      <c r="AX1448" s="86" t="str">
        <f t="shared" si="4758"/>
        <v/>
      </c>
      <c r="AY1448" s="86" t="str">
        <f t="shared" si="4759"/>
        <v/>
      </c>
      <c r="AZ1448" s="90" t="str">
        <f t="shared" ref="AZ1448:BA1448" si="4872">IF($A1447&lt;&gt;"",AZ1447,"")</f>
        <v/>
      </c>
      <c r="BA1448" s="54" t="str">
        <f t="shared" si="4872"/>
        <v/>
      </c>
      <c r="BB1448" s="92" t="str">
        <f t="shared" si="4708"/>
        <v/>
      </c>
      <c r="BC1448" s="82">
        <f t="shared" si="4761"/>
        <v>0</v>
      </c>
      <c r="BD1448" s="71">
        <f t="shared" si="4709"/>
        <v>0</v>
      </c>
      <c r="BE1448" s="98">
        <f t="shared" si="4767"/>
        <v>18</v>
      </c>
      <c r="BF1448" s="54" t="str">
        <f t="shared" si="4867"/>
        <v/>
      </c>
      <c r="BG1448" s="92" t="str">
        <f t="shared" si="4861"/>
        <v/>
      </c>
      <c r="BH1448" s="82">
        <f t="shared" si="4740"/>
        <v>0</v>
      </c>
      <c r="BI1448" s="71">
        <f t="shared" si="4741"/>
        <v>0</v>
      </c>
      <c r="BJ1448" s="146"/>
      <c r="BK1448" s="97">
        <v>1</v>
      </c>
      <c r="BL1448" s="95" t="str">
        <f t="shared" ref="BL1448:BP1448" si="4873">IF(BL1447&lt;&gt;"",BL1447,"")</f>
        <v/>
      </c>
      <c r="BM1448" s="95" t="str">
        <f t="shared" si="4873"/>
        <v/>
      </c>
      <c r="BN1448" s="95" t="str">
        <f t="shared" si="4873"/>
        <v/>
      </c>
      <c r="BO1448" s="95" t="str">
        <f t="shared" si="4873"/>
        <v/>
      </c>
      <c r="BP1448" s="95" t="str">
        <f t="shared" si="4873"/>
        <v/>
      </c>
      <c r="BQ1448" s="81">
        <f t="shared" si="4769"/>
        <v>0</v>
      </c>
      <c r="BR1448" s="81">
        <f t="shared" si="4770"/>
        <v>0</v>
      </c>
      <c r="BS1448" s="81">
        <f t="shared" si="4771"/>
        <v>0</v>
      </c>
      <c r="BT1448" s="81">
        <f t="shared" si="4772"/>
        <v>0</v>
      </c>
      <c r="BU1448" s="81">
        <f t="shared" si="4773"/>
        <v>0</v>
      </c>
      <c r="BV1448" s="13">
        <f t="shared" si="4774"/>
        <v>0</v>
      </c>
      <c r="BW1448" s="11">
        <f t="shared" si="4700"/>
        <v>0</v>
      </c>
      <c r="BX1448" s="69">
        <f t="shared" si="4711"/>
        <v>0</v>
      </c>
      <c r="BY1448" s="69">
        <f>IF($A1448&lt;&gt;"",IF(BY1447&lt;&gt;0,BY1447,IF(BW1448&lt;=$AW$2,"Stop Loss",0)),0)</f>
        <v>0</v>
      </c>
      <c r="BZ1448" s="69">
        <f t="shared" si="4626"/>
        <v>0</v>
      </c>
      <c r="CA1448" s="27" t="str">
        <f t="shared" si="4712"/>
        <v/>
      </c>
      <c r="CB1448" s="27" t="str">
        <f t="shared" si="4713"/>
        <v/>
      </c>
      <c r="CC1448" s="27" t="str">
        <f t="shared" si="4714"/>
        <v/>
      </c>
      <c r="CD1448" s="27" t="str">
        <f t="shared" si="4715"/>
        <v/>
      </c>
      <c r="CE1448" s="27" t="str">
        <f t="shared" si="4716"/>
        <v/>
      </c>
      <c r="CF1448" s="27" t="str">
        <f t="shared" si="4717"/>
        <v/>
      </c>
      <c r="CG1448" s="86"/>
      <c r="CH1448" s="86"/>
      <c r="CI1448" s="45"/>
      <c r="CJ1448" s="45"/>
      <c r="CK1448" s="45"/>
      <c r="CL1448" s="25"/>
      <c r="CM1448" s="25"/>
      <c r="CN1448" s="37"/>
      <c r="CO1448" s="25"/>
      <c r="CP1448" s="25"/>
      <c r="CQ1448" s="25"/>
      <c r="CR1448" s="25"/>
      <c r="CS1448" s="25"/>
      <c r="CT1448" s="25"/>
      <c r="CU1448" s="25"/>
      <c r="CV1448" s="25"/>
      <c r="CW1448" s="25"/>
      <c r="CX1448" s="25"/>
      <c r="CY1448" s="25"/>
      <c r="CZ1448" s="25"/>
      <c r="DA1448" s="25"/>
      <c r="DB1448" s="37"/>
      <c r="DC1448" s="25"/>
      <c r="DD1448" s="25"/>
      <c r="DH1448" s="25"/>
      <c r="DI1448" s="37"/>
    </row>
    <row r="1449" spans="1:113" s="26" customFormat="1">
      <c r="A1449" s="149"/>
      <c r="B1449" s="82" t="str">
        <f t="shared" si="4687"/>
        <v/>
      </c>
      <c r="C1449" s="7" t="str">
        <f t="shared" si="4688"/>
        <v/>
      </c>
      <c r="D1449" s="81">
        <f t="shared" si="4689"/>
        <v>0</v>
      </c>
      <c r="E1449" s="7" t="str">
        <f t="shared" si="4690"/>
        <v>18,</v>
      </c>
      <c r="F1449" s="78"/>
      <c r="G1449" s="86"/>
      <c r="H1449" s="86"/>
      <c r="I1449" s="86"/>
      <c r="J1449" s="86"/>
      <c r="K1449" s="86"/>
      <c r="L1449" s="86"/>
      <c r="M1449" s="86"/>
      <c r="N1449" s="86"/>
      <c r="O1449" s="78"/>
      <c r="P1449" s="86"/>
      <c r="Q1449" s="86"/>
      <c r="R1449" s="86"/>
      <c r="S1449" s="86"/>
      <c r="T1449" s="86"/>
      <c r="U1449" s="86"/>
      <c r="V1449" s="86"/>
      <c r="W1449" s="86"/>
      <c r="X1449" s="123" t="str">
        <f t="shared" si="4691"/>
        <v/>
      </c>
      <c r="Y1449" s="127">
        <f t="shared" si="4743"/>
        <v>0</v>
      </c>
      <c r="Z1449" s="127">
        <f t="shared" si="4744"/>
        <v>0</v>
      </c>
      <c r="AA1449" s="127">
        <f t="shared" si="4745"/>
        <v>0</v>
      </c>
      <c r="AB1449" s="86">
        <f t="shared" ref="AB1449:AC1449" si="4874">AB1448</f>
        <v>0</v>
      </c>
      <c r="AC1449" s="86">
        <f t="shared" si="4874"/>
        <v>0</v>
      </c>
      <c r="AD1449" s="90" t="str">
        <f t="shared" ref="AD1449:AE1449" si="4875">IF($A1448&lt;&gt;"",AD1448,"")</f>
        <v/>
      </c>
      <c r="AE1449" s="54" t="str">
        <f t="shared" si="4875"/>
        <v/>
      </c>
      <c r="AF1449" s="92" t="str">
        <f t="shared" si="4703"/>
        <v/>
      </c>
      <c r="AG1449" s="82">
        <f t="shared" si="4694"/>
        <v>0</v>
      </c>
      <c r="AH1449" s="71">
        <f t="shared" si="4860"/>
        <v>0</v>
      </c>
      <c r="AI1449" s="78" t="str">
        <f t="shared" si="4695"/>
        <v/>
      </c>
      <c r="AJ1449" s="132">
        <f t="shared" si="4748"/>
        <v>0</v>
      </c>
      <c r="AK1449" s="132">
        <f t="shared" si="4749"/>
        <v>0</v>
      </c>
      <c r="AL1449" s="132">
        <f t="shared" si="4750"/>
        <v>0</v>
      </c>
      <c r="AM1449" s="86" t="str">
        <f t="shared" si="4751"/>
        <v/>
      </c>
      <c r="AN1449" s="86" t="str">
        <f t="shared" si="4752"/>
        <v/>
      </c>
      <c r="AO1449" s="90" t="str">
        <f t="shared" ref="AO1449:AP1449" si="4876">IF($A1448&lt;&gt;"",AO1448,"")</f>
        <v/>
      </c>
      <c r="AP1449" s="54" t="str">
        <f t="shared" si="4876"/>
        <v/>
      </c>
      <c r="AQ1449" s="92" t="str">
        <f t="shared" si="4705"/>
        <v/>
      </c>
      <c r="AR1449" s="82">
        <f t="shared" si="4754"/>
        <v>0</v>
      </c>
      <c r="AS1449" s="71">
        <f t="shared" si="4706"/>
        <v>0</v>
      </c>
      <c r="AT1449" s="78" t="str">
        <f t="shared" si="4697"/>
        <v/>
      </c>
      <c r="AU1449" s="137">
        <f t="shared" si="4755"/>
        <v>0</v>
      </c>
      <c r="AV1449" s="137">
        <f t="shared" si="4756"/>
        <v>0</v>
      </c>
      <c r="AW1449" s="137">
        <f t="shared" si="4757"/>
        <v>0</v>
      </c>
      <c r="AX1449" s="86" t="str">
        <f t="shared" si="4758"/>
        <v/>
      </c>
      <c r="AY1449" s="86" t="str">
        <f t="shared" si="4759"/>
        <v/>
      </c>
      <c r="AZ1449" s="90" t="str">
        <f t="shared" ref="AZ1449:BA1449" si="4877">IF($A1448&lt;&gt;"",AZ1448,"")</f>
        <v/>
      </c>
      <c r="BA1449" s="54" t="str">
        <f t="shared" si="4877"/>
        <v/>
      </c>
      <c r="BB1449" s="92" t="str">
        <f t="shared" si="4708"/>
        <v/>
      </c>
      <c r="BC1449" s="82">
        <f t="shared" si="4761"/>
        <v>0</v>
      </c>
      <c r="BD1449" s="71">
        <f t="shared" si="4709"/>
        <v>0</v>
      </c>
      <c r="BE1449" s="98">
        <f t="shared" si="4767"/>
        <v>18</v>
      </c>
      <c r="BF1449" s="54" t="str">
        <f t="shared" si="4867"/>
        <v/>
      </c>
      <c r="BG1449" s="92" t="str">
        <f t="shared" si="4861"/>
        <v/>
      </c>
      <c r="BH1449" s="82">
        <f t="shared" si="4740"/>
        <v>0</v>
      </c>
      <c r="BI1449" s="71">
        <f t="shared" si="4741"/>
        <v>0</v>
      </c>
      <c r="BJ1449" s="146"/>
      <c r="BK1449" s="97">
        <v>1</v>
      </c>
      <c r="BL1449" s="95" t="str">
        <f t="shared" ref="BL1449:BP1449" si="4878">IF(BL1448&lt;&gt;"",BL1448,"")</f>
        <v/>
      </c>
      <c r="BM1449" s="95" t="str">
        <f t="shared" si="4878"/>
        <v/>
      </c>
      <c r="BN1449" s="95" t="str">
        <f t="shared" si="4878"/>
        <v/>
      </c>
      <c r="BO1449" s="95" t="str">
        <f t="shared" si="4878"/>
        <v/>
      </c>
      <c r="BP1449" s="95" t="str">
        <f t="shared" si="4878"/>
        <v/>
      </c>
      <c r="BQ1449" s="81">
        <f t="shared" si="4769"/>
        <v>0</v>
      </c>
      <c r="BR1449" s="81">
        <f t="shared" si="4770"/>
        <v>0</v>
      </c>
      <c r="BS1449" s="81">
        <f t="shared" si="4771"/>
        <v>0</v>
      </c>
      <c r="BT1449" s="81">
        <f t="shared" si="4772"/>
        <v>0</v>
      </c>
      <c r="BU1449" s="81">
        <f t="shared" si="4773"/>
        <v>0</v>
      </c>
      <c r="BV1449" s="13">
        <f t="shared" si="4774"/>
        <v>0</v>
      </c>
      <c r="BW1449" s="11">
        <f t="shared" si="4700"/>
        <v>0</v>
      </c>
      <c r="BX1449" s="69">
        <f t="shared" si="4711"/>
        <v>0</v>
      </c>
      <c r="BY1449" s="69">
        <f>IF($A1449&lt;&gt;"",IF(BY1448&lt;&gt;0,BY1448,IF(BW1449&lt;=$AW$2,"Stop Loss",0)),0)</f>
        <v>0</v>
      </c>
      <c r="BZ1449" s="69">
        <f t="shared" si="4626"/>
        <v>0</v>
      </c>
      <c r="CA1449" s="27" t="str">
        <f t="shared" si="4712"/>
        <v/>
      </c>
      <c r="CB1449" s="27" t="str">
        <f t="shared" si="4713"/>
        <v/>
      </c>
      <c r="CC1449" s="27" t="str">
        <f t="shared" si="4714"/>
        <v/>
      </c>
      <c r="CD1449" s="27" t="str">
        <f t="shared" si="4715"/>
        <v/>
      </c>
      <c r="CE1449" s="27" t="str">
        <f t="shared" si="4716"/>
        <v/>
      </c>
      <c r="CF1449" s="27" t="str">
        <f t="shared" si="4717"/>
        <v/>
      </c>
      <c r="CG1449" s="86"/>
      <c r="CH1449" s="86"/>
      <c r="CI1449" s="45"/>
      <c r="CJ1449" s="45"/>
      <c r="CK1449" s="45"/>
      <c r="CL1449" s="25"/>
      <c r="CM1449" s="25"/>
      <c r="CN1449" s="37"/>
      <c r="CO1449" s="25"/>
      <c r="CP1449" s="25"/>
      <c r="CQ1449" s="25"/>
      <c r="CR1449" s="25"/>
      <c r="CS1449" s="25"/>
      <c r="CT1449" s="25"/>
      <c r="CU1449" s="25"/>
      <c r="CV1449" s="25"/>
      <c r="CW1449" s="25"/>
      <c r="CX1449" s="25"/>
      <c r="CY1449" s="25"/>
      <c r="CZ1449" s="25"/>
      <c r="DA1449" s="25"/>
      <c r="DB1449" s="37"/>
      <c r="DC1449" s="25"/>
      <c r="DD1449" s="25"/>
      <c r="DH1449" s="25"/>
      <c r="DI1449" s="37"/>
    </row>
    <row r="1450" spans="1:113" s="26" customFormat="1">
      <c r="A1450" s="149"/>
      <c r="B1450" s="82" t="str">
        <f t="shared" si="4687"/>
        <v/>
      </c>
      <c r="C1450" s="7" t="str">
        <f t="shared" si="4688"/>
        <v/>
      </c>
      <c r="D1450" s="81">
        <f t="shared" si="4689"/>
        <v>0</v>
      </c>
      <c r="E1450" s="7" t="str">
        <f t="shared" si="4690"/>
        <v>18,</v>
      </c>
      <c r="F1450" s="78"/>
      <c r="G1450" s="86"/>
      <c r="H1450" s="86"/>
      <c r="I1450" s="86"/>
      <c r="J1450" s="86"/>
      <c r="K1450" s="86"/>
      <c r="L1450" s="86"/>
      <c r="M1450" s="86"/>
      <c r="N1450" s="86"/>
      <c r="O1450" s="78"/>
      <c r="P1450" s="86"/>
      <c r="Q1450" s="86"/>
      <c r="R1450" s="86"/>
      <c r="S1450" s="86"/>
      <c r="T1450" s="86"/>
      <c r="U1450" s="86"/>
      <c r="V1450" s="86"/>
      <c r="W1450" s="86"/>
      <c r="X1450" s="123" t="str">
        <f t="shared" si="4691"/>
        <v/>
      </c>
      <c r="Y1450" s="127">
        <f t="shared" si="4743"/>
        <v>0</v>
      </c>
      <c r="Z1450" s="127">
        <f t="shared" si="4744"/>
        <v>0</v>
      </c>
      <c r="AA1450" s="127">
        <f t="shared" si="4745"/>
        <v>0</v>
      </c>
      <c r="AB1450" s="86">
        <f t="shared" ref="AB1450:AC1450" si="4879">AB1449</f>
        <v>0</v>
      </c>
      <c r="AC1450" s="86">
        <f t="shared" si="4879"/>
        <v>0</v>
      </c>
      <c r="AD1450" s="90" t="str">
        <f t="shared" ref="AD1450:AE1450" si="4880">IF($A1449&lt;&gt;"",AD1449,"")</f>
        <v/>
      </c>
      <c r="AE1450" s="54" t="str">
        <f t="shared" si="4880"/>
        <v/>
      </c>
      <c r="AF1450" s="92" t="str">
        <f t="shared" si="4703"/>
        <v/>
      </c>
      <c r="AG1450" s="82">
        <f t="shared" si="4694"/>
        <v>0</v>
      </c>
      <c r="AH1450" s="71">
        <f t="shared" si="4860"/>
        <v>0</v>
      </c>
      <c r="AI1450" s="78" t="str">
        <f t="shared" si="4695"/>
        <v/>
      </c>
      <c r="AJ1450" s="132">
        <f t="shared" si="4748"/>
        <v>0</v>
      </c>
      <c r="AK1450" s="132">
        <f t="shared" si="4749"/>
        <v>0</v>
      </c>
      <c r="AL1450" s="132">
        <f t="shared" si="4750"/>
        <v>0</v>
      </c>
      <c r="AM1450" s="86" t="str">
        <f t="shared" si="4751"/>
        <v/>
      </c>
      <c r="AN1450" s="86" t="str">
        <f t="shared" si="4752"/>
        <v/>
      </c>
      <c r="AO1450" s="90" t="str">
        <f t="shared" ref="AO1450:AP1450" si="4881">IF($A1449&lt;&gt;"",AO1449,"")</f>
        <v/>
      </c>
      <c r="AP1450" s="54" t="str">
        <f t="shared" si="4881"/>
        <v/>
      </c>
      <c r="AQ1450" s="92" t="str">
        <f t="shared" si="4705"/>
        <v/>
      </c>
      <c r="AR1450" s="82">
        <f t="shared" si="4754"/>
        <v>0</v>
      </c>
      <c r="AS1450" s="71">
        <f t="shared" si="4706"/>
        <v>0</v>
      </c>
      <c r="AT1450" s="78" t="str">
        <f t="shared" si="4697"/>
        <v/>
      </c>
      <c r="AU1450" s="137">
        <f t="shared" si="4755"/>
        <v>0</v>
      </c>
      <c r="AV1450" s="137">
        <f t="shared" si="4756"/>
        <v>0</v>
      </c>
      <c r="AW1450" s="137">
        <f t="shared" si="4757"/>
        <v>0</v>
      </c>
      <c r="AX1450" s="86" t="str">
        <f t="shared" si="4758"/>
        <v/>
      </c>
      <c r="AY1450" s="86" t="str">
        <f t="shared" si="4759"/>
        <v/>
      </c>
      <c r="AZ1450" s="90" t="str">
        <f t="shared" ref="AZ1450:BA1450" si="4882">IF($A1449&lt;&gt;"",AZ1449,"")</f>
        <v/>
      </c>
      <c r="BA1450" s="54" t="str">
        <f t="shared" si="4882"/>
        <v/>
      </c>
      <c r="BB1450" s="92" t="str">
        <f t="shared" si="4708"/>
        <v/>
      </c>
      <c r="BC1450" s="82">
        <f t="shared" si="4761"/>
        <v>0</v>
      </c>
      <c r="BD1450" s="71">
        <f t="shared" si="4709"/>
        <v>0</v>
      </c>
      <c r="BE1450" s="98">
        <f t="shared" si="4767"/>
        <v>18</v>
      </c>
      <c r="BF1450" s="54" t="str">
        <f t="shared" si="4867"/>
        <v/>
      </c>
      <c r="BG1450" s="92" t="str">
        <f t="shared" si="4861"/>
        <v/>
      </c>
      <c r="BH1450" s="82">
        <f t="shared" si="4740"/>
        <v>0</v>
      </c>
      <c r="BI1450" s="71">
        <f t="shared" si="4741"/>
        <v>0</v>
      </c>
      <c r="BJ1450" s="146"/>
      <c r="BK1450" s="97">
        <v>1</v>
      </c>
      <c r="BL1450" s="95" t="str">
        <f t="shared" ref="BL1450:BP1450" si="4883">IF(BL1449&lt;&gt;"",BL1449,"")</f>
        <v/>
      </c>
      <c r="BM1450" s="95" t="str">
        <f t="shared" si="4883"/>
        <v/>
      </c>
      <c r="BN1450" s="95" t="str">
        <f t="shared" si="4883"/>
        <v/>
      </c>
      <c r="BO1450" s="95" t="str">
        <f t="shared" si="4883"/>
        <v/>
      </c>
      <c r="BP1450" s="95" t="str">
        <f t="shared" si="4883"/>
        <v/>
      </c>
      <c r="BQ1450" s="81">
        <f t="shared" si="4769"/>
        <v>0</v>
      </c>
      <c r="BR1450" s="81">
        <f t="shared" si="4770"/>
        <v>0</v>
      </c>
      <c r="BS1450" s="81">
        <f t="shared" si="4771"/>
        <v>0</v>
      </c>
      <c r="BT1450" s="81">
        <f t="shared" si="4772"/>
        <v>0</v>
      </c>
      <c r="BU1450" s="81">
        <f t="shared" si="4773"/>
        <v>0</v>
      </c>
      <c r="BV1450" s="13">
        <f t="shared" si="4774"/>
        <v>0</v>
      </c>
      <c r="BW1450" s="11">
        <f t="shared" si="4700"/>
        <v>0</v>
      </c>
      <c r="BX1450" s="69">
        <f t="shared" si="4711"/>
        <v>0</v>
      </c>
      <c r="BY1450" s="69">
        <f>IF($A1450&lt;&gt;"",IF(BY1449&lt;&gt;0,BY1449,IF(BW1450&lt;=$AW$2,"Stop Loss",0)),0)</f>
        <v>0</v>
      </c>
      <c r="BZ1450" s="69">
        <f t="shared" si="4626"/>
        <v>0</v>
      </c>
      <c r="CA1450" s="27" t="str">
        <f t="shared" si="4712"/>
        <v/>
      </c>
      <c r="CB1450" s="27" t="str">
        <f t="shared" si="4713"/>
        <v/>
      </c>
      <c r="CC1450" s="27" t="str">
        <f t="shared" si="4714"/>
        <v/>
      </c>
      <c r="CD1450" s="27" t="str">
        <f t="shared" si="4715"/>
        <v/>
      </c>
      <c r="CE1450" s="27" t="str">
        <f t="shared" si="4716"/>
        <v/>
      </c>
      <c r="CF1450" s="27" t="str">
        <f t="shared" si="4717"/>
        <v/>
      </c>
      <c r="CG1450" s="86"/>
      <c r="CH1450" s="86"/>
      <c r="CI1450" s="45"/>
      <c r="CJ1450" s="45"/>
      <c r="CK1450" s="45"/>
      <c r="CL1450" s="25"/>
      <c r="CM1450" s="25"/>
      <c r="CN1450" s="37"/>
      <c r="CO1450" s="25"/>
      <c r="CP1450" s="25"/>
      <c r="CQ1450" s="25"/>
      <c r="CR1450" s="25"/>
      <c r="CS1450" s="25"/>
      <c r="CT1450" s="25"/>
      <c r="CU1450" s="25"/>
      <c r="CV1450" s="25"/>
      <c r="CW1450" s="25"/>
      <c r="CX1450" s="25"/>
      <c r="CY1450" s="25"/>
      <c r="CZ1450" s="25"/>
      <c r="DA1450" s="25"/>
      <c r="DB1450" s="37"/>
      <c r="DC1450" s="25"/>
      <c r="DD1450" s="25"/>
      <c r="DH1450" s="25"/>
      <c r="DI1450" s="37"/>
    </row>
    <row r="1451" spans="1:113" s="26" customFormat="1">
      <c r="A1451" s="149"/>
      <c r="B1451" s="82" t="str">
        <f t="shared" si="4687"/>
        <v/>
      </c>
      <c r="C1451" s="7" t="str">
        <f t="shared" si="4688"/>
        <v/>
      </c>
      <c r="D1451" s="81">
        <f t="shared" si="4689"/>
        <v>0</v>
      </c>
      <c r="E1451" s="7" t="str">
        <f t="shared" si="4690"/>
        <v>18,</v>
      </c>
      <c r="F1451" s="78"/>
      <c r="G1451" s="86"/>
      <c r="H1451" s="86"/>
      <c r="I1451" s="86"/>
      <c r="J1451" s="86"/>
      <c r="K1451" s="86"/>
      <c r="L1451" s="86"/>
      <c r="M1451" s="86"/>
      <c r="N1451" s="86"/>
      <c r="O1451" s="78"/>
      <c r="P1451" s="86"/>
      <c r="Q1451" s="86"/>
      <c r="R1451" s="86"/>
      <c r="S1451" s="86"/>
      <c r="T1451" s="86"/>
      <c r="U1451" s="86"/>
      <c r="V1451" s="86"/>
      <c r="W1451" s="86"/>
      <c r="X1451" s="123" t="str">
        <f t="shared" si="4691"/>
        <v/>
      </c>
      <c r="Y1451" s="127">
        <f t="shared" si="4743"/>
        <v>0</v>
      </c>
      <c r="Z1451" s="127">
        <f t="shared" si="4744"/>
        <v>0</v>
      </c>
      <c r="AA1451" s="127">
        <f t="shared" si="4745"/>
        <v>0</v>
      </c>
      <c r="AB1451" s="86">
        <f t="shared" ref="AB1451:AC1451" si="4884">AB1450</f>
        <v>0</v>
      </c>
      <c r="AC1451" s="86">
        <f t="shared" si="4884"/>
        <v>0</v>
      </c>
      <c r="AD1451" s="90" t="str">
        <f t="shared" ref="AD1451:AE1451" si="4885">IF($A1450&lt;&gt;"",AD1450,"")</f>
        <v/>
      </c>
      <c r="AE1451" s="54" t="str">
        <f t="shared" si="4885"/>
        <v/>
      </c>
      <c r="AF1451" s="92" t="str">
        <f t="shared" si="4703"/>
        <v/>
      </c>
      <c r="AG1451" s="82">
        <f t="shared" si="4694"/>
        <v>0</v>
      </c>
      <c r="AH1451" s="71">
        <f t="shared" si="4860"/>
        <v>0</v>
      </c>
      <c r="AI1451" s="78" t="str">
        <f t="shared" si="4695"/>
        <v/>
      </c>
      <c r="AJ1451" s="132">
        <f t="shared" si="4748"/>
        <v>0</v>
      </c>
      <c r="AK1451" s="132">
        <f t="shared" si="4749"/>
        <v>0</v>
      </c>
      <c r="AL1451" s="132">
        <f t="shared" si="4750"/>
        <v>0</v>
      </c>
      <c r="AM1451" s="86" t="str">
        <f t="shared" si="4751"/>
        <v/>
      </c>
      <c r="AN1451" s="86" t="str">
        <f t="shared" si="4752"/>
        <v/>
      </c>
      <c r="AO1451" s="90" t="str">
        <f t="shared" ref="AO1451:AP1451" si="4886">IF($A1450&lt;&gt;"",AO1450,"")</f>
        <v/>
      </c>
      <c r="AP1451" s="54" t="str">
        <f t="shared" si="4886"/>
        <v/>
      </c>
      <c r="AQ1451" s="92" t="str">
        <f t="shared" si="4705"/>
        <v/>
      </c>
      <c r="AR1451" s="82">
        <f t="shared" si="4754"/>
        <v>0</v>
      </c>
      <c r="AS1451" s="71">
        <f t="shared" si="4706"/>
        <v>0</v>
      </c>
      <c r="AT1451" s="78" t="str">
        <f t="shared" si="4697"/>
        <v/>
      </c>
      <c r="AU1451" s="137">
        <f t="shared" si="4755"/>
        <v>0</v>
      </c>
      <c r="AV1451" s="137">
        <f t="shared" si="4756"/>
        <v>0</v>
      </c>
      <c r="AW1451" s="137">
        <f t="shared" si="4757"/>
        <v>0</v>
      </c>
      <c r="AX1451" s="86" t="str">
        <f t="shared" si="4758"/>
        <v/>
      </c>
      <c r="AY1451" s="86" t="str">
        <f t="shared" si="4759"/>
        <v/>
      </c>
      <c r="AZ1451" s="90" t="str">
        <f t="shared" ref="AZ1451:BA1451" si="4887">IF($A1450&lt;&gt;"",AZ1450,"")</f>
        <v/>
      </c>
      <c r="BA1451" s="54" t="str">
        <f t="shared" si="4887"/>
        <v/>
      </c>
      <c r="BB1451" s="92" t="str">
        <f t="shared" si="4708"/>
        <v/>
      </c>
      <c r="BC1451" s="82">
        <f t="shared" si="4761"/>
        <v>0</v>
      </c>
      <c r="BD1451" s="71">
        <f t="shared" si="4709"/>
        <v>0</v>
      </c>
      <c r="BE1451" s="98">
        <f t="shared" si="4767"/>
        <v>18</v>
      </c>
      <c r="BF1451" s="54" t="str">
        <f t="shared" si="4867"/>
        <v/>
      </c>
      <c r="BG1451" s="92" t="str">
        <f t="shared" si="4861"/>
        <v/>
      </c>
      <c r="BH1451" s="82">
        <f t="shared" si="4740"/>
        <v>0</v>
      </c>
      <c r="BI1451" s="71">
        <f t="shared" si="4741"/>
        <v>0</v>
      </c>
      <c r="BJ1451" s="146"/>
      <c r="BK1451" s="97">
        <v>1</v>
      </c>
      <c r="BL1451" s="95" t="str">
        <f t="shared" ref="BL1451:BP1451" si="4888">IF(BL1450&lt;&gt;"",BL1450,"")</f>
        <v/>
      </c>
      <c r="BM1451" s="95" t="str">
        <f t="shared" si="4888"/>
        <v/>
      </c>
      <c r="BN1451" s="95" t="str">
        <f t="shared" si="4888"/>
        <v/>
      </c>
      <c r="BO1451" s="95" t="str">
        <f t="shared" si="4888"/>
        <v/>
      </c>
      <c r="BP1451" s="95" t="str">
        <f t="shared" si="4888"/>
        <v/>
      </c>
      <c r="BQ1451" s="81">
        <f t="shared" si="4769"/>
        <v>0</v>
      </c>
      <c r="BR1451" s="81">
        <f t="shared" si="4770"/>
        <v>0</v>
      </c>
      <c r="BS1451" s="81">
        <f t="shared" si="4771"/>
        <v>0</v>
      </c>
      <c r="BT1451" s="81">
        <f t="shared" si="4772"/>
        <v>0</v>
      </c>
      <c r="BU1451" s="81">
        <f t="shared" si="4773"/>
        <v>0</v>
      </c>
      <c r="BV1451" s="13">
        <f t="shared" si="4774"/>
        <v>0</v>
      </c>
      <c r="BW1451" s="11">
        <f t="shared" si="4700"/>
        <v>0</v>
      </c>
      <c r="BX1451" s="69">
        <f t="shared" si="4711"/>
        <v>0</v>
      </c>
      <c r="BY1451" s="69">
        <f>IF($A1451&lt;&gt;"",IF(BY1450&lt;&gt;0,BY1450,IF(BW1451&lt;=$AW$2,"Stop Loss",0)),0)</f>
        <v>0</v>
      </c>
      <c r="BZ1451" s="69">
        <f t="shared" si="4626"/>
        <v>0</v>
      </c>
      <c r="CA1451" s="27" t="str">
        <f t="shared" si="4712"/>
        <v/>
      </c>
      <c r="CB1451" s="27" t="str">
        <f t="shared" si="4713"/>
        <v/>
      </c>
      <c r="CC1451" s="27" t="str">
        <f t="shared" si="4714"/>
        <v/>
      </c>
      <c r="CD1451" s="27" t="str">
        <f t="shared" si="4715"/>
        <v/>
      </c>
      <c r="CE1451" s="27" t="str">
        <f t="shared" si="4716"/>
        <v/>
      </c>
      <c r="CF1451" s="27" t="str">
        <f t="shared" si="4717"/>
        <v/>
      </c>
      <c r="CG1451" s="86"/>
      <c r="CH1451" s="86"/>
      <c r="CI1451" s="45"/>
      <c r="CJ1451" s="45"/>
      <c r="CK1451" s="45"/>
      <c r="CL1451" s="25"/>
      <c r="CM1451" s="25"/>
      <c r="CN1451" s="37"/>
      <c r="CO1451" s="25"/>
      <c r="CP1451" s="25"/>
      <c r="CQ1451" s="25"/>
      <c r="CR1451" s="25"/>
      <c r="CS1451" s="25"/>
      <c r="CT1451" s="25"/>
      <c r="CU1451" s="25"/>
      <c r="CV1451" s="25"/>
      <c r="CW1451" s="25"/>
      <c r="CX1451" s="25"/>
      <c r="CY1451" s="25"/>
      <c r="CZ1451" s="25"/>
      <c r="DA1451" s="25"/>
      <c r="DB1451" s="37"/>
      <c r="DC1451" s="25"/>
      <c r="DD1451" s="25"/>
      <c r="DH1451" s="25"/>
      <c r="DI1451" s="37"/>
    </row>
    <row r="1452" spans="1:113" s="26" customFormat="1">
      <c r="A1452" s="149"/>
      <c r="B1452" s="82" t="str">
        <f t="shared" si="4687"/>
        <v/>
      </c>
      <c r="C1452" s="7" t="str">
        <f t="shared" si="4688"/>
        <v/>
      </c>
      <c r="D1452" s="81">
        <f t="shared" si="4689"/>
        <v>0</v>
      </c>
      <c r="E1452" s="7" t="str">
        <f t="shared" si="4690"/>
        <v>18,</v>
      </c>
      <c r="F1452" s="78"/>
      <c r="G1452" s="86"/>
      <c r="H1452" s="86"/>
      <c r="I1452" s="86"/>
      <c r="J1452" s="86"/>
      <c r="K1452" s="86"/>
      <c r="L1452" s="86"/>
      <c r="M1452" s="86"/>
      <c r="N1452" s="86"/>
      <c r="O1452" s="78"/>
      <c r="P1452" s="86"/>
      <c r="Q1452" s="86"/>
      <c r="R1452" s="86"/>
      <c r="S1452" s="86"/>
      <c r="T1452" s="86"/>
      <c r="U1452" s="86"/>
      <c r="V1452" s="86"/>
      <c r="W1452" s="86"/>
      <c r="X1452" s="123" t="str">
        <f t="shared" si="4691"/>
        <v/>
      </c>
      <c r="Y1452" s="127">
        <f t="shared" si="4743"/>
        <v>0</v>
      </c>
      <c r="Z1452" s="127">
        <f t="shared" si="4744"/>
        <v>0</v>
      </c>
      <c r="AA1452" s="127">
        <f t="shared" si="4745"/>
        <v>0</v>
      </c>
      <c r="AB1452" s="86">
        <f t="shared" ref="AB1452:AC1452" si="4889">AB1451</f>
        <v>0</v>
      </c>
      <c r="AC1452" s="86">
        <f t="shared" si="4889"/>
        <v>0</v>
      </c>
      <c r="AD1452" s="90" t="str">
        <f t="shared" ref="AD1452:AE1452" si="4890">IF($A1451&lt;&gt;"",AD1451,"")</f>
        <v/>
      </c>
      <c r="AE1452" s="54" t="str">
        <f t="shared" si="4890"/>
        <v/>
      </c>
      <c r="AF1452" s="92" t="str">
        <f t="shared" si="4703"/>
        <v/>
      </c>
      <c r="AG1452" s="82">
        <f t="shared" si="4694"/>
        <v>0</v>
      </c>
      <c r="AH1452" s="71">
        <f t="shared" si="4860"/>
        <v>0</v>
      </c>
      <c r="AI1452" s="78" t="str">
        <f t="shared" si="4695"/>
        <v/>
      </c>
      <c r="AJ1452" s="132">
        <f t="shared" si="4748"/>
        <v>0</v>
      </c>
      <c r="AK1452" s="132">
        <f t="shared" si="4749"/>
        <v>0</v>
      </c>
      <c r="AL1452" s="132">
        <f t="shared" si="4750"/>
        <v>0</v>
      </c>
      <c r="AM1452" s="86" t="str">
        <f t="shared" si="4751"/>
        <v/>
      </c>
      <c r="AN1452" s="86" t="str">
        <f t="shared" si="4752"/>
        <v/>
      </c>
      <c r="AO1452" s="90" t="str">
        <f t="shared" ref="AO1452:AP1452" si="4891">IF($A1451&lt;&gt;"",AO1451,"")</f>
        <v/>
      </c>
      <c r="AP1452" s="54" t="str">
        <f t="shared" si="4891"/>
        <v/>
      </c>
      <c r="AQ1452" s="92" t="str">
        <f t="shared" si="4705"/>
        <v/>
      </c>
      <c r="AR1452" s="82">
        <f t="shared" si="4754"/>
        <v>0</v>
      </c>
      <c r="AS1452" s="71">
        <f t="shared" si="4706"/>
        <v>0</v>
      </c>
      <c r="AT1452" s="78" t="str">
        <f t="shared" si="4697"/>
        <v/>
      </c>
      <c r="AU1452" s="137">
        <f t="shared" si="4755"/>
        <v>0</v>
      </c>
      <c r="AV1452" s="137">
        <f t="shared" si="4756"/>
        <v>0</v>
      </c>
      <c r="AW1452" s="137">
        <f t="shared" si="4757"/>
        <v>0</v>
      </c>
      <c r="AX1452" s="86" t="str">
        <f t="shared" si="4758"/>
        <v/>
      </c>
      <c r="AY1452" s="86" t="str">
        <f t="shared" si="4759"/>
        <v/>
      </c>
      <c r="AZ1452" s="90" t="str">
        <f t="shared" ref="AZ1452:BA1452" si="4892">IF($A1451&lt;&gt;"",AZ1451,"")</f>
        <v/>
      </c>
      <c r="BA1452" s="54" t="str">
        <f t="shared" si="4892"/>
        <v/>
      </c>
      <c r="BB1452" s="92" t="str">
        <f t="shared" si="4708"/>
        <v/>
      </c>
      <c r="BC1452" s="82">
        <f t="shared" si="4761"/>
        <v>0</v>
      </c>
      <c r="BD1452" s="71">
        <f t="shared" si="4709"/>
        <v>0</v>
      </c>
      <c r="BE1452" s="98">
        <f t="shared" si="4767"/>
        <v>18</v>
      </c>
      <c r="BF1452" s="54" t="str">
        <f t="shared" si="4867"/>
        <v/>
      </c>
      <c r="BG1452" s="92" t="str">
        <f t="shared" si="4861"/>
        <v/>
      </c>
      <c r="BH1452" s="82">
        <f t="shared" si="4740"/>
        <v>0</v>
      </c>
      <c r="BI1452" s="71">
        <f t="shared" si="4741"/>
        <v>0</v>
      </c>
      <c r="BJ1452" s="146"/>
      <c r="BK1452" s="97">
        <v>1</v>
      </c>
      <c r="BL1452" s="95" t="str">
        <f t="shared" ref="BL1452:BP1452" si="4893">IF(BL1451&lt;&gt;"",BL1451,"")</f>
        <v/>
      </c>
      <c r="BM1452" s="95" t="str">
        <f t="shared" si="4893"/>
        <v/>
      </c>
      <c r="BN1452" s="95" t="str">
        <f t="shared" si="4893"/>
        <v/>
      </c>
      <c r="BO1452" s="95" t="str">
        <f t="shared" si="4893"/>
        <v/>
      </c>
      <c r="BP1452" s="95" t="str">
        <f t="shared" si="4893"/>
        <v/>
      </c>
      <c r="BQ1452" s="81">
        <f t="shared" si="4769"/>
        <v>0</v>
      </c>
      <c r="BR1452" s="81">
        <f t="shared" si="4770"/>
        <v>0</v>
      </c>
      <c r="BS1452" s="81">
        <f t="shared" si="4771"/>
        <v>0</v>
      </c>
      <c r="BT1452" s="81">
        <f t="shared" si="4772"/>
        <v>0</v>
      </c>
      <c r="BU1452" s="81">
        <f t="shared" si="4773"/>
        <v>0</v>
      </c>
      <c r="BV1452" s="13">
        <f t="shared" si="4774"/>
        <v>0</v>
      </c>
      <c r="BW1452" s="11">
        <f t="shared" si="4700"/>
        <v>0</v>
      </c>
      <c r="BX1452" s="69">
        <f t="shared" si="4711"/>
        <v>0</v>
      </c>
      <c r="BY1452" s="69">
        <f>IF($A1452&lt;&gt;"",IF(BY1451&lt;&gt;0,BY1451,IF(BW1452&lt;=$AW$2,"Stop Loss",0)),0)</f>
        <v>0</v>
      </c>
      <c r="BZ1452" s="69">
        <f t="shared" si="4626"/>
        <v>0</v>
      </c>
      <c r="CA1452" s="27" t="str">
        <f t="shared" si="4712"/>
        <v/>
      </c>
      <c r="CB1452" s="27" t="str">
        <f t="shared" si="4713"/>
        <v/>
      </c>
      <c r="CC1452" s="27" t="str">
        <f t="shared" si="4714"/>
        <v/>
      </c>
      <c r="CD1452" s="27" t="str">
        <f t="shared" si="4715"/>
        <v/>
      </c>
      <c r="CE1452" s="27" t="str">
        <f t="shared" si="4716"/>
        <v/>
      </c>
      <c r="CF1452" s="27" t="str">
        <f t="shared" si="4717"/>
        <v/>
      </c>
      <c r="CG1452" s="86"/>
      <c r="CH1452" s="86"/>
      <c r="CI1452" s="45"/>
      <c r="CJ1452" s="45"/>
      <c r="CK1452" s="45"/>
      <c r="CL1452" s="25"/>
      <c r="CM1452" s="25"/>
      <c r="CN1452" s="37"/>
      <c r="CO1452" s="25"/>
      <c r="CP1452" s="25"/>
      <c r="CQ1452" s="25"/>
      <c r="CR1452" s="25"/>
      <c r="CS1452" s="25"/>
      <c r="CT1452" s="25"/>
      <c r="CU1452" s="25"/>
      <c r="CV1452" s="25"/>
      <c r="CW1452" s="25"/>
      <c r="CX1452" s="25"/>
      <c r="CY1452" s="25"/>
      <c r="CZ1452" s="25"/>
      <c r="DA1452" s="25"/>
      <c r="DB1452" s="37"/>
      <c r="DC1452" s="25"/>
      <c r="DD1452" s="25"/>
      <c r="DH1452" s="25"/>
      <c r="DI1452" s="37"/>
    </row>
    <row r="1453" spans="1:113" s="26" customFormat="1">
      <c r="A1453" s="149"/>
      <c r="B1453" s="82" t="str">
        <f t="shared" si="4687"/>
        <v/>
      </c>
      <c r="C1453" s="7" t="str">
        <f t="shared" si="4688"/>
        <v/>
      </c>
      <c r="D1453" s="81">
        <f t="shared" si="4689"/>
        <v>0</v>
      </c>
      <c r="E1453" s="7" t="str">
        <f t="shared" si="4690"/>
        <v>18,</v>
      </c>
      <c r="F1453" s="78"/>
      <c r="G1453" s="86"/>
      <c r="H1453" s="86"/>
      <c r="I1453" s="86"/>
      <c r="J1453" s="86"/>
      <c r="K1453" s="86"/>
      <c r="L1453" s="86"/>
      <c r="M1453" s="86"/>
      <c r="N1453" s="86"/>
      <c r="O1453" s="78"/>
      <c r="P1453" s="86"/>
      <c r="Q1453" s="86"/>
      <c r="R1453" s="86"/>
      <c r="S1453" s="86"/>
      <c r="T1453" s="86"/>
      <c r="U1453" s="86"/>
      <c r="V1453" s="86"/>
      <c r="W1453" s="86"/>
      <c r="X1453" s="123" t="str">
        <f t="shared" si="4691"/>
        <v/>
      </c>
      <c r="Y1453" s="127">
        <f t="shared" si="4743"/>
        <v>0</v>
      </c>
      <c r="Z1453" s="127">
        <f t="shared" si="4744"/>
        <v>0</v>
      </c>
      <c r="AA1453" s="127">
        <f t="shared" si="4745"/>
        <v>0</v>
      </c>
      <c r="AB1453" s="86">
        <f>IF($Y1453&gt;$Z1453,$Y1453-$Z1453+AB1452,AB1452)</f>
        <v>0</v>
      </c>
      <c r="AC1453" s="86">
        <f>IF($Z1453&gt;$Y1453,$Z1453-$Y1453+AC1452,AC1452)</f>
        <v>0</v>
      </c>
      <c r="AD1453" s="90" t="str">
        <f t="shared" ref="AD1453:AE1453" si="4894">IF($A1452&lt;&gt;"",AD1452,"")</f>
        <v/>
      </c>
      <c r="AE1453" s="54" t="str">
        <f t="shared" si="4894"/>
        <v/>
      </c>
      <c r="AF1453" s="92" t="str">
        <f t="shared" si="4703"/>
        <v/>
      </c>
      <c r="AG1453" s="82">
        <f t="shared" si="4694"/>
        <v>0</v>
      </c>
      <c r="AH1453" s="71">
        <f t="shared" si="4860"/>
        <v>0</v>
      </c>
      <c r="AI1453" s="78" t="str">
        <f t="shared" si="4695"/>
        <v/>
      </c>
      <c r="AJ1453" s="132">
        <f t="shared" si="4748"/>
        <v>0</v>
      </c>
      <c r="AK1453" s="132">
        <f t="shared" si="4749"/>
        <v>0</v>
      </c>
      <c r="AL1453" s="132">
        <f t="shared" si="4750"/>
        <v>0</v>
      </c>
      <c r="AM1453" s="86" t="str">
        <f t="shared" si="4751"/>
        <v/>
      </c>
      <c r="AN1453" s="86" t="str">
        <f t="shared" si="4752"/>
        <v/>
      </c>
      <c r="AO1453" s="90" t="str">
        <f t="shared" ref="AO1453:AP1453" si="4895">IF($A1452&lt;&gt;"",AO1452,"")</f>
        <v/>
      </c>
      <c r="AP1453" s="54" t="str">
        <f t="shared" si="4895"/>
        <v/>
      </c>
      <c r="AQ1453" s="92" t="str">
        <f t="shared" si="4705"/>
        <v/>
      </c>
      <c r="AR1453" s="82">
        <f t="shared" si="4754"/>
        <v>0</v>
      </c>
      <c r="AS1453" s="71">
        <f t="shared" si="4706"/>
        <v>0</v>
      </c>
      <c r="AT1453" s="78" t="str">
        <f t="shared" si="4697"/>
        <v/>
      </c>
      <c r="AU1453" s="137">
        <f t="shared" si="4755"/>
        <v>0</v>
      </c>
      <c r="AV1453" s="137">
        <f t="shared" si="4756"/>
        <v>0</v>
      </c>
      <c r="AW1453" s="137">
        <f t="shared" si="4757"/>
        <v>0</v>
      </c>
      <c r="AX1453" s="86" t="str">
        <f t="shared" si="4758"/>
        <v/>
      </c>
      <c r="AY1453" s="86" t="str">
        <f t="shared" si="4759"/>
        <v/>
      </c>
      <c r="AZ1453" s="90" t="str">
        <f t="shared" ref="AZ1453:BA1453" si="4896">IF($A1452&lt;&gt;"",AZ1452,"")</f>
        <v/>
      </c>
      <c r="BA1453" s="54" t="str">
        <f t="shared" si="4896"/>
        <v/>
      </c>
      <c r="BB1453" s="92" t="str">
        <f t="shared" si="4708"/>
        <v/>
      </c>
      <c r="BC1453" s="82">
        <f t="shared" si="4761"/>
        <v>0</v>
      </c>
      <c r="BD1453" s="71">
        <f t="shared" si="4709"/>
        <v>0</v>
      </c>
      <c r="BE1453" s="98">
        <f t="shared" si="4767"/>
        <v>18</v>
      </c>
      <c r="BF1453" s="54" t="str">
        <f t="shared" si="4867"/>
        <v/>
      </c>
      <c r="BG1453" s="92" t="str">
        <f t="shared" si="4861"/>
        <v/>
      </c>
      <c r="BH1453" s="82">
        <f t="shared" si="4740"/>
        <v>0</v>
      </c>
      <c r="BI1453" s="71">
        <f t="shared" si="4741"/>
        <v>0</v>
      </c>
      <c r="BJ1453" s="146"/>
      <c r="BK1453" s="97">
        <v>1</v>
      </c>
      <c r="BL1453" s="95" t="str">
        <f t="shared" ref="BL1453:BP1453" si="4897">IF(BL1452&lt;&gt;"",BL1452,"")</f>
        <v/>
      </c>
      <c r="BM1453" s="95" t="str">
        <f t="shared" si="4897"/>
        <v/>
      </c>
      <c r="BN1453" s="95" t="str">
        <f t="shared" si="4897"/>
        <v/>
      </c>
      <c r="BO1453" s="95" t="str">
        <f t="shared" si="4897"/>
        <v/>
      </c>
      <c r="BP1453" s="95" t="str">
        <f t="shared" si="4897"/>
        <v/>
      </c>
      <c r="BQ1453" s="81">
        <f t="shared" si="4769"/>
        <v>0</v>
      </c>
      <c r="BR1453" s="81">
        <f t="shared" si="4770"/>
        <v>0</v>
      </c>
      <c r="BS1453" s="81">
        <f t="shared" si="4771"/>
        <v>0</v>
      </c>
      <c r="BT1453" s="81">
        <f t="shared" si="4772"/>
        <v>0</v>
      </c>
      <c r="BU1453" s="81">
        <f t="shared" si="4773"/>
        <v>0</v>
      </c>
      <c r="BV1453" s="13">
        <f t="shared" si="4774"/>
        <v>0</v>
      </c>
      <c r="BW1453" s="11">
        <f t="shared" si="4700"/>
        <v>0</v>
      </c>
      <c r="BX1453" s="69">
        <f t="shared" si="4711"/>
        <v>0</v>
      </c>
      <c r="BY1453" s="69">
        <f>IF($A1453&lt;&gt;"",IF(BY1452&lt;&gt;0,BY1452,IF(BW1453&lt;=$AW$2,"Stop Loss",0)),0)</f>
        <v>0</v>
      </c>
      <c r="BZ1453" s="69">
        <f t="shared" si="4626"/>
        <v>0</v>
      </c>
      <c r="CA1453" s="27" t="str">
        <f t="shared" si="4712"/>
        <v/>
      </c>
      <c r="CB1453" s="27" t="str">
        <f t="shared" si="4713"/>
        <v/>
      </c>
      <c r="CC1453" s="27" t="str">
        <f t="shared" si="4714"/>
        <v/>
      </c>
      <c r="CD1453" s="27" t="str">
        <f t="shared" si="4715"/>
        <v/>
      </c>
      <c r="CE1453" s="27" t="str">
        <f t="shared" si="4716"/>
        <v/>
      </c>
      <c r="CF1453" s="27" t="str">
        <f t="shared" si="4717"/>
        <v/>
      </c>
      <c r="CG1453" s="86"/>
      <c r="CH1453" s="86"/>
      <c r="CI1453" s="45"/>
      <c r="CJ1453" s="45"/>
      <c r="CK1453" s="45"/>
      <c r="CL1453" s="25"/>
      <c r="CM1453" s="25"/>
      <c r="CN1453" s="37"/>
      <c r="CO1453" s="25"/>
      <c r="CP1453" s="25"/>
      <c r="CQ1453" s="25"/>
      <c r="CR1453" s="25"/>
      <c r="CS1453" s="25"/>
      <c r="CT1453" s="25"/>
      <c r="CU1453" s="25"/>
      <c r="CV1453" s="25"/>
      <c r="CW1453" s="25"/>
      <c r="CX1453" s="25"/>
      <c r="CY1453" s="25"/>
      <c r="CZ1453" s="25"/>
      <c r="DA1453" s="25"/>
      <c r="DB1453" s="37"/>
      <c r="DC1453" s="25"/>
      <c r="DD1453" s="25"/>
      <c r="DH1453" s="25"/>
      <c r="DI1453" s="37"/>
    </row>
    <row r="1454" spans="1:113" s="26" customFormat="1">
      <c r="A1454" s="149"/>
      <c r="B1454" s="82" t="str">
        <f t="shared" si="4687"/>
        <v/>
      </c>
      <c r="C1454" s="7" t="str">
        <f t="shared" si="4688"/>
        <v/>
      </c>
      <c r="D1454" s="81">
        <f t="shared" si="4689"/>
        <v>0</v>
      </c>
      <c r="E1454" s="7" t="str">
        <f t="shared" si="4690"/>
        <v>18,</v>
      </c>
      <c r="F1454" s="78"/>
      <c r="G1454" s="86"/>
      <c r="H1454" s="86"/>
      <c r="I1454" s="86"/>
      <c r="J1454" s="86"/>
      <c r="K1454" s="86"/>
      <c r="L1454" s="86"/>
      <c r="M1454" s="86"/>
      <c r="N1454" s="86"/>
      <c r="O1454" s="78"/>
      <c r="P1454" s="86"/>
      <c r="Q1454" s="86"/>
      <c r="R1454" s="86"/>
      <c r="S1454" s="86"/>
      <c r="T1454" s="86"/>
      <c r="U1454" s="86"/>
      <c r="V1454" s="86"/>
      <c r="W1454" s="86"/>
      <c r="X1454" s="123" t="str">
        <f t="shared" si="4691"/>
        <v/>
      </c>
      <c r="Y1454" s="127">
        <f t="shared" si="4743"/>
        <v>0</v>
      </c>
      <c r="Z1454" s="127">
        <f t="shared" si="4744"/>
        <v>0</v>
      </c>
      <c r="AA1454" s="127">
        <f t="shared" si="4745"/>
        <v>0</v>
      </c>
      <c r="AB1454" s="86">
        <f>AB1453</f>
        <v>0</v>
      </c>
      <c r="AC1454" s="86">
        <f>AC1453</f>
        <v>0</v>
      </c>
      <c r="AD1454" s="90" t="str">
        <f>IF($A1453&lt;&gt;"",AA1453,"")</f>
        <v/>
      </c>
      <c r="AE1454" s="92" t="str">
        <f>IF($A1453&lt;&gt;"",IF(Y1453&gt;Z1453,"L","H"),"")</f>
        <v/>
      </c>
      <c r="AF1454" s="92" t="str">
        <f t="shared" si="4703"/>
        <v/>
      </c>
      <c r="AG1454" s="82">
        <f t="shared" si="4694"/>
        <v>0</v>
      </c>
      <c r="AH1454" s="71">
        <f t="shared" si="4860"/>
        <v>0</v>
      </c>
      <c r="AI1454" s="78" t="str">
        <f t="shared" si="4695"/>
        <v/>
      </c>
      <c r="AJ1454" s="132">
        <f t="shared" si="4748"/>
        <v>0</v>
      </c>
      <c r="AK1454" s="132">
        <f t="shared" si="4749"/>
        <v>0</v>
      </c>
      <c r="AL1454" s="132">
        <f t="shared" si="4750"/>
        <v>0</v>
      </c>
      <c r="AM1454" s="86" t="str">
        <f t="shared" si="4751"/>
        <v/>
      </c>
      <c r="AN1454" s="86" t="str">
        <f t="shared" si="4752"/>
        <v/>
      </c>
      <c r="AO1454" s="90" t="str">
        <f>IF($A1453&lt;&gt;"",AL1453,"")</f>
        <v/>
      </c>
      <c r="AP1454" s="92" t="str">
        <f>IF($A1453&lt;&gt;"",IF(AM1453&lt;&gt;"","O","E"),"")</f>
        <v/>
      </c>
      <c r="AQ1454" s="92" t="str">
        <f t="shared" si="4705"/>
        <v/>
      </c>
      <c r="AR1454" s="82">
        <f t="shared" si="4754"/>
        <v>0</v>
      </c>
      <c r="AS1454" s="71">
        <f t="shared" si="4706"/>
        <v>0</v>
      </c>
      <c r="AT1454" s="78" t="str">
        <f t="shared" si="4697"/>
        <v/>
      </c>
      <c r="AU1454" s="137">
        <f t="shared" si="4755"/>
        <v>0</v>
      </c>
      <c r="AV1454" s="137">
        <f t="shared" si="4756"/>
        <v>0</v>
      </c>
      <c r="AW1454" s="137">
        <f t="shared" si="4757"/>
        <v>0</v>
      </c>
      <c r="AX1454" s="86" t="str">
        <f t="shared" si="4758"/>
        <v/>
      </c>
      <c r="AY1454" s="86" t="str">
        <f t="shared" si="4759"/>
        <v/>
      </c>
      <c r="AZ1454" s="90" t="str">
        <f>IF($A1453&lt;&gt;"",AW1453,"")</f>
        <v/>
      </c>
      <c r="BA1454" s="92" t="str">
        <f>IF($A1453&lt;&gt;"",IF(AX1453&lt;&gt;"","B","R"),"")</f>
        <v/>
      </c>
      <c r="BB1454" s="92" t="str">
        <f t="shared" si="4708"/>
        <v/>
      </c>
      <c r="BC1454" s="82">
        <f t="shared" si="4761"/>
        <v>0</v>
      </c>
      <c r="BD1454" s="71">
        <f t="shared" si="4709"/>
        <v>0</v>
      </c>
      <c r="BE1454" s="98">
        <f t="shared" si="4767"/>
        <v>18</v>
      </c>
      <c r="BF1454" s="92" t="str">
        <f>IF($A1453&lt;&gt;"",IF($Y1453&gt;$Z1453,"H",IF($Z1453&gt;$Y1453,"L",BF1453)),"")</f>
        <v/>
      </c>
      <c r="BG1454" s="92" t="str">
        <f>IF($A1454&lt;&gt;"",IF($A1454=0,"L",IF(BF1454&lt;&gt;"",IF(BF1454=X1454,"W","L"))),"")</f>
        <v/>
      </c>
      <c r="BH1454" s="82">
        <f t="shared" si="4740"/>
        <v>0</v>
      </c>
      <c r="BI1454" s="71">
        <f t="shared" si="4741"/>
        <v>0</v>
      </c>
      <c r="BJ1454" s="146" t="str">
        <f>AE1454&amp;AP1454&amp;BA1454</f>
        <v/>
      </c>
      <c r="BK1454" s="97">
        <v>1</v>
      </c>
      <c r="BL1454" s="95" t="str">
        <f>IF($A1453&lt;&gt;"",IF($BJ1454="LER","11,",IF($BJ1454="LOR","02,",IF($BJ1454="LEB","01,",IF($BJ1454="LOB","12,",IF($BJ1454="HER","29,",IF($BJ1454="HOR","20,",IF($BJ1454="HEB","19,",IF($BJ1454="HOB","30,","")))))))),"")</f>
        <v/>
      </c>
      <c r="BM1454" s="95" t="str">
        <f>IF($A1453&lt;&gt;"",IF($BJ1454="LER","13,",IF($BJ1454="LOR","04,",IF($BJ1454="LEB","03,",IF($BJ1454="LOB","14,",IF($BJ1454="HER","31,",IF($BJ1454="HOR","22,",IF($BJ1454="HEB","21,",IF($BJ1454="HOB","32,","")))))))),"")</f>
        <v/>
      </c>
      <c r="BN1454" s="95" t="str">
        <f>IF($A1453&lt;&gt;"",IF($BJ1454="LER","15,",IF($BJ1454="LOR","06,",IF($BJ1454="LEB","05,",IF($BJ1454="LOB","16,",IF($BJ1454="HER","33,",IF($BJ1454="HOR","24,",IF($BJ1454="HEB","23,",IF($BJ1454="HOB","34,","")))))))),"")</f>
        <v/>
      </c>
      <c r="BO1454" s="95" t="str">
        <f>IF($A1453&lt;&gt;"",IF($BJ1454="LER","17,",IF($BJ1454="LOR","08,",IF($BJ1454="LEB","07,",IF($BJ1454="LOB","18,",IF($BJ1454="HER","35,",IF($BJ1454="HOR","26,",IF($BJ1454="HEB","25,",IF($BJ1454="HOB","36,","")))))))),"")</f>
        <v/>
      </c>
      <c r="BP1454" s="95" t="str">
        <f>IF($A1453&lt;&gt;"",IF($BJ1454="LER","",IF($BJ1454="LOR","10,",IF($BJ1454="LEB","09,",IF($BJ1454="LOB","",IF($BJ1454="HER","",IF($BJ1454="HOR","28,",IF($BJ1454="HEB","27,",IF($BJ1454="HOB","","")))))))),"")</f>
        <v/>
      </c>
      <c r="BQ1454" s="81">
        <f t="shared" si="4769"/>
        <v>0</v>
      </c>
      <c r="BR1454" s="81">
        <f t="shared" si="4770"/>
        <v>0</v>
      </c>
      <c r="BS1454" s="81">
        <f t="shared" si="4771"/>
        <v>0</v>
      </c>
      <c r="BT1454" s="81">
        <f t="shared" si="4772"/>
        <v>0</v>
      </c>
      <c r="BU1454" s="81">
        <f t="shared" si="4773"/>
        <v>0</v>
      </c>
      <c r="BV1454" s="13">
        <f t="shared" si="4774"/>
        <v>0</v>
      </c>
      <c r="BW1454" s="11">
        <f t="shared" si="4700"/>
        <v>0</v>
      </c>
      <c r="BX1454" s="69">
        <f t="shared" si="4711"/>
        <v>0</v>
      </c>
      <c r="BY1454" s="69">
        <f>IF($A1454&lt;&gt;"",IF(BY1453&lt;&gt;0,BY1453,IF(BW1454&lt;=$AW$2,"Stop Loss",0)),0)</f>
        <v>0</v>
      </c>
      <c r="BZ1454" s="69">
        <f t="shared" si="4626"/>
        <v>0</v>
      </c>
      <c r="CA1454" s="27" t="str">
        <f t="shared" si="4712"/>
        <v/>
      </c>
      <c r="CB1454" s="27" t="str">
        <f t="shared" si="4713"/>
        <v/>
      </c>
      <c r="CC1454" s="27" t="str">
        <f t="shared" si="4714"/>
        <v/>
      </c>
      <c r="CD1454" s="27" t="str">
        <f t="shared" si="4715"/>
        <v/>
      </c>
      <c r="CE1454" s="27" t="str">
        <f t="shared" si="4716"/>
        <v/>
      </c>
      <c r="CF1454" s="27" t="str">
        <f t="shared" si="4717"/>
        <v/>
      </c>
      <c r="CG1454" s="94"/>
      <c r="CH1454" s="77">
        <v>19</v>
      </c>
      <c r="CI1454" s="46"/>
      <c r="CJ1454" s="94"/>
      <c r="CK1454" s="94"/>
      <c r="CL1454" s="25"/>
      <c r="CM1454" s="25"/>
      <c r="CN1454" s="37"/>
      <c r="CO1454" s="25"/>
      <c r="CP1454" s="25"/>
      <c r="CQ1454" s="25"/>
      <c r="CR1454" s="25"/>
      <c r="CS1454" s="25"/>
      <c r="CT1454" s="25"/>
      <c r="CU1454" s="25"/>
      <c r="CV1454" s="25"/>
      <c r="CW1454" s="25"/>
      <c r="CX1454" s="25"/>
      <c r="CY1454" s="25"/>
      <c r="CZ1454" s="25"/>
      <c r="DA1454" s="25"/>
      <c r="DB1454" s="37"/>
      <c r="DC1454" s="25"/>
      <c r="DD1454" s="25"/>
      <c r="DH1454" s="25"/>
      <c r="DI1454" s="37"/>
    </row>
    <row r="1455" spans="1:113" s="26" customFormat="1">
      <c r="A1455" s="149"/>
      <c r="B1455" s="82" t="str">
        <f t="shared" si="4687"/>
        <v/>
      </c>
      <c r="C1455" s="7" t="str">
        <f t="shared" si="4688"/>
        <v/>
      </c>
      <c r="D1455" s="81">
        <f t="shared" si="4689"/>
        <v>0</v>
      </c>
      <c r="E1455" s="7" t="str">
        <f t="shared" si="4690"/>
        <v>18,</v>
      </c>
      <c r="F1455" s="78"/>
      <c r="G1455" s="86"/>
      <c r="H1455" s="86"/>
      <c r="I1455" s="86"/>
      <c r="J1455" s="86"/>
      <c r="K1455" s="86"/>
      <c r="L1455" s="86"/>
      <c r="M1455" s="86"/>
      <c r="N1455" s="86"/>
      <c r="O1455" s="78"/>
      <c r="P1455" s="86"/>
      <c r="Q1455" s="86"/>
      <c r="R1455" s="86"/>
      <c r="S1455" s="86"/>
      <c r="T1455" s="86"/>
      <c r="U1455" s="86"/>
      <c r="V1455" s="86"/>
      <c r="W1455" s="86"/>
      <c r="X1455" s="123" t="str">
        <f t="shared" si="4691"/>
        <v/>
      </c>
      <c r="Y1455" s="127">
        <f t="shared" si="4743"/>
        <v>0</v>
      </c>
      <c r="Z1455" s="127">
        <f t="shared" si="4744"/>
        <v>0</v>
      </c>
      <c r="AA1455" s="127">
        <f t="shared" si="4745"/>
        <v>0</v>
      </c>
      <c r="AB1455" s="86">
        <f t="shared" ref="AB1455:AC1461" si="4898">AB1454</f>
        <v>0</v>
      </c>
      <c r="AC1455" s="86">
        <f t="shared" si="4898"/>
        <v>0</v>
      </c>
      <c r="AD1455" s="90" t="str">
        <f>IF($A1454&lt;&gt;"",AD1454,"")</f>
        <v/>
      </c>
      <c r="AE1455" s="54" t="str">
        <f>IF($A1454&lt;&gt;"",AE1454,"")</f>
        <v/>
      </c>
      <c r="AF1455" s="92" t="str">
        <f t="shared" si="4703"/>
        <v/>
      </c>
      <c r="AG1455" s="82">
        <f t="shared" si="4694"/>
        <v>0</v>
      </c>
      <c r="AH1455" s="71">
        <f t="shared" si="4860"/>
        <v>0</v>
      </c>
      <c r="AI1455" s="78" t="str">
        <f t="shared" si="4695"/>
        <v/>
      </c>
      <c r="AJ1455" s="132">
        <f t="shared" si="4748"/>
        <v>0</v>
      </c>
      <c r="AK1455" s="132">
        <f t="shared" si="4749"/>
        <v>0</v>
      </c>
      <c r="AL1455" s="132">
        <f t="shared" si="4750"/>
        <v>0</v>
      </c>
      <c r="AM1455" s="86" t="str">
        <f t="shared" si="4751"/>
        <v/>
      </c>
      <c r="AN1455" s="86" t="str">
        <f t="shared" si="4752"/>
        <v/>
      </c>
      <c r="AO1455" s="90" t="str">
        <f>IF($A1454&lt;&gt;"",AO1454,"")</f>
        <v/>
      </c>
      <c r="AP1455" s="54" t="str">
        <f>IF($A1454&lt;&gt;"",AP1454,"")</f>
        <v/>
      </c>
      <c r="AQ1455" s="92" t="str">
        <f t="shared" si="4705"/>
        <v/>
      </c>
      <c r="AR1455" s="82">
        <f t="shared" si="4754"/>
        <v>0</v>
      </c>
      <c r="AS1455" s="71">
        <f t="shared" si="4706"/>
        <v>0</v>
      </c>
      <c r="AT1455" s="78" t="str">
        <f t="shared" si="4697"/>
        <v/>
      </c>
      <c r="AU1455" s="137">
        <f t="shared" si="4755"/>
        <v>0</v>
      </c>
      <c r="AV1455" s="137">
        <f t="shared" si="4756"/>
        <v>0</v>
      </c>
      <c r="AW1455" s="137">
        <f t="shared" si="4757"/>
        <v>0</v>
      </c>
      <c r="AX1455" s="86" t="str">
        <f t="shared" si="4758"/>
        <v/>
      </c>
      <c r="AY1455" s="86" t="str">
        <f t="shared" si="4759"/>
        <v/>
      </c>
      <c r="AZ1455" s="90" t="str">
        <f>IF($A1454&lt;&gt;"",AZ1454,"")</f>
        <v/>
      </c>
      <c r="BA1455" s="54" t="str">
        <f>IF($A1454&lt;&gt;"",BA1454,"")</f>
        <v/>
      </c>
      <c r="BB1455" s="92" t="str">
        <f t="shared" si="4708"/>
        <v/>
      </c>
      <c r="BC1455" s="82">
        <f t="shared" si="4761"/>
        <v>0</v>
      </c>
      <c r="BD1455" s="71">
        <f t="shared" si="4709"/>
        <v>0</v>
      </c>
      <c r="BE1455" s="98">
        <f t="shared" si="4767"/>
        <v>18</v>
      </c>
      <c r="BF1455" s="54" t="str">
        <f>IF($A1454&lt;&gt;"",BF1454,"")</f>
        <v/>
      </c>
      <c r="BG1455" s="92" t="str">
        <f t="shared" ref="BG1455:BG1462" si="4899">IF($A1455&lt;&gt;"",IF($A1455=0,"L",IF(BF1455&lt;&gt;"",IF(BF1455=X1455,"W","L"))),"")</f>
        <v/>
      </c>
      <c r="BH1455" s="82">
        <f t="shared" si="4740"/>
        <v>0</v>
      </c>
      <c r="BI1455" s="71">
        <f t="shared" si="4741"/>
        <v>0</v>
      </c>
      <c r="BJ1455" s="146"/>
      <c r="BK1455" s="97">
        <v>1</v>
      </c>
      <c r="BL1455" s="95" t="str">
        <f>IF(BL1454&lt;&gt;"",BL1454,"")</f>
        <v/>
      </c>
      <c r="BM1455" s="95" t="str">
        <f t="shared" ref="BM1455:BP1455" si="4900">IF(BM1454&lt;&gt;"",BM1454,"")</f>
        <v/>
      </c>
      <c r="BN1455" s="95" t="str">
        <f t="shared" si="4900"/>
        <v/>
      </c>
      <c r="BO1455" s="95" t="str">
        <f t="shared" si="4900"/>
        <v/>
      </c>
      <c r="BP1455" s="95" t="str">
        <f t="shared" si="4900"/>
        <v/>
      </c>
      <c r="BQ1455" s="81">
        <f t="shared" si="4769"/>
        <v>0</v>
      </c>
      <c r="BR1455" s="81">
        <f t="shared" si="4770"/>
        <v>0</v>
      </c>
      <c r="BS1455" s="81">
        <f t="shared" si="4771"/>
        <v>0</v>
      </c>
      <c r="BT1455" s="81">
        <f t="shared" si="4772"/>
        <v>0</v>
      </c>
      <c r="BU1455" s="81">
        <f t="shared" si="4773"/>
        <v>0</v>
      </c>
      <c r="BV1455" s="13">
        <f t="shared" si="4774"/>
        <v>0</v>
      </c>
      <c r="BW1455" s="11">
        <f t="shared" si="4700"/>
        <v>0</v>
      </c>
      <c r="BX1455" s="69">
        <f t="shared" si="4711"/>
        <v>0</v>
      </c>
      <c r="BY1455" s="69">
        <f>IF($A1455&lt;&gt;"",IF(BY1454&lt;&gt;0,BY1454,IF(BW1455&lt;=$AW$2,"Stop Loss",0)),0)</f>
        <v>0</v>
      </c>
      <c r="BZ1455" s="69">
        <f t="shared" si="4626"/>
        <v>0</v>
      </c>
      <c r="CA1455" s="27" t="str">
        <f t="shared" si="4712"/>
        <v/>
      </c>
      <c r="CB1455" s="27" t="str">
        <f t="shared" si="4713"/>
        <v/>
      </c>
      <c r="CC1455" s="27" t="str">
        <f t="shared" si="4714"/>
        <v/>
      </c>
      <c r="CD1455" s="27" t="str">
        <f t="shared" si="4715"/>
        <v/>
      </c>
      <c r="CE1455" s="27" t="str">
        <f t="shared" si="4716"/>
        <v/>
      </c>
      <c r="CF1455" s="27" t="str">
        <f t="shared" si="4717"/>
        <v/>
      </c>
      <c r="CG1455" s="94"/>
      <c r="CH1455" s="77">
        <v>20</v>
      </c>
      <c r="CI1455" s="46"/>
      <c r="CJ1455" s="94"/>
      <c r="CK1455" s="94"/>
      <c r="CL1455" s="25"/>
      <c r="CM1455" s="25"/>
      <c r="CN1455" s="37"/>
      <c r="CO1455" s="25"/>
      <c r="CP1455" s="25"/>
      <c r="CQ1455" s="25"/>
      <c r="CR1455" s="25"/>
      <c r="CS1455" s="25"/>
      <c r="CT1455" s="25"/>
      <c r="CU1455" s="25"/>
      <c r="CV1455" s="25"/>
      <c r="CW1455" s="25"/>
      <c r="CX1455" s="25"/>
      <c r="CY1455" s="25"/>
      <c r="CZ1455" s="25"/>
      <c r="DA1455" s="25"/>
      <c r="DB1455" s="37"/>
      <c r="DC1455" s="25"/>
      <c r="DD1455" s="25"/>
      <c r="DH1455" s="25"/>
      <c r="DI1455" s="37"/>
    </row>
    <row r="1456" spans="1:113" s="26" customFormat="1">
      <c r="A1456" s="149"/>
      <c r="B1456" s="82" t="str">
        <f t="shared" si="4687"/>
        <v/>
      </c>
      <c r="C1456" s="7" t="str">
        <f t="shared" si="4688"/>
        <v/>
      </c>
      <c r="D1456" s="81">
        <f t="shared" si="4689"/>
        <v>0</v>
      </c>
      <c r="E1456" s="7" t="str">
        <f t="shared" si="4690"/>
        <v>18,</v>
      </c>
      <c r="F1456" s="78"/>
      <c r="G1456" s="86"/>
      <c r="H1456" s="86"/>
      <c r="I1456" s="86"/>
      <c r="J1456" s="86"/>
      <c r="K1456" s="86"/>
      <c r="L1456" s="86"/>
      <c r="M1456" s="86"/>
      <c r="N1456" s="86"/>
      <c r="O1456" s="78"/>
      <c r="P1456" s="86"/>
      <c r="Q1456" s="86"/>
      <c r="R1456" s="86"/>
      <c r="S1456" s="86"/>
      <c r="T1456" s="86"/>
      <c r="U1456" s="86"/>
      <c r="V1456" s="86"/>
      <c r="W1456" s="86"/>
      <c r="X1456" s="123" t="str">
        <f t="shared" si="4691"/>
        <v/>
      </c>
      <c r="Y1456" s="127">
        <f t="shared" si="4743"/>
        <v>0</v>
      </c>
      <c r="Z1456" s="127">
        <f t="shared" si="4744"/>
        <v>0</v>
      </c>
      <c r="AA1456" s="127">
        <f t="shared" si="4745"/>
        <v>0</v>
      </c>
      <c r="AB1456" s="86">
        <f t="shared" si="4898"/>
        <v>0</v>
      </c>
      <c r="AC1456" s="86">
        <f t="shared" si="4898"/>
        <v>0</v>
      </c>
      <c r="AD1456" s="90" t="str">
        <f t="shared" ref="AD1456:AE1462" si="4901">IF($A1455&lt;&gt;"",AD1455,"")</f>
        <v/>
      </c>
      <c r="AE1456" s="54" t="str">
        <f t="shared" si="4901"/>
        <v/>
      </c>
      <c r="AF1456" s="92" t="str">
        <f t="shared" si="4703"/>
        <v/>
      </c>
      <c r="AG1456" s="82">
        <f t="shared" si="4694"/>
        <v>0</v>
      </c>
      <c r="AH1456" s="71">
        <f t="shared" si="4860"/>
        <v>0</v>
      </c>
      <c r="AI1456" s="78" t="str">
        <f t="shared" si="4695"/>
        <v/>
      </c>
      <c r="AJ1456" s="132">
        <f t="shared" si="4748"/>
        <v>0</v>
      </c>
      <c r="AK1456" s="132">
        <f t="shared" si="4749"/>
        <v>0</v>
      </c>
      <c r="AL1456" s="132">
        <f t="shared" si="4750"/>
        <v>0</v>
      </c>
      <c r="AM1456" s="86" t="str">
        <f t="shared" si="4751"/>
        <v/>
      </c>
      <c r="AN1456" s="86" t="str">
        <f t="shared" si="4752"/>
        <v/>
      </c>
      <c r="AO1456" s="90" t="str">
        <f t="shared" ref="AO1456:AP1462" si="4902">IF($A1455&lt;&gt;"",AO1455,"")</f>
        <v/>
      </c>
      <c r="AP1456" s="54" t="str">
        <f t="shared" si="4902"/>
        <v/>
      </c>
      <c r="AQ1456" s="92" t="str">
        <f t="shared" si="4705"/>
        <v/>
      </c>
      <c r="AR1456" s="82">
        <f t="shared" si="4754"/>
        <v>0</v>
      </c>
      <c r="AS1456" s="71">
        <f t="shared" si="4706"/>
        <v>0</v>
      </c>
      <c r="AT1456" s="78" t="str">
        <f t="shared" si="4697"/>
        <v/>
      </c>
      <c r="AU1456" s="137">
        <f t="shared" si="4755"/>
        <v>0</v>
      </c>
      <c r="AV1456" s="137">
        <f t="shared" si="4756"/>
        <v>0</v>
      </c>
      <c r="AW1456" s="137">
        <f t="shared" si="4757"/>
        <v>0</v>
      </c>
      <c r="AX1456" s="86" t="str">
        <f t="shared" si="4758"/>
        <v/>
      </c>
      <c r="AY1456" s="86" t="str">
        <f t="shared" si="4759"/>
        <v/>
      </c>
      <c r="AZ1456" s="90" t="str">
        <f t="shared" ref="AZ1456:BA1462" si="4903">IF($A1455&lt;&gt;"",AZ1455,"")</f>
        <v/>
      </c>
      <c r="BA1456" s="54" t="str">
        <f t="shared" si="4903"/>
        <v/>
      </c>
      <c r="BB1456" s="92" t="str">
        <f t="shared" si="4708"/>
        <v/>
      </c>
      <c r="BC1456" s="82">
        <f t="shared" si="4761"/>
        <v>0</v>
      </c>
      <c r="BD1456" s="71">
        <f t="shared" si="4709"/>
        <v>0</v>
      </c>
      <c r="BE1456" s="98">
        <f t="shared" si="4767"/>
        <v>18</v>
      </c>
      <c r="BF1456" s="54" t="str">
        <f t="shared" ref="BF1456:BF1462" si="4904">IF($A1455&lt;&gt;"",BF1455,"")</f>
        <v/>
      </c>
      <c r="BG1456" s="92" t="str">
        <f t="shared" si="4899"/>
        <v/>
      </c>
      <c r="BH1456" s="82">
        <f t="shared" si="4740"/>
        <v>0</v>
      </c>
      <c r="BI1456" s="71">
        <f t="shared" si="4741"/>
        <v>0</v>
      </c>
      <c r="BJ1456" s="146"/>
      <c r="BK1456" s="97">
        <v>1</v>
      </c>
      <c r="BL1456" s="95" t="str">
        <f t="shared" ref="BL1456:BP1462" si="4905">IF(BL1455&lt;&gt;"",BL1455,"")</f>
        <v/>
      </c>
      <c r="BM1456" s="95" t="str">
        <f t="shared" si="4905"/>
        <v/>
      </c>
      <c r="BN1456" s="95" t="str">
        <f t="shared" si="4905"/>
        <v/>
      </c>
      <c r="BO1456" s="95" t="str">
        <f t="shared" si="4905"/>
        <v/>
      </c>
      <c r="BP1456" s="95" t="str">
        <f t="shared" si="4905"/>
        <v/>
      </c>
      <c r="BQ1456" s="81">
        <f t="shared" si="4769"/>
        <v>0</v>
      </c>
      <c r="BR1456" s="81">
        <f t="shared" si="4770"/>
        <v>0</v>
      </c>
      <c r="BS1456" s="81">
        <f t="shared" si="4771"/>
        <v>0</v>
      </c>
      <c r="BT1456" s="81">
        <f t="shared" si="4772"/>
        <v>0</v>
      </c>
      <c r="BU1456" s="81">
        <f t="shared" si="4773"/>
        <v>0</v>
      </c>
      <c r="BV1456" s="13">
        <f t="shared" si="4774"/>
        <v>0</v>
      </c>
      <c r="BW1456" s="11">
        <f t="shared" si="4700"/>
        <v>0</v>
      </c>
      <c r="BX1456" s="69">
        <f t="shared" si="4711"/>
        <v>0</v>
      </c>
      <c r="BY1456" s="69">
        <f>IF($A1456&lt;&gt;"",IF(BY1455&lt;&gt;0,BY1455,IF(BW1456&lt;=$AW$2,"Stop Loss",0)),0)</f>
        <v>0</v>
      </c>
      <c r="BZ1456" s="69">
        <f t="shared" si="4626"/>
        <v>0</v>
      </c>
      <c r="CA1456" s="27" t="str">
        <f t="shared" si="4712"/>
        <v/>
      </c>
      <c r="CB1456" s="27" t="str">
        <f t="shared" si="4713"/>
        <v/>
      </c>
      <c r="CC1456" s="27" t="str">
        <f t="shared" si="4714"/>
        <v/>
      </c>
      <c r="CD1456" s="27" t="str">
        <f t="shared" si="4715"/>
        <v/>
      </c>
      <c r="CE1456" s="27" t="str">
        <f t="shared" si="4716"/>
        <v/>
      </c>
      <c r="CF1456" s="27" t="str">
        <f t="shared" si="4717"/>
        <v/>
      </c>
      <c r="CG1456" s="94"/>
      <c r="CH1456" s="94"/>
      <c r="CI1456" s="94"/>
      <c r="CJ1456" s="94"/>
      <c r="CK1456" s="94"/>
      <c r="CL1456" s="25"/>
      <c r="CM1456" s="25"/>
      <c r="CN1456" s="37"/>
      <c r="CO1456" s="25"/>
      <c r="CP1456" s="25"/>
      <c r="CQ1456" s="25"/>
      <c r="CR1456" s="25"/>
      <c r="CS1456" s="25"/>
      <c r="CT1456" s="25"/>
      <c r="CU1456" s="25"/>
      <c r="CV1456" s="25"/>
      <c r="CW1456" s="25"/>
      <c r="CX1456" s="25"/>
      <c r="CY1456" s="25"/>
      <c r="CZ1456" s="25"/>
      <c r="DA1456" s="25"/>
      <c r="DB1456" s="37"/>
      <c r="DC1456" s="25"/>
      <c r="DD1456" s="25"/>
      <c r="DH1456" s="25"/>
      <c r="DI1456" s="37"/>
    </row>
    <row r="1457" spans="1:113" s="26" customFormat="1">
      <c r="A1457" s="149"/>
      <c r="B1457" s="82" t="str">
        <f t="shared" si="4687"/>
        <v/>
      </c>
      <c r="C1457" s="7" t="str">
        <f t="shared" si="4688"/>
        <v/>
      </c>
      <c r="D1457" s="81">
        <f t="shared" si="4689"/>
        <v>0</v>
      </c>
      <c r="E1457" s="7" t="str">
        <f t="shared" si="4690"/>
        <v>18,</v>
      </c>
      <c r="F1457" s="78"/>
      <c r="G1457" s="86"/>
      <c r="H1457" s="86"/>
      <c r="I1457" s="86"/>
      <c r="J1457" s="86"/>
      <c r="K1457" s="86"/>
      <c r="L1457" s="86"/>
      <c r="M1457" s="86"/>
      <c r="N1457" s="86"/>
      <c r="O1457" s="78"/>
      <c r="P1457" s="86"/>
      <c r="Q1457" s="86"/>
      <c r="R1457" s="86"/>
      <c r="S1457" s="86"/>
      <c r="T1457" s="86"/>
      <c r="U1457" s="86"/>
      <c r="V1457" s="86"/>
      <c r="W1457" s="86"/>
      <c r="X1457" s="123" t="str">
        <f t="shared" si="4691"/>
        <v/>
      </c>
      <c r="Y1457" s="127">
        <f t="shared" si="4743"/>
        <v>0</v>
      </c>
      <c r="Z1457" s="127">
        <f t="shared" si="4744"/>
        <v>0</v>
      </c>
      <c r="AA1457" s="127">
        <f t="shared" si="4745"/>
        <v>0</v>
      </c>
      <c r="AB1457" s="86">
        <f t="shared" si="4898"/>
        <v>0</v>
      </c>
      <c r="AC1457" s="86">
        <f t="shared" si="4898"/>
        <v>0</v>
      </c>
      <c r="AD1457" s="90" t="str">
        <f t="shared" si="4901"/>
        <v/>
      </c>
      <c r="AE1457" s="54" t="str">
        <f t="shared" si="4901"/>
        <v/>
      </c>
      <c r="AF1457" s="92" t="str">
        <f t="shared" si="4703"/>
        <v/>
      </c>
      <c r="AG1457" s="82">
        <f t="shared" si="4694"/>
        <v>0</v>
      </c>
      <c r="AH1457" s="71">
        <f t="shared" si="4860"/>
        <v>0</v>
      </c>
      <c r="AI1457" s="78" t="str">
        <f t="shared" si="4695"/>
        <v/>
      </c>
      <c r="AJ1457" s="132">
        <f t="shared" si="4748"/>
        <v>0</v>
      </c>
      <c r="AK1457" s="132">
        <f t="shared" si="4749"/>
        <v>0</v>
      </c>
      <c r="AL1457" s="132">
        <f t="shared" si="4750"/>
        <v>0</v>
      </c>
      <c r="AM1457" s="86" t="str">
        <f t="shared" si="4751"/>
        <v/>
      </c>
      <c r="AN1457" s="86" t="str">
        <f t="shared" si="4752"/>
        <v/>
      </c>
      <c r="AO1457" s="90" t="str">
        <f t="shared" si="4902"/>
        <v/>
      </c>
      <c r="AP1457" s="54" t="str">
        <f t="shared" si="4902"/>
        <v/>
      </c>
      <c r="AQ1457" s="92" t="str">
        <f t="shared" si="4705"/>
        <v/>
      </c>
      <c r="AR1457" s="82">
        <f t="shared" si="4754"/>
        <v>0</v>
      </c>
      <c r="AS1457" s="71">
        <f t="shared" si="4706"/>
        <v>0</v>
      </c>
      <c r="AT1457" s="78" t="str">
        <f t="shared" si="4697"/>
        <v/>
      </c>
      <c r="AU1457" s="137">
        <f t="shared" si="4755"/>
        <v>0</v>
      </c>
      <c r="AV1457" s="137">
        <f t="shared" si="4756"/>
        <v>0</v>
      </c>
      <c r="AW1457" s="137">
        <f t="shared" si="4757"/>
        <v>0</v>
      </c>
      <c r="AX1457" s="86" t="str">
        <f t="shared" si="4758"/>
        <v/>
      </c>
      <c r="AY1457" s="86" t="str">
        <f t="shared" si="4759"/>
        <v/>
      </c>
      <c r="AZ1457" s="90" t="str">
        <f t="shared" si="4903"/>
        <v/>
      </c>
      <c r="BA1457" s="54" t="str">
        <f t="shared" si="4903"/>
        <v/>
      </c>
      <c r="BB1457" s="92" t="str">
        <f t="shared" si="4708"/>
        <v/>
      </c>
      <c r="BC1457" s="82">
        <f t="shared" si="4761"/>
        <v>0</v>
      </c>
      <c r="BD1457" s="71">
        <f t="shared" si="4709"/>
        <v>0</v>
      </c>
      <c r="BE1457" s="98">
        <f t="shared" si="4767"/>
        <v>18</v>
      </c>
      <c r="BF1457" s="54" t="str">
        <f t="shared" si="4904"/>
        <v/>
      </c>
      <c r="BG1457" s="92" t="str">
        <f t="shared" si="4899"/>
        <v/>
      </c>
      <c r="BH1457" s="82">
        <f t="shared" si="4740"/>
        <v>0</v>
      </c>
      <c r="BI1457" s="71">
        <f t="shared" si="4741"/>
        <v>0</v>
      </c>
      <c r="BJ1457" s="146"/>
      <c r="BK1457" s="97">
        <v>1</v>
      </c>
      <c r="BL1457" s="95" t="str">
        <f t="shared" si="4905"/>
        <v/>
      </c>
      <c r="BM1457" s="95" t="str">
        <f t="shared" si="4905"/>
        <v/>
      </c>
      <c r="BN1457" s="95" t="str">
        <f t="shared" si="4905"/>
        <v/>
      </c>
      <c r="BO1457" s="95" t="str">
        <f t="shared" si="4905"/>
        <v/>
      </c>
      <c r="BP1457" s="95" t="str">
        <f t="shared" si="4905"/>
        <v/>
      </c>
      <c r="BQ1457" s="81">
        <f t="shared" si="4769"/>
        <v>0</v>
      </c>
      <c r="BR1457" s="81">
        <f t="shared" si="4770"/>
        <v>0</v>
      </c>
      <c r="BS1457" s="81">
        <f t="shared" si="4771"/>
        <v>0</v>
      </c>
      <c r="BT1457" s="81">
        <f t="shared" si="4772"/>
        <v>0</v>
      </c>
      <c r="BU1457" s="81">
        <f t="shared" si="4773"/>
        <v>0</v>
      </c>
      <c r="BV1457" s="13">
        <f t="shared" si="4774"/>
        <v>0</v>
      </c>
      <c r="BW1457" s="11">
        <f t="shared" si="4700"/>
        <v>0</v>
      </c>
      <c r="BX1457" s="69">
        <f t="shared" si="4711"/>
        <v>0</v>
      </c>
      <c r="BY1457" s="69">
        <f>IF($A1457&lt;&gt;"",IF(BY1456&lt;&gt;0,BY1456,IF(BW1457&lt;=$AW$2,"Stop Loss",0)),0)</f>
        <v>0</v>
      </c>
      <c r="BZ1457" s="69">
        <f t="shared" si="4626"/>
        <v>0</v>
      </c>
      <c r="CA1457" s="27" t="str">
        <f t="shared" si="4712"/>
        <v/>
      </c>
      <c r="CB1457" s="27" t="str">
        <f t="shared" si="4713"/>
        <v/>
      </c>
      <c r="CC1457" s="27" t="str">
        <f t="shared" si="4714"/>
        <v/>
      </c>
      <c r="CD1457" s="27" t="str">
        <f t="shared" si="4715"/>
        <v/>
      </c>
      <c r="CE1457" s="27" t="str">
        <f t="shared" si="4716"/>
        <v/>
      </c>
      <c r="CF1457" s="27" t="str">
        <f t="shared" si="4717"/>
        <v/>
      </c>
      <c r="CG1457" s="64"/>
      <c r="CH1457" s="94"/>
      <c r="CI1457" s="94"/>
      <c r="CJ1457" s="64"/>
      <c r="CK1457" s="64"/>
      <c r="CL1457" s="25"/>
      <c r="CM1457" s="25"/>
      <c r="CN1457" s="37"/>
      <c r="CO1457" s="25"/>
      <c r="CP1457" s="25"/>
      <c r="CQ1457" s="25"/>
      <c r="CR1457" s="25"/>
      <c r="CS1457" s="25"/>
      <c r="CT1457" s="25"/>
      <c r="CU1457" s="25"/>
      <c r="CV1457" s="25"/>
      <c r="CW1457" s="25"/>
      <c r="CX1457" s="25"/>
      <c r="CY1457" s="25"/>
      <c r="CZ1457" s="25"/>
      <c r="DA1457" s="25"/>
      <c r="DB1457" s="37"/>
      <c r="DC1457" s="25"/>
      <c r="DD1457" s="25"/>
      <c r="DH1457" s="25"/>
      <c r="DI1457" s="37"/>
    </row>
    <row r="1458" spans="1:113" s="26" customFormat="1">
      <c r="A1458" s="149"/>
      <c r="B1458" s="82" t="str">
        <f t="shared" si="4687"/>
        <v/>
      </c>
      <c r="C1458" s="7" t="str">
        <f t="shared" si="4688"/>
        <v/>
      </c>
      <c r="D1458" s="81">
        <f t="shared" si="4689"/>
        <v>0</v>
      </c>
      <c r="E1458" s="7" t="str">
        <f t="shared" si="4690"/>
        <v>18,</v>
      </c>
      <c r="F1458" s="78"/>
      <c r="G1458" s="86"/>
      <c r="H1458" s="86"/>
      <c r="I1458" s="86"/>
      <c r="J1458" s="86"/>
      <c r="K1458" s="86"/>
      <c r="L1458" s="86"/>
      <c r="M1458" s="86"/>
      <c r="N1458" s="86"/>
      <c r="O1458" s="78"/>
      <c r="P1458" s="86"/>
      <c r="Q1458" s="86"/>
      <c r="R1458" s="86"/>
      <c r="S1458" s="86"/>
      <c r="T1458" s="86"/>
      <c r="U1458" s="86"/>
      <c r="V1458" s="86"/>
      <c r="W1458" s="86"/>
      <c r="X1458" s="123" t="str">
        <f t="shared" si="4691"/>
        <v/>
      </c>
      <c r="Y1458" s="127">
        <f t="shared" si="4743"/>
        <v>0</v>
      </c>
      <c r="Z1458" s="127">
        <f t="shared" si="4744"/>
        <v>0</v>
      </c>
      <c r="AA1458" s="127">
        <f t="shared" si="4745"/>
        <v>0</v>
      </c>
      <c r="AB1458" s="86">
        <f t="shared" si="4898"/>
        <v>0</v>
      </c>
      <c r="AC1458" s="86">
        <f t="shared" si="4898"/>
        <v>0</v>
      </c>
      <c r="AD1458" s="90" t="str">
        <f t="shared" si="4901"/>
        <v/>
      </c>
      <c r="AE1458" s="54" t="str">
        <f t="shared" si="4901"/>
        <v/>
      </c>
      <c r="AF1458" s="92" t="str">
        <f t="shared" si="4703"/>
        <v/>
      </c>
      <c r="AG1458" s="82">
        <f t="shared" si="4694"/>
        <v>0</v>
      </c>
      <c r="AH1458" s="71">
        <f t="shared" si="4860"/>
        <v>0</v>
      </c>
      <c r="AI1458" s="78" t="str">
        <f t="shared" si="4695"/>
        <v/>
      </c>
      <c r="AJ1458" s="132">
        <f t="shared" si="4748"/>
        <v>0</v>
      </c>
      <c r="AK1458" s="132">
        <f t="shared" si="4749"/>
        <v>0</v>
      </c>
      <c r="AL1458" s="132">
        <f t="shared" si="4750"/>
        <v>0</v>
      </c>
      <c r="AM1458" s="86" t="str">
        <f t="shared" si="4751"/>
        <v/>
      </c>
      <c r="AN1458" s="86" t="str">
        <f t="shared" si="4752"/>
        <v/>
      </c>
      <c r="AO1458" s="90" t="str">
        <f t="shared" si="4902"/>
        <v/>
      </c>
      <c r="AP1458" s="54" t="str">
        <f t="shared" si="4902"/>
        <v/>
      </c>
      <c r="AQ1458" s="92" t="str">
        <f t="shared" si="4705"/>
        <v/>
      </c>
      <c r="AR1458" s="82">
        <f t="shared" si="4754"/>
        <v>0</v>
      </c>
      <c r="AS1458" s="71">
        <f t="shared" si="4706"/>
        <v>0</v>
      </c>
      <c r="AT1458" s="78" t="str">
        <f t="shared" si="4697"/>
        <v/>
      </c>
      <c r="AU1458" s="137">
        <f t="shared" si="4755"/>
        <v>0</v>
      </c>
      <c r="AV1458" s="137">
        <f t="shared" si="4756"/>
        <v>0</v>
      </c>
      <c r="AW1458" s="137">
        <f t="shared" si="4757"/>
        <v>0</v>
      </c>
      <c r="AX1458" s="86" t="str">
        <f t="shared" si="4758"/>
        <v/>
      </c>
      <c r="AY1458" s="86" t="str">
        <f t="shared" si="4759"/>
        <v/>
      </c>
      <c r="AZ1458" s="90" t="str">
        <f t="shared" si="4903"/>
        <v/>
      </c>
      <c r="BA1458" s="54" t="str">
        <f t="shared" si="4903"/>
        <v/>
      </c>
      <c r="BB1458" s="92" t="str">
        <f t="shared" si="4708"/>
        <v/>
      </c>
      <c r="BC1458" s="82">
        <f t="shared" si="4761"/>
        <v>0</v>
      </c>
      <c r="BD1458" s="71">
        <f t="shared" si="4709"/>
        <v>0</v>
      </c>
      <c r="BE1458" s="98">
        <f t="shared" si="4767"/>
        <v>18</v>
      </c>
      <c r="BF1458" s="54" t="str">
        <f t="shared" si="4904"/>
        <v/>
      </c>
      <c r="BG1458" s="92" t="str">
        <f t="shared" si="4899"/>
        <v/>
      </c>
      <c r="BH1458" s="82">
        <f t="shared" si="4740"/>
        <v>0</v>
      </c>
      <c r="BI1458" s="71">
        <f t="shared" si="4741"/>
        <v>0</v>
      </c>
      <c r="BJ1458" s="146"/>
      <c r="BK1458" s="97">
        <v>1</v>
      </c>
      <c r="BL1458" s="95" t="str">
        <f t="shared" si="4905"/>
        <v/>
      </c>
      <c r="BM1458" s="95" t="str">
        <f t="shared" si="4905"/>
        <v/>
      </c>
      <c r="BN1458" s="95" t="str">
        <f t="shared" si="4905"/>
        <v/>
      </c>
      <c r="BO1458" s="95" t="str">
        <f t="shared" si="4905"/>
        <v/>
      </c>
      <c r="BP1458" s="95" t="str">
        <f t="shared" si="4905"/>
        <v/>
      </c>
      <c r="BQ1458" s="81">
        <f t="shared" si="4769"/>
        <v>0</v>
      </c>
      <c r="BR1458" s="81">
        <f t="shared" si="4770"/>
        <v>0</v>
      </c>
      <c r="BS1458" s="81">
        <f t="shared" si="4771"/>
        <v>0</v>
      </c>
      <c r="BT1458" s="81">
        <f t="shared" si="4772"/>
        <v>0</v>
      </c>
      <c r="BU1458" s="81">
        <f t="shared" si="4773"/>
        <v>0</v>
      </c>
      <c r="BV1458" s="13">
        <f t="shared" si="4774"/>
        <v>0</v>
      </c>
      <c r="BW1458" s="11">
        <f t="shared" si="4700"/>
        <v>0</v>
      </c>
      <c r="BX1458" s="69">
        <f t="shared" si="4711"/>
        <v>0</v>
      </c>
      <c r="BY1458" s="69">
        <f>IF($A1458&lt;&gt;"",IF(BY1457&lt;&gt;0,BY1457,IF(BW1458&lt;=$AW$2,"Stop Loss",0)),0)</f>
        <v>0</v>
      </c>
      <c r="BZ1458" s="69">
        <f t="shared" si="4626"/>
        <v>0</v>
      </c>
      <c r="CA1458" s="27" t="str">
        <f t="shared" si="4712"/>
        <v/>
      </c>
      <c r="CB1458" s="27" t="str">
        <f t="shared" si="4713"/>
        <v/>
      </c>
      <c r="CC1458" s="27" t="str">
        <f t="shared" si="4714"/>
        <v/>
      </c>
      <c r="CD1458" s="27" t="str">
        <f t="shared" si="4715"/>
        <v/>
      </c>
      <c r="CE1458" s="27" t="str">
        <f t="shared" si="4716"/>
        <v/>
      </c>
      <c r="CF1458" s="27" t="str">
        <f t="shared" si="4717"/>
        <v/>
      </c>
      <c r="CG1458" s="86"/>
      <c r="CH1458" s="94"/>
      <c r="CI1458" s="94"/>
      <c r="CJ1458"/>
      <c r="CK1458"/>
      <c r="CL1458" s="25"/>
      <c r="CM1458" s="25"/>
      <c r="CN1458" s="37"/>
      <c r="CO1458" s="25"/>
      <c r="CP1458" s="25"/>
      <c r="CQ1458" s="25"/>
      <c r="CR1458" s="25"/>
      <c r="CS1458" s="25"/>
      <c r="CT1458" s="25"/>
      <c r="CU1458" s="25"/>
      <c r="CV1458" s="25"/>
      <c r="CW1458" s="25"/>
      <c r="CX1458" s="25"/>
      <c r="CY1458" s="25"/>
      <c r="CZ1458" s="25"/>
      <c r="DA1458" s="25"/>
      <c r="DB1458" s="37"/>
      <c r="DC1458" s="25"/>
      <c r="DD1458" s="25"/>
      <c r="DH1458" s="25"/>
      <c r="DI1458" s="37"/>
    </row>
    <row r="1459" spans="1:113" s="26" customFormat="1">
      <c r="A1459" s="149"/>
      <c r="B1459" s="82" t="str">
        <f t="shared" si="4687"/>
        <v/>
      </c>
      <c r="C1459" s="7" t="str">
        <f t="shared" si="4688"/>
        <v/>
      </c>
      <c r="D1459" s="81">
        <f t="shared" si="4689"/>
        <v>0</v>
      </c>
      <c r="E1459" s="7" t="str">
        <f t="shared" si="4690"/>
        <v>18,</v>
      </c>
      <c r="F1459" s="78"/>
      <c r="G1459" s="86"/>
      <c r="H1459" s="86"/>
      <c r="I1459" s="86"/>
      <c r="J1459" s="86"/>
      <c r="K1459" s="86"/>
      <c r="L1459" s="86"/>
      <c r="M1459" s="86"/>
      <c r="N1459" s="86"/>
      <c r="O1459" s="78"/>
      <c r="P1459" s="86"/>
      <c r="Q1459" s="86"/>
      <c r="R1459" s="86"/>
      <c r="S1459" s="86"/>
      <c r="T1459" s="86"/>
      <c r="U1459" s="86"/>
      <c r="V1459" s="86"/>
      <c r="W1459" s="86"/>
      <c r="X1459" s="123" t="str">
        <f t="shared" si="4691"/>
        <v/>
      </c>
      <c r="Y1459" s="127">
        <f t="shared" si="4743"/>
        <v>0</v>
      </c>
      <c r="Z1459" s="127">
        <f t="shared" si="4744"/>
        <v>0</v>
      </c>
      <c r="AA1459" s="127">
        <f t="shared" si="4745"/>
        <v>0</v>
      </c>
      <c r="AB1459" s="86">
        <f t="shared" si="4898"/>
        <v>0</v>
      </c>
      <c r="AC1459" s="86">
        <f t="shared" si="4898"/>
        <v>0</v>
      </c>
      <c r="AD1459" s="90" t="str">
        <f t="shared" si="4901"/>
        <v/>
      </c>
      <c r="AE1459" s="54" t="str">
        <f t="shared" si="4901"/>
        <v/>
      </c>
      <c r="AF1459" s="92" t="str">
        <f t="shared" si="4703"/>
        <v/>
      </c>
      <c r="AG1459" s="82">
        <f t="shared" si="4694"/>
        <v>0</v>
      </c>
      <c r="AH1459" s="71">
        <f t="shared" si="4860"/>
        <v>0</v>
      </c>
      <c r="AI1459" s="78" t="str">
        <f t="shared" si="4695"/>
        <v/>
      </c>
      <c r="AJ1459" s="132">
        <f t="shared" si="4748"/>
        <v>0</v>
      </c>
      <c r="AK1459" s="132">
        <f t="shared" si="4749"/>
        <v>0</v>
      </c>
      <c r="AL1459" s="132">
        <f t="shared" si="4750"/>
        <v>0</v>
      </c>
      <c r="AM1459" s="86" t="str">
        <f t="shared" si="4751"/>
        <v/>
      </c>
      <c r="AN1459" s="86" t="str">
        <f t="shared" si="4752"/>
        <v/>
      </c>
      <c r="AO1459" s="90" t="str">
        <f t="shared" si="4902"/>
        <v/>
      </c>
      <c r="AP1459" s="54" t="str">
        <f t="shared" si="4902"/>
        <v/>
      </c>
      <c r="AQ1459" s="92" t="str">
        <f t="shared" si="4705"/>
        <v/>
      </c>
      <c r="AR1459" s="82">
        <f t="shared" si="4754"/>
        <v>0</v>
      </c>
      <c r="AS1459" s="71">
        <f t="shared" si="4706"/>
        <v>0</v>
      </c>
      <c r="AT1459" s="78" t="str">
        <f t="shared" si="4697"/>
        <v/>
      </c>
      <c r="AU1459" s="137">
        <f t="shared" si="4755"/>
        <v>0</v>
      </c>
      <c r="AV1459" s="137">
        <f t="shared" si="4756"/>
        <v>0</v>
      </c>
      <c r="AW1459" s="137">
        <f t="shared" si="4757"/>
        <v>0</v>
      </c>
      <c r="AX1459" s="86" t="str">
        <f t="shared" si="4758"/>
        <v/>
      </c>
      <c r="AY1459" s="86" t="str">
        <f t="shared" si="4759"/>
        <v/>
      </c>
      <c r="AZ1459" s="90" t="str">
        <f t="shared" si="4903"/>
        <v/>
      </c>
      <c r="BA1459" s="54" t="str">
        <f t="shared" si="4903"/>
        <v/>
      </c>
      <c r="BB1459" s="92" t="str">
        <f t="shared" si="4708"/>
        <v/>
      </c>
      <c r="BC1459" s="82">
        <f t="shared" si="4761"/>
        <v>0</v>
      </c>
      <c r="BD1459" s="71">
        <f t="shared" si="4709"/>
        <v>0</v>
      </c>
      <c r="BE1459" s="98">
        <f t="shared" si="4767"/>
        <v>18</v>
      </c>
      <c r="BF1459" s="54" t="str">
        <f t="shared" si="4904"/>
        <v/>
      </c>
      <c r="BG1459" s="92" t="str">
        <f t="shared" si="4899"/>
        <v/>
      </c>
      <c r="BH1459" s="82">
        <f t="shared" si="4740"/>
        <v>0</v>
      </c>
      <c r="BI1459" s="71">
        <f t="shared" si="4741"/>
        <v>0</v>
      </c>
      <c r="BJ1459" s="146"/>
      <c r="BK1459" s="97">
        <v>1</v>
      </c>
      <c r="BL1459" s="95" t="str">
        <f t="shared" si="4905"/>
        <v/>
      </c>
      <c r="BM1459" s="95" t="str">
        <f t="shared" si="4905"/>
        <v/>
      </c>
      <c r="BN1459" s="95" t="str">
        <f t="shared" si="4905"/>
        <v/>
      </c>
      <c r="BO1459" s="95" t="str">
        <f t="shared" si="4905"/>
        <v/>
      </c>
      <c r="BP1459" s="95" t="str">
        <f t="shared" si="4905"/>
        <v/>
      </c>
      <c r="BQ1459" s="81">
        <f t="shared" si="4769"/>
        <v>0</v>
      </c>
      <c r="BR1459" s="81">
        <f t="shared" si="4770"/>
        <v>0</v>
      </c>
      <c r="BS1459" s="81">
        <f t="shared" si="4771"/>
        <v>0</v>
      </c>
      <c r="BT1459" s="81">
        <f t="shared" si="4772"/>
        <v>0</v>
      </c>
      <c r="BU1459" s="81">
        <f t="shared" si="4773"/>
        <v>0</v>
      </c>
      <c r="BV1459" s="13">
        <f t="shared" si="4774"/>
        <v>0</v>
      </c>
      <c r="BW1459" s="11">
        <f t="shared" si="4700"/>
        <v>0</v>
      </c>
      <c r="BX1459" s="69">
        <f t="shared" si="4711"/>
        <v>0</v>
      </c>
      <c r="BY1459" s="69">
        <f>IF($A1459&lt;&gt;"",IF(BY1458&lt;&gt;0,BY1458,IF(BW1459&lt;=$AW$2,"Stop Loss",0)),0)</f>
        <v>0</v>
      </c>
      <c r="BZ1459" s="69">
        <f t="shared" si="4626"/>
        <v>0</v>
      </c>
      <c r="CA1459" s="27" t="str">
        <f t="shared" si="4712"/>
        <v/>
      </c>
      <c r="CB1459" s="27" t="str">
        <f t="shared" si="4713"/>
        <v/>
      </c>
      <c r="CC1459" s="27" t="str">
        <f t="shared" si="4714"/>
        <v/>
      </c>
      <c r="CD1459" s="27" t="str">
        <f t="shared" si="4715"/>
        <v/>
      </c>
      <c r="CE1459" s="27" t="str">
        <f t="shared" si="4716"/>
        <v/>
      </c>
      <c r="CF1459" s="27" t="str">
        <f t="shared" si="4717"/>
        <v/>
      </c>
      <c r="CG1459" s="86"/>
      <c r="CH1459" s="94"/>
      <c r="CI1459" s="94"/>
      <c r="CJ1459"/>
      <c r="CK1459"/>
      <c r="CL1459" s="25"/>
      <c r="CM1459" s="25"/>
      <c r="CN1459" s="37"/>
      <c r="CO1459" s="25"/>
      <c r="CP1459" s="25"/>
      <c r="CQ1459" s="25"/>
      <c r="CR1459" s="25"/>
      <c r="CS1459" s="25"/>
      <c r="CT1459" s="25"/>
      <c r="CU1459" s="25"/>
      <c r="CV1459" s="25"/>
      <c r="CW1459" s="25"/>
      <c r="CX1459" s="25"/>
      <c r="CY1459" s="25"/>
      <c r="CZ1459" s="25"/>
      <c r="DA1459" s="25"/>
      <c r="DB1459" s="37"/>
      <c r="DC1459" s="25"/>
      <c r="DD1459" s="25"/>
      <c r="DH1459" s="25"/>
      <c r="DI1459" s="37"/>
    </row>
    <row r="1460" spans="1:113" s="26" customFormat="1">
      <c r="A1460" s="149"/>
      <c r="B1460" s="82" t="str">
        <f t="shared" si="4687"/>
        <v/>
      </c>
      <c r="C1460" s="7" t="str">
        <f t="shared" si="4688"/>
        <v/>
      </c>
      <c r="D1460" s="81">
        <f t="shared" si="4689"/>
        <v>0</v>
      </c>
      <c r="E1460" s="7" t="str">
        <f t="shared" si="4690"/>
        <v>18,</v>
      </c>
      <c r="F1460" s="78"/>
      <c r="G1460" s="86"/>
      <c r="H1460" s="86"/>
      <c r="I1460" s="86"/>
      <c r="J1460" s="86"/>
      <c r="K1460" s="86"/>
      <c r="L1460" s="86"/>
      <c r="M1460" s="86"/>
      <c r="N1460" s="86"/>
      <c r="O1460" s="78"/>
      <c r="P1460" s="86"/>
      <c r="Q1460" s="86"/>
      <c r="R1460" s="86"/>
      <c r="S1460" s="86"/>
      <c r="T1460" s="86"/>
      <c r="U1460" s="86"/>
      <c r="V1460" s="86"/>
      <c r="W1460" s="86"/>
      <c r="X1460" s="123" t="str">
        <f t="shared" si="4691"/>
        <v/>
      </c>
      <c r="Y1460" s="127">
        <f t="shared" si="4743"/>
        <v>0</v>
      </c>
      <c r="Z1460" s="127">
        <f t="shared" si="4744"/>
        <v>0</v>
      </c>
      <c r="AA1460" s="127">
        <f t="shared" si="4745"/>
        <v>0</v>
      </c>
      <c r="AB1460" s="86">
        <f t="shared" si="4898"/>
        <v>0</v>
      </c>
      <c r="AC1460" s="86">
        <f t="shared" si="4898"/>
        <v>0</v>
      </c>
      <c r="AD1460" s="90" t="str">
        <f t="shared" si="4901"/>
        <v/>
      </c>
      <c r="AE1460" s="54" t="str">
        <f t="shared" si="4901"/>
        <v/>
      </c>
      <c r="AF1460" s="92" t="str">
        <f t="shared" si="4703"/>
        <v/>
      </c>
      <c r="AG1460" s="82">
        <f t="shared" si="4694"/>
        <v>0</v>
      </c>
      <c r="AH1460" s="71">
        <f t="shared" si="4860"/>
        <v>0</v>
      </c>
      <c r="AI1460" s="78" t="str">
        <f t="shared" si="4695"/>
        <v/>
      </c>
      <c r="AJ1460" s="132">
        <f t="shared" si="4748"/>
        <v>0</v>
      </c>
      <c r="AK1460" s="132">
        <f t="shared" si="4749"/>
        <v>0</v>
      </c>
      <c r="AL1460" s="132">
        <f t="shared" si="4750"/>
        <v>0</v>
      </c>
      <c r="AM1460" s="86" t="str">
        <f t="shared" si="4751"/>
        <v/>
      </c>
      <c r="AN1460" s="86" t="str">
        <f t="shared" si="4752"/>
        <v/>
      </c>
      <c r="AO1460" s="90" t="str">
        <f t="shared" si="4902"/>
        <v/>
      </c>
      <c r="AP1460" s="54" t="str">
        <f t="shared" si="4902"/>
        <v/>
      </c>
      <c r="AQ1460" s="92" t="str">
        <f t="shared" si="4705"/>
        <v/>
      </c>
      <c r="AR1460" s="82">
        <f t="shared" si="4754"/>
        <v>0</v>
      </c>
      <c r="AS1460" s="71">
        <f t="shared" si="4706"/>
        <v>0</v>
      </c>
      <c r="AT1460" s="78" t="str">
        <f t="shared" si="4697"/>
        <v/>
      </c>
      <c r="AU1460" s="137">
        <f t="shared" si="4755"/>
        <v>0</v>
      </c>
      <c r="AV1460" s="137">
        <f t="shared" si="4756"/>
        <v>0</v>
      </c>
      <c r="AW1460" s="137">
        <f t="shared" si="4757"/>
        <v>0</v>
      </c>
      <c r="AX1460" s="86" t="str">
        <f t="shared" si="4758"/>
        <v/>
      </c>
      <c r="AY1460" s="86" t="str">
        <f t="shared" si="4759"/>
        <v/>
      </c>
      <c r="AZ1460" s="90" t="str">
        <f t="shared" si="4903"/>
        <v/>
      </c>
      <c r="BA1460" s="54" t="str">
        <f t="shared" si="4903"/>
        <v/>
      </c>
      <c r="BB1460" s="92" t="str">
        <f t="shared" si="4708"/>
        <v/>
      </c>
      <c r="BC1460" s="82">
        <f t="shared" si="4761"/>
        <v>0</v>
      </c>
      <c r="BD1460" s="71">
        <f t="shared" si="4709"/>
        <v>0</v>
      </c>
      <c r="BE1460" s="98">
        <f t="shared" si="4767"/>
        <v>18</v>
      </c>
      <c r="BF1460" s="54" t="str">
        <f t="shared" si="4904"/>
        <v/>
      </c>
      <c r="BG1460" s="92" t="str">
        <f t="shared" si="4899"/>
        <v/>
      </c>
      <c r="BH1460" s="82">
        <f t="shared" si="4740"/>
        <v>0</v>
      </c>
      <c r="BI1460" s="71">
        <f t="shared" si="4741"/>
        <v>0</v>
      </c>
      <c r="BJ1460" s="146"/>
      <c r="BK1460" s="97">
        <v>1</v>
      </c>
      <c r="BL1460" s="95" t="str">
        <f t="shared" si="4905"/>
        <v/>
      </c>
      <c r="BM1460" s="95" t="str">
        <f t="shared" si="4905"/>
        <v/>
      </c>
      <c r="BN1460" s="95" t="str">
        <f t="shared" si="4905"/>
        <v/>
      </c>
      <c r="BO1460" s="95" t="str">
        <f t="shared" si="4905"/>
        <v/>
      </c>
      <c r="BP1460" s="95" t="str">
        <f t="shared" si="4905"/>
        <v/>
      </c>
      <c r="BQ1460" s="81">
        <f t="shared" si="4769"/>
        <v>0</v>
      </c>
      <c r="BR1460" s="81">
        <f t="shared" si="4770"/>
        <v>0</v>
      </c>
      <c r="BS1460" s="81">
        <f t="shared" si="4771"/>
        <v>0</v>
      </c>
      <c r="BT1460" s="81">
        <f t="shared" si="4772"/>
        <v>0</v>
      </c>
      <c r="BU1460" s="81">
        <f t="shared" si="4773"/>
        <v>0</v>
      </c>
      <c r="BV1460" s="13">
        <f t="shared" si="4774"/>
        <v>0</v>
      </c>
      <c r="BW1460" s="11">
        <f t="shared" si="4700"/>
        <v>0</v>
      </c>
      <c r="BX1460" s="69">
        <f t="shared" si="4711"/>
        <v>0</v>
      </c>
      <c r="BY1460" s="69">
        <f>IF($A1460&lt;&gt;"",IF(BY1459&lt;&gt;0,BY1459,IF(BW1460&lt;=$AW$2,"Stop Loss",0)),0)</f>
        <v>0</v>
      </c>
      <c r="BZ1460" s="69">
        <f t="shared" si="4626"/>
        <v>0</v>
      </c>
      <c r="CA1460" s="27" t="str">
        <f t="shared" si="4712"/>
        <v/>
      </c>
      <c r="CB1460" s="27" t="str">
        <f t="shared" si="4713"/>
        <v/>
      </c>
      <c r="CC1460" s="27" t="str">
        <f t="shared" si="4714"/>
        <v/>
      </c>
      <c r="CD1460" s="27" t="str">
        <f t="shared" si="4715"/>
        <v/>
      </c>
      <c r="CE1460" s="27" t="str">
        <f t="shared" si="4716"/>
        <v/>
      </c>
      <c r="CF1460" s="27" t="str">
        <f t="shared" si="4717"/>
        <v/>
      </c>
      <c r="CG1460" s="86"/>
      <c r="CH1460" s="94"/>
      <c r="CI1460" s="94"/>
      <c r="CJ1460"/>
      <c r="CK1460"/>
      <c r="CL1460" s="25"/>
      <c r="CM1460" s="25"/>
      <c r="CN1460" s="37"/>
      <c r="CO1460" s="25"/>
      <c r="CP1460" s="25"/>
      <c r="CQ1460" s="25"/>
      <c r="CR1460" s="25"/>
      <c r="CS1460" s="25"/>
      <c r="CT1460" s="25"/>
      <c r="CU1460" s="25"/>
      <c r="CV1460" s="25"/>
      <c r="CW1460" s="25"/>
      <c r="CX1460" s="25"/>
      <c r="CY1460" s="25"/>
      <c r="CZ1460" s="25"/>
      <c r="DA1460" s="25"/>
      <c r="DB1460" s="37"/>
      <c r="DC1460" s="25"/>
      <c r="DD1460" s="25"/>
      <c r="DH1460" s="25"/>
      <c r="DI1460" s="37"/>
    </row>
    <row r="1461" spans="1:113" s="26" customFormat="1">
      <c r="A1461" s="149"/>
      <c r="B1461" s="82" t="str">
        <f t="shared" si="4687"/>
        <v/>
      </c>
      <c r="C1461" s="7" t="str">
        <f t="shared" si="4688"/>
        <v/>
      </c>
      <c r="D1461" s="81">
        <f t="shared" si="4689"/>
        <v>0</v>
      </c>
      <c r="E1461" s="7" t="str">
        <f t="shared" si="4690"/>
        <v>18,</v>
      </c>
      <c r="F1461" s="78"/>
      <c r="G1461" s="86"/>
      <c r="H1461" s="86"/>
      <c r="I1461" s="86"/>
      <c r="J1461" s="86"/>
      <c r="K1461" s="86"/>
      <c r="L1461" s="86"/>
      <c r="M1461" s="86"/>
      <c r="N1461" s="86"/>
      <c r="O1461" s="78"/>
      <c r="P1461" s="86"/>
      <c r="Q1461" s="86"/>
      <c r="R1461" s="86"/>
      <c r="S1461" s="86"/>
      <c r="T1461" s="86"/>
      <c r="U1461" s="86"/>
      <c r="V1461" s="86"/>
      <c r="W1461" s="86"/>
      <c r="X1461" s="123" t="str">
        <f t="shared" si="4691"/>
        <v/>
      </c>
      <c r="Y1461" s="127">
        <f t="shared" si="4743"/>
        <v>0</v>
      </c>
      <c r="Z1461" s="127">
        <f t="shared" si="4744"/>
        <v>0</v>
      </c>
      <c r="AA1461" s="127">
        <f t="shared" si="4745"/>
        <v>0</v>
      </c>
      <c r="AB1461" s="86">
        <f t="shared" si="4898"/>
        <v>0</v>
      </c>
      <c r="AC1461" s="86">
        <f t="shared" si="4898"/>
        <v>0</v>
      </c>
      <c r="AD1461" s="90" t="str">
        <f t="shared" si="4901"/>
        <v/>
      </c>
      <c r="AE1461" s="54" t="str">
        <f t="shared" si="4901"/>
        <v/>
      </c>
      <c r="AF1461" s="92" t="str">
        <f t="shared" si="4703"/>
        <v/>
      </c>
      <c r="AG1461" s="82">
        <f t="shared" si="4694"/>
        <v>0</v>
      </c>
      <c r="AH1461" s="71">
        <f t="shared" si="4860"/>
        <v>0</v>
      </c>
      <c r="AI1461" s="78" t="str">
        <f t="shared" si="4695"/>
        <v/>
      </c>
      <c r="AJ1461" s="132">
        <f t="shared" si="4748"/>
        <v>0</v>
      </c>
      <c r="AK1461" s="132">
        <f t="shared" si="4749"/>
        <v>0</v>
      </c>
      <c r="AL1461" s="132">
        <f t="shared" si="4750"/>
        <v>0</v>
      </c>
      <c r="AM1461" s="86" t="str">
        <f t="shared" si="4751"/>
        <v/>
      </c>
      <c r="AN1461" s="86" t="str">
        <f t="shared" si="4752"/>
        <v/>
      </c>
      <c r="AO1461" s="90" t="str">
        <f t="shared" si="4902"/>
        <v/>
      </c>
      <c r="AP1461" s="54" t="str">
        <f t="shared" si="4902"/>
        <v/>
      </c>
      <c r="AQ1461" s="92" t="str">
        <f t="shared" si="4705"/>
        <v/>
      </c>
      <c r="AR1461" s="82">
        <f t="shared" si="4754"/>
        <v>0</v>
      </c>
      <c r="AS1461" s="71">
        <f t="shared" si="4706"/>
        <v>0</v>
      </c>
      <c r="AT1461" s="78" t="str">
        <f t="shared" si="4697"/>
        <v/>
      </c>
      <c r="AU1461" s="137">
        <f t="shared" si="4755"/>
        <v>0</v>
      </c>
      <c r="AV1461" s="137">
        <f t="shared" si="4756"/>
        <v>0</v>
      </c>
      <c r="AW1461" s="137">
        <f t="shared" si="4757"/>
        <v>0</v>
      </c>
      <c r="AX1461" s="86" t="str">
        <f t="shared" si="4758"/>
        <v/>
      </c>
      <c r="AY1461" s="86" t="str">
        <f t="shared" si="4759"/>
        <v/>
      </c>
      <c r="AZ1461" s="90" t="str">
        <f t="shared" si="4903"/>
        <v/>
      </c>
      <c r="BA1461" s="54" t="str">
        <f t="shared" si="4903"/>
        <v/>
      </c>
      <c r="BB1461" s="92" t="str">
        <f t="shared" si="4708"/>
        <v/>
      </c>
      <c r="BC1461" s="82">
        <f t="shared" si="4761"/>
        <v>0</v>
      </c>
      <c r="BD1461" s="71">
        <f t="shared" si="4709"/>
        <v>0</v>
      </c>
      <c r="BE1461" s="98">
        <f t="shared" si="4767"/>
        <v>18</v>
      </c>
      <c r="BF1461" s="54" t="str">
        <f t="shared" si="4904"/>
        <v/>
      </c>
      <c r="BG1461" s="92" t="str">
        <f t="shared" si="4899"/>
        <v/>
      </c>
      <c r="BH1461" s="82">
        <f t="shared" si="4740"/>
        <v>0</v>
      </c>
      <c r="BI1461" s="71">
        <f t="shared" si="4741"/>
        <v>0</v>
      </c>
      <c r="BJ1461" s="146"/>
      <c r="BK1461" s="97">
        <v>1</v>
      </c>
      <c r="BL1461" s="95" t="str">
        <f t="shared" si="4905"/>
        <v/>
      </c>
      <c r="BM1461" s="95" t="str">
        <f t="shared" si="4905"/>
        <v/>
      </c>
      <c r="BN1461" s="95" t="str">
        <f t="shared" si="4905"/>
        <v/>
      </c>
      <c r="BO1461" s="95" t="str">
        <f t="shared" si="4905"/>
        <v/>
      </c>
      <c r="BP1461" s="95" t="str">
        <f t="shared" si="4905"/>
        <v/>
      </c>
      <c r="BQ1461" s="81">
        <f t="shared" si="4769"/>
        <v>0</v>
      </c>
      <c r="BR1461" s="81">
        <f t="shared" si="4770"/>
        <v>0</v>
      </c>
      <c r="BS1461" s="81">
        <f t="shared" si="4771"/>
        <v>0</v>
      </c>
      <c r="BT1461" s="81">
        <f t="shared" si="4772"/>
        <v>0</v>
      </c>
      <c r="BU1461" s="81">
        <f t="shared" si="4773"/>
        <v>0</v>
      </c>
      <c r="BV1461" s="13">
        <f t="shared" si="4774"/>
        <v>0</v>
      </c>
      <c r="BW1461" s="11">
        <f t="shared" si="4700"/>
        <v>0</v>
      </c>
      <c r="BX1461" s="69">
        <f t="shared" si="4711"/>
        <v>0</v>
      </c>
      <c r="BY1461" s="69">
        <f>IF($A1461&lt;&gt;"",IF(BY1460&lt;&gt;0,BY1460,IF(BW1461&lt;=$AW$2,"Stop Loss",0)),0)</f>
        <v>0</v>
      </c>
      <c r="BZ1461" s="69">
        <f t="shared" ref="BZ1461:BZ1524" si="4906">IF(BW1461&gt;BZ1460,BW1461,BZ1460)</f>
        <v>0</v>
      </c>
      <c r="CA1461" s="27" t="str">
        <f t="shared" si="4712"/>
        <v/>
      </c>
      <c r="CB1461" s="27" t="str">
        <f t="shared" si="4713"/>
        <v/>
      </c>
      <c r="CC1461" s="27" t="str">
        <f t="shared" si="4714"/>
        <v/>
      </c>
      <c r="CD1461" s="27" t="str">
        <f t="shared" si="4715"/>
        <v/>
      </c>
      <c r="CE1461" s="27" t="str">
        <f t="shared" si="4716"/>
        <v/>
      </c>
      <c r="CF1461" s="27" t="str">
        <f t="shared" si="4717"/>
        <v/>
      </c>
      <c r="CG1461" s="86"/>
      <c r="CH1461" s="94"/>
      <c r="CI1461" s="94"/>
      <c r="CJ1461"/>
      <c r="CK1461"/>
      <c r="CL1461" s="25"/>
      <c r="CM1461" s="25"/>
      <c r="CN1461" s="37"/>
      <c r="CO1461" s="25"/>
      <c r="CP1461" s="25"/>
      <c r="CQ1461" s="25"/>
      <c r="CR1461" s="25"/>
      <c r="CS1461" s="25"/>
      <c r="CT1461" s="25"/>
      <c r="CU1461" s="25"/>
      <c r="CV1461" s="25"/>
      <c r="CW1461" s="25"/>
      <c r="CX1461" s="25"/>
      <c r="CY1461" s="25"/>
      <c r="CZ1461" s="25"/>
      <c r="DA1461" s="25"/>
      <c r="DB1461" s="37"/>
      <c r="DC1461" s="25"/>
      <c r="DD1461" s="25"/>
      <c r="DH1461" s="25"/>
      <c r="DI1461" s="37"/>
    </row>
    <row r="1462" spans="1:113" s="26" customFormat="1">
      <c r="A1462" s="149"/>
      <c r="B1462" s="82" t="str">
        <f t="shared" si="4687"/>
        <v/>
      </c>
      <c r="C1462" s="7" t="str">
        <f t="shared" si="4688"/>
        <v/>
      </c>
      <c r="D1462" s="81">
        <f t="shared" si="4689"/>
        <v>0</v>
      </c>
      <c r="E1462" s="7" t="str">
        <f t="shared" si="4690"/>
        <v>18,</v>
      </c>
      <c r="F1462" s="78"/>
      <c r="G1462" s="86"/>
      <c r="H1462" s="86"/>
      <c r="I1462" s="86"/>
      <c r="J1462" s="86"/>
      <c r="K1462" s="86"/>
      <c r="L1462" s="86"/>
      <c r="M1462" s="86"/>
      <c r="N1462" s="86"/>
      <c r="O1462" s="78"/>
      <c r="P1462" s="86"/>
      <c r="Q1462" s="86"/>
      <c r="R1462" s="86"/>
      <c r="S1462" s="86"/>
      <c r="T1462" s="86"/>
      <c r="U1462" s="86"/>
      <c r="V1462" s="86"/>
      <c r="W1462" s="86"/>
      <c r="X1462" s="123" t="str">
        <f t="shared" si="4691"/>
        <v/>
      </c>
      <c r="Y1462" s="127">
        <f t="shared" si="4743"/>
        <v>0</v>
      </c>
      <c r="Z1462" s="127">
        <f t="shared" si="4744"/>
        <v>0</v>
      </c>
      <c r="AA1462" s="127">
        <f t="shared" si="4745"/>
        <v>0</v>
      </c>
      <c r="AB1462" s="86">
        <f>IF($Y1462&gt;$Z1462,$Y1462-$Z1462+AB1461,AB1461)</f>
        <v>0</v>
      </c>
      <c r="AC1462" s="86">
        <f>IF($Z1462&gt;$Y1462,$Z1462-$Y1462+AC1461,AC1461)</f>
        <v>0</v>
      </c>
      <c r="AD1462" s="90" t="str">
        <f t="shared" si="4901"/>
        <v/>
      </c>
      <c r="AE1462" s="54" t="str">
        <f t="shared" si="4901"/>
        <v/>
      </c>
      <c r="AF1462" s="92" t="str">
        <f t="shared" si="4703"/>
        <v/>
      </c>
      <c r="AG1462" s="82">
        <f t="shared" si="4694"/>
        <v>0</v>
      </c>
      <c r="AH1462" s="71">
        <f t="shared" si="4860"/>
        <v>0</v>
      </c>
      <c r="AI1462" s="78" t="str">
        <f t="shared" si="4695"/>
        <v/>
      </c>
      <c r="AJ1462" s="132">
        <f t="shared" si="4748"/>
        <v>0</v>
      </c>
      <c r="AK1462" s="132">
        <f t="shared" si="4749"/>
        <v>0</v>
      </c>
      <c r="AL1462" s="132">
        <f t="shared" si="4750"/>
        <v>0</v>
      </c>
      <c r="AM1462" s="86" t="str">
        <f t="shared" si="4751"/>
        <v/>
      </c>
      <c r="AN1462" s="86" t="str">
        <f t="shared" si="4752"/>
        <v/>
      </c>
      <c r="AO1462" s="90" t="str">
        <f t="shared" si="4902"/>
        <v/>
      </c>
      <c r="AP1462" s="54" t="str">
        <f t="shared" si="4902"/>
        <v/>
      </c>
      <c r="AQ1462" s="92" t="str">
        <f t="shared" si="4705"/>
        <v/>
      </c>
      <c r="AR1462" s="82">
        <f t="shared" si="4754"/>
        <v>0</v>
      </c>
      <c r="AS1462" s="71">
        <f t="shared" si="4706"/>
        <v>0</v>
      </c>
      <c r="AT1462" s="78" t="str">
        <f t="shared" si="4697"/>
        <v/>
      </c>
      <c r="AU1462" s="137">
        <f t="shared" si="4755"/>
        <v>0</v>
      </c>
      <c r="AV1462" s="137">
        <f t="shared" si="4756"/>
        <v>0</v>
      </c>
      <c r="AW1462" s="137">
        <f t="shared" si="4757"/>
        <v>0</v>
      </c>
      <c r="AX1462" s="86" t="str">
        <f t="shared" si="4758"/>
        <v/>
      </c>
      <c r="AY1462" s="86" t="str">
        <f t="shared" si="4759"/>
        <v/>
      </c>
      <c r="AZ1462" s="90" t="str">
        <f t="shared" si="4903"/>
        <v/>
      </c>
      <c r="BA1462" s="54" t="str">
        <f t="shared" si="4903"/>
        <v/>
      </c>
      <c r="BB1462" s="92" t="str">
        <f t="shared" si="4708"/>
        <v/>
      </c>
      <c r="BC1462" s="82">
        <f t="shared" si="4761"/>
        <v>0</v>
      </c>
      <c r="BD1462" s="71">
        <f t="shared" si="4709"/>
        <v>0</v>
      </c>
      <c r="BE1462" s="98">
        <f t="shared" si="4767"/>
        <v>18</v>
      </c>
      <c r="BF1462" s="54" t="str">
        <f t="shared" si="4904"/>
        <v/>
      </c>
      <c r="BG1462" s="92" t="str">
        <f t="shared" si="4899"/>
        <v/>
      </c>
      <c r="BH1462" s="82">
        <f t="shared" si="4740"/>
        <v>0</v>
      </c>
      <c r="BI1462" s="71">
        <f t="shared" si="4741"/>
        <v>0</v>
      </c>
      <c r="BJ1462" s="146"/>
      <c r="BK1462" s="97">
        <v>1</v>
      </c>
      <c r="BL1462" s="95" t="str">
        <f t="shared" si="4905"/>
        <v/>
      </c>
      <c r="BM1462" s="95" t="str">
        <f t="shared" si="4905"/>
        <v/>
      </c>
      <c r="BN1462" s="95" t="str">
        <f t="shared" si="4905"/>
        <v/>
      </c>
      <c r="BO1462" s="95" t="str">
        <f t="shared" si="4905"/>
        <v/>
      </c>
      <c r="BP1462" s="95" t="str">
        <f t="shared" si="4905"/>
        <v/>
      </c>
      <c r="BQ1462" s="81">
        <f t="shared" si="4769"/>
        <v>0</v>
      </c>
      <c r="BR1462" s="81">
        <f t="shared" si="4770"/>
        <v>0</v>
      </c>
      <c r="BS1462" s="81">
        <f t="shared" si="4771"/>
        <v>0</v>
      </c>
      <c r="BT1462" s="81">
        <f t="shared" si="4772"/>
        <v>0</v>
      </c>
      <c r="BU1462" s="81">
        <f t="shared" si="4773"/>
        <v>0</v>
      </c>
      <c r="BV1462" s="13">
        <f t="shared" si="4774"/>
        <v>0</v>
      </c>
      <c r="BW1462" s="11">
        <f t="shared" si="4700"/>
        <v>0</v>
      </c>
      <c r="BX1462" s="69">
        <f t="shared" si="4711"/>
        <v>0</v>
      </c>
      <c r="BY1462" s="69">
        <f>IF($A1462&lt;&gt;"",IF(BY1461&lt;&gt;0,BY1461,IF(BW1462&lt;=$AW$2,"Stop Loss",0)),0)</f>
        <v>0</v>
      </c>
      <c r="BZ1462" s="69">
        <f t="shared" si="4906"/>
        <v>0</v>
      </c>
      <c r="CA1462" s="27" t="str">
        <f t="shared" si="4712"/>
        <v/>
      </c>
      <c r="CB1462" s="27" t="str">
        <f t="shared" si="4713"/>
        <v/>
      </c>
      <c r="CC1462" s="27" t="str">
        <f t="shared" si="4714"/>
        <v/>
      </c>
      <c r="CD1462" s="27" t="str">
        <f t="shared" si="4715"/>
        <v/>
      </c>
      <c r="CE1462" s="27" t="str">
        <f t="shared" si="4716"/>
        <v/>
      </c>
      <c r="CF1462" s="27" t="str">
        <f t="shared" si="4717"/>
        <v/>
      </c>
      <c r="CG1462" s="86"/>
      <c r="CH1462" s="94"/>
      <c r="CI1462" s="94"/>
      <c r="CJ1462"/>
      <c r="CK1462"/>
      <c r="CL1462" s="25"/>
      <c r="CM1462" s="25"/>
      <c r="CN1462" s="37"/>
      <c r="CO1462" s="25"/>
      <c r="CP1462" s="25"/>
      <c r="CQ1462" s="25"/>
      <c r="CR1462" s="25"/>
      <c r="CS1462" s="25"/>
      <c r="CT1462" s="25"/>
      <c r="CU1462" s="25"/>
      <c r="CV1462" s="25"/>
      <c r="CW1462" s="25"/>
      <c r="CX1462" s="25"/>
      <c r="CY1462" s="25"/>
      <c r="CZ1462" s="25"/>
      <c r="DA1462" s="25"/>
      <c r="DB1462" s="37"/>
      <c r="DC1462" s="25"/>
      <c r="DD1462" s="25"/>
      <c r="DH1462" s="25"/>
      <c r="DI1462" s="37"/>
    </row>
    <row r="1463" spans="1:113" s="26" customFormat="1">
      <c r="A1463" s="149"/>
      <c r="B1463" s="82" t="str">
        <f t="shared" si="4687"/>
        <v/>
      </c>
      <c r="C1463" s="7" t="str">
        <f t="shared" si="4688"/>
        <v/>
      </c>
      <c r="D1463" s="81">
        <f t="shared" si="4689"/>
        <v>0</v>
      </c>
      <c r="E1463" s="7" t="str">
        <f t="shared" si="4690"/>
        <v>18,</v>
      </c>
      <c r="F1463" s="78"/>
      <c r="G1463" s="86"/>
      <c r="H1463" s="86"/>
      <c r="I1463" s="86"/>
      <c r="J1463" s="86"/>
      <c r="K1463" s="86"/>
      <c r="L1463" s="86"/>
      <c r="M1463" s="86"/>
      <c r="N1463" s="86"/>
      <c r="O1463" s="78"/>
      <c r="P1463" s="86"/>
      <c r="Q1463" s="86"/>
      <c r="R1463" s="86"/>
      <c r="S1463" s="86"/>
      <c r="T1463" s="86"/>
      <c r="U1463" s="86"/>
      <c r="V1463" s="86"/>
      <c r="W1463" s="86"/>
      <c r="X1463" s="123" t="str">
        <f t="shared" si="4691"/>
        <v/>
      </c>
      <c r="Y1463" s="127">
        <f t="shared" si="4743"/>
        <v>0</v>
      </c>
      <c r="Z1463" s="127">
        <f t="shared" si="4744"/>
        <v>0</v>
      </c>
      <c r="AA1463" s="127">
        <f t="shared" si="4745"/>
        <v>0</v>
      </c>
      <c r="AB1463" s="86">
        <f>AB1462</f>
        <v>0</v>
      </c>
      <c r="AC1463" s="86">
        <f>AC1462</f>
        <v>0</v>
      </c>
      <c r="AD1463" s="90" t="str">
        <f>IF($A1462&lt;&gt;"",AA1462,"")</f>
        <v/>
      </c>
      <c r="AE1463" s="92" t="str">
        <f>IF($A1462&lt;&gt;"",IF(Y1462&gt;Z1462,"L","H"),"")</f>
        <v/>
      </c>
      <c r="AF1463" s="92" t="str">
        <f t="shared" si="4703"/>
        <v/>
      </c>
      <c r="AG1463" s="82">
        <f t="shared" si="4694"/>
        <v>0</v>
      </c>
      <c r="AH1463" s="71">
        <f t="shared" si="4860"/>
        <v>0</v>
      </c>
      <c r="AI1463" s="78" t="str">
        <f t="shared" si="4695"/>
        <v/>
      </c>
      <c r="AJ1463" s="132">
        <f t="shared" si="4748"/>
        <v>0</v>
      </c>
      <c r="AK1463" s="132">
        <f t="shared" si="4749"/>
        <v>0</v>
      </c>
      <c r="AL1463" s="132">
        <f t="shared" si="4750"/>
        <v>0</v>
      </c>
      <c r="AM1463" s="86" t="str">
        <f t="shared" si="4751"/>
        <v/>
      </c>
      <c r="AN1463" s="86" t="str">
        <f t="shared" si="4752"/>
        <v/>
      </c>
      <c r="AO1463" s="90" t="str">
        <f>IF($A1462&lt;&gt;"",AL1462,"")</f>
        <v/>
      </c>
      <c r="AP1463" s="92" t="str">
        <f>IF($A1462&lt;&gt;"",IF(AM1462&lt;&gt;"","O","E"),"")</f>
        <v/>
      </c>
      <c r="AQ1463" s="92" t="str">
        <f t="shared" si="4705"/>
        <v/>
      </c>
      <c r="AR1463" s="82">
        <f t="shared" si="4754"/>
        <v>0</v>
      </c>
      <c r="AS1463" s="71">
        <f t="shared" si="4706"/>
        <v>0</v>
      </c>
      <c r="AT1463" s="78" t="str">
        <f t="shared" si="4697"/>
        <v/>
      </c>
      <c r="AU1463" s="137">
        <f t="shared" si="4755"/>
        <v>0</v>
      </c>
      <c r="AV1463" s="137">
        <f t="shared" si="4756"/>
        <v>0</v>
      </c>
      <c r="AW1463" s="137">
        <f t="shared" si="4757"/>
        <v>0</v>
      </c>
      <c r="AX1463" s="86" t="str">
        <f t="shared" si="4758"/>
        <v/>
      </c>
      <c r="AY1463" s="86" t="str">
        <f t="shared" si="4759"/>
        <v/>
      </c>
      <c r="AZ1463" s="90" t="str">
        <f>IF($A1462&lt;&gt;"",AW1462,"")</f>
        <v/>
      </c>
      <c r="BA1463" s="92" t="str">
        <f>IF($A1462&lt;&gt;"",IF(AX1462&lt;&gt;"","B","R"),"")</f>
        <v/>
      </c>
      <c r="BB1463" s="92" t="str">
        <f t="shared" si="4708"/>
        <v/>
      </c>
      <c r="BC1463" s="82">
        <f t="shared" si="4761"/>
        <v>0</v>
      </c>
      <c r="BD1463" s="71">
        <f t="shared" si="4709"/>
        <v>0</v>
      </c>
      <c r="BE1463" s="98">
        <f t="shared" si="4767"/>
        <v>18</v>
      </c>
      <c r="BF1463" s="92" t="str">
        <f>IF($A1462&lt;&gt;"",IF($Y1462&gt;$Z1462,"H",IF($Z1462&gt;$Y1462,"L",BF1462)),"")</f>
        <v/>
      </c>
      <c r="BG1463" s="92" t="str">
        <f>IF($A1463&lt;&gt;"",IF($A1463=0,"L",IF(BF1463&lt;&gt;"",IF(BF1463=X1463,"W","L"))),"")</f>
        <v/>
      </c>
      <c r="BH1463" s="82">
        <f t="shared" si="4740"/>
        <v>0</v>
      </c>
      <c r="BI1463" s="71">
        <f t="shared" si="4741"/>
        <v>0</v>
      </c>
      <c r="BJ1463" s="146" t="str">
        <f>AE1463&amp;AP1463&amp;BA1463</f>
        <v/>
      </c>
      <c r="BK1463" s="97">
        <v>1</v>
      </c>
      <c r="BL1463" s="95" t="str">
        <f>IF($A1462&lt;&gt;"",IF($BJ1463="LER","11,",IF($BJ1463="LOR","02,",IF($BJ1463="LEB","01,",IF($BJ1463="LOB","12,",IF($BJ1463="HER","29,",IF($BJ1463="HOR","20,",IF($BJ1463="HEB","19,",IF($BJ1463="HOB","30,","")))))))),"")</f>
        <v/>
      </c>
      <c r="BM1463" s="95" t="str">
        <f>IF($A1462&lt;&gt;"",IF($BJ1463="LER","13,",IF($BJ1463="LOR","04,",IF($BJ1463="LEB","03,",IF($BJ1463="LOB","14,",IF($BJ1463="HER","31,",IF($BJ1463="HOR","22,",IF($BJ1463="HEB","21,",IF($BJ1463="HOB","32,","")))))))),"")</f>
        <v/>
      </c>
      <c r="BN1463" s="95" t="str">
        <f>IF($A1462&lt;&gt;"",IF($BJ1463="LER","15,",IF($BJ1463="LOR","06,",IF($BJ1463="LEB","05,",IF($BJ1463="LOB","16,",IF($BJ1463="HER","33,",IF($BJ1463="HOR","24,",IF($BJ1463="HEB","23,",IF($BJ1463="HOB","34,","")))))))),"")</f>
        <v/>
      </c>
      <c r="BO1463" s="95" t="str">
        <f>IF($A1462&lt;&gt;"",IF($BJ1463="LER","17,",IF($BJ1463="LOR","08,",IF($BJ1463="LEB","07,",IF($BJ1463="LOB","18,",IF($BJ1463="HER","35,",IF($BJ1463="HOR","26,",IF($BJ1463="HEB","25,",IF($BJ1463="HOB","36,","")))))))),"")</f>
        <v/>
      </c>
      <c r="BP1463" s="95" t="str">
        <f>IF($A1462&lt;&gt;"",IF($BJ1463="LER","",IF($BJ1463="LOR","10,",IF($BJ1463="LEB","09,",IF($BJ1463="LOB","",IF($BJ1463="HER","",IF($BJ1463="HOR","28,",IF($BJ1463="HEB","27,",IF($BJ1463="HOB","","")))))))),"")</f>
        <v/>
      </c>
      <c r="BQ1463" s="81">
        <f t="shared" si="4769"/>
        <v>0</v>
      </c>
      <c r="BR1463" s="81">
        <f t="shared" si="4770"/>
        <v>0</v>
      </c>
      <c r="BS1463" s="81">
        <f t="shared" si="4771"/>
        <v>0</v>
      </c>
      <c r="BT1463" s="81">
        <f t="shared" si="4772"/>
        <v>0</v>
      </c>
      <c r="BU1463" s="81">
        <f t="shared" si="4773"/>
        <v>0</v>
      </c>
      <c r="BV1463" s="13">
        <f t="shared" si="4774"/>
        <v>0</v>
      </c>
      <c r="BW1463" s="11">
        <f t="shared" si="4700"/>
        <v>0</v>
      </c>
      <c r="BX1463" s="69">
        <f t="shared" si="4711"/>
        <v>0</v>
      </c>
      <c r="BY1463" s="69">
        <f>IF($A1463&lt;&gt;"",IF(BY1462&lt;&gt;0,BY1462,IF(BW1463&lt;=$AW$2,"Stop Loss",0)),0)</f>
        <v>0</v>
      </c>
      <c r="BZ1463" s="69">
        <f t="shared" si="4906"/>
        <v>0</v>
      </c>
      <c r="CA1463" s="27" t="str">
        <f t="shared" si="4712"/>
        <v/>
      </c>
      <c r="CB1463" s="27" t="str">
        <f t="shared" si="4713"/>
        <v/>
      </c>
      <c r="CC1463" s="27" t="str">
        <f t="shared" si="4714"/>
        <v/>
      </c>
      <c r="CD1463" s="27" t="str">
        <f t="shared" si="4715"/>
        <v/>
      </c>
      <c r="CE1463" s="27" t="str">
        <f t="shared" si="4716"/>
        <v/>
      </c>
      <c r="CF1463" s="27" t="str">
        <f t="shared" si="4717"/>
        <v/>
      </c>
      <c r="CG1463" s="86"/>
      <c r="CH1463" s="5"/>
      <c r="CI1463"/>
      <c r="CJ1463"/>
      <c r="CK1463"/>
      <c r="CL1463" s="25"/>
      <c r="CM1463" s="25"/>
      <c r="CN1463" s="37"/>
      <c r="CO1463" s="25"/>
      <c r="CP1463" s="25"/>
      <c r="CQ1463" s="25"/>
      <c r="CR1463" s="25"/>
      <c r="CS1463" s="25"/>
      <c r="CT1463" s="25"/>
      <c r="CU1463" s="25"/>
      <c r="CV1463" s="25"/>
      <c r="CW1463" s="25"/>
      <c r="CX1463" s="25"/>
      <c r="CY1463" s="25"/>
      <c r="CZ1463" s="25"/>
      <c r="DA1463" s="25"/>
      <c r="DB1463" s="37"/>
      <c r="DC1463" s="25"/>
      <c r="DD1463" s="25"/>
      <c r="DH1463" s="25"/>
      <c r="DI1463" s="37"/>
    </row>
    <row r="1464" spans="1:113" s="26" customFormat="1">
      <c r="A1464" s="149"/>
      <c r="B1464" s="82" t="str">
        <f t="shared" si="4687"/>
        <v/>
      </c>
      <c r="C1464" s="7" t="str">
        <f t="shared" si="4688"/>
        <v/>
      </c>
      <c r="D1464" s="81">
        <f t="shared" si="4689"/>
        <v>0</v>
      </c>
      <c r="E1464" s="7" t="str">
        <f t="shared" si="4690"/>
        <v>18,</v>
      </c>
      <c r="F1464" s="78"/>
      <c r="G1464" s="86"/>
      <c r="H1464" s="86"/>
      <c r="I1464" s="86"/>
      <c r="J1464" s="86"/>
      <c r="K1464" s="86"/>
      <c r="L1464" s="86"/>
      <c r="M1464" s="86"/>
      <c r="N1464" s="86"/>
      <c r="O1464" s="78"/>
      <c r="P1464" s="86"/>
      <c r="Q1464" s="86"/>
      <c r="R1464" s="86"/>
      <c r="S1464" s="86"/>
      <c r="T1464" s="86"/>
      <c r="U1464" s="86"/>
      <c r="V1464" s="86"/>
      <c r="W1464" s="86"/>
      <c r="X1464" s="123" t="str">
        <f t="shared" si="4691"/>
        <v/>
      </c>
      <c r="Y1464" s="127">
        <f t="shared" si="4743"/>
        <v>0</v>
      </c>
      <c r="Z1464" s="127">
        <f t="shared" si="4744"/>
        <v>0</v>
      </c>
      <c r="AA1464" s="127">
        <f t="shared" si="4745"/>
        <v>0</v>
      </c>
      <c r="AB1464" s="86">
        <f t="shared" ref="AB1464:AC1470" si="4907">AB1463</f>
        <v>0</v>
      </c>
      <c r="AC1464" s="86">
        <f t="shared" si="4907"/>
        <v>0</v>
      </c>
      <c r="AD1464" s="90" t="str">
        <f>IF($A1463&lt;&gt;"",AD1463,"")</f>
        <v/>
      </c>
      <c r="AE1464" s="54" t="str">
        <f>IF($A1463&lt;&gt;"",AE1463,"")</f>
        <v/>
      </c>
      <c r="AF1464" s="92" t="str">
        <f t="shared" si="4703"/>
        <v/>
      </c>
      <c r="AG1464" s="82">
        <f t="shared" si="4694"/>
        <v>0</v>
      </c>
      <c r="AH1464" s="71">
        <f t="shared" si="4860"/>
        <v>0</v>
      </c>
      <c r="AI1464" s="78" t="str">
        <f t="shared" si="4695"/>
        <v/>
      </c>
      <c r="AJ1464" s="132">
        <f t="shared" si="4748"/>
        <v>0</v>
      </c>
      <c r="AK1464" s="132">
        <f t="shared" si="4749"/>
        <v>0</v>
      </c>
      <c r="AL1464" s="132">
        <f t="shared" si="4750"/>
        <v>0</v>
      </c>
      <c r="AM1464" s="86" t="str">
        <f t="shared" si="4751"/>
        <v/>
      </c>
      <c r="AN1464" s="86" t="str">
        <f t="shared" si="4752"/>
        <v/>
      </c>
      <c r="AO1464" s="90" t="str">
        <f>IF($A1463&lt;&gt;"",AO1463,"")</f>
        <v/>
      </c>
      <c r="AP1464" s="54" t="str">
        <f>IF($A1463&lt;&gt;"",AP1463,"")</f>
        <v/>
      </c>
      <c r="AQ1464" s="92" t="str">
        <f t="shared" si="4705"/>
        <v/>
      </c>
      <c r="AR1464" s="82">
        <f t="shared" si="4754"/>
        <v>0</v>
      </c>
      <c r="AS1464" s="71">
        <f t="shared" si="4706"/>
        <v>0</v>
      </c>
      <c r="AT1464" s="78" t="str">
        <f t="shared" si="4697"/>
        <v/>
      </c>
      <c r="AU1464" s="137">
        <f t="shared" si="4755"/>
        <v>0</v>
      </c>
      <c r="AV1464" s="137">
        <f t="shared" si="4756"/>
        <v>0</v>
      </c>
      <c r="AW1464" s="137">
        <f t="shared" si="4757"/>
        <v>0</v>
      </c>
      <c r="AX1464" s="86" t="str">
        <f t="shared" si="4758"/>
        <v/>
      </c>
      <c r="AY1464" s="86" t="str">
        <f t="shared" si="4759"/>
        <v/>
      </c>
      <c r="AZ1464" s="90" t="str">
        <f>IF($A1463&lt;&gt;"",AZ1463,"")</f>
        <v/>
      </c>
      <c r="BA1464" s="54" t="str">
        <f>IF($A1463&lt;&gt;"",BA1463,"")</f>
        <v/>
      </c>
      <c r="BB1464" s="92" t="str">
        <f t="shared" si="4708"/>
        <v/>
      </c>
      <c r="BC1464" s="82">
        <f t="shared" si="4761"/>
        <v>0</v>
      </c>
      <c r="BD1464" s="71">
        <f t="shared" si="4709"/>
        <v>0</v>
      </c>
      <c r="BE1464" s="98">
        <f t="shared" si="4767"/>
        <v>18</v>
      </c>
      <c r="BF1464" s="54" t="str">
        <f>IF($A1463&lt;&gt;"",BF1463,"")</f>
        <v/>
      </c>
      <c r="BG1464" s="92" t="str">
        <f t="shared" ref="BG1464:BG1480" si="4908">IF($A1464&lt;&gt;"",IF($A1464=0,"L",IF(BF1464&lt;&gt;"",IF(BF1464=X1464,"W","L"))),"")</f>
        <v/>
      </c>
      <c r="BH1464" s="82">
        <f t="shared" si="4740"/>
        <v>0</v>
      </c>
      <c r="BI1464" s="71">
        <f t="shared" si="4741"/>
        <v>0</v>
      </c>
      <c r="BJ1464" s="146"/>
      <c r="BK1464" s="97">
        <v>1</v>
      </c>
      <c r="BL1464" s="95" t="str">
        <f>IF(BL1463&lt;&gt;"",BL1463,"")</f>
        <v/>
      </c>
      <c r="BM1464" s="95" t="str">
        <f t="shared" ref="BM1464:BP1464" si="4909">IF(BM1463&lt;&gt;"",BM1463,"")</f>
        <v/>
      </c>
      <c r="BN1464" s="95" t="str">
        <f t="shared" si="4909"/>
        <v/>
      </c>
      <c r="BO1464" s="95" t="str">
        <f t="shared" si="4909"/>
        <v/>
      </c>
      <c r="BP1464" s="95" t="str">
        <f t="shared" si="4909"/>
        <v/>
      </c>
      <c r="BQ1464" s="81">
        <f t="shared" si="4769"/>
        <v>0</v>
      </c>
      <c r="BR1464" s="81">
        <f t="shared" si="4770"/>
        <v>0</v>
      </c>
      <c r="BS1464" s="81">
        <f t="shared" si="4771"/>
        <v>0</v>
      </c>
      <c r="BT1464" s="81">
        <f t="shared" si="4772"/>
        <v>0</v>
      </c>
      <c r="BU1464" s="81">
        <f t="shared" si="4773"/>
        <v>0</v>
      </c>
      <c r="BV1464" s="13">
        <f t="shared" si="4774"/>
        <v>0</v>
      </c>
      <c r="BW1464" s="11">
        <f t="shared" si="4700"/>
        <v>0</v>
      </c>
      <c r="BX1464" s="69">
        <f t="shared" si="4711"/>
        <v>0</v>
      </c>
      <c r="BY1464" s="69">
        <f>IF($A1464&lt;&gt;"",IF(BY1463&lt;&gt;0,BY1463,IF(BW1464&lt;=$AW$2,"Stop Loss",0)),0)</f>
        <v>0</v>
      </c>
      <c r="BZ1464" s="69">
        <f t="shared" si="4906"/>
        <v>0</v>
      </c>
      <c r="CA1464" s="27" t="str">
        <f t="shared" si="4712"/>
        <v/>
      </c>
      <c r="CB1464" s="27" t="str">
        <f t="shared" si="4713"/>
        <v/>
      </c>
      <c r="CC1464" s="27" t="str">
        <f t="shared" si="4714"/>
        <v/>
      </c>
      <c r="CD1464" s="27" t="str">
        <f t="shared" si="4715"/>
        <v/>
      </c>
      <c r="CE1464" s="27" t="str">
        <f t="shared" si="4716"/>
        <v/>
      </c>
      <c r="CF1464" s="27" t="str">
        <f t="shared" si="4717"/>
        <v/>
      </c>
      <c r="CG1464" s="86"/>
      <c r="CH1464" s="5"/>
      <c r="CI1464"/>
      <c r="CJ1464"/>
      <c r="CK1464"/>
      <c r="CL1464" s="25"/>
      <c r="CM1464" s="25"/>
      <c r="CN1464" s="37"/>
      <c r="CO1464" s="25"/>
      <c r="CP1464" s="25"/>
      <c r="CQ1464" s="25"/>
      <c r="CR1464" s="25"/>
      <c r="CS1464" s="25"/>
      <c r="CT1464" s="25"/>
      <c r="CU1464" s="25"/>
      <c r="CV1464" s="25"/>
      <c r="CW1464" s="25"/>
      <c r="CX1464" s="25"/>
      <c r="CY1464" s="25"/>
      <c r="CZ1464" s="25"/>
      <c r="DA1464" s="25"/>
      <c r="DB1464" s="37"/>
      <c r="DC1464" s="25"/>
      <c r="DD1464" s="25"/>
      <c r="DH1464" s="25"/>
      <c r="DI1464" s="37"/>
    </row>
    <row r="1465" spans="1:113" s="26" customFormat="1">
      <c r="A1465" s="149"/>
      <c r="B1465" s="82" t="str">
        <f t="shared" si="4687"/>
        <v/>
      </c>
      <c r="C1465" s="7" t="str">
        <f t="shared" si="4688"/>
        <v/>
      </c>
      <c r="D1465" s="81">
        <f t="shared" si="4689"/>
        <v>0</v>
      </c>
      <c r="E1465" s="7" t="str">
        <f t="shared" si="4690"/>
        <v>18,</v>
      </c>
      <c r="F1465" s="78"/>
      <c r="G1465" s="86"/>
      <c r="H1465" s="86"/>
      <c r="I1465" s="86"/>
      <c r="J1465" s="86"/>
      <c r="K1465" s="86"/>
      <c r="L1465" s="86"/>
      <c r="M1465" s="86"/>
      <c r="N1465" s="86"/>
      <c r="O1465" s="78"/>
      <c r="P1465" s="86"/>
      <c r="Q1465" s="86"/>
      <c r="R1465" s="86"/>
      <c r="S1465" s="86"/>
      <c r="T1465" s="86"/>
      <c r="U1465" s="86"/>
      <c r="V1465" s="86"/>
      <c r="W1465" s="86"/>
      <c r="X1465" s="123" t="str">
        <f t="shared" si="4691"/>
        <v/>
      </c>
      <c r="Y1465" s="127">
        <f t="shared" si="4743"/>
        <v>0</v>
      </c>
      <c r="Z1465" s="127">
        <f t="shared" si="4744"/>
        <v>0</v>
      </c>
      <c r="AA1465" s="127">
        <f t="shared" si="4745"/>
        <v>0</v>
      </c>
      <c r="AB1465" s="86">
        <f t="shared" si="4907"/>
        <v>0</v>
      </c>
      <c r="AC1465" s="86">
        <f t="shared" si="4907"/>
        <v>0</v>
      </c>
      <c r="AD1465" s="90" t="str">
        <f t="shared" ref="AD1465:AE1471" si="4910">IF($A1464&lt;&gt;"",AD1464,"")</f>
        <v/>
      </c>
      <c r="AE1465" s="54" t="str">
        <f t="shared" si="4910"/>
        <v/>
      </c>
      <c r="AF1465" s="92" t="str">
        <f t="shared" si="4703"/>
        <v/>
      </c>
      <c r="AG1465" s="82">
        <f t="shared" si="4694"/>
        <v>0</v>
      </c>
      <c r="AH1465" s="71">
        <f t="shared" si="4860"/>
        <v>0</v>
      </c>
      <c r="AI1465" s="78" t="str">
        <f t="shared" si="4695"/>
        <v/>
      </c>
      <c r="AJ1465" s="132">
        <f t="shared" si="4748"/>
        <v>0</v>
      </c>
      <c r="AK1465" s="132">
        <f t="shared" si="4749"/>
        <v>0</v>
      </c>
      <c r="AL1465" s="132">
        <f t="shared" si="4750"/>
        <v>0</v>
      </c>
      <c r="AM1465" s="86" t="str">
        <f t="shared" si="4751"/>
        <v/>
      </c>
      <c r="AN1465" s="86" t="str">
        <f t="shared" si="4752"/>
        <v/>
      </c>
      <c r="AO1465" s="90" t="str">
        <f t="shared" ref="AO1465:AP1471" si="4911">IF($A1464&lt;&gt;"",AO1464,"")</f>
        <v/>
      </c>
      <c r="AP1465" s="54" t="str">
        <f t="shared" si="4911"/>
        <v/>
      </c>
      <c r="AQ1465" s="92" t="str">
        <f t="shared" si="4705"/>
        <v/>
      </c>
      <c r="AR1465" s="82">
        <f t="shared" si="4754"/>
        <v>0</v>
      </c>
      <c r="AS1465" s="71">
        <f t="shared" si="4706"/>
        <v>0</v>
      </c>
      <c r="AT1465" s="78" t="str">
        <f t="shared" si="4697"/>
        <v/>
      </c>
      <c r="AU1465" s="137">
        <f t="shared" si="4755"/>
        <v>0</v>
      </c>
      <c r="AV1465" s="137">
        <f t="shared" si="4756"/>
        <v>0</v>
      </c>
      <c r="AW1465" s="137">
        <f t="shared" si="4757"/>
        <v>0</v>
      </c>
      <c r="AX1465" s="86" t="str">
        <f t="shared" si="4758"/>
        <v/>
      </c>
      <c r="AY1465" s="86" t="str">
        <f t="shared" si="4759"/>
        <v/>
      </c>
      <c r="AZ1465" s="90" t="str">
        <f t="shared" ref="AZ1465:BA1471" si="4912">IF($A1464&lt;&gt;"",AZ1464,"")</f>
        <v/>
      </c>
      <c r="BA1465" s="54" t="str">
        <f t="shared" si="4912"/>
        <v/>
      </c>
      <c r="BB1465" s="92" t="str">
        <f t="shared" si="4708"/>
        <v/>
      </c>
      <c r="BC1465" s="82">
        <f t="shared" si="4761"/>
        <v>0</v>
      </c>
      <c r="BD1465" s="71">
        <f t="shared" si="4709"/>
        <v>0</v>
      </c>
      <c r="BE1465" s="98">
        <f t="shared" si="4767"/>
        <v>18</v>
      </c>
      <c r="BF1465" s="54" t="str">
        <f t="shared" ref="BF1465:BF1471" si="4913">IF($A1464&lt;&gt;"",BF1464,"")</f>
        <v/>
      </c>
      <c r="BG1465" s="92" t="str">
        <f t="shared" si="4908"/>
        <v/>
      </c>
      <c r="BH1465" s="82">
        <f t="shared" si="4740"/>
        <v>0</v>
      </c>
      <c r="BI1465" s="71">
        <f t="shared" si="4741"/>
        <v>0</v>
      </c>
      <c r="BJ1465" s="146"/>
      <c r="BK1465" s="97">
        <v>1</v>
      </c>
      <c r="BL1465" s="95" t="str">
        <f t="shared" ref="BL1465:BP1471" si="4914">IF(BL1464&lt;&gt;"",BL1464,"")</f>
        <v/>
      </c>
      <c r="BM1465" s="95" t="str">
        <f t="shared" si="4914"/>
        <v/>
      </c>
      <c r="BN1465" s="95" t="str">
        <f t="shared" si="4914"/>
        <v/>
      </c>
      <c r="BO1465" s="95" t="str">
        <f t="shared" si="4914"/>
        <v/>
      </c>
      <c r="BP1465" s="95" t="str">
        <f t="shared" si="4914"/>
        <v/>
      </c>
      <c r="BQ1465" s="81">
        <f t="shared" si="4769"/>
        <v>0</v>
      </c>
      <c r="BR1465" s="81">
        <f t="shared" si="4770"/>
        <v>0</v>
      </c>
      <c r="BS1465" s="81">
        <f t="shared" si="4771"/>
        <v>0</v>
      </c>
      <c r="BT1465" s="81">
        <f t="shared" si="4772"/>
        <v>0</v>
      </c>
      <c r="BU1465" s="81">
        <f t="shared" si="4773"/>
        <v>0</v>
      </c>
      <c r="BV1465" s="13">
        <f t="shared" si="4774"/>
        <v>0</v>
      </c>
      <c r="BW1465" s="11">
        <f t="shared" si="4700"/>
        <v>0</v>
      </c>
      <c r="BX1465" s="69">
        <f t="shared" si="4711"/>
        <v>0</v>
      </c>
      <c r="BY1465" s="69">
        <f>IF($A1465&lt;&gt;"",IF(BY1464&lt;&gt;0,BY1464,IF(BW1465&lt;=$AW$2,"Stop Loss",0)),0)</f>
        <v>0</v>
      </c>
      <c r="BZ1465" s="69">
        <f t="shared" si="4906"/>
        <v>0</v>
      </c>
      <c r="CA1465" s="27" t="str">
        <f t="shared" si="4712"/>
        <v/>
      </c>
      <c r="CB1465" s="27" t="str">
        <f t="shared" si="4713"/>
        <v/>
      </c>
      <c r="CC1465" s="27" t="str">
        <f t="shared" si="4714"/>
        <v/>
      </c>
      <c r="CD1465" s="27" t="str">
        <f t="shared" si="4715"/>
        <v/>
      </c>
      <c r="CE1465" s="27" t="str">
        <f t="shared" si="4716"/>
        <v/>
      </c>
      <c r="CF1465" s="27" t="str">
        <f t="shared" si="4717"/>
        <v/>
      </c>
      <c r="CG1465" s="86"/>
      <c r="CH1465" s="5"/>
      <c r="CI1465"/>
      <c r="CJ1465"/>
      <c r="CK1465"/>
      <c r="CL1465" s="25"/>
      <c r="CM1465" s="25"/>
      <c r="CN1465" s="37"/>
      <c r="CO1465" s="25"/>
      <c r="CP1465" s="25"/>
      <c r="CQ1465" s="25"/>
      <c r="CR1465" s="25"/>
      <c r="CS1465" s="25"/>
      <c r="CT1465" s="25"/>
      <c r="CU1465" s="25"/>
      <c r="CV1465" s="25"/>
      <c r="CW1465" s="25"/>
      <c r="CX1465" s="25"/>
      <c r="CY1465" s="25"/>
      <c r="CZ1465" s="25"/>
      <c r="DA1465" s="25"/>
      <c r="DB1465" s="37"/>
      <c r="DC1465" s="25"/>
      <c r="DD1465" s="25"/>
      <c r="DH1465" s="25"/>
      <c r="DI1465" s="37"/>
    </row>
    <row r="1466" spans="1:113" s="26" customFormat="1">
      <c r="A1466" s="149"/>
      <c r="B1466" s="82" t="str">
        <f t="shared" si="4687"/>
        <v/>
      </c>
      <c r="C1466" s="7" t="str">
        <f t="shared" si="4688"/>
        <v/>
      </c>
      <c r="D1466" s="81">
        <f t="shared" si="4689"/>
        <v>0</v>
      </c>
      <c r="E1466" s="7" t="str">
        <f t="shared" si="4690"/>
        <v>18,</v>
      </c>
      <c r="F1466" s="78"/>
      <c r="G1466" s="86"/>
      <c r="H1466" s="86"/>
      <c r="I1466" s="86"/>
      <c r="J1466" s="86"/>
      <c r="K1466" s="86"/>
      <c r="L1466" s="86"/>
      <c r="M1466" s="86"/>
      <c r="N1466" s="86"/>
      <c r="O1466" s="78"/>
      <c r="P1466" s="86"/>
      <c r="Q1466" s="86"/>
      <c r="R1466" s="86"/>
      <c r="S1466" s="86"/>
      <c r="T1466" s="86"/>
      <c r="U1466" s="86"/>
      <c r="V1466" s="86"/>
      <c r="W1466" s="86"/>
      <c r="X1466" s="123" t="str">
        <f t="shared" si="4691"/>
        <v/>
      </c>
      <c r="Y1466" s="127">
        <f t="shared" si="4743"/>
        <v>0</v>
      </c>
      <c r="Z1466" s="127">
        <f t="shared" si="4744"/>
        <v>0</v>
      </c>
      <c r="AA1466" s="127">
        <f t="shared" si="4745"/>
        <v>0</v>
      </c>
      <c r="AB1466" s="86">
        <f t="shared" si="4907"/>
        <v>0</v>
      </c>
      <c r="AC1466" s="86">
        <f t="shared" si="4907"/>
        <v>0</v>
      </c>
      <c r="AD1466" s="90" t="str">
        <f t="shared" si="4910"/>
        <v/>
      </c>
      <c r="AE1466" s="54" t="str">
        <f t="shared" si="4910"/>
        <v/>
      </c>
      <c r="AF1466" s="92" t="str">
        <f t="shared" si="4703"/>
        <v/>
      </c>
      <c r="AG1466" s="82">
        <f t="shared" si="4694"/>
        <v>0</v>
      </c>
      <c r="AH1466" s="71">
        <f t="shared" si="4860"/>
        <v>0</v>
      </c>
      <c r="AI1466" s="78" t="str">
        <f t="shared" si="4695"/>
        <v/>
      </c>
      <c r="AJ1466" s="132">
        <f t="shared" si="4748"/>
        <v>0</v>
      </c>
      <c r="AK1466" s="132">
        <f t="shared" si="4749"/>
        <v>0</v>
      </c>
      <c r="AL1466" s="132">
        <f t="shared" si="4750"/>
        <v>0</v>
      </c>
      <c r="AM1466" s="86" t="str">
        <f t="shared" si="4751"/>
        <v/>
      </c>
      <c r="AN1466" s="86" t="str">
        <f t="shared" si="4752"/>
        <v/>
      </c>
      <c r="AO1466" s="90" t="str">
        <f t="shared" si="4911"/>
        <v/>
      </c>
      <c r="AP1466" s="54" t="str">
        <f t="shared" si="4911"/>
        <v/>
      </c>
      <c r="AQ1466" s="92" t="str">
        <f t="shared" si="4705"/>
        <v/>
      </c>
      <c r="AR1466" s="82">
        <f t="shared" si="4754"/>
        <v>0</v>
      </c>
      <c r="AS1466" s="71">
        <f t="shared" si="4706"/>
        <v>0</v>
      </c>
      <c r="AT1466" s="78" t="str">
        <f t="shared" si="4697"/>
        <v/>
      </c>
      <c r="AU1466" s="137">
        <f t="shared" si="4755"/>
        <v>0</v>
      </c>
      <c r="AV1466" s="137">
        <f t="shared" si="4756"/>
        <v>0</v>
      </c>
      <c r="AW1466" s="137">
        <f t="shared" si="4757"/>
        <v>0</v>
      </c>
      <c r="AX1466" s="86" t="str">
        <f t="shared" si="4758"/>
        <v/>
      </c>
      <c r="AY1466" s="86" t="str">
        <f t="shared" si="4759"/>
        <v/>
      </c>
      <c r="AZ1466" s="90" t="str">
        <f t="shared" si="4912"/>
        <v/>
      </c>
      <c r="BA1466" s="54" t="str">
        <f t="shared" si="4912"/>
        <v/>
      </c>
      <c r="BB1466" s="92" t="str">
        <f t="shared" si="4708"/>
        <v/>
      </c>
      <c r="BC1466" s="82">
        <f t="shared" si="4761"/>
        <v>0</v>
      </c>
      <c r="BD1466" s="71">
        <f t="shared" si="4709"/>
        <v>0</v>
      </c>
      <c r="BE1466" s="98">
        <f t="shared" si="4767"/>
        <v>18</v>
      </c>
      <c r="BF1466" s="54" t="str">
        <f t="shared" si="4913"/>
        <v/>
      </c>
      <c r="BG1466" s="92" t="str">
        <f t="shared" si="4908"/>
        <v/>
      </c>
      <c r="BH1466" s="82">
        <f t="shared" si="4740"/>
        <v>0</v>
      </c>
      <c r="BI1466" s="71">
        <f t="shared" si="4741"/>
        <v>0</v>
      </c>
      <c r="BJ1466" s="146"/>
      <c r="BK1466" s="97">
        <v>1</v>
      </c>
      <c r="BL1466" s="95" t="str">
        <f t="shared" si="4914"/>
        <v/>
      </c>
      <c r="BM1466" s="95" t="str">
        <f t="shared" si="4914"/>
        <v/>
      </c>
      <c r="BN1466" s="95" t="str">
        <f t="shared" si="4914"/>
        <v/>
      </c>
      <c r="BO1466" s="95" t="str">
        <f t="shared" si="4914"/>
        <v/>
      </c>
      <c r="BP1466" s="95" t="str">
        <f t="shared" si="4914"/>
        <v/>
      </c>
      <c r="BQ1466" s="81">
        <f t="shared" si="4769"/>
        <v>0</v>
      </c>
      <c r="BR1466" s="81">
        <f t="shared" si="4770"/>
        <v>0</v>
      </c>
      <c r="BS1466" s="81">
        <f t="shared" si="4771"/>
        <v>0</v>
      </c>
      <c r="BT1466" s="81">
        <f t="shared" si="4772"/>
        <v>0</v>
      </c>
      <c r="BU1466" s="81">
        <f t="shared" si="4773"/>
        <v>0</v>
      </c>
      <c r="BV1466" s="13">
        <f t="shared" si="4774"/>
        <v>0</v>
      </c>
      <c r="BW1466" s="11">
        <f t="shared" si="4700"/>
        <v>0</v>
      </c>
      <c r="BX1466" s="69">
        <f t="shared" si="4711"/>
        <v>0</v>
      </c>
      <c r="BY1466" s="69">
        <f>IF($A1466&lt;&gt;"",IF(BY1465&lt;&gt;0,BY1465,IF(BW1466&lt;=$AW$2,"Stop Loss",0)),0)</f>
        <v>0</v>
      </c>
      <c r="BZ1466" s="69">
        <f t="shared" si="4906"/>
        <v>0</v>
      </c>
      <c r="CA1466" s="27" t="str">
        <f t="shared" si="4712"/>
        <v/>
      </c>
      <c r="CB1466" s="27" t="str">
        <f t="shared" si="4713"/>
        <v/>
      </c>
      <c r="CC1466" s="27" t="str">
        <f t="shared" si="4714"/>
        <v/>
      </c>
      <c r="CD1466" s="27" t="str">
        <f t="shared" si="4715"/>
        <v/>
      </c>
      <c r="CE1466" s="27" t="str">
        <f t="shared" si="4716"/>
        <v/>
      </c>
      <c r="CF1466" s="27" t="str">
        <f t="shared" si="4717"/>
        <v/>
      </c>
      <c r="CG1466" s="86"/>
      <c r="CH1466" s="5"/>
      <c r="CI1466"/>
      <c r="CJ1466"/>
      <c r="CK1466"/>
      <c r="CL1466" s="25"/>
      <c r="CM1466" s="25"/>
      <c r="CN1466" s="37"/>
      <c r="CO1466" s="25"/>
      <c r="CP1466" s="25"/>
      <c r="CQ1466" s="25"/>
      <c r="CR1466" s="25"/>
      <c r="CS1466" s="25"/>
      <c r="CT1466" s="25"/>
      <c r="CU1466" s="25"/>
      <c r="CV1466" s="25"/>
      <c r="CW1466" s="25"/>
      <c r="CX1466" s="25"/>
      <c r="CY1466" s="25"/>
      <c r="CZ1466" s="25"/>
      <c r="DA1466" s="25"/>
      <c r="DB1466" s="37"/>
      <c r="DC1466" s="25"/>
      <c r="DD1466" s="25"/>
      <c r="DH1466" s="25"/>
      <c r="DI1466" s="37"/>
    </row>
    <row r="1467" spans="1:113" s="26" customFormat="1">
      <c r="A1467" s="149"/>
      <c r="B1467" s="82" t="str">
        <f t="shared" si="4687"/>
        <v/>
      </c>
      <c r="C1467" s="7" t="str">
        <f t="shared" si="4688"/>
        <v/>
      </c>
      <c r="D1467" s="81">
        <f t="shared" si="4689"/>
        <v>0</v>
      </c>
      <c r="E1467" s="7" t="str">
        <f t="shared" si="4690"/>
        <v>18,</v>
      </c>
      <c r="F1467" s="78"/>
      <c r="G1467" s="86"/>
      <c r="H1467" s="86"/>
      <c r="I1467" s="86"/>
      <c r="J1467" s="86"/>
      <c r="K1467" s="86"/>
      <c r="L1467" s="86"/>
      <c r="M1467" s="86"/>
      <c r="N1467" s="86"/>
      <c r="O1467" s="78"/>
      <c r="P1467" s="86"/>
      <c r="Q1467" s="86"/>
      <c r="R1467" s="86"/>
      <c r="S1467" s="86"/>
      <c r="T1467" s="86"/>
      <c r="U1467" s="86"/>
      <c r="V1467" s="86"/>
      <c r="W1467" s="86"/>
      <c r="X1467" s="123" t="str">
        <f t="shared" si="4691"/>
        <v/>
      </c>
      <c r="Y1467" s="127">
        <f t="shared" si="4743"/>
        <v>0</v>
      </c>
      <c r="Z1467" s="127">
        <f t="shared" si="4744"/>
        <v>0</v>
      </c>
      <c r="AA1467" s="127">
        <f t="shared" si="4745"/>
        <v>0</v>
      </c>
      <c r="AB1467" s="86">
        <f t="shared" si="4907"/>
        <v>0</v>
      </c>
      <c r="AC1467" s="86">
        <f t="shared" si="4907"/>
        <v>0</v>
      </c>
      <c r="AD1467" s="90" t="str">
        <f t="shared" si="4910"/>
        <v/>
      </c>
      <c r="AE1467" s="54" t="str">
        <f t="shared" si="4910"/>
        <v/>
      </c>
      <c r="AF1467" s="92" t="str">
        <f t="shared" si="4703"/>
        <v/>
      </c>
      <c r="AG1467" s="82">
        <f t="shared" si="4694"/>
        <v>0</v>
      </c>
      <c r="AH1467" s="71">
        <f t="shared" si="4860"/>
        <v>0</v>
      </c>
      <c r="AI1467" s="78" t="str">
        <f t="shared" si="4695"/>
        <v/>
      </c>
      <c r="AJ1467" s="132">
        <f t="shared" si="4748"/>
        <v>0</v>
      </c>
      <c r="AK1467" s="132">
        <f t="shared" si="4749"/>
        <v>0</v>
      </c>
      <c r="AL1467" s="132">
        <f t="shared" si="4750"/>
        <v>0</v>
      </c>
      <c r="AM1467" s="86" t="str">
        <f t="shared" si="4751"/>
        <v/>
      </c>
      <c r="AN1467" s="86" t="str">
        <f t="shared" si="4752"/>
        <v/>
      </c>
      <c r="AO1467" s="90" t="str">
        <f t="shared" si="4911"/>
        <v/>
      </c>
      <c r="AP1467" s="54" t="str">
        <f t="shared" si="4911"/>
        <v/>
      </c>
      <c r="AQ1467" s="92" t="str">
        <f t="shared" si="4705"/>
        <v/>
      </c>
      <c r="AR1467" s="82">
        <f t="shared" si="4754"/>
        <v>0</v>
      </c>
      <c r="AS1467" s="71">
        <f t="shared" si="4706"/>
        <v>0</v>
      </c>
      <c r="AT1467" s="78" t="str">
        <f t="shared" si="4697"/>
        <v/>
      </c>
      <c r="AU1467" s="137">
        <f t="shared" si="4755"/>
        <v>0</v>
      </c>
      <c r="AV1467" s="137">
        <f t="shared" si="4756"/>
        <v>0</v>
      </c>
      <c r="AW1467" s="137">
        <f t="shared" si="4757"/>
        <v>0</v>
      </c>
      <c r="AX1467" s="86" t="str">
        <f t="shared" si="4758"/>
        <v/>
      </c>
      <c r="AY1467" s="86" t="str">
        <f t="shared" si="4759"/>
        <v/>
      </c>
      <c r="AZ1467" s="90" t="str">
        <f t="shared" si="4912"/>
        <v/>
      </c>
      <c r="BA1467" s="54" t="str">
        <f t="shared" si="4912"/>
        <v/>
      </c>
      <c r="BB1467" s="92" t="str">
        <f t="shared" si="4708"/>
        <v/>
      </c>
      <c r="BC1467" s="82">
        <f t="shared" si="4761"/>
        <v>0</v>
      </c>
      <c r="BD1467" s="71">
        <f t="shared" si="4709"/>
        <v>0</v>
      </c>
      <c r="BE1467" s="98">
        <f t="shared" si="4767"/>
        <v>18</v>
      </c>
      <c r="BF1467" s="54" t="str">
        <f t="shared" si="4913"/>
        <v/>
      </c>
      <c r="BG1467" s="92" t="str">
        <f t="shared" si="4908"/>
        <v/>
      </c>
      <c r="BH1467" s="82">
        <f t="shared" si="4740"/>
        <v>0</v>
      </c>
      <c r="BI1467" s="71">
        <f t="shared" si="4741"/>
        <v>0</v>
      </c>
      <c r="BJ1467" s="146"/>
      <c r="BK1467" s="97">
        <v>1</v>
      </c>
      <c r="BL1467" s="95" t="str">
        <f t="shared" si="4914"/>
        <v/>
      </c>
      <c r="BM1467" s="95" t="str">
        <f t="shared" si="4914"/>
        <v/>
      </c>
      <c r="BN1467" s="95" t="str">
        <f t="shared" si="4914"/>
        <v/>
      </c>
      <c r="BO1467" s="95" t="str">
        <f t="shared" si="4914"/>
        <v/>
      </c>
      <c r="BP1467" s="95" t="str">
        <f t="shared" si="4914"/>
        <v/>
      </c>
      <c r="BQ1467" s="81">
        <f t="shared" si="4769"/>
        <v>0</v>
      </c>
      <c r="BR1467" s="81">
        <f t="shared" si="4770"/>
        <v>0</v>
      </c>
      <c r="BS1467" s="81">
        <f t="shared" si="4771"/>
        <v>0</v>
      </c>
      <c r="BT1467" s="81">
        <f t="shared" si="4772"/>
        <v>0</v>
      </c>
      <c r="BU1467" s="81">
        <f t="shared" si="4773"/>
        <v>0</v>
      </c>
      <c r="BV1467" s="13">
        <f t="shared" si="4774"/>
        <v>0</v>
      </c>
      <c r="BW1467" s="11">
        <f t="shared" si="4700"/>
        <v>0</v>
      </c>
      <c r="BX1467" s="69">
        <f t="shared" si="4711"/>
        <v>0</v>
      </c>
      <c r="BY1467" s="69">
        <f>IF($A1467&lt;&gt;"",IF(BY1466&lt;&gt;0,BY1466,IF(BW1467&lt;=$AW$2,"Stop Loss",0)),0)</f>
        <v>0</v>
      </c>
      <c r="BZ1467" s="69">
        <f t="shared" si="4906"/>
        <v>0</v>
      </c>
      <c r="CA1467" s="27" t="str">
        <f t="shared" si="4712"/>
        <v/>
      </c>
      <c r="CB1467" s="27" t="str">
        <f t="shared" si="4713"/>
        <v/>
      </c>
      <c r="CC1467" s="27" t="str">
        <f t="shared" si="4714"/>
        <v/>
      </c>
      <c r="CD1467" s="27" t="str">
        <f t="shared" si="4715"/>
        <v/>
      </c>
      <c r="CE1467" s="27" t="str">
        <f t="shared" si="4716"/>
        <v/>
      </c>
      <c r="CF1467" s="27" t="str">
        <f t="shared" si="4717"/>
        <v/>
      </c>
      <c r="CG1467" s="86"/>
      <c r="CH1467" s="5"/>
      <c r="CI1467"/>
      <c r="CJ1467"/>
      <c r="CK1467"/>
      <c r="CL1467" s="25"/>
      <c r="CM1467" s="25"/>
      <c r="CN1467" s="37"/>
      <c r="CO1467" s="25"/>
      <c r="CP1467" s="25"/>
      <c r="CQ1467" s="25"/>
      <c r="CR1467" s="25"/>
      <c r="CS1467" s="25"/>
      <c r="CT1467" s="25"/>
      <c r="CU1467" s="25"/>
      <c r="CV1467" s="25"/>
      <c r="CW1467" s="25"/>
      <c r="CX1467" s="25"/>
      <c r="CY1467" s="25"/>
      <c r="CZ1467" s="25"/>
      <c r="DA1467" s="25"/>
      <c r="DB1467" s="37"/>
      <c r="DC1467" s="25"/>
      <c r="DD1467" s="25"/>
      <c r="DH1467" s="25"/>
      <c r="DI1467" s="37"/>
    </row>
    <row r="1468" spans="1:113" s="26" customFormat="1">
      <c r="A1468" s="149"/>
      <c r="B1468" s="82" t="str">
        <f t="shared" si="4687"/>
        <v/>
      </c>
      <c r="C1468" s="7" t="str">
        <f t="shared" si="4688"/>
        <v/>
      </c>
      <c r="D1468" s="81">
        <f t="shared" si="4689"/>
        <v>0</v>
      </c>
      <c r="E1468" s="7" t="str">
        <f t="shared" si="4690"/>
        <v>18,</v>
      </c>
      <c r="F1468" s="78"/>
      <c r="G1468" s="86"/>
      <c r="H1468" s="86"/>
      <c r="I1468" s="86"/>
      <c r="J1468" s="86"/>
      <c r="K1468" s="86"/>
      <c r="L1468" s="86"/>
      <c r="M1468" s="86"/>
      <c r="N1468" s="86"/>
      <c r="O1468" s="78"/>
      <c r="P1468" s="86"/>
      <c r="Q1468" s="86"/>
      <c r="R1468" s="86"/>
      <c r="S1468" s="86"/>
      <c r="T1468" s="86"/>
      <c r="U1468" s="86"/>
      <c r="V1468" s="86"/>
      <c r="W1468" s="86"/>
      <c r="X1468" s="123" t="str">
        <f t="shared" si="4691"/>
        <v/>
      </c>
      <c r="Y1468" s="127">
        <f t="shared" si="4743"/>
        <v>0</v>
      </c>
      <c r="Z1468" s="127">
        <f t="shared" si="4744"/>
        <v>0</v>
      </c>
      <c r="AA1468" s="127">
        <f t="shared" si="4745"/>
        <v>0</v>
      </c>
      <c r="AB1468" s="86">
        <f t="shared" si="4907"/>
        <v>0</v>
      </c>
      <c r="AC1468" s="86">
        <f t="shared" si="4907"/>
        <v>0</v>
      </c>
      <c r="AD1468" s="90" t="str">
        <f t="shared" si="4910"/>
        <v/>
      </c>
      <c r="AE1468" s="54" t="str">
        <f t="shared" si="4910"/>
        <v/>
      </c>
      <c r="AF1468" s="92" t="str">
        <f t="shared" si="4703"/>
        <v/>
      </c>
      <c r="AG1468" s="82">
        <f t="shared" si="4694"/>
        <v>0</v>
      </c>
      <c r="AH1468" s="71">
        <f t="shared" si="4860"/>
        <v>0</v>
      </c>
      <c r="AI1468" s="78" t="str">
        <f t="shared" si="4695"/>
        <v/>
      </c>
      <c r="AJ1468" s="132">
        <f t="shared" si="4748"/>
        <v>0</v>
      </c>
      <c r="AK1468" s="132">
        <f t="shared" si="4749"/>
        <v>0</v>
      </c>
      <c r="AL1468" s="132">
        <f t="shared" si="4750"/>
        <v>0</v>
      </c>
      <c r="AM1468" s="86" t="str">
        <f t="shared" si="4751"/>
        <v/>
      </c>
      <c r="AN1468" s="86" t="str">
        <f t="shared" si="4752"/>
        <v/>
      </c>
      <c r="AO1468" s="90" t="str">
        <f t="shared" si="4911"/>
        <v/>
      </c>
      <c r="AP1468" s="54" t="str">
        <f t="shared" si="4911"/>
        <v/>
      </c>
      <c r="AQ1468" s="92" t="str">
        <f t="shared" si="4705"/>
        <v/>
      </c>
      <c r="AR1468" s="82">
        <f t="shared" si="4754"/>
        <v>0</v>
      </c>
      <c r="AS1468" s="71">
        <f t="shared" si="4706"/>
        <v>0</v>
      </c>
      <c r="AT1468" s="78" t="str">
        <f t="shared" si="4697"/>
        <v/>
      </c>
      <c r="AU1468" s="137">
        <f t="shared" si="4755"/>
        <v>0</v>
      </c>
      <c r="AV1468" s="137">
        <f t="shared" si="4756"/>
        <v>0</v>
      </c>
      <c r="AW1468" s="137">
        <f t="shared" si="4757"/>
        <v>0</v>
      </c>
      <c r="AX1468" s="86" t="str">
        <f t="shared" si="4758"/>
        <v/>
      </c>
      <c r="AY1468" s="86" t="str">
        <f t="shared" si="4759"/>
        <v/>
      </c>
      <c r="AZ1468" s="90" t="str">
        <f t="shared" si="4912"/>
        <v/>
      </c>
      <c r="BA1468" s="54" t="str">
        <f t="shared" si="4912"/>
        <v/>
      </c>
      <c r="BB1468" s="92" t="str">
        <f t="shared" si="4708"/>
        <v/>
      </c>
      <c r="BC1468" s="82">
        <f t="shared" si="4761"/>
        <v>0</v>
      </c>
      <c r="BD1468" s="71">
        <f t="shared" si="4709"/>
        <v>0</v>
      </c>
      <c r="BE1468" s="98">
        <f t="shared" si="4767"/>
        <v>18</v>
      </c>
      <c r="BF1468" s="54" t="str">
        <f t="shared" si="4913"/>
        <v/>
      </c>
      <c r="BG1468" s="92" t="str">
        <f t="shared" si="4908"/>
        <v/>
      </c>
      <c r="BH1468" s="82">
        <f t="shared" si="4740"/>
        <v>0</v>
      </c>
      <c r="BI1468" s="71">
        <f t="shared" si="4741"/>
        <v>0</v>
      </c>
      <c r="BJ1468" s="146"/>
      <c r="BK1468" s="97">
        <v>1</v>
      </c>
      <c r="BL1468" s="95" t="str">
        <f t="shared" si="4914"/>
        <v/>
      </c>
      <c r="BM1468" s="95" t="str">
        <f t="shared" si="4914"/>
        <v/>
      </c>
      <c r="BN1468" s="95" t="str">
        <f t="shared" si="4914"/>
        <v/>
      </c>
      <c r="BO1468" s="95" t="str">
        <f t="shared" si="4914"/>
        <v/>
      </c>
      <c r="BP1468" s="95" t="str">
        <f t="shared" si="4914"/>
        <v/>
      </c>
      <c r="BQ1468" s="81">
        <f t="shared" si="4769"/>
        <v>0</v>
      </c>
      <c r="BR1468" s="81">
        <f t="shared" si="4770"/>
        <v>0</v>
      </c>
      <c r="BS1468" s="81">
        <f t="shared" si="4771"/>
        <v>0</v>
      </c>
      <c r="BT1468" s="81">
        <f t="shared" si="4772"/>
        <v>0</v>
      </c>
      <c r="BU1468" s="81">
        <f t="shared" si="4773"/>
        <v>0</v>
      </c>
      <c r="BV1468" s="13">
        <f t="shared" si="4774"/>
        <v>0</v>
      </c>
      <c r="BW1468" s="11">
        <f t="shared" si="4700"/>
        <v>0</v>
      </c>
      <c r="BX1468" s="69">
        <f t="shared" si="4711"/>
        <v>0</v>
      </c>
      <c r="BY1468" s="69">
        <f>IF($A1468&lt;&gt;"",IF(BY1467&lt;&gt;0,BY1467,IF(BW1468&lt;=$AW$2,"Stop Loss",0)),0)</f>
        <v>0</v>
      </c>
      <c r="BZ1468" s="69">
        <f t="shared" si="4906"/>
        <v>0</v>
      </c>
      <c r="CA1468" s="27" t="str">
        <f t="shared" si="4712"/>
        <v/>
      </c>
      <c r="CB1468" s="27" t="str">
        <f t="shared" si="4713"/>
        <v/>
      </c>
      <c r="CC1468" s="27" t="str">
        <f t="shared" si="4714"/>
        <v/>
      </c>
      <c r="CD1468" s="27" t="str">
        <f t="shared" si="4715"/>
        <v/>
      </c>
      <c r="CE1468" s="27" t="str">
        <f t="shared" si="4716"/>
        <v/>
      </c>
      <c r="CF1468" s="27" t="str">
        <f t="shared" si="4717"/>
        <v/>
      </c>
      <c r="CG1468" s="86"/>
      <c r="CH1468" s="5"/>
      <c r="CI1468"/>
      <c r="CJ1468"/>
      <c r="CK1468"/>
      <c r="CL1468" s="25"/>
      <c r="CM1468" s="25"/>
      <c r="CN1468" s="37"/>
      <c r="CO1468" s="25"/>
      <c r="CP1468" s="25"/>
      <c r="CQ1468" s="25"/>
      <c r="CR1468" s="25"/>
      <c r="CS1468" s="25"/>
      <c r="CT1468" s="25"/>
      <c r="CU1468" s="25"/>
      <c r="CV1468" s="25"/>
      <c r="CW1468" s="25"/>
      <c r="CX1468" s="25"/>
      <c r="CY1468" s="25"/>
      <c r="CZ1468" s="25"/>
      <c r="DA1468" s="25"/>
      <c r="DB1468" s="37"/>
      <c r="DC1468" s="25"/>
      <c r="DD1468" s="25"/>
      <c r="DH1468" s="25"/>
      <c r="DI1468" s="37"/>
    </row>
    <row r="1469" spans="1:113" s="26" customFormat="1">
      <c r="A1469" s="149"/>
      <c r="B1469" s="82" t="str">
        <f t="shared" si="4687"/>
        <v/>
      </c>
      <c r="C1469" s="7" t="str">
        <f t="shared" si="4688"/>
        <v/>
      </c>
      <c r="D1469" s="81">
        <f t="shared" si="4689"/>
        <v>0</v>
      </c>
      <c r="E1469" s="7" t="str">
        <f t="shared" si="4690"/>
        <v>18,</v>
      </c>
      <c r="F1469" s="78"/>
      <c r="G1469" s="86"/>
      <c r="H1469" s="86"/>
      <c r="I1469" s="86"/>
      <c r="J1469" s="86"/>
      <c r="K1469" s="86"/>
      <c r="L1469" s="86"/>
      <c r="M1469" s="86"/>
      <c r="N1469" s="86"/>
      <c r="O1469" s="78"/>
      <c r="P1469" s="86"/>
      <c r="Q1469" s="86"/>
      <c r="R1469" s="86"/>
      <c r="S1469" s="86"/>
      <c r="T1469" s="86"/>
      <c r="U1469" s="86"/>
      <c r="V1469" s="86"/>
      <c r="W1469" s="86"/>
      <c r="X1469" s="123" t="str">
        <f t="shared" si="4691"/>
        <v/>
      </c>
      <c r="Y1469" s="127">
        <f t="shared" si="4743"/>
        <v>0</v>
      </c>
      <c r="Z1469" s="127">
        <f t="shared" si="4744"/>
        <v>0</v>
      </c>
      <c r="AA1469" s="127">
        <f t="shared" si="4745"/>
        <v>0</v>
      </c>
      <c r="AB1469" s="86">
        <f t="shared" si="4907"/>
        <v>0</v>
      </c>
      <c r="AC1469" s="86">
        <f t="shared" si="4907"/>
        <v>0</v>
      </c>
      <c r="AD1469" s="90" t="str">
        <f t="shared" si="4910"/>
        <v/>
      </c>
      <c r="AE1469" s="54" t="str">
        <f t="shared" si="4910"/>
        <v/>
      </c>
      <c r="AF1469" s="92" t="str">
        <f t="shared" si="4703"/>
        <v/>
      </c>
      <c r="AG1469" s="82">
        <f t="shared" si="4694"/>
        <v>0</v>
      </c>
      <c r="AH1469" s="71">
        <f t="shared" si="4860"/>
        <v>0</v>
      </c>
      <c r="AI1469" s="78" t="str">
        <f t="shared" si="4695"/>
        <v/>
      </c>
      <c r="AJ1469" s="132">
        <f t="shared" si="4748"/>
        <v>0</v>
      </c>
      <c r="AK1469" s="132">
        <f t="shared" si="4749"/>
        <v>0</v>
      </c>
      <c r="AL1469" s="132">
        <f t="shared" si="4750"/>
        <v>0</v>
      </c>
      <c r="AM1469" s="86" t="str">
        <f t="shared" si="4751"/>
        <v/>
      </c>
      <c r="AN1469" s="86" t="str">
        <f t="shared" si="4752"/>
        <v/>
      </c>
      <c r="AO1469" s="90" t="str">
        <f t="shared" si="4911"/>
        <v/>
      </c>
      <c r="AP1469" s="54" t="str">
        <f t="shared" si="4911"/>
        <v/>
      </c>
      <c r="AQ1469" s="92" t="str">
        <f t="shared" si="4705"/>
        <v/>
      </c>
      <c r="AR1469" s="82">
        <f t="shared" si="4754"/>
        <v>0</v>
      </c>
      <c r="AS1469" s="71">
        <f t="shared" si="4706"/>
        <v>0</v>
      </c>
      <c r="AT1469" s="78" t="str">
        <f t="shared" si="4697"/>
        <v/>
      </c>
      <c r="AU1469" s="137">
        <f t="shared" si="4755"/>
        <v>0</v>
      </c>
      <c r="AV1469" s="137">
        <f t="shared" si="4756"/>
        <v>0</v>
      </c>
      <c r="AW1469" s="137">
        <f t="shared" si="4757"/>
        <v>0</v>
      </c>
      <c r="AX1469" s="86" t="str">
        <f t="shared" si="4758"/>
        <v/>
      </c>
      <c r="AY1469" s="86" t="str">
        <f t="shared" si="4759"/>
        <v/>
      </c>
      <c r="AZ1469" s="90" t="str">
        <f t="shared" si="4912"/>
        <v/>
      </c>
      <c r="BA1469" s="54" t="str">
        <f t="shared" si="4912"/>
        <v/>
      </c>
      <c r="BB1469" s="92" t="str">
        <f t="shared" si="4708"/>
        <v/>
      </c>
      <c r="BC1469" s="82">
        <f t="shared" si="4761"/>
        <v>0</v>
      </c>
      <c r="BD1469" s="71">
        <f t="shared" si="4709"/>
        <v>0</v>
      </c>
      <c r="BE1469" s="98">
        <f t="shared" si="4767"/>
        <v>18</v>
      </c>
      <c r="BF1469" s="54" t="str">
        <f t="shared" si="4913"/>
        <v/>
      </c>
      <c r="BG1469" s="92" t="str">
        <f t="shared" si="4908"/>
        <v/>
      </c>
      <c r="BH1469" s="82">
        <f t="shared" si="4740"/>
        <v>0</v>
      </c>
      <c r="BI1469" s="71">
        <f t="shared" si="4741"/>
        <v>0</v>
      </c>
      <c r="BJ1469" s="146"/>
      <c r="BK1469" s="97">
        <v>1</v>
      </c>
      <c r="BL1469" s="95" t="str">
        <f t="shared" si="4914"/>
        <v/>
      </c>
      <c r="BM1469" s="95" t="str">
        <f t="shared" si="4914"/>
        <v/>
      </c>
      <c r="BN1469" s="95" t="str">
        <f t="shared" si="4914"/>
        <v/>
      </c>
      <c r="BO1469" s="95" t="str">
        <f t="shared" si="4914"/>
        <v/>
      </c>
      <c r="BP1469" s="95" t="str">
        <f t="shared" si="4914"/>
        <v/>
      </c>
      <c r="BQ1469" s="81">
        <f t="shared" si="4769"/>
        <v>0</v>
      </c>
      <c r="BR1469" s="81">
        <f t="shared" si="4770"/>
        <v>0</v>
      </c>
      <c r="BS1469" s="81">
        <f t="shared" si="4771"/>
        <v>0</v>
      </c>
      <c r="BT1469" s="81">
        <f t="shared" si="4772"/>
        <v>0</v>
      </c>
      <c r="BU1469" s="81">
        <f t="shared" si="4773"/>
        <v>0</v>
      </c>
      <c r="BV1469" s="13">
        <f t="shared" si="4774"/>
        <v>0</v>
      </c>
      <c r="BW1469" s="11">
        <f t="shared" si="4700"/>
        <v>0</v>
      </c>
      <c r="BX1469" s="69">
        <f t="shared" si="4711"/>
        <v>0</v>
      </c>
      <c r="BY1469" s="69">
        <f>IF($A1469&lt;&gt;"",IF(BY1468&lt;&gt;0,BY1468,IF(BW1469&lt;=$AW$2,"Stop Loss",0)),0)</f>
        <v>0</v>
      </c>
      <c r="BZ1469" s="69">
        <f t="shared" si="4906"/>
        <v>0</v>
      </c>
      <c r="CA1469" s="27" t="str">
        <f t="shared" si="4712"/>
        <v/>
      </c>
      <c r="CB1469" s="27" t="str">
        <f t="shared" si="4713"/>
        <v/>
      </c>
      <c r="CC1469" s="27" t="str">
        <f t="shared" si="4714"/>
        <v/>
      </c>
      <c r="CD1469" s="27" t="str">
        <f t="shared" si="4715"/>
        <v/>
      </c>
      <c r="CE1469" s="27" t="str">
        <f t="shared" si="4716"/>
        <v/>
      </c>
      <c r="CF1469" s="27" t="str">
        <f t="shared" si="4717"/>
        <v/>
      </c>
      <c r="CG1469" s="86"/>
      <c r="CH1469" s="5"/>
      <c r="CI1469"/>
      <c r="CJ1469"/>
      <c r="CK1469"/>
      <c r="CL1469" s="25"/>
      <c r="CM1469" s="25"/>
      <c r="CN1469" s="37"/>
      <c r="CO1469" s="25"/>
      <c r="CP1469" s="25"/>
      <c r="CQ1469" s="25"/>
      <c r="CR1469" s="25"/>
      <c r="CS1469" s="25"/>
      <c r="CT1469" s="25"/>
      <c r="CU1469" s="25"/>
      <c r="CV1469" s="25"/>
      <c r="CW1469" s="25"/>
      <c r="CX1469" s="25"/>
      <c r="CY1469" s="25"/>
      <c r="CZ1469" s="25"/>
      <c r="DA1469" s="25"/>
      <c r="DB1469" s="37"/>
      <c r="DC1469" s="25"/>
      <c r="DD1469" s="25"/>
      <c r="DH1469" s="25"/>
      <c r="DI1469" s="37"/>
    </row>
    <row r="1470" spans="1:113" s="26" customFormat="1">
      <c r="A1470" s="149"/>
      <c r="B1470" s="82" t="str">
        <f t="shared" si="4687"/>
        <v/>
      </c>
      <c r="C1470" s="7" t="str">
        <f t="shared" si="4688"/>
        <v/>
      </c>
      <c r="D1470" s="81">
        <f t="shared" si="4689"/>
        <v>0</v>
      </c>
      <c r="E1470" s="7" t="str">
        <f t="shared" si="4690"/>
        <v>18,</v>
      </c>
      <c r="F1470" s="78"/>
      <c r="G1470" s="86"/>
      <c r="H1470" s="86"/>
      <c r="I1470" s="86"/>
      <c r="J1470" s="86"/>
      <c r="K1470" s="86"/>
      <c r="L1470" s="86"/>
      <c r="M1470" s="86"/>
      <c r="N1470" s="86"/>
      <c r="O1470" s="78"/>
      <c r="P1470" s="86"/>
      <c r="Q1470" s="86"/>
      <c r="R1470" s="86"/>
      <c r="S1470" s="86"/>
      <c r="T1470" s="86"/>
      <c r="U1470" s="86"/>
      <c r="V1470" s="86"/>
      <c r="W1470" s="86"/>
      <c r="X1470" s="123" t="str">
        <f t="shared" si="4691"/>
        <v/>
      </c>
      <c r="Y1470" s="127">
        <f t="shared" si="4743"/>
        <v>0</v>
      </c>
      <c r="Z1470" s="127">
        <f t="shared" si="4744"/>
        <v>0</v>
      </c>
      <c r="AA1470" s="127">
        <f t="shared" si="4745"/>
        <v>0</v>
      </c>
      <c r="AB1470" s="86">
        <f t="shared" si="4907"/>
        <v>0</v>
      </c>
      <c r="AC1470" s="86">
        <f t="shared" si="4907"/>
        <v>0</v>
      </c>
      <c r="AD1470" s="90" t="str">
        <f t="shared" si="4910"/>
        <v/>
      </c>
      <c r="AE1470" s="54" t="str">
        <f t="shared" si="4910"/>
        <v/>
      </c>
      <c r="AF1470" s="92" t="str">
        <f t="shared" si="4703"/>
        <v/>
      </c>
      <c r="AG1470" s="82">
        <f t="shared" si="4694"/>
        <v>0</v>
      </c>
      <c r="AH1470" s="71">
        <f t="shared" si="4860"/>
        <v>0</v>
      </c>
      <c r="AI1470" s="78" t="str">
        <f t="shared" si="4695"/>
        <v/>
      </c>
      <c r="AJ1470" s="132">
        <f t="shared" si="4748"/>
        <v>0</v>
      </c>
      <c r="AK1470" s="132">
        <f t="shared" si="4749"/>
        <v>0</v>
      </c>
      <c r="AL1470" s="132">
        <f t="shared" si="4750"/>
        <v>0</v>
      </c>
      <c r="AM1470" s="86" t="str">
        <f t="shared" si="4751"/>
        <v/>
      </c>
      <c r="AN1470" s="86" t="str">
        <f t="shared" si="4752"/>
        <v/>
      </c>
      <c r="AO1470" s="90" t="str">
        <f t="shared" si="4911"/>
        <v/>
      </c>
      <c r="AP1470" s="54" t="str">
        <f t="shared" si="4911"/>
        <v/>
      </c>
      <c r="AQ1470" s="92" t="str">
        <f t="shared" si="4705"/>
        <v/>
      </c>
      <c r="AR1470" s="82">
        <f t="shared" si="4754"/>
        <v>0</v>
      </c>
      <c r="AS1470" s="71">
        <f t="shared" si="4706"/>
        <v>0</v>
      </c>
      <c r="AT1470" s="78" t="str">
        <f t="shared" si="4697"/>
        <v/>
      </c>
      <c r="AU1470" s="137">
        <f t="shared" si="4755"/>
        <v>0</v>
      </c>
      <c r="AV1470" s="137">
        <f t="shared" si="4756"/>
        <v>0</v>
      </c>
      <c r="AW1470" s="137">
        <f t="shared" si="4757"/>
        <v>0</v>
      </c>
      <c r="AX1470" s="86" t="str">
        <f t="shared" si="4758"/>
        <v/>
      </c>
      <c r="AY1470" s="86" t="str">
        <f t="shared" si="4759"/>
        <v/>
      </c>
      <c r="AZ1470" s="90" t="str">
        <f t="shared" si="4912"/>
        <v/>
      </c>
      <c r="BA1470" s="54" t="str">
        <f t="shared" si="4912"/>
        <v/>
      </c>
      <c r="BB1470" s="92" t="str">
        <f t="shared" si="4708"/>
        <v/>
      </c>
      <c r="BC1470" s="82">
        <f t="shared" si="4761"/>
        <v>0</v>
      </c>
      <c r="BD1470" s="71">
        <f t="shared" si="4709"/>
        <v>0</v>
      </c>
      <c r="BE1470" s="98">
        <f t="shared" si="4767"/>
        <v>18</v>
      </c>
      <c r="BF1470" s="54" t="str">
        <f t="shared" si="4913"/>
        <v/>
      </c>
      <c r="BG1470" s="92" t="str">
        <f t="shared" si="4908"/>
        <v/>
      </c>
      <c r="BH1470" s="82">
        <f t="shared" si="4740"/>
        <v>0</v>
      </c>
      <c r="BI1470" s="71">
        <f t="shared" si="4741"/>
        <v>0</v>
      </c>
      <c r="BJ1470" s="146"/>
      <c r="BK1470" s="97">
        <v>1</v>
      </c>
      <c r="BL1470" s="95" t="str">
        <f t="shared" si="4914"/>
        <v/>
      </c>
      <c r="BM1470" s="95" t="str">
        <f t="shared" si="4914"/>
        <v/>
      </c>
      <c r="BN1470" s="95" t="str">
        <f t="shared" si="4914"/>
        <v/>
      </c>
      <c r="BO1470" s="95" t="str">
        <f t="shared" si="4914"/>
        <v/>
      </c>
      <c r="BP1470" s="95" t="str">
        <f t="shared" si="4914"/>
        <v/>
      </c>
      <c r="BQ1470" s="81">
        <f t="shared" si="4769"/>
        <v>0</v>
      </c>
      <c r="BR1470" s="81">
        <f t="shared" si="4770"/>
        <v>0</v>
      </c>
      <c r="BS1470" s="81">
        <f t="shared" si="4771"/>
        <v>0</v>
      </c>
      <c r="BT1470" s="81">
        <f t="shared" si="4772"/>
        <v>0</v>
      </c>
      <c r="BU1470" s="81">
        <f t="shared" si="4773"/>
        <v>0</v>
      </c>
      <c r="BV1470" s="13">
        <f t="shared" si="4774"/>
        <v>0</v>
      </c>
      <c r="BW1470" s="11">
        <f t="shared" si="4700"/>
        <v>0</v>
      </c>
      <c r="BX1470" s="69">
        <f t="shared" si="4711"/>
        <v>0</v>
      </c>
      <c r="BY1470" s="69">
        <f>IF($A1470&lt;&gt;"",IF(BY1469&lt;&gt;0,BY1469,IF(BW1470&lt;=$AW$2,"Stop Loss",0)),0)</f>
        <v>0</v>
      </c>
      <c r="BZ1470" s="69">
        <f t="shared" si="4906"/>
        <v>0</v>
      </c>
      <c r="CA1470" s="27" t="str">
        <f t="shared" si="4712"/>
        <v/>
      </c>
      <c r="CB1470" s="27" t="str">
        <f t="shared" si="4713"/>
        <v/>
      </c>
      <c r="CC1470" s="27" t="str">
        <f t="shared" si="4714"/>
        <v/>
      </c>
      <c r="CD1470" s="27" t="str">
        <f t="shared" si="4715"/>
        <v/>
      </c>
      <c r="CE1470" s="27" t="str">
        <f t="shared" si="4716"/>
        <v/>
      </c>
      <c r="CF1470" s="27" t="str">
        <f t="shared" si="4717"/>
        <v/>
      </c>
      <c r="CG1470" s="86"/>
      <c r="CH1470" s="5"/>
      <c r="CI1470"/>
      <c r="CJ1470"/>
      <c r="CK1470"/>
      <c r="CL1470" s="25"/>
      <c r="CM1470" s="25"/>
      <c r="CN1470" s="37"/>
      <c r="CO1470" s="25"/>
      <c r="CP1470" s="25"/>
      <c r="CQ1470" s="25"/>
      <c r="CR1470" s="25"/>
      <c r="CS1470" s="25"/>
      <c r="CT1470" s="25"/>
      <c r="CU1470" s="25"/>
      <c r="CV1470" s="25"/>
      <c r="CW1470" s="25"/>
      <c r="CX1470" s="25"/>
      <c r="CY1470" s="25"/>
      <c r="CZ1470" s="25"/>
      <c r="DA1470" s="25"/>
      <c r="DB1470" s="37"/>
      <c r="DC1470" s="25"/>
      <c r="DD1470" s="25"/>
      <c r="DH1470" s="25"/>
      <c r="DI1470" s="37"/>
    </row>
    <row r="1471" spans="1:113" s="26" customFormat="1">
      <c r="A1471" s="149"/>
      <c r="B1471" s="82" t="str">
        <f t="shared" si="4687"/>
        <v/>
      </c>
      <c r="C1471" s="7" t="str">
        <f t="shared" si="4688"/>
        <v/>
      </c>
      <c r="D1471" s="81">
        <f t="shared" si="4689"/>
        <v>0</v>
      </c>
      <c r="E1471" s="7" t="str">
        <f t="shared" si="4690"/>
        <v>18,</v>
      </c>
      <c r="F1471" s="78"/>
      <c r="G1471" s="86"/>
      <c r="H1471" s="86"/>
      <c r="I1471" s="86"/>
      <c r="J1471" s="86"/>
      <c r="K1471" s="86"/>
      <c r="L1471" s="86"/>
      <c r="M1471" s="86"/>
      <c r="N1471" s="86"/>
      <c r="O1471" s="78"/>
      <c r="P1471" s="86"/>
      <c r="Q1471" s="86"/>
      <c r="R1471" s="86"/>
      <c r="S1471" s="86"/>
      <c r="T1471" s="86"/>
      <c r="U1471" s="86"/>
      <c r="V1471" s="86"/>
      <c r="W1471" s="86"/>
      <c r="X1471" s="123" t="str">
        <f t="shared" si="4691"/>
        <v/>
      </c>
      <c r="Y1471" s="127">
        <f t="shared" si="4743"/>
        <v>0</v>
      </c>
      <c r="Z1471" s="127">
        <f t="shared" si="4744"/>
        <v>0</v>
      </c>
      <c r="AA1471" s="127">
        <f t="shared" si="4745"/>
        <v>0</v>
      </c>
      <c r="AB1471" s="86">
        <f>IF($Y1471&gt;$Z1471,$Y1471-$Z1471+AB1470,AB1470)</f>
        <v>0</v>
      </c>
      <c r="AC1471" s="86">
        <f>IF($Z1471&gt;$Y1471,$Z1471-$Y1471+AC1470,AC1470)</f>
        <v>0</v>
      </c>
      <c r="AD1471" s="90" t="str">
        <f t="shared" si="4910"/>
        <v/>
      </c>
      <c r="AE1471" s="54" t="str">
        <f t="shared" si="4910"/>
        <v/>
      </c>
      <c r="AF1471" s="92" t="str">
        <f t="shared" si="4703"/>
        <v/>
      </c>
      <c r="AG1471" s="82">
        <f t="shared" si="4694"/>
        <v>0</v>
      </c>
      <c r="AH1471" s="71">
        <f t="shared" si="4860"/>
        <v>0</v>
      </c>
      <c r="AI1471" s="78" t="str">
        <f t="shared" si="4695"/>
        <v/>
      </c>
      <c r="AJ1471" s="132">
        <f t="shared" si="4748"/>
        <v>0</v>
      </c>
      <c r="AK1471" s="132">
        <f t="shared" si="4749"/>
        <v>0</v>
      </c>
      <c r="AL1471" s="132">
        <f t="shared" si="4750"/>
        <v>0</v>
      </c>
      <c r="AM1471" s="86" t="str">
        <f t="shared" si="4751"/>
        <v/>
      </c>
      <c r="AN1471" s="86" t="str">
        <f t="shared" si="4752"/>
        <v/>
      </c>
      <c r="AO1471" s="90" t="str">
        <f t="shared" si="4911"/>
        <v/>
      </c>
      <c r="AP1471" s="54" t="str">
        <f t="shared" si="4911"/>
        <v/>
      </c>
      <c r="AQ1471" s="92" t="str">
        <f t="shared" si="4705"/>
        <v/>
      </c>
      <c r="AR1471" s="82">
        <f t="shared" si="4754"/>
        <v>0</v>
      </c>
      <c r="AS1471" s="71">
        <f t="shared" si="4706"/>
        <v>0</v>
      </c>
      <c r="AT1471" s="78" t="str">
        <f t="shared" si="4697"/>
        <v/>
      </c>
      <c r="AU1471" s="137">
        <f t="shared" si="4755"/>
        <v>0</v>
      </c>
      <c r="AV1471" s="137">
        <f t="shared" si="4756"/>
        <v>0</v>
      </c>
      <c r="AW1471" s="137">
        <f t="shared" si="4757"/>
        <v>0</v>
      </c>
      <c r="AX1471" s="86" t="str">
        <f t="shared" si="4758"/>
        <v/>
      </c>
      <c r="AY1471" s="86" t="str">
        <f t="shared" si="4759"/>
        <v/>
      </c>
      <c r="AZ1471" s="90" t="str">
        <f t="shared" si="4912"/>
        <v/>
      </c>
      <c r="BA1471" s="54" t="str">
        <f t="shared" si="4912"/>
        <v/>
      </c>
      <c r="BB1471" s="92" t="str">
        <f t="shared" si="4708"/>
        <v/>
      </c>
      <c r="BC1471" s="82">
        <f t="shared" si="4761"/>
        <v>0</v>
      </c>
      <c r="BD1471" s="71">
        <f t="shared" si="4709"/>
        <v>0</v>
      </c>
      <c r="BE1471" s="98">
        <f t="shared" si="4767"/>
        <v>18</v>
      </c>
      <c r="BF1471" s="54" t="str">
        <f t="shared" si="4913"/>
        <v/>
      </c>
      <c r="BG1471" s="92" t="str">
        <f t="shared" si="4908"/>
        <v/>
      </c>
      <c r="BH1471" s="82">
        <f t="shared" si="4740"/>
        <v>0</v>
      </c>
      <c r="BI1471" s="71">
        <f t="shared" si="4741"/>
        <v>0</v>
      </c>
      <c r="BJ1471" s="146"/>
      <c r="BK1471" s="97">
        <v>1</v>
      </c>
      <c r="BL1471" s="95" t="str">
        <f t="shared" si="4914"/>
        <v/>
      </c>
      <c r="BM1471" s="95" t="str">
        <f t="shared" si="4914"/>
        <v/>
      </c>
      <c r="BN1471" s="95" t="str">
        <f t="shared" si="4914"/>
        <v/>
      </c>
      <c r="BO1471" s="95" t="str">
        <f t="shared" si="4914"/>
        <v/>
      </c>
      <c r="BP1471" s="95" t="str">
        <f t="shared" si="4914"/>
        <v/>
      </c>
      <c r="BQ1471" s="81">
        <f t="shared" si="4769"/>
        <v>0</v>
      </c>
      <c r="BR1471" s="81">
        <f t="shared" si="4770"/>
        <v>0</v>
      </c>
      <c r="BS1471" s="81">
        <f t="shared" si="4771"/>
        <v>0</v>
      </c>
      <c r="BT1471" s="81">
        <f t="shared" si="4772"/>
        <v>0</v>
      </c>
      <c r="BU1471" s="81">
        <f t="shared" si="4773"/>
        <v>0</v>
      </c>
      <c r="BV1471" s="13">
        <f t="shared" si="4774"/>
        <v>0</v>
      </c>
      <c r="BW1471" s="11">
        <f t="shared" si="4700"/>
        <v>0</v>
      </c>
      <c r="BX1471" s="69">
        <f t="shared" si="4711"/>
        <v>0</v>
      </c>
      <c r="BY1471" s="69">
        <f>IF($A1471&lt;&gt;"",IF(BY1470&lt;&gt;0,BY1470,IF(BW1471&lt;=$AW$2,"Stop Loss",0)),0)</f>
        <v>0</v>
      </c>
      <c r="BZ1471" s="69">
        <f t="shared" si="4906"/>
        <v>0</v>
      </c>
      <c r="CA1471" s="27" t="str">
        <f t="shared" si="4712"/>
        <v/>
      </c>
      <c r="CB1471" s="27" t="str">
        <f t="shared" si="4713"/>
        <v/>
      </c>
      <c r="CC1471" s="27" t="str">
        <f t="shared" si="4714"/>
        <v/>
      </c>
      <c r="CD1471" s="27" t="str">
        <f t="shared" si="4715"/>
        <v/>
      </c>
      <c r="CE1471" s="27" t="str">
        <f t="shared" si="4716"/>
        <v/>
      </c>
      <c r="CF1471" s="27" t="str">
        <f t="shared" si="4717"/>
        <v/>
      </c>
      <c r="CG1471" s="86"/>
      <c r="CH1471" s="5"/>
      <c r="CI1471"/>
      <c r="CJ1471"/>
      <c r="CK1471"/>
      <c r="CL1471" s="25"/>
      <c r="CM1471" s="25"/>
      <c r="CN1471" s="37"/>
      <c r="CO1471" s="25"/>
      <c r="CP1471" s="25"/>
      <c r="CQ1471" s="25"/>
      <c r="CR1471" s="25"/>
      <c r="CS1471" s="25"/>
      <c r="CT1471" s="25"/>
      <c r="CU1471" s="25"/>
      <c r="CV1471" s="25"/>
      <c r="CW1471" s="25"/>
      <c r="CX1471" s="25"/>
      <c r="CY1471" s="25"/>
      <c r="CZ1471" s="25"/>
      <c r="DA1471" s="25"/>
      <c r="DB1471" s="37"/>
      <c r="DC1471" s="25"/>
      <c r="DD1471" s="25"/>
      <c r="DH1471" s="25"/>
      <c r="DI1471" s="37"/>
    </row>
    <row r="1472" spans="1:113" s="26" customFormat="1">
      <c r="A1472" s="149"/>
      <c r="B1472" s="82" t="str">
        <f t="shared" si="4687"/>
        <v/>
      </c>
      <c r="C1472" s="7" t="str">
        <f t="shared" si="4688"/>
        <v/>
      </c>
      <c r="D1472" s="81">
        <f t="shared" si="4689"/>
        <v>0</v>
      </c>
      <c r="E1472" s="7" t="str">
        <f t="shared" si="4690"/>
        <v>18,</v>
      </c>
      <c r="F1472" s="78"/>
      <c r="G1472" s="86"/>
      <c r="H1472" s="86"/>
      <c r="I1472" s="86"/>
      <c r="J1472" s="86"/>
      <c r="K1472" s="86"/>
      <c r="L1472" s="86"/>
      <c r="M1472" s="86"/>
      <c r="N1472" s="86"/>
      <c r="O1472" s="78"/>
      <c r="P1472" s="86"/>
      <c r="Q1472" s="86"/>
      <c r="R1472" s="86"/>
      <c r="S1472" s="86"/>
      <c r="T1472" s="86"/>
      <c r="U1472" s="86"/>
      <c r="V1472" s="86"/>
      <c r="W1472" s="86"/>
      <c r="X1472" s="123" t="str">
        <f t="shared" si="4691"/>
        <v/>
      </c>
      <c r="Y1472" s="127">
        <f t="shared" si="4743"/>
        <v>0</v>
      </c>
      <c r="Z1472" s="127">
        <f t="shared" si="4744"/>
        <v>0</v>
      </c>
      <c r="AA1472" s="127">
        <f t="shared" si="4745"/>
        <v>0</v>
      </c>
      <c r="AB1472" s="86">
        <f>AB1471</f>
        <v>0</v>
      </c>
      <c r="AC1472" s="86">
        <f>AC1471</f>
        <v>0</v>
      </c>
      <c r="AD1472" s="90" t="str">
        <f>IF($A1471&lt;&gt;"",AA1471,"")</f>
        <v/>
      </c>
      <c r="AE1472" s="92" t="str">
        <f>IF($A1471&lt;&gt;"",IF(Y1471&gt;Z1471,"L","H"),"")</f>
        <v/>
      </c>
      <c r="AF1472" s="92" t="str">
        <f t="shared" si="4703"/>
        <v/>
      </c>
      <c r="AG1472" s="82">
        <f t="shared" si="4694"/>
        <v>0</v>
      </c>
      <c r="AH1472" s="71">
        <f t="shared" si="4860"/>
        <v>0</v>
      </c>
      <c r="AI1472" s="78" t="str">
        <f t="shared" si="4695"/>
        <v/>
      </c>
      <c r="AJ1472" s="132">
        <f t="shared" si="4748"/>
        <v>0</v>
      </c>
      <c r="AK1472" s="132">
        <f t="shared" si="4749"/>
        <v>0</v>
      </c>
      <c r="AL1472" s="132">
        <f t="shared" si="4750"/>
        <v>0</v>
      </c>
      <c r="AM1472" s="86" t="str">
        <f t="shared" si="4751"/>
        <v/>
      </c>
      <c r="AN1472" s="86" t="str">
        <f t="shared" si="4752"/>
        <v/>
      </c>
      <c r="AO1472" s="90" t="str">
        <f>IF($A1471&lt;&gt;"",AL1471,"")</f>
        <v/>
      </c>
      <c r="AP1472" s="92" t="str">
        <f>IF($A1471&lt;&gt;"",IF(AM1471&lt;&gt;"","O","E"),"")</f>
        <v/>
      </c>
      <c r="AQ1472" s="92" t="str">
        <f t="shared" si="4705"/>
        <v/>
      </c>
      <c r="AR1472" s="82">
        <f t="shared" si="4754"/>
        <v>0</v>
      </c>
      <c r="AS1472" s="71">
        <f t="shared" si="4706"/>
        <v>0</v>
      </c>
      <c r="AT1472" s="78" t="str">
        <f t="shared" si="4697"/>
        <v/>
      </c>
      <c r="AU1472" s="137">
        <f t="shared" si="4755"/>
        <v>0</v>
      </c>
      <c r="AV1472" s="137">
        <f t="shared" si="4756"/>
        <v>0</v>
      </c>
      <c r="AW1472" s="137">
        <f t="shared" si="4757"/>
        <v>0</v>
      </c>
      <c r="AX1472" s="86" t="str">
        <f t="shared" si="4758"/>
        <v/>
      </c>
      <c r="AY1472" s="86" t="str">
        <f t="shared" si="4759"/>
        <v/>
      </c>
      <c r="AZ1472" s="90" t="str">
        <f>IF($A1471&lt;&gt;"",AW1471,"")</f>
        <v/>
      </c>
      <c r="BA1472" s="92" t="str">
        <f>IF($A1471&lt;&gt;"",IF(AX1471&lt;&gt;"","B","R"),"")</f>
        <v/>
      </c>
      <c r="BB1472" s="92" t="str">
        <f t="shared" si="4708"/>
        <v/>
      </c>
      <c r="BC1472" s="82">
        <f t="shared" si="4761"/>
        <v>0</v>
      </c>
      <c r="BD1472" s="71">
        <f t="shared" si="4709"/>
        <v>0</v>
      </c>
      <c r="BE1472" s="98">
        <f t="shared" si="4767"/>
        <v>18</v>
      </c>
      <c r="BF1472" s="92" t="str">
        <f>IF($A1471&lt;&gt;"",IF($Y1471&gt;$Z1471,"H",IF($Z1471&gt;$Y1471,"L",BF1471)),"")</f>
        <v/>
      </c>
      <c r="BG1472" s="92" t="str">
        <f>IF($A1472&lt;&gt;"",IF($A1472=0,"L",IF(BF1472&lt;&gt;"",IF(BF1472=X1472,"W","L"))),"")</f>
        <v/>
      </c>
      <c r="BH1472" s="82">
        <f t="shared" si="4740"/>
        <v>0</v>
      </c>
      <c r="BI1472" s="71">
        <f t="shared" si="4741"/>
        <v>0</v>
      </c>
      <c r="BJ1472" s="146" t="str">
        <f>AE1472&amp;AP1472&amp;BA1472</f>
        <v/>
      </c>
      <c r="BK1472" s="97">
        <v>1</v>
      </c>
      <c r="BL1472" s="95" t="str">
        <f>IF($A1471&lt;&gt;"",IF($BJ1472="LER","11,",IF($BJ1472="LOR","02,",IF($BJ1472="LEB","01,",IF($BJ1472="LOB","12,",IF($BJ1472="HER","29,",IF($BJ1472="HOR","20,",IF($BJ1472="HEB","19,",IF($BJ1472="HOB","30,","")))))))),"")</f>
        <v/>
      </c>
      <c r="BM1472" s="95" t="str">
        <f>IF($A1471&lt;&gt;"",IF($BJ1472="LER","13,",IF($BJ1472="LOR","04,",IF($BJ1472="LEB","03,",IF($BJ1472="LOB","14,",IF($BJ1472="HER","31,",IF($BJ1472="HOR","22,",IF($BJ1472="HEB","21,",IF($BJ1472="HOB","32,","")))))))),"")</f>
        <v/>
      </c>
      <c r="BN1472" s="95" t="str">
        <f>IF($A1471&lt;&gt;"",IF($BJ1472="LER","15,",IF($BJ1472="LOR","06,",IF($BJ1472="LEB","05,",IF($BJ1472="LOB","16,",IF($BJ1472="HER","33,",IF($BJ1472="HOR","24,",IF($BJ1472="HEB","23,",IF($BJ1472="HOB","34,","")))))))),"")</f>
        <v/>
      </c>
      <c r="BO1472" s="95" t="str">
        <f>IF($A1471&lt;&gt;"",IF($BJ1472="LER","17,",IF($BJ1472="LOR","08,",IF($BJ1472="LEB","07,",IF($BJ1472="LOB","18,",IF($BJ1472="HER","35,",IF($BJ1472="HOR","26,",IF($BJ1472="HEB","25,",IF($BJ1472="HOB","36,","")))))))),"")</f>
        <v/>
      </c>
      <c r="BP1472" s="95" t="str">
        <f>IF($A1471&lt;&gt;"",IF($BJ1472="LER","",IF($BJ1472="LOR","10,",IF($BJ1472="LEB","09,",IF($BJ1472="LOB","",IF($BJ1472="HER","",IF($BJ1472="HOR","28,",IF($BJ1472="HEB","27,",IF($BJ1472="HOB","","")))))))),"")</f>
        <v/>
      </c>
      <c r="BQ1472" s="81">
        <f t="shared" si="4769"/>
        <v>0</v>
      </c>
      <c r="BR1472" s="81">
        <f t="shared" si="4770"/>
        <v>0</v>
      </c>
      <c r="BS1472" s="81">
        <f t="shared" si="4771"/>
        <v>0</v>
      </c>
      <c r="BT1472" s="81">
        <f t="shared" si="4772"/>
        <v>0</v>
      </c>
      <c r="BU1472" s="81">
        <f t="shared" si="4773"/>
        <v>0</v>
      </c>
      <c r="BV1472" s="13">
        <f t="shared" si="4774"/>
        <v>0</v>
      </c>
      <c r="BW1472" s="11">
        <f t="shared" si="4700"/>
        <v>0</v>
      </c>
      <c r="BX1472" s="69">
        <f t="shared" si="4711"/>
        <v>0</v>
      </c>
      <c r="BY1472" s="69">
        <f>IF($A1472&lt;&gt;"",IF(BY1471&lt;&gt;0,BY1471,IF(BW1472&lt;=$AW$2,"Stop Loss",0)),0)</f>
        <v>0</v>
      </c>
      <c r="BZ1472" s="69">
        <f t="shared" si="4906"/>
        <v>0</v>
      </c>
      <c r="CA1472" s="27" t="str">
        <f t="shared" si="4712"/>
        <v/>
      </c>
      <c r="CB1472" s="27" t="str">
        <f t="shared" si="4713"/>
        <v/>
      </c>
      <c r="CC1472" s="27" t="str">
        <f t="shared" si="4714"/>
        <v/>
      </c>
      <c r="CD1472" s="27" t="str">
        <f t="shared" si="4715"/>
        <v/>
      </c>
      <c r="CE1472" s="27" t="str">
        <f t="shared" si="4716"/>
        <v/>
      </c>
      <c r="CF1472" s="27" t="str">
        <f t="shared" si="4717"/>
        <v/>
      </c>
      <c r="CG1472" s="86"/>
      <c r="CH1472" s="5"/>
      <c r="CI1472"/>
      <c r="CJ1472"/>
      <c r="CK1472"/>
      <c r="CL1472" s="25"/>
      <c r="CM1472" s="25"/>
      <c r="CN1472" s="37"/>
      <c r="CO1472" s="25"/>
      <c r="CP1472" s="25"/>
      <c r="CQ1472" s="25"/>
      <c r="CR1472" s="25"/>
      <c r="CS1472" s="25"/>
      <c r="CT1472" s="25"/>
      <c r="CU1472" s="25"/>
      <c r="CV1472" s="25"/>
      <c r="CW1472" s="25"/>
      <c r="CX1472" s="25"/>
      <c r="CY1472" s="25"/>
      <c r="CZ1472" s="25"/>
      <c r="DA1472" s="25"/>
      <c r="DB1472" s="37"/>
      <c r="DC1472" s="25"/>
      <c r="DD1472" s="25"/>
      <c r="DH1472" s="25"/>
      <c r="DI1472" s="37"/>
    </row>
    <row r="1473" spans="1:113" s="26" customFormat="1">
      <c r="A1473" s="149"/>
      <c r="B1473" s="82" t="str">
        <f t="shared" si="4687"/>
        <v/>
      </c>
      <c r="C1473" s="7" t="str">
        <f t="shared" si="4688"/>
        <v/>
      </c>
      <c r="D1473" s="81">
        <f t="shared" si="4689"/>
        <v>0</v>
      </c>
      <c r="E1473" s="7" t="str">
        <f t="shared" si="4690"/>
        <v>18,</v>
      </c>
      <c r="F1473" s="78"/>
      <c r="G1473" s="86"/>
      <c r="H1473" s="86"/>
      <c r="I1473" s="86"/>
      <c r="J1473" s="86"/>
      <c r="K1473" s="86"/>
      <c r="L1473" s="86"/>
      <c r="M1473" s="86"/>
      <c r="N1473" s="86"/>
      <c r="O1473" s="78"/>
      <c r="P1473" s="86"/>
      <c r="Q1473" s="86"/>
      <c r="R1473" s="86"/>
      <c r="S1473" s="86"/>
      <c r="T1473" s="86"/>
      <c r="U1473" s="86"/>
      <c r="V1473" s="86"/>
      <c r="W1473" s="86"/>
      <c r="X1473" s="123" t="str">
        <f t="shared" si="4691"/>
        <v/>
      </c>
      <c r="Y1473" s="127">
        <f t="shared" si="4743"/>
        <v>0</v>
      </c>
      <c r="Z1473" s="127">
        <f t="shared" si="4744"/>
        <v>0</v>
      </c>
      <c r="AA1473" s="127">
        <f t="shared" si="4745"/>
        <v>0</v>
      </c>
      <c r="AB1473" s="86">
        <f t="shared" ref="AB1473:AC1479" si="4915">AB1472</f>
        <v>0</v>
      </c>
      <c r="AC1473" s="86">
        <f t="shared" si="4915"/>
        <v>0</v>
      </c>
      <c r="AD1473" s="90" t="str">
        <f>IF($A1472&lt;&gt;"",AD1472,"")</f>
        <v/>
      </c>
      <c r="AE1473" s="54" t="str">
        <f>IF($A1472&lt;&gt;"",AE1472,"")</f>
        <v/>
      </c>
      <c r="AF1473" s="92" t="str">
        <f t="shared" si="4703"/>
        <v/>
      </c>
      <c r="AG1473" s="82">
        <f t="shared" si="4694"/>
        <v>0</v>
      </c>
      <c r="AH1473" s="71">
        <f t="shared" si="4860"/>
        <v>0</v>
      </c>
      <c r="AI1473" s="78" t="str">
        <f t="shared" si="4695"/>
        <v/>
      </c>
      <c r="AJ1473" s="132">
        <f t="shared" si="4748"/>
        <v>0</v>
      </c>
      <c r="AK1473" s="132">
        <f t="shared" si="4749"/>
        <v>0</v>
      </c>
      <c r="AL1473" s="132">
        <f t="shared" si="4750"/>
        <v>0</v>
      </c>
      <c r="AM1473" s="86" t="str">
        <f t="shared" si="4751"/>
        <v/>
      </c>
      <c r="AN1473" s="86" t="str">
        <f t="shared" si="4752"/>
        <v/>
      </c>
      <c r="AO1473" s="90" t="str">
        <f>IF($A1472&lt;&gt;"",AO1472,"")</f>
        <v/>
      </c>
      <c r="AP1473" s="54" t="str">
        <f>IF($A1472&lt;&gt;"",AP1472,"")</f>
        <v/>
      </c>
      <c r="AQ1473" s="92" t="str">
        <f t="shared" si="4705"/>
        <v/>
      </c>
      <c r="AR1473" s="82">
        <f t="shared" si="4754"/>
        <v>0</v>
      </c>
      <c r="AS1473" s="71">
        <f t="shared" si="4706"/>
        <v>0</v>
      </c>
      <c r="AT1473" s="78" t="str">
        <f t="shared" si="4697"/>
        <v/>
      </c>
      <c r="AU1473" s="137">
        <f t="shared" si="4755"/>
        <v>0</v>
      </c>
      <c r="AV1473" s="137">
        <f t="shared" si="4756"/>
        <v>0</v>
      </c>
      <c r="AW1473" s="137">
        <f t="shared" si="4757"/>
        <v>0</v>
      </c>
      <c r="AX1473" s="86" t="str">
        <f t="shared" si="4758"/>
        <v/>
      </c>
      <c r="AY1473" s="86" t="str">
        <f t="shared" si="4759"/>
        <v/>
      </c>
      <c r="AZ1473" s="90" t="str">
        <f>IF($A1472&lt;&gt;"",AZ1472,"")</f>
        <v/>
      </c>
      <c r="BA1473" s="54" t="str">
        <f>IF($A1472&lt;&gt;"",BA1472,"")</f>
        <v/>
      </c>
      <c r="BB1473" s="92" t="str">
        <f t="shared" si="4708"/>
        <v/>
      </c>
      <c r="BC1473" s="82">
        <f t="shared" si="4761"/>
        <v>0</v>
      </c>
      <c r="BD1473" s="71">
        <f t="shared" si="4709"/>
        <v>0</v>
      </c>
      <c r="BE1473" s="98">
        <f t="shared" si="4767"/>
        <v>18</v>
      </c>
      <c r="BF1473" s="54" t="str">
        <f>IF($A1472&lt;&gt;"",BF1472,"")</f>
        <v/>
      </c>
      <c r="BG1473" s="92" t="str">
        <f t="shared" ref="BG1473:BG1480" si="4916">IF($A1473&lt;&gt;"",IF($A1473=0,"L",IF(BF1473&lt;&gt;"",IF(BF1473=X1473,"W","L"))),"")</f>
        <v/>
      </c>
      <c r="BH1473" s="82">
        <f t="shared" si="4740"/>
        <v>0</v>
      </c>
      <c r="BI1473" s="71">
        <f t="shared" si="4741"/>
        <v>0</v>
      </c>
      <c r="BJ1473" s="146"/>
      <c r="BK1473" s="97">
        <v>1</v>
      </c>
      <c r="BL1473" s="95" t="str">
        <f>IF(BL1472&lt;&gt;"",BL1472,"")</f>
        <v/>
      </c>
      <c r="BM1473" s="95" t="str">
        <f t="shared" ref="BM1473:BP1473" si="4917">IF(BM1472&lt;&gt;"",BM1472,"")</f>
        <v/>
      </c>
      <c r="BN1473" s="95" t="str">
        <f t="shared" si="4917"/>
        <v/>
      </c>
      <c r="BO1473" s="95" t="str">
        <f t="shared" si="4917"/>
        <v/>
      </c>
      <c r="BP1473" s="95" t="str">
        <f t="shared" si="4917"/>
        <v/>
      </c>
      <c r="BQ1473" s="81">
        <f t="shared" si="4769"/>
        <v>0</v>
      </c>
      <c r="BR1473" s="81">
        <f t="shared" si="4770"/>
        <v>0</v>
      </c>
      <c r="BS1473" s="81">
        <f t="shared" si="4771"/>
        <v>0</v>
      </c>
      <c r="BT1473" s="81">
        <f t="shared" si="4772"/>
        <v>0</v>
      </c>
      <c r="BU1473" s="81">
        <f t="shared" si="4773"/>
        <v>0</v>
      </c>
      <c r="BV1473" s="13">
        <f t="shared" si="4774"/>
        <v>0</v>
      </c>
      <c r="BW1473" s="11">
        <f t="shared" si="4700"/>
        <v>0</v>
      </c>
      <c r="BX1473" s="69">
        <f t="shared" si="4711"/>
        <v>0</v>
      </c>
      <c r="BY1473" s="69">
        <f>IF($A1473&lt;&gt;"",IF(BY1472&lt;&gt;0,BY1472,IF(BW1473&lt;=$AW$2,"Stop Loss",0)),0)</f>
        <v>0</v>
      </c>
      <c r="BZ1473" s="69">
        <f t="shared" si="4906"/>
        <v>0</v>
      </c>
      <c r="CA1473" s="27" t="str">
        <f t="shared" si="4712"/>
        <v/>
      </c>
      <c r="CB1473" s="27" t="str">
        <f t="shared" si="4713"/>
        <v/>
      </c>
      <c r="CC1473" s="27" t="str">
        <f t="shared" si="4714"/>
        <v/>
      </c>
      <c r="CD1473" s="27" t="str">
        <f t="shared" si="4715"/>
        <v/>
      </c>
      <c r="CE1473" s="27" t="str">
        <f t="shared" si="4716"/>
        <v/>
      </c>
      <c r="CF1473" s="27" t="str">
        <f t="shared" si="4717"/>
        <v/>
      </c>
      <c r="CG1473" s="86"/>
      <c r="CH1473" s="5"/>
      <c r="CI1473"/>
      <c r="CJ1473"/>
      <c r="CK1473"/>
      <c r="CL1473" s="25"/>
      <c r="CM1473" s="25"/>
      <c r="CN1473" s="37"/>
      <c r="CO1473" s="25"/>
      <c r="CP1473" s="25"/>
      <c r="CQ1473" s="25"/>
      <c r="CR1473" s="25"/>
      <c r="CS1473" s="25"/>
      <c r="CT1473" s="25"/>
      <c r="CU1473" s="25"/>
      <c r="CV1473" s="25"/>
      <c r="CW1473" s="25"/>
      <c r="CX1473" s="25"/>
      <c r="CY1473" s="25"/>
      <c r="CZ1473" s="25"/>
      <c r="DA1473" s="25"/>
      <c r="DB1473" s="37"/>
      <c r="DC1473" s="25"/>
      <c r="DD1473" s="25"/>
      <c r="DH1473" s="25"/>
      <c r="DI1473" s="37"/>
    </row>
    <row r="1474" spans="1:113" s="26" customFormat="1">
      <c r="A1474" s="149"/>
      <c r="B1474" s="82" t="str">
        <f t="shared" si="4687"/>
        <v/>
      </c>
      <c r="C1474" s="7" t="str">
        <f t="shared" si="4688"/>
        <v/>
      </c>
      <c r="D1474" s="81">
        <f t="shared" si="4689"/>
        <v>0</v>
      </c>
      <c r="E1474" s="7" t="str">
        <f t="shared" si="4690"/>
        <v>18,</v>
      </c>
      <c r="F1474" s="78"/>
      <c r="G1474" s="86"/>
      <c r="H1474" s="86"/>
      <c r="I1474" s="86"/>
      <c r="J1474" s="86"/>
      <c r="K1474" s="86"/>
      <c r="L1474" s="86"/>
      <c r="M1474" s="86"/>
      <c r="N1474" s="86"/>
      <c r="O1474" s="78"/>
      <c r="P1474" s="86"/>
      <c r="Q1474" s="86"/>
      <c r="R1474" s="86"/>
      <c r="S1474" s="86"/>
      <c r="T1474" s="86"/>
      <c r="U1474" s="86"/>
      <c r="V1474" s="86"/>
      <c r="W1474" s="86"/>
      <c r="X1474" s="123" t="str">
        <f t="shared" si="4691"/>
        <v/>
      </c>
      <c r="Y1474" s="127">
        <f t="shared" si="4743"/>
        <v>0</v>
      </c>
      <c r="Z1474" s="127">
        <f t="shared" si="4744"/>
        <v>0</v>
      </c>
      <c r="AA1474" s="127">
        <f t="shared" si="4745"/>
        <v>0</v>
      </c>
      <c r="AB1474" s="86">
        <f t="shared" si="4915"/>
        <v>0</v>
      </c>
      <c r="AC1474" s="86">
        <f t="shared" si="4915"/>
        <v>0</v>
      </c>
      <c r="AD1474" s="90" t="str">
        <f t="shared" ref="AD1474:AE1480" si="4918">IF($A1473&lt;&gt;"",AD1473,"")</f>
        <v/>
      </c>
      <c r="AE1474" s="54" t="str">
        <f t="shared" si="4918"/>
        <v/>
      </c>
      <c r="AF1474" s="92" t="str">
        <f t="shared" si="4703"/>
        <v/>
      </c>
      <c r="AG1474" s="82">
        <f t="shared" si="4694"/>
        <v>0</v>
      </c>
      <c r="AH1474" s="71">
        <f t="shared" si="4860"/>
        <v>0</v>
      </c>
      <c r="AI1474" s="78" t="str">
        <f t="shared" si="4695"/>
        <v/>
      </c>
      <c r="AJ1474" s="132">
        <f t="shared" si="4748"/>
        <v>0</v>
      </c>
      <c r="AK1474" s="132">
        <f t="shared" si="4749"/>
        <v>0</v>
      </c>
      <c r="AL1474" s="132">
        <f t="shared" si="4750"/>
        <v>0</v>
      </c>
      <c r="AM1474" s="86" t="str">
        <f t="shared" si="4751"/>
        <v/>
      </c>
      <c r="AN1474" s="86" t="str">
        <f t="shared" si="4752"/>
        <v/>
      </c>
      <c r="AO1474" s="90" t="str">
        <f t="shared" ref="AO1474:AP1480" si="4919">IF($A1473&lt;&gt;"",AO1473,"")</f>
        <v/>
      </c>
      <c r="AP1474" s="54" t="str">
        <f t="shared" si="4919"/>
        <v/>
      </c>
      <c r="AQ1474" s="92" t="str">
        <f t="shared" si="4705"/>
        <v/>
      </c>
      <c r="AR1474" s="82">
        <f t="shared" si="4754"/>
        <v>0</v>
      </c>
      <c r="AS1474" s="71">
        <f t="shared" si="4706"/>
        <v>0</v>
      </c>
      <c r="AT1474" s="78" t="str">
        <f t="shared" si="4697"/>
        <v/>
      </c>
      <c r="AU1474" s="137">
        <f t="shared" si="4755"/>
        <v>0</v>
      </c>
      <c r="AV1474" s="137">
        <f t="shared" si="4756"/>
        <v>0</v>
      </c>
      <c r="AW1474" s="137">
        <f t="shared" si="4757"/>
        <v>0</v>
      </c>
      <c r="AX1474" s="86" t="str">
        <f t="shared" si="4758"/>
        <v/>
      </c>
      <c r="AY1474" s="86" t="str">
        <f t="shared" si="4759"/>
        <v/>
      </c>
      <c r="AZ1474" s="90" t="str">
        <f t="shared" ref="AZ1474:BA1480" si="4920">IF($A1473&lt;&gt;"",AZ1473,"")</f>
        <v/>
      </c>
      <c r="BA1474" s="54" t="str">
        <f t="shared" si="4920"/>
        <v/>
      </c>
      <c r="BB1474" s="92" t="str">
        <f t="shared" si="4708"/>
        <v/>
      </c>
      <c r="BC1474" s="82">
        <f t="shared" si="4761"/>
        <v>0</v>
      </c>
      <c r="BD1474" s="71">
        <f t="shared" si="4709"/>
        <v>0</v>
      </c>
      <c r="BE1474" s="98">
        <f t="shared" si="4767"/>
        <v>18</v>
      </c>
      <c r="BF1474" s="54" t="str">
        <f t="shared" ref="BF1474:BF1480" si="4921">IF($A1473&lt;&gt;"",BF1473,"")</f>
        <v/>
      </c>
      <c r="BG1474" s="92" t="str">
        <f t="shared" si="4916"/>
        <v/>
      </c>
      <c r="BH1474" s="82">
        <f t="shared" si="4740"/>
        <v>0</v>
      </c>
      <c r="BI1474" s="71">
        <f t="shared" si="4741"/>
        <v>0</v>
      </c>
      <c r="BJ1474" s="146"/>
      <c r="BK1474" s="97">
        <v>1</v>
      </c>
      <c r="BL1474" s="95" t="str">
        <f t="shared" ref="BL1474:BP1474" si="4922">IF(BL1473&lt;&gt;"",BL1473,"")</f>
        <v/>
      </c>
      <c r="BM1474" s="95" t="str">
        <f t="shared" si="4922"/>
        <v/>
      </c>
      <c r="BN1474" s="95" t="str">
        <f t="shared" si="4922"/>
        <v/>
      </c>
      <c r="BO1474" s="95" t="str">
        <f t="shared" si="4922"/>
        <v/>
      </c>
      <c r="BP1474" s="95" t="str">
        <f t="shared" si="4922"/>
        <v/>
      </c>
      <c r="BQ1474" s="81">
        <f t="shared" si="4769"/>
        <v>0</v>
      </c>
      <c r="BR1474" s="81">
        <f t="shared" si="4770"/>
        <v>0</v>
      </c>
      <c r="BS1474" s="81">
        <f t="shared" si="4771"/>
        <v>0</v>
      </c>
      <c r="BT1474" s="81">
        <f t="shared" si="4772"/>
        <v>0</v>
      </c>
      <c r="BU1474" s="81">
        <f t="shared" si="4773"/>
        <v>0</v>
      </c>
      <c r="BV1474" s="13">
        <f t="shared" si="4774"/>
        <v>0</v>
      </c>
      <c r="BW1474" s="11">
        <f t="shared" si="4700"/>
        <v>0</v>
      </c>
      <c r="BX1474" s="69">
        <f t="shared" si="4711"/>
        <v>0</v>
      </c>
      <c r="BY1474" s="69">
        <f>IF($A1474&lt;&gt;"",IF(BY1473&lt;&gt;0,BY1473,IF(BW1474&lt;=$AW$2,"Stop Loss",0)),0)</f>
        <v>0</v>
      </c>
      <c r="BZ1474" s="69">
        <f t="shared" si="4906"/>
        <v>0</v>
      </c>
      <c r="CA1474" s="27" t="str">
        <f t="shared" si="4712"/>
        <v/>
      </c>
      <c r="CB1474" s="27" t="str">
        <f t="shared" si="4713"/>
        <v/>
      </c>
      <c r="CC1474" s="27" t="str">
        <f t="shared" si="4714"/>
        <v/>
      </c>
      <c r="CD1474" s="27" t="str">
        <f t="shared" si="4715"/>
        <v/>
      </c>
      <c r="CE1474" s="27" t="str">
        <f t="shared" si="4716"/>
        <v/>
      </c>
      <c r="CF1474" s="27" t="str">
        <f t="shared" si="4717"/>
        <v/>
      </c>
      <c r="CG1474" s="86"/>
      <c r="CH1474"/>
      <c r="CI1474"/>
      <c r="CJ1474"/>
      <c r="CK1474"/>
      <c r="CL1474" s="25"/>
      <c r="CM1474" s="25"/>
      <c r="CN1474" s="37"/>
      <c r="CO1474" s="25"/>
      <c r="CP1474" s="25"/>
      <c r="CQ1474" s="25"/>
      <c r="CR1474" s="25"/>
      <c r="CS1474" s="25"/>
      <c r="CT1474" s="25"/>
      <c r="CU1474" s="25"/>
      <c r="CV1474" s="25"/>
      <c r="CW1474" s="25"/>
      <c r="CX1474" s="25"/>
      <c r="CY1474" s="25"/>
      <c r="CZ1474" s="25"/>
      <c r="DA1474" s="25"/>
      <c r="DB1474" s="37"/>
      <c r="DC1474" s="25"/>
      <c r="DD1474" s="25"/>
      <c r="DH1474" s="25"/>
      <c r="DI1474" s="37"/>
    </row>
    <row r="1475" spans="1:113" s="26" customFormat="1">
      <c r="A1475" s="149"/>
      <c r="B1475" s="82" t="str">
        <f t="shared" si="4687"/>
        <v/>
      </c>
      <c r="C1475" s="7" t="str">
        <f t="shared" si="4688"/>
        <v/>
      </c>
      <c r="D1475" s="81">
        <f t="shared" si="4689"/>
        <v>0</v>
      </c>
      <c r="E1475" s="7" t="str">
        <f t="shared" si="4690"/>
        <v>18,</v>
      </c>
      <c r="F1475" s="78"/>
      <c r="G1475" s="86"/>
      <c r="H1475" s="86"/>
      <c r="I1475" s="86"/>
      <c r="J1475" s="86"/>
      <c r="K1475" s="86"/>
      <c r="L1475" s="86"/>
      <c r="M1475" s="86"/>
      <c r="N1475" s="86"/>
      <c r="O1475" s="78"/>
      <c r="P1475" s="86"/>
      <c r="Q1475" s="86"/>
      <c r="R1475" s="86"/>
      <c r="S1475" s="86"/>
      <c r="T1475" s="86"/>
      <c r="U1475" s="86"/>
      <c r="V1475" s="86"/>
      <c r="W1475" s="86"/>
      <c r="X1475" s="123" t="str">
        <f t="shared" si="4691"/>
        <v/>
      </c>
      <c r="Y1475" s="127">
        <f t="shared" si="4743"/>
        <v>0</v>
      </c>
      <c r="Z1475" s="127">
        <f t="shared" si="4744"/>
        <v>0</v>
      </c>
      <c r="AA1475" s="127">
        <f t="shared" si="4745"/>
        <v>0</v>
      </c>
      <c r="AB1475" s="86">
        <f t="shared" si="4915"/>
        <v>0</v>
      </c>
      <c r="AC1475" s="86">
        <f t="shared" si="4915"/>
        <v>0</v>
      </c>
      <c r="AD1475" s="90" t="str">
        <f t="shared" si="4918"/>
        <v/>
      </c>
      <c r="AE1475" s="54" t="str">
        <f t="shared" si="4918"/>
        <v/>
      </c>
      <c r="AF1475" s="92" t="str">
        <f t="shared" si="4703"/>
        <v/>
      </c>
      <c r="AG1475" s="82">
        <f t="shared" si="4694"/>
        <v>0</v>
      </c>
      <c r="AH1475" s="71">
        <f t="shared" si="4860"/>
        <v>0</v>
      </c>
      <c r="AI1475" s="78" t="str">
        <f t="shared" si="4695"/>
        <v/>
      </c>
      <c r="AJ1475" s="132">
        <f t="shared" si="4748"/>
        <v>0</v>
      </c>
      <c r="AK1475" s="132">
        <f t="shared" si="4749"/>
        <v>0</v>
      </c>
      <c r="AL1475" s="132">
        <f t="shared" si="4750"/>
        <v>0</v>
      </c>
      <c r="AM1475" s="86" t="str">
        <f t="shared" si="4751"/>
        <v/>
      </c>
      <c r="AN1475" s="86" t="str">
        <f t="shared" si="4752"/>
        <v/>
      </c>
      <c r="AO1475" s="90" t="str">
        <f t="shared" si="4919"/>
        <v/>
      </c>
      <c r="AP1475" s="54" t="str">
        <f t="shared" si="4919"/>
        <v/>
      </c>
      <c r="AQ1475" s="92" t="str">
        <f t="shared" si="4705"/>
        <v/>
      </c>
      <c r="AR1475" s="82">
        <f t="shared" si="4754"/>
        <v>0</v>
      </c>
      <c r="AS1475" s="71">
        <f t="shared" si="4706"/>
        <v>0</v>
      </c>
      <c r="AT1475" s="78" t="str">
        <f t="shared" si="4697"/>
        <v/>
      </c>
      <c r="AU1475" s="137">
        <f t="shared" si="4755"/>
        <v>0</v>
      </c>
      <c r="AV1475" s="137">
        <f t="shared" si="4756"/>
        <v>0</v>
      </c>
      <c r="AW1475" s="137">
        <f t="shared" si="4757"/>
        <v>0</v>
      </c>
      <c r="AX1475" s="86" t="str">
        <f t="shared" si="4758"/>
        <v/>
      </c>
      <c r="AY1475" s="86" t="str">
        <f t="shared" si="4759"/>
        <v/>
      </c>
      <c r="AZ1475" s="90" t="str">
        <f t="shared" si="4920"/>
        <v/>
      </c>
      <c r="BA1475" s="54" t="str">
        <f t="shared" si="4920"/>
        <v/>
      </c>
      <c r="BB1475" s="92" t="str">
        <f t="shared" si="4708"/>
        <v/>
      </c>
      <c r="BC1475" s="82">
        <f t="shared" si="4761"/>
        <v>0</v>
      </c>
      <c r="BD1475" s="71">
        <f t="shared" si="4709"/>
        <v>0</v>
      </c>
      <c r="BE1475" s="98">
        <f t="shared" si="4767"/>
        <v>18</v>
      </c>
      <c r="BF1475" s="54" t="str">
        <f t="shared" si="4921"/>
        <v/>
      </c>
      <c r="BG1475" s="92" t="str">
        <f t="shared" si="4916"/>
        <v/>
      </c>
      <c r="BH1475" s="82">
        <f t="shared" si="4740"/>
        <v>0</v>
      </c>
      <c r="BI1475" s="71">
        <f t="shared" si="4741"/>
        <v>0</v>
      </c>
      <c r="BJ1475" s="146"/>
      <c r="BK1475" s="97">
        <v>1</v>
      </c>
      <c r="BL1475" s="95" t="str">
        <f t="shared" ref="BL1475:BP1475" si="4923">IF(BL1474&lt;&gt;"",BL1474,"")</f>
        <v/>
      </c>
      <c r="BM1475" s="95" t="str">
        <f t="shared" si="4923"/>
        <v/>
      </c>
      <c r="BN1475" s="95" t="str">
        <f t="shared" si="4923"/>
        <v/>
      </c>
      <c r="BO1475" s="95" t="str">
        <f t="shared" si="4923"/>
        <v/>
      </c>
      <c r="BP1475" s="95" t="str">
        <f t="shared" si="4923"/>
        <v/>
      </c>
      <c r="BQ1475" s="81">
        <f t="shared" si="4769"/>
        <v>0</v>
      </c>
      <c r="BR1475" s="81">
        <f t="shared" si="4770"/>
        <v>0</v>
      </c>
      <c r="BS1475" s="81">
        <f t="shared" si="4771"/>
        <v>0</v>
      </c>
      <c r="BT1475" s="81">
        <f t="shared" si="4772"/>
        <v>0</v>
      </c>
      <c r="BU1475" s="81">
        <f t="shared" si="4773"/>
        <v>0</v>
      </c>
      <c r="BV1475" s="13">
        <f t="shared" si="4774"/>
        <v>0</v>
      </c>
      <c r="BW1475" s="11">
        <f t="shared" si="4700"/>
        <v>0</v>
      </c>
      <c r="BX1475" s="69">
        <f t="shared" si="4711"/>
        <v>0</v>
      </c>
      <c r="BY1475" s="69">
        <f>IF($A1475&lt;&gt;"",IF(BY1474&lt;&gt;0,BY1474,IF(BW1475&lt;=$AW$2,"Stop Loss",0)),0)</f>
        <v>0</v>
      </c>
      <c r="BZ1475" s="69">
        <f t="shared" si="4906"/>
        <v>0</v>
      </c>
      <c r="CA1475" s="27" t="str">
        <f t="shared" si="4712"/>
        <v/>
      </c>
      <c r="CB1475" s="27" t="str">
        <f t="shared" si="4713"/>
        <v/>
      </c>
      <c r="CC1475" s="27" t="str">
        <f t="shared" si="4714"/>
        <v/>
      </c>
      <c r="CD1475" s="27" t="str">
        <f t="shared" si="4715"/>
        <v/>
      </c>
      <c r="CE1475" s="27" t="str">
        <f t="shared" si="4716"/>
        <v/>
      </c>
      <c r="CF1475" s="27" t="str">
        <f t="shared" si="4717"/>
        <v/>
      </c>
      <c r="CG1475" s="86"/>
      <c r="CH1475"/>
      <c r="CI1475"/>
      <c r="CJ1475"/>
      <c r="CK1475"/>
      <c r="CL1475" s="25"/>
      <c r="CM1475" s="25"/>
      <c r="CN1475" s="37"/>
      <c r="CO1475" s="25"/>
      <c r="CP1475" s="25"/>
      <c r="CQ1475" s="25"/>
      <c r="CR1475" s="25"/>
      <c r="CS1475" s="25"/>
      <c r="CT1475" s="25"/>
      <c r="CU1475" s="25"/>
      <c r="CV1475" s="25"/>
      <c r="CW1475" s="25"/>
      <c r="CX1475" s="25"/>
      <c r="CY1475" s="25"/>
      <c r="CZ1475" s="25"/>
      <c r="DA1475" s="25"/>
      <c r="DB1475" s="37"/>
      <c r="DC1475" s="25"/>
      <c r="DD1475" s="25"/>
      <c r="DH1475" s="25"/>
      <c r="DI1475" s="37"/>
    </row>
    <row r="1476" spans="1:113" s="26" customFormat="1">
      <c r="A1476" s="149"/>
      <c r="B1476" s="82" t="str">
        <f t="shared" si="4687"/>
        <v/>
      </c>
      <c r="C1476" s="7" t="str">
        <f t="shared" si="4688"/>
        <v/>
      </c>
      <c r="D1476" s="81">
        <f t="shared" si="4689"/>
        <v>0</v>
      </c>
      <c r="E1476" s="7" t="str">
        <f t="shared" si="4690"/>
        <v>18,</v>
      </c>
      <c r="F1476" s="78"/>
      <c r="G1476" s="86"/>
      <c r="H1476" s="86"/>
      <c r="I1476" s="86"/>
      <c r="J1476" s="86"/>
      <c r="K1476" s="86"/>
      <c r="L1476" s="86"/>
      <c r="M1476" s="86"/>
      <c r="N1476" s="86"/>
      <c r="O1476" s="78"/>
      <c r="P1476" s="86"/>
      <c r="Q1476" s="86"/>
      <c r="R1476" s="86"/>
      <c r="S1476" s="86"/>
      <c r="T1476" s="86"/>
      <c r="U1476" s="86"/>
      <c r="V1476" s="86"/>
      <c r="W1476" s="86"/>
      <c r="X1476" s="123" t="str">
        <f t="shared" si="4691"/>
        <v/>
      </c>
      <c r="Y1476" s="127">
        <f t="shared" si="4743"/>
        <v>0</v>
      </c>
      <c r="Z1476" s="127">
        <f t="shared" si="4744"/>
        <v>0</v>
      </c>
      <c r="AA1476" s="127">
        <f t="shared" si="4745"/>
        <v>0</v>
      </c>
      <c r="AB1476" s="86">
        <f t="shared" si="4915"/>
        <v>0</v>
      </c>
      <c r="AC1476" s="86">
        <f t="shared" si="4915"/>
        <v>0</v>
      </c>
      <c r="AD1476" s="90" t="str">
        <f t="shared" si="4918"/>
        <v/>
      </c>
      <c r="AE1476" s="54" t="str">
        <f t="shared" si="4918"/>
        <v/>
      </c>
      <c r="AF1476" s="92" t="str">
        <f t="shared" si="4703"/>
        <v/>
      </c>
      <c r="AG1476" s="82">
        <f t="shared" si="4694"/>
        <v>0</v>
      </c>
      <c r="AH1476" s="71">
        <f t="shared" si="4860"/>
        <v>0</v>
      </c>
      <c r="AI1476" s="78" t="str">
        <f t="shared" si="4695"/>
        <v/>
      </c>
      <c r="AJ1476" s="132">
        <f t="shared" si="4748"/>
        <v>0</v>
      </c>
      <c r="AK1476" s="132">
        <f t="shared" si="4749"/>
        <v>0</v>
      </c>
      <c r="AL1476" s="132">
        <f t="shared" si="4750"/>
        <v>0</v>
      </c>
      <c r="AM1476" s="86" t="str">
        <f t="shared" si="4751"/>
        <v/>
      </c>
      <c r="AN1476" s="86" t="str">
        <f t="shared" si="4752"/>
        <v/>
      </c>
      <c r="AO1476" s="90" t="str">
        <f t="shared" si="4919"/>
        <v/>
      </c>
      <c r="AP1476" s="54" t="str">
        <f t="shared" si="4919"/>
        <v/>
      </c>
      <c r="AQ1476" s="92" t="str">
        <f t="shared" si="4705"/>
        <v/>
      </c>
      <c r="AR1476" s="82">
        <f t="shared" si="4754"/>
        <v>0</v>
      </c>
      <c r="AS1476" s="71">
        <f t="shared" si="4706"/>
        <v>0</v>
      </c>
      <c r="AT1476" s="78" t="str">
        <f t="shared" si="4697"/>
        <v/>
      </c>
      <c r="AU1476" s="137">
        <f t="shared" si="4755"/>
        <v>0</v>
      </c>
      <c r="AV1476" s="137">
        <f t="shared" si="4756"/>
        <v>0</v>
      </c>
      <c r="AW1476" s="137">
        <f t="shared" si="4757"/>
        <v>0</v>
      </c>
      <c r="AX1476" s="86" t="str">
        <f t="shared" si="4758"/>
        <v/>
      </c>
      <c r="AY1476" s="86" t="str">
        <f t="shared" si="4759"/>
        <v/>
      </c>
      <c r="AZ1476" s="90" t="str">
        <f t="shared" si="4920"/>
        <v/>
      </c>
      <c r="BA1476" s="54" t="str">
        <f t="shared" si="4920"/>
        <v/>
      </c>
      <c r="BB1476" s="92" t="str">
        <f t="shared" si="4708"/>
        <v/>
      </c>
      <c r="BC1476" s="82">
        <f t="shared" si="4761"/>
        <v>0</v>
      </c>
      <c r="BD1476" s="71">
        <f t="shared" si="4709"/>
        <v>0</v>
      </c>
      <c r="BE1476" s="98">
        <f t="shared" si="4767"/>
        <v>18</v>
      </c>
      <c r="BF1476" s="54" t="str">
        <f t="shared" si="4921"/>
        <v/>
      </c>
      <c r="BG1476" s="92" t="str">
        <f t="shared" si="4916"/>
        <v/>
      </c>
      <c r="BH1476" s="82">
        <f t="shared" si="4740"/>
        <v>0</v>
      </c>
      <c r="BI1476" s="71">
        <f t="shared" si="4741"/>
        <v>0</v>
      </c>
      <c r="BJ1476" s="146"/>
      <c r="BK1476" s="97">
        <v>1</v>
      </c>
      <c r="BL1476" s="95" t="str">
        <f t="shared" ref="BL1476:BP1476" si="4924">IF(BL1475&lt;&gt;"",BL1475,"")</f>
        <v/>
      </c>
      <c r="BM1476" s="95" t="str">
        <f t="shared" si="4924"/>
        <v/>
      </c>
      <c r="BN1476" s="95" t="str">
        <f t="shared" si="4924"/>
        <v/>
      </c>
      <c r="BO1476" s="95" t="str">
        <f t="shared" si="4924"/>
        <v/>
      </c>
      <c r="BP1476" s="95" t="str">
        <f t="shared" si="4924"/>
        <v/>
      </c>
      <c r="BQ1476" s="81">
        <f t="shared" si="4769"/>
        <v>0</v>
      </c>
      <c r="BR1476" s="81">
        <f t="shared" si="4770"/>
        <v>0</v>
      </c>
      <c r="BS1476" s="81">
        <f t="shared" si="4771"/>
        <v>0</v>
      </c>
      <c r="BT1476" s="81">
        <f t="shared" si="4772"/>
        <v>0</v>
      </c>
      <c r="BU1476" s="81">
        <f t="shared" si="4773"/>
        <v>0</v>
      </c>
      <c r="BV1476" s="13">
        <f t="shared" si="4774"/>
        <v>0</v>
      </c>
      <c r="BW1476" s="11">
        <f t="shared" si="4700"/>
        <v>0</v>
      </c>
      <c r="BX1476" s="69">
        <f t="shared" si="4711"/>
        <v>0</v>
      </c>
      <c r="BY1476" s="69">
        <f>IF($A1476&lt;&gt;"",IF(BY1475&lt;&gt;0,BY1475,IF(BW1476&lt;=$AW$2,"Stop Loss",0)),0)</f>
        <v>0</v>
      </c>
      <c r="BZ1476" s="69">
        <f t="shared" si="4906"/>
        <v>0</v>
      </c>
      <c r="CA1476" s="27" t="str">
        <f t="shared" si="4712"/>
        <v/>
      </c>
      <c r="CB1476" s="27" t="str">
        <f t="shared" si="4713"/>
        <v/>
      </c>
      <c r="CC1476" s="27" t="str">
        <f t="shared" si="4714"/>
        <v/>
      </c>
      <c r="CD1476" s="27" t="str">
        <f t="shared" si="4715"/>
        <v/>
      </c>
      <c r="CE1476" s="27" t="str">
        <f t="shared" si="4716"/>
        <v/>
      </c>
      <c r="CF1476" s="27" t="str">
        <f t="shared" si="4717"/>
        <v/>
      </c>
      <c r="CG1476" s="86"/>
      <c r="CH1476"/>
      <c r="CI1476"/>
      <c r="CJ1476"/>
      <c r="CK1476"/>
      <c r="CL1476" s="25"/>
      <c r="CM1476" s="25"/>
      <c r="CN1476" s="37"/>
      <c r="CO1476" s="25"/>
      <c r="CP1476" s="25"/>
      <c r="CQ1476" s="25"/>
      <c r="CR1476" s="25"/>
      <c r="CS1476" s="25"/>
      <c r="CT1476" s="25"/>
      <c r="CU1476" s="25"/>
      <c r="CV1476" s="25"/>
      <c r="CW1476" s="25"/>
      <c r="CX1476" s="25"/>
      <c r="CY1476" s="25"/>
      <c r="CZ1476" s="25"/>
      <c r="DA1476" s="25"/>
      <c r="DB1476" s="37"/>
      <c r="DC1476" s="25"/>
      <c r="DD1476" s="25"/>
      <c r="DH1476" s="25"/>
      <c r="DI1476" s="37"/>
    </row>
    <row r="1477" spans="1:113" s="26" customFormat="1">
      <c r="A1477" s="149"/>
      <c r="B1477" s="82" t="str">
        <f t="shared" si="4687"/>
        <v/>
      </c>
      <c r="C1477" s="7" t="str">
        <f t="shared" si="4688"/>
        <v/>
      </c>
      <c r="D1477" s="81">
        <f t="shared" si="4689"/>
        <v>0</v>
      </c>
      <c r="E1477" s="7" t="str">
        <f t="shared" si="4690"/>
        <v>18,</v>
      </c>
      <c r="F1477" s="78"/>
      <c r="G1477" s="86"/>
      <c r="H1477" s="86"/>
      <c r="I1477" s="86"/>
      <c r="J1477" s="86"/>
      <c r="K1477" s="86"/>
      <c r="L1477" s="86"/>
      <c r="M1477" s="86"/>
      <c r="N1477" s="86"/>
      <c r="O1477" s="78"/>
      <c r="P1477" s="86"/>
      <c r="Q1477" s="86"/>
      <c r="R1477" s="86"/>
      <c r="S1477" s="86"/>
      <c r="T1477" s="86"/>
      <c r="U1477" s="86"/>
      <c r="V1477" s="86"/>
      <c r="W1477" s="86"/>
      <c r="X1477" s="123" t="str">
        <f t="shared" si="4691"/>
        <v/>
      </c>
      <c r="Y1477" s="127">
        <f t="shared" si="4743"/>
        <v>0</v>
      </c>
      <c r="Z1477" s="127">
        <f t="shared" si="4744"/>
        <v>0</v>
      </c>
      <c r="AA1477" s="127">
        <f t="shared" si="4745"/>
        <v>0</v>
      </c>
      <c r="AB1477" s="86">
        <f t="shared" si="4915"/>
        <v>0</v>
      </c>
      <c r="AC1477" s="86">
        <f t="shared" si="4915"/>
        <v>0</v>
      </c>
      <c r="AD1477" s="90" t="str">
        <f t="shared" si="4918"/>
        <v/>
      </c>
      <c r="AE1477" s="54" t="str">
        <f t="shared" si="4918"/>
        <v/>
      </c>
      <c r="AF1477" s="92" t="str">
        <f t="shared" si="4703"/>
        <v/>
      </c>
      <c r="AG1477" s="82">
        <f t="shared" si="4694"/>
        <v>0</v>
      </c>
      <c r="AH1477" s="71">
        <f t="shared" si="4860"/>
        <v>0</v>
      </c>
      <c r="AI1477" s="78" t="str">
        <f t="shared" si="4695"/>
        <v/>
      </c>
      <c r="AJ1477" s="132">
        <f t="shared" si="4748"/>
        <v>0</v>
      </c>
      <c r="AK1477" s="132">
        <f t="shared" si="4749"/>
        <v>0</v>
      </c>
      <c r="AL1477" s="132">
        <f t="shared" si="4750"/>
        <v>0</v>
      </c>
      <c r="AM1477" s="86" t="str">
        <f t="shared" si="4751"/>
        <v/>
      </c>
      <c r="AN1477" s="86" t="str">
        <f t="shared" si="4752"/>
        <v/>
      </c>
      <c r="AO1477" s="90" t="str">
        <f t="shared" si="4919"/>
        <v/>
      </c>
      <c r="AP1477" s="54" t="str">
        <f t="shared" si="4919"/>
        <v/>
      </c>
      <c r="AQ1477" s="92" t="str">
        <f t="shared" si="4705"/>
        <v/>
      </c>
      <c r="AR1477" s="82">
        <f t="shared" si="4754"/>
        <v>0</v>
      </c>
      <c r="AS1477" s="71">
        <f t="shared" si="4706"/>
        <v>0</v>
      </c>
      <c r="AT1477" s="78" t="str">
        <f t="shared" si="4697"/>
        <v/>
      </c>
      <c r="AU1477" s="137">
        <f t="shared" si="4755"/>
        <v>0</v>
      </c>
      <c r="AV1477" s="137">
        <f t="shared" si="4756"/>
        <v>0</v>
      </c>
      <c r="AW1477" s="137">
        <f t="shared" si="4757"/>
        <v>0</v>
      </c>
      <c r="AX1477" s="86" t="str">
        <f t="shared" si="4758"/>
        <v/>
      </c>
      <c r="AY1477" s="86" t="str">
        <f t="shared" si="4759"/>
        <v/>
      </c>
      <c r="AZ1477" s="90" t="str">
        <f t="shared" si="4920"/>
        <v/>
      </c>
      <c r="BA1477" s="54" t="str">
        <f t="shared" si="4920"/>
        <v/>
      </c>
      <c r="BB1477" s="92" t="str">
        <f t="shared" si="4708"/>
        <v/>
      </c>
      <c r="BC1477" s="82">
        <f t="shared" si="4761"/>
        <v>0</v>
      </c>
      <c r="BD1477" s="71">
        <f t="shared" si="4709"/>
        <v>0</v>
      </c>
      <c r="BE1477" s="98">
        <f t="shared" si="4767"/>
        <v>18</v>
      </c>
      <c r="BF1477" s="54" t="str">
        <f t="shared" si="4921"/>
        <v/>
      </c>
      <c r="BG1477" s="92" t="str">
        <f t="shared" si="4916"/>
        <v/>
      </c>
      <c r="BH1477" s="82">
        <f t="shared" si="4740"/>
        <v>0</v>
      </c>
      <c r="BI1477" s="71">
        <f t="shared" si="4741"/>
        <v>0</v>
      </c>
      <c r="BJ1477" s="146"/>
      <c r="BK1477" s="97">
        <v>1</v>
      </c>
      <c r="BL1477" s="95" t="str">
        <f t="shared" ref="BL1477:BP1477" si="4925">IF(BL1476&lt;&gt;"",BL1476,"")</f>
        <v/>
      </c>
      <c r="BM1477" s="95" t="str">
        <f t="shared" si="4925"/>
        <v/>
      </c>
      <c r="BN1477" s="95" t="str">
        <f t="shared" si="4925"/>
        <v/>
      </c>
      <c r="BO1477" s="95" t="str">
        <f t="shared" si="4925"/>
        <v/>
      </c>
      <c r="BP1477" s="95" t="str">
        <f t="shared" si="4925"/>
        <v/>
      </c>
      <c r="BQ1477" s="81">
        <f t="shared" si="4769"/>
        <v>0</v>
      </c>
      <c r="BR1477" s="81">
        <f t="shared" si="4770"/>
        <v>0</v>
      </c>
      <c r="BS1477" s="81">
        <f t="shared" si="4771"/>
        <v>0</v>
      </c>
      <c r="BT1477" s="81">
        <f t="shared" si="4772"/>
        <v>0</v>
      </c>
      <c r="BU1477" s="81">
        <f t="shared" si="4773"/>
        <v>0</v>
      </c>
      <c r="BV1477" s="13">
        <f t="shared" si="4774"/>
        <v>0</v>
      </c>
      <c r="BW1477" s="11">
        <f t="shared" si="4700"/>
        <v>0</v>
      </c>
      <c r="BX1477" s="69">
        <f t="shared" si="4711"/>
        <v>0</v>
      </c>
      <c r="BY1477" s="69">
        <f>IF($A1477&lt;&gt;"",IF(BY1476&lt;&gt;0,BY1476,IF(BW1477&lt;=$AW$2,"Stop Loss",0)),0)</f>
        <v>0</v>
      </c>
      <c r="BZ1477" s="69">
        <f t="shared" si="4906"/>
        <v>0</v>
      </c>
      <c r="CA1477" s="27" t="str">
        <f t="shared" si="4712"/>
        <v/>
      </c>
      <c r="CB1477" s="27" t="str">
        <f t="shared" si="4713"/>
        <v/>
      </c>
      <c r="CC1477" s="27" t="str">
        <f t="shared" si="4714"/>
        <v/>
      </c>
      <c r="CD1477" s="27" t="str">
        <f t="shared" si="4715"/>
        <v/>
      </c>
      <c r="CE1477" s="27" t="str">
        <f t="shared" si="4716"/>
        <v/>
      </c>
      <c r="CF1477" s="27" t="str">
        <f t="shared" si="4717"/>
        <v/>
      </c>
      <c r="CG1477" s="86"/>
      <c r="CH1477"/>
      <c r="CI1477"/>
      <c r="CJ1477"/>
      <c r="CK1477"/>
      <c r="CL1477" s="25"/>
      <c r="CM1477" s="25"/>
      <c r="CN1477" s="37"/>
      <c r="CO1477" s="25"/>
      <c r="CP1477" s="25"/>
      <c r="CQ1477" s="25"/>
      <c r="CR1477" s="25"/>
      <c r="CS1477" s="25"/>
      <c r="CT1477" s="25"/>
      <c r="CU1477" s="25"/>
      <c r="CV1477" s="25"/>
      <c r="CW1477" s="25"/>
      <c r="CX1477" s="25"/>
      <c r="CY1477" s="25"/>
      <c r="CZ1477" s="25"/>
      <c r="DA1477" s="25"/>
      <c r="DB1477" s="37"/>
      <c r="DC1477" s="25"/>
      <c r="DD1477" s="25"/>
      <c r="DH1477" s="25"/>
      <c r="DI1477" s="37"/>
    </row>
    <row r="1478" spans="1:113" s="26" customFormat="1">
      <c r="A1478" s="149"/>
      <c r="B1478" s="82" t="str">
        <f t="shared" ref="B1478:B1541" si="4926">IF(A1478="","",IF(BF1479="","DB",BF1479&amp;","&amp;BL1479&amp;BM1479&amp;BN1479&amp;BO1479&amp;BP1479))</f>
        <v/>
      </c>
      <c r="C1478" s="7" t="str">
        <f t="shared" ref="C1478:C1541" si="4927">IF(AND(BX1478=0,BY1478=0),"",IF(BX1478="Profit Target","profit target",IF(BY1478="Stop Loss","stop loss","")))</f>
        <v/>
      </c>
      <c r="D1478" s="81">
        <f t="shared" ref="D1478:D1541" si="4928">BV1478</f>
        <v>0</v>
      </c>
      <c r="E1478" s="7" t="str">
        <f t="shared" ref="E1478:E1541" si="4929">IF(COUNTBLANK(BL1479:BP1479)=5,BE1479&amp;",",IF(COUNTBLANK(BL1479:BP1479)=1,BE1479&amp;","&amp;"1,1,1,1,",BE1479&amp;","&amp;"1,1,1,1,1,"))</f>
        <v>18,</v>
      </c>
      <c r="F1478" s="78"/>
      <c r="G1478" s="86"/>
      <c r="H1478" s="86"/>
      <c r="I1478" s="86"/>
      <c r="J1478" s="86"/>
      <c r="K1478" s="86"/>
      <c r="L1478" s="86"/>
      <c r="M1478" s="86"/>
      <c r="N1478" s="86"/>
      <c r="O1478" s="78"/>
      <c r="P1478" s="86"/>
      <c r="Q1478" s="86"/>
      <c r="R1478" s="86"/>
      <c r="S1478" s="86"/>
      <c r="T1478" s="86"/>
      <c r="U1478" s="86"/>
      <c r="V1478" s="86"/>
      <c r="W1478" s="86"/>
      <c r="X1478" s="123" t="str">
        <f t="shared" ref="X1478:X1541" si="4930">IF($A1478&lt;&gt;"",VLOOKUP($A1478,$CY$107:$DH$144,7),"")</f>
        <v/>
      </c>
      <c r="Y1478" s="127">
        <f t="shared" si="4743"/>
        <v>0</v>
      </c>
      <c r="Z1478" s="127">
        <f t="shared" si="4744"/>
        <v>0</v>
      </c>
      <c r="AA1478" s="127">
        <f t="shared" si="4745"/>
        <v>0</v>
      </c>
      <c r="AB1478" s="86">
        <f t="shared" si="4915"/>
        <v>0</v>
      </c>
      <c r="AC1478" s="86">
        <f t="shared" si="4915"/>
        <v>0</v>
      </c>
      <c r="AD1478" s="90" t="str">
        <f t="shared" si="4918"/>
        <v/>
      </c>
      <c r="AE1478" s="54" t="str">
        <f t="shared" si="4918"/>
        <v/>
      </c>
      <c r="AF1478" s="92" t="str">
        <f t="shared" si="4703"/>
        <v/>
      </c>
      <c r="AG1478" s="82">
        <f t="shared" ref="AG1478:AG1541" si="4931">IF($A1478&lt;&gt;"",IF(OR($BX1477&lt;&gt;0,$BY1477&lt;&gt;0),"0",IF(AE1478&lt;&gt;"",IF(AF1478="W",(1*AD1478),(-1*AD1478)),0)),0)</f>
        <v>0</v>
      </c>
      <c r="AH1478" s="71">
        <f t="shared" si="4860"/>
        <v>0</v>
      </c>
      <c r="AI1478" s="78" t="str">
        <f t="shared" ref="AI1478:AI1541" si="4932">IF($A1478&lt;&gt;"",VLOOKUP($A1478,$CY$107:$DH$144,9),"")</f>
        <v/>
      </c>
      <c r="AJ1478" s="132">
        <f t="shared" si="4748"/>
        <v>0</v>
      </c>
      <c r="AK1478" s="132">
        <f t="shared" si="4749"/>
        <v>0</v>
      </c>
      <c r="AL1478" s="132">
        <f t="shared" si="4750"/>
        <v>0</v>
      </c>
      <c r="AM1478" s="86" t="str">
        <f t="shared" si="4751"/>
        <v/>
      </c>
      <c r="AN1478" s="86" t="str">
        <f t="shared" si="4752"/>
        <v/>
      </c>
      <c r="AO1478" s="90" t="str">
        <f t="shared" si="4919"/>
        <v/>
      </c>
      <c r="AP1478" s="54" t="str">
        <f t="shared" si="4919"/>
        <v/>
      </c>
      <c r="AQ1478" s="92" t="str">
        <f t="shared" si="4705"/>
        <v/>
      </c>
      <c r="AR1478" s="82">
        <f t="shared" si="4754"/>
        <v>0</v>
      </c>
      <c r="AS1478" s="71">
        <f t="shared" si="4706"/>
        <v>0</v>
      </c>
      <c r="AT1478" s="78" t="str">
        <f t="shared" ref="AT1478:AT1541" si="4933">IF($A1478&lt;&gt;"",VLOOKUP($A1478,$CY$107:$DH$144,8),"")</f>
        <v/>
      </c>
      <c r="AU1478" s="137">
        <f t="shared" si="4755"/>
        <v>0</v>
      </c>
      <c r="AV1478" s="137">
        <f t="shared" si="4756"/>
        <v>0</v>
      </c>
      <c r="AW1478" s="137">
        <f t="shared" si="4757"/>
        <v>0</v>
      </c>
      <c r="AX1478" s="86" t="str">
        <f t="shared" si="4758"/>
        <v/>
      </c>
      <c r="AY1478" s="86" t="str">
        <f t="shared" si="4759"/>
        <v/>
      </c>
      <c r="AZ1478" s="90" t="str">
        <f t="shared" si="4920"/>
        <v/>
      </c>
      <c r="BA1478" s="54" t="str">
        <f t="shared" si="4920"/>
        <v/>
      </c>
      <c r="BB1478" s="92" t="str">
        <f t="shared" si="4708"/>
        <v/>
      </c>
      <c r="BC1478" s="82">
        <f t="shared" si="4761"/>
        <v>0</v>
      </c>
      <c r="BD1478" s="71">
        <f t="shared" si="4709"/>
        <v>0</v>
      </c>
      <c r="BE1478" s="98">
        <f t="shared" si="4767"/>
        <v>18</v>
      </c>
      <c r="BF1478" s="54" t="str">
        <f t="shared" si="4921"/>
        <v/>
      </c>
      <c r="BG1478" s="92" t="str">
        <f t="shared" si="4916"/>
        <v/>
      </c>
      <c r="BH1478" s="82">
        <f t="shared" si="4740"/>
        <v>0</v>
      </c>
      <c r="BI1478" s="71">
        <f t="shared" si="4741"/>
        <v>0</v>
      </c>
      <c r="BJ1478" s="146"/>
      <c r="BK1478" s="97">
        <v>1</v>
      </c>
      <c r="BL1478" s="95" t="str">
        <f t="shared" ref="BL1478:BP1478" si="4934">IF(BL1477&lt;&gt;"",BL1477,"")</f>
        <v/>
      </c>
      <c r="BM1478" s="95" t="str">
        <f t="shared" si="4934"/>
        <v/>
      </c>
      <c r="BN1478" s="95" t="str">
        <f t="shared" si="4934"/>
        <v/>
      </c>
      <c r="BO1478" s="95" t="str">
        <f t="shared" si="4934"/>
        <v/>
      </c>
      <c r="BP1478" s="95" t="str">
        <f t="shared" si="4934"/>
        <v/>
      </c>
      <c r="BQ1478" s="81">
        <f t="shared" si="4769"/>
        <v>0</v>
      </c>
      <c r="BR1478" s="81">
        <f t="shared" si="4770"/>
        <v>0</v>
      </c>
      <c r="BS1478" s="81">
        <f t="shared" si="4771"/>
        <v>0</v>
      </c>
      <c r="BT1478" s="81">
        <f t="shared" si="4772"/>
        <v>0</v>
      </c>
      <c r="BU1478" s="81">
        <f t="shared" si="4773"/>
        <v>0</v>
      </c>
      <c r="BV1478" s="13">
        <f t="shared" si="4774"/>
        <v>0</v>
      </c>
      <c r="BW1478" s="11">
        <f t="shared" ref="BW1478:BW1541" si="4935">IF(A1478&lt;&gt;"",BV1478+BW1477,0)</f>
        <v>0</v>
      </c>
      <c r="BX1478" s="69">
        <f t="shared" si="4711"/>
        <v>0</v>
      </c>
      <c r="BY1478" s="69">
        <f>IF($A1478&lt;&gt;"",IF(BY1477&lt;&gt;0,BY1477,IF(BW1478&lt;=$AW$2,"Stop Loss",0)),0)</f>
        <v>0</v>
      </c>
      <c r="BZ1478" s="69">
        <f t="shared" si="4906"/>
        <v>0</v>
      </c>
      <c r="CA1478" s="27" t="str">
        <f t="shared" si="4712"/>
        <v/>
      </c>
      <c r="CB1478" s="27" t="str">
        <f t="shared" si="4713"/>
        <v/>
      </c>
      <c r="CC1478" s="27" t="str">
        <f t="shared" si="4714"/>
        <v/>
      </c>
      <c r="CD1478" s="27" t="str">
        <f t="shared" si="4715"/>
        <v/>
      </c>
      <c r="CE1478" s="27" t="str">
        <f t="shared" si="4716"/>
        <v/>
      </c>
      <c r="CF1478" s="27" t="str">
        <f t="shared" si="4717"/>
        <v/>
      </c>
      <c r="CG1478" s="86"/>
      <c r="CH1478"/>
      <c r="CI1478"/>
      <c r="CJ1478"/>
      <c r="CK1478"/>
      <c r="CL1478" s="25"/>
      <c r="CM1478" s="25"/>
      <c r="CN1478" s="37"/>
      <c r="CO1478" s="25"/>
      <c r="CP1478" s="25"/>
      <c r="CQ1478" s="25"/>
      <c r="CR1478" s="25"/>
      <c r="CS1478" s="25"/>
      <c r="CT1478" s="25"/>
      <c r="CU1478" s="25"/>
      <c r="CV1478" s="25"/>
      <c r="CW1478" s="25"/>
      <c r="CX1478" s="25"/>
      <c r="CY1478" s="25"/>
      <c r="CZ1478" s="25"/>
      <c r="DA1478" s="25"/>
      <c r="DB1478" s="37"/>
      <c r="DC1478" s="25"/>
      <c r="DD1478" s="25"/>
      <c r="DH1478" s="25"/>
      <c r="DI1478" s="37"/>
    </row>
    <row r="1479" spans="1:113" s="26" customFormat="1">
      <c r="A1479" s="149"/>
      <c r="B1479" s="82" t="str">
        <f t="shared" si="4926"/>
        <v/>
      </c>
      <c r="C1479" s="7" t="str">
        <f t="shared" si="4927"/>
        <v/>
      </c>
      <c r="D1479" s="81">
        <f t="shared" si="4928"/>
        <v>0</v>
      </c>
      <c r="E1479" s="7" t="str">
        <f t="shared" si="4929"/>
        <v>18,</v>
      </c>
      <c r="F1479" s="78"/>
      <c r="G1479" s="86"/>
      <c r="H1479" s="86"/>
      <c r="I1479" s="86"/>
      <c r="J1479" s="86"/>
      <c r="K1479" s="86"/>
      <c r="L1479" s="86"/>
      <c r="M1479" s="86"/>
      <c r="N1479" s="86"/>
      <c r="O1479" s="78"/>
      <c r="P1479" s="86"/>
      <c r="Q1479" s="86"/>
      <c r="R1479" s="86"/>
      <c r="S1479" s="86"/>
      <c r="T1479" s="86"/>
      <c r="U1479" s="86"/>
      <c r="V1479" s="86"/>
      <c r="W1479" s="86"/>
      <c r="X1479" s="123" t="str">
        <f t="shared" si="4930"/>
        <v/>
      </c>
      <c r="Y1479" s="127">
        <f t="shared" si="4743"/>
        <v>0</v>
      </c>
      <c r="Z1479" s="127">
        <f t="shared" si="4744"/>
        <v>0</v>
      </c>
      <c r="AA1479" s="127">
        <f t="shared" si="4745"/>
        <v>0</v>
      </c>
      <c r="AB1479" s="86">
        <f t="shared" si="4915"/>
        <v>0</v>
      </c>
      <c r="AC1479" s="86">
        <f t="shared" si="4915"/>
        <v>0</v>
      </c>
      <c r="AD1479" s="90" t="str">
        <f t="shared" si="4918"/>
        <v/>
      </c>
      <c r="AE1479" s="54" t="str">
        <f t="shared" si="4918"/>
        <v/>
      </c>
      <c r="AF1479" s="92" t="str">
        <f t="shared" ref="AF1479:AF1542" si="4936">IF($A1479&lt;&gt;"",IF($A1479=0,"L",IF(AE1479&lt;&gt;"",IF(AE1479=X1479,"W","L"))),"")</f>
        <v/>
      </c>
      <c r="AG1479" s="82">
        <f t="shared" si="4931"/>
        <v>0</v>
      </c>
      <c r="AH1479" s="71">
        <f t="shared" si="4860"/>
        <v>0</v>
      </c>
      <c r="AI1479" s="78" t="str">
        <f t="shared" si="4932"/>
        <v/>
      </c>
      <c r="AJ1479" s="132">
        <f t="shared" si="4748"/>
        <v>0</v>
      </c>
      <c r="AK1479" s="132">
        <f t="shared" si="4749"/>
        <v>0</v>
      </c>
      <c r="AL1479" s="132">
        <f t="shared" si="4750"/>
        <v>0</v>
      </c>
      <c r="AM1479" s="86" t="str">
        <f t="shared" si="4751"/>
        <v/>
      </c>
      <c r="AN1479" s="86" t="str">
        <f t="shared" si="4752"/>
        <v/>
      </c>
      <c r="AO1479" s="90" t="str">
        <f t="shared" si="4919"/>
        <v/>
      </c>
      <c r="AP1479" s="54" t="str">
        <f t="shared" si="4919"/>
        <v/>
      </c>
      <c r="AQ1479" s="92" t="str">
        <f t="shared" ref="AQ1479:AQ1542" si="4937">IF($A1479&lt;&gt;"",IF($A1479=0,"L",IF(AP1479&lt;&gt;"",IF(AP1479=AI1479,"W","L"))),"")</f>
        <v/>
      </c>
      <c r="AR1479" s="82">
        <f t="shared" si="4754"/>
        <v>0</v>
      </c>
      <c r="AS1479" s="71">
        <f t="shared" ref="AS1479:AS1542" si="4938">IF($A1479&lt;&gt;"",AR1479+AS1478,0)</f>
        <v>0</v>
      </c>
      <c r="AT1479" s="78" t="str">
        <f t="shared" si="4933"/>
        <v/>
      </c>
      <c r="AU1479" s="137">
        <f t="shared" si="4755"/>
        <v>0</v>
      </c>
      <c r="AV1479" s="137">
        <f t="shared" si="4756"/>
        <v>0</v>
      </c>
      <c r="AW1479" s="137">
        <f t="shared" si="4757"/>
        <v>0</v>
      </c>
      <c r="AX1479" s="86" t="str">
        <f t="shared" si="4758"/>
        <v/>
      </c>
      <c r="AY1479" s="86" t="str">
        <f t="shared" si="4759"/>
        <v/>
      </c>
      <c r="AZ1479" s="90" t="str">
        <f t="shared" si="4920"/>
        <v/>
      </c>
      <c r="BA1479" s="54" t="str">
        <f t="shared" si="4920"/>
        <v/>
      </c>
      <c r="BB1479" s="92" t="str">
        <f t="shared" ref="BB1479:BB1542" si="4939">IF($A1479&lt;&gt;"",IF($A1479=0,"L",IF(BA1479&lt;&gt;"",IF(BA1479=AT1479,"W","L"))),"")</f>
        <v/>
      </c>
      <c r="BC1479" s="82">
        <f t="shared" si="4761"/>
        <v>0</v>
      </c>
      <c r="BD1479" s="71">
        <f t="shared" ref="BD1479:BD1542" si="4940">IF($A1479&lt;&gt;"",BC1479+BD1478,0)</f>
        <v>0</v>
      </c>
      <c r="BE1479" s="98">
        <f t="shared" si="4767"/>
        <v>18</v>
      </c>
      <c r="BF1479" s="54" t="str">
        <f t="shared" si="4921"/>
        <v/>
      </c>
      <c r="BG1479" s="92" t="str">
        <f t="shared" si="4916"/>
        <v/>
      </c>
      <c r="BH1479" s="82">
        <f t="shared" si="4740"/>
        <v>0</v>
      </c>
      <c r="BI1479" s="71">
        <f t="shared" si="4741"/>
        <v>0</v>
      </c>
      <c r="BJ1479" s="146"/>
      <c r="BK1479" s="97">
        <v>1</v>
      </c>
      <c r="BL1479" s="95" t="str">
        <f t="shared" ref="BL1479:BP1479" si="4941">IF(BL1478&lt;&gt;"",BL1478,"")</f>
        <v/>
      </c>
      <c r="BM1479" s="95" t="str">
        <f t="shared" si="4941"/>
        <v/>
      </c>
      <c r="BN1479" s="95" t="str">
        <f t="shared" si="4941"/>
        <v/>
      </c>
      <c r="BO1479" s="95" t="str">
        <f t="shared" si="4941"/>
        <v/>
      </c>
      <c r="BP1479" s="95" t="str">
        <f t="shared" si="4941"/>
        <v/>
      </c>
      <c r="BQ1479" s="81">
        <f t="shared" si="4769"/>
        <v>0</v>
      </c>
      <c r="BR1479" s="81">
        <f t="shared" si="4770"/>
        <v>0</v>
      </c>
      <c r="BS1479" s="81">
        <f t="shared" si="4771"/>
        <v>0</v>
      </c>
      <c r="BT1479" s="81">
        <f t="shared" si="4772"/>
        <v>0</v>
      </c>
      <c r="BU1479" s="81">
        <f t="shared" si="4773"/>
        <v>0</v>
      </c>
      <c r="BV1479" s="13">
        <f t="shared" si="4774"/>
        <v>0</v>
      </c>
      <c r="BW1479" s="11">
        <f t="shared" si="4935"/>
        <v>0</v>
      </c>
      <c r="BX1479" s="69">
        <f t="shared" ref="BX1479:BX1542" si="4942">IF($A1479&lt;&gt;"",IF(BX1478&gt;0,BX1478,IF(BW1479&gt;=$AW$1,"Profit Target",0)),0)</f>
        <v>0</v>
      </c>
      <c r="BY1479" s="69">
        <f>IF($A1479&lt;&gt;"",IF(BY1478&lt;&gt;0,BY1478,IF(BW1479&lt;=$AW$2,"Stop Loss",0)),0)</f>
        <v>0</v>
      </c>
      <c r="BZ1479" s="69">
        <f t="shared" si="4906"/>
        <v>0</v>
      </c>
      <c r="CA1479" s="27" t="str">
        <f t="shared" ref="CA1479:CA1542" si="4943">IF(AE1479&lt;&gt;"",AE1479&amp;",","")</f>
        <v/>
      </c>
      <c r="CB1479" s="27" t="str">
        <f t="shared" ref="CB1479:CB1542" si="4944">IF(AP1479&lt;&gt;"",AP1479&amp;",","")</f>
        <v/>
      </c>
      <c r="CC1479" s="27" t="str">
        <f t="shared" ref="CC1479:CC1542" si="4945">IF(BA1479&lt;&gt;"",BA1479&amp;",","")</f>
        <v/>
      </c>
      <c r="CD1479" s="27" t="str">
        <f t="shared" ref="CD1479:CD1542" si="4946">IF(AD1479="","",CONCATENATE(AD1479,","))</f>
        <v/>
      </c>
      <c r="CE1479" s="27" t="str">
        <f t="shared" ref="CE1479:CE1542" si="4947">IF(AO1479="","",CONCATENATE(AO1479,","))</f>
        <v/>
      </c>
      <c r="CF1479" s="27" t="str">
        <f t="shared" ref="CF1479:CF1542" si="4948">IF(AZ1479="","",CONCATENATE(AZ1479,","))</f>
        <v/>
      </c>
      <c r="CG1479" s="86"/>
      <c r="CH1479"/>
      <c r="CI1479"/>
      <c r="CJ1479"/>
      <c r="CK1479"/>
      <c r="CL1479" s="25"/>
      <c r="CM1479" s="25"/>
      <c r="CN1479" s="37"/>
      <c r="CO1479" s="25"/>
      <c r="CP1479" s="25"/>
      <c r="CQ1479" s="25"/>
      <c r="CR1479" s="25"/>
      <c r="CS1479" s="25"/>
      <c r="CT1479" s="25"/>
      <c r="CU1479" s="25"/>
      <c r="CV1479" s="25"/>
      <c r="CW1479" s="25"/>
      <c r="CX1479" s="25"/>
      <c r="CY1479" s="25"/>
      <c r="CZ1479" s="25"/>
      <c r="DA1479" s="25"/>
      <c r="DB1479" s="37"/>
      <c r="DC1479" s="25"/>
      <c r="DD1479" s="25"/>
      <c r="DH1479" s="25"/>
      <c r="DI1479" s="37"/>
    </row>
    <row r="1480" spans="1:113" s="26" customFormat="1">
      <c r="A1480" s="149"/>
      <c r="B1480" s="82" t="str">
        <f t="shared" si="4926"/>
        <v/>
      </c>
      <c r="C1480" s="7" t="str">
        <f t="shared" si="4927"/>
        <v/>
      </c>
      <c r="D1480" s="81">
        <f t="shared" si="4928"/>
        <v>0</v>
      </c>
      <c r="E1480" s="7" t="str">
        <f t="shared" si="4929"/>
        <v>18,</v>
      </c>
      <c r="F1480" s="78"/>
      <c r="G1480" s="86"/>
      <c r="H1480" s="86"/>
      <c r="I1480" s="86"/>
      <c r="J1480" s="86"/>
      <c r="K1480" s="86"/>
      <c r="L1480" s="86"/>
      <c r="M1480" s="86"/>
      <c r="N1480" s="86"/>
      <c r="O1480" s="78"/>
      <c r="P1480" s="86"/>
      <c r="Q1480" s="86"/>
      <c r="R1480" s="86"/>
      <c r="S1480" s="86"/>
      <c r="T1480" s="86"/>
      <c r="U1480" s="86"/>
      <c r="V1480" s="86"/>
      <c r="W1480" s="86"/>
      <c r="X1480" s="123" t="str">
        <f t="shared" si="4930"/>
        <v/>
      </c>
      <c r="Y1480" s="127">
        <f t="shared" si="4743"/>
        <v>0</v>
      </c>
      <c r="Z1480" s="127">
        <f t="shared" si="4744"/>
        <v>0</v>
      </c>
      <c r="AA1480" s="127">
        <f t="shared" si="4745"/>
        <v>0</v>
      </c>
      <c r="AB1480" s="86">
        <f>IF($Y1480&gt;$Z1480,$Y1480-$Z1480+AB1479,AB1479)</f>
        <v>0</v>
      </c>
      <c r="AC1480" s="86">
        <f>IF($Z1480&gt;$Y1480,$Z1480-$Y1480+AC1479,AC1479)</f>
        <v>0</v>
      </c>
      <c r="AD1480" s="90" t="str">
        <f t="shared" si="4918"/>
        <v/>
      </c>
      <c r="AE1480" s="54" t="str">
        <f t="shared" si="4918"/>
        <v/>
      </c>
      <c r="AF1480" s="92" t="str">
        <f t="shared" si="4936"/>
        <v/>
      </c>
      <c r="AG1480" s="82">
        <f t="shared" si="4931"/>
        <v>0</v>
      </c>
      <c r="AH1480" s="71">
        <f t="shared" si="4860"/>
        <v>0</v>
      </c>
      <c r="AI1480" s="78" t="str">
        <f t="shared" si="4932"/>
        <v/>
      </c>
      <c r="AJ1480" s="132">
        <f t="shared" si="4748"/>
        <v>0</v>
      </c>
      <c r="AK1480" s="132">
        <f t="shared" si="4749"/>
        <v>0</v>
      </c>
      <c r="AL1480" s="132">
        <f t="shared" si="4750"/>
        <v>0</v>
      </c>
      <c r="AM1480" s="86" t="str">
        <f t="shared" si="4751"/>
        <v/>
      </c>
      <c r="AN1480" s="86" t="str">
        <f t="shared" si="4752"/>
        <v/>
      </c>
      <c r="AO1480" s="90" t="str">
        <f t="shared" si="4919"/>
        <v/>
      </c>
      <c r="AP1480" s="54" t="str">
        <f t="shared" si="4919"/>
        <v/>
      </c>
      <c r="AQ1480" s="92" t="str">
        <f t="shared" si="4937"/>
        <v/>
      </c>
      <c r="AR1480" s="82">
        <f t="shared" si="4754"/>
        <v>0</v>
      </c>
      <c r="AS1480" s="71">
        <f t="shared" si="4938"/>
        <v>0</v>
      </c>
      <c r="AT1480" s="78" t="str">
        <f t="shared" si="4933"/>
        <v/>
      </c>
      <c r="AU1480" s="137">
        <f t="shared" si="4755"/>
        <v>0</v>
      </c>
      <c r="AV1480" s="137">
        <f t="shared" si="4756"/>
        <v>0</v>
      </c>
      <c r="AW1480" s="137">
        <f t="shared" si="4757"/>
        <v>0</v>
      </c>
      <c r="AX1480" s="86" t="str">
        <f t="shared" si="4758"/>
        <v/>
      </c>
      <c r="AY1480" s="86" t="str">
        <f t="shared" si="4759"/>
        <v/>
      </c>
      <c r="AZ1480" s="90" t="str">
        <f t="shared" si="4920"/>
        <v/>
      </c>
      <c r="BA1480" s="54" t="str">
        <f t="shared" si="4920"/>
        <v/>
      </c>
      <c r="BB1480" s="92" t="str">
        <f t="shared" si="4939"/>
        <v/>
      </c>
      <c r="BC1480" s="82">
        <f t="shared" si="4761"/>
        <v>0</v>
      </c>
      <c r="BD1480" s="71">
        <f t="shared" si="4940"/>
        <v>0</v>
      </c>
      <c r="BE1480" s="98">
        <f t="shared" si="4767"/>
        <v>18</v>
      </c>
      <c r="BF1480" s="54" t="str">
        <f t="shared" si="4921"/>
        <v/>
      </c>
      <c r="BG1480" s="92" t="str">
        <f t="shared" si="4916"/>
        <v/>
      </c>
      <c r="BH1480" s="82">
        <f t="shared" si="4740"/>
        <v>0</v>
      </c>
      <c r="BI1480" s="71">
        <f t="shared" si="4741"/>
        <v>0</v>
      </c>
      <c r="BJ1480" s="146"/>
      <c r="BK1480" s="97">
        <v>1</v>
      </c>
      <c r="BL1480" s="95" t="str">
        <f t="shared" ref="BL1480:BP1480" si="4949">IF(BL1479&lt;&gt;"",BL1479,"")</f>
        <v/>
      </c>
      <c r="BM1480" s="95" t="str">
        <f t="shared" si="4949"/>
        <v/>
      </c>
      <c r="BN1480" s="95" t="str">
        <f t="shared" si="4949"/>
        <v/>
      </c>
      <c r="BO1480" s="95" t="str">
        <f t="shared" si="4949"/>
        <v/>
      </c>
      <c r="BP1480" s="95" t="str">
        <f t="shared" si="4949"/>
        <v/>
      </c>
      <c r="BQ1480" s="81">
        <f t="shared" si="4769"/>
        <v>0</v>
      </c>
      <c r="BR1480" s="81">
        <f t="shared" si="4770"/>
        <v>0</v>
      </c>
      <c r="BS1480" s="81">
        <f t="shared" si="4771"/>
        <v>0</v>
      </c>
      <c r="BT1480" s="81">
        <f t="shared" si="4772"/>
        <v>0</v>
      </c>
      <c r="BU1480" s="81">
        <f t="shared" si="4773"/>
        <v>0</v>
      </c>
      <c r="BV1480" s="13">
        <f t="shared" si="4774"/>
        <v>0</v>
      </c>
      <c r="BW1480" s="11">
        <f t="shared" si="4935"/>
        <v>0</v>
      </c>
      <c r="BX1480" s="69">
        <f t="shared" si="4942"/>
        <v>0</v>
      </c>
      <c r="BY1480" s="69">
        <f>IF($A1480&lt;&gt;"",IF(BY1479&lt;&gt;0,BY1479,IF(BW1480&lt;=$AW$2,"Stop Loss",0)),0)</f>
        <v>0</v>
      </c>
      <c r="BZ1480" s="69">
        <f t="shared" si="4906"/>
        <v>0</v>
      </c>
      <c r="CA1480" s="27" t="str">
        <f t="shared" si="4943"/>
        <v/>
      </c>
      <c r="CB1480" s="27" t="str">
        <f t="shared" si="4944"/>
        <v/>
      </c>
      <c r="CC1480" s="27" t="str">
        <f t="shared" si="4945"/>
        <v/>
      </c>
      <c r="CD1480" s="27" t="str">
        <f t="shared" si="4946"/>
        <v/>
      </c>
      <c r="CE1480" s="27" t="str">
        <f t="shared" si="4947"/>
        <v/>
      </c>
      <c r="CF1480" s="27" t="str">
        <f t="shared" si="4948"/>
        <v/>
      </c>
      <c r="CG1480" s="86"/>
      <c r="CH1480"/>
      <c r="CI1480"/>
      <c r="CJ1480"/>
      <c r="CK1480"/>
      <c r="CL1480" s="25"/>
      <c r="CM1480" s="25"/>
      <c r="CN1480" s="37"/>
      <c r="CO1480" s="25"/>
      <c r="CP1480" s="25"/>
      <c r="CQ1480" s="25"/>
      <c r="CR1480" s="25"/>
      <c r="CS1480" s="25"/>
      <c r="CT1480" s="25"/>
      <c r="CU1480" s="25"/>
      <c r="CV1480" s="25"/>
      <c r="CW1480" s="25"/>
      <c r="CX1480" s="25"/>
      <c r="CY1480" s="25"/>
      <c r="CZ1480" s="25"/>
      <c r="DA1480" s="25"/>
      <c r="DB1480" s="37"/>
      <c r="DC1480" s="25"/>
      <c r="DD1480" s="25"/>
      <c r="DH1480" s="25"/>
      <c r="DI1480" s="37"/>
    </row>
    <row r="1481" spans="1:113" s="26" customFormat="1">
      <c r="A1481" s="149"/>
      <c r="B1481" s="82" t="str">
        <f t="shared" si="4926"/>
        <v/>
      </c>
      <c r="C1481" s="7" t="str">
        <f t="shared" si="4927"/>
        <v/>
      </c>
      <c r="D1481" s="81">
        <f t="shared" si="4928"/>
        <v>0</v>
      </c>
      <c r="E1481" s="7" t="str">
        <f t="shared" si="4929"/>
        <v>18,</v>
      </c>
      <c r="F1481" s="78"/>
      <c r="G1481" s="86"/>
      <c r="H1481" s="86"/>
      <c r="I1481" s="86"/>
      <c r="J1481" s="86"/>
      <c r="K1481" s="86"/>
      <c r="L1481" s="86"/>
      <c r="M1481" s="86"/>
      <c r="N1481" s="86"/>
      <c r="O1481" s="78"/>
      <c r="P1481" s="86"/>
      <c r="Q1481" s="86"/>
      <c r="R1481" s="86"/>
      <c r="S1481" s="86"/>
      <c r="T1481" s="86"/>
      <c r="U1481" s="86"/>
      <c r="V1481" s="86"/>
      <c r="W1481" s="86"/>
      <c r="X1481" s="123" t="str">
        <f t="shared" si="4930"/>
        <v/>
      </c>
      <c r="Y1481" s="127">
        <f t="shared" si="4743"/>
        <v>0</v>
      </c>
      <c r="Z1481" s="127">
        <f t="shared" si="4744"/>
        <v>0</v>
      </c>
      <c r="AA1481" s="127">
        <f t="shared" si="4745"/>
        <v>0</v>
      </c>
      <c r="AB1481" s="86">
        <f>AB1480</f>
        <v>0</v>
      </c>
      <c r="AC1481" s="86">
        <f>AC1480</f>
        <v>0</v>
      </c>
      <c r="AD1481" s="90" t="str">
        <f>IF($A1480&lt;&gt;"",AA1480,"")</f>
        <v/>
      </c>
      <c r="AE1481" s="92" t="str">
        <f>IF($A1480&lt;&gt;"",IF(Y1480&gt;Z1480,"L","H"),"")</f>
        <v/>
      </c>
      <c r="AF1481" s="92" t="str">
        <f t="shared" si="4936"/>
        <v/>
      </c>
      <c r="AG1481" s="82">
        <f t="shared" si="4931"/>
        <v>0</v>
      </c>
      <c r="AH1481" s="71">
        <f t="shared" si="4860"/>
        <v>0</v>
      </c>
      <c r="AI1481" s="78" t="str">
        <f t="shared" si="4932"/>
        <v/>
      </c>
      <c r="AJ1481" s="132">
        <f t="shared" si="4748"/>
        <v>0</v>
      </c>
      <c r="AK1481" s="132">
        <f t="shared" si="4749"/>
        <v>0</v>
      </c>
      <c r="AL1481" s="132">
        <f t="shared" si="4750"/>
        <v>0</v>
      </c>
      <c r="AM1481" s="86" t="str">
        <f t="shared" si="4751"/>
        <v/>
      </c>
      <c r="AN1481" s="86" t="str">
        <f t="shared" si="4752"/>
        <v/>
      </c>
      <c r="AO1481" s="90" t="str">
        <f>IF($A1480&lt;&gt;"",AL1480,"")</f>
        <v/>
      </c>
      <c r="AP1481" s="92" t="str">
        <f>IF($A1480&lt;&gt;"",IF(AM1480&lt;&gt;"","O","E"),"")</f>
        <v/>
      </c>
      <c r="AQ1481" s="92" t="str">
        <f t="shared" si="4937"/>
        <v/>
      </c>
      <c r="AR1481" s="82">
        <f t="shared" si="4754"/>
        <v>0</v>
      </c>
      <c r="AS1481" s="71">
        <f t="shared" si="4938"/>
        <v>0</v>
      </c>
      <c r="AT1481" s="78" t="str">
        <f t="shared" si="4933"/>
        <v/>
      </c>
      <c r="AU1481" s="137">
        <f t="shared" si="4755"/>
        <v>0</v>
      </c>
      <c r="AV1481" s="137">
        <f t="shared" si="4756"/>
        <v>0</v>
      </c>
      <c r="AW1481" s="137">
        <f t="shared" si="4757"/>
        <v>0</v>
      </c>
      <c r="AX1481" s="86" t="str">
        <f t="shared" si="4758"/>
        <v/>
      </c>
      <c r="AY1481" s="86" t="str">
        <f t="shared" si="4759"/>
        <v/>
      </c>
      <c r="AZ1481" s="90" t="str">
        <f>IF($A1480&lt;&gt;"",AW1480,"")</f>
        <v/>
      </c>
      <c r="BA1481" s="92" t="str">
        <f>IF($A1480&lt;&gt;"",IF(AX1480&lt;&gt;"","B","R"),"")</f>
        <v/>
      </c>
      <c r="BB1481" s="92" t="str">
        <f t="shared" si="4939"/>
        <v/>
      </c>
      <c r="BC1481" s="82">
        <f t="shared" si="4761"/>
        <v>0</v>
      </c>
      <c r="BD1481" s="71">
        <f t="shared" si="4940"/>
        <v>0</v>
      </c>
      <c r="BE1481" s="98">
        <f t="shared" si="4767"/>
        <v>18</v>
      </c>
      <c r="BF1481" s="92" t="str">
        <f>IF($A1480&lt;&gt;"",IF($Y1480&gt;$Z1480,"H",IF($Z1480&gt;$Y1480,"L",BF1480)),"")</f>
        <v/>
      </c>
      <c r="BG1481" s="92" t="str">
        <f>IF($A1481&lt;&gt;"",IF($A1481=0,"L",IF(BF1481&lt;&gt;"",IF(BF1481=X1481,"W","L"))),"")</f>
        <v/>
      </c>
      <c r="BH1481" s="82">
        <f t="shared" si="4740"/>
        <v>0</v>
      </c>
      <c r="BI1481" s="71">
        <f t="shared" si="4741"/>
        <v>0</v>
      </c>
      <c r="BJ1481" s="146" t="str">
        <f>AE1481&amp;AP1481&amp;BA1481</f>
        <v/>
      </c>
      <c r="BK1481" s="97">
        <v>1</v>
      </c>
      <c r="BL1481" s="95" t="str">
        <f>IF($A1480&lt;&gt;"",IF($BJ1481="LER","11,",IF($BJ1481="LOR","02,",IF($BJ1481="LEB","01,",IF($BJ1481="LOB","12,",IF($BJ1481="HER","29,",IF($BJ1481="HOR","20,",IF($BJ1481="HEB","19,",IF($BJ1481="HOB","30,","")))))))),"")</f>
        <v/>
      </c>
      <c r="BM1481" s="95" t="str">
        <f>IF($A1480&lt;&gt;"",IF($BJ1481="LER","13,",IF($BJ1481="LOR","04,",IF($BJ1481="LEB","03,",IF($BJ1481="LOB","14,",IF($BJ1481="HER","31,",IF($BJ1481="HOR","22,",IF($BJ1481="HEB","21,",IF($BJ1481="HOB","32,","")))))))),"")</f>
        <v/>
      </c>
      <c r="BN1481" s="95" t="str">
        <f>IF($A1480&lt;&gt;"",IF($BJ1481="LER","15,",IF($BJ1481="LOR","06,",IF($BJ1481="LEB","05,",IF($BJ1481="LOB","16,",IF($BJ1481="HER","33,",IF($BJ1481="HOR","24,",IF($BJ1481="HEB","23,",IF($BJ1481="HOB","34,","")))))))),"")</f>
        <v/>
      </c>
      <c r="BO1481" s="95" t="str">
        <f>IF($A1480&lt;&gt;"",IF($BJ1481="LER","17,",IF($BJ1481="LOR","08,",IF($BJ1481="LEB","07,",IF($BJ1481="LOB","18,",IF($BJ1481="HER","35,",IF($BJ1481="HOR","26,",IF($BJ1481="HEB","25,",IF($BJ1481="HOB","36,","")))))))),"")</f>
        <v/>
      </c>
      <c r="BP1481" s="95" t="str">
        <f>IF($A1480&lt;&gt;"",IF($BJ1481="LER","",IF($BJ1481="LOR","10,",IF($BJ1481="LEB","09,",IF($BJ1481="LOB","",IF($BJ1481="HER","",IF($BJ1481="HOR","28,",IF($BJ1481="HEB","27,",IF($BJ1481="HOB","","")))))))),"")</f>
        <v/>
      </c>
      <c r="BQ1481" s="81">
        <f t="shared" si="4769"/>
        <v>0</v>
      </c>
      <c r="BR1481" s="81">
        <f t="shared" si="4770"/>
        <v>0</v>
      </c>
      <c r="BS1481" s="81">
        <f t="shared" si="4771"/>
        <v>0</v>
      </c>
      <c r="BT1481" s="81">
        <f t="shared" si="4772"/>
        <v>0</v>
      </c>
      <c r="BU1481" s="81">
        <f t="shared" si="4773"/>
        <v>0</v>
      </c>
      <c r="BV1481" s="13">
        <f t="shared" si="4774"/>
        <v>0</v>
      </c>
      <c r="BW1481" s="11">
        <f t="shared" si="4935"/>
        <v>0</v>
      </c>
      <c r="BX1481" s="69">
        <f t="shared" si="4942"/>
        <v>0</v>
      </c>
      <c r="BY1481" s="69">
        <f>IF($A1481&lt;&gt;"",IF(BY1480&lt;&gt;0,BY1480,IF(BW1481&lt;=$AW$2,"Stop Loss",0)),0)</f>
        <v>0</v>
      </c>
      <c r="BZ1481" s="69">
        <f t="shared" si="4906"/>
        <v>0</v>
      </c>
      <c r="CA1481" s="27" t="str">
        <f t="shared" si="4943"/>
        <v/>
      </c>
      <c r="CB1481" s="27" t="str">
        <f t="shared" si="4944"/>
        <v/>
      </c>
      <c r="CC1481" s="27" t="str">
        <f t="shared" si="4945"/>
        <v/>
      </c>
      <c r="CD1481" s="27" t="str">
        <f t="shared" si="4946"/>
        <v/>
      </c>
      <c r="CE1481" s="27" t="str">
        <f t="shared" si="4947"/>
        <v/>
      </c>
      <c r="CF1481" s="27" t="str">
        <f t="shared" si="4948"/>
        <v/>
      </c>
      <c r="CG1481" s="86"/>
      <c r="CH1481" s="86"/>
      <c r="CI1481"/>
      <c r="CJ1481"/>
      <c r="CK1481"/>
      <c r="CL1481" s="25"/>
      <c r="CM1481" s="25"/>
      <c r="CN1481" s="37"/>
      <c r="CO1481" s="25"/>
      <c r="CP1481" s="25"/>
      <c r="CQ1481" s="25"/>
      <c r="CR1481" s="25"/>
      <c r="CS1481" s="25"/>
      <c r="CT1481" s="25"/>
      <c r="CU1481" s="25"/>
      <c r="CV1481" s="25"/>
      <c r="CW1481" s="25"/>
      <c r="CX1481" s="25"/>
      <c r="CY1481" s="25"/>
      <c r="CZ1481" s="25"/>
      <c r="DA1481" s="25"/>
      <c r="DB1481" s="37"/>
      <c r="DC1481" s="25"/>
      <c r="DD1481" s="25"/>
      <c r="DH1481" s="25"/>
      <c r="DI1481" s="37"/>
    </row>
    <row r="1482" spans="1:113" s="26" customFormat="1">
      <c r="A1482" s="149"/>
      <c r="B1482" s="82" t="str">
        <f t="shared" si="4926"/>
        <v/>
      </c>
      <c r="C1482" s="7" t="str">
        <f t="shared" si="4927"/>
        <v/>
      </c>
      <c r="D1482" s="81">
        <f t="shared" si="4928"/>
        <v>0</v>
      </c>
      <c r="E1482" s="7" t="str">
        <f t="shared" si="4929"/>
        <v>18,</v>
      </c>
      <c r="F1482" s="78"/>
      <c r="G1482" s="86"/>
      <c r="H1482" s="86"/>
      <c r="I1482" s="86"/>
      <c r="J1482" s="86"/>
      <c r="K1482" s="86"/>
      <c r="L1482" s="86"/>
      <c r="M1482" s="86"/>
      <c r="N1482" s="86"/>
      <c r="O1482" s="78"/>
      <c r="P1482" s="86"/>
      <c r="Q1482" s="86"/>
      <c r="R1482" s="86"/>
      <c r="S1482" s="86"/>
      <c r="T1482" s="86"/>
      <c r="U1482" s="86"/>
      <c r="V1482" s="86"/>
      <c r="W1482" s="86"/>
      <c r="X1482" s="123" t="str">
        <f t="shared" si="4930"/>
        <v/>
      </c>
      <c r="Y1482" s="127">
        <f t="shared" si="4743"/>
        <v>0</v>
      </c>
      <c r="Z1482" s="127">
        <f t="shared" si="4744"/>
        <v>0</v>
      </c>
      <c r="AA1482" s="127">
        <f t="shared" si="4745"/>
        <v>0</v>
      </c>
      <c r="AB1482" s="86">
        <f t="shared" ref="AB1482:AC1488" si="4950">AB1481</f>
        <v>0</v>
      </c>
      <c r="AC1482" s="86">
        <f t="shared" si="4950"/>
        <v>0</v>
      </c>
      <c r="AD1482" s="90" t="str">
        <f>IF($A1481&lt;&gt;"",AD1481,"")</f>
        <v/>
      </c>
      <c r="AE1482" s="54" t="str">
        <f>IF($A1481&lt;&gt;"",AE1481,"")</f>
        <v/>
      </c>
      <c r="AF1482" s="92" t="str">
        <f t="shared" si="4936"/>
        <v/>
      </c>
      <c r="AG1482" s="82">
        <f t="shared" si="4931"/>
        <v>0</v>
      </c>
      <c r="AH1482" s="71">
        <f t="shared" si="4860"/>
        <v>0</v>
      </c>
      <c r="AI1482" s="78" t="str">
        <f t="shared" si="4932"/>
        <v/>
      </c>
      <c r="AJ1482" s="132">
        <f t="shared" si="4748"/>
        <v>0</v>
      </c>
      <c r="AK1482" s="132">
        <f t="shared" si="4749"/>
        <v>0</v>
      </c>
      <c r="AL1482" s="132">
        <f t="shared" si="4750"/>
        <v>0</v>
      </c>
      <c r="AM1482" s="86" t="str">
        <f t="shared" si="4751"/>
        <v/>
      </c>
      <c r="AN1482" s="86" t="str">
        <f t="shared" si="4752"/>
        <v/>
      </c>
      <c r="AO1482" s="90" t="str">
        <f>IF($A1481&lt;&gt;"",AO1481,"")</f>
        <v/>
      </c>
      <c r="AP1482" s="54" t="str">
        <f>IF($A1481&lt;&gt;"",AP1481,"")</f>
        <v/>
      </c>
      <c r="AQ1482" s="92" t="str">
        <f t="shared" si="4937"/>
        <v/>
      </c>
      <c r="AR1482" s="82">
        <f t="shared" si="4754"/>
        <v>0</v>
      </c>
      <c r="AS1482" s="71">
        <f t="shared" si="4938"/>
        <v>0</v>
      </c>
      <c r="AT1482" s="78" t="str">
        <f t="shared" si="4933"/>
        <v/>
      </c>
      <c r="AU1482" s="137">
        <f t="shared" si="4755"/>
        <v>0</v>
      </c>
      <c r="AV1482" s="137">
        <f t="shared" si="4756"/>
        <v>0</v>
      </c>
      <c r="AW1482" s="137">
        <f t="shared" si="4757"/>
        <v>0</v>
      </c>
      <c r="AX1482" s="86" t="str">
        <f t="shared" si="4758"/>
        <v/>
      </c>
      <c r="AY1482" s="86" t="str">
        <f t="shared" si="4759"/>
        <v/>
      </c>
      <c r="AZ1482" s="90" t="str">
        <f>IF($A1481&lt;&gt;"",AZ1481,"")</f>
        <v/>
      </c>
      <c r="BA1482" s="54" t="str">
        <f>IF($A1481&lt;&gt;"",BA1481,"")</f>
        <v/>
      </c>
      <c r="BB1482" s="92" t="str">
        <f t="shared" si="4939"/>
        <v/>
      </c>
      <c r="BC1482" s="82">
        <f t="shared" si="4761"/>
        <v>0</v>
      </c>
      <c r="BD1482" s="71">
        <f t="shared" si="4940"/>
        <v>0</v>
      </c>
      <c r="BE1482" s="98">
        <f t="shared" si="4767"/>
        <v>18</v>
      </c>
      <c r="BF1482" s="54" t="str">
        <f>IF($A1481&lt;&gt;"",BF1481,"")</f>
        <v/>
      </c>
      <c r="BG1482" s="92" t="str">
        <f t="shared" ref="BG1482:BG1516" si="4951">IF($A1482&lt;&gt;"",IF($A1482=0,"L",IF(BF1482&lt;&gt;"",IF(BF1482=X1482,"W","L"))),"")</f>
        <v/>
      </c>
      <c r="BH1482" s="82">
        <f t="shared" si="4740"/>
        <v>0</v>
      </c>
      <c r="BI1482" s="71">
        <f t="shared" si="4741"/>
        <v>0</v>
      </c>
      <c r="BJ1482" s="146"/>
      <c r="BK1482" s="97">
        <v>1</v>
      </c>
      <c r="BL1482" s="95" t="str">
        <f>IF(BL1481&lt;&gt;"",BL1481,"")</f>
        <v/>
      </c>
      <c r="BM1482" s="95" t="str">
        <f t="shared" ref="BM1482:BP1482" si="4952">IF(BM1481&lt;&gt;"",BM1481,"")</f>
        <v/>
      </c>
      <c r="BN1482" s="95" t="str">
        <f t="shared" si="4952"/>
        <v/>
      </c>
      <c r="BO1482" s="95" t="str">
        <f t="shared" si="4952"/>
        <v/>
      </c>
      <c r="BP1482" s="95" t="str">
        <f t="shared" si="4952"/>
        <v/>
      </c>
      <c r="BQ1482" s="81">
        <f t="shared" si="4769"/>
        <v>0</v>
      </c>
      <c r="BR1482" s="81">
        <f t="shared" si="4770"/>
        <v>0</v>
      </c>
      <c r="BS1482" s="81">
        <f t="shared" si="4771"/>
        <v>0</v>
      </c>
      <c r="BT1482" s="81">
        <f t="shared" si="4772"/>
        <v>0</v>
      </c>
      <c r="BU1482" s="81">
        <f t="shared" si="4773"/>
        <v>0</v>
      </c>
      <c r="BV1482" s="13">
        <f t="shared" si="4774"/>
        <v>0</v>
      </c>
      <c r="BW1482" s="11">
        <f t="shared" si="4935"/>
        <v>0</v>
      </c>
      <c r="BX1482" s="69">
        <f t="shared" si="4942"/>
        <v>0</v>
      </c>
      <c r="BY1482" s="69">
        <f>IF($A1482&lt;&gt;"",IF(BY1481&lt;&gt;0,BY1481,IF(BW1482&lt;=$AW$2,"Stop Loss",0)),0)</f>
        <v>0</v>
      </c>
      <c r="BZ1482" s="69">
        <f t="shared" si="4906"/>
        <v>0</v>
      </c>
      <c r="CA1482" s="27" t="str">
        <f t="shared" si="4943"/>
        <v/>
      </c>
      <c r="CB1482" s="27" t="str">
        <f t="shared" si="4944"/>
        <v/>
      </c>
      <c r="CC1482" s="27" t="str">
        <f t="shared" si="4945"/>
        <v/>
      </c>
      <c r="CD1482" s="27" t="str">
        <f t="shared" si="4946"/>
        <v/>
      </c>
      <c r="CE1482" s="27" t="str">
        <f t="shared" si="4947"/>
        <v/>
      </c>
      <c r="CF1482" s="27" t="str">
        <f t="shared" si="4948"/>
        <v/>
      </c>
      <c r="CG1482" s="86"/>
      <c r="CH1482" s="86"/>
      <c r="CI1482"/>
      <c r="CJ1482"/>
      <c r="CK1482"/>
      <c r="CL1482" s="25"/>
      <c r="CM1482" s="25"/>
      <c r="CN1482" s="37"/>
      <c r="CO1482" s="25"/>
      <c r="CP1482" s="25"/>
      <c r="CQ1482" s="25"/>
      <c r="CR1482" s="25"/>
      <c r="CS1482" s="25"/>
      <c r="CT1482" s="25"/>
      <c r="CU1482" s="25"/>
      <c r="CV1482" s="25"/>
      <c r="CW1482" s="25"/>
      <c r="CX1482" s="25"/>
      <c r="CY1482" s="25"/>
      <c r="CZ1482" s="25"/>
      <c r="DA1482" s="25"/>
      <c r="DB1482" s="37"/>
      <c r="DC1482" s="25"/>
      <c r="DD1482" s="25"/>
      <c r="DH1482" s="25"/>
      <c r="DI1482" s="37"/>
    </row>
    <row r="1483" spans="1:113" s="26" customFormat="1">
      <c r="A1483" s="149"/>
      <c r="B1483" s="82" t="str">
        <f t="shared" si="4926"/>
        <v/>
      </c>
      <c r="C1483" s="7" t="str">
        <f t="shared" si="4927"/>
        <v/>
      </c>
      <c r="D1483" s="81">
        <f t="shared" si="4928"/>
        <v>0</v>
      </c>
      <c r="E1483" s="7" t="str">
        <f t="shared" si="4929"/>
        <v>18,</v>
      </c>
      <c r="F1483" s="78"/>
      <c r="G1483" s="86"/>
      <c r="H1483" s="86"/>
      <c r="I1483" s="86"/>
      <c r="J1483" s="86"/>
      <c r="K1483" s="86"/>
      <c r="L1483" s="86"/>
      <c r="M1483" s="86"/>
      <c r="N1483" s="86"/>
      <c r="O1483" s="78"/>
      <c r="P1483" s="86"/>
      <c r="Q1483" s="86"/>
      <c r="R1483" s="86"/>
      <c r="S1483" s="86"/>
      <c r="T1483" s="86"/>
      <c r="U1483" s="86"/>
      <c r="V1483" s="86"/>
      <c r="W1483" s="86"/>
      <c r="X1483" s="123" t="str">
        <f t="shared" si="4930"/>
        <v/>
      </c>
      <c r="Y1483" s="127">
        <f t="shared" si="4743"/>
        <v>0</v>
      </c>
      <c r="Z1483" s="127">
        <f t="shared" si="4744"/>
        <v>0</v>
      </c>
      <c r="AA1483" s="127">
        <f t="shared" si="4745"/>
        <v>0</v>
      </c>
      <c r="AB1483" s="86">
        <f t="shared" si="4950"/>
        <v>0</v>
      </c>
      <c r="AC1483" s="86">
        <f t="shared" si="4950"/>
        <v>0</v>
      </c>
      <c r="AD1483" s="90" t="str">
        <f t="shared" ref="AD1483:AE1489" si="4953">IF($A1482&lt;&gt;"",AD1482,"")</f>
        <v/>
      </c>
      <c r="AE1483" s="54" t="str">
        <f t="shared" si="4953"/>
        <v/>
      </c>
      <c r="AF1483" s="92" t="str">
        <f t="shared" si="4936"/>
        <v/>
      </c>
      <c r="AG1483" s="82">
        <f t="shared" si="4931"/>
        <v>0</v>
      </c>
      <c r="AH1483" s="71">
        <f t="shared" si="4860"/>
        <v>0</v>
      </c>
      <c r="AI1483" s="78" t="str">
        <f t="shared" si="4932"/>
        <v/>
      </c>
      <c r="AJ1483" s="132">
        <f t="shared" si="4748"/>
        <v>0</v>
      </c>
      <c r="AK1483" s="132">
        <f t="shared" si="4749"/>
        <v>0</v>
      </c>
      <c r="AL1483" s="132">
        <f t="shared" si="4750"/>
        <v>0</v>
      </c>
      <c r="AM1483" s="86" t="str">
        <f t="shared" si="4751"/>
        <v/>
      </c>
      <c r="AN1483" s="86" t="str">
        <f t="shared" si="4752"/>
        <v/>
      </c>
      <c r="AO1483" s="90" t="str">
        <f t="shared" ref="AO1483:AP1489" si="4954">IF($A1482&lt;&gt;"",AO1482,"")</f>
        <v/>
      </c>
      <c r="AP1483" s="54" t="str">
        <f t="shared" si="4954"/>
        <v/>
      </c>
      <c r="AQ1483" s="92" t="str">
        <f t="shared" si="4937"/>
        <v/>
      </c>
      <c r="AR1483" s="82">
        <f t="shared" si="4754"/>
        <v>0</v>
      </c>
      <c r="AS1483" s="71">
        <f t="shared" si="4938"/>
        <v>0</v>
      </c>
      <c r="AT1483" s="78" t="str">
        <f t="shared" si="4933"/>
        <v/>
      </c>
      <c r="AU1483" s="137">
        <f t="shared" si="4755"/>
        <v>0</v>
      </c>
      <c r="AV1483" s="137">
        <f t="shared" si="4756"/>
        <v>0</v>
      </c>
      <c r="AW1483" s="137">
        <f t="shared" si="4757"/>
        <v>0</v>
      </c>
      <c r="AX1483" s="86" t="str">
        <f t="shared" si="4758"/>
        <v/>
      </c>
      <c r="AY1483" s="86" t="str">
        <f t="shared" si="4759"/>
        <v/>
      </c>
      <c r="AZ1483" s="90" t="str">
        <f t="shared" ref="AZ1483:BA1489" si="4955">IF($A1482&lt;&gt;"",AZ1482,"")</f>
        <v/>
      </c>
      <c r="BA1483" s="54" t="str">
        <f t="shared" si="4955"/>
        <v/>
      </c>
      <c r="BB1483" s="92" t="str">
        <f t="shared" si="4939"/>
        <v/>
      </c>
      <c r="BC1483" s="82">
        <f t="shared" si="4761"/>
        <v>0</v>
      </c>
      <c r="BD1483" s="71">
        <f t="shared" si="4940"/>
        <v>0</v>
      </c>
      <c r="BE1483" s="98">
        <f t="shared" si="4767"/>
        <v>18</v>
      </c>
      <c r="BF1483" s="54" t="str">
        <f t="shared" ref="BF1483:BF1489" si="4956">IF($A1482&lt;&gt;"",BF1482,"")</f>
        <v/>
      </c>
      <c r="BG1483" s="92" t="str">
        <f t="shared" si="4951"/>
        <v/>
      </c>
      <c r="BH1483" s="82">
        <f t="shared" si="4740"/>
        <v>0</v>
      </c>
      <c r="BI1483" s="71">
        <f t="shared" si="4741"/>
        <v>0</v>
      </c>
      <c r="BJ1483" s="146"/>
      <c r="BK1483" s="97">
        <v>1</v>
      </c>
      <c r="BL1483" s="95" t="str">
        <f t="shared" ref="BL1483:BP1489" si="4957">IF(BL1482&lt;&gt;"",BL1482,"")</f>
        <v/>
      </c>
      <c r="BM1483" s="95" t="str">
        <f t="shared" si="4957"/>
        <v/>
      </c>
      <c r="BN1483" s="95" t="str">
        <f t="shared" si="4957"/>
        <v/>
      </c>
      <c r="BO1483" s="95" t="str">
        <f t="shared" si="4957"/>
        <v/>
      </c>
      <c r="BP1483" s="95" t="str">
        <f t="shared" si="4957"/>
        <v/>
      </c>
      <c r="BQ1483" s="81">
        <f t="shared" si="4769"/>
        <v>0</v>
      </c>
      <c r="BR1483" s="81">
        <f t="shared" si="4770"/>
        <v>0</v>
      </c>
      <c r="BS1483" s="81">
        <f t="shared" si="4771"/>
        <v>0</v>
      </c>
      <c r="BT1483" s="81">
        <f t="shared" si="4772"/>
        <v>0</v>
      </c>
      <c r="BU1483" s="81">
        <f t="shared" si="4773"/>
        <v>0</v>
      </c>
      <c r="BV1483" s="13">
        <f t="shared" si="4774"/>
        <v>0</v>
      </c>
      <c r="BW1483" s="11">
        <f t="shared" si="4935"/>
        <v>0</v>
      </c>
      <c r="BX1483" s="69">
        <f t="shared" si="4942"/>
        <v>0</v>
      </c>
      <c r="BY1483" s="69">
        <f>IF($A1483&lt;&gt;"",IF(BY1482&lt;&gt;0,BY1482,IF(BW1483&lt;=$AW$2,"Stop Loss",0)),0)</f>
        <v>0</v>
      </c>
      <c r="BZ1483" s="69">
        <f t="shared" si="4906"/>
        <v>0</v>
      </c>
      <c r="CA1483" s="27" t="str">
        <f t="shared" si="4943"/>
        <v/>
      </c>
      <c r="CB1483" s="27" t="str">
        <f t="shared" si="4944"/>
        <v/>
      </c>
      <c r="CC1483" s="27" t="str">
        <f t="shared" si="4945"/>
        <v/>
      </c>
      <c r="CD1483" s="27" t="str">
        <f t="shared" si="4946"/>
        <v/>
      </c>
      <c r="CE1483" s="27" t="str">
        <f t="shared" si="4947"/>
        <v/>
      </c>
      <c r="CF1483" s="27" t="str">
        <f t="shared" si="4948"/>
        <v/>
      </c>
      <c r="CG1483" s="86"/>
      <c r="CH1483" s="86"/>
      <c r="CI1483"/>
      <c r="CJ1483"/>
      <c r="CK1483"/>
      <c r="CL1483" s="25"/>
      <c r="CM1483" s="25"/>
      <c r="CN1483" s="37"/>
      <c r="CO1483" s="25"/>
      <c r="CP1483" s="25"/>
      <c r="CQ1483" s="25"/>
      <c r="CR1483" s="25"/>
      <c r="CS1483" s="25"/>
      <c r="CT1483" s="25"/>
      <c r="CU1483" s="25"/>
      <c r="CV1483" s="25"/>
      <c r="CW1483" s="25"/>
      <c r="CX1483" s="25"/>
      <c r="CY1483" s="25"/>
      <c r="CZ1483" s="25"/>
      <c r="DA1483" s="25"/>
      <c r="DB1483" s="37"/>
      <c r="DC1483" s="25"/>
      <c r="DD1483" s="25"/>
      <c r="DH1483" s="25"/>
      <c r="DI1483" s="37"/>
    </row>
    <row r="1484" spans="1:113" s="26" customFormat="1">
      <c r="A1484" s="149"/>
      <c r="B1484" s="82" t="str">
        <f t="shared" si="4926"/>
        <v/>
      </c>
      <c r="C1484" s="7" t="str">
        <f t="shared" si="4927"/>
        <v/>
      </c>
      <c r="D1484" s="81">
        <f t="shared" si="4928"/>
        <v>0</v>
      </c>
      <c r="E1484" s="7" t="str">
        <f t="shared" si="4929"/>
        <v>18,</v>
      </c>
      <c r="F1484" s="78"/>
      <c r="G1484" s="86"/>
      <c r="H1484" s="86"/>
      <c r="I1484" s="86"/>
      <c r="J1484" s="86"/>
      <c r="K1484" s="86"/>
      <c r="L1484" s="86"/>
      <c r="M1484" s="86"/>
      <c r="N1484" s="86"/>
      <c r="O1484" s="78"/>
      <c r="P1484" s="86"/>
      <c r="Q1484" s="86"/>
      <c r="R1484" s="86"/>
      <c r="S1484" s="86"/>
      <c r="T1484" s="86"/>
      <c r="U1484" s="86"/>
      <c r="V1484" s="86"/>
      <c r="W1484" s="86"/>
      <c r="X1484" s="123" t="str">
        <f t="shared" si="4930"/>
        <v/>
      </c>
      <c r="Y1484" s="127">
        <f t="shared" si="4743"/>
        <v>0</v>
      </c>
      <c r="Z1484" s="127">
        <f t="shared" si="4744"/>
        <v>0</v>
      </c>
      <c r="AA1484" s="127">
        <f t="shared" si="4745"/>
        <v>0</v>
      </c>
      <c r="AB1484" s="86">
        <f t="shared" si="4950"/>
        <v>0</v>
      </c>
      <c r="AC1484" s="86">
        <f t="shared" si="4950"/>
        <v>0</v>
      </c>
      <c r="AD1484" s="90" t="str">
        <f t="shared" si="4953"/>
        <v/>
      </c>
      <c r="AE1484" s="54" t="str">
        <f t="shared" si="4953"/>
        <v/>
      </c>
      <c r="AF1484" s="92" t="str">
        <f t="shared" si="4936"/>
        <v/>
      </c>
      <c r="AG1484" s="82">
        <f t="shared" si="4931"/>
        <v>0</v>
      </c>
      <c r="AH1484" s="71">
        <f t="shared" si="4860"/>
        <v>0</v>
      </c>
      <c r="AI1484" s="78" t="str">
        <f t="shared" si="4932"/>
        <v/>
      </c>
      <c r="AJ1484" s="132">
        <f t="shared" si="4748"/>
        <v>0</v>
      </c>
      <c r="AK1484" s="132">
        <f t="shared" si="4749"/>
        <v>0</v>
      </c>
      <c r="AL1484" s="132">
        <f t="shared" si="4750"/>
        <v>0</v>
      </c>
      <c r="AM1484" s="86" t="str">
        <f t="shared" si="4751"/>
        <v/>
      </c>
      <c r="AN1484" s="86" t="str">
        <f t="shared" si="4752"/>
        <v/>
      </c>
      <c r="AO1484" s="90" t="str">
        <f t="shared" si="4954"/>
        <v/>
      </c>
      <c r="AP1484" s="54" t="str">
        <f t="shared" si="4954"/>
        <v/>
      </c>
      <c r="AQ1484" s="92" t="str">
        <f t="shared" si="4937"/>
        <v/>
      </c>
      <c r="AR1484" s="82">
        <f t="shared" si="4754"/>
        <v>0</v>
      </c>
      <c r="AS1484" s="71">
        <f t="shared" si="4938"/>
        <v>0</v>
      </c>
      <c r="AT1484" s="78" t="str">
        <f t="shared" si="4933"/>
        <v/>
      </c>
      <c r="AU1484" s="137">
        <f t="shared" si="4755"/>
        <v>0</v>
      </c>
      <c r="AV1484" s="137">
        <f t="shared" si="4756"/>
        <v>0</v>
      </c>
      <c r="AW1484" s="137">
        <f t="shared" si="4757"/>
        <v>0</v>
      </c>
      <c r="AX1484" s="86" t="str">
        <f t="shared" si="4758"/>
        <v/>
      </c>
      <c r="AY1484" s="86" t="str">
        <f t="shared" si="4759"/>
        <v/>
      </c>
      <c r="AZ1484" s="90" t="str">
        <f t="shared" si="4955"/>
        <v/>
      </c>
      <c r="BA1484" s="54" t="str">
        <f t="shared" si="4955"/>
        <v/>
      </c>
      <c r="BB1484" s="92" t="str">
        <f t="shared" si="4939"/>
        <v/>
      </c>
      <c r="BC1484" s="82">
        <f t="shared" si="4761"/>
        <v>0</v>
      </c>
      <c r="BD1484" s="71">
        <f t="shared" si="4940"/>
        <v>0</v>
      </c>
      <c r="BE1484" s="98">
        <f t="shared" si="4767"/>
        <v>18</v>
      </c>
      <c r="BF1484" s="54" t="str">
        <f t="shared" si="4956"/>
        <v/>
      </c>
      <c r="BG1484" s="92" t="str">
        <f t="shared" si="4951"/>
        <v/>
      </c>
      <c r="BH1484" s="82">
        <f t="shared" si="4740"/>
        <v>0</v>
      </c>
      <c r="BI1484" s="71">
        <f t="shared" si="4741"/>
        <v>0</v>
      </c>
      <c r="BJ1484" s="146"/>
      <c r="BK1484" s="97">
        <v>1</v>
      </c>
      <c r="BL1484" s="95" t="str">
        <f t="shared" si="4957"/>
        <v/>
      </c>
      <c r="BM1484" s="95" t="str">
        <f t="shared" si="4957"/>
        <v/>
      </c>
      <c r="BN1484" s="95" t="str">
        <f t="shared" si="4957"/>
        <v/>
      </c>
      <c r="BO1484" s="95" t="str">
        <f t="shared" si="4957"/>
        <v/>
      </c>
      <c r="BP1484" s="95" t="str">
        <f t="shared" si="4957"/>
        <v/>
      </c>
      <c r="BQ1484" s="81">
        <f t="shared" si="4769"/>
        <v>0</v>
      </c>
      <c r="BR1484" s="81">
        <f t="shared" si="4770"/>
        <v>0</v>
      </c>
      <c r="BS1484" s="81">
        <f t="shared" si="4771"/>
        <v>0</v>
      </c>
      <c r="BT1484" s="81">
        <f t="shared" si="4772"/>
        <v>0</v>
      </c>
      <c r="BU1484" s="81">
        <f t="shared" si="4773"/>
        <v>0</v>
      </c>
      <c r="BV1484" s="13">
        <f t="shared" si="4774"/>
        <v>0</v>
      </c>
      <c r="BW1484" s="11">
        <f t="shared" si="4935"/>
        <v>0</v>
      </c>
      <c r="BX1484" s="69">
        <f t="shared" si="4942"/>
        <v>0</v>
      </c>
      <c r="BY1484" s="69">
        <f>IF($A1484&lt;&gt;"",IF(BY1483&lt;&gt;0,BY1483,IF(BW1484&lt;=$AW$2,"Stop Loss",0)),0)</f>
        <v>0</v>
      </c>
      <c r="BZ1484" s="69">
        <f t="shared" si="4906"/>
        <v>0</v>
      </c>
      <c r="CA1484" s="27" t="str">
        <f t="shared" si="4943"/>
        <v/>
      </c>
      <c r="CB1484" s="27" t="str">
        <f t="shared" si="4944"/>
        <v/>
      </c>
      <c r="CC1484" s="27" t="str">
        <f t="shared" si="4945"/>
        <v/>
      </c>
      <c r="CD1484" s="27" t="str">
        <f t="shared" si="4946"/>
        <v/>
      </c>
      <c r="CE1484" s="27" t="str">
        <f t="shared" si="4947"/>
        <v/>
      </c>
      <c r="CF1484" s="27" t="str">
        <f t="shared" si="4948"/>
        <v/>
      </c>
      <c r="CG1484" s="86"/>
      <c r="CH1484" s="86"/>
      <c r="CI1484"/>
      <c r="CJ1484"/>
      <c r="CK1484"/>
      <c r="CL1484" s="25"/>
      <c r="CM1484" s="25"/>
      <c r="CN1484" s="37"/>
      <c r="CO1484" s="25"/>
      <c r="CP1484" s="25"/>
      <c r="CQ1484" s="25"/>
      <c r="CR1484" s="25"/>
      <c r="CS1484" s="25"/>
      <c r="CT1484" s="25"/>
      <c r="CU1484" s="25"/>
      <c r="CV1484" s="25"/>
      <c r="CW1484" s="25"/>
      <c r="CX1484" s="25"/>
      <c r="CY1484" s="25"/>
      <c r="CZ1484" s="25"/>
      <c r="DA1484" s="25"/>
      <c r="DB1484" s="37"/>
      <c r="DC1484" s="25"/>
      <c r="DD1484" s="25"/>
      <c r="DH1484" s="25"/>
      <c r="DI1484" s="37"/>
    </row>
    <row r="1485" spans="1:113" s="26" customFormat="1">
      <c r="A1485" s="149"/>
      <c r="B1485" s="82" t="str">
        <f t="shared" si="4926"/>
        <v/>
      </c>
      <c r="C1485" s="7" t="str">
        <f t="shared" si="4927"/>
        <v/>
      </c>
      <c r="D1485" s="81">
        <f t="shared" si="4928"/>
        <v>0</v>
      </c>
      <c r="E1485" s="7" t="str">
        <f t="shared" si="4929"/>
        <v>18,</v>
      </c>
      <c r="F1485" s="78"/>
      <c r="G1485" s="86"/>
      <c r="H1485" s="86"/>
      <c r="I1485" s="86"/>
      <c r="J1485" s="86"/>
      <c r="K1485" s="86"/>
      <c r="L1485" s="86"/>
      <c r="M1485" s="86"/>
      <c r="N1485" s="86"/>
      <c r="O1485" s="78"/>
      <c r="P1485" s="86"/>
      <c r="Q1485" s="86"/>
      <c r="R1485" s="86"/>
      <c r="S1485" s="86"/>
      <c r="T1485" s="86"/>
      <c r="U1485" s="86"/>
      <c r="V1485" s="86"/>
      <c r="W1485" s="86"/>
      <c r="X1485" s="123" t="str">
        <f t="shared" si="4930"/>
        <v/>
      </c>
      <c r="Y1485" s="127">
        <f t="shared" si="4743"/>
        <v>0</v>
      </c>
      <c r="Z1485" s="127">
        <f t="shared" si="4744"/>
        <v>0</v>
      </c>
      <c r="AA1485" s="127">
        <f t="shared" si="4745"/>
        <v>0</v>
      </c>
      <c r="AB1485" s="86">
        <f t="shared" si="4950"/>
        <v>0</v>
      </c>
      <c r="AC1485" s="86">
        <f t="shared" si="4950"/>
        <v>0</v>
      </c>
      <c r="AD1485" s="90" t="str">
        <f t="shared" si="4953"/>
        <v/>
      </c>
      <c r="AE1485" s="54" t="str">
        <f t="shared" si="4953"/>
        <v/>
      </c>
      <c r="AF1485" s="92" t="str">
        <f t="shared" si="4936"/>
        <v/>
      </c>
      <c r="AG1485" s="82">
        <f t="shared" si="4931"/>
        <v>0</v>
      </c>
      <c r="AH1485" s="71">
        <f t="shared" si="4860"/>
        <v>0</v>
      </c>
      <c r="AI1485" s="78" t="str">
        <f t="shared" si="4932"/>
        <v/>
      </c>
      <c r="AJ1485" s="132">
        <f t="shared" si="4748"/>
        <v>0</v>
      </c>
      <c r="AK1485" s="132">
        <f t="shared" si="4749"/>
        <v>0</v>
      </c>
      <c r="AL1485" s="132">
        <f t="shared" si="4750"/>
        <v>0</v>
      </c>
      <c r="AM1485" s="86" t="str">
        <f t="shared" si="4751"/>
        <v/>
      </c>
      <c r="AN1485" s="86" t="str">
        <f t="shared" si="4752"/>
        <v/>
      </c>
      <c r="AO1485" s="90" t="str">
        <f t="shared" si="4954"/>
        <v/>
      </c>
      <c r="AP1485" s="54" t="str">
        <f t="shared" si="4954"/>
        <v/>
      </c>
      <c r="AQ1485" s="92" t="str">
        <f t="shared" si="4937"/>
        <v/>
      </c>
      <c r="AR1485" s="82">
        <f t="shared" si="4754"/>
        <v>0</v>
      </c>
      <c r="AS1485" s="71">
        <f t="shared" si="4938"/>
        <v>0</v>
      </c>
      <c r="AT1485" s="78" t="str">
        <f t="shared" si="4933"/>
        <v/>
      </c>
      <c r="AU1485" s="137">
        <f t="shared" si="4755"/>
        <v>0</v>
      </c>
      <c r="AV1485" s="137">
        <f t="shared" si="4756"/>
        <v>0</v>
      </c>
      <c r="AW1485" s="137">
        <f t="shared" si="4757"/>
        <v>0</v>
      </c>
      <c r="AX1485" s="86" t="str">
        <f t="shared" si="4758"/>
        <v/>
      </c>
      <c r="AY1485" s="86" t="str">
        <f t="shared" si="4759"/>
        <v/>
      </c>
      <c r="AZ1485" s="90" t="str">
        <f t="shared" si="4955"/>
        <v/>
      </c>
      <c r="BA1485" s="54" t="str">
        <f t="shared" si="4955"/>
        <v/>
      </c>
      <c r="BB1485" s="92" t="str">
        <f t="shared" si="4939"/>
        <v/>
      </c>
      <c r="BC1485" s="82">
        <f t="shared" si="4761"/>
        <v>0</v>
      </c>
      <c r="BD1485" s="71">
        <f t="shared" si="4940"/>
        <v>0</v>
      </c>
      <c r="BE1485" s="98">
        <f t="shared" si="4767"/>
        <v>18</v>
      </c>
      <c r="BF1485" s="54" t="str">
        <f t="shared" si="4956"/>
        <v/>
      </c>
      <c r="BG1485" s="92" t="str">
        <f t="shared" si="4951"/>
        <v/>
      </c>
      <c r="BH1485" s="82">
        <f t="shared" ref="BH1485:BH1548" si="4958">IF($A1485&lt;&gt;"",IF(OR($BX1484&lt;&gt;0,$BY1484&lt;&gt;0),"0",IF(BF1485&lt;&gt;"",IF(BG1485="W",(1*BE1485),(-1*BE1485)),0)),0)</f>
        <v>0</v>
      </c>
      <c r="BI1485" s="71">
        <f t="shared" ref="BI1485:BI1548" si="4959">IF($A1485&lt;&gt;"",BH1485+BI1484,0)</f>
        <v>0</v>
      </c>
      <c r="BJ1485" s="146"/>
      <c r="BK1485" s="97">
        <v>1</v>
      </c>
      <c r="BL1485" s="95" t="str">
        <f t="shared" si="4957"/>
        <v/>
      </c>
      <c r="BM1485" s="95" t="str">
        <f t="shared" si="4957"/>
        <v/>
      </c>
      <c r="BN1485" s="95" t="str">
        <f t="shared" si="4957"/>
        <v/>
      </c>
      <c r="BO1485" s="95" t="str">
        <f t="shared" si="4957"/>
        <v/>
      </c>
      <c r="BP1485" s="95" t="str">
        <f t="shared" si="4957"/>
        <v/>
      </c>
      <c r="BQ1485" s="81">
        <f t="shared" si="4769"/>
        <v>0</v>
      </c>
      <c r="BR1485" s="81">
        <f t="shared" si="4770"/>
        <v>0</v>
      </c>
      <c r="BS1485" s="81">
        <f t="shared" si="4771"/>
        <v>0</v>
      </c>
      <c r="BT1485" s="81">
        <f t="shared" si="4772"/>
        <v>0</v>
      </c>
      <c r="BU1485" s="81">
        <f t="shared" si="4773"/>
        <v>0</v>
      </c>
      <c r="BV1485" s="13">
        <f t="shared" si="4774"/>
        <v>0</v>
      </c>
      <c r="BW1485" s="11">
        <f t="shared" si="4935"/>
        <v>0</v>
      </c>
      <c r="BX1485" s="69">
        <f t="shared" si="4942"/>
        <v>0</v>
      </c>
      <c r="BY1485" s="69">
        <f>IF($A1485&lt;&gt;"",IF(BY1484&lt;&gt;0,BY1484,IF(BW1485&lt;=$AW$2,"Stop Loss",0)),0)</f>
        <v>0</v>
      </c>
      <c r="BZ1485" s="69">
        <f t="shared" si="4906"/>
        <v>0</v>
      </c>
      <c r="CA1485" s="27" t="str">
        <f t="shared" si="4943"/>
        <v/>
      </c>
      <c r="CB1485" s="27" t="str">
        <f t="shared" si="4944"/>
        <v/>
      </c>
      <c r="CC1485" s="27" t="str">
        <f t="shared" si="4945"/>
        <v/>
      </c>
      <c r="CD1485" s="27" t="str">
        <f t="shared" si="4946"/>
        <v/>
      </c>
      <c r="CE1485" s="27" t="str">
        <f t="shared" si="4947"/>
        <v/>
      </c>
      <c r="CF1485" s="27" t="str">
        <f t="shared" si="4948"/>
        <v/>
      </c>
      <c r="CG1485" s="86"/>
      <c r="CH1485" s="86"/>
      <c r="CI1485"/>
      <c r="CJ1485"/>
      <c r="CK1485"/>
      <c r="CL1485" s="25"/>
      <c r="CM1485" s="25"/>
      <c r="CN1485" s="37"/>
      <c r="CO1485" s="25"/>
      <c r="CP1485" s="25"/>
      <c r="CQ1485" s="25"/>
      <c r="CR1485" s="25"/>
      <c r="CS1485" s="25"/>
      <c r="CT1485" s="25"/>
      <c r="CU1485" s="25"/>
      <c r="CV1485" s="25"/>
      <c r="CW1485" s="25"/>
      <c r="CX1485" s="25"/>
      <c r="CY1485" s="25"/>
      <c r="CZ1485" s="25"/>
      <c r="DA1485" s="25"/>
      <c r="DB1485" s="37"/>
      <c r="DC1485" s="25"/>
      <c r="DD1485" s="25"/>
      <c r="DH1485" s="25"/>
      <c r="DI1485" s="37"/>
    </row>
    <row r="1486" spans="1:113" s="26" customFormat="1">
      <c r="A1486" s="149"/>
      <c r="B1486" s="82" t="str">
        <f t="shared" si="4926"/>
        <v/>
      </c>
      <c r="C1486" s="7" t="str">
        <f t="shared" si="4927"/>
        <v/>
      </c>
      <c r="D1486" s="81">
        <f t="shared" si="4928"/>
        <v>0</v>
      </c>
      <c r="E1486" s="7" t="str">
        <f t="shared" si="4929"/>
        <v>18,</v>
      </c>
      <c r="F1486" s="78"/>
      <c r="G1486" s="86"/>
      <c r="H1486" s="86"/>
      <c r="I1486" s="86"/>
      <c r="J1486" s="86"/>
      <c r="K1486" s="86"/>
      <c r="L1486" s="86"/>
      <c r="M1486" s="86"/>
      <c r="N1486" s="86"/>
      <c r="O1486" s="78"/>
      <c r="P1486" s="86"/>
      <c r="Q1486" s="86"/>
      <c r="R1486" s="86"/>
      <c r="S1486" s="86"/>
      <c r="T1486" s="86"/>
      <c r="U1486" s="86"/>
      <c r="V1486" s="86"/>
      <c r="W1486" s="86"/>
      <c r="X1486" s="123" t="str">
        <f t="shared" si="4930"/>
        <v/>
      </c>
      <c r="Y1486" s="127">
        <f t="shared" ref="Y1486:Y1549" si="4960">COUNTIF(X1478:X1486,"H")</f>
        <v>0</v>
      </c>
      <c r="Z1486" s="127">
        <f t="shared" ref="Z1486:Z1549" si="4961">COUNTIF(X1478:X1486,"L")</f>
        <v>0</v>
      </c>
      <c r="AA1486" s="127">
        <f t="shared" ref="AA1486:AA1549" si="4962">IF(Y1486&gt;Z1486,Y1486-Z1486,Z1486-Y1486)</f>
        <v>0</v>
      </c>
      <c r="AB1486" s="86">
        <f t="shared" si="4950"/>
        <v>0</v>
      </c>
      <c r="AC1486" s="86">
        <f t="shared" si="4950"/>
        <v>0</v>
      </c>
      <c r="AD1486" s="90" t="str">
        <f t="shared" si="4953"/>
        <v/>
      </c>
      <c r="AE1486" s="54" t="str">
        <f t="shared" si="4953"/>
        <v/>
      </c>
      <c r="AF1486" s="92" t="str">
        <f t="shared" si="4936"/>
        <v/>
      </c>
      <c r="AG1486" s="82">
        <f t="shared" si="4931"/>
        <v>0</v>
      </c>
      <c r="AH1486" s="71">
        <f t="shared" si="4860"/>
        <v>0</v>
      </c>
      <c r="AI1486" s="78" t="str">
        <f t="shared" si="4932"/>
        <v/>
      </c>
      <c r="AJ1486" s="132">
        <f t="shared" ref="AJ1486:AJ1549" si="4963">COUNTIF(AI1478:AI1486,"E")</f>
        <v>0</v>
      </c>
      <c r="AK1486" s="132">
        <f t="shared" ref="AK1486:AK1549" si="4964">COUNTIF(AI1478:AI1486,"O")</f>
        <v>0</v>
      </c>
      <c r="AL1486" s="132">
        <f t="shared" ref="AL1486:AL1549" si="4965">IF(AJ1486&gt;AK1486,AJ1486-AK1486,AK1486-AJ1486)</f>
        <v>0</v>
      </c>
      <c r="AM1486" s="86" t="str">
        <f t="shared" ref="AM1486:AM1549" si="4966">IF(AJ1486&gt;AK1486,AJ1486-AK1486,"")</f>
        <v/>
      </c>
      <c r="AN1486" s="86" t="str">
        <f t="shared" ref="AN1486:AN1549" si="4967">IF(AK1486&gt;AJ1486,AK1486-AJ1486,"")</f>
        <v/>
      </c>
      <c r="AO1486" s="90" t="str">
        <f t="shared" si="4954"/>
        <v/>
      </c>
      <c r="AP1486" s="54" t="str">
        <f t="shared" si="4954"/>
        <v/>
      </c>
      <c r="AQ1486" s="92" t="str">
        <f t="shared" si="4937"/>
        <v/>
      </c>
      <c r="AR1486" s="82">
        <f t="shared" ref="AR1486:AR1549" si="4968">IF(A1486&lt;&gt;"",IF(OR($BX1485&lt;&gt;0,$BY1485&lt;&gt;0),"0",IF(AQ1486&lt;&gt;"",IF(AQ1486="W",(1*AO1486),(-1*AO1486)),0)),0)</f>
        <v>0</v>
      </c>
      <c r="AS1486" s="71">
        <f t="shared" si="4938"/>
        <v>0</v>
      </c>
      <c r="AT1486" s="78" t="str">
        <f t="shared" si="4933"/>
        <v/>
      </c>
      <c r="AU1486" s="137">
        <f t="shared" ref="AU1486:AU1549" si="4969">COUNTIF(AT1478:AT1486,"R")</f>
        <v>0</v>
      </c>
      <c r="AV1486" s="137">
        <f t="shared" ref="AV1486:AV1549" si="4970">COUNTIF(AT1478:AT1486,"B")</f>
        <v>0</v>
      </c>
      <c r="AW1486" s="137">
        <f t="shared" ref="AW1486:AW1549" si="4971">IF(AU1486&gt;AV1486,AU1486-AV1486,AV1486-AU1486)</f>
        <v>0</v>
      </c>
      <c r="AX1486" s="86" t="str">
        <f t="shared" ref="AX1486:AX1549" si="4972">IF(AU1486&gt;AV1486,AU1486-AV1486,"")</f>
        <v/>
      </c>
      <c r="AY1486" s="86" t="str">
        <f t="shared" ref="AY1486:AY1549" si="4973">IF(AV1486&gt;AU1486,AV1486-AU1486,"")</f>
        <v/>
      </c>
      <c r="AZ1486" s="90" t="str">
        <f t="shared" si="4955"/>
        <v/>
      </c>
      <c r="BA1486" s="54" t="str">
        <f t="shared" si="4955"/>
        <v/>
      </c>
      <c r="BB1486" s="92" t="str">
        <f t="shared" si="4939"/>
        <v/>
      </c>
      <c r="BC1486" s="82">
        <f t="shared" ref="BC1486:BC1549" si="4974">IF($A1486&lt;&gt;"",IF(OR($BX1485&lt;&gt;0,$BY1485&lt;&gt;0),"0",IF(BB1486&lt;&gt;"",IF(BB1486="W",(1*AZ1486),(-1*AZ1486)),0)),0)</f>
        <v>0</v>
      </c>
      <c r="BD1486" s="71">
        <f t="shared" si="4940"/>
        <v>0</v>
      </c>
      <c r="BE1486" s="98">
        <f t="shared" si="4767"/>
        <v>18</v>
      </c>
      <c r="BF1486" s="54" t="str">
        <f t="shared" si="4956"/>
        <v/>
      </c>
      <c r="BG1486" s="92" t="str">
        <f t="shared" si="4951"/>
        <v/>
      </c>
      <c r="BH1486" s="82">
        <f t="shared" si="4958"/>
        <v>0</v>
      </c>
      <c r="BI1486" s="71">
        <f t="shared" si="4959"/>
        <v>0</v>
      </c>
      <c r="BJ1486" s="146"/>
      <c r="BK1486" s="97">
        <v>1</v>
      </c>
      <c r="BL1486" s="95" t="str">
        <f t="shared" si="4957"/>
        <v/>
      </c>
      <c r="BM1486" s="95" t="str">
        <f t="shared" si="4957"/>
        <v/>
      </c>
      <c r="BN1486" s="95" t="str">
        <f t="shared" si="4957"/>
        <v/>
      </c>
      <c r="BO1486" s="95" t="str">
        <f t="shared" si="4957"/>
        <v/>
      </c>
      <c r="BP1486" s="95" t="str">
        <f t="shared" si="4957"/>
        <v/>
      </c>
      <c r="BQ1486" s="81">
        <f t="shared" si="4769"/>
        <v>0</v>
      </c>
      <c r="BR1486" s="81">
        <f t="shared" si="4770"/>
        <v>0</v>
      </c>
      <c r="BS1486" s="81">
        <f t="shared" si="4771"/>
        <v>0</v>
      </c>
      <c r="BT1486" s="81">
        <f t="shared" si="4772"/>
        <v>0</v>
      </c>
      <c r="BU1486" s="81">
        <f t="shared" si="4773"/>
        <v>0</v>
      </c>
      <c r="BV1486" s="13">
        <f t="shared" si="4774"/>
        <v>0</v>
      </c>
      <c r="BW1486" s="11">
        <f t="shared" si="4935"/>
        <v>0</v>
      </c>
      <c r="BX1486" s="69">
        <f t="shared" si="4942"/>
        <v>0</v>
      </c>
      <c r="BY1486" s="69">
        <f>IF($A1486&lt;&gt;"",IF(BY1485&lt;&gt;0,BY1485,IF(BW1486&lt;=$AW$2,"Stop Loss",0)),0)</f>
        <v>0</v>
      </c>
      <c r="BZ1486" s="69">
        <f t="shared" si="4906"/>
        <v>0</v>
      </c>
      <c r="CA1486" s="27" t="str">
        <f t="shared" si="4943"/>
        <v/>
      </c>
      <c r="CB1486" s="27" t="str">
        <f t="shared" si="4944"/>
        <v/>
      </c>
      <c r="CC1486" s="27" t="str">
        <f t="shared" si="4945"/>
        <v/>
      </c>
      <c r="CD1486" s="27" t="str">
        <f t="shared" si="4946"/>
        <v/>
      </c>
      <c r="CE1486" s="27" t="str">
        <f t="shared" si="4947"/>
        <v/>
      </c>
      <c r="CF1486" s="27" t="str">
        <f t="shared" si="4948"/>
        <v/>
      </c>
      <c r="CG1486" s="86"/>
      <c r="CH1486" s="86"/>
      <c r="CI1486"/>
      <c r="CJ1486"/>
      <c r="CK1486"/>
      <c r="CL1486" s="25"/>
      <c r="CM1486" s="25"/>
      <c r="CN1486" s="37"/>
      <c r="CO1486" s="25"/>
      <c r="CP1486" s="25"/>
      <c r="CQ1486" s="25"/>
      <c r="CR1486" s="25"/>
      <c r="CS1486" s="25"/>
      <c r="CT1486" s="25"/>
      <c r="CU1486" s="25"/>
      <c r="CV1486" s="25"/>
      <c r="CW1486" s="25"/>
      <c r="CX1486" s="25"/>
      <c r="CY1486" s="25"/>
      <c r="CZ1486" s="25"/>
      <c r="DA1486" s="25"/>
      <c r="DB1486" s="37"/>
      <c r="DC1486" s="25"/>
      <c r="DD1486" s="25"/>
      <c r="DH1486" s="25"/>
      <c r="DI1486" s="37"/>
    </row>
    <row r="1487" spans="1:113" s="26" customFormat="1">
      <c r="A1487" s="149"/>
      <c r="B1487" s="82" t="str">
        <f t="shared" si="4926"/>
        <v/>
      </c>
      <c r="C1487" s="7" t="str">
        <f t="shared" si="4927"/>
        <v/>
      </c>
      <c r="D1487" s="81">
        <f t="shared" si="4928"/>
        <v>0</v>
      </c>
      <c r="E1487" s="7" t="str">
        <f t="shared" si="4929"/>
        <v>18,</v>
      </c>
      <c r="F1487" s="78"/>
      <c r="G1487" s="86"/>
      <c r="H1487" s="86"/>
      <c r="I1487" s="86"/>
      <c r="J1487" s="86"/>
      <c r="K1487" s="86"/>
      <c r="L1487" s="86"/>
      <c r="M1487" s="86"/>
      <c r="N1487" s="86"/>
      <c r="O1487" s="78"/>
      <c r="P1487" s="86"/>
      <c r="Q1487" s="86"/>
      <c r="R1487" s="86"/>
      <c r="S1487" s="86"/>
      <c r="T1487" s="86"/>
      <c r="U1487" s="86"/>
      <c r="V1487" s="86"/>
      <c r="W1487" s="86"/>
      <c r="X1487" s="123" t="str">
        <f t="shared" si="4930"/>
        <v/>
      </c>
      <c r="Y1487" s="127">
        <f t="shared" si="4960"/>
        <v>0</v>
      </c>
      <c r="Z1487" s="127">
        <f t="shared" si="4961"/>
        <v>0</v>
      </c>
      <c r="AA1487" s="127">
        <f t="shared" si="4962"/>
        <v>0</v>
      </c>
      <c r="AB1487" s="86">
        <f t="shared" si="4950"/>
        <v>0</v>
      </c>
      <c r="AC1487" s="86">
        <f t="shared" si="4950"/>
        <v>0</v>
      </c>
      <c r="AD1487" s="90" t="str">
        <f t="shared" si="4953"/>
        <v/>
      </c>
      <c r="AE1487" s="54" t="str">
        <f t="shared" si="4953"/>
        <v/>
      </c>
      <c r="AF1487" s="92" t="str">
        <f t="shared" si="4936"/>
        <v/>
      </c>
      <c r="AG1487" s="82">
        <f t="shared" si="4931"/>
        <v>0</v>
      </c>
      <c r="AH1487" s="71">
        <f t="shared" si="4860"/>
        <v>0</v>
      </c>
      <c r="AI1487" s="78" t="str">
        <f t="shared" si="4932"/>
        <v/>
      </c>
      <c r="AJ1487" s="132">
        <f t="shared" si="4963"/>
        <v>0</v>
      </c>
      <c r="AK1487" s="132">
        <f t="shared" si="4964"/>
        <v>0</v>
      </c>
      <c r="AL1487" s="132">
        <f t="shared" si="4965"/>
        <v>0</v>
      </c>
      <c r="AM1487" s="86" t="str">
        <f t="shared" si="4966"/>
        <v/>
      </c>
      <c r="AN1487" s="86" t="str">
        <f t="shared" si="4967"/>
        <v/>
      </c>
      <c r="AO1487" s="90" t="str">
        <f t="shared" si="4954"/>
        <v/>
      </c>
      <c r="AP1487" s="54" t="str">
        <f t="shared" si="4954"/>
        <v/>
      </c>
      <c r="AQ1487" s="92" t="str">
        <f t="shared" si="4937"/>
        <v/>
      </c>
      <c r="AR1487" s="82">
        <f t="shared" si="4968"/>
        <v>0</v>
      </c>
      <c r="AS1487" s="71">
        <f t="shared" si="4938"/>
        <v>0</v>
      </c>
      <c r="AT1487" s="78" t="str">
        <f t="shared" si="4933"/>
        <v/>
      </c>
      <c r="AU1487" s="137">
        <f t="shared" si="4969"/>
        <v>0</v>
      </c>
      <c r="AV1487" s="137">
        <f t="shared" si="4970"/>
        <v>0</v>
      </c>
      <c r="AW1487" s="137">
        <f t="shared" si="4971"/>
        <v>0</v>
      </c>
      <c r="AX1487" s="86" t="str">
        <f t="shared" si="4972"/>
        <v/>
      </c>
      <c r="AY1487" s="86" t="str">
        <f t="shared" si="4973"/>
        <v/>
      </c>
      <c r="AZ1487" s="90" t="str">
        <f t="shared" si="4955"/>
        <v/>
      </c>
      <c r="BA1487" s="54" t="str">
        <f t="shared" si="4955"/>
        <v/>
      </c>
      <c r="BB1487" s="92" t="str">
        <f t="shared" si="4939"/>
        <v/>
      </c>
      <c r="BC1487" s="82">
        <f t="shared" si="4974"/>
        <v>0</v>
      </c>
      <c r="BD1487" s="71">
        <f t="shared" si="4940"/>
        <v>0</v>
      </c>
      <c r="BE1487" s="98">
        <f t="shared" ref="BE1487:BE1550" si="4975">$AW$3</f>
        <v>18</v>
      </c>
      <c r="BF1487" s="54" t="str">
        <f t="shared" si="4956"/>
        <v/>
      </c>
      <c r="BG1487" s="92" t="str">
        <f t="shared" si="4951"/>
        <v/>
      </c>
      <c r="BH1487" s="82">
        <f t="shared" si="4958"/>
        <v>0</v>
      </c>
      <c r="BI1487" s="71">
        <f t="shared" si="4959"/>
        <v>0</v>
      </c>
      <c r="BJ1487" s="146"/>
      <c r="BK1487" s="97">
        <v>1</v>
      </c>
      <c r="BL1487" s="95" t="str">
        <f t="shared" si="4957"/>
        <v/>
      </c>
      <c r="BM1487" s="95" t="str">
        <f t="shared" si="4957"/>
        <v/>
      </c>
      <c r="BN1487" s="95" t="str">
        <f t="shared" si="4957"/>
        <v/>
      </c>
      <c r="BO1487" s="95" t="str">
        <f t="shared" si="4957"/>
        <v/>
      </c>
      <c r="BP1487" s="95" t="str">
        <f t="shared" si="4957"/>
        <v/>
      </c>
      <c r="BQ1487" s="81">
        <f t="shared" ref="BQ1487:BQ1550" si="4976">IF($A1487&lt;&gt;"",IF(ABS($A1487)=ABS(LEFT(BL1487,2)),35*$BK1487,-1*$BK1487),0)</f>
        <v>0</v>
      </c>
      <c r="BR1487" s="81">
        <f t="shared" ref="BR1487:BR1550" si="4977">IF($A1487&lt;&gt;"",IF(ABS($A1487)=ABS(LEFT(BM1487,2)),35*$BK1487,-1*$BK1487),0)</f>
        <v>0</v>
      </c>
      <c r="BS1487" s="81">
        <f t="shared" ref="BS1487:BS1550" si="4978">IF($A1487&lt;&gt;"",IF(ABS($A1487)=ABS(LEFT(BN1487,2)),35*$BK1487,-1*$BK1487),0)</f>
        <v>0</v>
      </c>
      <c r="BT1487" s="81">
        <f t="shared" ref="BT1487:BT1550" si="4979">IF($A1487&lt;&gt;"",IF(ABS($A1487)=ABS(LEFT(BO1487,2)),35*$BK1487,-1*$BK1487),0)</f>
        <v>0</v>
      </c>
      <c r="BU1487" s="81">
        <f t="shared" ref="BU1487:BU1550" si="4980">IF(BP1487&lt;&gt;"",IF(ABS($A1487)=ABS(LEFT(BP1487,2)),35*$BK1487,-1*$BK1487),0)</f>
        <v>0</v>
      </c>
      <c r="BV1487" s="13">
        <f t="shared" ref="BV1487:BV1550" si="4981">IF(A1487&lt;&gt;"",IF(OR(BX1486&lt;&gt;0,BY1486&lt;&gt;0),0,BH1487+SUM(BQ1487:BU1487)),0)</f>
        <v>0</v>
      </c>
      <c r="BW1487" s="11">
        <f t="shared" si="4935"/>
        <v>0</v>
      </c>
      <c r="BX1487" s="69">
        <f t="shared" si="4942"/>
        <v>0</v>
      </c>
      <c r="BY1487" s="69">
        <f>IF($A1487&lt;&gt;"",IF(BY1486&lt;&gt;0,BY1486,IF(BW1487&lt;=$AW$2,"Stop Loss",0)),0)</f>
        <v>0</v>
      </c>
      <c r="BZ1487" s="69">
        <f t="shared" si="4906"/>
        <v>0</v>
      </c>
      <c r="CA1487" s="27" t="str">
        <f t="shared" si="4943"/>
        <v/>
      </c>
      <c r="CB1487" s="27" t="str">
        <f t="shared" si="4944"/>
        <v/>
      </c>
      <c r="CC1487" s="27" t="str">
        <f t="shared" si="4945"/>
        <v/>
      </c>
      <c r="CD1487" s="27" t="str">
        <f t="shared" si="4946"/>
        <v/>
      </c>
      <c r="CE1487" s="27" t="str">
        <f t="shared" si="4947"/>
        <v/>
      </c>
      <c r="CF1487" s="27" t="str">
        <f t="shared" si="4948"/>
        <v/>
      </c>
      <c r="CG1487" s="86"/>
      <c r="CH1487" s="86"/>
      <c r="CI1487"/>
      <c r="CJ1487"/>
      <c r="CK1487"/>
      <c r="CL1487" s="25"/>
      <c r="CM1487" s="25"/>
      <c r="CN1487" s="37"/>
      <c r="CO1487" s="25"/>
      <c r="CP1487" s="25"/>
      <c r="CQ1487" s="25"/>
      <c r="CR1487" s="25"/>
      <c r="CS1487" s="25"/>
      <c r="CT1487" s="25"/>
      <c r="CU1487" s="25"/>
      <c r="CV1487" s="25"/>
      <c r="CW1487" s="25"/>
      <c r="CX1487" s="25"/>
      <c r="CY1487" s="25"/>
      <c r="CZ1487" s="25"/>
      <c r="DA1487" s="25"/>
      <c r="DB1487" s="37"/>
      <c r="DC1487" s="25"/>
      <c r="DD1487" s="25"/>
      <c r="DH1487" s="25"/>
      <c r="DI1487" s="37"/>
    </row>
    <row r="1488" spans="1:113" s="26" customFormat="1">
      <c r="A1488" s="149"/>
      <c r="B1488" s="82" t="str">
        <f t="shared" si="4926"/>
        <v/>
      </c>
      <c r="C1488" s="7" t="str">
        <f t="shared" si="4927"/>
        <v/>
      </c>
      <c r="D1488" s="81">
        <f t="shared" si="4928"/>
        <v>0</v>
      </c>
      <c r="E1488" s="7" t="str">
        <f t="shared" si="4929"/>
        <v>18,</v>
      </c>
      <c r="F1488" s="78"/>
      <c r="G1488" s="86"/>
      <c r="H1488" s="86"/>
      <c r="I1488" s="86"/>
      <c r="J1488" s="86"/>
      <c r="K1488" s="86"/>
      <c r="L1488" s="86"/>
      <c r="M1488" s="86"/>
      <c r="N1488" s="86"/>
      <c r="O1488" s="78"/>
      <c r="P1488" s="86"/>
      <c r="Q1488" s="86"/>
      <c r="R1488" s="86"/>
      <c r="S1488" s="86"/>
      <c r="T1488" s="86"/>
      <c r="U1488" s="86"/>
      <c r="V1488" s="86"/>
      <c r="W1488" s="86"/>
      <c r="X1488" s="123" t="str">
        <f t="shared" si="4930"/>
        <v/>
      </c>
      <c r="Y1488" s="127">
        <f t="shared" si="4960"/>
        <v>0</v>
      </c>
      <c r="Z1488" s="127">
        <f t="shared" si="4961"/>
        <v>0</v>
      </c>
      <c r="AA1488" s="127">
        <f t="shared" si="4962"/>
        <v>0</v>
      </c>
      <c r="AB1488" s="86">
        <f t="shared" si="4950"/>
        <v>0</v>
      </c>
      <c r="AC1488" s="86">
        <f t="shared" si="4950"/>
        <v>0</v>
      </c>
      <c r="AD1488" s="90" t="str">
        <f t="shared" si="4953"/>
        <v/>
      </c>
      <c r="AE1488" s="54" t="str">
        <f t="shared" si="4953"/>
        <v/>
      </c>
      <c r="AF1488" s="92" t="str">
        <f t="shared" si="4936"/>
        <v/>
      </c>
      <c r="AG1488" s="82">
        <f t="shared" si="4931"/>
        <v>0</v>
      </c>
      <c r="AH1488" s="71">
        <f t="shared" si="4860"/>
        <v>0</v>
      </c>
      <c r="AI1488" s="78" t="str">
        <f t="shared" si="4932"/>
        <v/>
      </c>
      <c r="AJ1488" s="132">
        <f t="shared" si="4963"/>
        <v>0</v>
      </c>
      <c r="AK1488" s="132">
        <f t="shared" si="4964"/>
        <v>0</v>
      </c>
      <c r="AL1488" s="132">
        <f t="shared" si="4965"/>
        <v>0</v>
      </c>
      <c r="AM1488" s="86" t="str">
        <f t="shared" si="4966"/>
        <v/>
      </c>
      <c r="AN1488" s="86" t="str">
        <f t="shared" si="4967"/>
        <v/>
      </c>
      <c r="AO1488" s="90" t="str">
        <f t="shared" si="4954"/>
        <v/>
      </c>
      <c r="AP1488" s="54" t="str">
        <f t="shared" si="4954"/>
        <v/>
      </c>
      <c r="AQ1488" s="92" t="str">
        <f t="shared" si="4937"/>
        <v/>
      </c>
      <c r="AR1488" s="82">
        <f t="shared" si="4968"/>
        <v>0</v>
      </c>
      <c r="AS1488" s="71">
        <f t="shared" si="4938"/>
        <v>0</v>
      </c>
      <c r="AT1488" s="78" t="str">
        <f t="shared" si="4933"/>
        <v/>
      </c>
      <c r="AU1488" s="137">
        <f t="shared" si="4969"/>
        <v>0</v>
      </c>
      <c r="AV1488" s="137">
        <f t="shared" si="4970"/>
        <v>0</v>
      </c>
      <c r="AW1488" s="137">
        <f t="shared" si="4971"/>
        <v>0</v>
      </c>
      <c r="AX1488" s="86" t="str">
        <f t="shared" si="4972"/>
        <v/>
      </c>
      <c r="AY1488" s="86" t="str">
        <f t="shared" si="4973"/>
        <v/>
      </c>
      <c r="AZ1488" s="90" t="str">
        <f t="shared" si="4955"/>
        <v/>
      </c>
      <c r="BA1488" s="54" t="str">
        <f t="shared" si="4955"/>
        <v/>
      </c>
      <c r="BB1488" s="92" t="str">
        <f t="shared" si="4939"/>
        <v/>
      </c>
      <c r="BC1488" s="82">
        <f t="shared" si="4974"/>
        <v>0</v>
      </c>
      <c r="BD1488" s="71">
        <f t="shared" si="4940"/>
        <v>0</v>
      </c>
      <c r="BE1488" s="98">
        <f t="shared" si="4975"/>
        <v>18</v>
      </c>
      <c r="BF1488" s="54" t="str">
        <f t="shared" si="4956"/>
        <v/>
      </c>
      <c r="BG1488" s="92" t="str">
        <f t="shared" si="4951"/>
        <v/>
      </c>
      <c r="BH1488" s="82">
        <f t="shared" si="4958"/>
        <v>0</v>
      </c>
      <c r="BI1488" s="71">
        <f t="shared" si="4959"/>
        <v>0</v>
      </c>
      <c r="BJ1488" s="146"/>
      <c r="BK1488" s="97">
        <v>1</v>
      </c>
      <c r="BL1488" s="95" t="str">
        <f t="shared" si="4957"/>
        <v/>
      </c>
      <c r="BM1488" s="95" t="str">
        <f t="shared" si="4957"/>
        <v/>
      </c>
      <c r="BN1488" s="95" t="str">
        <f t="shared" si="4957"/>
        <v/>
      </c>
      <c r="BO1488" s="95" t="str">
        <f t="shared" si="4957"/>
        <v/>
      </c>
      <c r="BP1488" s="95" t="str">
        <f t="shared" si="4957"/>
        <v/>
      </c>
      <c r="BQ1488" s="81">
        <f t="shared" si="4976"/>
        <v>0</v>
      </c>
      <c r="BR1488" s="81">
        <f t="shared" si="4977"/>
        <v>0</v>
      </c>
      <c r="BS1488" s="81">
        <f t="shared" si="4978"/>
        <v>0</v>
      </c>
      <c r="BT1488" s="81">
        <f t="shared" si="4979"/>
        <v>0</v>
      </c>
      <c r="BU1488" s="81">
        <f t="shared" si="4980"/>
        <v>0</v>
      </c>
      <c r="BV1488" s="13">
        <f t="shared" si="4981"/>
        <v>0</v>
      </c>
      <c r="BW1488" s="11">
        <f t="shared" si="4935"/>
        <v>0</v>
      </c>
      <c r="BX1488" s="69">
        <f t="shared" si="4942"/>
        <v>0</v>
      </c>
      <c r="BY1488" s="69">
        <f>IF($A1488&lt;&gt;"",IF(BY1487&lt;&gt;0,BY1487,IF(BW1488&lt;=$AW$2,"Stop Loss",0)),0)</f>
        <v>0</v>
      </c>
      <c r="BZ1488" s="69">
        <f t="shared" si="4906"/>
        <v>0</v>
      </c>
      <c r="CA1488" s="27" t="str">
        <f t="shared" si="4943"/>
        <v/>
      </c>
      <c r="CB1488" s="27" t="str">
        <f t="shared" si="4944"/>
        <v/>
      </c>
      <c r="CC1488" s="27" t="str">
        <f t="shared" si="4945"/>
        <v/>
      </c>
      <c r="CD1488" s="27" t="str">
        <f t="shared" si="4946"/>
        <v/>
      </c>
      <c r="CE1488" s="27" t="str">
        <f t="shared" si="4947"/>
        <v/>
      </c>
      <c r="CF1488" s="27" t="str">
        <f t="shared" si="4948"/>
        <v/>
      </c>
      <c r="CG1488" s="86"/>
      <c r="CH1488" s="86"/>
      <c r="CI1488"/>
      <c r="CJ1488"/>
      <c r="CK1488"/>
      <c r="CL1488" s="25"/>
      <c r="CM1488" s="25"/>
      <c r="CN1488" s="37"/>
      <c r="CO1488" s="25"/>
      <c r="CP1488" s="25"/>
      <c r="CQ1488" s="25"/>
      <c r="CR1488" s="25"/>
      <c r="CS1488" s="25"/>
      <c r="CT1488" s="25"/>
      <c r="CU1488" s="25"/>
      <c r="CV1488" s="25"/>
      <c r="CW1488" s="25"/>
      <c r="CX1488" s="25"/>
      <c r="CY1488" s="25"/>
      <c r="CZ1488" s="25"/>
      <c r="DA1488" s="25"/>
      <c r="DB1488" s="37"/>
      <c r="DC1488" s="25"/>
      <c r="DD1488" s="25"/>
      <c r="DH1488" s="25"/>
      <c r="DI1488" s="37"/>
    </row>
    <row r="1489" spans="1:89">
      <c r="A1489" s="149"/>
      <c r="B1489" s="82" t="str">
        <f t="shared" si="4926"/>
        <v/>
      </c>
      <c r="C1489" s="7" t="str">
        <f t="shared" si="4927"/>
        <v/>
      </c>
      <c r="D1489" s="81">
        <f t="shared" si="4928"/>
        <v>0</v>
      </c>
      <c r="E1489" s="7" t="str">
        <f t="shared" si="4929"/>
        <v>18,</v>
      </c>
      <c r="F1489" s="78"/>
      <c r="G1489" s="86"/>
      <c r="H1489" s="86"/>
      <c r="I1489" s="86"/>
      <c r="J1489" s="86"/>
      <c r="K1489" s="86"/>
      <c r="L1489" s="86"/>
      <c r="M1489" s="86"/>
      <c r="N1489" s="86"/>
      <c r="O1489" s="78"/>
      <c r="P1489" s="86"/>
      <c r="Q1489" s="86"/>
      <c r="R1489" s="86"/>
      <c r="S1489" s="86"/>
      <c r="T1489" s="86"/>
      <c r="U1489" s="86"/>
      <c r="V1489" s="86"/>
      <c r="W1489" s="86"/>
      <c r="X1489" s="123" t="str">
        <f t="shared" si="4930"/>
        <v/>
      </c>
      <c r="Y1489" s="127">
        <f t="shared" si="4960"/>
        <v>0</v>
      </c>
      <c r="Z1489" s="127">
        <f t="shared" si="4961"/>
        <v>0</v>
      </c>
      <c r="AA1489" s="127">
        <f t="shared" si="4962"/>
        <v>0</v>
      </c>
      <c r="AB1489" s="86">
        <f>IF($Y1489&gt;$Z1489,$Y1489-$Z1489+AB1488,AB1488)</f>
        <v>0</v>
      </c>
      <c r="AC1489" s="86">
        <f>IF($Z1489&gt;$Y1489,$Z1489-$Y1489+AC1488,AC1488)</f>
        <v>0</v>
      </c>
      <c r="AD1489" s="90" t="str">
        <f t="shared" si="4953"/>
        <v/>
      </c>
      <c r="AE1489" s="54" t="str">
        <f t="shared" si="4953"/>
        <v/>
      </c>
      <c r="AF1489" s="92" t="str">
        <f t="shared" si="4936"/>
        <v/>
      </c>
      <c r="AG1489" s="82">
        <f t="shared" si="4931"/>
        <v>0</v>
      </c>
      <c r="AH1489" s="71">
        <f t="shared" si="4860"/>
        <v>0</v>
      </c>
      <c r="AI1489" s="78" t="str">
        <f t="shared" si="4932"/>
        <v/>
      </c>
      <c r="AJ1489" s="132">
        <f t="shared" si="4963"/>
        <v>0</v>
      </c>
      <c r="AK1489" s="132">
        <f t="shared" si="4964"/>
        <v>0</v>
      </c>
      <c r="AL1489" s="132">
        <f t="shared" si="4965"/>
        <v>0</v>
      </c>
      <c r="AM1489" s="86" t="str">
        <f t="shared" si="4966"/>
        <v/>
      </c>
      <c r="AN1489" s="86" t="str">
        <f t="shared" si="4967"/>
        <v/>
      </c>
      <c r="AO1489" s="90" t="str">
        <f t="shared" si="4954"/>
        <v/>
      </c>
      <c r="AP1489" s="54" t="str">
        <f t="shared" si="4954"/>
        <v/>
      </c>
      <c r="AQ1489" s="92" t="str">
        <f t="shared" si="4937"/>
        <v/>
      </c>
      <c r="AR1489" s="82">
        <f t="shared" si="4968"/>
        <v>0</v>
      </c>
      <c r="AS1489" s="71">
        <f t="shared" si="4938"/>
        <v>0</v>
      </c>
      <c r="AT1489" s="78" t="str">
        <f t="shared" si="4933"/>
        <v/>
      </c>
      <c r="AU1489" s="137">
        <f t="shared" si="4969"/>
        <v>0</v>
      </c>
      <c r="AV1489" s="137">
        <f t="shared" si="4970"/>
        <v>0</v>
      </c>
      <c r="AW1489" s="137">
        <f t="shared" si="4971"/>
        <v>0</v>
      </c>
      <c r="AX1489" s="86" t="str">
        <f t="shared" si="4972"/>
        <v/>
      </c>
      <c r="AY1489" s="86" t="str">
        <f t="shared" si="4973"/>
        <v/>
      </c>
      <c r="AZ1489" s="90" t="str">
        <f t="shared" si="4955"/>
        <v/>
      </c>
      <c r="BA1489" s="54" t="str">
        <f t="shared" si="4955"/>
        <v/>
      </c>
      <c r="BB1489" s="92" t="str">
        <f t="shared" si="4939"/>
        <v/>
      </c>
      <c r="BC1489" s="82">
        <f t="shared" si="4974"/>
        <v>0</v>
      </c>
      <c r="BD1489" s="71">
        <f t="shared" si="4940"/>
        <v>0</v>
      </c>
      <c r="BE1489" s="98">
        <f t="shared" si="4975"/>
        <v>18</v>
      </c>
      <c r="BF1489" s="54" t="str">
        <f t="shared" si="4956"/>
        <v/>
      </c>
      <c r="BG1489" s="92" t="str">
        <f t="shared" si="4951"/>
        <v/>
      </c>
      <c r="BH1489" s="82">
        <f t="shared" si="4958"/>
        <v>0</v>
      </c>
      <c r="BI1489" s="71">
        <f t="shared" si="4959"/>
        <v>0</v>
      </c>
      <c r="BJ1489" s="146"/>
      <c r="BK1489" s="97">
        <v>1</v>
      </c>
      <c r="BL1489" s="95" t="str">
        <f t="shared" si="4957"/>
        <v/>
      </c>
      <c r="BM1489" s="95" t="str">
        <f t="shared" si="4957"/>
        <v/>
      </c>
      <c r="BN1489" s="95" t="str">
        <f t="shared" si="4957"/>
        <v/>
      </c>
      <c r="BO1489" s="95" t="str">
        <f t="shared" si="4957"/>
        <v/>
      </c>
      <c r="BP1489" s="95" t="str">
        <f t="shared" si="4957"/>
        <v/>
      </c>
      <c r="BQ1489" s="81">
        <f t="shared" si="4976"/>
        <v>0</v>
      </c>
      <c r="BR1489" s="81">
        <f t="shared" si="4977"/>
        <v>0</v>
      </c>
      <c r="BS1489" s="81">
        <f t="shared" si="4978"/>
        <v>0</v>
      </c>
      <c r="BT1489" s="81">
        <f t="shared" si="4979"/>
        <v>0</v>
      </c>
      <c r="BU1489" s="81">
        <f t="shared" si="4980"/>
        <v>0</v>
      </c>
      <c r="BV1489" s="13">
        <f t="shared" si="4981"/>
        <v>0</v>
      </c>
      <c r="BW1489" s="11">
        <f t="shared" si="4935"/>
        <v>0</v>
      </c>
      <c r="BX1489" s="69">
        <f t="shared" si="4942"/>
        <v>0</v>
      </c>
      <c r="BY1489" s="69">
        <f>IF($A1489&lt;&gt;"",IF(BY1488&lt;&gt;0,BY1488,IF(BW1489&lt;=$AW$2,"Stop Loss",0)),0)</f>
        <v>0</v>
      </c>
      <c r="BZ1489" s="69">
        <f t="shared" si="4906"/>
        <v>0</v>
      </c>
      <c r="CA1489" s="27" t="str">
        <f t="shared" si="4943"/>
        <v/>
      </c>
      <c r="CB1489" s="27" t="str">
        <f t="shared" si="4944"/>
        <v/>
      </c>
      <c r="CC1489" s="27" t="str">
        <f t="shared" si="4945"/>
        <v/>
      </c>
      <c r="CD1489" s="27" t="str">
        <f t="shared" si="4946"/>
        <v/>
      </c>
      <c r="CE1489" s="27" t="str">
        <f t="shared" si="4947"/>
        <v/>
      </c>
      <c r="CF1489" s="27" t="str">
        <f t="shared" si="4948"/>
        <v/>
      </c>
      <c r="CG1489" s="86"/>
      <c r="CH1489" s="86"/>
      <c r="CI1489"/>
      <c r="CJ1489"/>
      <c r="CK1489"/>
    </row>
    <row r="1490" spans="1:89">
      <c r="A1490" s="149"/>
      <c r="B1490" s="82" t="str">
        <f t="shared" si="4926"/>
        <v/>
      </c>
      <c r="C1490" s="7" t="str">
        <f t="shared" si="4927"/>
        <v/>
      </c>
      <c r="D1490" s="81">
        <f t="shared" si="4928"/>
        <v>0</v>
      </c>
      <c r="E1490" s="7" t="str">
        <f t="shared" si="4929"/>
        <v>18,</v>
      </c>
      <c r="F1490" s="78"/>
      <c r="G1490" s="86"/>
      <c r="H1490" s="86"/>
      <c r="I1490" s="86"/>
      <c r="J1490" s="86"/>
      <c r="K1490" s="86"/>
      <c r="L1490" s="86"/>
      <c r="M1490" s="86"/>
      <c r="N1490" s="86"/>
      <c r="O1490" s="78"/>
      <c r="P1490" s="86"/>
      <c r="Q1490" s="86"/>
      <c r="R1490" s="86"/>
      <c r="S1490" s="86"/>
      <c r="T1490" s="86"/>
      <c r="U1490" s="86"/>
      <c r="V1490" s="86"/>
      <c r="W1490" s="86"/>
      <c r="X1490" s="123" t="str">
        <f t="shared" si="4930"/>
        <v/>
      </c>
      <c r="Y1490" s="127">
        <f t="shared" si="4960"/>
        <v>0</v>
      </c>
      <c r="Z1490" s="127">
        <f t="shared" si="4961"/>
        <v>0</v>
      </c>
      <c r="AA1490" s="127">
        <f t="shared" si="4962"/>
        <v>0</v>
      </c>
      <c r="AB1490" s="86">
        <f>AB1489</f>
        <v>0</v>
      </c>
      <c r="AC1490" s="86">
        <f>AC1489</f>
        <v>0</v>
      </c>
      <c r="AD1490" s="90" t="str">
        <f>IF($A1489&lt;&gt;"",AA1489,"")</f>
        <v/>
      </c>
      <c r="AE1490" s="92" t="str">
        <f>IF($A1489&lt;&gt;"",IF(Y1489&gt;Z1489,"L","H"),"")</f>
        <v/>
      </c>
      <c r="AF1490" s="92" t="str">
        <f t="shared" si="4936"/>
        <v/>
      </c>
      <c r="AG1490" s="82">
        <f t="shared" si="4931"/>
        <v>0</v>
      </c>
      <c r="AH1490" s="71">
        <f t="shared" si="4860"/>
        <v>0</v>
      </c>
      <c r="AI1490" s="78" t="str">
        <f t="shared" si="4932"/>
        <v/>
      </c>
      <c r="AJ1490" s="132">
        <f t="shared" si="4963"/>
        <v>0</v>
      </c>
      <c r="AK1490" s="132">
        <f t="shared" si="4964"/>
        <v>0</v>
      </c>
      <c r="AL1490" s="132">
        <f t="shared" si="4965"/>
        <v>0</v>
      </c>
      <c r="AM1490" s="86" t="str">
        <f t="shared" si="4966"/>
        <v/>
      </c>
      <c r="AN1490" s="86" t="str">
        <f t="shared" si="4967"/>
        <v/>
      </c>
      <c r="AO1490" s="90" t="str">
        <f>IF($A1489&lt;&gt;"",AL1489,"")</f>
        <v/>
      </c>
      <c r="AP1490" s="92" t="str">
        <f>IF($A1489&lt;&gt;"",IF(AM1489&lt;&gt;"","O","E"),"")</f>
        <v/>
      </c>
      <c r="AQ1490" s="92" t="str">
        <f t="shared" si="4937"/>
        <v/>
      </c>
      <c r="AR1490" s="82">
        <f t="shared" si="4968"/>
        <v>0</v>
      </c>
      <c r="AS1490" s="71">
        <f t="shared" si="4938"/>
        <v>0</v>
      </c>
      <c r="AT1490" s="78" t="str">
        <f t="shared" si="4933"/>
        <v/>
      </c>
      <c r="AU1490" s="137">
        <f t="shared" si="4969"/>
        <v>0</v>
      </c>
      <c r="AV1490" s="137">
        <f t="shared" si="4970"/>
        <v>0</v>
      </c>
      <c r="AW1490" s="137">
        <f t="shared" si="4971"/>
        <v>0</v>
      </c>
      <c r="AX1490" s="86" t="str">
        <f t="shared" si="4972"/>
        <v/>
      </c>
      <c r="AY1490" s="86" t="str">
        <f t="shared" si="4973"/>
        <v/>
      </c>
      <c r="AZ1490" s="90" t="str">
        <f>IF($A1489&lt;&gt;"",AW1489,"")</f>
        <v/>
      </c>
      <c r="BA1490" s="92" t="str">
        <f>IF($A1489&lt;&gt;"",IF(AX1489&lt;&gt;"","B","R"),"")</f>
        <v/>
      </c>
      <c r="BB1490" s="92" t="str">
        <f t="shared" si="4939"/>
        <v/>
      </c>
      <c r="BC1490" s="82">
        <f t="shared" si="4974"/>
        <v>0</v>
      </c>
      <c r="BD1490" s="71">
        <f t="shared" si="4940"/>
        <v>0</v>
      </c>
      <c r="BE1490" s="98">
        <f t="shared" si="4975"/>
        <v>18</v>
      </c>
      <c r="BF1490" s="92" t="str">
        <f>IF($A1489&lt;&gt;"",IF($Y1489&gt;$Z1489,"H",IF($Z1489&gt;$Y1489,"L",BF1489)),"")</f>
        <v/>
      </c>
      <c r="BG1490" s="92" t="str">
        <f>IF($A1490&lt;&gt;"",IF($A1490=0,"L",IF(BF1490&lt;&gt;"",IF(BF1490=X1490,"W","L"))),"")</f>
        <v/>
      </c>
      <c r="BH1490" s="82">
        <f t="shared" si="4958"/>
        <v>0</v>
      </c>
      <c r="BI1490" s="71">
        <f t="shared" si="4959"/>
        <v>0</v>
      </c>
      <c r="BJ1490" s="146" t="str">
        <f>AE1490&amp;AP1490&amp;BA1490</f>
        <v/>
      </c>
      <c r="BK1490" s="97">
        <v>1</v>
      </c>
      <c r="BL1490" s="95" t="str">
        <f>IF($A1489&lt;&gt;"",IF($BJ1490="LER","11,",IF($BJ1490="LOR","02,",IF($BJ1490="LEB","01,",IF($BJ1490="LOB","12,",IF($BJ1490="HER","29,",IF($BJ1490="HOR","20,",IF($BJ1490="HEB","19,",IF($BJ1490="HOB","30,","")))))))),"")</f>
        <v/>
      </c>
      <c r="BM1490" s="95" t="str">
        <f>IF($A1489&lt;&gt;"",IF($BJ1490="LER","13,",IF($BJ1490="LOR","04,",IF($BJ1490="LEB","03,",IF($BJ1490="LOB","14,",IF($BJ1490="HER","31,",IF($BJ1490="HOR","22,",IF($BJ1490="HEB","21,",IF($BJ1490="HOB","32,","")))))))),"")</f>
        <v/>
      </c>
      <c r="BN1490" s="95" t="str">
        <f>IF($A1489&lt;&gt;"",IF($BJ1490="LER","15,",IF($BJ1490="LOR","06,",IF($BJ1490="LEB","05,",IF($BJ1490="LOB","16,",IF($BJ1490="HER","33,",IF($BJ1490="HOR","24,",IF($BJ1490="HEB","23,",IF($BJ1490="HOB","34,","")))))))),"")</f>
        <v/>
      </c>
      <c r="BO1490" s="95" t="str">
        <f>IF($A1489&lt;&gt;"",IF($BJ1490="LER","17,",IF($BJ1490="LOR","08,",IF($BJ1490="LEB","07,",IF($BJ1490="LOB","18,",IF($BJ1490="HER","35,",IF($BJ1490="HOR","26,",IF($BJ1490="HEB","25,",IF($BJ1490="HOB","36,","")))))))),"")</f>
        <v/>
      </c>
      <c r="BP1490" s="95" t="str">
        <f>IF($A1489&lt;&gt;"",IF($BJ1490="LER","",IF($BJ1490="LOR","10,",IF($BJ1490="LEB","09,",IF($BJ1490="LOB","",IF($BJ1490="HER","",IF($BJ1490="HOR","28,",IF($BJ1490="HEB","27,",IF($BJ1490="HOB","","")))))))),"")</f>
        <v/>
      </c>
      <c r="BQ1490" s="81">
        <f t="shared" si="4976"/>
        <v>0</v>
      </c>
      <c r="BR1490" s="81">
        <f t="shared" si="4977"/>
        <v>0</v>
      </c>
      <c r="BS1490" s="81">
        <f t="shared" si="4978"/>
        <v>0</v>
      </c>
      <c r="BT1490" s="81">
        <f t="shared" si="4979"/>
        <v>0</v>
      </c>
      <c r="BU1490" s="81">
        <f t="shared" si="4980"/>
        <v>0</v>
      </c>
      <c r="BV1490" s="13">
        <f t="shared" si="4981"/>
        <v>0</v>
      </c>
      <c r="BW1490" s="11">
        <f t="shared" si="4935"/>
        <v>0</v>
      </c>
      <c r="BX1490" s="69">
        <f t="shared" si="4942"/>
        <v>0</v>
      </c>
      <c r="BY1490" s="69">
        <f>IF($A1490&lt;&gt;"",IF(BY1489&lt;&gt;0,BY1489,IF(BW1490&lt;=$AW$2,"Stop Loss",0)),0)</f>
        <v>0</v>
      </c>
      <c r="BZ1490" s="69">
        <f t="shared" si="4906"/>
        <v>0</v>
      </c>
      <c r="CA1490" s="27" t="str">
        <f t="shared" si="4943"/>
        <v/>
      </c>
      <c r="CB1490" s="27" t="str">
        <f t="shared" si="4944"/>
        <v/>
      </c>
      <c r="CC1490" s="27" t="str">
        <f t="shared" si="4945"/>
        <v/>
      </c>
      <c r="CD1490" s="27" t="str">
        <f t="shared" si="4946"/>
        <v/>
      </c>
      <c r="CE1490" s="27" t="str">
        <f t="shared" si="4947"/>
        <v/>
      </c>
      <c r="CF1490" s="27" t="str">
        <f t="shared" si="4948"/>
        <v/>
      </c>
      <c r="CG1490" s="86"/>
      <c r="CH1490" s="86"/>
      <c r="CI1490"/>
      <c r="CJ1490"/>
      <c r="CK1490"/>
    </row>
    <row r="1491" spans="1:89">
      <c r="A1491" s="149"/>
      <c r="B1491" s="82" t="str">
        <f t="shared" si="4926"/>
        <v/>
      </c>
      <c r="C1491" s="7" t="str">
        <f t="shared" si="4927"/>
        <v/>
      </c>
      <c r="D1491" s="81">
        <f t="shared" si="4928"/>
        <v>0</v>
      </c>
      <c r="E1491" s="7" t="str">
        <f t="shared" si="4929"/>
        <v>18,</v>
      </c>
      <c r="F1491" s="78"/>
      <c r="G1491" s="86"/>
      <c r="H1491" s="86"/>
      <c r="I1491" s="86"/>
      <c r="J1491" s="86"/>
      <c r="K1491" s="86"/>
      <c r="L1491" s="86"/>
      <c r="M1491" s="86"/>
      <c r="N1491" s="86"/>
      <c r="O1491" s="78"/>
      <c r="P1491" s="86"/>
      <c r="Q1491" s="86"/>
      <c r="R1491" s="86"/>
      <c r="S1491" s="86"/>
      <c r="T1491" s="86"/>
      <c r="U1491" s="86"/>
      <c r="V1491" s="86"/>
      <c r="W1491" s="86"/>
      <c r="X1491" s="123" t="str">
        <f t="shared" si="4930"/>
        <v/>
      </c>
      <c r="Y1491" s="127">
        <f t="shared" si="4960"/>
        <v>0</v>
      </c>
      <c r="Z1491" s="127">
        <f t="shared" si="4961"/>
        <v>0</v>
      </c>
      <c r="AA1491" s="127">
        <f t="shared" si="4962"/>
        <v>0</v>
      </c>
      <c r="AB1491" s="86">
        <f t="shared" ref="AB1491:AC1497" si="4982">AB1490</f>
        <v>0</v>
      </c>
      <c r="AC1491" s="86">
        <f t="shared" si="4982"/>
        <v>0</v>
      </c>
      <c r="AD1491" s="90" t="str">
        <f>IF($A1490&lt;&gt;"",AD1490,"")</f>
        <v/>
      </c>
      <c r="AE1491" s="54" t="str">
        <f>IF($A1490&lt;&gt;"",AE1490,"")</f>
        <v/>
      </c>
      <c r="AF1491" s="92" t="str">
        <f t="shared" si="4936"/>
        <v/>
      </c>
      <c r="AG1491" s="82">
        <f t="shared" si="4931"/>
        <v>0</v>
      </c>
      <c r="AH1491" s="71">
        <f t="shared" si="4860"/>
        <v>0</v>
      </c>
      <c r="AI1491" s="78" t="str">
        <f t="shared" si="4932"/>
        <v/>
      </c>
      <c r="AJ1491" s="132">
        <f t="shared" si="4963"/>
        <v>0</v>
      </c>
      <c r="AK1491" s="132">
        <f t="shared" si="4964"/>
        <v>0</v>
      </c>
      <c r="AL1491" s="132">
        <f t="shared" si="4965"/>
        <v>0</v>
      </c>
      <c r="AM1491" s="86" t="str">
        <f t="shared" si="4966"/>
        <v/>
      </c>
      <c r="AN1491" s="86" t="str">
        <f t="shared" si="4967"/>
        <v/>
      </c>
      <c r="AO1491" s="90" t="str">
        <f>IF($A1490&lt;&gt;"",AO1490,"")</f>
        <v/>
      </c>
      <c r="AP1491" s="54" t="str">
        <f>IF($A1490&lt;&gt;"",AP1490,"")</f>
        <v/>
      </c>
      <c r="AQ1491" s="92" t="str">
        <f t="shared" si="4937"/>
        <v/>
      </c>
      <c r="AR1491" s="82">
        <f t="shared" si="4968"/>
        <v>0</v>
      </c>
      <c r="AS1491" s="71">
        <f t="shared" si="4938"/>
        <v>0</v>
      </c>
      <c r="AT1491" s="78" t="str">
        <f t="shared" si="4933"/>
        <v/>
      </c>
      <c r="AU1491" s="137">
        <f t="shared" si="4969"/>
        <v>0</v>
      </c>
      <c r="AV1491" s="137">
        <f t="shared" si="4970"/>
        <v>0</v>
      </c>
      <c r="AW1491" s="137">
        <f t="shared" si="4971"/>
        <v>0</v>
      </c>
      <c r="AX1491" s="86" t="str">
        <f t="shared" si="4972"/>
        <v/>
      </c>
      <c r="AY1491" s="86" t="str">
        <f t="shared" si="4973"/>
        <v/>
      </c>
      <c r="AZ1491" s="90" t="str">
        <f>IF($A1490&lt;&gt;"",AZ1490,"")</f>
        <v/>
      </c>
      <c r="BA1491" s="54" t="str">
        <f>IF($A1490&lt;&gt;"",BA1490,"")</f>
        <v/>
      </c>
      <c r="BB1491" s="92" t="str">
        <f t="shared" si="4939"/>
        <v/>
      </c>
      <c r="BC1491" s="82">
        <f t="shared" si="4974"/>
        <v>0</v>
      </c>
      <c r="BD1491" s="71">
        <f t="shared" si="4940"/>
        <v>0</v>
      </c>
      <c r="BE1491" s="98">
        <f t="shared" si="4975"/>
        <v>18</v>
      </c>
      <c r="BF1491" s="54" t="str">
        <f>IF($A1490&lt;&gt;"",BF1490,"")</f>
        <v/>
      </c>
      <c r="BG1491" s="92" t="str">
        <f t="shared" ref="BG1491:BG1498" si="4983">IF($A1491&lt;&gt;"",IF($A1491=0,"L",IF(BF1491&lt;&gt;"",IF(BF1491=X1491,"W","L"))),"")</f>
        <v/>
      </c>
      <c r="BH1491" s="82">
        <f t="shared" si="4958"/>
        <v>0</v>
      </c>
      <c r="BI1491" s="71">
        <f t="shared" si="4959"/>
        <v>0</v>
      </c>
      <c r="BJ1491" s="146"/>
      <c r="BK1491" s="97">
        <v>1</v>
      </c>
      <c r="BL1491" s="95" t="str">
        <f>IF(BL1490&lt;&gt;"",BL1490,"")</f>
        <v/>
      </c>
      <c r="BM1491" s="95" t="str">
        <f t="shared" ref="BM1491:BP1491" si="4984">IF(BM1490&lt;&gt;"",BM1490,"")</f>
        <v/>
      </c>
      <c r="BN1491" s="95" t="str">
        <f t="shared" si="4984"/>
        <v/>
      </c>
      <c r="BO1491" s="95" t="str">
        <f t="shared" si="4984"/>
        <v/>
      </c>
      <c r="BP1491" s="95" t="str">
        <f t="shared" si="4984"/>
        <v/>
      </c>
      <c r="BQ1491" s="81">
        <f t="shared" si="4976"/>
        <v>0</v>
      </c>
      <c r="BR1491" s="81">
        <f t="shared" si="4977"/>
        <v>0</v>
      </c>
      <c r="BS1491" s="81">
        <f t="shared" si="4978"/>
        <v>0</v>
      </c>
      <c r="BT1491" s="81">
        <f t="shared" si="4979"/>
        <v>0</v>
      </c>
      <c r="BU1491" s="81">
        <f t="shared" si="4980"/>
        <v>0</v>
      </c>
      <c r="BV1491" s="13">
        <f t="shared" si="4981"/>
        <v>0</v>
      </c>
      <c r="BW1491" s="11">
        <f t="shared" si="4935"/>
        <v>0</v>
      </c>
      <c r="BX1491" s="69">
        <f t="shared" si="4942"/>
        <v>0</v>
      </c>
      <c r="BY1491" s="69">
        <f>IF($A1491&lt;&gt;"",IF(BY1490&lt;&gt;0,BY1490,IF(BW1491&lt;=$AW$2,"Stop Loss",0)),0)</f>
        <v>0</v>
      </c>
      <c r="BZ1491" s="69">
        <f t="shared" si="4906"/>
        <v>0</v>
      </c>
      <c r="CA1491" s="27" t="str">
        <f t="shared" si="4943"/>
        <v/>
      </c>
      <c r="CB1491" s="27" t="str">
        <f t="shared" si="4944"/>
        <v/>
      </c>
      <c r="CC1491" s="27" t="str">
        <f t="shared" si="4945"/>
        <v/>
      </c>
      <c r="CD1491" s="27" t="str">
        <f t="shared" si="4946"/>
        <v/>
      </c>
      <c r="CE1491" s="27" t="str">
        <f t="shared" si="4947"/>
        <v/>
      </c>
      <c r="CF1491" s="27" t="str">
        <f t="shared" si="4948"/>
        <v/>
      </c>
      <c r="CG1491" s="86"/>
      <c r="CH1491" s="86"/>
      <c r="CI1491"/>
      <c r="CJ1491"/>
      <c r="CK1491"/>
    </row>
    <row r="1492" spans="1:89">
      <c r="A1492" s="149"/>
      <c r="B1492" s="82" t="str">
        <f t="shared" si="4926"/>
        <v/>
      </c>
      <c r="C1492" s="7" t="str">
        <f t="shared" si="4927"/>
        <v/>
      </c>
      <c r="D1492" s="81">
        <f t="shared" si="4928"/>
        <v>0</v>
      </c>
      <c r="E1492" s="7" t="str">
        <f t="shared" si="4929"/>
        <v>18,</v>
      </c>
      <c r="F1492" s="78"/>
      <c r="G1492" s="86"/>
      <c r="H1492" s="86"/>
      <c r="I1492" s="86"/>
      <c r="J1492" s="86"/>
      <c r="K1492" s="86"/>
      <c r="L1492" s="86"/>
      <c r="M1492" s="86"/>
      <c r="N1492" s="86"/>
      <c r="O1492" s="78"/>
      <c r="P1492" s="86"/>
      <c r="Q1492" s="86"/>
      <c r="R1492" s="86"/>
      <c r="S1492" s="86"/>
      <c r="T1492" s="86"/>
      <c r="U1492" s="86"/>
      <c r="V1492" s="86"/>
      <c r="W1492" s="86"/>
      <c r="X1492" s="123" t="str">
        <f t="shared" si="4930"/>
        <v/>
      </c>
      <c r="Y1492" s="127">
        <f t="shared" si="4960"/>
        <v>0</v>
      </c>
      <c r="Z1492" s="127">
        <f t="shared" si="4961"/>
        <v>0</v>
      </c>
      <c r="AA1492" s="127">
        <f t="shared" si="4962"/>
        <v>0</v>
      </c>
      <c r="AB1492" s="86">
        <f t="shared" si="4982"/>
        <v>0</v>
      </c>
      <c r="AC1492" s="86">
        <f t="shared" si="4982"/>
        <v>0</v>
      </c>
      <c r="AD1492" s="90" t="str">
        <f t="shared" ref="AD1492:AE1498" si="4985">IF($A1491&lt;&gt;"",AD1491,"")</f>
        <v/>
      </c>
      <c r="AE1492" s="54" t="str">
        <f t="shared" si="4985"/>
        <v/>
      </c>
      <c r="AF1492" s="92" t="str">
        <f t="shared" si="4936"/>
        <v/>
      </c>
      <c r="AG1492" s="82">
        <f t="shared" si="4931"/>
        <v>0</v>
      </c>
      <c r="AH1492" s="71">
        <f t="shared" si="4860"/>
        <v>0</v>
      </c>
      <c r="AI1492" s="78" t="str">
        <f t="shared" si="4932"/>
        <v/>
      </c>
      <c r="AJ1492" s="132">
        <f t="shared" si="4963"/>
        <v>0</v>
      </c>
      <c r="AK1492" s="132">
        <f t="shared" si="4964"/>
        <v>0</v>
      </c>
      <c r="AL1492" s="132">
        <f t="shared" si="4965"/>
        <v>0</v>
      </c>
      <c r="AM1492" s="86" t="str">
        <f t="shared" si="4966"/>
        <v/>
      </c>
      <c r="AN1492" s="86" t="str">
        <f t="shared" si="4967"/>
        <v/>
      </c>
      <c r="AO1492" s="90" t="str">
        <f t="shared" ref="AO1492:AP1498" si="4986">IF($A1491&lt;&gt;"",AO1491,"")</f>
        <v/>
      </c>
      <c r="AP1492" s="54" t="str">
        <f t="shared" si="4986"/>
        <v/>
      </c>
      <c r="AQ1492" s="92" t="str">
        <f t="shared" si="4937"/>
        <v/>
      </c>
      <c r="AR1492" s="82">
        <f t="shared" si="4968"/>
        <v>0</v>
      </c>
      <c r="AS1492" s="71">
        <f t="shared" si="4938"/>
        <v>0</v>
      </c>
      <c r="AT1492" s="78" t="str">
        <f t="shared" si="4933"/>
        <v/>
      </c>
      <c r="AU1492" s="137">
        <f t="shared" si="4969"/>
        <v>0</v>
      </c>
      <c r="AV1492" s="137">
        <f t="shared" si="4970"/>
        <v>0</v>
      </c>
      <c r="AW1492" s="137">
        <f t="shared" si="4971"/>
        <v>0</v>
      </c>
      <c r="AX1492" s="86" t="str">
        <f t="shared" si="4972"/>
        <v/>
      </c>
      <c r="AY1492" s="86" t="str">
        <f t="shared" si="4973"/>
        <v/>
      </c>
      <c r="AZ1492" s="90" t="str">
        <f t="shared" ref="AZ1492:BA1498" si="4987">IF($A1491&lt;&gt;"",AZ1491,"")</f>
        <v/>
      </c>
      <c r="BA1492" s="54" t="str">
        <f t="shared" si="4987"/>
        <v/>
      </c>
      <c r="BB1492" s="92" t="str">
        <f t="shared" si="4939"/>
        <v/>
      </c>
      <c r="BC1492" s="82">
        <f t="shared" si="4974"/>
        <v>0</v>
      </c>
      <c r="BD1492" s="71">
        <f t="shared" si="4940"/>
        <v>0</v>
      </c>
      <c r="BE1492" s="98">
        <f t="shared" si="4975"/>
        <v>18</v>
      </c>
      <c r="BF1492" s="54" t="str">
        <f t="shared" ref="BF1492:BF1498" si="4988">IF($A1491&lt;&gt;"",BF1491,"")</f>
        <v/>
      </c>
      <c r="BG1492" s="92" t="str">
        <f t="shared" si="4983"/>
        <v/>
      </c>
      <c r="BH1492" s="82">
        <f t="shared" si="4958"/>
        <v>0</v>
      </c>
      <c r="BI1492" s="71">
        <f t="shared" si="4959"/>
        <v>0</v>
      </c>
      <c r="BJ1492" s="146"/>
      <c r="BK1492" s="97">
        <v>1</v>
      </c>
      <c r="BL1492" s="95" t="str">
        <f t="shared" ref="BL1492:BP1492" si="4989">IF(BL1491&lt;&gt;"",BL1491,"")</f>
        <v/>
      </c>
      <c r="BM1492" s="95" t="str">
        <f t="shared" si="4989"/>
        <v/>
      </c>
      <c r="BN1492" s="95" t="str">
        <f t="shared" si="4989"/>
        <v/>
      </c>
      <c r="BO1492" s="95" t="str">
        <f t="shared" si="4989"/>
        <v/>
      </c>
      <c r="BP1492" s="95" t="str">
        <f t="shared" si="4989"/>
        <v/>
      </c>
      <c r="BQ1492" s="81">
        <f t="shared" si="4976"/>
        <v>0</v>
      </c>
      <c r="BR1492" s="81">
        <f t="shared" si="4977"/>
        <v>0</v>
      </c>
      <c r="BS1492" s="81">
        <f t="shared" si="4978"/>
        <v>0</v>
      </c>
      <c r="BT1492" s="81">
        <f t="shared" si="4979"/>
        <v>0</v>
      </c>
      <c r="BU1492" s="81">
        <f t="shared" si="4980"/>
        <v>0</v>
      </c>
      <c r="BV1492" s="13">
        <f t="shared" si="4981"/>
        <v>0</v>
      </c>
      <c r="BW1492" s="11">
        <f t="shared" si="4935"/>
        <v>0</v>
      </c>
      <c r="BX1492" s="69">
        <f t="shared" si="4942"/>
        <v>0</v>
      </c>
      <c r="BY1492" s="69">
        <f>IF($A1492&lt;&gt;"",IF(BY1491&lt;&gt;0,BY1491,IF(BW1492&lt;=$AW$2,"Stop Loss",0)),0)</f>
        <v>0</v>
      </c>
      <c r="BZ1492" s="69">
        <f t="shared" si="4906"/>
        <v>0</v>
      </c>
      <c r="CA1492" s="27" t="str">
        <f t="shared" si="4943"/>
        <v/>
      </c>
      <c r="CB1492" s="27" t="str">
        <f t="shared" si="4944"/>
        <v/>
      </c>
      <c r="CC1492" s="27" t="str">
        <f t="shared" si="4945"/>
        <v/>
      </c>
      <c r="CD1492" s="27" t="str">
        <f t="shared" si="4946"/>
        <v/>
      </c>
      <c r="CE1492" s="27" t="str">
        <f t="shared" si="4947"/>
        <v/>
      </c>
      <c r="CF1492" s="27" t="str">
        <f t="shared" si="4948"/>
        <v/>
      </c>
      <c r="CG1492" s="86"/>
      <c r="CH1492" s="86"/>
      <c r="CI1492"/>
      <c r="CJ1492"/>
      <c r="CK1492"/>
    </row>
    <row r="1493" spans="1:89">
      <c r="A1493" s="149"/>
      <c r="B1493" s="82" t="str">
        <f t="shared" si="4926"/>
        <v/>
      </c>
      <c r="C1493" s="7" t="str">
        <f t="shared" si="4927"/>
        <v/>
      </c>
      <c r="D1493" s="81">
        <f t="shared" si="4928"/>
        <v>0</v>
      </c>
      <c r="E1493" s="7" t="str">
        <f t="shared" si="4929"/>
        <v>18,</v>
      </c>
      <c r="F1493" s="78"/>
      <c r="G1493" s="86"/>
      <c r="H1493" s="86"/>
      <c r="I1493" s="86"/>
      <c r="J1493" s="86"/>
      <c r="K1493" s="86"/>
      <c r="L1493" s="86"/>
      <c r="M1493" s="86"/>
      <c r="N1493" s="86"/>
      <c r="O1493" s="78"/>
      <c r="P1493" s="86"/>
      <c r="Q1493" s="86"/>
      <c r="R1493" s="86"/>
      <c r="S1493" s="86"/>
      <c r="T1493" s="86"/>
      <c r="U1493" s="86"/>
      <c r="V1493" s="86"/>
      <c r="W1493" s="86"/>
      <c r="X1493" s="123" t="str">
        <f t="shared" si="4930"/>
        <v/>
      </c>
      <c r="Y1493" s="127">
        <f t="shared" si="4960"/>
        <v>0</v>
      </c>
      <c r="Z1493" s="127">
        <f t="shared" si="4961"/>
        <v>0</v>
      </c>
      <c r="AA1493" s="127">
        <f t="shared" si="4962"/>
        <v>0</v>
      </c>
      <c r="AB1493" s="86">
        <f t="shared" si="4982"/>
        <v>0</v>
      </c>
      <c r="AC1493" s="86">
        <f t="shared" si="4982"/>
        <v>0</v>
      </c>
      <c r="AD1493" s="90" t="str">
        <f t="shared" si="4985"/>
        <v/>
      </c>
      <c r="AE1493" s="54" t="str">
        <f t="shared" si="4985"/>
        <v/>
      </c>
      <c r="AF1493" s="92" t="str">
        <f t="shared" si="4936"/>
        <v/>
      </c>
      <c r="AG1493" s="82">
        <f t="shared" si="4931"/>
        <v>0</v>
      </c>
      <c r="AH1493" s="71">
        <f t="shared" si="4860"/>
        <v>0</v>
      </c>
      <c r="AI1493" s="78" t="str">
        <f t="shared" si="4932"/>
        <v/>
      </c>
      <c r="AJ1493" s="132">
        <f t="shared" si="4963"/>
        <v>0</v>
      </c>
      <c r="AK1493" s="132">
        <f t="shared" si="4964"/>
        <v>0</v>
      </c>
      <c r="AL1493" s="132">
        <f t="shared" si="4965"/>
        <v>0</v>
      </c>
      <c r="AM1493" s="86" t="str">
        <f t="shared" si="4966"/>
        <v/>
      </c>
      <c r="AN1493" s="86" t="str">
        <f t="shared" si="4967"/>
        <v/>
      </c>
      <c r="AO1493" s="90" t="str">
        <f t="shared" si="4986"/>
        <v/>
      </c>
      <c r="AP1493" s="54" t="str">
        <f t="shared" si="4986"/>
        <v/>
      </c>
      <c r="AQ1493" s="92" t="str">
        <f t="shared" si="4937"/>
        <v/>
      </c>
      <c r="AR1493" s="82">
        <f t="shared" si="4968"/>
        <v>0</v>
      </c>
      <c r="AS1493" s="71">
        <f t="shared" si="4938"/>
        <v>0</v>
      </c>
      <c r="AT1493" s="78" t="str">
        <f t="shared" si="4933"/>
        <v/>
      </c>
      <c r="AU1493" s="137">
        <f t="shared" si="4969"/>
        <v>0</v>
      </c>
      <c r="AV1493" s="137">
        <f t="shared" si="4970"/>
        <v>0</v>
      </c>
      <c r="AW1493" s="137">
        <f t="shared" si="4971"/>
        <v>0</v>
      </c>
      <c r="AX1493" s="86" t="str">
        <f t="shared" si="4972"/>
        <v/>
      </c>
      <c r="AY1493" s="86" t="str">
        <f t="shared" si="4973"/>
        <v/>
      </c>
      <c r="AZ1493" s="90" t="str">
        <f t="shared" si="4987"/>
        <v/>
      </c>
      <c r="BA1493" s="54" t="str">
        <f t="shared" si="4987"/>
        <v/>
      </c>
      <c r="BB1493" s="92" t="str">
        <f t="shared" si="4939"/>
        <v/>
      </c>
      <c r="BC1493" s="82">
        <f t="shared" si="4974"/>
        <v>0</v>
      </c>
      <c r="BD1493" s="71">
        <f t="shared" si="4940"/>
        <v>0</v>
      </c>
      <c r="BE1493" s="98">
        <f t="shared" si="4975"/>
        <v>18</v>
      </c>
      <c r="BF1493" s="54" t="str">
        <f t="shared" si="4988"/>
        <v/>
      </c>
      <c r="BG1493" s="92" t="str">
        <f t="shared" si="4983"/>
        <v/>
      </c>
      <c r="BH1493" s="82">
        <f t="shared" si="4958"/>
        <v>0</v>
      </c>
      <c r="BI1493" s="71">
        <f t="shared" si="4959"/>
        <v>0</v>
      </c>
      <c r="BJ1493" s="146"/>
      <c r="BK1493" s="97">
        <v>1</v>
      </c>
      <c r="BL1493" s="95" t="str">
        <f t="shared" ref="BL1493:BP1493" si="4990">IF(BL1492&lt;&gt;"",BL1492,"")</f>
        <v/>
      </c>
      <c r="BM1493" s="95" t="str">
        <f t="shared" si="4990"/>
        <v/>
      </c>
      <c r="BN1493" s="95" t="str">
        <f t="shared" si="4990"/>
        <v/>
      </c>
      <c r="BO1493" s="95" t="str">
        <f t="shared" si="4990"/>
        <v/>
      </c>
      <c r="BP1493" s="95" t="str">
        <f t="shared" si="4990"/>
        <v/>
      </c>
      <c r="BQ1493" s="81">
        <f t="shared" si="4976"/>
        <v>0</v>
      </c>
      <c r="BR1493" s="81">
        <f t="shared" si="4977"/>
        <v>0</v>
      </c>
      <c r="BS1493" s="81">
        <f t="shared" si="4978"/>
        <v>0</v>
      </c>
      <c r="BT1493" s="81">
        <f t="shared" si="4979"/>
        <v>0</v>
      </c>
      <c r="BU1493" s="81">
        <f t="shared" si="4980"/>
        <v>0</v>
      </c>
      <c r="BV1493" s="13">
        <f t="shared" si="4981"/>
        <v>0</v>
      </c>
      <c r="BW1493" s="11">
        <f t="shared" si="4935"/>
        <v>0</v>
      </c>
      <c r="BX1493" s="69">
        <f t="shared" si="4942"/>
        <v>0</v>
      </c>
      <c r="BY1493" s="69">
        <f>IF($A1493&lt;&gt;"",IF(BY1492&lt;&gt;0,BY1492,IF(BW1493&lt;=$AW$2,"Stop Loss",0)),0)</f>
        <v>0</v>
      </c>
      <c r="BZ1493" s="69">
        <f t="shared" si="4906"/>
        <v>0</v>
      </c>
      <c r="CA1493" s="27" t="str">
        <f t="shared" si="4943"/>
        <v/>
      </c>
      <c r="CB1493" s="27" t="str">
        <f t="shared" si="4944"/>
        <v/>
      </c>
      <c r="CC1493" s="27" t="str">
        <f t="shared" si="4945"/>
        <v/>
      </c>
      <c r="CD1493" s="27" t="str">
        <f t="shared" si="4946"/>
        <v/>
      </c>
      <c r="CE1493" s="27" t="str">
        <f t="shared" si="4947"/>
        <v/>
      </c>
      <c r="CF1493" s="27" t="str">
        <f t="shared" si="4948"/>
        <v/>
      </c>
      <c r="CG1493" s="86"/>
      <c r="CH1493" s="86"/>
      <c r="CI1493"/>
      <c r="CJ1493"/>
      <c r="CK1493"/>
    </row>
    <row r="1494" spans="1:89">
      <c r="A1494" s="149"/>
      <c r="B1494" s="82" t="str">
        <f t="shared" si="4926"/>
        <v/>
      </c>
      <c r="C1494" s="7" t="str">
        <f t="shared" si="4927"/>
        <v/>
      </c>
      <c r="D1494" s="81">
        <f t="shared" si="4928"/>
        <v>0</v>
      </c>
      <c r="E1494" s="7" t="str">
        <f t="shared" si="4929"/>
        <v>18,</v>
      </c>
      <c r="F1494" s="78"/>
      <c r="G1494" s="86"/>
      <c r="H1494" s="86"/>
      <c r="I1494" s="86"/>
      <c r="J1494" s="86"/>
      <c r="K1494" s="86"/>
      <c r="L1494" s="86"/>
      <c r="M1494" s="86"/>
      <c r="N1494" s="86"/>
      <c r="O1494" s="78"/>
      <c r="P1494" s="86"/>
      <c r="Q1494" s="86"/>
      <c r="R1494" s="86"/>
      <c r="S1494" s="86"/>
      <c r="T1494" s="86"/>
      <c r="U1494" s="86"/>
      <c r="V1494" s="86"/>
      <c r="W1494" s="86"/>
      <c r="X1494" s="123" t="str">
        <f t="shared" si="4930"/>
        <v/>
      </c>
      <c r="Y1494" s="127">
        <f t="shared" si="4960"/>
        <v>0</v>
      </c>
      <c r="Z1494" s="127">
        <f t="shared" si="4961"/>
        <v>0</v>
      </c>
      <c r="AA1494" s="127">
        <f t="shared" si="4962"/>
        <v>0</v>
      </c>
      <c r="AB1494" s="86">
        <f t="shared" si="4982"/>
        <v>0</v>
      </c>
      <c r="AC1494" s="86">
        <f t="shared" si="4982"/>
        <v>0</v>
      </c>
      <c r="AD1494" s="90" t="str">
        <f t="shared" si="4985"/>
        <v/>
      </c>
      <c r="AE1494" s="54" t="str">
        <f t="shared" si="4985"/>
        <v/>
      </c>
      <c r="AF1494" s="92" t="str">
        <f t="shared" si="4936"/>
        <v/>
      </c>
      <c r="AG1494" s="82">
        <f t="shared" si="4931"/>
        <v>0</v>
      </c>
      <c r="AH1494" s="71">
        <f t="shared" si="4860"/>
        <v>0</v>
      </c>
      <c r="AI1494" s="78" t="str">
        <f t="shared" si="4932"/>
        <v/>
      </c>
      <c r="AJ1494" s="132">
        <f t="shared" si="4963"/>
        <v>0</v>
      </c>
      <c r="AK1494" s="132">
        <f t="shared" si="4964"/>
        <v>0</v>
      </c>
      <c r="AL1494" s="132">
        <f t="shared" si="4965"/>
        <v>0</v>
      </c>
      <c r="AM1494" s="86" t="str">
        <f t="shared" si="4966"/>
        <v/>
      </c>
      <c r="AN1494" s="86" t="str">
        <f t="shared" si="4967"/>
        <v/>
      </c>
      <c r="AO1494" s="90" t="str">
        <f t="shared" si="4986"/>
        <v/>
      </c>
      <c r="AP1494" s="54" t="str">
        <f t="shared" si="4986"/>
        <v/>
      </c>
      <c r="AQ1494" s="92" t="str">
        <f t="shared" si="4937"/>
        <v/>
      </c>
      <c r="AR1494" s="82">
        <f t="shared" si="4968"/>
        <v>0</v>
      </c>
      <c r="AS1494" s="71">
        <f t="shared" si="4938"/>
        <v>0</v>
      </c>
      <c r="AT1494" s="78" t="str">
        <f t="shared" si="4933"/>
        <v/>
      </c>
      <c r="AU1494" s="137">
        <f t="shared" si="4969"/>
        <v>0</v>
      </c>
      <c r="AV1494" s="137">
        <f t="shared" si="4970"/>
        <v>0</v>
      </c>
      <c r="AW1494" s="137">
        <f t="shared" si="4971"/>
        <v>0</v>
      </c>
      <c r="AX1494" s="86" t="str">
        <f t="shared" si="4972"/>
        <v/>
      </c>
      <c r="AY1494" s="86" t="str">
        <f t="shared" si="4973"/>
        <v/>
      </c>
      <c r="AZ1494" s="90" t="str">
        <f t="shared" si="4987"/>
        <v/>
      </c>
      <c r="BA1494" s="54" t="str">
        <f t="shared" si="4987"/>
        <v/>
      </c>
      <c r="BB1494" s="92" t="str">
        <f t="shared" si="4939"/>
        <v/>
      </c>
      <c r="BC1494" s="82">
        <f t="shared" si="4974"/>
        <v>0</v>
      </c>
      <c r="BD1494" s="71">
        <f t="shared" si="4940"/>
        <v>0</v>
      </c>
      <c r="BE1494" s="98">
        <f t="shared" si="4975"/>
        <v>18</v>
      </c>
      <c r="BF1494" s="54" t="str">
        <f t="shared" si="4988"/>
        <v/>
      </c>
      <c r="BG1494" s="92" t="str">
        <f t="shared" si="4983"/>
        <v/>
      </c>
      <c r="BH1494" s="82">
        <f t="shared" si="4958"/>
        <v>0</v>
      </c>
      <c r="BI1494" s="71">
        <f t="shared" si="4959"/>
        <v>0</v>
      </c>
      <c r="BJ1494" s="146"/>
      <c r="BK1494" s="97">
        <v>1</v>
      </c>
      <c r="BL1494" s="95" t="str">
        <f t="shared" ref="BL1494:BP1494" si="4991">IF(BL1493&lt;&gt;"",BL1493,"")</f>
        <v/>
      </c>
      <c r="BM1494" s="95" t="str">
        <f t="shared" si="4991"/>
        <v/>
      </c>
      <c r="BN1494" s="95" t="str">
        <f t="shared" si="4991"/>
        <v/>
      </c>
      <c r="BO1494" s="95" t="str">
        <f t="shared" si="4991"/>
        <v/>
      </c>
      <c r="BP1494" s="95" t="str">
        <f t="shared" si="4991"/>
        <v/>
      </c>
      <c r="BQ1494" s="81">
        <f t="shared" si="4976"/>
        <v>0</v>
      </c>
      <c r="BR1494" s="81">
        <f t="shared" si="4977"/>
        <v>0</v>
      </c>
      <c r="BS1494" s="81">
        <f t="shared" si="4978"/>
        <v>0</v>
      </c>
      <c r="BT1494" s="81">
        <f t="shared" si="4979"/>
        <v>0</v>
      </c>
      <c r="BU1494" s="81">
        <f t="shared" si="4980"/>
        <v>0</v>
      </c>
      <c r="BV1494" s="13">
        <f t="shared" si="4981"/>
        <v>0</v>
      </c>
      <c r="BW1494" s="11">
        <f t="shared" si="4935"/>
        <v>0</v>
      </c>
      <c r="BX1494" s="69">
        <f t="shared" si="4942"/>
        <v>0</v>
      </c>
      <c r="BY1494" s="69">
        <f>IF($A1494&lt;&gt;"",IF(BY1493&lt;&gt;0,BY1493,IF(BW1494&lt;=$AW$2,"Stop Loss",0)),0)</f>
        <v>0</v>
      </c>
      <c r="BZ1494" s="69">
        <f t="shared" si="4906"/>
        <v>0</v>
      </c>
      <c r="CA1494" s="27" t="str">
        <f t="shared" si="4943"/>
        <v/>
      </c>
      <c r="CB1494" s="27" t="str">
        <f t="shared" si="4944"/>
        <v/>
      </c>
      <c r="CC1494" s="27" t="str">
        <f t="shared" si="4945"/>
        <v/>
      </c>
      <c r="CD1494" s="27" t="str">
        <f t="shared" si="4946"/>
        <v/>
      </c>
      <c r="CE1494" s="27" t="str">
        <f t="shared" si="4947"/>
        <v/>
      </c>
      <c r="CF1494" s="27" t="str">
        <f t="shared" si="4948"/>
        <v/>
      </c>
      <c r="CG1494" s="86"/>
      <c r="CH1494" s="86"/>
      <c r="CI1494"/>
      <c r="CJ1494"/>
      <c r="CK1494"/>
    </row>
    <row r="1495" spans="1:89">
      <c r="A1495" s="149"/>
      <c r="B1495" s="82" t="str">
        <f t="shared" si="4926"/>
        <v/>
      </c>
      <c r="C1495" s="7" t="str">
        <f t="shared" si="4927"/>
        <v/>
      </c>
      <c r="D1495" s="81">
        <f t="shared" si="4928"/>
        <v>0</v>
      </c>
      <c r="E1495" s="7" t="str">
        <f t="shared" si="4929"/>
        <v>18,</v>
      </c>
      <c r="F1495" s="78"/>
      <c r="G1495" s="86"/>
      <c r="H1495" s="86"/>
      <c r="I1495" s="86"/>
      <c r="J1495" s="86"/>
      <c r="K1495" s="86"/>
      <c r="L1495" s="86"/>
      <c r="M1495" s="86"/>
      <c r="N1495" s="86"/>
      <c r="O1495" s="78"/>
      <c r="P1495" s="86"/>
      <c r="Q1495" s="86"/>
      <c r="R1495" s="86"/>
      <c r="S1495" s="86"/>
      <c r="T1495" s="86"/>
      <c r="U1495" s="86"/>
      <c r="V1495" s="86"/>
      <c r="W1495" s="86"/>
      <c r="X1495" s="123" t="str">
        <f t="shared" si="4930"/>
        <v/>
      </c>
      <c r="Y1495" s="127">
        <f t="shared" si="4960"/>
        <v>0</v>
      </c>
      <c r="Z1495" s="127">
        <f t="shared" si="4961"/>
        <v>0</v>
      </c>
      <c r="AA1495" s="127">
        <f t="shared" si="4962"/>
        <v>0</v>
      </c>
      <c r="AB1495" s="86">
        <f t="shared" si="4982"/>
        <v>0</v>
      </c>
      <c r="AC1495" s="86">
        <f t="shared" si="4982"/>
        <v>0</v>
      </c>
      <c r="AD1495" s="90" t="str">
        <f t="shared" si="4985"/>
        <v/>
      </c>
      <c r="AE1495" s="54" t="str">
        <f t="shared" si="4985"/>
        <v/>
      </c>
      <c r="AF1495" s="92" t="str">
        <f t="shared" si="4936"/>
        <v/>
      </c>
      <c r="AG1495" s="82">
        <f t="shared" si="4931"/>
        <v>0</v>
      </c>
      <c r="AH1495" s="71">
        <f t="shared" si="4860"/>
        <v>0</v>
      </c>
      <c r="AI1495" s="78" t="str">
        <f t="shared" si="4932"/>
        <v/>
      </c>
      <c r="AJ1495" s="132">
        <f t="shared" si="4963"/>
        <v>0</v>
      </c>
      <c r="AK1495" s="132">
        <f t="shared" si="4964"/>
        <v>0</v>
      </c>
      <c r="AL1495" s="132">
        <f t="shared" si="4965"/>
        <v>0</v>
      </c>
      <c r="AM1495" s="86" t="str">
        <f t="shared" si="4966"/>
        <v/>
      </c>
      <c r="AN1495" s="86" t="str">
        <f t="shared" si="4967"/>
        <v/>
      </c>
      <c r="AO1495" s="90" t="str">
        <f t="shared" si="4986"/>
        <v/>
      </c>
      <c r="AP1495" s="54" t="str">
        <f t="shared" si="4986"/>
        <v/>
      </c>
      <c r="AQ1495" s="92" t="str">
        <f t="shared" si="4937"/>
        <v/>
      </c>
      <c r="AR1495" s="82">
        <f t="shared" si="4968"/>
        <v>0</v>
      </c>
      <c r="AS1495" s="71">
        <f t="shared" si="4938"/>
        <v>0</v>
      </c>
      <c r="AT1495" s="78" t="str">
        <f t="shared" si="4933"/>
        <v/>
      </c>
      <c r="AU1495" s="137">
        <f t="shared" si="4969"/>
        <v>0</v>
      </c>
      <c r="AV1495" s="137">
        <f t="shared" si="4970"/>
        <v>0</v>
      </c>
      <c r="AW1495" s="137">
        <f t="shared" si="4971"/>
        <v>0</v>
      </c>
      <c r="AX1495" s="86" t="str">
        <f t="shared" si="4972"/>
        <v/>
      </c>
      <c r="AY1495" s="86" t="str">
        <f t="shared" si="4973"/>
        <v/>
      </c>
      <c r="AZ1495" s="90" t="str">
        <f t="shared" si="4987"/>
        <v/>
      </c>
      <c r="BA1495" s="54" t="str">
        <f t="shared" si="4987"/>
        <v/>
      </c>
      <c r="BB1495" s="92" t="str">
        <f t="shared" si="4939"/>
        <v/>
      </c>
      <c r="BC1495" s="82">
        <f t="shared" si="4974"/>
        <v>0</v>
      </c>
      <c r="BD1495" s="71">
        <f t="shared" si="4940"/>
        <v>0</v>
      </c>
      <c r="BE1495" s="98">
        <f t="shared" si="4975"/>
        <v>18</v>
      </c>
      <c r="BF1495" s="54" t="str">
        <f t="shared" si="4988"/>
        <v/>
      </c>
      <c r="BG1495" s="92" t="str">
        <f t="shared" si="4983"/>
        <v/>
      </c>
      <c r="BH1495" s="82">
        <f t="shared" si="4958"/>
        <v>0</v>
      </c>
      <c r="BI1495" s="71">
        <f t="shared" si="4959"/>
        <v>0</v>
      </c>
      <c r="BJ1495" s="146"/>
      <c r="BK1495" s="97">
        <v>1</v>
      </c>
      <c r="BL1495" s="95" t="str">
        <f t="shared" ref="BL1495:BP1495" si="4992">IF(BL1494&lt;&gt;"",BL1494,"")</f>
        <v/>
      </c>
      <c r="BM1495" s="95" t="str">
        <f t="shared" si="4992"/>
        <v/>
      </c>
      <c r="BN1495" s="95" t="str">
        <f t="shared" si="4992"/>
        <v/>
      </c>
      <c r="BO1495" s="95" t="str">
        <f t="shared" si="4992"/>
        <v/>
      </c>
      <c r="BP1495" s="95" t="str">
        <f t="shared" si="4992"/>
        <v/>
      </c>
      <c r="BQ1495" s="81">
        <f t="shared" si="4976"/>
        <v>0</v>
      </c>
      <c r="BR1495" s="81">
        <f t="shared" si="4977"/>
        <v>0</v>
      </c>
      <c r="BS1495" s="81">
        <f t="shared" si="4978"/>
        <v>0</v>
      </c>
      <c r="BT1495" s="81">
        <f t="shared" si="4979"/>
        <v>0</v>
      </c>
      <c r="BU1495" s="81">
        <f t="shared" si="4980"/>
        <v>0</v>
      </c>
      <c r="BV1495" s="13">
        <f t="shared" si="4981"/>
        <v>0</v>
      </c>
      <c r="BW1495" s="11">
        <f t="shared" si="4935"/>
        <v>0</v>
      </c>
      <c r="BX1495" s="69">
        <f t="shared" si="4942"/>
        <v>0</v>
      </c>
      <c r="BY1495" s="69">
        <f>IF($A1495&lt;&gt;"",IF(BY1494&lt;&gt;0,BY1494,IF(BW1495&lt;=$AW$2,"Stop Loss",0)),0)</f>
        <v>0</v>
      </c>
      <c r="BZ1495" s="69">
        <f t="shared" si="4906"/>
        <v>0</v>
      </c>
      <c r="CA1495" s="27" t="str">
        <f t="shared" si="4943"/>
        <v/>
      </c>
      <c r="CB1495" s="27" t="str">
        <f t="shared" si="4944"/>
        <v/>
      </c>
      <c r="CC1495" s="27" t="str">
        <f t="shared" si="4945"/>
        <v/>
      </c>
      <c r="CD1495" s="27" t="str">
        <f t="shared" si="4946"/>
        <v/>
      </c>
      <c r="CE1495" s="27" t="str">
        <f t="shared" si="4947"/>
        <v/>
      </c>
      <c r="CF1495" s="27" t="str">
        <f t="shared" si="4948"/>
        <v/>
      </c>
      <c r="CG1495" s="86"/>
      <c r="CH1495" s="86"/>
      <c r="CI1495"/>
      <c r="CJ1495"/>
      <c r="CK1495"/>
    </row>
    <row r="1496" spans="1:89">
      <c r="A1496" s="149"/>
      <c r="B1496" s="82" t="str">
        <f t="shared" si="4926"/>
        <v/>
      </c>
      <c r="C1496" s="7" t="str">
        <f t="shared" si="4927"/>
        <v/>
      </c>
      <c r="D1496" s="81">
        <f t="shared" si="4928"/>
        <v>0</v>
      </c>
      <c r="E1496" s="7" t="str">
        <f t="shared" si="4929"/>
        <v>18,</v>
      </c>
      <c r="F1496" s="78"/>
      <c r="G1496" s="86"/>
      <c r="H1496" s="86"/>
      <c r="I1496" s="86"/>
      <c r="J1496" s="86"/>
      <c r="K1496" s="86"/>
      <c r="L1496" s="86"/>
      <c r="M1496" s="86"/>
      <c r="N1496" s="86"/>
      <c r="O1496" s="78"/>
      <c r="P1496" s="86"/>
      <c r="Q1496" s="86"/>
      <c r="R1496" s="86"/>
      <c r="S1496" s="86"/>
      <c r="T1496" s="86"/>
      <c r="U1496" s="86"/>
      <c r="V1496" s="86"/>
      <c r="W1496" s="86"/>
      <c r="X1496" s="123" t="str">
        <f t="shared" si="4930"/>
        <v/>
      </c>
      <c r="Y1496" s="127">
        <f t="shared" si="4960"/>
        <v>0</v>
      </c>
      <c r="Z1496" s="127">
        <f t="shared" si="4961"/>
        <v>0</v>
      </c>
      <c r="AA1496" s="127">
        <f t="shared" si="4962"/>
        <v>0</v>
      </c>
      <c r="AB1496" s="86">
        <f t="shared" si="4982"/>
        <v>0</v>
      </c>
      <c r="AC1496" s="86">
        <f t="shared" si="4982"/>
        <v>0</v>
      </c>
      <c r="AD1496" s="90" t="str">
        <f t="shared" si="4985"/>
        <v/>
      </c>
      <c r="AE1496" s="54" t="str">
        <f t="shared" si="4985"/>
        <v/>
      </c>
      <c r="AF1496" s="92" t="str">
        <f t="shared" si="4936"/>
        <v/>
      </c>
      <c r="AG1496" s="82">
        <f t="shared" si="4931"/>
        <v>0</v>
      </c>
      <c r="AH1496" s="71">
        <f t="shared" si="4860"/>
        <v>0</v>
      </c>
      <c r="AI1496" s="78" t="str">
        <f t="shared" si="4932"/>
        <v/>
      </c>
      <c r="AJ1496" s="132">
        <f t="shared" si="4963"/>
        <v>0</v>
      </c>
      <c r="AK1496" s="132">
        <f t="shared" si="4964"/>
        <v>0</v>
      </c>
      <c r="AL1496" s="132">
        <f t="shared" si="4965"/>
        <v>0</v>
      </c>
      <c r="AM1496" s="86" t="str">
        <f t="shared" si="4966"/>
        <v/>
      </c>
      <c r="AN1496" s="86" t="str">
        <f t="shared" si="4967"/>
        <v/>
      </c>
      <c r="AO1496" s="90" t="str">
        <f t="shared" si="4986"/>
        <v/>
      </c>
      <c r="AP1496" s="54" t="str">
        <f t="shared" si="4986"/>
        <v/>
      </c>
      <c r="AQ1496" s="92" t="str">
        <f t="shared" si="4937"/>
        <v/>
      </c>
      <c r="AR1496" s="82">
        <f t="shared" si="4968"/>
        <v>0</v>
      </c>
      <c r="AS1496" s="71">
        <f t="shared" si="4938"/>
        <v>0</v>
      </c>
      <c r="AT1496" s="78" t="str">
        <f t="shared" si="4933"/>
        <v/>
      </c>
      <c r="AU1496" s="137">
        <f t="shared" si="4969"/>
        <v>0</v>
      </c>
      <c r="AV1496" s="137">
        <f t="shared" si="4970"/>
        <v>0</v>
      </c>
      <c r="AW1496" s="137">
        <f t="shared" si="4971"/>
        <v>0</v>
      </c>
      <c r="AX1496" s="86" t="str">
        <f t="shared" si="4972"/>
        <v/>
      </c>
      <c r="AY1496" s="86" t="str">
        <f t="shared" si="4973"/>
        <v/>
      </c>
      <c r="AZ1496" s="90" t="str">
        <f t="shared" si="4987"/>
        <v/>
      </c>
      <c r="BA1496" s="54" t="str">
        <f t="shared" si="4987"/>
        <v/>
      </c>
      <c r="BB1496" s="92" t="str">
        <f t="shared" si="4939"/>
        <v/>
      </c>
      <c r="BC1496" s="82">
        <f t="shared" si="4974"/>
        <v>0</v>
      </c>
      <c r="BD1496" s="71">
        <f t="shared" si="4940"/>
        <v>0</v>
      </c>
      <c r="BE1496" s="98">
        <f t="shared" si="4975"/>
        <v>18</v>
      </c>
      <c r="BF1496" s="54" t="str">
        <f t="shared" si="4988"/>
        <v/>
      </c>
      <c r="BG1496" s="92" t="str">
        <f t="shared" si="4983"/>
        <v/>
      </c>
      <c r="BH1496" s="82">
        <f t="shared" si="4958"/>
        <v>0</v>
      </c>
      <c r="BI1496" s="71">
        <f t="shared" si="4959"/>
        <v>0</v>
      </c>
      <c r="BJ1496" s="146"/>
      <c r="BK1496" s="97">
        <v>1</v>
      </c>
      <c r="BL1496" s="95" t="str">
        <f t="shared" ref="BL1496:BP1496" si="4993">IF(BL1495&lt;&gt;"",BL1495,"")</f>
        <v/>
      </c>
      <c r="BM1496" s="95" t="str">
        <f t="shared" si="4993"/>
        <v/>
      </c>
      <c r="BN1496" s="95" t="str">
        <f t="shared" si="4993"/>
        <v/>
      </c>
      <c r="BO1496" s="95" t="str">
        <f t="shared" si="4993"/>
        <v/>
      </c>
      <c r="BP1496" s="95" t="str">
        <f t="shared" si="4993"/>
        <v/>
      </c>
      <c r="BQ1496" s="81">
        <f t="shared" si="4976"/>
        <v>0</v>
      </c>
      <c r="BR1496" s="81">
        <f t="shared" si="4977"/>
        <v>0</v>
      </c>
      <c r="BS1496" s="81">
        <f t="shared" si="4978"/>
        <v>0</v>
      </c>
      <c r="BT1496" s="81">
        <f t="shared" si="4979"/>
        <v>0</v>
      </c>
      <c r="BU1496" s="81">
        <f t="shared" si="4980"/>
        <v>0</v>
      </c>
      <c r="BV1496" s="13">
        <f t="shared" si="4981"/>
        <v>0</v>
      </c>
      <c r="BW1496" s="11">
        <f t="shared" si="4935"/>
        <v>0</v>
      </c>
      <c r="BX1496" s="69">
        <f t="shared" si="4942"/>
        <v>0</v>
      </c>
      <c r="BY1496" s="69">
        <f>IF($A1496&lt;&gt;"",IF(BY1495&lt;&gt;0,BY1495,IF(BW1496&lt;=$AW$2,"Stop Loss",0)),0)</f>
        <v>0</v>
      </c>
      <c r="BZ1496" s="69">
        <f t="shared" si="4906"/>
        <v>0</v>
      </c>
      <c r="CA1496" s="27" t="str">
        <f t="shared" si="4943"/>
        <v/>
      </c>
      <c r="CB1496" s="27" t="str">
        <f t="shared" si="4944"/>
        <v/>
      </c>
      <c r="CC1496" s="27" t="str">
        <f t="shared" si="4945"/>
        <v/>
      </c>
      <c r="CD1496" s="27" t="str">
        <f t="shared" si="4946"/>
        <v/>
      </c>
      <c r="CE1496" s="27" t="str">
        <f t="shared" si="4947"/>
        <v/>
      </c>
      <c r="CF1496" s="27" t="str">
        <f t="shared" si="4948"/>
        <v/>
      </c>
      <c r="CG1496" s="86"/>
      <c r="CH1496" s="86"/>
      <c r="CI1496"/>
      <c r="CJ1496"/>
      <c r="CK1496"/>
    </row>
    <row r="1497" spans="1:89">
      <c r="A1497" s="149"/>
      <c r="B1497" s="82" t="str">
        <f t="shared" si="4926"/>
        <v/>
      </c>
      <c r="C1497" s="7" t="str">
        <f t="shared" si="4927"/>
        <v/>
      </c>
      <c r="D1497" s="81">
        <f t="shared" si="4928"/>
        <v>0</v>
      </c>
      <c r="E1497" s="7" t="str">
        <f t="shared" si="4929"/>
        <v>18,</v>
      </c>
      <c r="F1497" s="78"/>
      <c r="G1497" s="86"/>
      <c r="H1497" s="86"/>
      <c r="I1497" s="86"/>
      <c r="J1497" s="86"/>
      <c r="K1497" s="86"/>
      <c r="L1497" s="86"/>
      <c r="M1497" s="86"/>
      <c r="N1497" s="86"/>
      <c r="O1497" s="78"/>
      <c r="P1497" s="86"/>
      <c r="Q1497" s="86"/>
      <c r="R1497" s="86"/>
      <c r="S1497" s="86"/>
      <c r="T1497" s="86"/>
      <c r="U1497" s="86"/>
      <c r="V1497" s="86"/>
      <c r="W1497" s="86"/>
      <c r="X1497" s="123" t="str">
        <f t="shared" si="4930"/>
        <v/>
      </c>
      <c r="Y1497" s="127">
        <f t="shared" si="4960"/>
        <v>0</v>
      </c>
      <c r="Z1497" s="127">
        <f t="shared" si="4961"/>
        <v>0</v>
      </c>
      <c r="AA1497" s="127">
        <f t="shared" si="4962"/>
        <v>0</v>
      </c>
      <c r="AB1497" s="86">
        <f t="shared" si="4982"/>
        <v>0</v>
      </c>
      <c r="AC1497" s="86">
        <f t="shared" si="4982"/>
        <v>0</v>
      </c>
      <c r="AD1497" s="90" t="str">
        <f t="shared" si="4985"/>
        <v/>
      </c>
      <c r="AE1497" s="54" t="str">
        <f t="shared" si="4985"/>
        <v/>
      </c>
      <c r="AF1497" s="92" t="str">
        <f t="shared" si="4936"/>
        <v/>
      </c>
      <c r="AG1497" s="82">
        <f t="shared" si="4931"/>
        <v>0</v>
      </c>
      <c r="AH1497" s="71">
        <f t="shared" si="4860"/>
        <v>0</v>
      </c>
      <c r="AI1497" s="78" t="str">
        <f t="shared" si="4932"/>
        <v/>
      </c>
      <c r="AJ1497" s="132">
        <f t="shared" si="4963"/>
        <v>0</v>
      </c>
      <c r="AK1497" s="132">
        <f t="shared" si="4964"/>
        <v>0</v>
      </c>
      <c r="AL1497" s="132">
        <f t="shared" si="4965"/>
        <v>0</v>
      </c>
      <c r="AM1497" s="86" t="str">
        <f t="shared" si="4966"/>
        <v/>
      </c>
      <c r="AN1497" s="86" t="str">
        <f t="shared" si="4967"/>
        <v/>
      </c>
      <c r="AO1497" s="90" t="str">
        <f t="shared" si="4986"/>
        <v/>
      </c>
      <c r="AP1497" s="54" t="str">
        <f t="shared" si="4986"/>
        <v/>
      </c>
      <c r="AQ1497" s="92" t="str">
        <f t="shared" si="4937"/>
        <v/>
      </c>
      <c r="AR1497" s="82">
        <f t="shared" si="4968"/>
        <v>0</v>
      </c>
      <c r="AS1497" s="71">
        <f t="shared" si="4938"/>
        <v>0</v>
      </c>
      <c r="AT1497" s="78" t="str">
        <f t="shared" si="4933"/>
        <v/>
      </c>
      <c r="AU1497" s="137">
        <f t="shared" si="4969"/>
        <v>0</v>
      </c>
      <c r="AV1497" s="137">
        <f t="shared" si="4970"/>
        <v>0</v>
      </c>
      <c r="AW1497" s="137">
        <f t="shared" si="4971"/>
        <v>0</v>
      </c>
      <c r="AX1497" s="86" t="str">
        <f t="shared" si="4972"/>
        <v/>
      </c>
      <c r="AY1497" s="86" t="str">
        <f t="shared" si="4973"/>
        <v/>
      </c>
      <c r="AZ1497" s="90" t="str">
        <f t="shared" si="4987"/>
        <v/>
      </c>
      <c r="BA1497" s="54" t="str">
        <f t="shared" si="4987"/>
        <v/>
      </c>
      <c r="BB1497" s="92" t="str">
        <f t="shared" si="4939"/>
        <v/>
      </c>
      <c r="BC1497" s="82">
        <f t="shared" si="4974"/>
        <v>0</v>
      </c>
      <c r="BD1497" s="71">
        <f t="shared" si="4940"/>
        <v>0</v>
      </c>
      <c r="BE1497" s="98">
        <f t="shared" si="4975"/>
        <v>18</v>
      </c>
      <c r="BF1497" s="54" t="str">
        <f t="shared" si="4988"/>
        <v/>
      </c>
      <c r="BG1497" s="92" t="str">
        <f t="shared" si="4983"/>
        <v/>
      </c>
      <c r="BH1497" s="82">
        <f t="shared" si="4958"/>
        <v>0</v>
      </c>
      <c r="BI1497" s="71">
        <f t="shared" si="4959"/>
        <v>0</v>
      </c>
      <c r="BJ1497" s="146"/>
      <c r="BK1497" s="97">
        <v>1</v>
      </c>
      <c r="BL1497" s="95" t="str">
        <f t="shared" ref="BL1497:BP1497" si="4994">IF(BL1496&lt;&gt;"",BL1496,"")</f>
        <v/>
      </c>
      <c r="BM1497" s="95" t="str">
        <f t="shared" si="4994"/>
        <v/>
      </c>
      <c r="BN1497" s="95" t="str">
        <f t="shared" si="4994"/>
        <v/>
      </c>
      <c r="BO1497" s="95" t="str">
        <f t="shared" si="4994"/>
        <v/>
      </c>
      <c r="BP1497" s="95" t="str">
        <f t="shared" si="4994"/>
        <v/>
      </c>
      <c r="BQ1497" s="81">
        <f t="shared" si="4976"/>
        <v>0</v>
      </c>
      <c r="BR1497" s="81">
        <f t="shared" si="4977"/>
        <v>0</v>
      </c>
      <c r="BS1497" s="81">
        <f t="shared" si="4978"/>
        <v>0</v>
      </c>
      <c r="BT1497" s="81">
        <f t="shared" si="4979"/>
        <v>0</v>
      </c>
      <c r="BU1497" s="81">
        <f t="shared" si="4980"/>
        <v>0</v>
      </c>
      <c r="BV1497" s="13">
        <f t="shared" si="4981"/>
        <v>0</v>
      </c>
      <c r="BW1497" s="11">
        <f t="shared" si="4935"/>
        <v>0</v>
      </c>
      <c r="BX1497" s="69">
        <f t="shared" si="4942"/>
        <v>0</v>
      </c>
      <c r="BY1497" s="69">
        <f>IF($A1497&lt;&gt;"",IF(BY1496&lt;&gt;0,BY1496,IF(BW1497&lt;=$AW$2,"Stop Loss",0)),0)</f>
        <v>0</v>
      </c>
      <c r="BZ1497" s="69">
        <f t="shared" si="4906"/>
        <v>0</v>
      </c>
      <c r="CA1497" s="27" t="str">
        <f t="shared" si="4943"/>
        <v/>
      </c>
      <c r="CB1497" s="27" t="str">
        <f t="shared" si="4944"/>
        <v/>
      </c>
      <c r="CC1497" s="27" t="str">
        <f t="shared" si="4945"/>
        <v/>
      </c>
      <c r="CD1497" s="27" t="str">
        <f t="shared" si="4946"/>
        <v/>
      </c>
      <c r="CE1497" s="27" t="str">
        <f t="shared" si="4947"/>
        <v/>
      </c>
      <c r="CF1497" s="27" t="str">
        <f t="shared" si="4948"/>
        <v/>
      </c>
      <c r="CG1497" s="86"/>
      <c r="CH1497" s="86"/>
      <c r="CI1497"/>
      <c r="CJ1497"/>
      <c r="CK1497"/>
    </row>
    <row r="1498" spans="1:89">
      <c r="A1498" s="149"/>
      <c r="B1498" s="82" t="str">
        <f t="shared" si="4926"/>
        <v/>
      </c>
      <c r="C1498" s="7" t="str">
        <f t="shared" si="4927"/>
        <v/>
      </c>
      <c r="D1498" s="81">
        <f t="shared" si="4928"/>
        <v>0</v>
      </c>
      <c r="E1498" s="7" t="str">
        <f t="shared" si="4929"/>
        <v>18,</v>
      </c>
      <c r="F1498" s="78"/>
      <c r="G1498" s="86"/>
      <c r="H1498" s="86"/>
      <c r="I1498" s="86"/>
      <c r="J1498" s="86"/>
      <c r="K1498" s="86"/>
      <c r="L1498" s="86"/>
      <c r="M1498" s="86"/>
      <c r="N1498" s="86"/>
      <c r="O1498" s="78"/>
      <c r="P1498" s="86"/>
      <c r="Q1498" s="86"/>
      <c r="R1498" s="86"/>
      <c r="S1498" s="86"/>
      <c r="T1498" s="86"/>
      <c r="U1498" s="86"/>
      <c r="V1498" s="86"/>
      <c r="W1498" s="86"/>
      <c r="X1498" s="123" t="str">
        <f t="shared" si="4930"/>
        <v/>
      </c>
      <c r="Y1498" s="127">
        <f t="shared" si="4960"/>
        <v>0</v>
      </c>
      <c r="Z1498" s="127">
        <f t="shared" si="4961"/>
        <v>0</v>
      </c>
      <c r="AA1498" s="127">
        <f t="shared" si="4962"/>
        <v>0</v>
      </c>
      <c r="AB1498" s="86">
        <f>IF($Y1498&gt;$Z1498,$Y1498-$Z1498+AB1497,AB1497)</f>
        <v>0</v>
      </c>
      <c r="AC1498" s="86">
        <f>IF($Z1498&gt;$Y1498,$Z1498-$Y1498+AC1497,AC1497)</f>
        <v>0</v>
      </c>
      <c r="AD1498" s="90" t="str">
        <f t="shared" si="4985"/>
        <v/>
      </c>
      <c r="AE1498" s="54" t="str">
        <f t="shared" si="4985"/>
        <v/>
      </c>
      <c r="AF1498" s="92" t="str">
        <f t="shared" si="4936"/>
        <v/>
      </c>
      <c r="AG1498" s="82">
        <f t="shared" si="4931"/>
        <v>0</v>
      </c>
      <c r="AH1498" s="71">
        <f t="shared" si="4860"/>
        <v>0</v>
      </c>
      <c r="AI1498" s="78" t="str">
        <f t="shared" si="4932"/>
        <v/>
      </c>
      <c r="AJ1498" s="132">
        <f t="shared" si="4963"/>
        <v>0</v>
      </c>
      <c r="AK1498" s="132">
        <f t="shared" si="4964"/>
        <v>0</v>
      </c>
      <c r="AL1498" s="132">
        <f t="shared" si="4965"/>
        <v>0</v>
      </c>
      <c r="AM1498" s="86" t="str">
        <f t="shared" si="4966"/>
        <v/>
      </c>
      <c r="AN1498" s="86" t="str">
        <f t="shared" si="4967"/>
        <v/>
      </c>
      <c r="AO1498" s="90" t="str">
        <f t="shared" si="4986"/>
        <v/>
      </c>
      <c r="AP1498" s="54" t="str">
        <f t="shared" si="4986"/>
        <v/>
      </c>
      <c r="AQ1498" s="92" t="str">
        <f t="shared" si="4937"/>
        <v/>
      </c>
      <c r="AR1498" s="82">
        <f t="shared" si="4968"/>
        <v>0</v>
      </c>
      <c r="AS1498" s="71">
        <f t="shared" si="4938"/>
        <v>0</v>
      </c>
      <c r="AT1498" s="78" t="str">
        <f t="shared" si="4933"/>
        <v/>
      </c>
      <c r="AU1498" s="137">
        <f t="shared" si="4969"/>
        <v>0</v>
      </c>
      <c r="AV1498" s="137">
        <f t="shared" si="4970"/>
        <v>0</v>
      </c>
      <c r="AW1498" s="137">
        <f t="shared" si="4971"/>
        <v>0</v>
      </c>
      <c r="AX1498" s="86" t="str">
        <f t="shared" si="4972"/>
        <v/>
      </c>
      <c r="AY1498" s="86" t="str">
        <f t="shared" si="4973"/>
        <v/>
      </c>
      <c r="AZ1498" s="90" t="str">
        <f t="shared" si="4987"/>
        <v/>
      </c>
      <c r="BA1498" s="54" t="str">
        <f t="shared" si="4987"/>
        <v/>
      </c>
      <c r="BB1498" s="92" t="str">
        <f t="shared" si="4939"/>
        <v/>
      </c>
      <c r="BC1498" s="82">
        <f t="shared" si="4974"/>
        <v>0</v>
      </c>
      <c r="BD1498" s="71">
        <f t="shared" si="4940"/>
        <v>0</v>
      </c>
      <c r="BE1498" s="98">
        <f t="shared" si="4975"/>
        <v>18</v>
      </c>
      <c r="BF1498" s="54" t="str">
        <f t="shared" si="4988"/>
        <v/>
      </c>
      <c r="BG1498" s="92" t="str">
        <f t="shared" si="4983"/>
        <v/>
      </c>
      <c r="BH1498" s="82">
        <f t="shared" si="4958"/>
        <v>0</v>
      </c>
      <c r="BI1498" s="71">
        <f t="shared" si="4959"/>
        <v>0</v>
      </c>
      <c r="BJ1498" s="146"/>
      <c r="BK1498" s="97">
        <v>1</v>
      </c>
      <c r="BL1498" s="95" t="str">
        <f t="shared" ref="BL1498:BP1498" si="4995">IF(BL1497&lt;&gt;"",BL1497,"")</f>
        <v/>
      </c>
      <c r="BM1498" s="95" t="str">
        <f t="shared" si="4995"/>
        <v/>
      </c>
      <c r="BN1498" s="95" t="str">
        <f t="shared" si="4995"/>
        <v/>
      </c>
      <c r="BO1498" s="95" t="str">
        <f t="shared" si="4995"/>
        <v/>
      </c>
      <c r="BP1498" s="95" t="str">
        <f t="shared" si="4995"/>
        <v/>
      </c>
      <c r="BQ1498" s="81">
        <f t="shared" si="4976"/>
        <v>0</v>
      </c>
      <c r="BR1498" s="81">
        <f t="shared" si="4977"/>
        <v>0</v>
      </c>
      <c r="BS1498" s="81">
        <f t="shared" si="4978"/>
        <v>0</v>
      </c>
      <c r="BT1498" s="81">
        <f t="shared" si="4979"/>
        <v>0</v>
      </c>
      <c r="BU1498" s="81">
        <f t="shared" si="4980"/>
        <v>0</v>
      </c>
      <c r="BV1498" s="13">
        <f t="shared" si="4981"/>
        <v>0</v>
      </c>
      <c r="BW1498" s="11">
        <f t="shared" si="4935"/>
        <v>0</v>
      </c>
      <c r="BX1498" s="69">
        <f t="shared" si="4942"/>
        <v>0</v>
      </c>
      <c r="BY1498" s="69">
        <f>IF($A1498&lt;&gt;"",IF(BY1497&lt;&gt;0,BY1497,IF(BW1498&lt;=$AW$2,"Stop Loss",0)),0)</f>
        <v>0</v>
      </c>
      <c r="BZ1498" s="69">
        <f t="shared" si="4906"/>
        <v>0</v>
      </c>
      <c r="CA1498" s="27" t="str">
        <f t="shared" si="4943"/>
        <v/>
      </c>
      <c r="CB1498" s="27" t="str">
        <f t="shared" si="4944"/>
        <v/>
      </c>
      <c r="CC1498" s="27" t="str">
        <f t="shared" si="4945"/>
        <v/>
      </c>
      <c r="CD1498" s="27" t="str">
        <f t="shared" si="4946"/>
        <v/>
      </c>
      <c r="CE1498" s="27" t="str">
        <f t="shared" si="4947"/>
        <v/>
      </c>
      <c r="CF1498" s="27" t="str">
        <f t="shared" si="4948"/>
        <v/>
      </c>
      <c r="CG1498" s="86"/>
      <c r="CH1498" s="86"/>
      <c r="CI1498"/>
      <c r="CJ1498"/>
      <c r="CK1498"/>
    </row>
    <row r="1499" spans="1:89">
      <c r="A1499" s="149"/>
      <c r="B1499" s="82" t="str">
        <f t="shared" si="4926"/>
        <v/>
      </c>
      <c r="C1499" s="7" t="str">
        <f t="shared" si="4927"/>
        <v/>
      </c>
      <c r="D1499" s="81">
        <f t="shared" si="4928"/>
        <v>0</v>
      </c>
      <c r="E1499" s="7" t="str">
        <f t="shared" si="4929"/>
        <v>18,</v>
      </c>
      <c r="F1499" s="78"/>
      <c r="G1499" s="86"/>
      <c r="H1499" s="86"/>
      <c r="I1499" s="86"/>
      <c r="J1499" s="86"/>
      <c r="K1499" s="86"/>
      <c r="L1499" s="86"/>
      <c r="M1499" s="86"/>
      <c r="N1499" s="86"/>
      <c r="O1499" s="78"/>
      <c r="P1499" s="86"/>
      <c r="Q1499" s="86"/>
      <c r="R1499" s="86"/>
      <c r="S1499" s="86"/>
      <c r="T1499" s="86"/>
      <c r="U1499" s="86"/>
      <c r="V1499" s="86"/>
      <c r="W1499" s="86"/>
      <c r="X1499" s="123" t="str">
        <f t="shared" si="4930"/>
        <v/>
      </c>
      <c r="Y1499" s="127">
        <f t="shared" si="4960"/>
        <v>0</v>
      </c>
      <c r="Z1499" s="127">
        <f t="shared" si="4961"/>
        <v>0</v>
      </c>
      <c r="AA1499" s="127">
        <f t="shared" si="4962"/>
        <v>0</v>
      </c>
      <c r="AB1499" s="86">
        <f>AB1498</f>
        <v>0</v>
      </c>
      <c r="AC1499" s="86">
        <f>AC1498</f>
        <v>0</v>
      </c>
      <c r="AD1499" s="90" t="str">
        <f>IF($A1498&lt;&gt;"",AA1498,"")</f>
        <v/>
      </c>
      <c r="AE1499" s="92" t="str">
        <f>IF($A1498&lt;&gt;"",IF(Y1498&gt;Z1498,"L","H"),"")</f>
        <v/>
      </c>
      <c r="AF1499" s="92" t="str">
        <f t="shared" si="4936"/>
        <v/>
      </c>
      <c r="AG1499" s="82">
        <f t="shared" si="4931"/>
        <v>0</v>
      </c>
      <c r="AH1499" s="71">
        <f t="shared" si="4860"/>
        <v>0</v>
      </c>
      <c r="AI1499" s="78" t="str">
        <f t="shared" si="4932"/>
        <v/>
      </c>
      <c r="AJ1499" s="132">
        <f t="shared" si="4963"/>
        <v>0</v>
      </c>
      <c r="AK1499" s="132">
        <f t="shared" si="4964"/>
        <v>0</v>
      </c>
      <c r="AL1499" s="132">
        <f t="shared" si="4965"/>
        <v>0</v>
      </c>
      <c r="AM1499" s="86" t="str">
        <f t="shared" si="4966"/>
        <v/>
      </c>
      <c r="AN1499" s="86" t="str">
        <f t="shared" si="4967"/>
        <v/>
      </c>
      <c r="AO1499" s="90" t="str">
        <f>IF($A1498&lt;&gt;"",AL1498,"")</f>
        <v/>
      </c>
      <c r="AP1499" s="92" t="str">
        <f>IF($A1498&lt;&gt;"",IF(AM1498&lt;&gt;"","O","E"),"")</f>
        <v/>
      </c>
      <c r="AQ1499" s="92" t="str">
        <f t="shared" si="4937"/>
        <v/>
      </c>
      <c r="AR1499" s="82">
        <f t="shared" si="4968"/>
        <v>0</v>
      </c>
      <c r="AS1499" s="71">
        <f t="shared" si="4938"/>
        <v>0</v>
      </c>
      <c r="AT1499" s="78" t="str">
        <f t="shared" si="4933"/>
        <v/>
      </c>
      <c r="AU1499" s="137">
        <f t="shared" si="4969"/>
        <v>0</v>
      </c>
      <c r="AV1499" s="137">
        <f t="shared" si="4970"/>
        <v>0</v>
      </c>
      <c r="AW1499" s="137">
        <f t="shared" si="4971"/>
        <v>0</v>
      </c>
      <c r="AX1499" s="86" t="str">
        <f t="shared" si="4972"/>
        <v/>
      </c>
      <c r="AY1499" s="86" t="str">
        <f t="shared" si="4973"/>
        <v/>
      </c>
      <c r="AZ1499" s="90" t="str">
        <f>IF($A1498&lt;&gt;"",AW1498,"")</f>
        <v/>
      </c>
      <c r="BA1499" s="92" t="str">
        <f>IF($A1498&lt;&gt;"",IF(AX1498&lt;&gt;"","B","R"),"")</f>
        <v/>
      </c>
      <c r="BB1499" s="92" t="str">
        <f t="shared" si="4939"/>
        <v/>
      </c>
      <c r="BC1499" s="82">
        <f t="shared" si="4974"/>
        <v>0</v>
      </c>
      <c r="BD1499" s="71">
        <f t="shared" si="4940"/>
        <v>0</v>
      </c>
      <c r="BE1499" s="98">
        <f t="shared" si="4975"/>
        <v>18</v>
      </c>
      <c r="BF1499" s="92" t="str">
        <f>IF($A1498&lt;&gt;"",IF($Y1498&gt;$Z1498,"H",IF($Z1498&gt;$Y1498,"L",BF1498)),"")</f>
        <v/>
      </c>
      <c r="BG1499" s="92" t="str">
        <f>IF($A1499&lt;&gt;"",IF($A1499=0,"L",IF(BF1499&lt;&gt;"",IF(BF1499=X1499,"W","L"))),"")</f>
        <v/>
      </c>
      <c r="BH1499" s="82">
        <f t="shared" si="4958"/>
        <v>0</v>
      </c>
      <c r="BI1499" s="71">
        <f t="shared" si="4959"/>
        <v>0</v>
      </c>
      <c r="BJ1499" s="146" t="str">
        <f>AE1499&amp;AP1499&amp;BA1499</f>
        <v/>
      </c>
      <c r="BK1499" s="97">
        <v>1</v>
      </c>
      <c r="BL1499" s="95" t="str">
        <f>IF($A1498&lt;&gt;"",IF($BJ1499="LER","11,",IF($BJ1499="LOR","02,",IF($BJ1499="LEB","01,",IF($BJ1499="LOB","12,",IF($BJ1499="HER","29,",IF($BJ1499="HOR","20,",IF($BJ1499="HEB","19,",IF($BJ1499="HOB","30,","")))))))),"")</f>
        <v/>
      </c>
      <c r="BM1499" s="95" t="str">
        <f>IF($A1498&lt;&gt;"",IF($BJ1499="LER","13,",IF($BJ1499="LOR","04,",IF($BJ1499="LEB","03,",IF($BJ1499="LOB","14,",IF($BJ1499="HER","31,",IF($BJ1499="HOR","22,",IF($BJ1499="HEB","21,",IF($BJ1499="HOB","32,","")))))))),"")</f>
        <v/>
      </c>
      <c r="BN1499" s="95" t="str">
        <f>IF($A1498&lt;&gt;"",IF($BJ1499="LER","15,",IF($BJ1499="LOR","06,",IF($BJ1499="LEB","05,",IF($BJ1499="LOB","16,",IF($BJ1499="HER","33,",IF($BJ1499="HOR","24,",IF($BJ1499="HEB","23,",IF($BJ1499="HOB","34,","")))))))),"")</f>
        <v/>
      </c>
      <c r="BO1499" s="95" t="str">
        <f>IF($A1498&lt;&gt;"",IF($BJ1499="LER","17,",IF($BJ1499="LOR","08,",IF($BJ1499="LEB","07,",IF($BJ1499="LOB","18,",IF($BJ1499="HER","35,",IF($BJ1499="HOR","26,",IF($BJ1499="HEB","25,",IF($BJ1499="HOB","36,","")))))))),"")</f>
        <v/>
      </c>
      <c r="BP1499" s="95" t="str">
        <f>IF($A1498&lt;&gt;"",IF($BJ1499="LER","",IF($BJ1499="LOR","10,",IF($BJ1499="LEB","09,",IF($BJ1499="LOB","",IF($BJ1499="HER","",IF($BJ1499="HOR","28,",IF($BJ1499="HEB","27,",IF($BJ1499="HOB","","")))))))),"")</f>
        <v/>
      </c>
      <c r="BQ1499" s="81">
        <f t="shared" si="4976"/>
        <v>0</v>
      </c>
      <c r="BR1499" s="81">
        <f t="shared" si="4977"/>
        <v>0</v>
      </c>
      <c r="BS1499" s="81">
        <f t="shared" si="4978"/>
        <v>0</v>
      </c>
      <c r="BT1499" s="81">
        <f t="shared" si="4979"/>
        <v>0</v>
      </c>
      <c r="BU1499" s="81">
        <f t="shared" si="4980"/>
        <v>0</v>
      </c>
      <c r="BV1499" s="13">
        <f t="shared" si="4981"/>
        <v>0</v>
      </c>
      <c r="BW1499" s="11">
        <f t="shared" si="4935"/>
        <v>0</v>
      </c>
      <c r="BX1499" s="69">
        <f t="shared" si="4942"/>
        <v>0</v>
      </c>
      <c r="BY1499" s="69">
        <f>IF($A1499&lt;&gt;"",IF(BY1498&lt;&gt;0,BY1498,IF(BW1499&lt;=$AW$2,"Stop Loss",0)),0)</f>
        <v>0</v>
      </c>
      <c r="BZ1499" s="69">
        <f t="shared" si="4906"/>
        <v>0</v>
      </c>
      <c r="CA1499" s="27" t="str">
        <f t="shared" si="4943"/>
        <v/>
      </c>
      <c r="CB1499" s="27" t="str">
        <f t="shared" si="4944"/>
        <v/>
      </c>
      <c r="CC1499" s="27" t="str">
        <f t="shared" si="4945"/>
        <v/>
      </c>
      <c r="CD1499" s="27" t="str">
        <f t="shared" si="4946"/>
        <v/>
      </c>
      <c r="CE1499" s="27" t="str">
        <f t="shared" si="4947"/>
        <v/>
      </c>
      <c r="CF1499" s="27" t="str">
        <f t="shared" si="4948"/>
        <v/>
      </c>
      <c r="CG1499" s="86"/>
      <c r="CH1499" s="86"/>
      <c r="CI1499"/>
      <c r="CJ1499"/>
      <c r="CK1499"/>
    </row>
    <row r="1500" spans="1:89">
      <c r="A1500" s="149"/>
      <c r="B1500" s="82" t="str">
        <f t="shared" si="4926"/>
        <v/>
      </c>
      <c r="C1500" s="7" t="str">
        <f t="shared" si="4927"/>
        <v/>
      </c>
      <c r="D1500" s="81">
        <f t="shared" si="4928"/>
        <v>0</v>
      </c>
      <c r="E1500" s="7" t="str">
        <f t="shared" si="4929"/>
        <v>18,</v>
      </c>
      <c r="F1500" s="78"/>
      <c r="G1500" s="86"/>
      <c r="H1500" s="86"/>
      <c r="I1500" s="86"/>
      <c r="J1500" s="86"/>
      <c r="K1500" s="86"/>
      <c r="L1500" s="86"/>
      <c r="M1500" s="86"/>
      <c r="N1500" s="86"/>
      <c r="O1500" s="78"/>
      <c r="P1500" s="86"/>
      <c r="Q1500" s="86"/>
      <c r="R1500" s="86"/>
      <c r="S1500" s="86"/>
      <c r="T1500" s="86"/>
      <c r="U1500" s="86"/>
      <c r="V1500" s="86"/>
      <c r="W1500" s="86"/>
      <c r="X1500" s="123" t="str">
        <f t="shared" si="4930"/>
        <v/>
      </c>
      <c r="Y1500" s="127">
        <f t="shared" si="4960"/>
        <v>0</v>
      </c>
      <c r="Z1500" s="127">
        <f t="shared" si="4961"/>
        <v>0</v>
      </c>
      <c r="AA1500" s="127">
        <f t="shared" si="4962"/>
        <v>0</v>
      </c>
      <c r="AB1500" s="86">
        <f t="shared" ref="AB1500:AC1506" si="4996">AB1499</f>
        <v>0</v>
      </c>
      <c r="AC1500" s="86">
        <f t="shared" si="4996"/>
        <v>0</v>
      </c>
      <c r="AD1500" s="90" t="str">
        <f>IF($A1499&lt;&gt;"",AD1499,"")</f>
        <v/>
      </c>
      <c r="AE1500" s="54" t="str">
        <f>IF($A1499&lt;&gt;"",AE1499,"")</f>
        <v/>
      </c>
      <c r="AF1500" s="92" t="str">
        <f t="shared" si="4936"/>
        <v/>
      </c>
      <c r="AG1500" s="82">
        <f t="shared" si="4931"/>
        <v>0</v>
      </c>
      <c r="AH1500" s="71">
        <f t="shared" si="4860"/>
        <v>0</v>
      </c>
      <c r="AI1500" s="78" t="str">
        <f t="shared" si="4932"/>
        <v/>
      </c>
      <c r="AJ1500" s="132">
        <f t="shared" si="4963"/>
        <v>0</v>
      </c>
      <c r="AK1500" s="132">
        <f t="shared" si="4964"/>
        <v>0</v>
      </c>
      <c r="AL1500" s="132">
        <f t="shared" si="4965"/>
        <v>0</v>
      </c>
      <c r="AM1500" s="86" t="str">
        <f t="shared" si="4966"/>
        <v/>
      </c>
      <c r="AN1500" s="86" t="str">
        <f t="shared" si="4967"/>
        <v/>
      </c>
      <c r="AO1500" s="90" t="str">
        <f>IF($A1499&lt;&gt;"",AO1499,"")</f>
        <v/>
      </c>
      <c r="AP1500" s="54" t="str">
        <f>IF($A1499&lt;&gt;"",AP1499,"")</f>
        <v/>
      </c>
      <c r="AQ1500" s="92" t="str">
        <f t="shared" si="4937"/>
        <v/>
      </c>
      <c r="AR1500" s="82">
        <f t="shared" si="4968"/>
        <v>0</v>
      </c>
      <c r="AS1500" s="71">
        <f t="shared" si="4938"/>
        <v>0</v>
      </c>
      <c r="AT1500" s="78" t="str">
        <f t="shared" si="4933"/>
        <v/>
      </c>
      <c r="AU1500" s="137">
        <f t="shared" si="4969"/>
        <v>0</v>
      </c>
      <c r="AV1500" s="137">
        <f t="shared" si="4970"/>
        <v>0</v>
      </c>
      <c r="AW1500" s="137">
        <f t="shared" si="4971"/>
        <v>0</v>
      </c>
      <c r="AX1500" s="86" t="str">
        <f t="shared" si="4972"/>
        <v/>
      </c>
      <c r="AY1500" s="86" t="str">
        <f t="shared" si="4973"/>
        <v/>
      </c>
      <c r="AZ1500" s="90" t="str">
        <f>IF($A1499&lt;&gt;"",AZ1499,"")</f>
        <v/>
      </c>
      <c r="BA1500" s="54" t="str">
        <f>IF($A1499&lt;&gt;"",BA1499,"")</f>
        <v/>
      </c>
      <c r="BB1500" s="92" t="str">
        <f t="shared" si="4939"/>
        <v/>
      </c>
      <c r="BC1500" s="82">
        <f t="shared" si="4974"/>
        <v>0</v>
      </c>
      <c r="BD1500" s="71">
        <f t="shared" si="4940"/>
        <v>0</v>
      </c>
      <c r="BE1500" s="98">
        <f t="shared" si="4975"/>
        <v>18</v>
      </c>
      <c r="BF1500" s="54" t="str">
        <f>IF($A1499&lt;&gt;"",BF1499,"")</f>
        <v/>
      </c>
      <c r="BG1500" s="92" t="str">
        <f t="shared" ref="BG1500:BG1516" si="4997">IF($A1500&lt;&gt;"",IF($A1500=0,"L",IF(BF1500&lt;&gt;"",IF(BF1500=X1500,"W","L"))),"")</f>
        <v/>
      </c>
      <c r="BH1500" s="82">
        <f t="shared" si="4958"/>
        <v>0</v>
      </c>
      <c r="BI1500" s="71">
        <f t="shared" si="4959"/>
        <v>0</v>
      </c>
      <c r="BJ1500" s="146"/>
      <c r="BK1500" s="97">
        <v>1</v>
      </c>
      <c r="BL1500" s="95" t="str">
        <f>IF(BL1499&lt;&gt;"",BL1499,"")</f>
        <v/>
      </c>
      <c r="BM1500" s="95" t="str">
        <f t="shared" ref="BM1500:BP1500" si="4998">IF(BM1499&lt;&gt;"",BM1499,"")</f>
        <v/>
      </c>
      <c r="BN1500" s="95" t="str">
        <f t="shared" si="4998"/>
        <v/>
      </c>
      <c r="BO1500" s="95" t="str">
        <f t="shared" si="4998"/>
        <v/>
      </c>
      <c r="BP1500" s="95" t="str">
        <f t="shared" si="4998"/>
        <v/>
      </c>
      <c r="BQ1500" s="81">
        <f t="shared" si="4976"/>
        <v>0</v>
      </c>
      <c r="BR1500" s="81">
        <f t="shared" si="4977"/>
        <v>0</v>
      </c>
      <c r="BS1500" s="81">
        <f t="shared" si="4978"/>
        <v>0</v>
      </c>
      <c r="BT1500" s="81">
        <f t="shared" si="4979"/>
        <v>0</v>
      </c>
      <c r="BU1500" s="81">
        <f t="shared" si="4980"/>
        <v>0</v>
      </c>
      <c r="BV1500" s="13">
        <f t="shared" si="4981"/>
        <v>0</v>
      </c>
      <c r="BW1500" s="11">
        <f t="shared" si="4935"/>
        <v>0</v>
      </c>
      <c r="BX1500" s="69">
        <f t="shared" si="4942"/>
        <v>0</v>
      </c>
      <c r="BY1500" s="69">
        <f>IF($A1500&lt;&gt;"",IF(BY1499&lt;&gt;0,BY1499,IF(BW1500&lt;=$AW$2,"Stop Loss",0)),0)</f>
        <v>0</v>
      </c>
      <c r="BZ1500" s="69">
        <f t="shared" si="4906"/>
        <v>0</v>
      </c>
      <c r="CA1500" s="27" t="str">
        <f t="shared" si="4943"/>
        <v/>
      </c>
      <c r="CB1500" s="27" t="str">
        <f t="shared" si="4944"/>
        <v/>
      </c>
      <c r="CC1500" s="27" t="str">
        <f t="shared" si="4945"/>
        <v/>
      </c>
      <c r="CD1500" s="27" t="str">
        <f t="shared" si="4946"/>
        <v/>
      </c>
      <c r="CE1500" s="27" t="str">
        <f t="shared" si="4947"/>
        <v/>
      </c>
      <c r="CF1500" s="27" t="str">
        <f t="shared" si="4948"/>
        <v/>
      </c>
      <c r="CG1500" s="86"/>
      <c r="CH1500" s="86"/>
      <c r="CI1500"/>
      <c r="CJ1500"/>
      <c r="CK1500"/>
    </row>
    <row r="1501" spans="1:89">
      <c r="A1501" s="149"/>
      <c r="B1501" s="82" t="str">
        <f t="shared" si="4926"/>
        <v/>
      </c>
      <c r="C1501" s="7" t="str">
        <f t="shared" si="4927"/>
        <v/>
      </c>
      <c r="D1501" s="81">
        <f t="shared" si="4928"/>
        <v>0</v>
      </c>
      <c r="E1501" s="7" t="str">
        <f t="shared" si="4929"/>
        <v>18,</v>
      </c>
      <c r="F1501" s="78"/>
      <c r="G1501" s="86"/>
      <c r="H1501" s="86"/>
      <c r="I1501" s="86"/>
      <c r="J1501" s="86"/>
      <c r="K1501" s="86"/>
      <c r="L1501" s="86"/>
      <c r="M1501" s="86"/>
      <c r="N1501" s="86"/>
      <c r="O1501" s="78"/>
      <c r="P1501" s="86"/>
      <c r="Q1501" s="86"/>
      <c r="R1501" s="86"/>
      <c r="S1501" s="86"/>
      <c r="T1501" s="86"/>
      <c r="U1501" s="86"/>
      <c r="V1501" s="86"/>
      <c r="W1501" s="86"/>
      <c r="X1501" s="123" t="str">
        <f t="shared" si="4930"/>
        <v/>
      </c>
      <c r="Y1501" s="127">
        <f t="shared" si="4960"/>
        <v>0</v>
      </c>
      <c r="Z1501" s="127">
        <f t="shared" si="4961"/>
        <v>0</v>
      </c>
      <c r="AA1501" s="127">
        <f t="shared" si="4962"/>
        <v>0</v>
      </c>
      <c r="AB1501" s="86">
        <f t="shared" si="4996"/>
        <v>0</v>
      </c>
      <c r="AC1501" s="86">
        <f t="shared" si="4996"/>
        <v>0</v>
      </c>
      <c r="AD1501" s="90" t="str">
        <f t="shared" ref="AD1501:AE1507" si="4999">IF($A1500&lt;&gt;"",AD1500,"")</f>
        <v/>
      </c>
      <c r="AE1501" s="54" t="str">
        <f t="shared" si="4999"/>
        <v/>
      </c>
      <c r="AF1501" s="92" t="str">
        <f t="shared" si="4936"/>
        <v/>
      </c>
      <c r="AG1501" s="82">
        <f t="shared" si="4931"/>
        <v>0</v>
      </c>
      <c r="AH1501" s="71">
        <f t="shared" si="4860"/>
        <v>0</v>
      </c>
      <c r="AI1501" s="78" t="str">
        <f t="shared" si="4932"/>
        <v/>
      </c>
      <c r="AJ1501" s="132">
        <f t="shared" si="4963"/>
        <v>0</v>
      </c>
      <c r="AK1501" s="132">
        <f t="shared" si="4964"/>
        <v>0</v>
      </c>
      <c r="AL1501" s="132">
        <f t="shared" si="4965"/>
        <v>0</v>
      </c>
      <c r="AM1501" s="86" t="str">
        <f t="shared" si="4966"/>
        <v/>
      </c>
      <c r="AN1501" s="86" t="str">
        <f t="shared" si="4967"/>
        <v/>
      </c>
      <c r="AO1501" s="90" t="str">
        <f t="shared" ref="AO1501:AP1507" si="5000">IF($A1500&lt;&gt;"",AO1500,"")</f>
        <v/>
      </c>
      <c r="AP1501" s="54" t="str">
        <f t="shared" si="5000"/>
        <v/>
      </c>
      <c r="AQ1501" s="92" t="str">
        <f t="shared" si="4937"/>
        <v/>
      </c>
      <c r="AR1501" s="82">
        <f t="shared" si="4968"/>
        <v>0</v>
      </c>
      <c r="AS1501" s="71">
        <f t="shared" si="4938"/>
        <v>0</v>
      </c>
      <c r="AT1501" s="78" t="str">
        <f t="shared" si="4933"/>
        <v/>
      </c>
      <c r="AU1501" s="137">
        <f t="shared" si="4969"/>
        <v>0</v>
      </c>
      <c r="AV1501" s="137">
        <f t="shared" si="4970"/>
        <v>0</v>
      </c>
      <c r="AW1501" s="137">
        <f t="shared" si="4971"/>
        <v>0</v>
      </c>
      <c r="AX1501" s="86" t="str">
        <f t="shared" si="4972"/>
        <v/>
      </c>
      <c r="AY1501" s="86" t="str">
        <f t="shared" si="4973"/>
        <v/>
      </c>
      <c r="AZ1501" s="90" t="str">
        <f t="shared" ref="AZ1501:BA1507" si="5001">IF($A1500&lt;&gt;"",AZ1500,"")</f>
        <v/>
      </c>
      <c r="BA1501" s="54" t="str">
        <f t="shared" si="5001"/>
        <v/>
      </c>
      <c r="BB1501" s="92" t="str">
        <f t="shared" si="4939"/>
        <v/>
      </c>
      <c r="BC1501" s="82">
        <f t="shared" si="4974"/>
        <v>0</v>
      </c>
      <c r="BD1501" s="71">
        <f t="shared" si="4940"/>
        <v>0</v>
      </c>
      <c r="BE1501" s="98">
        <f t="shared" si="4975"/>
        <v>18</v>
      </c>
      <c r="BF1501" s="54" t="str">
        <f t="shared" ref="BF1501:BF1507" si="5002">IF($A1500&lt;&gt;"",BF1500,"")</f>
        <v/>
      </c>
      <c r="BG1501" s="92" t="str">
        <f t="shared" si="4997"/>
        <v/>
      </c>
      <c r="BH1501" s="82">
        <f t="shared" si="4958"/>
        <v>0</v>
      </c>
      <c r="BI1501" s="71">
        <f t="shared" si="4959"/>
        <v>0</v>
      </c>
      <c r="BJ1501" s="146"/>
      <c r="BK1501" s="97">
        <v>1</v>
      </c>
      <c r="BL1501" s="95" t="str">
        <f t="shared" ref="BL1501:BP1501" si="5003">IF(BL1500&lt;&gt;"",BL1500,"")</f>
        <v/>
      </c>
      <c r="BM1501" s="95" t="str">
        <f t="shared" si="5003"/>
        <v/>
      </c>
      <c r="BN1501" s="95" t="str">
        <f t="shared" si="5003"/>
        <v/>
      </c>
      <c r="BO1501" s="95" t="str">
        <f t="shared" si="5003"/>
        <v/>
      </c>
      <c r="BP1501" s="95" t="str">
        <f t="shared" si="5003"/>
        <v/>
      </c>
      <c r="BQ1501" s="81">
        <f t="shared" si="4976"/>
        <v>0</v>
      </c>
      <c r="BR1501" s="81">
        <f t="shared" si="4977"/>
        <v>0</v>
      </c>
      <c r="BS1501" s="81">
        <f t="shared" si="4978"/>
        <v>0</v>
      </c>
      <c r="BT1501" s="81">
        <f t="shared" si="4979"/>
        <v>0</v>
      </c>
      <c r="BU1501" s="81">
        <f t="shared" si="4980"/>
        <v>0</v>
      </c>
      <c r="BV1501" s="13">
        <f t="shared" si="4981"/>
        <v>0</v>
      </c>
      <c r="BW1501" s="11">
        <f t="shared" si="4935"/>
        <v>0</v>
      </c>
      <c r="BX1501" s="69">
        <f t="shared" si="4942"/>
        <v>0</v>
      </c>
      <c r="BY1501" s="69">
        <f>IF($A1501&lt;&gt;"",IF(BY1500&lt;&gt;0,BY1500,IF(BW1501&lt;=$AW$2,"Stop Loss",0)),0)</f>
        <v>0</v>
      </c>
      <c r="BZ1501" s="69">
        <f t="shared" si="4906"/>
        <v>0</v>
      </c>
      <c r="CA1501" s="27" t="str">
        <f t="shared" si="4943"/>
        <v/>
      </c>
      <c r="CB1501" s="27" t="str">
        <f t="shared" si="4944"/>
        <v/>
      </c>
      <c r="CC1501" s="27" t="str">
        <f t="shared" si="4945"/>
        <v/>
      </c>
      <c r="CD1501" s="27" t="str">
        <f t="shared" si="4946"/>
        <v/>
      </c>
      <c r="CE1501" s="27" t="str">
        <f t="shared" si="4947"/>
        <v/>
      </c>
      <c r="CF1501" s="27" t="str">
        <f t="shared" si="4948"/>
        <v/>
      </c>
      <c r="CG1501" s="86"/>
      <c r="CH1501" s="86"/>
      <c r="CI1501"/>
      <c r="CJ1501"/>
      <c r="CK1501"/>
    </row>
    <row r="1502" spans="1:89">
      <c r="A1502" s="149"/>
      <c r="B1502" s="82" t="str">
        <f t="shared" si="4926"/>
        <v/>
      </c>
      <c r="C1502" s="7" t="str">
        <f t="shared" si="4927"/>
        <v/>
      </c>
      <c r="D1502" s="81">
        <f t="shared" si="4928"/>
        <v>0</v>
      </c>
      <c r="E1502" s="7" t="str">
        <f t="shared" si="4929"/>
        <v>18,</v>
      </c>
      <c r="F1502" s="78"/>
      <c r="G1502" s="86"/>
      <c r="H1502" s="86"/>
      <c r="I1502" s="86"/>
      <c r="J1502" s="86"/>
      <c r="K1502" s="86"/>
      <c r="L1502" s="86"/>
      <c r="M1502" s="86"/>
      <c r="N1502" s="86"/>
      <c r="O1502" s="78"/>
      <c r="P1502" s="86"/>
      <c r="Q1502" s="86"/>
      <c r="R1502" s="86"/>
      <c r="S1502" s="86"/>
      <c r="T1502" s="86"/>
      <c r="U1502" s="86"/>
      <c r="V1502" s="86"/>
      <c r="W1502" s="86"/>
      <c r="X1502" s="123" t="str">
        <f t="shared" si="4930"/>
        <v/>
      </c>
      <c r="Y1502" s="127">
        <f t="shared" si="4960"/>
        <v>0</v>
      </c>
      <c r="Z1502" s="127">
        <f t="shared" si="4961"/>
        <v>0</v>
      </c>
      <c r="AA1502" s="127">
        <f t="shared" si="4962"/>
        <v>0</v>
      </c>
      <c r="AB1502" s="86">
        <f t="shared" si="4996"/>
        <v>0</v>
      </c>
      <c r="AC1502" s="86">
        <f t="shared" si="4996"/>
        <v>0</v>
      </c>
      <c r="AD1502" s="90" t="str">
        <f t="shared" si="4999"/>
        <v/>
      </c>
      <c r="AE1502" s="54" t="str">
        <f t="shared" si="4999"/>
        <v/>
      </c>
      <c r="AF1502" s="92" t="str">
        <f t="shared" si="4936"/>
        <v/>
      </c>
      <c r="AG1502" s="82">
        <f t="shared" si="4931"/>
        <v>0</v>
      </c>
      <c r="AH1502" s="71">
        <f t="shared" si="4860"/>
        <v>0</v>
      </c>
      <c r="AI1502" s="78" t="str">
        <f t="shared" si="4932"/>
        <v/>
      </c>
      <c r="AJ1502" s="132">
        <f t="shared" si="4963"/>
        <v>0</v>
      </c>
      <c r="AK1502" s="132">
        <f t="shared" si="4964"/>
        <v>0</v>
      </c>
      <c r="AL1502" s="132">
        <f t="shared" si="4965"/>
        <v>0</v>
      </c>
      <c r="AM1502" s="86" t="str">
        <f t="shared" si="4966"/>
        <v/>
      </c>
      <c r="AN1502" s="86" t="str">
        <f t="shared" si="4967"/>
        <v/>
      </c>
      <c r="AO1502" s="90" t="str">
        <f t="shared" si="5000"/>
        <v/>
      </c>
      <c r="AP1502" s="54" t="str">
        <f t="shared" si="5000"/>
        <v/>
      </c>
      <c r="AQ1502" s="92" t="str">
        <f t="shared" si="4937"/>
        <v/>
      </c>
      <c r="AR1502" s="82">
        <f t="shared" si="4968"/>
        <v>0</v>
      </c>
      <c r="AS1502" s="71">
        <f t="shared" si="4938"/>
        <v>0</v>
      </c>
      <c r="AT1502" s="78" t="str">
        <f t="shared" si="4933"/>
        <v/>
      </c>
      <c r="AU1502" s="137">
        <f t="shared" si="4969"/>
        <v>0</v>
      </c>
      <c r="AV1502" s="137">
        <f t="shared" si="4970"/>
        <v>0</v>
      </c>
      <c r="AW1502" s="137">
        <f t="shared" si="4971"/>
        <v>0</v>
      </c>
      <c r="AX1502" s="86" t="str">
        <f t="shared" si="4972"/>
        <v/>
      </c>
      <c r="AY1502" s="86" t="str">
        <f t="shared" si="4973"/>
        <v/>
      </c>
      <c r="AZ1502" s="90" t="str">
        <f t="shared" si="5001"/>
        <v/>
      </c>
      <c r="BA1502" s="54" t="str">
        <f t="shared" si="5001"/>
        <v/>
      </c>
      <c r="BB1502" s="92" t="str">
        <f t="shared" si="4939"/>
        <v/>
      </c>
      <c r="BC1502" s="82">
        <f t="shared" si="4974"/>
        <v>0</v>
      </c>
      <c r="BD1502" s="71">
        <f t="shared" si="4940"/>
        <v>0</v>
      </c>
      <c r="BE1502" s="98">
        <f t="shared" si="4975"/>
        <v>18</v>
      </c>
      <c r="BF1502" s="54" t="str">
        <f t="shared" si="5002"/>
        <v/>
      </c>
      <c r="BG1502" s="92" t="str">
        <f t="shared" si="4997"/>
        <v/>
      </c>
      <c r="BH1502" s="82">
        <f t="shared" si="4958"/>
        <v>0</v>
      </c>
      <c r="BI1502" s="71">
        <f t="shared" si="4959"/>
        <v>0</v>
      </c>
      <c r="BJ1502" s="146"/>
      <c r="BK1502" s="97">
        <v>1</v>
      </c>
      <c r="BL1502" s="95" t="str">
        <f t="shared" ref="BL1502:BP1502" si="5004">IF(BL1501&lt;&gt;"",BL1501,"")</f>
        <v/>
      </c>
      <c r="BM1502" s="95" t="str">
        <f t="shared" si="5004"/>
        <v/>
      </c>
      <c r="BN1502" s="95" t="str">
        <f t="shared" si="5004"/>
        <v/>
      </c>
      <c r="BO1502" s="95" t="str">
        <f t="shared" si="5004"/>
        <v/>
      </c>
      <c r="BP1502" s="95" t="str">
        <f t="shared" si="5004"/>
        <v/>
      </c>
      <c r="BQ1502" s="81">
        <f t="shared" si="4976"/>
        <v>0</v>
      </c>
      <c r="BR1502" s="81">
        <f t="shared" si="4977"/>
        <v>0</v>
      </c>
      <c r="BS1502" s="81">
        <f t="shared" si="4978"/>
        <v>0</v>
      </c>
      <c r="BT1502" s="81">
        <f t="shared" si="4979"/>
        <v>0</v>
      </c>
      <c r="BU1502" s="81">
        <f t="shared" si="4980"/>
        <v>0</v>
      </c>
      <c r="BV1502" s="13">
        <f t="shared" si="4981"/>
        <v>0</v>
      </c>
      <c r="BW1502" s="11">
        <f t="shared" si="4935"/>
        <v>0</v>
      </c>
      <c r="BX1502" s="69">
        <f t="shared" si="4942"/>
        <v>0</v>
      </c>
      <c r="BY1502" s="69">
        <f>IF($A1502&lt;&gt;"",IF(BY1501&lt;&gt;0,BY1501,IF(BW1502&lt;=$AW$2,"Stop Loss",0)),0)</f>
        <v>0</v>
      </c>
      <c r="BZ1502" s="69">
        <f t="shared" si="4906"/>
        <v>0</v>
      </c>
      <c r="CA1502" s="27" t="str">
        <f t="shared" si="4943"/>
        <v/>
      </c>
      <c r="CB1502" s="27" t="str">
        <f t="shared" si="4944"/>
        <v/>
      </c>
      <c r="CC1502" s="27" t="str">
        <f t="shared" si="4945"/>
        <v/>
      </c>
      <c r="CD1502" s="27" t="str">
        <f t="shared" si="4946"/>
        <v/>
      </c>
      <c r="CE1502" s="27" t="str">
        <f t="shared" si="4947"/>
        <v/>
      </c>
      <c r="CF1502" s="27" t="str">
        <f t="shared" si="4948"/>
        <v/>
      </c>
      <c r="CG1502" s="86"/>
      <c r="CH1502" s="86"/>
      <c r="CI1502"/>
      <c r="CJ1502"/>
      <c r="CK1502"/>
    </row>
    <row r="1503" spans="1:89">
      <c r="A1503" s="149"/>
      <c r="B1503" s="82" t="str">
        <f t="shared" si="4926"/>
        <v/>
      </c>
      <c r="C1503" s="7" t="str">
        <f t="shared" si="4927"/>
        <v/>
      </c>
      <c r="D1503" s="81">
        <f t="shared" si="4928"/>
        <v>0</v>
      </c>
      <c r="E1503" s="7" t="str">
        <f t="shared" si="4929"/>
        <v>18,</v>
      </c>
      <c r="F1503" s="78"/>
      <c r="G1503" s="86"/>
      <c r="H1503" s="86"/>
      <c r="I1503" s="86"/>
      <c r="J1503" s="86"/>
      <c r="K1503" s="86"/>
      <c r="L1503" s="86"/>
      <c r="M1503" s="86"/>
      <c r="N1503" s="86"/>
      <c r="O1503" s="78"/>
      <c r="P1503" s="86"/>
      <c r="Q1503" s="86"/>
      <c r="R1503" s="86"/>
      <c r="S1503" s="86"/>
      <c r="T1503" s="86"/>
      <c r="U1503" s="86"/>
      <c r="V1503" s="86"/>
      <c r="W1503" s="86"/>
      <c r="X1503" s="123" t="str">
        <f t="shared" si="4930"/>
        <v/>
      </c>
      <c r="Y1503" s="127">
        <f t="shared" si="4960"/>
        <v>0</v>
      </c>
      <c r="Z1503" s="127">
        <f t="shared" si="4961"/>
        <v>0</v>
      </c>
      <c r="AA1503" s="127">
        <f t="shared" si="4962"/>
        <v>0</v>
      </c>
      <c r="AB1503" s="86">
        <f t="shared" si="4996"/>
        <v>0</v>
      </c>
      <c r="AC1503" s="86">
        <f t="shared" si="4996"/>
        <v>0</v>
      </c>
      <c r="AD1503" s="90" t="str">
        <f t="shared" si="4999"/>
        <v/>
      </c>
      <c r="AE1503" s="54" t="str">
        <f t="shared" si="4999"/>
        <v/>
      </c>
      <c r="AF1503" s="92" t="str">
        <f t="shared" si="4936"/>
        <v/>
      </c>
      <c r="AG1503" s="82">
        <f t="shared" si="4931"/>
        <v>0</v>
      </c>
      <c r="AH1503" s="71">
        <f t="shared" si="4860"/>
        <v>0</v>
      </c>
      <c r="AI1503" s="78" t="str">
        <f t="shared" si="4932"/>
        <v/>
      </c>
      <c r="AJ1503" s="132">
        <f t="shared" si="4963"/>
        <v>0</v>
      </c>
      <c r="AK1503" s="132">
        <f t="shared" si="4964"/>
        <v>0</v>
      </c>
      <c r="AL1503" s="132">
        <f t="shared" si="4965"/>
        <v>0</v>
      </c>
      <c r="AM1503" s="86" t="str">
        <f t="shared" si="4966"/>
        <v/>
      </c>
      <c r="AN1503" s="86" t="str">
        <f t="shared" si="4967"/>
        <v/>
      </c>
      <c r="AO1503" s="90" t="str">
        <f t="shared" si="5000"/>
        <v/>
      </c>
      <c r="AP1503" s="54" t="str">
        <f t="shared" si="5000"/>
        <v/>
      </c>
      <c r="AQ1503" s="92" t="str">
        <f t="shared" si="4937"/>
        <v/>
      </c>
      <c r="AR1503" s="82">
        <f t="shared" si="4968"/>
        <v>0</v>
      </c>
      <c r="AS1503" s="71">
        <f t="shared" si="4938"/>
        <v>0</v>
      </c>
      <c r="AT1503" s="78" t="str">
        <f t="shared" si="4933"/>
        <v/>
      </c>
      <c r="AU1503" s="137">
        <f t="shared" si="4969"/>
        <v>0</v>
      </c>
      <c r="AV1503" s="137">
        <f t="shared" si="4970"/>
        <v>0</v>
      </c>
      <c r="AW1503" s="137">
        <f t="shared" si="4971"/>
        <v>0</v>
      </c>
      <c r="AX1503" s="86" t="str">
        <f t="shared" si="4972"/>
        <v/>
      </c>
      <c r="AY1503" s="86" t="str">
        <f t="shared" si="4973"/>
        <v/>
      </c>
      <c r="AZ1503" s="90" t="str">
        <f t="shared" si="5001"/>
        <v/>
      </c>
      <c r="BA1503" s="54" t="str">
        <f t="shared" si="5001"/>
        <v/>
      </c>
      <c r="BB1503" s="92" t="str">
        <f t="shared" si="4939"/>
        <v/>
      </c>
      <c r="BC1503" s="82">
        <f t="shared" si="4974"/>
        <v>0</v>
      </c>
      <c r="BD1503" s="71">
        <f t="shared" si="4940"/>
        <v>0</v>
      </c>
      <c r="BE1503" s="98">
        <f t="shared" si="4975"/>
        <v>18</v>
      </c>
      <c r="BF1503" s="54" t="str">
        <f t="shared" si="5002"/>
        <v/>
      </c>
      <c r="BG1503" s="92" t="str">
        <f t="shared" si="4997"/>
        <v/>
      </c>
      <c r="BH1503" s="82">
        <f t="shared" si="4958"/>
        <v>0</v>
      </c>
      <c r="BI1503" s="71">
        <f t="shared" si="4959"/>
        <v>0</v>
      </c>
      <c r="BJ1503" s="146"/>
      <c r="BK1503" s="97">
        <v>1</v>
      </c>
      <c r="BL1503" s="95" t="str">
        <f t="shared" ref="BL1503:BP1503" si="5005">IF(BL1502&lt;&gt;"",BL1502,"")</f>
        <v/>
      </c>
      <c r="BM1503" s="95" t="str">
        <f t="shared" si="5005"/>
        <v/>
      </c>
      <c r="BN1503" s="95" t="str">
        <f t="shared" si="5005"/>
        <v/>
      </c>
      <c r="BO1503" s="95" t="str">
        <f t="shared" si="5005"/>
        <v/>
      </c>
      <c r="BP1503" s="95" t="str">
        <f t="shared" si="5005"/>
        <v/>
      </c>
      <c r="BQ1503" s="81">
        <f t="shared" si="4976"/>
        <v>0</v>
      </c>
      <c r="BR1503" s="81">
        <f t="shared" si="4977"/>
        <v>0</v>
      </c>
      <c r="BS1503" s="81">
        <f t="shared" si="4978"/>
        <v>0</v>
      </c>
      <c r="BT1503" s="81">
        <f t="shared" si="4979"/>
        <v>0</v>
      </c>
      <c r="BU1503" s="81">
        <f t="shared" si="4980"/>
        <v>0</v>
      </c>
      <c r="BV1503" s="13">
        <f t="shared" si="4981"/>
        <v>0</v>
      </c>
      <c r="BW1503" s="11">
        <f t="shared" si="4935"/>
        <v>0</v>
      </c>
      <c r="BX1503" s="69">
        <f t="shared" si="4942"/>
        <v>0</v>
      </c>
      <c r="BY1503" s="69">
        <f>IF($A1503&lt;&gt;"",IF(BY1502&lt;&gt;0,BY1502,IF(BW1503&lt;=$AW$2,"Stop Loss",0)),0)</f>
        <v>0</v>
      </c>
      <c r="BZ1503" s="69">
        <f t="shared" si="4906"/>
        <v>0</v>
      </c>
      <c r="CA1503" s="27" t="str">
        <f t="shared" si="4943"/>
        <v/>
      </c>
      <c r="CB1503" s="27" t="str">
        <f t="shared" si="4944"/>
        <v/>
      </c>
      <c r="CC1503" s="27" t="str">
        <f t="shared" si="4945"/>
        <v/>
      </c>
      <c r="CD1503" s="27" t="str">
        <f t="shared" si="4946"/>
        <v/>
      </c>
      <c r="CE1503" s="27" t="str">
        <f t="shared" si="4947"/>
        <v/>
      </c>
      <c r="CF1503" s="27" t="str">
        <f t="shared" si="4948"/>
        <v/>
      </c>
      <c r="CG1503" s="86"/>
      <c r="CH1503" s="86"/>
      <c r="CI1503"/>
      <c r="CJ1503"/>
      <c r="CK1503"/>
    </row>
    <row r="1504" spans="1:89">
      <c r="A1504" s="149"/>
      <c r="B1504" s="82" t="str">
        <f t="shared" si="4926"/>
        <v/>
      </c>
      <c r="C1504" s="7" t="str">
        <f t="shared" si="4927"/>
        <v/>
      </c>
      <c r="D1504" s="81">
        <f t="shared" si="4928"/>
        <v>0</v>
      </c>
      <c r="E1504" s="7" t="str">
        <f t="shared" si="4929"/>
        <v>18,</v>
      </c>
      <c r="F1504" s="78"/>
      <c r="G1504" s="86"/>
      <c r="H1504" s="86"/>
      <c r="I1504" s="86"/>
      <c r="J1504" s="86"/>
      <c r="K1504" s="86"/>
      <c r="L1504" s="86"/>
      <c r="M1504" s="86"/>
      <c r="N1504" s="86"/>
      <c r="O1504" s="78"/>
      <c r="P1504" s="86"/>
      <c r="Q1504" s="86"/>
      <c r="R1504" s="86"/>
      <c r="S1504" s="86"/>
      <c r="T1504" s="86"/>
      <c r="U1504" s="86"/>
      <c r="V1504" s="86"/>
      <c r="W1504" s="86"/>
      <c r="X1504" s="123" t="str">
        <f t="shared" si="4930"/>
        <v/>
      </c>
      <c r="Y1504" s="127">
        <f t="shared" si="4960"/>
        <v>0</v>
      </c>
      <c r="Z1504" s="127">
        <f t="shared" si="4961"/>
        <v>0</v>
      </c>
      <c r="AA1504" s="127">
        <f t="shared" si="4962"/>
        <v>0</v>
      </c>
      <c r="AB1504" s="86">
        <f t="shared" si="4996"/>
        <v>0</v>
      </c>
      <c r="AC1504" s="86">
        <f t="shared" si="4996"/>
        <v>0</v>
      </c>
      <c r="AD1504" s="90" t="str">
        <f t="shared" si="4999"/>
        <v/>
      </c>
      <c r="AE1504" s="54" t="str">
        <f t="shared" si="4999"/>
        <v/>
      </c>
      <c r="AF1504" s="92" t="str">
        <f t="shared" si="4936"/>
        <v/>
      </c>
      <c r="AG1504" s="82">
        <f t="shared" si="4931"/>
        <v>0</v>
      </c>
      <c r="AH1504" s="71">
        <f t="shared" si="4860"/>
        <v>0</v>
      </c>
      <c r="AI1504" s="78" t="str">
        <f t="shared" si="4932"/>
        <v/>
      </c>
      <c r="AJ1504" s="132">
        <f t="shared" si="4963"/>
        <v>0</v>
      </c>
      <c r="AK1504" s="132">
        <f t="shared" si="4964"/>
        <v>0</v>
      </c>
      <c r="AL1504" s="132">
        <f t="shared" si="4965"/>
        <v>0</v>
      </c>
      <c r="AM1504" s="86" t="str">
        <f t="shared" si="4966"/>
        <v/>
      </c>
      <c r="AN1504" s="86" t="str">
        <f t="shared" si="4967"/>
        <v/>
      </c>
      <c r="AO1504" s="90" t="str">
        <f t="shared" si="5000"/>
        <v/>
      </c>
      <c r="AP1504" s="54" t="str">
        <f t="shared" si="5000"/>
        <v/>
      </c>
      <c r="AQ1504" s="92" t="str">
        <f t="shared" si="4937"/>
        <v/>
      </c>
      <c r="AR1504" s="82">
        <f t="shared" si="4968"/>
        <v>0</v>
      </c>
      <c r="AS1504" s="71">
        <f t="shared" si="4938"/>
        <v>0</v>
      </c>
      <c r="AT1504" s="78" t="str">
        <f t="shared" si="4933"/>
        <v/>
      </c>
      <c r="AU1504" s="137">
        <f t="shared" si="4969"/>
        <v>0</v>
      </c>
      <c r="AV1504" s="137">
        <f t="shared" si="4970"/>
        <v>0</v>
      </c>
      <c r="AW1504" s="137">
        <f t="shared" si="4971"/>
        <v>0</v>
      </c>
      <c r="AX1504" s="86" t="str">
        <f t="shared" si="4972"/>
        <v/>
      </c>
      <c r="AY1504" s="86" t="str">
        <f t="shared" si="4973"/>
        <v/>
      </c>
      <c r="AZ1504" s="90" t="str">
        <f t="shared" si="5001"/>
        <v/>
      </c>
      <c r="BA1504" s="54" t="str">
        <f t="shared" si="5001"/>
        <v/>
      </c>
      <c r="BB1504" s="92" t="str">
        <f t="shared" si="4939"/>
        <v/>
      </c>
      <c r="BC1504" s="82">
        <f t="shared" si="4974"/>
        <v>0</v>
      </c>
      <c r="BD1504" s="71">
        <f t="shared" si="4940"/>
        <v>0</v>
      </c>
      <c r="BE1504" s="98">
        <f t="shared" si="4975"/>
        <v>18</v>
      </c>
      <c r="BF1504" s="54" t="str">
        <f t="shared" si="5002"/>
        <v/>
      </c>
      <c r="BG1504" s="92" t="str">
        <f t="shared" si="4997"/>
        <v/>
      </c>
      <c r="BH1504" s="82">
        <f t="shared" si="4958"/>
        <v>0</v>
      </c>
      <c r="BI1504" s="71">
        <f t="shared" si="4959"/>
        <v>0</v>
      </c>
      <c r="BJ1504" s="146"/>
      <c r="BK1504" s="97">
        <v>1</v>
      </c>
      <c r="BL1504" s="95" t="str">
        <f t="shared" ref="BL1504:BP1504" si="5006">IF(BL1503&lt;&gt;"",BL1503,"")</f>
        <v/>
      </c>
      <c r="BM1504" s="95" t="str">
        <f t="shared" si="5006"/>
        <v/>
      </c>
      <c r="BN1504" s="95" t="str">
        <f t="shared" si="5006"/>
        <v/>
      </c>
      <c r="BO1504" s="95" t="str">
        <f t="shared" si="5006"/>
        <v/>
      </c>
      <c r="BP1504" s="95" t="str">
        <f t="shared" si="5006"/>
        <v/>
      </c>
      <c r="BQ1504" s="81">
        <f t="shared" si="4976"/>
        <v>0</v>
      </c>
      <c r="BR1504" s="81">
        <f t="shared" si="4977"/>
        <v>0</v>
      </c>
      <c r="BS1504" s="81">
        <f t="shared" si="4978"/>
        <v>0</v>
      </c>
      <c r="BT1504" s="81">
        <f t="shared" si="4979"/>
        <v>0</v>
      </c>
      <c r="BU1504" s="81">
        <f t="shared" si="4980"/>
        <v>0</v>
      </c>
      <c r="BV1504" s="13">
        <f t="shared" si="4981"/>
        <v>0</v>
      </c>
      <c r="BW1504" s="11">
        <f t="shared" si="4935"/>
        <v>0</v>
      </c>
      <c r="BX1504" s="69">
        <f t="shared" si="4942"/>
        <v>0</v>
      </c>
      <c r="BY1504" s="69">
        <f>IF($A1504&lt;&gt;"",IF(BY1503&lt;&gt;0,BY1503,IF(BW1504&lt;=$AW$2,"Stop Loss",0)),0)</f>
        <v>0</v>
      </c>
      <c r="BZ1504" s="69">
        <f t="shared" si="4906"/>
        <v>0</v>
      </c>
      <c r="CA1504" s="27" t="str">
        <f t="shared" si="4943"/>
        <v/>
      </c>
      <c r="CB1504" s="27" t="str">
        <f t="shared" si="4944"/>
        <v/>
      </c>
      <c r="CC1504" s="27" t="str">
        <f t="shared" si="4945"/>
        <v/>
      </c>
      <c r="CD1504" s="27" t="str">
        <f t="shared" si="4946"/>
        <v/>
      </c>
      <c r="CE1504" s="27" t="str">
        <f t="shared" si="4947"/>
        <v/>
      </c>
      <c r="CF1504" s="27" t="str">
        <f t="shared" si="4948"/>
        <v/>
      </c>
      <c r="CG1504" s="86"/>
      <c r="CH1504" s="86"/>
      <c r="CI1504"/>
      <c r="CJ1504"/>
      <c r="CK1504"/>
    </row>
    <row r="1505" spans="1:89">
      <c r="A1505" s="149"/>
      <c r="B1505" s="82" t="str">
        <f t="shared" si="4926"/>
        <v/>
      </c>
      <c r="C1505" s="7" t="str">
        <f t="shared" si="4927"/>
        <v/>
      </c>
      <c r="D1505" s="81">
        <f t="shared" si="4928"/>
        <v>0</v>
      </c>
      <c r="E1505" s="7" t="str">
        <f t="shared" si="4929"/>
        <v>18,</v>
      </c>
      <c r="F1505" s="78"/>
      <c r="G1505" s="86"/>
      <c r="H1505" s="86"/>
      <c r="I1505" s="86"/>
      <c r="J1505" s="86"/>
      <c r="K1505" s="86"/>
      <c r="L1505" s="86"/>
      <c r="M1505" s="86"/>
      <c r="N1505" s="86"/>
      <c r="O1505" s="78"/>
      <c r="P1505" s="86"/>
      <c r="Q1505" s="86"/>
      <c r="R1505" s="86"/>
      <c r="S1505" s="86"/>
      <c r="T1505" s="86"/>
      <c r="U1505" s="86"/>
      <c r="V1505" s="86"/>
      <c r="W1505" s="86"/>
      <c r="X1505" s="123" t="str">
        <f t="shared" si="4930"/>
        <v/>
      </c>
      <c r="Y1505" s="127">
        <f t="shared" si="4960"/>
        <v>0</v>
      </c>
      <c r="Z1505" s="127">
        <f t="shared" si="4961"/>
        <v>0</v>
      </c>
      <c r="AA1505" s="127">
        <f t="shared" si="4962"/>
        <v>0</v>
      </c>
      <c r="AB1505" s="86">
        <f t="shared" si="4996"/>
        <v>0</v>
      </c>
      <c r="AC1505" s="86">
        <f t="shared" si="4996"/>
        <v>0</v>
      </c>
      <c r="AD1505" s="90" t="str">
        <f t="shared" si="4999"/>
        <v/>
      </c>
      <c r="AE1505" s="54" t="str">
        <f t="shared" si="4999"/>
        <v/>
      </c>
      <c r="AF1505" s="92" t="str">
        <f t="shared" si="4936"/>
        <v/>
      </c>
      <c r="AG1505" s="82">
        <f t="shared" si="4931"/>
        <v>0</v>
      </c>
      <c r="AH1505" s="71">
        <f t="shared" si="4860"/>
        <v>0</v>
      </c>
      <c r="AI1505" s="78" t="str">
        <f t="shared" si="4932"/>
        <v/>
      </c>
      <c r="AJ1505" s="132">
        <f t="shared" si="4963"/>
        <v>0</v>
      </c>
      <c r="AK1505" s="132">
        <f t="shared" si="4964"/>
        <v>0</v>
      </c>
      <c r="AL1505" s="132">
        <f t="shared" si="4965"/>
        <v>0</v>
      </c>
      <c r="AM1505" s="86" t="str">
        <f t="shared" si="4966"/>
        <v/>
      </c>
      <c r="AN1505" s="86" t="str">
        <f t="shared" si="4967"/>
        <v/>
      </c>
      <c r="AO1505" s="90" t="str">
        <f t="shared" si="5000"/>
        <v/>
      </c>
      <c r="AP1505" s="54" t="str">
        <f t="shared" si="5000"/>
        <v/>
      </c>
      <c r="AQ1505" s="92" t="str">
        <f t="shared" si="4937"/>
        <v/>
      </c>
      <c r="AR1505" s="82">
        <f t="shared" si="4968"/>
        <v>0</v>
      </c>
      <c r="AS1505" s="71">
        <f t="shared" si="4938"/>
        <v>0</v>
      </c>
      <c r="AT1505" s="78" t="str">
        <f t="shared" si="4933"/>
        <v/>
      </c>
      <c r="AU1505" s="137">
        <f t="shared" si="4969"/>
        <v>0</v>
      </c>
      <c r="AV1505" s="137">
        <f t="shared" si="4970"/>
        <v>0</v>
      </c>
      <c r="AW1505" s="137">
        <f t="shared" si="4971"/>
        <v>0</v>
      </c>
      <c r="AX1505" s="86" t="str">
        <f t="shared" si="4972"/>
        <v/>
      </c>
      <c r="AY1505" s="86" t="str">
        <f t="shared" si="4973"/>
        <v/>
      </c>
      <c r="AZ1505" s="90" t="str">
        <f t="shared" si="5001"/>
        <v/>
      </c>
      <c r="BA1505" s="54" t="str">
        <f t="shared" si="5001"/>
        <v/>
      </c>
      <c r="BB1505" s="92" t="str">
        <f t="shared" si="4939"/>
        <v/>
      </c>
      <c r="BC1505" s="82">
        <f t="shared" si="4974"/>
        <v>0</v>
      </c>
      <c r="BD1505" s="71">
        <f t="shared" si="4940"/>
        <v>0</v>
      </c>
      <c r="BE1505" s="98">
        <f t="shared" si="4975"/>
        <v>18</v>
      </c>
      <c r="BF1505" s="54" t="str">
        <f t="shared" si="5002"/>
        <v/>
      </c>
      <c r="BG1505" s="92" t="str">
        <f t="shared" si="4997"/>
        <v/>
      </c>
      <c r="BH1505" s="82">
        <f t="shared" si="4958"/>
        <v>0</v>
      </c>
      <c r="BI1505" s="71">
        <f t="shared" si="4959"/>
        <v>0</v>
      </c>
      <c r="BJ1505" s="146"/>
      <c r="BK1505" s="97">
        <v>1</v>
      </c>
      <c r="BL1505" s="95" t="str">
        <f t="shared" ref="BL1505:BP1505" si="5007">IF(BL1504&lt;&gt;"",BL1504,"")</f>
        <v/>
      </c>
      <c r="BM1505" s="95" t="str">
        <f t="shared" si="5007"/>
        <v/>
      </c>
      <c r="BN1505" s="95" t="str">
        <f t="shared" si="5007"/>
        <v/>
      </c>
      <c r="BO1505" s="95" t="str">
        <f t="shared" si="5007"/>
        <v/>
      </c>
      <c r="BP1505" s="95" t="str">
        <f t="shared" si="5007"/>
        <v/>
      </c>
      <c r="BQ1505" s="81">
        <f t="shared" si="4976"/>
        <v>0</v>
      </c>
      <c r="BR1505" s="81">
        <f t="shared" si="4977"/>
        <v>0</v>
      </c>
      <c r="BS1505" s="81">
        <f t="shared" si="4978"/>
        <v>0</v>
      </c>
      <c r="BT1505" s="81">
        <f t="shared" si="4979"/>
        <v>0</v>
      </c>
      <c r="BU1505" s="81">
        <f t="shared" si="4980"/>
        <v>0</v>
      </c>
      <c r="BV1505" s="13">
        <f t="shared" si="4981"/>
        <v>0</v>
      </c>
      <c r="BW1505" s="11">
        <f t="shared" si="4935"/>
        <v>0</v>
      </c>
      <c r="BX1505" s="69">
        <f t="shared" si="4942"/>
        <v>0</v>
      </c>
      <c r="BY1505" s="69">
        <f>IF($A1505&lt;&gt;"",IF(BY1504&lt;&gt;0,BY1504,IF(BW1505&lt;=$AW$2,"Stop Loss",0)),0)</f>
        <v>0</v>
      </c>
      <c r="BZ1505" s="69">
        <f t="shared" si="4906"/>
        <v>0</v>
      </c>
      <c r="CA1505" s="27" t="str">
        <f t="shared" si="4943"/>
        <v/>
      </c>
      <c r="CB1505" s="27" t="str">
        <f t="shared" si="4944"/>
        <v/>
      </c>
      <c r="CC1505" s="27" t="str">
        <f t="shared" si="4945"/>
        <v/>
      </c>
      <c r="CD1505" s="27" t="str">
        <f t="shared" si="4946"/>
        <v/>
      </c>
      <c r="CE1505" s="27" t="str">
        <f t="shared" si="4947"/>
        <v/>
      </c>
      <c r="CF1505" s="27" t="str">
        <f t="shared" si="4948"/>
        <v/>
      </c>
      <c r="CG1505" s="86"/>
      <c r="CH1505" s="86"/>
      <c r="CI1505"/>
      <c r="CJ1505"/>
      <c r="CK1505"/>
    </row>
    <row r="1506" spans="1:89">
      <c r="A1506" s="149"/>
      <c r="B1506" s="82" t="str">
        <f t="shared" si="4926"/>
        <v/>
      </c>
      <c r="C1506" s="7" t="str">
        <f t="shared" si="4927"/>
        <v/>
      </c>
      <c r="D1506" s="81">
        <f t="shared" si="4928"/>
        <v>0</v>
      </c>
      <c r="E1506" s="7" t="str">
        <f t="shared" si="4929"/>
        <v>18,</v>
      </c>
      <c r="F1506" s="78"/>
      <c r="G1506" s="86"/>
      <c r="H1506" s="86"/>
      <c r="I1506" s="86"/>
      <c r="J1506" s="86"/>
      <c r="K1506" s="86"/>
      <c r="L1506" s="86"/>
      <c r="M1506" s="86"/>
      <c r="N1506" s="86"/>
      <c r="O1506" s="78"/>
      <c r="P1506" s="86"/>
      <c r="Q1506" s="86"/>
      <c r="R1506" s="86"/>
      <c r="S1506" s="86"/>
      <c r="T1506" s="86"/>
      <c r="U1506" s="86"/>
      <c r="V1506" s="86"/>
      <c r="W1506" s="86"/>
      <c r="X1506" s="123" t="str">
        <f t="shared" si="4930"/>
        <v/>
      </c>
      <c r="Y1506" s="127">
        <f t="shared" si="4960"/>
        <v>0</v>
      </c>
      <c r="Z1506" s="127">
        <f t="shared" si="4961"/>
        <v>0</v>
      </c>
      <c r="AA1506" s="127">
        <f t="shared" si="4962"/>
        <v>0</v>
      </c>
      <c r="AB1506" s="86">
        <f t="shared" si="4996"/>
        <v>0</v>
      </c>
      <c r="AC1506" s="86">
        <f t="shared" si="4996"/>
        <v>0</v>
      </c>
      <c r="AD1506" s="90" t="str">
        <f t="shared" si="4999"/>
        <v/>
      </c>
      <c r="AE1506" s="54" t="str">
        <f t="shared" si="4999"/>
        <v/>
      </c>
      <c r="AF1506" s="92" t="str">
        <f t="shared" si="4936"/>
        <v/>
      </c>
      <c r="AG1506" s="82">
        <f t="shared" si="4931"/>
        <v>0</v>
      </c>
      <c r="AH1506" s="71">
        <f t="shared" si="4860"/>
        <v>0</v>
      </c>
      <c r="AI1506" s="78" t="str">
        <f t="shared" si="4932"/>
        <v/>
      </c>
      <c r="AJ1506" s="132">
        <f t="shared" si="4963"/>
        <v>0</v>
      </c>
      <c r="AK1506" s="132">
        <f t="shared" si="4964"/>
        <v>0</v>
      </c>
      <c r="AL1506" s="132">
        <f t="shared" si="4965"/>
        <v>0</v>
      </c>
      <c r="AM1506" s="86" t="str">
        <f t="shared" si="4966"/>
        <v/>
      </c>
      <c r="AN1506" s="86" t="str">
        <f t="shared" si="4967"/>
        <v/>
      </c>
      <c r="AO1506" s="90" t="str">
        <f t="shared" si="5000"/>
        <v/>
      </c>
      <c r="AP1506" s="54" t="str">
        <f t="shared" si="5000"/>
        <v/>
      </c>
      <c r="AQ1506" s="92" t="str">
        <f t="shared" si="4937"/>
        <v/>
      </c>
      <c r="AR1506" s="82">
        <f t="shared" si="4968"/>
        <v>0</v>
      </c>
      <c r="AS1506" s="71">
        <f t="shared" si="4938"/>
        <v>0</v>
      </c>
      <c r="AT1506" s="78" t="str">
        <f t="shared" si="4933"/>
        <v/>
      </c>
      <c r="AU1506" s="137">
        <f t="shared" si="4969"/>
        <v>0</v>
      </c>
      <c r="AV1506" s="137">
        <f t="shared" si="4970"/>
        <v>0</v>
      </c>
      <c r="AW1506" s="137">
        <f t="shared" si="4971"/>
        <v>0</v>
      </c>
      <c r="AX1506" s="86" t="str">
        <f t="shared" si="4972"/>
        <v/>
      </c>
      <c r="AY1506" s="86" t="str">
        <f t="shared" si="4973"/>
        <v/>
      </c>
      <c r="AZ1506" s="90" t="str">
        <f t="shared" si="5001"/>
        <v/>
      </c>
      <c r="BA1506" s="54" t="str">
        <f t="shared" si="5001"/>
        <v/>
      </c>
      <c r="BB1506" s="92" t="str">
        <f t="shared" si="4939"/>
        <v/>
      </c>
      <c r="BC1506" s="82">
        <f t="shared" si="4974"/>
        <v>0</v>
      </c>
      <c r="BD1506" s="71">
        <f t="shared" si="4940"/>
        <v>0</v>
      </c>
      <c r="BE1506" s="98">
        <f t="shared" si="4975"/>
        <v>18</v>
      </c>
      <c r="BF1506" s="54" t="str">
        <f t="shared" si="5002"/>
        <v/>
      </c>
      <c r="BG1506" s="92" t="str">
        <f t="shared" si="4997"/>
        <v/>
      </c>
      <c r="BH1506" s="82">
        <f t="shared" si="4958"/>
        <v>0</v>
      </c>
      <c r="BI1506" s="71">
        <f t="shared" si="4959"/>
        <v>0</v>
      </c>
      <c r="BJ1506" s="146"/>
      <c r="BK1506" s="97">
        <v>1</v>
      </c>
      <c r="BL1506" s="95" t="str">
        <f t="shared" ref="BL1506:BP1506" si="5008">IF(BL1505&lt;&gt;"",BL1505,"")</f>
        <v/>
      </c>
      <c r="BM1506" s="95" t="str">
        <f t="shared" si="5008"/>
        <v/>
      </c>
      <c r="BN1506" s="95" t="str">
        <f t="shared" si="5008"/>
        <v/>
      </c>
      <c r="BO1506" s="95" t="str">
        <f t="shared" si="5008"/>
        <v/>
      </c>
      <c r="BP1506" s="95" t="str">
        <f t="shared" si="5008"/>
        <v/>
      </c>
      <c r="BQ1506" s="81">
        <f t="shared" si="4976"/>
        <v>0</v>
      </c>
      <c r="BR1506" s="81">
        <f t="shared" si="4977"/>
        <v>0</v>
      </c>
      <c r="BS1506" s="81">
        <f t="shared" si="4978"/>
        <v>0</v>
      </c>
      <c r="BT1506" s="81">
        <f t="shared" si="4979"/>
        <v>0</v>
      </c>
      <c r="BU1506" s="81">
        <f t="shared" si="4980"/>
        <v>0</v>
      </c>
      <c r="BV1506" s="13">
        <f t="shared" si="4981"/>
        <v>0</v>
      </c>
      <c r="BW1506" s="11">
        <f t="shared" si="4935"/>
        <v>0</v>
      </c>
      <c r="BX1506" s="69">
        <f t="shared" si="4942"/>
        <v>0</v>
      </c>
      <c r="BY1506" s="69">
        <f>IF($A1506&lt;&gt;"",IF(BY1505&lt;&gt;0,BY1505,IF(BW1506&lt;=$AW$2,"Stop Loss",0)),0)</f>
        <v>0</v>
      </c>
      <c r="BZ1506" s="69">
        <f t="shared" si="4906"/>
        <v>0</v>
      </c>
      <c r="CA1506" s="27" t="str">
        <f t="shared" si="4943"/>
        <v/>
      </c>
      <c r="CB1506" s="27" t="str">
        <f t="shared" si="4944"/>
        <v/>
      </c>
      <c r="CC1506" s="27" t="str">
        <f t="shared" si="4945"/>
        <v/>
      </c>
      <c r="CD1506" s="27" t="str">
        <f t="shared" si="4946"/>
        <v/>
      </c>
      <c r="CE1506" s="27" t="str">
        <f t="shared" si="4947"/>
        <v/>
      </c>
      <c r="CF1506" s="27" t="str">
        <f t="shared" si="4948"/>
        <v/>
      </c>
      <c r="CG1506" s="86"/>
      <c r="CH1506" s="86"/>
      <c r="CI1506"/>
      <c r="CJ1506"/>
      <c r="CK1506"/>
    </row>
    <row r="1507" spans="1:89">
      <c r="A1507" s="149"/>
      <c r="B1507" s="82" t="str">
        <f t="shared" si="4926"/>
        <v/>
      </c>
      <c r="C1507" s="7" t="str">
        <f t="shared" si="4927"/>
        <v/>
      </c>
      <c r="D1507" s="81">
        <f t="shared" si="4928"/>
        <v>0</v>
      </c>
      <c r="E1507" s="7" t="str">
        <f t="shared" si="4929"/>
        <v>18,</v>
      </c>
      <c r="F1507" s="78"/>
      <c r="G1507" s="86"/>
      <c r="H1507" s="86"/>
      <c r="I1507" s="86"/>
      <c r="J1507" s="86"/>
      <c r="K1507" s="86"/>
      <c r="L1507" s="86"/>
      <c r="M1507" s="86"/>
      <c r="N1507" s="86"/>
      <c r="O1507" s="78"/>
      <c r="P1507" s="86"/>
      <c r="Q1507" s="86"/>
      <c r="R1507" s="86"/>
      <c r="S1507" s="86"/>
      <c r="T1507" s="86"/>
      <c r="U1507" s="86"/>
      <c r="V1507" s="86"/>
      <c r="W1507" s="86"/>
      <c r="X1507" s="123" t="str">
        <f t="shared" si="4930"/>
        <v/>
      </c>
      <c r="Y1507" s="127">
        <f t="shared" si="4960"/>
        <v>0</v>
      </c>
      <c r="Z1507" s="127">
        <f t="shared" si="4961"/>
        <v>0</v>
      </c>
      <c r="AA1507" s="127">
        <f t="shared" si="4962"/>
        <v>0</v>
      </c>
      <c r="AB1507" s="86">
        <f>IF($Y1507&gt;$Z1507,$Y1507-$Z1507+AB1506,AB1506)</f>
        <v>0</v>
      </c>
      <c r="AC1507" s="86">
        <f>IF($Z1507&gt;$Y1507,$Z1507-$Y1507+AC1506,AC1506)</f>
        <v>0</v>
      </c>
      <c r="AD1507" s="90" t="str">
        <f t="shared" si="4999"/>
        <v/>
      </c>
      <c r="AE1507" s="54" t="str">
        <f t="shared" si="4999"/>
        <v/>
      </c>
      <c r="AF1507" s="92" t="str">
        <f t="shared" si="4936"/>
        <v/>
      </c>
      <c r="AG1507" s="82">
        <f t="shared" si="4931"/>
        <v>0</v>
      </c>
      <c r="AH1507" s="71">
        <f t="shared" si="4860"/>
        <v>0</v>
      </c>
      <c r="AI1507" s="78" t="str">
        <f t="shared" si="4932"/>
        <v/>
      </c>
      <c r="AJ1507" s="132">
        <f t="shared" si="4963"/>
        <v>0</v>
      </c>
      <c r="AK1507" s="132">
        <f t="shared" si="4964"/>
        <v>0</v>
      </c>
      <c r="AL1507" s="132">
        <f t="shared" si="4965"/>
        <v>0</v>
      </c>
      <c r="AM1507" s="86" t="str">
        <f t="shared" si="4966"/>
        <v/>
      </c>
      <c r="AN1507" s="86" t="str">
        <f t="shared" si="4967"/>
        <v/>
      </c>
      <c r="AO1507" s="90" t="str">
        <f t="shared" si="5000"/>
        <v/>
      </c>
      <c r="AP1507" s="54" t="str">
        <f t="shared" si="5000"/>
        <v/>
      </c>
      <c r="AQ1507" s="92" t="str">
        <f t="shared" si="4937"/>
        <v/>
      </c>
      <c r="AR1507" s="82">
        <f t="shared" si="4968"/>
        <v>0</v>
      </c>
      <c r="AS1507" s="71">
        <f t="shared" si="4938"/>
        <v>0</v>
      </c>
      <c r="AT1507" s="78" t="str">
        <f t="shared" si="4933"/>
        <v/>
      </c>
      <c r="AU1507" s="137">
        <f t="shared" si="4969"/>
        <v>0</v>
      </c>
      <c r="AV1507" s="137">
        <f t="shared" si="4970"/>
        <v>0</v>
      </c>
      <c r="AW1507" s="137">
        <f t="shared" si="4971"/>
        <v>0</v>
      </c>
      <c r="AX1507" s="86" t="str">
        <f t="shared" si="4972"/>
        <v/>
      </c>
      <c r="AY1507" s="86" t="str">
        <f t="shared" si="4973"/>
        <v/>
      </c>
      <c r="AZ1507" s="90" t="str">
        <f t="shared" si="5001"/>
        <v/>
      </c>
      <c r="BA1507" s="54" t="str">
        <f t="shared" si="5001"/>
        <v/>
      </c>
      <c r="BB1507" s="92" t="str">
        <f t="shared" si="4939"/>
        <v/>
      </c>
      <c r="BC1507" s="82">
        <f t="shared" si="4974"/>
        <v>0</v>
      </c>
      <c r="BD1507" s="71">
        <f t="shared" si="4940"/>
        <v>0</v>
      </c>
      <c r="BE1507" s="98">
        <f t="shared" si="4975"/>
        <v>18</v>
      </c>
      <c r="BF1507" s="54" t="str">
        <f t="shared" si="5002"/>
        <v/>
      </c>
      <c r="BG1507" s="92" t="str">
        <f t="shared" si="4997"/>
        <v/>
      </c>
      <c r="BH1507" s="82">
        <f t="shared" si="4958"/>
        <v>0</v>
      </c>
      <c r="BI1507" s="71">
        <f t="shared" si="4959"/>
        <v>0</v>
      </c>
      <c r="BJ1507" s="146"/>
      <c r="BK1507" s="97">
        <v>1</v>
      </c>
      <c r="BL1507" s="95" t="str">
        <f t="shared" ref="BL1507:BP1507" si="5009">IF(BL1506&lt;&gt;"",BL1506,"")</f>
        <v/>
      </c>
      <c r="BM1507" s="95" t="str">
        <f t="shared" si="5009"/>
        <v/>
      </c>
      <c r="BN1507" s="95" t="str">
        <f t="shared" si="5009"/>
        <v/>
      </c>
      <c r="BO1507" s="95" t="str">
        <f t="shared" si="5009"/>
        <v/>
      </c>
      <c r="BP1507" s="95" t="str">
        <f t="shared" si="5009"/>
        <v/>
      </c>
      <c r="BQ1507" s="81">
        <f t="shared" si="4976"/>
        <v>0</v>
      </c>
      <c r="BR1507" s="81">
        <f t="shared" si="4977"/>
        <v>0</v>
      </c>
      <c r="BS1507" s="81">
        <f t="shared" si="4978"/>
        <v>0</v>
      </c>
      <c r="BT1507" s="81">
        <f t="shared" si="4979"/>
        <v>0</v>
      </c>
      <c r="BU1507" s="81">
        <f t="shared" si="4980"/>
        <v>0</v>
      </c>
      <c r="BV1507" s="13">
        <f t="shared" si="4981"/>
        <v>0</v>
      </c>
      <c r="BW1507" s="11">
        <f t="shared" si="4935"/>
        <v>0</v>
      </c>
      <c r="BX1507" s="69">
        <f t="shared" si="4942"/>
        <v>0</v>
      </c>
      <c r="BY1507" s="69">
        <f>IF($A1507&lt;&gt;"",IF(BY1506&lt;&gt;0,BY1506,IF(BW1507&lt;=$AW$2,"Stop Loss",0)),0)</f>
        <v>0</v>
      </c>
      <c r="BZ1507" s="69">
        <f t="shared" si="4906"/>
        <v>0</v>
      </c>
      <c r="CA1507" s="27" t="str">
        <f t="shared" si="4943"/>
        <v/>
      </c>
      <c r="CB1507" s="27" t="str">
        <f t="shared" si="4944"/>
        <v/>
      </c>
      <c r="CC1507" s="27" t="str">
        <f t="shared" si="4945"/>
        <v/>
      </c>
      <c r="CD1507" s="27" t="str">
        <f t="shared" si="4946"/>
        <v/>
      </c>
      <c r="CE1507" s="27" t="str">
        <f t="shared" si="4947"/>
        <v/>
      </c>
      <c r="CF1507" s="27" t="str">
        <f t="shared" si="4948"/>
        <v/>
      </c>
      <c r="CG1507" s="86"/>
      <c r="CH1507" s="86"/>
      <c r="CI1507"/>
      <c r="CJ1507"/>
      <c r="CK1507"/>
    </row>
    <row r="1508" spans="1:89">
      <c r="A1508" s="149"/>
      <c r="B1508" s="82" t="str">
        <f t="shared" si="4926"/>
        <v/>
      </c>
      <c r="C1508" s="7" t="str">
        <f t="shared" si="4927"/>
        <v/>
      </c>
      <c r="D1508" s="81">
        <f t="shared" si="4928"/>
        <v>0</v>
      </c>
      <c r="E1508" s="7" t="str">
        <f t="shared" si="4929"/>
        <v>18,</v>
      </c>
      <c r="F1508" s="78"/>
      <c r="G1508" s="86"/>
      <c r="H1508" s="86"/>
      <c r="I1508" s="86"/>
      <c r="J1508" s="86"/>
      <c r="K1508" s="86"/>
      <c r="L1508" s="86"/>
      <c r="M1508" s="86"/>
      <c r="N1508" s="86"/>
      <c r="O1508" s="78"/>
      <c r="P1508" s="86"/>
      <c r="Q1508" s="86"/>
      <c r="R1508" s="86"/>
      <c r="S1508" s="86"/>
      <c r="T1508" s="86"/>
      <c r="U1508" s="86"/>
      <c r="V1508" s="86"/>
      <c r="W1508" s="86"/>
      <c r="X1508" s="123" t="str">
        <f t="shared" si="4930"/>
        <v/>
      </c>
      <c r="Y1508" s="127">
        <f t="shared" si="4960"/>
        <v>0</v>
      </c>
      <c r="Z1508" s="127">
        <f t="shared" si="4961"/>
        <v>0</v>
      </c>
      <c r="AA1508" s="127">
        <f t="shared" si="4962"/>
        <v>0</v>
      </c>
      <c r="AB1508" s="86">
        <f>AB1507</f>
        <v>0</v>
      </c>
      <c r="AC1508" s="86">
        <f>AC1507</f>
        <v>0</v>
      </c>
      <c r="AD1508" s="90" t="str">
        <f>IF($A1507&lt;&gt;"",AA1507,"")</f>
        <v/>
      </c>
      <c r="AE1508" s="92" t="str">
        <f>IF($A1507&lt;&gt;"",IF(Y1507&gt;Z1507,"L","H"),"")</f>
        <v/>
      </c>
      <c r="AF1508" s="92" t="str">
        <f t="shared" si="4936"/>
        <v/>
      </c>
      <c r="AG1508" s="82">
        <f t="shared" si="4931"/>
        <v>0</v>
      </c>
      <c r="AH1508" s="71">
        <f t="shared" si="4860"/>
        <v>0</v>
      </c>
      <c r="AI1508" s="78" t="str">
        <f t="shared" si="4932"/>
        <v/>
      </c>
      <c r="AJ1508" s="132">
        <f t="shared" si="4963"/>
        <v>0</v>
      </c>
      <c r="AK1508" s="132">
        <f t="shared" si="4964"/>
        <v>0</v>
      </c>
      <c r="AL1508" s="132">
        <f t="shared" si="4965"/>
        <v>0</v>
      </c>
      <c r="AM1508" s="86" t="str">
        <f t="shared" si="4966"/>
        <v/>
      </c>
      <c r="AN1508" s="86" t="str">
        <f t="shared" si="4967"/>
        <v/>
      </c>
      <c r="AO1508" s="90" t="str">
        <f>IF($A1507&lt;&gt;"",AL1507,"")</f>
        <v/>
      </c>
      <c r="AP1508" s="92" t="str">
        <f>IF($A1507&lt;&gt;"",IF(AM1507&lt;&gt;"","O","E"),"")</f>
        <v/>
      </c>
      <c r="AQ1508" s="92" t="str">
        <f t="shared" si="4937"/>
        <v/>
      </c>
      <c r="AR1508" s="82">
        <f t="shared" si="4968"/>
        <v>0</v>
      </c>
      <c r="AS1508" s="71">
        <f t="shared" si="4938"/>
        <v>0</v>
      </c>
      <c r="AT1508" s="78" t="str">
        <f t="shared" si="4933"/>
        <v/>
      </c>
      <c r="AU1508" s="137">
        <f t="shared" si="4969"/>
        <v>0</v>
      </c>
      <c r="AV1508" s="137">
        <f t="shared" si="4970"/>
        <v>0</v>
      </c>
      <c r="AW1508" s="137">
        <f t="shared" si="4971"/>
        <v>0</v>
      </c>
      <c r="AX1508" s="86" t="str">
        <f t="shared" si="4972"/>
        <v/>
      </c>
      <c r="AY1508" s="86" t="str">
        <f t="shared" si="4973"/>
        <v/>
      </c>
      <c r="AZ1508" s="90" t="str">
        <f>IF($A1507&lt;&gt;"",AW1507,"")</f>
        <v/>
      </c>
      <c r="BA1508" s="92" t="str">
        <f>IF($A1507&lt;&gt;"",IF(AX1507&lt;&gt;"","B","R"),"")</f>
        <v/>
      </c>
      <c r="BB1508" s="92" t="str">
        <f t="shared" si="4939"/>
        <v/>
      </c>
      <c r="BC1508" s="82">
        <f t="shared" si="4974"/>
        <v>0</v>
      </c>
      <c r="BD1508" s="71">
        <f t="shared" si="4940"/>
        <v>0</v>
      </c>
      <c r="BE1508" s="98">
        <f t="shared" si="4975"/>
        <v>18</v>
      </c>
      <c r="BF1508" s="92" t="str">
        <f>IF($A1507&lt;&gt;"",IF($Y1507&gt;$Z1507,"H",IF($Z1507&gt;$Y1507,"L",BF1507)),"")</f>
        <v/>
      </c>
      <c r="BG1508" s="92" t="str">
        <f>IF($A1508&lt;&gt;"",IF($A1508=0,"L",IF(BF1508&lt;&gt;"",IF(BF1508=X1508,"W","L"))),"")</f>
        <v/>
      </c>
      <c r="BH1508" s="82">
        <f t="shared" si="4958"/>
        <v>0</v>
      </c>
      <c r="BI1508" s="71">
        <f t="shared" si="4959"/>
        <v>0</v>
      </c>
      <c r="BJ1508" s="146" t="str">
        <f>AE1508&amp;AP1508&amp;BA1508</f>
        <v/>
      </c>
      <c r="BK1508" s="97">
        <v>1</v>
      </c>
      <c r="BL1508" s="95" t="str">
        <f>IF($A1507&lt;&gt;"",IF($BJ1508="LER","11,",IF($BJ1508="LOR","02,",IF($BJ1508="LEB","01,",IF($BJ1508="LOB","12,",IF($BJ1508="HER","29,",IF($BJ1508="HOR","20,",IF($BJ1508="HEB","19,",IF($BJ1508="HOB","30,","")))))))),"")</f>
        <v/>
      </c>
      <c r="BM1508" s="95" t="str">
        <f>IF($A1507&lt;&gt;"",IF($BJ1508="LER","13,",IF($BJ1508="LOR","04,",IF($BJ1508="LEB","03,",IF($BJ1508="LOB","14,",IF($BJ1508="HER","31,",IF($BJ1508="HOR","22,",IF($BJ1508="HEB","21,",IF($BJ1508="HOB","32,","")))))))),"")</f>
        <v/>
      </c>
      <c r="BN1508" s="95" t="str">
        <f>IF($A1507&lt;&gt;"",IF($BJ1508="LER","15,",IF($BJ1508="LOR","06,",IF($BJ1508="LEB","05,",IF($BJ1508="LOB","16,",IF($BJ1508="HER","33,",IF($BJ1508="HOR","24,",IF($BJ1508="HEB","23,",IF($BJ1508="HOB","34,","")))))))),"")</f>
        <v/>
      </c>
      <c r="BO1508" s="95" t="str">
        <f>IF($A1507&lt;&gt;"",IF($BJ1508="LER","17,",IF($BJ1508="LOR","08,",IF($BJ1508="LEB","07,",IF($BJ1508="LOB","18,",IF($BJ1508="HER","35,",IF($BJ1508="HOR","26,",IF($BJ1508="HEB","25,",IF($BJ1508="HOB","36,","")))))))),"")</f>
        <v/>
      </c>
      <c r="BP1508" s="95" t="str">
        <f>IF($A1507&lt;&gt;"",IF($BJ1508="LER","",IF($BJ1508="LOR","10,",IF($BJ1508="LEB","09,",IF($BJ1508="LOB","",IF($BJ1508="HER","",IF($BJ1508="HOR","28,",IF($BJ1508="HEB","27,",IF($BJ1508="HOB","","")))))))),"")</f>
        <v/>
      </c>
      <c r="BQ1508" s="81">
        <f t="shared" si="4976"/>
        <v>0</v>
      </c>
      <c r="BR1508" s="81">
        <f t="shared" si="4977"/>
        <v>0</v>
      </c>
      <c r="BS1508" s="81">
        <f t="shared" si="4978"/>
        <v>0</v>
      </c>
      <c r="BT1508" s="81">
        <f t="shared" si="4979"/>
        <v>0</v>
      </c>
      <c r="BU1508" s="81">
        <f t="shared" si="4980"/>
        <v>0</v>
      </c>
      <c r="BV1508" s="13">
        <f t="shared" si="4981"/>
        <v>0</v>
      </c>
      <c r="BW1508" s="11">
        <f t="shared" si="4935"/>
        <v>0</v>
      </c>
      <c r="BX1508" s="69">
        <f t="shared" si="4942"/>
        <v>0</v>
      </c>
      <c r="BY1508" s="69">
        <f>IF($A1508&lt;&gt;"",IF(BY1507&lt;&gt;0,BY1507,IF(BW1508&lt;=$AW$2,"Stop Loss",0)),0)</f>
        <v>0</v>
      </c>
      <c r="BZ1508" s="69">
        <f t="shared" si="4906"/>
        <v>0</v>
      </c>
      <c r="CA1508" s="27" t="str">
        <f t="shared" si="4943"/>
        <v/>
      </c>
      <c r="CB1508" s="27" t="str">
        <f t="shared" si="4944"/>
        <v/>
      </c>
      <c r="CC1508" s="27" t="str">
        <f t="shared" si="4945"/>
        <v/>
      </c>
      <c r="CD1508" s="27" t="str">
        <f t="shared" si="4946"/>
        <v/>
      </c>
      <c r="CE1508" s="27" t="str">
        <f t="shared" si="4947"/>
        <v/>
      </c>
      <c r="CF1508" s="27" t="str">
        <f t="shared" si="4948"/>
        <v/>
      </c>
      <c r="CG1508" s="86"/>
      <c r="CH1508" s="86"/>
      <c r="CI1508"/>
      <c r="CJ1508"/>
      <c r="CK1508"/>
    </row>
    <row r="1509" spans="1:89">
      <c r="A1509" s="149"/>
      <c r="B1509" s="82" t="str">
        <f t="shared" si="4926"/>
        <v/>
      </c>
      <c r="C1509" s="7" t="str">
        <f t="shared" si="4927"/>
        <v/>
      </c>
      <c r="D1509" s="81">
        <f t="shared" si="4928"/>
        <v>0</v>
      </c>
      <c r="E1509" s="7" t="str">
        <f t="shared" si="4929"/>
        <v>18,</v>
      </c>
      <c r="F1509" s="78"/>
      <c r="G1509" s="86"/>
      <c r="H1509" s="86"/>
      <c r="I1509" s="86"/>
      <c r="J1509" s="86"/>
      <c r="K1509" s="86"/>
      <c r="L1509" s="86"/>
      <c r="M1509" s="86"/>
      <c r="N1509" s="86"/>
      <c r="O1509" s="78"/>
      <c r="P1509" s="86"/>
      <c r="Q1509" s="86"/>
      <c r="R1509" s="86"/>
      <c r="S1509" s="86"/>
      <c r="T1509" s="86"/>
      <c r="U1509" s="86"/>
      <c r="V1509" s="86"/>
      <c r="W1509" s="86"/>
      <c r="X1509" s="123" t="str">
        <f t="shared" si="4930"/>
        <v/>
      </c>
      <c r="Y1509" s="127">
        <f t="shared" si="4960"/>
        <v>0</v>
      </c>
      <c r="Z1509" s="127">
        <f t="shared" si="4961"/>
        <v>0</v>
      </c>
      <c r="AA1509" s="127">
        <f t="shared" si="4962"/>
        <v>0</v>
      </c>
      <c r="AB1509" s="86">
        <f t="shared" ref="AB1509:AC1515" si="5010">AB1508</f>
        <v>0</v>
      </c>
      <c r="AC1509" s="86">
        <f t="shared" si="5010"/>
        <v>0</v>
      </c>
      <c r="AD1509" s="90" t="str">
        <f>IF($A1508&lt;&gt;"",AD1508,"")</f>
        <v/>
      </c>
      <c r="AE1509" s="54" t="str">
        <f>IF($A1508&lt;&gt;"",AE1508,"")</f>
        <v/>
      </c>
      <c r="AF1509" s="92" t="str">
        <f t="shared" si="4936"/>
        <v/>
      </c>
      <c r="AG1509" s="82">
        <f t="shared" si="4931"/>
        <v>0</v>
      </c>
      <c r="AH1509" s="71">
        <f t="shared" si="4860"/>
        <v>0</v>
      </c>
      <c r="AI1509" s="78" t="str">
        <f t="shared" si="4932"/>
        <v/>
      </c>
      <c r="AJ1509" s="132">
        <f t="shared" si="4963"/>
        <v>0</v>
      </c>
      <c r="AK1509" s="132">
        <f t="shared" si="4964"/>
        <v>0</v>
      </c>
      <c r="AL1509" s="132">
        <f t="shared" si="4965"/>
        <v>0</v>
      </c>
      <c r="AM1509" s="86" t="str">
        <f t="shared" si="4966"/>
        <v/>
      </c>
      <c r="AN1509" s="86" t="str">
        <f t="shared" si="4967"/>
        <v/>
      </c>
      <c r="AO1509" s="90" t="str">
        <f>IF($A1508&lt;&gt;"",AO1508,"")</f>
        <v/>
      </c>
      <c r="AP1509" s="54" t="str">
        <f>IF($A1508&lt;&gt;"",AP1508,"")</f>
        <v/>
      </c>
      <c r="AQ1509" s="92" t="str">
        <f t="shared" si="4937"/>
        <v/>
      </c>
      <c r="AR1509" s="82">
        <f t="shared" si="4968"/>
        <v>0</v>
      </c>
      <c r="AS1509" s="71">
        <f t="shared" si="4938"/>
        <v>0</v>
      </c>
      <c r="AT1509" s="78" t="str">
        <f t="shared" si="4933"/>
        <v/>
      </c>
      <c r="AU1509" s="137">
        <f t="shared" si="4969"/>
        <v>0</v>
      </c>
      <c r="AV1509" s="137">
        <f t="shared" si="4970"/>
        <v>0</v>
      </c>
      <c r="AW1509" s="137">
        <f t="shared" si="4971"/>
        <v>0</v>
      </c>
      <c r="AX1509" s="86" t="str">
        <f t="shared" si="4972"/>
        <v/>
      </c>
      <c r="AY1509" s="86" t="str">
        <f t="shared" si="4973"/>
        <v/>
      </c>
      <c r="AZ1509" s="90" t="str">
        <f>IF($A1508&lt;&gt;"",AZ1508,"")</f>
        <v/>
      </c>
      <c r="BA1509" s="54" t="str">
        <f>IF($A1508&lt;&gt;"",BA1508,"")</f>
        <v/>
      </c>
      <c r="BB1509" s="92" t="str">
        <f t="shared" si="4939"/>
        <v/>
      </c>
      <c r="BC1509" s="82">
        <f t="shared" si="4974"/>
        <v>0</v>
      </c>
      <c r="BD1509" s="71">
        <f t="shared" si="4940"/>
        <v>0</v>
      </c>
      <c r="BE1509" s="98">
        <f t="shared" si="4975"/>
        <v>18</v>
      </c>
      <c r="BF1509" s="54" t="str">
        <f>IF($A1508&lt;&gt;"",BF1508,"")</f>
        <v/>
      </c>
      <c r="BG1509" s="92" t="str">
        <f t="shared" ref="BG1509:BG1516" si="5011">IF($A1509&lt;&gt;"",IF($A1509=0,"L",IF(BF1509&lt;&gt;"",IF(BF1509=X1509,"W","L"))),"")</f>
        <v/>
      </c>
      <c r="BH1509" s="82">
        <f t="shared" si="4958"/>
        <v>0</v>
      </c>
      <c r="BI1509" s="71">
        <f t="shared" si="4959"/>
        <v>0</v>
      </c>
      <c r="BJ1509" s="146"/>
      <c r="BK1509" s="97">
        <v>1</v>
      </c>
      <c r="BL1509" s="95" t="str">
        <f>IF(BL1508&lt;&gt;"",BL1508,"")</f>
        <v/>
      </c>
      <c r="BM1509" s="95" t="str">
        <f t="shared" ref="BM1509:BP1509" si="5012">IF(BM1508&lt;&gt;"",BM1508,"")</f>
        <v/>
      </c>
      <c r="BN1509" s="95" t="str">
        <f t="shared" si="5012"/>
        <v/>
      </c>
      <c r="BO1509" s="95" t="str">
        <f t="shared" si="5012"/>
        <v/>
      </c>
      <c r="BP1509" s="95" t="str">
        <f t="shared" si="5012"/>
        <v/>
      </c>
      <c r="BQ1509" s="81">
        <f t="shared" si="4976"/>
        <v>0</v>
      </c>
      <c r="BR1509" s="81">
        <f t="shared" si="4977"/>
        <v>0</v>
      </c>
      <c r="BS1509" s="81">
        <f t="shared" si="4978"/>
        <v>0</v>
      </c>
      <c r="BT1509" s="81">
        <f t="shared" si="4979"/>
        <v>0</v>
      </c>
      <c r="BU1509" s="81">
        <f t="shared" si="4980"/>
        <v>0</v>
      </c>
      <c r="BV1509" s="13">
        <f t="shared" si="4981"/>
        <v>0</v>
      </c>
      <c r="BW1509" s="11">
        <f t="shared" si="4935"/>
        <v>0</v>
      </c>
      <c r="BX1509" s="69">
        <f t="shared" si="4942"/>
        <v>0</v>
      </c>
      <c r="BY1509" s="69">
        <f>IF($A1509&lt;&gt;"",IF(BY1508&lt;&gt;0,BY1508,IF(BW1509&lt;=$AW$2,"Stop Loss",0)),0)</f>
        <v>0</v>
      </c>
      <c r="BZ1509" s="69">
        <f t="shared" si="4906"/>
        <v>0</v>
      </c>
      <c r="CA1509" s="27" t="str">
        <f t="shared" si="4943"/>
        <v/>
      </c>
      <c r="CB1509" s="27" t="str">
        <f t="shared" si="4944"/>
        <v/>
      </c>
      <c r="CC1509" s="27" t="str">
        <f t="shared" si="4945"/>
        <v/>
      </c>
      <c r="CD1509" s="27" t="str">
        <f t="shared" si="4946"/>
        <v/>
      </c>
      <c r="CE1509" s="27" t="str">
        <f t="shared" si="4947"/>
        <v/>
      </c>
      <c r="CF1509" s="27" t="str">
        <f t="shared" si="4948"/>
        <v/>
      </c>
      <c r="CG1509" s="86"/>
      <c r="CH1509" s="86"/>
      <c r="CI1509"/>
      <c r="CJ1509"/>
      <c r="CK1509"/>
    </row>
    <row r="1510" spans="1:89">
      <c r="A1510" s="149"/>
      <c r="B1510" s="82" t="str">
        <f t="shared" si="4926"/>
        <v/>
      </c>
      <c r="C1510" s="7" t="str">
        <f t="shared" si="4927"/>
        <v/>
      </c>
      <c r="D1510" s="81">
        <f t="shared" si="4928"/>
        <v>0</v>
      </c>
      <c r="E1510" s="7" t="str">
        <f t="shared" si="4929"/>
        <v>18,</v>
      </c>
      <c r="F1510" s="78"/>
      <c r="G1510" s="86"/>
      <c r="H1510" s="86"/>
      <c r="I1510" s="86"/>
      <c r="J1510" s="86"/>
      <c r="K1510" s="86"/>
      <c r="L1510" s="86"/>
      <c r="M1510" s="86"/>
      <c r="N1510" s="86"/>
      <c r="O1510" s="78"/>
      <c r="P1510" s="86"/>
      <c r="Q1510" s="86"/>
      <c r="R1510" s="86"/>
      <c r="S1510" s="86"/>
      <c r="T1510" s="86"/>
      <c r="U1510" s="86"/>
      <c r="V1510" s="86"/>
      <c r="W1510" s="86"/>
      <c r="X1510" s="123" t="str">
        <f t="shared" si="4930"/>
        <v/>
      </c>
      <c r="Y1510" s="127">
        <f t="shared" si="4960"/>
        <v>0</v>
      </c>
      <c r="Z1510" s="127">
        <f t="shared" si="4961"/>
        <v>0</v>
      </c>
      <c r="AA1510" s="127">
        <f t="shared" si="4962"/>
        <v>0</v>
      </c>
      <c r="AB1510" s="86">
        <f t="shared" si="5010"/>
        <v>0</v>
      </c>
      <c r="AC1510" s="86">
        <f t="shared" si="5010"/>
        <v>0</v>
      </c>
      <c r="AD1510" s="90" t="str">
        <f t="shared" ref="AD1510:AE1516" si="5013">IF($A1509&lt;&gt;"",AD1509,"")</f>
        <v/>
      </c>
      <c r="AE1510" s="54" t="str">
        <f t="shared" si="5013"/>
        <v/>
      </c>
      <c r="AF1510" s="92" t="str">
        <f t="shared" si="4936"/>
        <v/>
      </c>
      <c r="AG1510" s="82">
        <f t="shared" si="4931"/>
        <v>0</v>
      </c>
      <c r="AH1510" s="71">
        <f t="shared" ref="AH1510:AH1573" si="5014">IF($A1510&lt;&gt;"",AG1510+AH1509,0)</f>
        <v>0</v>
      </c>
      <c r="AI1510" s="78" t="str">
        <f t="shared" si="4932"/>
        <v/>
      </c>
      <c r="AJ1510" s="132">
        <f t="shared" si="4963"/>
        <v>0</v>
      </c>
      <c r="AK1510" s="132">
        <f t="shared" si="4964"/>
        <v>0</v>
      </c>
      <c r="AL1510" s="132">
        <f t="shared" si="4965"/>
        <v>0</v>
      </c>
      <c r="AM1510" s="86" t="str">
        <f t="shared" si="4966"/>
        <v/>
      </c>
      <c r="AN1510" s="86" t="str">
        <f t="shared" si="4967"/>
        <v/>
      </c>
      <c r="AO1510" s="90" t="str">
        <f t="shared" ref="AO1510:AP1516" si="5015">IF($A1509&lt;&gt;"",AO1509,"")</f>
        <v/>
      </c>
      <c r="AP1510" s="54" t="str">
        <f t="shared" si="5015"/>
        <v/>
      </c>
      <c r="AQ1510" s="92" t="str">
        <f t="shared" si="4937"/>
        <v/>
      </c>
      <c r="AR1510" s="82">
        <f t="shared" si="4968"/>
        <v>0</v>
      </c>
      <c r="AS1510" s="71">
        <f t="shared" si="4938"/>
        <v>0</v>
      </c>
      <c r="AT1510" s="78" t="str">
        <f t="shared" si="4933"/>
        <v/>
      </c>
      <c r="AU1510" s="137">
        <f t="shared" si="4969"/>
        <v>0</v>
      </c>
      <c r="AV1510" s="137">
        <f t="shared" si="4970"/>
        <v>0</v>
      </c>
      <c r="AW1510" s="137">
        <f t="shared" si="4971"/>
        <v>0</v>
      </c>
      <c r="AX1510" s="86" t="str">
        <f t="shared" si="4972"/>
        <v/>
      </c>
      <c r="AY1510" s="86" t="str">
        <f t="shared" si="4973"/>
        <v/>
      </c>
      <c r="AZ1510" s="90" t="str">
        <f t="shared" ref="AZ1510:BA1516" si="5016">IF($A1509&lt;&gt;"",AZ1509,"")</f>
        <v/>
      </c>
      <c r="BA1510" s="54" t="str">
        <f t="shared" si="5016"/>
        <v/>
      </c>
      <c r="BB1510" s="92" t="str">
        <f t="shared" si="4939"/>
        <v/>
      </c>
      <c r="BC1510" s="82">
        <f t="shared" si="4974"/>
        <v>0</v>
      </c>
      <c r="BD1510" s="71">
        <f t="shared" si="4940"/>
        <v>0</v>
      </c>
      <c r="BE1510" s="98">
        <f t="shared" si="4975"/>
        <v>18</v>
      </c>
      <c r="BF1510" s="54" t="str">
        <f t="shared" ref="BF1510:BF1516" si="5017">IF($A1509&lt;&gt;"",BF1509,"")</f>
        <v/>
      </c>
      <c r="BG1510" s="92" t="str">
        <f t="shared" si="5011"/>
        <v/>
      </c>
      <c r="BH1510" s="82">
        <f t="shared" si="4958"/>
        <v>0</v>
      </c>
      <c r="BI1510" s="71">
        <f t="shared" si="4959"/>
        <v>0</v>
      </c>
      <c r="BJ1510" s="146"/>
      <c r="BK1510" s="97">
        <v>1</v>
      </c>
      <c r="BL1510" s="95" t="str">
        <f t="shared" ref="BL1510:BP1510" si="5018">IF(BL1509&lt;&gt;"",BL1509,"")</f>
        <v/>
      </c>
      <c r="BM1510" s="95" t="str">
        <f t="shared" si="5018"/>
        <v/>
      </c>
      <c r="BN1510" s="95" t="str">
        <f t="shared" si="5018"/>
        <v/>
      </c>
      <c r="BO1510" s="95" t="str">
        <f t="shared" si="5018"/>
        <v/>
      </c>
      <c r="BP1510" s="95" t="str">
        <f t="shared" si="5018"/>
        <v/>
      </c>
      <c r="BQ1510" s="81">
        <f t="shared" si="4976"/>
        <v>0</v>
      </c>
      <c r="BR1510" s="81">
        <f t="shared" si="4977"/>
        <v>0</v>
      </c>
      <c r="BS1510" s="81">
        <f t="shared" si="4978"/>
        <v>0</v>
      </c>
      <c r="BT1510" s="81">
        <f t="shared" si="4979"/>
        <v>0</v>
      </c>
      <c r="BU1510" s="81">
        <f t="shared" si="4980"/>
        <v>0</v>
      </c>
      <c r="BV1510" s="13">
        <f t="shared" si="4981"/>
        <v>0</v>
      </c>
      <c r="BW1510" s="11">
        <f t="shared" si="4935"/>
        <v>0</v>
      </c>
      <c r="BX1510" s="69">
        <f t="shared" si="4942"/>
        <v>0</v>
      </c>
      <c r="BY1510" s="69">
        <f>IF($A1510&lt;&gt;"",IF(BY1509&lt;&gt;0,BY1509,IF(BW1510&lt;=$AW$2,"Stop Loss",0)),0)</f>
        <v>0</v>
      </c>
      <c r="BZ1510" s="69">
        <f t="shared" si="4906"/>
        <v>0</v>
      </c>
      <c r="CA1510" s="27" t="str">
        <f t="shared" si="4943"/>
        <v/>
      </c>
      <c r="CB1510" s="27" t="str">
        <f t="shared" si="4944"/>
        <v/>
      </c>
      <c r="CC1510" s="27" t="str">
        <f t="shared" si="4945"/>
        <v/>
      </c>
      <c r="CD1510" s="27" t="str">
        <f t="shared" si="4946"/>
        <v/>
      </c>
      <c r="CE1510" s="27" t="str">
        <f t="shared" si="4947"/>
        <v/>
      </c>
      <c r="CF1510" s="27" t="str">
        <f t="shared" si="4948"/>
        <v/>
      </c>
      <c r="CG1510" s="86"/>
      <c r="CH1510" s="86"/>
      <c r="CI1510"/>
      <c r="CJ1510"/>
      <c r="CK1510"/>
    </row>
    <row r="1511" spans="1:89">
      <c r="A1511" s="149"/>
      <c r="B1511" s="82" t="str">
        <f t="shared" si="4926"/>
        <v/>
      </c>
      <c r="C1511" s="7" t="str">
        <f t="shared" si="4927"/>
        <v/>
      </c>
      <c r="D1511" s="81">
        <f t="shared" si="4928"/>
        <v>0</v>
      </c>
      <c r="E1511" s="7" t="str">
        <f t="shared" si="4929"/>
        <v>18,</v>
      </c>
      <c r="F1511" s="78"/>
      <c r="G1511" s="86"/>
      <c r="H1511" s="86"/>
      <c r="I1511" s="86"/>
      <c r="J1511" s="86"/>
      <c r="K1511" s="86"/>
      <c r="L1511" s="86"/>
      <c r="M1511" s="86"/>
      <c r="N1511" s="86"/>
      <c r="O1511" s="78"/>
      <c r="P1511" s="86"/>
      <c r="Q1511" s="86"/>
      <c r="R1511" s="86"/>
      <c r="S1511" s="86"/>
      <c r="T1511" s="86"/>
      <c r="U1511" s="86"/>
      <c r="V1511" s="86"/>
      <c r="W1511" s="86"/>
      <c r="X1511" s="123" t="str">
        <f t="shared" si="4930"/>
        <v/>
      </c>
      <c r="Y1511" s="127">
        <f t="shared" si="4960"/>
        <v>0</v>
      </c>
      <c r="Z1511" s="127">
        <f t="shared" si="4961"/>
        <v>0</v>
      </c>
      <c r="AA1511" s="127">
        <f t="shared" si="4962"/>
        <v>0</v>
      </c>
      <c r="AB1511" s="86">
        <f t="shared" si="5010"/>
        <v>0</v>
      </c>
      <c r="AC1511" s="86">
        <f t="shared" si="5010"/>
        <v>0</v>
      </c>
      <c r="AD1511" s="90" t="str">
        <f t="shared" si="5013"/>
        <v/>
      </c>
      <c r="AE1511" s="54" t="str">
        <f t="shared" si="5013"/>
        <v/>
      </c>
      <c r="AF1511" s="92" t="str">
        <f t="shared" si="4936"/>
        <v/>
      </c>
      <c r="AG1511" s="82">
        <f t="shared" si="4931"/>
        <v>0</v>
      </c>
      <c r="AH1511" s="71">
        <f t="shared" si="5014"/>
        <v>0</v>
      </c>
      <c r="AI1511" s="78" t="str">
        <f t="shared" si="4932"/>
        <v/>
      </c>
      <c r="AJ1511" s="132">
        <f t="shared" si="4963"/>
        <v>0</v>
      </c>
      <c r="AK1511" s="132">
        <f t="shared" si="4964"/>
        <v>0</v>
      </c>
      <c r="AL1511" s="132">
        <f t="shared" si="4965"/>
        <v>0</v>
      </c>
      <c r="AM1511" s="86" t="str">
        <f t="shared" si="4966"/>
        <v/>
      </c>
      <c r="AN1511" s="86" t="str">
        <f t="shared" si="4967"/>
        <v/>
      </c>
      <c r="AO1511" s="90" t="str">
        <f t="shared" si="5015"/>
        <v/>
      </c>
      <c r="AP1511" s="54" t="str">
        <f t="shared" si="5015"/>
        <v/>
      </c>
      <c r="AQ1511" s="92" t="str">
        <f t="shared" si="4937"/>
        <v/>
      </c>
      <c r="AR1511" s="82">
        <f t="shared" si="4968"/>
        <v>0</v>
      </c>
      <c r="AS1511" s="71">
        <f t="shared" si="4938"/>
        <v>0</v>
      </c>
      <c r="AT1511" s="78" t="str">
        <f t="shared" si="4933"/>
        <v/>
      </c>
      <c r="AU1511" s="137">
        <f t="shared" si="4969"/>
        <v>0</v>
      </c>
      <c r="AV1511" s="137">
        <f t="shared" si="4970"/>
        <v>0</v>
      </c>
      <c r="AW1511" s="137">
        <f t="shared" si="4971"/>
        <v>0</v>
      </c>
      <c r="AX1511" s="86" t="str">
        <f t="shared" si="4972"/>
        <v/>
      </c>
      <c r="AY1511" s="86" t="str">
        <f t="shared" si="4973"/>
        <v/>
      </c>
      <c r="AZ1511" s="90" t="str">
        <f t="shared" si="5016"/>
        <v/>
      </c>
      <c r="BA1511" s="54" t="str">
        <f t="shared" si="5016"/>
        <v/>
      </c>
      <c r="BB1511" s="92" t="str">
        <f t="shared" si="4939"/>
        <v/>
      </c>
      <c r="BC1511" s="82">
        <f t="shared" si="4974"/>
        <v>0</v>
      </c>
      <c r="BD1511" s="71">
        <f t="shared" si="4940"/>
        <v>0</v>
      </c>
      <c r="BE1511" s="98">
        <f t="shared" si="4975"/>
        <v>18</v>
      </c>
      <c r="BF1511" s="54" t="str">
        <f t="shared" si="5017"/>
        <v/>
      </c>
      <c r="BG1511" s="92" t="str">
        <f t="shared" si="5011"/>
        <v/>
      </c>
      <c r="BH1511" s="82">
        <f t="shared" si="4958"/>
        <v>0</v>
      </c>
      <c r="BI1511" s="71">
        <f t="shared" si="4959"/>
        <v>0</v>
      </c>
      <c r="BJ1511" s="146"/>
      <c r="BK1511" s="97">
        <v>1</v>
      </c>
      <c r="BL1511" s="95" t="str">
        <f t="shared" ref="BL1511:BP1511" si="5019">IF(BL1510&lt;&gt;"",BL1510,"")</f>
        <v/>
      </c>
      <c r="BM1511" s="95" t="str">
        <f t="shared" si="5019"/>
        <v/>
      </c>
      <c r="BN1511" s="95" t="str">
        <f t="shared" si="5019"/>
        <v/>
      </c>
      <c r="BO1511" s="95" t="str">
        <f t="shared" si="5019"/>
        <v/>
      </c>
      <c r="BP1511" s="95" t="str">
        <f t="shared" si="5019"/>
        <v/>
      </c>
      <c r="BQ1511" s="81">
        <f t="shared" si="4976"/>
        <v>0</v>
      </c>
      <c r="BR1511" s="81">
        <f t="shared" si="4977"/>
        <v>0</v>
      </c>
      <c r="BS1511" s="81">
        <f t="shared" si="4978"/>
        <v>0</v>
      </c>
      <c r="BT1511" s="81">
        <f t="shared" si="4979"/>
        <v>0</v>
      </c>
      <c r="BU1511" s="81">
        <f t="shared" si="4980"/>
        <v>0</v>
      </c>
      <c r="BV1511" s="13">
        <f t="shared" si="4981"/>
        <v>0</v>
      </c>
      <c r="BW1511" s="11">
        <f t="shared" si="4935"/>
        <v>0</v>
      </c>
      <c r="BX1511" s="69">
        <f t="shared" si="4942"/>
        <v>0</v>
      </c>
      <c r="BY1511" s="69">
        <f>IF($A1511&lt;&gt;"",IF(BY1510&lt;&gt;0,BY1510,IF(BW1511&lt;=$AW$2,"Stop Loss",0)),0)</f>
        <v>0</v>
      </c>
      <c r="BZ1511" s="69">
        <f t="shared" si="4906"/>
        <v>0</v>
      </c>
      <c r="CA1511" s="27" t="str">
        <f t="shared" si="4943"/>
        <v/>
      </c>
      <c r="CB1511" s="27" t="str">
        <f t="shared" si="4944"/>
        <v/>
      </c>
      <c r="CC1511" s="27" t="str">
        <f t="shared" si="4945"/>
        <v/>
      </c>
      <c r="CD1511" s="27" t="str">
        <f t="shared" si="4946"/>
        <v/>
      </c>
      <c r="CE1511" s="27" t="str">
        <f t="shared" si="4947"/>
        <v/>
      </c>
      <c r="CF1511" s="27" t="str">
        <f t="shared" si="4948"/>
        <v/>
      </c>
      <c r="CG1511" s="86"/>
      <c r="CH1511" s="86"/>
      <c r="CI1511"/>
      <c r="CJ1511"/>
      <c r="CK1511"/>
    </row>
    <row r="1512" spans="1:89">
      <c r="A1512" s="149"/>
      <c r="B1512" s="82" t="str">
        <f t="shared" si="4926"/>
        <v/>
      </c>
      <c r="C1512" s="7" t="str">
        <f t="shared" si="4927"/>
        <v/>
      </c>
      <c r="D1512" s="81">
        <f t="shared" si="4928"/>
        <v>0</v>
      </c>
      <c r="E1512" s="7" t="str">
        <f t="shared" si="4929"/>
        <v>18,</v>
      </c>
      <c r="F1512" s="78"/>
      <c r="G1512" s="86"/>
      <c r="H1512" s="86"/>
      <c r="I1512" s="86"/>
      <c r="J1512" s="86"/>
      <c r="K1512" s="86"/>
      <c r="L1512" s="86"/>
      <c r="M1512" s="86"/>
      <c r="N1512" s="86"/>
      <c r="O1512" s="78"/>
      <c r="P1512" s="86"/>
      <c r="Q1512" s="86"/>
      <c r="R1512" s="86"/>
      <c r="S1512" s="86"/>
      <c r="T1512" s="86"/>
      <c r="U1512" s="86"/>
      <c r="V1512" s="86"/>
      <c r="W1512" s="86"/>
      <c r="X1512" s="123" t="str">
        <f t="shared" si="4930"/>
        <v/>
      </c>
      <c r="Y1512" s="127">
        <f t="shared" si="4960"/>
        <v>0</v>
      </c>
      <c r="Z1512" s="127">
        <f t="shared" si="4961"/>
        <v>0</v>
      </c>
      <c r="AA1512" s="127">
        <f t="shared" si="4962"/>
        <v>0</v>
      </c>
      <c r="AB1512" s="86">
        <f t="shared" si="5010"/>
        <v>0</v>
      </c>
      <c r="AC1512" s="86">
        <f t="shared" si="5010"/>
        <v>0</v>
      </c>
      <c r="AD1512" s="90" t="str">
        <f t="shared" si="5013"/>
        <v/>
      </c>
      <c r="AE1512" s="54" t="str">
        <f t="shared" si="5013"/>
        <v/>
      </c>
      <c r="AF1512" s="92" t="str">
        <f t="shared" si="4936"/>
        <v/>
      </c>
      <c r="AG1512" s="82">
        <f t="shared" si="4931"/>
        <v>0</v>
      </c>
      <c r="AH1512" s="71">
        <f t="shared" si="5014"/>
        <v>0</v>
      </c>
      <c r="AI1512" s="78" t="str">
        <f t="shared" si="4932"/>
        <v/>
      </c>
      <c r="AJ1512" s="132">
        <f t="shared" si="4963"/>
        <v>0</v>
      </c>
      <c r="AK1512" s="132">
        <f t="shared" si="4964"/>
        <v>0</v>
      </c>
      <c r="AL1512" s="132">
        <f t="shared" si="4965"/>
        <v>0</v>
      </c>
      <c r="AM1512" s="86" t="str">
        <f t="shared" si="4966"/>
        <v/>
      </c>
      <c r="AN1512" s="86" t="str">
        <f t="shared" si="4967"/>
        <v/>
      </c>
      <c r="AO1512" s="90" t="str">
        <f t="shared" si="5015"/>
        <v/>
      </c>
      <c r="AP1512" s="54" t="str">
        <f t="shared" si="5015"/>
        <v/>
      </c>
      <c r="AQ1512" s="92" t="str">
        <f t="shared" si="4937"/>
        <v/>
      </c>
      <c r="AR1512" s="82">
        <f t="shared" si="4968"/>
        <v>0</v>
      </c>
      <c r="AS1512" s="71">
        <f t="shared" si="4938"/>
        <v>0</v>
      </c>
      <c r="AT1512" s="78" t="str">
        <f t="shared" si="4933"/>
        <v/>
      </c>
      <c r="AU1512" s="137">
        <f t="shared" si="4969"/>
        <v>0</v>
      </c>
      <c r="AV1512" s="137">
        <f t="shared" si="4970"/>
        <v>0</v>
      </c>
      <c r="AW1512" s="137">
        <f t="shared" si="4971"/>
        <v>0</v>
      </c>
      <c r="AX1512" s="86" t="str">
        <f t="shared" si="4972"/>
        <v/>
      </c>
      <c r="AY1512" s="86" t="str">
        <f t="shared" si="4973"/>
        <v/>
      </c>
      <c r="AZ1512" s="90" t="str">
        <f t="shared" si="5016"/>
        <v/>
      </c>
      <c r="BA1512" s="54" t="str">
        <f t="shared" si="5016"/>
        <v/>
      </c>
      <c r="BB1512" s="92" t="str">
        <f t="shared" si="4939"/>
        <v/>
      </c>
      <c r="BC1512" s="82">
        <f t="shared" si="4974"/>
        <v>0</v>
      </c>
      <c r="BD1512" s="71">
        <f t="shared" si="4940"/>
        <v>0</v>
      </c>
      <c r="BE1512" s="98">
        <f t="shared" si="4975"/>
        <v>18</v>
      </c>
      <c r="BF1512" s="54" t="str">
        <f t="shared" si="5017"/>
        <v/>
      </c>
      <c r="BG1512" s="92" t="str">
        <f t="shared" si="5011"/>
        <v/>
      </c>
      <c r="BH1512" s="82">
        <f t="shared" si="4958"/>
        <v>0</v>
      </c>
      <c r="BI1512" s="71">
        <f t="shared" si="4959"/>
        <v>0</v>
      </c>
      <c r="BJ1512" s="146"/>
      <c r="BK1512" s="97">
        <v>1</v>
      </c>
      <c r="BL1512" s="95" t="str">
        <f t="shared" ref="BL1512:BP1512" si="5020">IF(BL1511&lt;&gt;"",BL1511,"")</f>
        <v/>
      </c>
      <c r="BM1512" s="95" t="str">
        <f t="shared" si="5020"/>
        <v/>
      </c>
      <c r="BN1512" s="95" t="str">
        <f t="shared" si="5020"/>
        <v/>
      </c>
      <c r="BO1512" s="95" t="str">
        <f t="shared" si="5020"/>
        <v/>
      </c>
      <c r="BP1512" s="95" t="str">
        <f t="shared" si="5020"/>
        <v/>
      </c>
      <c r="BQ1512" s="81">
        <f t="shared" si="4976"/>
        <v>0</v>
      </c>
      <c r="BR1512" s="81">
        <f t="shared" si="4977"/>
        <v>0</v>
      </c>
      <c r="BS1512" s="81">
        <f t="shared" si="4978"/>
        <v>0</v>
      </c>
      <c r="BT1512" s="81">
        <f t="shared" si="4979"/>
        <v>0</v>
      </c>
      <c r="BU1512" s="81">
        <f t="shared" si="4980"/>
        <v>0</v>
      </c>
      <c r="BV1512" s="13">
        <f t="shared" si="4981"/>
        <v>0</v>
      </c>
      <c r="BW1512" s="11">
        <f t="shared" si="4935"/>
        <v>0</v>
      </c>
      <c r="BX1512" s="69">
        <f t="shared" si="4942"/>
        <v>0</v>
      </c>
      <c r="BY1512" s="69">
        <f>IF($A1512&lt;&gt;"",IF(BY1511&lt;&gt;0,BY1511,IF(BW1512&lt;=$AW$2,"Stop Loss",0)),0)</f>
        <v>0</v>
      </c>
      <c r="BZ1512" s="69">
        <f t="shared" si="4906"/>
        <v>0</v>
      </c>
      <c r="CA1512" s="27" t="str">
        <f t="shared" si="4943"/>
        <v/>
      </c>
      <c r="CB1512" s="27" t="str">
        <f t="shared" si="4944"/>
        <v/>
      </c>
      <c r="CC1512" s="27" t="str">
        <f t="shared" si="4945"/>
        <v/>
      </c>
      <c r="CD1512" s="27" t="str">
        <f t="shared" si="4946"/>
        <v/>
      </c>
      <c r="CE1512" s="27" t="str">
        <f t="shared" si="4947"/>
        <v/>
      </c>
      <c r="CF1512" s="27" t="str">
        <f t="shared" si="4948"/>
        <v/>
      </c>
      <c r="CG1512" s="86"/>
      <c r="CH1512" s="86"/>
      <c r="CI1512"/>
      <c r="CJ1512"/>
      <c r="CK1512"/>
    </row>
    <row r="1513" spans="1:89">
      <c r="A1513" s="149"/>
      <c r="B1513" s="82" t="str">
        <f t="shared" si="4926"/>
        <v/>
      </c>
      <c r="C1513" s="7" t="str">
        <f t="shared" si="4927"/>
        <v/>
      </c>
      <c r="D1513" s="81">
        <f t="shared" si="4928"/>
        <v>0</v>
      </c>
      <c r="E1513" s="7" t="str">
        <f t="shared" si="4929"/>
        <v>18,</v>
      </c>
      <c r="F1513" s="78"/>
      <c r="G1513" s="86"/>
      <c r="H1513" s="86"/>
      <c r="I1513" s="86"/>
      <c r="J1513" s="86"/>
      <c r="K1513" s="86"/>
      <c r="L1513" s="86"/>
      <c r="M1513" s="86"/>
      <c r="N1513" s="86"/>
      <c r="O1513" s="78"/>
      <c r="P1513" s="86"/>
      <c r="Q1513" s="86"/>
      <c r="R1513" s="86"/>
      <c r="S1513" s="86"/>
      <c r="T1513" s="86"/>
      <c r="U1513" s="86"/>
      <c r="V1513" s="86"/>
      <c r="W1513" s="86"/>
      <c r="X1513" s="123" t="str">
        <f t="shared" si="4930"/>
        <v/>
      </c>
      <c r="Y1513" s="127">
        <f t="shared" si="4960"/>
        <v>0</v>
      </c>
      <c r="Z1513" s="127">
        <f t="shared" si="4961"/>
        <v>0</v>
      </c>
      <c r="AA1513" s="127">
        <f t="shared" si="4962"/>
        <v>0</v>
      </c>
      <c r="AB1513" s="86">
        <f t="shared" si="5010"/>
        <v>0</v>
      </c>
      <c r="AC1513" s="86">
        <f t="shared" si="5010"/>
        <v>0</v>
      </c>
      <c r="AD1513" s="90" t="str">
        <f t="shared" si="5013"/>
        <v/>
      </c>
      <c r="AE1513" s="54" t="str">
        <f t="shared" si="5013"/>
        <v/>
      </c>
      <c r="AF1513" s="92" t="str">
        <f t="shared" si="4936"/>
        <v/>
      </c>
      <c r="AG1513" s="82">
        <f t="shared" si="4931"/>
        <v>0</v>
      </c>
      <c r="AH1513" s="71">
        <f t="shared" si="5014"/>
        <v>0</v>
      </c>
      <c r="AI1513" s="78" t="str">
        <f t="shared" si="4932"/>
        <v/>
      </c>
      <c r="AJ1513" s="132">
        <f t="shared" si="4963"/>
        <v>0</v>
      </c>
      <c r="AK1513" s="132">
        <f t="shared" si="4964"/>
        <v>0</v>
      </c>
      <c r="AL1513" s="132">
        <f t="shared" si="4965"/>
        <v>0</v>
      </c>
      <c r="AM1513" s="86" t="str">
        <f t="shared" si="4966"/>
        <v/>
      </c>
      <c r="AN1513" s="86" t="str">
        <f t="shared" si="4967"/>
        <v/>
      </c>
      <c r="AO1513" s="90" t="str">
        <f t="shared" si="5015"/>
        <v/>
      </c>
      <c r="AP1513" s="54" t="str">
        <f t="shared" si="5015"/>
        <v/>
      </c>
      <c r="AQ1513" s="92" t="str">
        <f t="shared" si="4937"/>
        <v/>
      </c>
      <c r="AR1513" s="82">
        <f t="shared" si="4968"/>
        <v>0</v>
      </c>
      <c r="AS1513" s="71">
        <f t="shared" si="4938"/>
        <v>0</v>
      </c>
      <c r="AT1513" s="78" t="str">
        <f t="shared" si="4933"/>
        <v/>
      </c>
      <c r="AU1513" s="137">
        <f t="shared" si="4969"/>
        <v>0</v>
      </c>
      <c r="AV1513" s="137">
        <f t="shared" si="4970"/>
        <v>0</v>
      </c>
      <c r="AW1513" s="137">
        <f t="shared" si="4971"/>
        <v>0</v>
      </c>
      <c r="AX1513" s="86" t="str">
        <f t="shared" si="4972"/>
        <v/>
      </c>
      <c r="AY1513" s="86" t="str">
        <f t="shared" si="4973"/>
        <v/>
      </c>
      <c r="AZ1513" s="90" t="str">
        <f t="shared" si="5016"/>
        <v/>
      </c>
      <c r="BA1513" s="54" t="str">
        <f t="shared" si="5016"/>
        <v/>
      </c>
      <c r="BB1513" s="92" t="str">
        <f t="shared" si="4939"/>
        <v/>
      </c>
      <c r="BC1513" s="82">
        <f t="shared" si="4974"/>
        <v>0</v>
      </c>
      <c r="BD1513" s="71">
        <f t="shared" si="4940"/>
        <v>0</v>
      </c>
      <c r="BE1513" s="98">
        <f t="shared" si="4975"/>
        <v>18</v>
      </c>
      <c r="BF1513" s="54" t="str">
        <f t="shared" si="5017"/>
        <v/>
      </c>
      <c r="BG1513" s="92" t="str">
        <f t="shared" si="5011"/>
        <v/>
      </c>
      <c r="BH1513" s="82">
        <f t="shared" si="4958"/>
        <v>0</v>
      </c>
      <c r="BI1513" s="71">
        <f t="shared" si="4959"/>
        <v>0</v>
      </c>
      <c r="BJ1513" s="146"/>
      <c r="BK1513" s="97">
        <v>1</v>
      </c>
      <c r="BL1513" s="95" t="str">
        <f t="shared" ref="BL1513:BP1513" si="5021">IF(BL1512&lt;&gt;"",BL1512,"")</f>
        <v/>
      </c>
      <c r="BM1513" s="95" t="str">
        <f t="shared" si="5021"/>
        <v/>
      </c>
      <c r="BN1513" s="95" t="str">
        <f t="shared" si="5021"/>
        <v/>
      </c>
      <c r="BO1513" s="95" t="str">
        <f t="shared" si="5021"/>
        <v/>
      </c>
      <c r="BP1513" s="95" t="str">
        <f t="shared" si="5021"/>
        <v/>
      </c>
      <c r="BQ1513" s="81">
        <f t="shared" si="4976"/>
        <v>0</v>
      </c>
      <c r="BR1513" s="81">
        <f t="shared" si="4977"/>
        <v>0</v>
      </c>
      <c r="BS1513" s="81">
        <f t="shared" si="4978"/>
        <v>0</v>
      </c>
      <c r="BT1513" s="81">
        <f t="shared" si="4979"/>
        <v>0</v>
      </c>
      <c r="BU1513" s="81">
        <f t="shared" si="4980"/>
        <v>0</v>
      </c>
      <c r="BV1513" s="13">
        <f t="shared" si="4981"/>
        <v>0</v>
      </c>
      <c r="BW1513" s="11">
        <f t="shared" si="4935"/>
        <v>0</v>
      </c>
      <c r="BX1513" s="69">
        <f t="shared" si="4942"/>
        <v>0</v>
      </c>
      <c r="BY1513" s="69">
        <f>IF($A1513&lt;&gt;"",IF(BY1512&lt;&gt;0,BY1512,IF(BW1513&lt;=$AW$2,"Stop Loss",0)),0)</f>
        <v>0</v>
      </c>
      <c r="BZ1513" s="69">
        <f t="shared" si="4906"/>
        <v>0</v>
      </c>
      <c r="CA1513" s="27" t="str">
        <f t="shared" si="4943"/>
        <v/>
      </c>
      <c r="CB1513" s="27" t="str">
        <f t="shared" si="4944"/>
        <v/>
      </c>
      <c r="CC1513" s="27" t="str">
        <f t="shared" si="4945"/>
        <v/>
      </c>
      <c r="CD1513" s="27" t="str">
        <f t="shared" si="4946"/>
        <v/>
      </c>
      <c r="CE1513" s="27" t="str">
        <f t="shared" si="4947"/>
        <v/>
      </c>
      <c r="CF1513" s="27" t="str">
        <f t="shared" si="4948"/>
        <v/>
      </c>
      <c r="CG1513" s="86"/>
      <c r="CH1513" s="86"/>
      <c r="CI1513"/>
      <c r="CJ1513"/>
      <c r="CK1513"/>
    </row>
    <row r="1514" spans="1:89">
      <c r="A1514" s="149"/>
      <c r="B1514" s="82" t="str">
        <f t="shared" si="4926"/>
        <v/>
      </c>
      <c r="C1514" s="7" t="str">
        <f t="shared" si="4927"/>
        <v/>
      </c>
      <c r="D1514" s="81">
        <f t="shared" si="4928"/>
        <v>0</v>
      </c>
      <c r="E1514" s="7" t="str">
        <f t="shared" si="4929"/>
        <v>18,</v>
      </c>
      <c r="F1514" s="78"/>
      <c r="G1514" s="86"/>
      <c r="H1514" s="86"/>
      <c r="I1514" s="86"/>
      <c r="J1514" s="86"/>
      <c r="K1514" s="86"/>
      <c r="L1514" s="86"/>
      <c r="M1514" s="86"/>
      <c r="N1514" s="86"/>
      <c r="O1514" s="78"/>
      <c r="P1514" s="86"/>
      <c r="Q1514" s="86"/>
      <c r="R1514" s="86"/>
      <c r="S1514" s="86"/>
      <c r="T1514" s="86"/>
      <c r="U1514" s="86"/>
      <c r="V1514" s="86"/>
      <c r="W1514" s="86"/>
      <c r="X1514" s="123" t="str">
        <f t="shared" si="4930"/>
        <v/>
      </c>
      <c r="Y1514" s="127">
        <f t="shared" si="4960"/>
        <v>0</v>
      </c>
      <c r="Z1514" s="127">
        <f t="shared" si="4961"/>
        <v>0</v>
      </c>
      <c r="AA1514" s="127">
        <f t="shared" si="4962"/>
        <v>0</v>
      </c>
      <c r="AB1514" s="86">
        <f t="shared" si="5010"/>
        <v>0</v>
      </c>
      <c r="AC1514" s="86">
        <f t="shared" si="5010"/>
        <v>0</v>
      </c>
      <c r="AD1514" s="90" t="str">
        <f t="shared" si="5013"/>
        <v/>
      </c>
      <c r="AE1514" s="54" t="str">
        <f t="shared" si="5013"/>
        <v/>
      </c>
      <c r="AF1514" s="92" t="str">
        <f t="shared" si="4936"/>
        <v/>
      </c>
      <c r="AG1514" s="82">
        <f t="shared" si="4931"/>
        <v>0</v>
      </c>
      <c r="AH1514" s="71">
        <f t="shared" si="5014"/>
        <v>0</v>
      </c>
      <c r="AI1514" s="78" t="str">
        <f t="shared" si="4932"/>
        <v/>
      </c>
      <c r="AJ1514" s="132">
        <f t="shared" si="4963"/>
        <v>0</v>
      </c>
      <c r="AK1514" s="132">
        <f t="shared" si="4964"/>
        <v>0</v>
      </c>
      <c r="AL1514" s="132">
        <f t="shared" si="4965"/>
        <v>0</v>
      </c>
      <c r="AM1514" s="86" t="str">
        <f t="shared" si="4966"/>
        <v/>
      </c>
      <c r="AN1514" s="86" t="str">
        <f t="shared" si="4967"/>
        <v/>
      </c>
      <c r="AO1514" s="90" t="str">
        <f t="shared" si="5015"/>
        <v/>
      </c>
      <c r="AP1514" s="54" t="str">
        <f t="shared" si="5015"/>
        <v/>
      </c>
      <c r="AQ1514" s="92" t="str">
        <f t="shared" si="4937"/>
        <v/>
      </c>
      <c r="AR1514" s="82">
        <f t="shared" si="4968"/>
        <v>0</v>
      </c>
      <c r="AS1514" s="71">
        <f t="shared" si="4938"/>
        <v>0</v>
      </c>
      <c r="AT1514" s="78" t="str">
        <f t="shared" si="4933"/>
        <v/>
      </c>
      <c r="AU1514" s="137">
        <f t="shared" si="4969"/>
        <v>0</v>
      </c>
      <c r="AV1514" s="137">
        <f t="shared" si="4970"/>
        <v>0</v>
      </c>
      <c r="AW1514" s="137">
        <f t="shared" si="4971"/>
        <v>0</v>
      </c>
      <c r="AX1514" s="86" t="str">
        <f t="shared" si="4972"/>
        <v/>
      </c>
      <c r="AY1514" s="86" t="str">
        <f t="shared" si="4973"/>
        <v/>
      </c>
      <c r="AZ1514" s="90" t="str">
        <f t="shared" si="5016"/>
        <v/>
      </c>
      <c r="BA1514" s="54" t="str">
        <f t="shared" si="5016"/>
        <v/>
      </c>
      <c r="BB1514" s="92" t="str">
        <f t="shared" si="4939"/>
        <v/>
      </c>
      <c r="BC1514" s="82">
        <f t="shared" si="4974"/>
        <v>0</v>
      </c>
      <c r="BD1514" s="71">
        <f t="shared" si="4940"/>
        <v>0</v>
      </c>
      <c r="BE1514" s="98">
        <f t="shared" si="4975"/>
        <v>18</v>
      </c>
      <c r="BF1514" s="54" t="str">
        <f t="shared" si="5017"/>
        <v/>
      </c>
      <c r="BG1514" s="92" t="str">
        <f t="shared" si="5011"/>
        <v/>
      </c>
      <c r="BH1514" s="82">
        <f t="shared" si="4958"/>
        <v>0</v>
      </c>
      <c r="BI1514" s="71">
        <f t="shared" si="4959"/>
        <v>0</v>
      </c>
      <c r="BJ1514" s="146"/>
      <c r="BK1514" s="97">
        <v>1</v>
      </c>
      <c r="BL1514" s="95" t="str">
        <f t="shared" ref="BL1514:BP1514" si="5022">IF(BL1513&lt;&gt;"",BL1513,"")</f>
        <v/>
      </c>
      <c r="BM1514" s="95" t="str">
        <f t="shared" si="5022"/>
        <v/>
      </c>
      <c r="BN1514" s="95" t="str">
        <f t="shared" si="5022"/>
        <v/>
      </c>
      <c r="BO1514" s="95" t="str">
        <f t="shared" si="5022"/>
        <v/>
      </c>
      <c r="BP1514" s="95" t="str">
        <f t="shared" si="5022"/>
        <v/>
      </c>
      <c r="BQ1514" s="81">
        <f t="shared" si="4976"/>
        <v>0</v>
      </c>
      <c r="BR1514" s="81">
        <f t="shared" si="4977"/>
        <v>0</v>
      </c>
      <c r="BS1514" s="81">
        <f t="shared" si="4978"/>
        <v>0</v>
      </c>
      <c r="BT1514" s="81">
        <f t="shared" si="4979"/>
        <v>0</v>
      </c>
      <c r="BU1514" s="81">
        <f t="shared" si="4980"/>
        <v>0</v>
      </c>
      <c r="BV1514" s="13">
        <f t="shared" si="4981"/>
        <v>0</v>
      </c>
      <c r="BW1514" s="11">
        <f t="shared" si="4935"/>
        <v>0</v>
      </c>
      <c r="BX1514" s="69">
        <f t="shared" si="4942"/>
        <v>0</v>
      </c>
      <c r="BY1514" s="69">
        <f>IF($A1514&lt;&gt;"",IF(BY1513&lt;&gt;0,BY1513,IF(BW1514&lt;=$AW$2,"Stop Loss",0)),0)</f>
        <v>0</v>
      </c>
      <c r="BZ1514" s="69">
        <f t="shared" si="4906"/>
        <v>0</v>
      </c>
      <c r="CA1514" s="27" t="str">
        <f t="shared" si="4943"/>
        <v/>
      </c>
      <c r="CB1514" s="27" t="str">
        <f t="shared" si="4944"/>
        <v/>
      </c>
      <c r="CC1514" s="27" t="str">
        <f t="shared" si="4945"/>
        <v/>
      </c>
      <c r="CD1514" s="27" t="str">
        <f t="shared" si="4946"/>
        <v/>
      </c>
      <c r="CE1514" s="27" t="str">
        <f t="shared" si="4947"/>
        <v/>
      </c>
      <c r="CF1514" s="27" t="str">
        <f t="shared" si="4948"/>
        <v/>
      </c>
      <c r="CG1514" s="86"/>
      <c r="CH1514" s="86"/>
      <c r="CI1514"/>
      <c r="CJ1514"/>
      <c r="CK1514"/>
    </row>
    <row r="1515" spans="1:89">
      <c r="A1515" s="149"/>
      <c r="B1515" s="82" t="str">
        <f t="shared" si="4926"/>
        <v/>
      </c>
      <c r="C1515" s="7" t="str">
        <f t="shared" si="4927"/>
        <v/>
      </c>
      <c r="D1515" s="81">
        <f t="shared" si="4928"/>
        <v>0</v>
      </c>
      <c r="E1515" s="7" t="str">
        <f t="shared" si="4929"/>
        <v>18,</v>
      </c>
      <c r="F1515" s="78"/>
      <c r="G1515" s="86"/>
      <c r="H1515" s="86"/>
      <c r="I1515" s="86"/>
      <c r="J1515" s="86"/>
      <c r="K1515" s="86"/>
      <c r="L1515" s="86"/>
      <c r="M1515" s="86"/>
      <c r="N1515" s="86"/>
      <c r="O1515" s="78"/>
      <c r="P1515" s="86"/>
      <c r="Q1515" s="86"/>
      <c r="R1515" s="86"/>
      <c r="S1515" s="86"/>
      <c r="T1515" s="86"/>
      <c r="U1515" s="86"/>
      <c r="V1515" s="86"/>
      <c r="W1515" s="86"/>
      <c r="X1515" s="123" t="str">
        <f t="shared" si="4930"/>
        <v/>
      </c>
      <c r="Y1515" s="127">
        <f t="shared" si="4960"/>
        <v>0</v>
      </c>
      <c r="Z1515" s="127">
        <f t="shared" si="4961"/>
        <v>0</v>
      </c>
      <c r="AA1515" s="127">
        <f t="shared" si="4962"/>
        <v>0</v>
      </c>
      <c r="AB1515" s="86">
        <f t="shared" si="5010"/>
        <v>0</v>
      </c>
      <c r="AC1515" s="86">
        <f t="shared" si="5010"/>
        <v>0</v>
      </c>
      <c r="AD1515" s="90" t="str">
        <f t="shared" si="5013"/>
        <v/>
      </c>
      <c r="AE1515" s="54" t="str">
        <f t="shared" si="5013"/>
        <v/>
      </c>
      <c r="AF1515" s="92" t="str">
        <f t="shared" si="4936"/>
        <v/>
      </c>
      <c r="AG1515" s="82">
        <f t="shared" si="4931"/>
        <v>0</v>
      </c>
      <c r="AH1515" s="71">
        <f t="shared" si="5014"/>
        <v>0</v>
      </c>
      <c r="AI1515" s="78" t="str">
        <f t="shared" si="4932"/>
        <v/>
      </c>
      <c r="AJ1515" s="132">
        <f t="shared" si="4963"/>
        <v>0</v>
      </c>
      <c r="AK1515" s="132">
        <f t="shared" si="4964"/>
        <v>0</v>
      </c>
      <c r="AL1515" s="132">
        <f t="shared" si="4965"/>
        <v>0</v>
      </c>
      <c r="AM1515" s="86" t="str">
        <f t="shared" si="4966"/>
        <v/>
      </c>
      <c r="AN1515" s="86" t="str">
        <f t="shared" si="4967"/>
        <v/>
      </c>
      <c r="AO1515" s="90" t="str">
        <f t="shared" si="5015"/>
        <v/>
      </c>
      <c r="AP1515" s="54" t="str">
        <f t="shared" si="5015"/>
        <v/>
      </c>
      <c r="AQ1515" s="92" t="str">
        <f t="shared" si="4937"/>
        <v/>
      </c>
      <c r="AR1515" s="82">
        <f t="shared" si="4968"/>
        <v>0</v>
      </c>
      <c r="AS1515" s="71">
        <f t="shared" si="4938"/>
        <v>0</v>
      </c>
      <c r="AT1515" s="78" t="str">
        <f t="shared" si="4933"/>
        <v/>
      </c>
      <c r="AU1515" s="137">
        <f t="shared" si="4969"/>
        <v>0</v>
      </c>
      <c r="AV1515" s="137">
        <f t="shared" si="4970"/>
        <v>0</v>
      </c>
      <c r="AW1515" s="137">
        <f t="shared" si="4971"/>
        <v>0</v>
      </c>
      <c r="AX1515" s="86" t="str">
        <f t="shared" si="4972"/>
        <v/>
      </c>
      <c r="AY1515" s="86" t="str">
        <f t="shared" si="4973"/>
        <v/>
      </c>
      <c r="AZ1515" s="90" t="str">
        <f t="shared" si="5016"/>
        <v/>
      </c>
      <c r="BA1515" s="54" t="str">
        <f t="shared" si="5016"/>
        <v/>
      </c>
      <c r="BB1515" s="92" t="str">
        <f t="shared" si="4939"/>
        <v/>
      </c>
      <c r="BC1515" s="82">
        <f t="shared" si="4974"/>
        <v>0</v>
      </c>
      <c r="BD1515" s="71">
        <f t="shared" si="4940"/>
        <v>0</v>
      </c>
      <c r="BE1515" s="98">
        <f t="shared" si="4975"/>
        <v>18</v>
      </c>
      <c r="BF1515" s="54" t="str">
        <f t="shared" si="5017"/>
        <v/>
      </c>
      <c r="BG1515" s="92" t="str">
        <f t="shared" si="5011"/>
        <v/>
      </c>
      <c r="BH1515" s="82">
        <f t="shared" si="4958"/>
        <v>0</v>
      </c>
      <c r="BI1515" s="71">
        <f t="shared" si="4959"/>
        <v>0</v>
      </c>
      <c r="BJ1515" s="146"/>
      <c r="BK1515" s="97">
        <v>1</v>
      </c>
      <c r="BL1515" s="95" t="str">
        <f t="shared" ref="BL1515:BP1515" si="5023">IF(BL1514&lt;&gt;"",BL1514,"")</f>
        <v/>
      </c>
      <c r="BM1515" s="95" t="str">
        <f t="shared" si="5023"/>
        <v/>
      </c>
      <c r="BN1515" s="95" t="str">
        <f t="shared" si="5023"/>
        <v/>
      </c>
      <c r="BO1515" s="95" t="str">
        <f t="shared" si="5023"/>
        <v/>
      </c>
      <c r="BP1515" s="95" t="str">
        <f t="shared" si="5023"/>
        <v/>
      </c>
      <c r="BQ1515" s="81">
        <f t="shared" si="4976"/>
        <v>0</v>
      </c>
      <c r="BR1515" s="81">
        <f t="shared" si="4977"/>
        <v>0</v>
      </c>
      <c r="BS1515" s="81">
        <f t="shared" si="4978"/>
        <v>0</v>
      </c>
      <c r="BT1515" s="81">
        <f t="shared" si="4979"/>
        <v>0</v>
      </c>
      <c r="BU1515" s="81">
        <f t="shared" si="4980"/>
        <v>0</v>
      </c>
      <c r="BV1515" s="13">
        <f t="shared" si="4981"/>
        <v>0</v>
      </c>
      <c r="BW1515" s="11">
        <f t="shared" si="4935"/>
        <v>0</v>
      </c>
      <c r="BX1515" s="69">
        <f t="shared" si="4942"/>
        <v>0</v>
      </c>
      <c r="BY1515" s="69">
        <f>IF($A1515&lt;&gt;"",IF(BY1514&lt;&gt;0,BY1514,IF(BW1515&lt;=$AW$2,"Stop Loss",0)),0)</f>
        <v>0</v>
      </c>
      <c r="BZ1515" s="69">
        <f t="shared" si="4906"/>
        <v>0</v>
      </c>
      <c r="CA1515" s="27" t="str">
        <f t="shared" si="4943"/>
        <v/>
      </c>
      <c r="CB1515" s="27" t="str">
        <f t="shared" si="4944"/>
        <v/>
      </c>
      <c r="CC1515" s="27" t="str">
        <f t="shared" si="4945"/>
        <v/>
      </c>
      <c r="CD1515" s="27" t="str">
        <f t="shared" si="4946"/>
        <v/>
      </c>
      <c r="CE1515" s="27" t="str">
        <f t="shared" si="4947"/>
        <v/>
      </c>
      <c r="CF1515" s="27" t="str">
        <f t="shared" si="4948"/>
        <v/>
      </c>
      <c r="CG1515" s="86"/>
      <c r="CH1515" s="86"/>
      <c r="CI1515"/>
      <c r="CJ1515"/>
      <c r="CK1515"/>
    </row>
    <row r="1516" spans="1:89">
      <c r="A1516" s="149"/>
      <c r="B1516" s="82" t="str">
        <f t="shared" si="4926"/>
        <v/>
      </c>
      <c r="C1516" s="7" t="str">
        <f t="shared" si="4927"/>
        <v/>
      </c>
      <c r="D1516" s="81">
        <f t="shared" si="4928"/>
        <v>0</v>
      </c>
      <c r="E1516" s="7" t="str">
        <f t="shared" si="4929"/>
        <v>18,</v>
      </c>
      <c r="F1516" s="78"/>
      <c r="G1516" s="86"/>
      <c r="H1516" s="86"/>
      <c r="I1516" s="86"/>
      <c r="J1516" s="86"/>
      <c r="K1516" s="86"/>
      <c r="L1516" s="86"/>
      <c r="M1516" s="86"/>
      <c r="N1516" s="86"/>
      <c r="O1516" s="78"/>
      <c r="P1516" s="86"/>
      <c r="Q1516" s="86"/>
      <c r="R1516" s="86"/>
      <c r="S1516" s="86"/>
      <c r="T1516" s="86"/>
      <c r="U1516" s="86"/>
      <c r="V1516" s="86"/>
      <c r="W1516" s="86"/>
      <c r="X1516" s="123" t="str">
        <f t="shared" si="4930"/>
        <v/>
      </c>
      <c r="Y1516" s="127">
        <f t="shared" si="4960"/>
        <v>0</v>
      </c>
      <c r="Z1516" s="127">
        <f t="shared" si="4961"/>
        <v>0</v>
      </c>
      <c r="AA1516" s="127">
        <f t="shared" si="4962"/>
        <v>0</v>
      </c>
      <c r="AB1516" s="86">
        <f>IF($Y1516&gt;$Z1516,$Y1516-$Z1516+AB1515,AB1515)</f>
        <v>0</v>
      </c>
      <c r="AC1516" s="86">
        <f>IF($Z1516&gt;$Y1516,$Z1516-$Y1516+AC1515,AC1515)</f>
        <v>0</v>
      </c>
      <c r="AD1516" s="90" t="str">
        <f t="shared" si="5013"/>
        <v/>
      </c>
      <c r="AE1516" s="54" t="str">
        <f t="shared" si="5013"/>
        <v/>
      </c>
      <c r="AF1516" s="92" t="str">
        <f t="shared" si="4936"/>
        <v/>
      </c>
      <c r="AG1516" s="82">
        <f t="shared" si="4931"/>
        <v>0</v>
      </c>
      <c r="AH1516" s="71">
        <f t="shared" si="5014"/>
        <v>0</v>
      </c>
      <c r="AI1516" s="78" t="str">
        <f t="shared" si="4932"/>
        <v/>
      </c>
      <c r="AJ1516" s="132">
        <f t="shared" si="4963"/>
        <v>0</v>
      </c>
      <c r="AK1516" s="132">
        <f t="shared" si="4964"/>
        <v>0</v>
      </c>
      <c r="AL1516" s="132">
        <f t="shared" si="4965"/>
        <v>0</v>
      </c>
      <c r="AM1516" s="86" t="str">
        <f t="shared" si="4966"/>
        <v/>
      </c>
      <c r="AN1516" s="86" t="str">
        <f t="shared" si="4967"/>
        <v/>
      </c>
      <c r="AO1516" s="90" t="str">
        <f t="shared" si="5015"/>
        <v/>
      </c>
      <c r="AP1516" s="54" t="str">
        <f t="shared" si="5015"/>
        <v/>
      </c>
      <c r="AQ1516" s="92" t="str">
        <f t="shared" si="4937"/>
        <v/>
      </c>
      <c r="AR1516" s="82">
        <f t="shared" si="4968"/>
        <v>0</v>
      </c>
      <c r="AS1516" s="71">
        <f t="shared" si="4938"/>
        <v>0</v>
      </c>
      <c r="AT1516" s="78" t="str">
        <f t="shared" si="4933"/>
        <v/>
      </c>
      <c r="AU1516" s="137">
        <f t="shared" si="4969"/>
        <v>0</v>
      </c>
      <c r="AV1516" s="137">
        <f t="shared" si="4970"/>
        <v>0</v>
      </c>
      <c r="AW1516" s="137">
        <f t="shared" si="4971"/>
        <v>0</v>
      </c>
      <c r="AX1516" s="86" t="str">
        <f t="shared" si="4972"/>
        <v/>
      </c>
      <c r="AY1516" s="86" t="str">
        <f t="shared" si="4973"/>
        <v/>
      </c>
      <c r="AZ1516" s="90" t="str">
        <f t="shared" si="5016"/>
        <v/>
      </c>
      <c r="BA1516" s="54" t="str">
        <f t="shared" si="5016"/>
        <v/>
      </c>
      <c r="BB1516" s="92" t="str">
        <f t="shared" si="4939"/>
        <v/>
      </c>
      <c r="BC1516" s="82">
        <f t="shared" si="4974"/>
        <v>0</v>
      </c>
      <c r="BD1516" s="71">
        <f t="shared" si="4940"/>
        <v>0</v>
      </c>
      <c r="BE1516" s="98">
        <f t="shared" si="4975"/>
        <v>18</v>
      </c>
      <c r="BF1516" s="54" t="str">
        <f t="shared" si="5017"/>
        <v/>
      </c>
      <c r="BG1516" s="92" t="str">
        <f t="shared" si="5011"/>
        <v/>
      </c>
      <c r="BH1516" s="82">
        <f t="shared" si="4958"/>
        <v>0</v>
      </c>
      <c r="BI1516" s="71">
        <f t="shared" si="4959"/>
        <v>0</v>
      </c>
      <c r="BJ1516" s="146"/>
      <c r="BK1516" s="97">
        <v>1</v>
      </c>
      <c r="BL1516" s="95" t="str">
        <f t="shared" ref="BL1516:BP1516" si="5024">IF(BL1515&lt;&gt;"",BL1515,"")</f>
        <v/>
      </c>
      <c r="BM1516" s="95" t="str">
        <f t="shared" si="5024"/>
        <v/>
      </c>
      <c r="BN1516" s="95" t="str">
        <f t="shared" si="5024"/>
        <v/>
      </c>
      <c r="BO1516" s="95" t="str">
        <f t="shared" si="5024"/>
        <v/>
      </c>
      <c r="BP1516" s="95" t="str">
        <f t="shared" si="5024"/>
        <v/>
      </c>
      <c r="BQ1516" s="81">
        <f t="shared" si="4976"/>
        <v>0</v>
      </c>
      <c r="BR1516" s="81">
        <f t="shared" si="4977"/>
        <v>0</v>
      </c>
      <c r="BS1516" s="81">
        <f t="shared" si="4978"/>
        <v>0</v>
      </c>
      <c r="BT1516" s="81">
        <f t="shared" si="4979"/>
        <v>0</v>
      </c>
      <c r="BU1516" s="81">
        <f t="shared" si="4980"/>
        <v>0</v>
      </c>
      <c r="BV1516" s="13">
        <f t="shared" si="4981"/>
        <v>0</v>
      </c>
      <c r="BW1516" s="11">
        <f t="shared" si="4935"/>
        <v>0</v>
      </c>
      <c r="BX1516" s="69">
        <f t="shared" si="4942"/>
        <v>0</v>
      </c>
      <c r="BY1516" s="69">
        <f>IF($A1516&lt;&gt;"",IF(BY1515&lt;&gt;0,BY1515,IF(BW1516&lt;=$AW$2,"Stop Loss",0)),0)</f>
        <v>0</v>
      </c>
      <c r="BZ1516" s="69">
        <f t="shared" si="4906"/>
        <v>0</v>
      </c>
      <c r="CA1516" s="27" t="str">
        <f t="shared" si="4943"/>
        <v/>
      </c>
      <c r="CB1516" s="27" t="str">
        <f t="shared" si="4944"/>
        <v/>
      </c>
      <c r="CC1516" s="27" t="str">
        <f t="shared" si="4945"/>
        <v/>
      </c>
      <c r="CD1516" s="27" t="str">
        <f t="shared" si="4946"/>
        <v/>
      </c>
      <c r="CE1516" s="27" t="str">
        <f t="shared" si="4947"/>
        <v/>
      </c>
      <c r="CF1516" s="27" t="str">
        <f t="shared" si="4948"/>
        <v/>
      </c>
      <c r="CG1516" s="86"/>
      <c r="CH1516" s="86"/>
      <c r="CI1516"/>
      <c r="CJ1516"/>
      <c r="CK1516"/>
    </row>
    <row r="1517" spans="1:89">
      <c r="A1517" s="149"/>
      <c r="B1517" s="82" t="str">
        <f t="shared" si="4926"/>
        <v/>
      </c>
      <c r="C1517" s="7" t="str">
        <f t="shared" si="4927"/>
        <v/>
      </c>
      <c r="D1517" s="81">
        <f t="shared" si="4928"/>
        <v>0</v>
      </c>
      <c r="E1517" s="7" t="str">
        <f t="shared" si="4929"/>
        <v>18,</v>
      </c>
      <c r="F1517" s="78"/>
      <c r="G1517" s="86"/>
      <c r="H1517" s="86"/>
      <c r="I1517" s="86"/>
      <c r="J1517" s="86"/>
      <c r="K1517" s="86"/>
      <c r="L1517" s="86"/>
      <c r="M1517" s="86"/>
      <c r="N1517" s="86"/>
      <c r="O1517" s="78"/>
      <c r="P1517" s="86"/>
      <c r="Q1517" s="86"/>
      <c r="R1517" s="86"/>
      <c r="S1517" s="86"/>
      <c r="T1517" s="86"/>
      <c r="U1517" s="86"/>
      <c r="V1517" s="86"/>
      <c r="W1517" s="86"/>
      <c r="X1517" s="123" t="str">
        <f t="shared" si="4930"/>
        <v/>
      </c>
      <c r="Y1517" s="127">
        <f t="shared" si="4960"/>
        <v>0</v>
      </c>
      <c r="Z1517" s="127">
        <f t="shared" si="4961"/>
        <v>0</v>
      </c>
      <c r="AA1517" s="127">
        <f t="shared" si="4962"/>
        <v>0</v>
      </c>
      <c r="AB1517" s="86">
        <f>AB1516</f>
        <v>0</v>
      </c>
      <c r="AC1517" s="86">
        <f>AC1516</f>
        <v>0</v>
      </c>
      <c r="AD1517" s="90" t="str">
        <f>IF($A1516&lt;&gt;"",AA1516,"")</f>
        <v/>
      </c>
      <c r="AE1517" s="92" t="str">
        <f>IF($A1516&lt;&gt;"",IF(Y1516&gt;Z1516,"L","H"),"")</f>
        <v/>
      </c>
      <c r="AF1517" s="92" t="str">
        <f t="shared" si="4936"/>
        <v/>
      </c>
      <c r="AG1517" s="82">
        <f t="shared" si="4931"/>
        <v>0</v>
      </c>
      <c r="AH1517" s="71">
        <f t="shared" si="5014"/>
        <v>0</v>
      </c>
      <c r="AI1517" s="78" t="str">
        <f t="shared" si="4932"/>
        <v/>
      </c>
      <c r="AJ1517" s="132">
        <f t="shared" si="4963"/>
        <v>0</v>
      </c>
      <c r="AK1517" s="132">
        <f t="shared" si="4964"/>
        <v>0</v>
      </c>
      <c r="AL1517" s="132">
        <f t="shared" si="4965"/>
        <v>0</v>
      </c>
      <c r="AM1517" s="86" t="str">
        <f t="shared" si="4966"/>
        <v/>
      </c>
      <c r="AN1517" s="86" t="str">
        <f t="shared" si="4967"/>
        <v/>
      </c>
      <c r="AO1517" s="90" t="str">
        <f>IF($A1516&lt;&gt;"",AL1516,"")</f>
        <v/>
      </c>
      <c r="AP1517" s="92" t="str">
        <f>IF($A1516&lt;&gt;"",IF(AM1516&lt;&gt;"","O","E"),"")</f>
        <v/>
      </c>
      <c r="AQ1517" s="92" t="str">
        <f t="shared" si="4937"/>
        <v/>
      </c>
      <c r="AR1517" s="82">
        <f t="shared" si="4968"/>
        <v>0</v>
      </c>
      <c r="AS1517" s="71">
        <f t="shared" si="4938"/>
        <v>0</v>
      </c>
      <c r="AT1517" s="78" t="str">
        <f t="shared" si="4933"/>
        <v/>
      </c>
      <c r="AU1517" s="137">
        <f t="shared" si="4969"/>
        <v>0</v>
      </c>
      <c r="AV1517" s="137">
        <f t="shared" si="4970"/>
        <v>0</v>
      </c>
      <c r="AW1517" s="137">
        <f t="shared" si="4971"/>
        <v>0</v>
      </c>
      <c r="AX1517" s="86" t="str">
        <f t="shared" si="4972"/>
        <v/>
      </c>
      <c r="AY1517" s="86" t="str">
        <f t="shared" si="4973"/>
        <v/>
      </c>
      <c r="AZ1517" s="90" t="str">
        <f>IF($A1516&lt;&gt;"",AW1516,"")</f>
        <v/>
      </c>
      <c r="BA1517" s="92" t="str">
        <f>IF($A1516&lt;&gt;"",IF(AX1516&lt;&gt;"","B","R"),"")</f>
        <v/>
      </c>
      <c r="BB1517" s="92" t="str">
        <f t="shared" si="4939"/>
        <v/>
      </c>
      <c r="BC1517" s="82">
        <f t="shared" si="4974"/>
        <v>0</v>
      </c>
      <c r="BD1517" s="71">
        <f t="shared" si="4940"/>
        <v>0</v>
      </c>
      <c r="BE1517" s="98">
        <f t="shared" si="4975"/>
        <v>18</v>
      </c>
      <c r="BF1517" s="92" t="str">
        <f>IF($A1516&lt;&gt;"",IF($Y1516&gt;$Z1516,"H",IF($Z1516&gt;$Y1516,"L",BF1516)),"")</f>
        <v/>
      </c>
      <c r="BG1517" s="92" t="str">
        <f>IF($A1517&lt;&gt;"",IF($A1517=0,"L",IF(BF1517&lt;&gt;"",IF(BF1517=X1517,"W","L"))),"")</f>
        <v/>
      </c>
      <c r="BH1517" s="82">
        <f t="shared" si="4958"/>
        <v>0</v>
      </c>
      <c r="BI1517" s="71">
        <f t="shared" si="4959"/>
        <v>0</v>
      </c>
      <c r="BJ1517" s="146" t="str">
        <f>AE1517&amp;AP1517&amp;BA1517</f>
        <v/>
      </c>
      <c r="BK1517" s="97">
        <v>1</v>
      </c>
      <c r="BL1517" s="95" t="str">
        <f>IF($A1516&lt;&gt;"",IF($BJ1517="LER","11,",IF($BJ1517="LOR","02,",IF($BJ1517="LEB","01,",IF($BJ1517="LOB","12,",IF($BJ1517="HER","29,",IF($BJ1517="HOR","20,",IF($BJ1517="HEB","19,",IF($BJ1517="HOB","30,","")))))))),"")</f>
        <v/>
      </c>
      <c r="BM1517" s="95" t="str">
        <f>IF($A1516&lt;&gt;"",IF($BJ1517="LER","13,",IF($BJ1517="LOR","04,",IF($BJ1517="LEB","03,",IF($BJ1517="LOB","14,",IF($BJ1517="HER","31,",IF($BJ1517="HOR","22,",IF($BJ1517="HEB","21,",IF($BJ1517="HOB","32,","")))))))),"")</f>
        <v/>
      </c>
      <c r="BN1517" s="95" t="str">
        <f>IF($A1516&lt;&gt;"",IF($BJ1517="LER","15,",IF($BJ1517="LOR","06,",IF($BJ1517="LEB","05,",IF($BJ1517="LOB","16,",IF($BJ1517="HER","33,",IF($BJ1517="HOR","24,",IF($BJ1517="HEB","23,",IF($BJ1517="HOB","34,","")))))))),"")</f>
        <v/>
      </c>
      <c r="BO1517" s="95" t="str">
        <f>IF($A1516&lt;&gt;"",IF($BJ1517="LER","17,",IF($BJ1517="LOR","08,",IF($BJ1517="LEB","07,",IF($BJ1517="LOB","18,",IF($BJ1517="HER","35,",IF($BJ1517="HOR","26,",IF($BJ1517="HEB","25,",IF($BJ1517="HOB","36,","")))))))),"")</f>
        <v/>
      </c>
      <c r="BP1517" s="95" t="str">
        <f>IF($A1516&lt;&gt;"",IF($BJ1517="LER","",IF($BJ1517="LOR","10,",IF($BJ1517="LEB","09,",IF($BJ1517="LOB","",IF($BJ1517="HER","",IF($BJ1517="HOR","28,",IF($BJ1517="HEB","27,",IF($BJ1517="HOB","","")))))))),"")</f>
        <v/>
      </c>
      <c r="BQ1517" s="81">
        <f t="shared" si="4976"/>
        <v>0</v>
      </c>
      <c r="BR1517" s="81">
        <f t="shared" si="4977"/>
        <v>0</v>
      </c>
      <c r="BS1517" s="81">
        <f t="shared" si="4978"/>
        <v>0</v>
      </c>
      <c r="BT1517" s="81">
        <f t="shared" si="4979"/>
        <v>0</v>
      </c>
      <c r="BU1517" s="81">
        <f t="shared" si="4980"/>
        <v>0</v>
      </c>
      <c r="BV1517" s="13">
        <f t="shared" si="4981"/>
        <v>0</v>
      </c>
      <c r="BW1517" s="11">
        <f t="shared" si="4935"/>
        <v>0</v>
      </c>
      <c r="BX1517" s="69">
        <f t="shared" si="4942"/>
        <v>0</v>
      </c>
      <c r="BY1517" s="69">
        <f>IF($A1517&lt;&gt;"",IF(BY1516&lt;&gt;0,BY1516,IF(BW1517&lt;=$AW$2,"Stop Loss",0)),0)</f>
        <v>0</v>
      </c>
      <c r="BZ1517" s="69">
        <f t="shared" si="4906"/>
        <v>0</v>
      </c>
      <c r="CA1517" s="27" t="str">
        <f t="shared" si="4943"/>
        <v/>
      </c>
      <c r="CB1517" s="27" t="str">
        <f t="shared" si="4944"/>
        <v/>
      </c>
      <c r="CC1517" s="27" t="str">
        <f t="shared" si="4945"/>
        <v/>
      </c>
      <c r="CD1517" s="27" t="str">
        <f t="shared" si="4946"/>
        <v/>
      </c>
      <c r="CE1517" s="27" t="str">
        <f t="shared" si="4947"/>
        <v/>
      </c>
      <c r="CF1517" s="27" t="str">
        <f t="shared" si="4948"/>
        <v/>
      </c>
      <c r="CG1517" s="86"/>
      <c r="CH1517" s="86"/>
      <c r="CI1517"/>
      <c r="CJ1517"/>
      <c r="CK1517"/>
    </row>
    <row r="1518" spans="1:89">
      <c r="A1518" s="149"/>
      <c r="B1518" s="82" t="str">
        <f t="shared" si="4926"/>
        <v/>
      </c>
      <c r="C1518" s="7" t="str">
        <f t="shared" si="4927"/>
        <v/>
      </c>
      <c r="D1518" s="81">
        <f t="shared" si="4928"/>
        <v>0</v>
      </c>
      <c r="E1518" s="7" t="str">
        <f t="shared" si="4929"/>
        <v>18,</v>
      </c>
      <c r="F1518" s="78"/>
      <c r="G1518" s="86"/>
      <c r="H1518" s="86"/>
      <c r="I1518" s="86"/>
      <c r="J1518" s="86"/>
      <c r="K1518" s="86"/>
      <c r="L1518" s="86"/>
      <c r="M1518" s="86"/>
      <c r="N1518" s="86"/>
      <c r="O1518" s="78"/>
      <c r="P1518" s="86"/>
      <c r="Q1518" s="86"/>
      <c r="R1518" s="86"/>
      <c r="S1518" s="86"/>
      <c r="T1518" s="86"/>
      <c r="U1518" s="86"/>
      <c r="V1518" s="86"/>
      <c r="W1518" s="86"/>
      <c r="X1518" s="123" t="str">
        <f t="shared" si="4930"/>
        <v/>
      </c>
      <c r="Y1518" s="127">
        <f t="shared" si="4960"/>
        <v>0</v>
      </c>
      <c r="Z1518" s="127">
        <f t="shared" si="4961"/>
        <v>0</v>
      </c>
      <c r="AA1518" s="127">
        <f t="shared" si="4962"/>
        <v>0</v>
      </c>
      <c r="AB1518" s="86">
        <f t="shared" ref="AB1518:AC1524" si="5025">AB1517</f>
        <v>0</v>
      </c>
      <c r="AC1518" s="86">
        <f t="shared" si="5025"/>
        <v>0</v>
      </c>
      <c r="AD1518" s="90" t="str">
        <f>IF($A1517&lt;&gt;"",AD1517,"")</f>
        <v/>
      </c>
      <c r="AE1518" s="54" t="str">
        <f>IF($A1517&lt;&gt;"",AE1517,"")</f>
        <v/>
      </c>
      <c r="AF1518" s="92" t="str">
        <f t="shared" si="4936"/>
        <v/>
      </c>
      <c r="AG1518" s="82">
        <f t="shared" si="4931"/>
        <v>0</v>
      </c>
      <c r="AH1518" s="71">
        <f t="shared" si="5014"/>
        <v>0</v>
      </c>
      <c r="AI1518" s="78" t="str">
        <f t="shared" si="4932"/>
        <v/>
      </c>
      <c r="AJ1518" s="132">
        <f t="shared" si="4963"/>
        <v>0</v>
      </c>
      <c r="AK1518" s="132">
        <f t="shared" si="4964"/>
        <v>0</v>
      </c>
      <c r="AL1518" s="132">
        <f t="shared" si="4965"/>
        <v>0</v>
      </c>
      <c r="AM1518" s="86" t="str">
        <f t="shared" si="4966"/>
        <v/>
      </c>
      <c r="AN1518" s="86" t="str">
        <f t="shared" si="4967"/>
        <v/>
      </c>
      <c r="AO1518" s="90" t="str">
        <f>IF($A1517&lt;&gt;"",AO1517,"")</f>
        <v/>
      </c>
      <c r="AP1518" s="54" t="str">
        <f>IF($A1517&lt;&gt;"",AP1517,"")</f>
        <v/>
      </c>
      <c r="AQ1518" s="92" t="str">
        <f t="shared" si="4937"/>
        <v/>
      </c>
      <c r="AR1518" s="82">
        <f t="shared" si="4968"/>
        <v>0</v>
      </c>
      <c r="AS1518" s="71">
        <f t="shared" si="4938"/>
        <v>0</v>
      </c>
      <c r="AT1518" s="78" t="str">
        <f t="shared" si="4933"/>
        <v/>
      </c>
      <c r="AU1518" s="137">
        <f t="shared" si="4969"/>
        <v>0</v>
      </c>
      <c r="AV1518" s="137">
        <f t="shared" si="4970"/>
        <v>0</v>
      </c>
      <c r="AW1518" s="137">
        <f t="shared" si="4971"/>
        <v>0</v>
      </c>
      <c r="AX1518" s="86" t="str">
        <f t="shared" si="4972"/>
        <v/>
      </c>
      <c r="AY1518" s="86" t="str">
        <f t="shared" si="4973"/>
        <v/>
      </c>
      <c r="AZ1518" s="90" t="str">
        <f>IF($A1517&lt;&gt;"",AZ1517,"")</f>
        <v/>
      </c>
      <c r="BA1518" s="54" t="str">
        <f>IF($A1517&lt;&gt;"",BA1517,"")</f>
        <v/>
      </c>
      <c r="BB1518" s="92" t="str">
        <f t="shared" si="4939"/>
        <v/>
      </c>
      <c r="BC1518" s="82">
        <f t="shared" si="4974"/>
        <v>0</v>
      </c>
      <c r="BD1518" s="71">
        <f t="shared" si="4940"/>
        <v>0</v>
      </c>
      <c r="BE1518" s="98">
        <f t="shared" si="4975"/>
        <v>18</v>
      </c>
      <c r="BF1518" s="54" t="str">
        <f>IF($A1517&lt;&gt;"",BF1517,"")</f>
        <v/>
      </c>
      <c r="BG1518" s="92" t="str">
        <f t="shared" ref="BG1518:BG1552" si="5026">IF($A1518&lt;&gt;"",IF($A1518=0,"L",IF(BF1518&lt;&gt;"",IF(BF1518=X1518,"W","L"))),"")</f>
        <v/>
      </c>
      <c r="BH1518" s="82">
        <f t="shared" si="4958"/>
        <v>0</v>
      </c>
      <c r="BI1518" s="71">
        <f t="shared" si="4959"/>
        <v>0</v>
      </c>
      <c r="BJ1518" s="146"/>
      <c r="BK1518" s="97">
        <v>1</v>
      </c>
      <c r="BL1518" s="95" t="str">
        <f>IF(BL1517&lt;&gt;"",BL1517,"")</f>
        <v/>
      </c>
      <c r="BM1518" s="95" t="str">
        <f t="shared" ref="BM1518:BP1518" si="5027">IF(BM1517&lt;&gt;"",BM1517,"")</f>
        <v/>
      </c>
      <c r="BN1518" s="95" t="str">
        <f t="shared" si="5027"/>
        <v/>
      </c>
      <c r="BO1518" s="95" t="str">
        <f t="shared" si="5027"/>
        <v/>
      </c>
      <c r="BP1518" s="95" t="str">
        <f t="shared" si="5027"/>
        <v/>
      </c>
      <c r="BQ1518" s="81">
        <f t="shared" si="4976"/>
        <v>0</v>
      </c>
      <c r="BR1518" s="81">
        <f t="shared" si="4977"/>
        <v>0</v>
      </c>
      <c r="BS1518" s="81">
        <f t="shared" si="4978"/>
        <v>0</v>
      </c>
      <c r="BT1518" s="81">
        <f t="shared" si="4979"/>
        <v>0</v>
      </c>
      <c r="BU1518" s="81">
        <f t="shared" si="4980"/>
        <v>0</v>
      </c>
      <c r="BV1518" s="13">
        <f t="shared" si="4981"/>
        <v>0</v>
      </c>
      <c r="BW1518" s="11">
        <f t="shared" si="4935"/>
        <v>0</v>
      </c>
      <c r="BX1518" s="69">
        <f t="shared" si="4942"/>
        <v>0</v>
      </c>
      <c r="BY1518" s="69">
        <f>IF($A1518&lt;&gt;"",IF(BY1517&lt;&gt;0,BY1517,IF(BW1518&lt;=$AW$2,"Stop Loss",0)),0)</f>
        <v>0</v>
      </c>
      <c r="BZ1518" s="69">
        <f t="shared" si="4906"/>
        <v>0</v>
      </c>
      <c r="CA1518" s="27" t="str">
        <f t="shared" si="4943"/>
        <v/>
      </c>
      <c r="CB1518" s="27" t="str">
        <f t="shared" si="4944"/>
        <v/>
      </c>
      <c r="CC1518" s="27" t="str">
        <f t="shared" si="4945"/>
        <v/>
      </c>
      <c r="CD1518" s="27" t="str">
        <f t="shared" si="4946"/>
        <v/>
      </c>
      <c r="CE1518" s="27" t="str">
        <f t="shared" si="4947"/>
        <v/>
      </c>
      <c r="CF1518" s="27" t="str">
        <f t="shared" si="4948"/>
        <v/>
      </c>
      <c r="CG1518" s="86"/>
      <c r="CH1518" s="86"/>
      <c r="CI1518"/>
      <c r="CJ1518"/>
      <c r="CK1518"/>
    </row>
    <row r="1519" spans="1:89">
      <c r="A1519" s="149"/>
      <c r="B1519" s="82" t="str">
        <f t="shared" si="4926"/>
        <v/>
      </c>
      <c r="C1519" s="7" t="str">
        <f t="shared" si="4927"/>
        <v/>
      </c>
      <c r="D1519" s="81">
        <f t="shared" si="4928"/>
        <v>0</v>
      </c>
      <c r="E1519" s="7" t="str">
        <f t="shared" si="4929"/>
        <v>18,</v>
      </c>
      <c r="F1519" s="78"/>
      <c r="G1519" s="86"/>
      <c r="H1519" s="86"/>
      <c r="I1519" s="86"/>
      <c r="J1519" s="86"/>
      <c r="K1519" s="86"/>
      <c r="L1519" s="86"/>
      <c r="M1519" s="86"/>
      <c r="N1519" s="86"/>
      <c r="O1519" s="78"/>
      <c r="P1519" s="86"/>
      <c r="Q1519" s="86"/>
      <c r="R1519" s="86"/>
      <c r="S1519" s="86"/>
      <c r="T1519" s="86"/>
      <c r="U1519" s="86"/>
      <c r="V1519" s="86"/>
      <c r="W1519" s="86"/>
      <c r="X1519" s="123" t="str">
        <f t="shared" si="4930"/>
        <v/>
      </c>
      <c r="Y1519" s="127">
        <f t="shared" si="4960"/>
        <v>0</v>
      </c>
      <c r="Z1519" s="127">
        <f t="shared" si="4961"/>
        <v>0</v>
      </c>
      <c r="AA1519" s="127">
        <f t="shared" si="4962"/>
        <v>0</v>
      </c>
      <c r="AB1519" s="86">
        <f t="shared" si="5025"/>
        <v>0</v>
      </c>
      <c r="AC1519" s="86">
        <f t="shared" si="5025"/>
        <v>0</v>
      </c>
      <c r="AD1519" s="90" t="str">
        <f t="shared" ref="AD1519:AE1525" si="5028">IF($A1518&lt;&gt;"",AD1518,"")</f>
        <v/>
      </c>
      <c r="AE1519" s="54" t="str">
        <f t="shared" si="5028"/>
        <v/>
      </c>
      <c r="AF1519" s="92" t="str">
        <f t="shared" si="4936"/>
        <v/>
      </c>
      <c r="AG1519" s="82">
        <f t="shared" si="4931"/>
        <v>0</v>
      </c>
      <c r="AH1519" s="71">
        <f t="shared" si="5014"/>
        <v>0</v>
      </c>
      <c r="AI1519" s="78" t="str">
        <f t="shared" si="4932"/>
        <v/>
      </c>
      <c r="AJ1519" s="132">
        <f t="shared" si="4963"/>
        <v>0</v>
      </c>
      <c r="AK1519" s="132">
        <f t="shared" si="4964"/>
        <v>0</v>
      </c>
      <c r="AL1519" s="132">
        <f t="shared" si="4965"/>
        <v>0</v>
      </c>
      <c r="AM1519" s="86" t="str">
        <f t="shared" si="4966"/>
        <v/>
      </c>
      <c r="AN1519" s="86" t="str">
        <f t="shared" si="4967"/>
        <v/>
      </c>
      <c r="AO1519" s="90" t="str">
        <f t="shared" ref="AO1519:AP1525" si="5029">IF($A1518&lt;&gt;"",AO1518,"")</f>
        <v/>
      </c>
      <c r="AP1519" s="54" t="str">
        <f t="shared" si="5029"/>
        <v/>
      </c>
      <c r="AQ1519" s="92" t="str">
        <f t="shared" si="4937"/>
        <v/>
      </c>
      <c r="AR1519" s="82">
        <f t="shared" si="4968"/>
        <v>0</v>
      </c>
      <c r="AS1519" s="71">
        <f t="shared" si="4938"/>
        <v>0</v>
      </c>
      <c r="AT1519" s="78" t="str">
        <f t="shared" si="4933"/>
        <v/>
      </c>
      <c r="AU1519" s="137">
        <f t="shared" si="4969"/>
        <v>0</v>
      </c>
      <c r="AV1519" s="137">
        <f t="shared" si="4970"/>
        <v>0</v>
      </c>
      <c r="AW1519" s="137">
        <f t="shared" si="4971"/>
        <v>0</v>
      </c>
      <c r="AX1519" s="86" t="str">
        <f t="shared" si="4972"/>
        <v/>
      </c>
      <c r="AY1519" s="86" t="str">
        <f t="shared" si="4973"/>
        <v/>
      </c>
      <c r="AZ1519" s="90" t="str">
        <f t="shared" ref="AZ1519:BA1525" si="5030">IF($A1518&lt;&gt;"",AZ1518,"")</f>
        <v/>
      </c>
      <c r="BA1519" s="54" t="str">
        <f t="shared" si="5030"/>
        <v/>
      </c>
      <c r="BB1519" s="92" t="str">
        <f t="shared" si="4939"/>
        <v/>
      </c>
      <c r="BC1519" s="82">
        <f t="shared" si="4974"/>
        <v>0</v>
      </c>
      <c r="BD1519" s="71">
        <f t="shared" si="4940"/>
        <v>0</v>
      </c>
      <c r="BE1519" s="98">
        <f t="shared" si="4975"/>
        <v>18</v>
      </c>
      <c r="BF1519" s="54" t="str">
        <f t="shared" ref="BF1519:BF1525" si="5031">IF($A1518&lt;&gt;"",BF1518,"")</f>
        <v/>
      </c>
      <c r="BG1519" s="92" t="str">
        <f t="shared" si="5026"/>
        <v/>
      </c>
      <c r="BH1519" s="82">
        <f t="shared" si="4958"/>
        <v>0</v>
      </c>
      <c r="BI1519" s="71">
        <f t="shared" si="4959"/>
        <v>0</v>
      </c>
      <c r="BJ1519" s="146"/>
      <c r="BK1519" s="97">
        <v>1</v>
      </c>
      <c r="BL1519" s="95" t="str">
        <f t="shared" ref="BL1519:BP1525" si="5032">IF(BL1518&lt;&gt;"",BL1518,"")</f>
        <v/>
      </c>
      <c r="BM1519" s="95" t="str">
        <f t="shared" si="5032"/>
        <v/>
      </c>
      <c r="BN1519" s="95" t="str">
        <f t="shared" si="5032"/>
        <v/>
      </c>
      <c r="BO1519" s="95" t="str">
        <f t="shared" si="5032"/>
        <v/>
      </c>
      <c r="BP1519" s="95" t="str">
        <f t="shared" si="5032"/>
        <v/>
      </c>
      <c r="BQ1519" s="81">
        <f t="shared" si="4976"/>
        <v>0</v>
      </c>
      <c r="BR1519" s="81">
        <f t="shared" si="4977"/>
        <v>0</v>
      </c>
      <c r="BS1519" s="81">
        <f t="shared" si="4978"/>
        <v>0</v>
      </c>
      <c r="BT1519" s="81">
        <f t="shared" si="4979"/>
        <v>0</v>
      </c>
      <c r="BU1519" s="81">
        <f t="shared" si="4980"/>
        <v>0</v>
      </c>
      <c r="BV1519" s="13">
        <f t="shared" si="4981"/>
        <v>0</v>
      </c>
      <c r="BW1519" s="11">
        <f t="shared" si="4935"/>
        <v>0</v>
      </c>
      <c r="BX1519" s="69">
        <f t="shared" si="4942"/>
        <v>0</v>
      </c>
      <c r="BY1519" s="69">
        <f>IF($A1519&lt;&gt;"",IF(BY1518&lt;&gt;0,BY1518,IF(BW1519&lt;=$AW$2,"Stop Loss",0)),0)</f>
        <v>0</v>
      </c>
      <c r="BZ1519" s="69">
        <f t="shared" si="4906"/>
        <v>0</v>
      </c>
      <c r="CA1519" s="27" t="str">
        <f t="shared" si="4943"/>
        <v/>
      </c>
      <c r="CB1519" s="27" t="str">
        <f t="shared" si="4944"/>
        <v/>
      </c>
      <c r="CC1519" s="27" t="str">
        <f t="shared" si="4945"/>
        <v/>
      </c>
      <c r="CD1519" s="27" t="str">
        <f t="shared" si="4946"/>
        <v/>
      </c>
      <c r="CE1519" s="27" t="str">
        <f t="shared" si="4947"/>
        <v/>
      </c>
      <c r="CF1519" s="27" t="str">
        <f t="shared" si="4948"/>
        <v/>
      </c>
      <c r="CG1519" s="86"/>
      <c r="CH1519" s="86"/>
      <c r="CI1519"/>
      <c r="CJ1519"/>
      <c r="CK1519"/>
    </row>
    <row r="1520" spans="1:89">
      <c r="A1520" s="149"/>
      <c r="B1520" s="82" t="str">
        <f t="shared" si="4926"/>
        <v/>
      </c>
      <c r="C1520" s="7" t="str">
        <f t="shared" si="4927"/>
        <v/>
      </c>
      <c r="D1520" s="81">
        <f t="shared" si="4928"/>
        <v>0</v>
      </c>
      <c r="E1520" s="7" t="str">
        <f t="shared" si="4929"/>
        <v>18,</v>
      </c>
      <c r="F1520" s="78"/>
      <c r="G1520" s="86"/>
      <c r="H1520" s="86"/>
      <c r="I1520" s="86"/>
      <c r="J1520" s="86"/>
      <c r="K1520" s="86"/>
      <c r="L1520" s="86"/>
      <c r="M1520" s="86"/>
      <c r="N1520" s="86"/>
      <c r="O1520" s="78"/>
      <c r="P1520" s="86"/>
      <c r="Q1520" s="86"/>
      <c r="R1520" s="86"/>
      <c r="S1520" s="86"/>
      <c r="T1520" s="86"/>
      <c r="U1520" s="86"/>
      <c r="V1520" s="86"/>
      <c r="W1520" s="86"/>
      <c r="X1520" s="123" t="str">
        <f t="shared" si="4930"/>
        <v/>
      </c>
      <c r="Y1520" s="127">
        <f t="shared" si="4960"/>
        <v>0</v>
      </c>
      <c r="Z1520" s="127">
        <f t="shared" si="4961"/>
        <v>0</v>
      </c>
      <c r="AA1520" s="127">
        <f t="shared" si="4962"/>
        <v>0</v>
      </c>
      <c r="AB1520" s="86">
        <f t="shared" si="5025"/>
        <v>0</v>
      </c>
      <c r="AC1520" s="86">
        <f t="shared" si="5025"/>
        <v>0</v>
      </c>
      <c r="AD1520" s="90" t="str">
        <f t="shared" si="5028"/>
        <v/>
      </c>
      <c r="AE1520" s="54" t="str">
        <f t="shared" si="5028"/>
        <v/>
      </c>
      <c r="AF1520" s="92" t="str">
        <f t="shared" si="4936"/>
        <v/>
      </c>
      <c r="AG1520" s="82">
        <f t="shared" si="4931"/>
        <v>0</v>
      </c>
      <c r="AH1520" s="71">
        <f t="shared" si="5014"/>
        <v>0</v>
      </c>
      <c r="AI1520" s="78" t="str">
        <f t="shared" si="4932"/>
        <v/>
      </c>
      <c r="AJ1520" s="132">
        <f t="shared" si="4963"/>
        <v>0</v>
      </c>
      <c r="AK1520" s="132">
        <f t="shared" si="4964"/>
        <v>0</v>
      </c>
      <c r="AL1520" s="132">
        <f t="shared" si="4965"/>
        <v>0</v>
      </c>
      <c r="AM1520" s="86" t="str">
        <f t="shared" si="4966"/>
        <v/>
      </c>
      <c r="AN1520" s="86" t="str">
        <f t="shared" si="4967"/>
        <v/>
      </c>
      <c r="AO1520" s="90" t="str">
        <f t="shared" si="5029"/>
        <v/>
      </c>
      <c r="AP1520" s="54" t="str">
        <f t="shared" si="5029"/>
        <v/>
      </c>
      <c r="AQ1520" s="92" t="str">
        <f t="shared" si="4937"/>
        <v/>
      </c>
      <c r="AR1520" s="82">
        <f t="shared" si="4968"/>
        <v>0</v>
      </c>
      <c r="AS1520" s="71">
        <f t="shared" si="4938"/>
        <v>0</v>
      </c>
      <c r="AT1520" s="78" t="str">
        <f t="shared" si="4933"/>
        <v/>
      </c>
      <c r="AU1520" s="137">
        <f t="shared" si="4969"/>
        <v>0</v>
      </c>
      <c r="AV1520" s="137">
        <f t="shared" si="4970"/>
        <v>0</v>
      </c>
      <c r="AW1520" s="137">
        <f t="shared" si="4971"/>
        <v>0</v>
      </c>
      <c r="AX1520" s="86" t="str">
        <f t="shared" si="4972"/>
        <v/>
      </c>
      <c r="AY1520" s="86" t="str">
        <f t="shared" si="4973"/>
        <v/>
      </c>
      <c r="AZ1520" s="90" t="str">
        <f t="shared" si="5030"/>
        <v/>
      </c>
      <c r="BA1520" s="54" t="str">
        <f t="shared" si="5030"/>
        <v/>
      </c>
      <c r="BB1520" s="92" t="str">
        <f t="shared" si="4939"/>
        <v/>
      </c>
      <c r="BC1520" s="82">
        <f t="shared" si="4974"/>
        <v>0</v>
      </c>
      <c r="BD1520" s="71">
        <f t="shared" si="4940"/>
        <v>0</v>
      </c>
      <c r="BE1520" s="98">
        <f t="shared" si="4975"/>
        <v>18</v>
      </c>
      <c r="BF1520" s="54" t="str">
        <f t="shared" si="5031"/>
        <v/>
      </c>
      <c r="BG1520" s="92" t="str">
        <f t="shared" si="5026"/>
        <v/>
      </c>
      <c r="BH1520" s="82">
        <f t="shared" si="4958"/>
        <v>0</v>
      </c>
      <c r="BI1520" s="71">
        <f t="shared" si="4959"/>
        <v>0</v>
      </c>
      <c r="BJ1520" s="146"/>
      <c r="BK1520" s="97">
        <v>1</v>
      </c>
      <c r="BL1520" s="95" t="str">
        <f t="shared" si="5032"/>
        <v/>
      </c>
      <c r="BM1520" s="95" t="str">
        <f t="shared" si="5032"/>
        <v/>
      </c>
      <c r="BN1520" s="95" t="str">
        <f t="shared" si="5032"/>
        <v/>
      </c>
      <c r="BO1520" s="95" t="str">
        <f t="shared" si="5032"/>
        <v/>
      </c>
      <c r="BP1520" s="95" t="str">
        <f t="shared" si="5032"/>
        <v/>
      </c>
      <c r="BQ1520" s="81">
        <f t="shared" si="4976"/>
        <v>0</v>
      </c>
      <c r="BR1520" s="81">
        <f t="shared" si="4977"/>
        <v>0</v>
      </c>
      <c r="BS1520" s="81">
        <f t="shared" si="4978"/>
        <v>0</v>
      </c>
      <c r="BT1520" s="81">
        <f t="shared" si="4979"/>
        <v>0</v>
      </c>
      <c r="BU1520" s="81">
        <f t="shared" si="4980"/>
        <v>0</v>
      </c>
      <c r="BV1520" s="13">
        <f t="shared" si="4981"/>
        <v>0</v>
      </c>
      <c r="BW1520" s="11">
        <f t="shared" si="4935"/>
        <v>0</v>
      </c>
      <c r="BX1520" s="69">
        <f t="shared" si="4942"/>
        <v>0</v>
      </c>
      <c r="BY1520" s="69">
        <f>IF($A1520&lt;&gt;"",IF(BY1519&lt;&gt;0,BY1519,IF(BW1520&lt;=$AW$2,"Stop Loss",0)),0)</f>
        <v>0</v>
      </c>
      <c r="BZ1520" s="69">
        <f t="shared" si="4906"/>
        <v>0</v>
      </c>
      <c r="CA1520" s="27" t="str">
        <f t="shared" si="4943"/>
        <v/>
      </c>
      <c r="CB1520" s="27" t="str">
        <f t="shared" si="4944"/>
        <v/>
      </c>
      <c r="CC1520" s="27" t="str">
        <f t="shared" si="4945"/>
        <v/>
      </c>
      <c r="CD1520" s="27" t="str">
        <f t="shared" si="4946"/>
        <v/>
      </c>
      <c r="CE1520" s="27" t="str">
        <f t="shared" si="4947"/>
        <v/>
      </c>
      <c r="CF1520" s="27" t="str">
        <f t="shared" si="4948"/>
        <v/>
      </c>
      <c r="CG1520" s="86"/>
      <c r="CH1520" s="86"/>
      <c r="CI1520"/>
      <c r="CJ1520"/>
      <c r="CK1520"/>
    </row>
    <row r="1521" spans="1:89">
      <c r="A1521" s="149"/>
      <c r="B1521" s="82" t="str">
        <f t="shared" si="4926"/>
        <v/>
      </c>
      <c r="C1521" s="7" t="str">
        <f t="shared" si="4927"/>
        <v/>
      </c>
      <c r="D1521" s="81">
        <f t="shared" si="4928"/>
        <v>0</v>
      </c>
      <c r="E1521" s="7" t="str">
        <f t="shared" si="4929"/>
        <v>18,</v>
      </c>
      <c r="F1521" s="78"/>
      <c r="G1521" s="86"/>
      <c r="H1521" s="86"/>
      <c r="I1521" s="86"/>
      <c r="J1521" s="86"/>
      <c r="K1521" s="86"/>
      <c r="L1521" s="86"/>
      <c r="M1521" s="86"/>
      <c r="N1521" s="86"/>
      <c r="O1521" s="78"/>
      <c r="P1521" s="86"/>
      <c r="Q1521" s="86"/>
      <c r="R1521" s="86"/>
      <c r="S1521" s="86"/>
      <c r="T1521" s="86"/>
      <c r="U1521" s="86"/>
      <c r="V1521" s="86"/>
      <c r="W1521" s="86"/>
      <c r="X1521" s="123" t="str">
        <f t="shared" si="4930"/>
        <v/>
      </c>
      <c r="Y1521" s="127">
        <f t="shared" si="4960"/>
        <v>0</v>
      </c>
      <c r="Z1521" s="127">
        <f t="shared" si="4961"/>
        <v>0</v>
      </c>
      <c r="AA1521" s="127">
        <f t="shared" si="4962"/>
        <v>0</v>
      </c>
      <c r="AB1521" s="86">
        <f t="shared" si="5025"/>
        <v>0</v>
      </c>
      <c r="AC1521" s="86">
        <f t="shared" si="5025"/>
        <v>0</v>
      </c>
      <c r="AD1521" s="90" t="str">
        <f t="shared" si="5028"/>
        <v/>
      </c>
      <c r="AE1521" s="54" t="str">
        <f t="shared" si="5028"/>
        <v/>
      </c>
      <c r="AF1521" s="92" t="str">
        <f t="shared" si="4936"/>
        <v/>
      </c>
      <c r="AG1521" s="82">
        <f t="shared" si="4931"/>
        <v>0</v>
      </c>
      <c r="AH1521" s="71">
        <f t="shared" si="5014"/>
        <v>0</v>
      </c>
      <c r="AI1521" s="78" t="str">
        <f t="shared" si="4932"/>
        <v/>
      </c>
      <c r="AJ1521" s="132">
        <f t="shared" si="4963"/>
        <v>0</v>
      </c>
      <c r="AK1521" s="132">
        <f t="shared" si="4964"/>
        <v>0</v>
      </c>
      <c r="AL1521" s="132">
        <f t="shared" si="4965"/>
        <v>0</v>
      </c>
      <c r="AM1521" s="86" t="str">
        <f t="shared" si="4966"/>
        <v/>
      </c>
      <c r="AN1521" s="86" t="str">
        <f t="shared" si="4967"/>
        <v/>
      </c>
      <c r="AO1521" s="90" t="str">
        <f t="shared" si="5029"/>
        <v/>
      </c>
      <c r="AP1521" s="54" t="str">
        <f t="shared" si="5029"/>
        <v/>
      </c>
      <c r="AQ1521" s="92" t="str">
        <f t="shared" si="4937"/>
        <v/>
      </c>
      <c r="AR1521" s="82">
        <f t="shared" si="4968"/>
        <v>0</v>
      </c>
      <c r="AS1521" s="71">
        <f t="shared" si="4938"/>
        <v>0</v>
      </c>
      <c r="AT1521" s="78" t="str">
        <f t="shared" si="4933"/>
        <v/>
      </c>
      <c r="AU1521" s="137">
        <f t="shared" si="4969"/>
        <v>0</v>
      </c>
      <c r="AV1521" s="137">
        <f t="shared" si="4970"/>
        <v>0</v>
      </c>
      <c r="AW1521" s="137">
        <f t="shared" si="4971"/>
        <v>0</v>
      </c>
      <c r="AX1521" s="86" t="str">
        <f t="shared" si="4972"/>
        <v/>
      </c>
      <c r="AY1521" s="86" t="str">
        <f t="shared" si="4973"/>
        <v/>
      </c>
      <c r="AZ1521" s="90" t="str">
        <f t="shared" si="5030"/>
        <v/>
      </c>
      <c r="BA1521" s="54" t="str">
        <f t="shared" si="5030"/>
        <v/>
      </c>
      <c r="BB1521" s="92" t="str">
        <f t="shared" si="4939"/>
        <v/>
      </c>
      <c r="BC1521" s="82">
        <f t="shared" si="4974"/>
        <v>0</v>
      </c>
      <c r="BD1521" s="71">
        <f t="shared" si="4940"/>
        <v>0</v>
      </c>
      <c r="BE1521" s="98">
        <f t="shared" si="4975"/>
        <v>18</v>
      </c>
      <c r="BF1521" s="54" t="str">
        <f t="shared" si="5031"/>
        <v/>
      </c>
      <c r="BG1521" s="92" t="str">
        <f t="shared" si="5026"/>
        <v/>
      </c>
      <c r="BH1521" s="82">
        <f t="shared" si="4958"/>
        <v>0</v>
      </c>
      <c r="BI1521" s="71">
        <f t="shared" si="4959"/>
        <v>0</v>
      </c>
      <c r="BJ1521" s="146"/>
      <c r="BK1521" s="97">
        <v>1</v>
      </c>
      <c r="BL1521" s="95" t="str">
        <f t="shared" si="5032"/>
        <v/>
      </c>
      <c r="BM1521" s="95" t="str">
        <f t="shared" si="5032"/>
        <v/>
      </c>
      <c r="BN1521" s="95" t="str">
        <f t="shared" si="5032"/>
        <v/>
      </c>
      <c r="BO1521" s="95" t="str">
        <f t="shared" si="5032"/>
        <v/>
      </c>
      <c r="BP1521" s="95" t="str">
        <f t="shared" si="5032"/>
        <v/>
      </c>
      <c r="BQ1521" s="81">
        <f t="shared" si="4976"/>
        <v>0</v>
      </c>
      <c r="BR1521" s="81">
        <f t="shared" si="4977"/>
        <v>0</v>
      </c>
      <c r="BS1521" s="81">
        <f t="shared" si="4978"/>
        <v>0</v>
      </c>
      <c r="BT1521" s="81">
        <f t="shared" si="4979"/>
        <v>0</v>
      </c>
      <c r="BU1521" s="81">
        <f t="shared" si="4980"/>
        <v>0</v>
      </c>
      <c r="BV1521" s="13">
        <f t="shared" si="4981"/>
        <v>0</v>
      </c>
      <c r="BW1521" s="11">
        <f t="shared" si="4935"/>
        <v>0</v>
      </c>
      <c r="BX1521" s="69">
        <f t="shared" si="4942"/>
        <v>0</v>
      </c>
      <c r="BY1521" s="69">
        <f>IF($A1521&lt;&gt;"",IF(BY1520&lt;&gt;0,BY1520,IF(BW1521&lt;=$AW$2,"Stop Loss",0)),0)</f>
        <v>0</v>
      </c>
      <c r="BZ1521" s="69">
        <f t="shared" si="4906"/>
        <v>0</v>
      </c>
      <c r="CA1521" s="27" t="str">
        <f t="shared" si="4943"/>
        <v/>
      </c>
      <c r="CB1521" s="27" t="str">
        <f t="shared" si="4944"/>
        <v/>
      </c>
      <c r="CC1521" s="27" t="str">
        <f t="shared" si="4945"/>
        <v/>
      </c>
      <c r="CD1521" s="27" t="str">
        <f t="shared" si="4946"/>
        <v/>
      </c>
      <c r="CE1521" s="27" t="str">
        <f t="shared" si="4947"/>
        <v/>
      </c>
      <c r="CF1521" s="27" t="str">
        <f t="shared" si="4948"/>
        <v/>
      </c>
      <c r="CG1521" s="86"/>
      <c r="CH1521" s="86"/>
      <c r="CI1521"/>
      <c r="CJ1521"/>
      <c r="CK1521"/>
    </row>
    <row r="1522" spans="1:89">
      <c r="A1522" s="149"/>
      <c r="B1522" s="82" t="str">
        <f t="shared" si="4926"/>
        <v/>
      </c>
      <c r="C1522" s="7" t="str">
        <f t="shared" si="4927"/>
        <v/>
      </c>
      <c r="D1522" s="81">
        <f t="shared" si="4928"/>
        <v>0</v>
      </c>
      <c r="E1522" s="7" t="str">
        <f t="shared" si="4929"/>
        <v>18,</v>
      </c>
      <c r="F1522" s="78"/>
      <c r="G1522" s="86"/>
      <c r="H1522" s="86"/>
      <c r="I1522" s="86"/>
      <c r="J1522" s="86"/>
      <c r="K1522" s="86"/>
      <c r="L1522" s="86"/>
      <c r="M1522" s="86"/>
      <c r="N1522" s="86"/>
      <c r="O1522" s="78"/>
      <c r="P1522" s="86"/>
      <c r="Q1522" s="86"/>
      <c r="R1522" s="86"/>
      <c r="S1522" s="86"/>
      <c r="T1522" s="86"/>
      <c r="U1522" s="86"/>
      <c r="V1522" s="86"/>
      <c r="W1522" s="86"/>
      <c r="X1522" s="123" t="str">
        <f t="shared" si="4930"/>
        <v/>
      </c>
      <c r="Y1522" s="127">
        <f t="shared" si="4960"/>
        <v>0</v>
      </c>
      <c r="Z1522" s="127">
        <f t="shared" si="4961"/>
        <v>0</v>
      </c>
      <c r="AA1522" s="127">
        <f t="shared" si="4962"/>
        <v>0</v>
      </c>
      <c r="AB1522" s="86">
        <f t="shared" si="5025"/>
        <v>0</v>
      </c>
      <c r="AC1522" s="86">
        <f t="shared" si="5025"/>
        <v>0</v>
      </c>
      <c r="AD1522" s="90" t="str">
        <f t="shared" si="5028"/>
        <v/>
      </c>
      <c r="AE1522" s="54" t="str">
        <f t="shared" si="5028"/>
        <v/>
      </c>
      <c r="AF1522" s="92" t="str">
        <f t="shared" si="4936"/>
        <v/>
      </c>
      <c r="AG1522" s="82">
        <f t="shared" si="4931"/>
        <v>0</v>
      </c>
      <c r="AH1522" s="71">
        <f t="shared" si="5014"/>
        <v>0</v>
      </c>
      <c r="AI1522" s="78" t="str">
        <f t="shared" si="4932"/>
        <v/>
      </c>
      <c r="AJ1522" s="132">
        <f t="shared" si="4963"/>
        <v>0</v>
      </c>
      <c r="AK1522" s="132">
        <f t="shared" si="4964"/>
        <v>0</v>
      </c>
      <c r="AL1522" s="132">
        <f t="shared" si="4965"/>
        <v>0</v>
      </c>
      <c r="AM1522" s="86" t="str">
        <f t="shared" si="4966"/>
        <v/>
      </c>
      <c r="AN1522" s="86" t="str">
        <f t="shared" si="4967"/>
        <v/>
      </c>
      <c r="AO1522" s="90" t="str">
        <f t="shared" si="5029"/>
        <v/>
      </c>
      <c r="AP1522" s="54" t="str">
        <f t="shared" si="5029"/>
        <v/>
      </c>
      <c r="AQ1522" s="92" t="str">
        <f t="shared" si="4937"/>
        <v/>
      </c>
      <c r="AR1522" s="82">
        <f t="shared" si="4968"/>
        <v>0</v>
      </c>
      <c r="AS1522" s="71">
        <f t="shared" si="4938"/>
        <v>0</v>
      </c>
      <c r="AT1522" s="78" t="str">
        <f t="shared" si="4933"/>
        <v/>
      </c>
      <c r="AU1522" s="137">
        <f t="shared" si="4969"/>
        <v>0</v>
      </c>
      <c r="AV1522" s="137">
        <f t="shared" si="4970"/>
        <v>0</v>
      </c>
      <c r="AW1522" s="137">
        <f t="shared" si="4971"/>
        <v>0</v>
      </c>
      <c r="AX1522" s="86" t="str">
        <f t="shared" si="4972"/>
        <v/>
      </c>
      <c r="AY1522" s="86" t="str">
        <f t="shared" si="4973"/>
        <v/>
      </c>
      <c r="AZ1522" s="90" t="str">
        <f t="shared" si="5030"/>
        <v/>
      </c>
      <c r="BA1522" s="54" t="str">
        <f t="shared" si="5030"/>
        <v/>
      </c>
      <c r="BB1522" s="92" t="str">
        <f t="shared" si="4939"/>
        <v/>
      </c>
      <c r="BC1522" s="82">
        <f t="shared" si="4974"/>
        <v>0</v>
      </c>
      <c r="BD1522" s="71">
        <f t="shared" si="4940"/>
        <v>0</v>
      </c>
      <c r="BE1522" s="98">
        <f t="shared" si="4975"/>
        <v>18</v>
      </c>
      <c r="BF1522" s="54" t="str">
        <f t="shared" si="5031"/>
        <v/>
      </c>
      <c r="BG1522" s="92" t="str">
        <f t="shared" si="5026"/>
        <v/>
      </c>
      <c r="BH1522" s="82">
        <f t="shared" si="4958"/>
        <v>0</v>
      </c>
      <c r="BI1522" s="71">
        <f t="shared" si="4959"/>
        <v>0</v>
      </c>
      <c r="BJ1522" s="146"/>
      <c r="BK1522" s="97">
        <v>1</v>
      </c>
      <c r="BL1522" s="95" t="str">
        <f t="shared" si="5032"/>
        <v/>
      </c>
      <c r="BM1522" s="95" t="str">
        <f t="shared" si="5032"/>
        <v/>
      </c>
      <c r="BN1522" s="95" t="str">
        <f t="shared" si="5032"/>
        <v/>
      </c>
      <c r="BO1522" s="95" t="str">
        <f t="shared" si="5032"/>
        <v/>
      </c>
      <c r="BP1522" s="95" t="str">
        <f t="shared" si="5032"/>
        <v/>
      </c>
      <c r="BQ1522" s="81">
        <f t="shared" si="4976"/>
        <v>0</v>
      </c>
      <c r="BR1522" s="81">
        <f t="shared" si="4977"/>
        <v>0</v>
      </c>
      <c r="BS1522" s="81">
        <f t="shared" si="4978"/>
        <v>0</v>
      </c>
      <c r="BT1522" s="81">
        <f t="shared" si="4979"/>
        <v>0</v>
      </c>
      <c r="BU1522" s="81">
        <f t="shared" si="4980"/>
        <v>0</v>
      </c>
      <c r="BV1522" s="13">
        <f t="shared" si="4981"/>
        <v>0</v>
      </c>
      <c r="BW1522" s="11">
        <f t="shared" si="4935"/>
        <v>0</v>
      </c>
      <c r="BX1522" s="69">
        <f t="shared" si="4942"/>
        <v>0</v>
      </c>
      <c r="BY1522" s="69">
        <f>IF($A1522&lt;&gt;"",IF(BY1521&lt;&gt;0,BY1521,IF(BW1522&lt;=$AW$2,"Stop Loss",0)),0)</f>
        <v>0</v>
      </c>
      <c r="BZ1522" s="69">
        <f t="shared" si="4906"/>
        <v>0</v>
      </c>
      <c r="CA1522" s="27" t="str">
        <f t="shared" si="4943"/>
        <v/>
      </c>
      <c r="CB1522" s="27" t="str">
        <f t="shared" si="4944"/>
        <v/>
      </c>
      <c r="CC1522" s="27" t="str">
        <f t="shared" si="4945"/>
        <v/>
      </c>
      <c r="CD1522" s="27" t="str">
        <f t="shared" si="4946"/>
        <v/>
      </c>
      <c r="CE1522" s="27" t="str">
        <f t="shared" si="4947"/>
        <v/>
      </c>
      <c r="CF1522" s="27" t="str">
        <f t="shared" si="4948"/>
        <v/>
      </c>
      <c r="CG1522" s="86"/>
      <c r="CH1522" s="86"/>
      <c r="CI1522"/>
      <c r="CJ1522"/>
      <c r="CK1522"/>
    </row>
    <row r="1523" spans="1:89">
      <c r="A1523" s="149"/>
      <c r="B1523" s="82" t="str">
        <f t="shared" si="4926"/>
        <v/>
      </c>
      <c r="C1523" s="7" t="str">
        <f t="shared" si="4927"/>
        <v/>
      </c>
      <c r="D1523" s="81">
        <f t="shared" si="4928"/>
        <v>0</v>
      </c>
      <c r="E1523" s="7" t="str">
        <f t="shared" si="4929"/>
        <v>18,</v>
      </c>
      <c r="F1523" s="78"/>
      <c r="G1523" s="86"/>
      <c r="H1523" s="86"/>
      <c r="I1523" s="86"/>
      <c r="J1523" s="86"/>
      <c r="K1523" s="86"/>
      <c r="L1523" s="86"/>
      <c r="M1523" s="86"/>
      <c r="N1523" s="86"/>
      <c r="O1523" s="78"/>
      <c r="P1523" s="86"/>
      <c r="Q1523" s="86"/>
      <c r="R1523" s="86"/>
      <c r="S1523" s="86"/>
      <c r="T1523" s="86"/>
      <c r="U1523" s="86"/>
      <c r="V1523" s="86"/>
      <c r="W1523" s="86"/>
      <c r="X1523" s="123" t="str">
        <f t="shared" si="4930"/>
        <v/>
      </c>
      <c r="Y1523" s="127">
        <f t="shared" si="4960"/>
        <v>0</v>
      </c>
      <c r="Z1523" s="127">
        <f t="shared" si="4961"/>
        <v>0</v>
      </c>
      <c r="AA1523" s="127">
        <f t="shared" si="4962"/>
        <v>0</v>
      </c>
      <c r="AB1523" s="86">
        <f t="shared" si="5025"/>
        <v>0</v>
      </c>
      <c r="AC1523" s="86">
        <f t="shared" si="5025"/>
        <v>0</v>
      </c>
      <c r="AD1523" s="90" t="str">
        <f t="shared" si="5028"/>
        <v/>
      </c>
      <c r="AE1523" s="54" t="str">
        <f t="shared" si="5028"/>
        <v/>
      </c>
      <c r="AF1523" s="92" t="str">
        <f t="shared" si="4936"/>
        <v/>
      </c>
      <c r="AG1523" s="82">
        <f t="shared" si="4931"/>
        <v>0</v>
      </c>
      <c r="AH1523" s="71">
        <f t="shared" si="5014"/>
        <v>0</v>
      </c>
      <c r="AI1523" s="78" t="str">
        <f t="shared" si="4932"/>
        <v/>
      </c>
      <c r="AJ1523" s="132">
        <f t="shared" si="4963"/>
        <v>0</v>
      </c>
      <c r="AK1523" s="132">
        <f t="shared" si="4964"/>
        <v>0</v>
      </c>
      <c r="AL1523" s="132">
        <f t="shared" si="4965"/>
        <v>0</v>
      </c>
      <c r="AM1523" s="86" t="str">
        <f t="shared" si="4966"/>
        <v/>
      </c>
      <c r="AN1523" s="86" t="str">
        <f t="shared" si="4967"/>
        <v/>
      </c>
      <c r="AO1523" s="90" t="str">
        <f t="shared" si="5029"/>
        <v/>
      </c>
      <c r="AP1523" s="54" t="str">
        <f t="shared" si="5029"/>
        <v/>
      </c>
      <c r="AQ1523" s="92" t="str">
        <f t="shared" si="4937"/>
        <v/>
      </c>
      <c r="AR1523" s="82">
        <f t="shared" si="4968"/>
        <v>0</v>
      </c>
      <c r="AS1523" s="71">
        <f t="shared" si="4938"/>
        <v>0</v>
      </c>
      <c r="AT1523" s="78" t="str">
        <f t="shared" si="4933"/>
        <v/>
      </c>
      <c r="AU1523" s="137">
        <f t="shared" si="4969"/>
        <v>0</v>
      </c>
      <c r="AV1523" s="137">
        <f t="shared" si="4970"/>
        <v>0</v>
      </c>
      <c r="AW1523" s="137">
        <f t="shared" si="4971"/>
        <v>0</v>
      </c>
      <c r="AX1523" s="86" t="str">
        <f t="shared" si="4972"/>
        <v/>
      </c>
      <c r="AY1523" s="86" t="str">
        <f t="shared" si="4973"/>
        <v/>
      </c>
      <c r="AZ1523" s="90" t="str">
        <f t="shared" si="5030"/>
        <v/>
      </c>
      <c r="BA1523" s="54" t="str">
        <f t="shared" si="5030"/>
        <v/>
      </c>
      <c r="BB1523" s="92" t="str">
        <f t="shared" si="4939"/>
        <v/>
      </c>
      <c r="BC1523" s="82">
        <f t="shared" si="4974"/>
        <v>0</v>
      </c>
      <c r="BD1523" s="71">
        <f t="shared" si="4940"/>
        <v>0</v>
      </c>
      <c r="BE1523" s="98">
        <f t="shared" si="4975"/>
        <v>18</v>
      </c>
      <c r="BF1523" s="54" t="str">
        <f t="shared" si="5031"/>
        <v/>
      </c>
      <c r="BG1523" s="92" t="str">
        <f t="shared" si="5026"/>
        <v/>
      </c>
      <c r="BH1523" s="82">
        <f t="shared" si="4958"/>
        <v>0</v>
      </c>
      <c r="BI1523" s="71">
        <f t="shared" si="4959"/>
        <v>0</v>
      </c>
      <c r="BJ1523" s="146"/>
      <c r="BK1523" s="97">
        <v>1</v>
      </c>
      <c r="BL1523" s="95" t="str">
        <f t="shared" si="5032"/>
        <v/>
      </c>
      <c r="BM1523" s="95" t="str">
        <f t="shared" si="5032"/>
        <v/>
      </c>
      <c r="BN1523" s="95" t="str">
        <f t="shared" si="5032"/>
        <v/>
      </c>
      <c r="BO1523" s="95" t="str">
        <f t="shared" si="5032"/>
        <v/>
      </c>
      <c r="BP1523" s="95" t="str">
        <f t="shared" si="5032"/>
        <v/>
      </c>
      <c r="BQ1523" s="81">
        <f t="shared" si="4976"/>
        <v>0</v>
      </c>
      <c r="BR1523" s="81">
        <f t="shared" si="4977"/>
        <v>0</v>
      </c>
      <c r="BS1523" s="81">
        <f t="shared" si="4978"/>
        <v>0</v>
      </c>
      <c r="BT1523" s="81">
        <f t="shared" si="4979"/>
        <v>0</v>
      </c>
      <c r="BU1523" s="81">
        <f t="shared" si="4980"/>
        <v>0</v>
      </c>
      <c r="BV1523" s="13">
        <f t="shared" si="4981"/>
        <v>0</v>
      </c>
      <c r="BW1523" s="11">
        <f t="shared" si="4935"/>
        <v>0</v>
      </c>
      <c r="BX1523" s="69">
        <f t="shared" si="4942"/>
        <v>0</v>
      </c>
      <c r="BY1523" s="69">
        <f>IF($A1523&lt;&gt;"",IF(BY1522&lt;&gt;0,BY1522,IF(BW1523&lt;=$AW$2,"Stop Loss",0)),0)</f>
        <v>0</v>
      </c>
      <c r="BZ1523" s="69">
        <f t="shared" si="4906"/>
        <v>0</v>
      </c>
      <c r="CA1523" s="27" t="str">
        <f t="shared" si="4943"/>
        <v/>
      </c>
      <c r="CB1523" s="27" t="str">
        <f t="shared" si="4944"/>
        <v/>
      </c>
      <c r="CC1523" s="27" t="str">
        <f t="shared" si="4945"/>
        <v/>
      </c>
      <c r="CD1523" s="27" t="str">
        <f t="shared" si="4946"/>
        <v/>
      </c>
      <c r="CE1523" s="27" t="str">
        <f t="shared" si="4947"/>
        <v/>
      </c>
      <c r="CF1523" s="27" t="str">
        <f t="shared" si="4948"/>
        <v/>
      </c>
      <c r="CG1523" s="86"/>
      <c r="CH1523" s="86"/>
      <c r="CI1523"/>
      <c r="CJ1523"/>
      <c r="CK1523"/>
    </row>
    <row r="1524" spans="1:89">
      <c r="A1524" s="149"/>
      <c r="B1524" s="82" t="str">
        <f t="shared" si="4926"/>
        <v/>
      </c>
      <c r="C1524" s="7" t="str">
        <f t="shared" si="4927"/>
        <v/>
      </c>
      <c r="D1524" s="81">
        <f t="shared" si="4928"/>
        <v>0</v>
      </c>
      <c r="E1524" s="7" t="str">
        <f t="shared" si="4929"/>
        <v>18,</v>
      </c>
      <c r="F1524" s="78"/>
      <c r="G1524" s="86"/>
      <c r="H1524" s="86"/>
      <c r="I1524" s="86"/>
      <c r="J1524" s="86"/>
      <c r="K1524" s="86"/>
      <c r="L1524" s="86"/>
      <c r="M1524" s="86"/>
      <c r="N1524" s="86"/>
      <c r="O1524" s="78"/>
      <c r="P1524" s="86"/>
      <c r="Q1524" s="86"/>
      <c r="R1524" s="86"/>
      <c r="S1524" s="86"/>
      <c r="T1524" s="86"/>
      <c r="U1524" s="86"/>
      <c r="V1524" s="86"/>
      <c r="W1524" s="86"/>
      <c r="X1524" s="123" t="str">
        <f t="shared" si="4930"/>
        <v/>
      </c>
      <c r="Y1524" s="127">
        <f t="shared" si="4960"/>
        <v>0</v>
      </c>
      <c r="Z1524" s="127">
        <f t="shared" si="4961"/>
        <v>0</v>
      </c>
      <c r="AA1524" s="127">
        <f t="shared" si="4962"/>
        <v>0</v>
      </c>
      <c r="AB1524" s="86">
        <f t="shared" si="5025"/>
        <v>0</v>
      </c>
      <c r="AC1524" s="86">
        <f t="shared" si="5025"/>
        <v>0</v>
      </c>
      <c r="AD1524" s="90" t="str">
        <f t="shared" si="5028"/>
        <v/>
      </c>
      <c r="AE1524" s="54" t="str">
        <f t="shared" si="5028"/>
        <v/>
      </c>
      <c r="AF1524" s="92" t="str">
        <f t="shared" si="4936"/>
        <v/>
      </c>
      <c r="AG1524" s="82">
        <f t="shared" si="4931"/>
        <v>0</v>
      </c>
      <c r="AH1524" s="71">
        <f t="shared" si="5014"/>
        <v>0</v>
      </c>
      <c r="AI1524" s="78" t="str">
        <f t="shared" si="4932"/>
        <v/>
      </c>
      <c r="AJ1524" s="132">
        <f t="shared" si="4963"/>
        <v>0</v>
      </c>
      <c r="AK1524" s="132">
        <f t="shared" si="4964"/>
        <v>0</v>
      </c>
      <c r="AL1524" s="132">
        <f t="shared" si="4965"/>
        <v>0</v>
      </c>
      <c r="AM1524" s="86" t="str">
        <f t="shared" si="4966"/>
        <v/>
      </c>
      <c r="AN1524" s="86" t="str">
        <f t="shared" si="4967"/>
        <v/>
      </c>
      <c r="AO1524" s="90" t="str">
        <f t="shared" si="5029"/>
        <v/>
      </c>
      <c r="AP1524" s="54" t="str">
        <f t="shared" si="5029"/>
        <v/>
      </c>
      <c r="AQ1524" s="92" t="str">
        <f t="shared" si="4937"/>
        <v/>
      </c>
      <c r="AR1524" s="82">
        <f t="shared" si="4968"/>
        <v>0</v>
      </c>
      <c r="AS1524" s="71">
        <f t="shared" si="4938"/>
        <v>0</v>
      </c>
      <c r="AT1524" s="78" t="str">
        <f t="shared" si="4933"/>
        <v/>
      </c>
      <c r="AU1524" s="137">
        <f t="shared" si="4969"/>
        <v>0</v>
      </c>
      <c r="AV1524" s="137">
        <f t="shared" si="4970"/>
        <v>0</v>
      </c>
      <c r="AW1524" s="137">
        <f t="shared" si="4971"/>
        <v>0</v>
      </c>
      <c r="AX1524" s="86" t="str">
        <f t="shared" si="4972"/>
        <v/>
      </c>
      <c r="AY1524" s="86" t="str">
        <f t="shared" si="4973"/>
        <v/>
      </c>
      <c r="AZ1524" s="90" t="str">
        <f t="shared" si="5030"/>
        <v/>
      </c>
      <c r="BA1524" s="54" t="str">
        <f t="shared" si="5030"/>
        <v/>
      </c>
      <c r="BB1524" s="92" t="str">
        <f t="shared" si="4939"/>
        <v/>
      </c>
      <c r="BC1524" s="82">
        <f t="shared" si="4974"/>
        <v>0</v>
      </c>
      <c r="BD1524" s="71">
        <f t="shared" si="4940"/>
        <v>0</v>
      </c>
      <c r="BE1524" s="98">
        <f t="shared" si="4975"/>
        <v>18</v>
      </c>
      <c r="BF1524" s="54" t="str">
        <f t="shared" si="5031"/>
        <v/>
      </c>
      <c r="BG1524" s="92" t="str">
        <f t="shared" si="5026"/>
        <v/>
      </c>
      <c r="BH1524" s="82">
        <f t="shared" si="4958"/>
        <v>0</v>
      </c>
      <c r="BI1524" s="71">
        <f t="shared" si="4959"/>
        <v>0</v>
      </c>
      <c r="BJ1524" s="146"/>
      <c r="BK1524" s="97">
        <v>1</v>
      </c>
      <c r="BL1524" s="95" t="str">
        <f t="shared" si="5032"/>
        <v/>
      </c>
      <c r="BM1524" s="95" t="str">
        <f t="shared" si="5032"/>
        <v/>
      </c>
      <c r="BN1524" s="95" t="str">
        <f t="shared" si="5032"/>
        <v/>
      </c>
      <c r="BO1524" s="95" t="str">
        <f t="shared" si="5032"/>
        <v/>
      </c>
      <c r="BP1524" s="95" t="str">
        <f t="shared" si="5032"/>
        <v/>
      </c>
      <c r="BQ1524" s="81">
        <f t="shared" si="4976"/>
        <v>0</v>
      </c>
      <c r="BR1524" s="81">
        <f t="shared" si="4977"/>
        <v>0</v>
      </c>
      <c r="BS1524" s="81">
        <f t="shared" si="4978"/>
        <v>0</v>
      </c>
      <c r="BT1524" s="81">
        <f t="shared" si="4979"/>
        <v>0</v>
      </c>
      <c r="BU1524" s="81">
        <f t="shared" si="4980"/>
        <v>0</v>
      </c>
      <c r="BV1524" s="13">
        <f t="shared" si="4981"/>
        <v>0</v>
      </c>
      <c r="BW1524" s="11">
        <f t="shared" si="4935"/>
        <v>0</v>
      </c>
      <c r="BX1524" s="69">
        <f t="shared" si="4942"/>
        <v>0</v>
      </c>
      <c r="BY1524" s="69">
        <f>IF($A1524&lt;&gt;"",IF(BY1523&lt;&gt;0,BY1523,IF(BW1524&lt;=$AW$2,"Stop Loss",0)),0)</f>
        <v>0</v>
      </c>
      <c r="BZ1524" s="69">
        <f t="shared" si="4906"/>
        <v>0</v>
      </c>
      <c r="CA1524" s="27" t="str">
        <f t="shared" si="4943"/>
        <v/>
      </c>
      <c r="CB1524" s="27" t="str">
        <f t="shared" si="4944"/>
        <v/>
      </c>
      <c r="CC1524" s="27" t="str">
        <f t="shared" si="4945"/>
        <v/>
      </c>
      <c r="CD1524" s="27" t="str">
        <f t="shared" si="4946"/>
        <v/>
      </c>
      <c r="CE1524" s="27" t="str">
        <f t="shared" si="4947"/>
        <v/>
      </c>
      <c r="CF1524" s="27" t="str">
        <f t="shared" si="4948"/>
        <v/>
      </c>
      <c r="CG1524" s="86"/>
      <c r="CH1524" s="86"/>
      <c r="CI1524"/>
      <c r="CJ1524"/>
      <c r="CK1524"/>
    </row>
    <row r="1525" spans="1:89">
      <c r="A1525" s="149"/>
      <c r="B1525" s="82" t="str">
        <f t="shared" si="4926"/>
        <v/>
      </c>
      <c r="C1525" s="7" t="str">
        <f t="shared" si="4927"/>
        <v/>
      </c>
      <c r="D1525" s="81">
        <f t="shared" si="4928"/>
        <v>0</v>
      </c>
      <c r="E1525" s="7" t="str">
        <f t="shared" si="4929"/>
        <v>18,</v>
      </c>
      <c r="F1525" s="78"/>
      <c r="G1525" s="86"/>
      <c r="H1525" s="86"/>
      <c r="I1525" s="86"/>
      <c r="J1525" s="86"/>
      <c r="K1525" s="86"/>
      <c r="L1525" s="86"/>
      <c r="M1525" s="86"/>
      <c r="N1525" s="86"/>
      <c r="O1525" s="78"/>
      <c r="P1525" s="86"/>
      <c r="Q1525" s="86"/>
      <c r="R1525" s="86"/>
      <c r="S1525" s="86"/>
      <c r="T1525" s="86"/>
      <c r="U1525" s="86"/>
      <c r="V1525" s="86"/>
      <c r="W1525" s="86"/>
      <c r="X1525" s="123" t="str">
        <f t="shared" si="4930"/>
        <v/>
      </c>
      <c r="Y1525" s="127">
        <f t="shared" si="4960"/>
        <v>0</v>
      </c>
      <c r="Z1525" s="127">
        <f t="shared" si="4961"/>
        <v>0</v>
      </c>
      <c r="AA1525" s="127">
        <f t="shared" si="4962"/>
        <v>0</v>
      </c>
      <c r="AB1525" s="86">
        <f>IF($Y1525&gt;$Z1525,$Y1525-$Z1525+AB1524,AB1524)</f>
        <v>0</v>
      </c>
      <c r="AC1525" s="86">
        <f>IF($Z1525&gt;$Y1525,$Z1525-$Y1525+AC1524,AC1524)</f>
        <v>0</v>
      </c>
      <c r="AD1525" s="90" t="str">
        <f t="shared" si="5028"/>
        <v/>
      </c>
      <c r="AE1525" s="54" t="str">
        <f t="shared" si="5028"/>
        <v/>
      </c>
      <c r="AF1525" s="92" t="str">
        <f t="shared" si="4936"/>
        <v/>
      </c>
      <c r="AG1525" s="82">
        <f t="shared" si="4931"/>
        <v>0</v>
      </c>
      <c r="AH1525" s="71">
        <f t="shared" si="5014"/>
        <v>0</v>
      </c>
      <c r="AI1525" s="78" t="str">
        <f t="shared" si="4932"/>
        <v/>
      </c>
      <c r="AJ1525" s="132">
        <f t="shared" si="4963"/>
        <v>0</v>
      </c>
      <c r="AK1525" s="132">
        <f t="shared" si="4964"/>
        <v>0</v>
      </c>
      <c r="AL1525" s="132">
        <f t="shared" si="4965"/>
        <v>0</v>
      </c>
      <c r="AM1525" s="86" t="str">
        <f t="shared" si="4966"/>
        <v/>
      </c>
      <c r="AN1525" s="86" t="str">
        <f t="shared" si="4967"/>
        <v/>
      </c>
      <c r="AO1525" s="90" t="str">
        <f t="shared" si="5029"/>
        <v/>
      </c>
      <c r="AP1525" s="54" t="str">
        <f t="shared" si="5029"/>
        <v/>
      </c>
      <c r="AQ1525" s="92" t="str">
        <f t="shared" si="4937"/>
        <v/>
      </c>
      <c r="AR1525" s="82">
        <f t="shared" si="4968"/>
        <v>0</v>
      </c>
      <c r="AS1525" s="71">
        <f t="shared" si="4938"/>
        <v>0</v>
      </c>
      <c r="AT1525" s="78" t="str">
        <f t="shared" si="4933"/>
        <v/>
      </c>
      <c r="AU1525" s="137">
        <f t="shared" si="4969"/>
        <v>0</v>
      </c>
      <c r="AV1525" s="137">
        <f t="shared" si="4970"/>
        <v>0</v>
      </c>
      <c r="AW1525" s="137">
        <f t="shared" si="4971"/>
        <v>0</v>
      </c>
      <c r="AX1525" s="86" t="str">
        <f t="shared" si="4972"/>
        <v/>
      </c>
      <c r="AY1525" s="86" t="str">
        <f t="shared" si="4973"/>
        <v/>
      </c>
      <c r="AZ1525" s="90" t="str">
        <f t="shared" si="5030"/>
        <v/>
      </c>
      <c r="BA1525" s="54" t="str">
        <f t="shared" si="5030"/>
        <v/>
      </c>
      <c r="BB1525" s="92" t="str">
        <f t="shared" si="4939"/>
        <v/>
      </c>
      <c r="BC1525" s="82">
        <f t="shared" si="4974"/>
        <v>0</v>
      </c>
      <c r="BD1525" s="71">
        <f t="shared" si="4940"/>
        <v>0</v>
      </c>
      <c r="BE1525" s="98">
        <f t="shared" si="4975"/>
        <v>18</v>
      </c>
      <c r="BF1525" s="54" t="str">
        <f t="shared" si="5031"/>
        <v/>
      </c>
      <c r="BG1525" s="92" t="str">
        <f t="shared" si="5026"/>
        <v/>
      </c>
      <c r="BH1525" s="82">
        <f t="shared" si="4958"/>
        <v>0</v>
      </c>
      <c r="BI1525" s="71">
        <f t="shared" si="4959"/>
        <v>0</v>
      </c>
      <c r="BJ1525" s="146"/>
      <c r="BK1525" s="97">
        <v>1</v>
      </c>
      <c r="BL1525" s="95" t="str">
        <f t="shared" si="5032"/>
        <v/>
      </c>
      <c r="BM1525" s="95" t="str">
        <f t="shared" si="5032"/>
        <v/>
      </c>
      <c r="BN1525" s="95" t="str">
        <f t="shared" si="5032"/>
        <v/>
      </c>
      <c r="BO1525" s="95" t="str">
        <f t="shared" si="5032"/>
        <v/>
      </c>
      <c r="BP1525" s="95" t="str">
        <f t="shared" si="5032"/>
        <v/>
      </c>
      <c r="BQ1525" s="81">
        <f t="shared" si="4976"/>
        <v>0</v>
      </c>
      <c r="BR1525" s="81">
        <f t="shared" si="4977"/>
        <v>0</v>
      </c>
      <c r="BS1525" s="81">
        <f t="shared" si="4978"/>
        <v>0</v>
      </c>
      <c r="BT1525" s="81">
        <f t="shared" si="4979"/>
        <v>0</v>
      </c>
      <c r="BU1525" s="81">
        <f t="shared" si="4980"/>
        <v>0</v>
      </c>
      <c r="BV1525" s="13">
        <f t="shared" si="4981"/>
        <v>0</v>
      </c>
      <c r="BW1525" s="11">
        <f t="shared" si="4935"/>
        <v>0</v>
      </c>
      <c r="BX1525" s="69">
        <f t="shared" si="4942"/>
        <v>0</v>
      </c>
      <c r="BY1525" s="69">
        <f>IF($A1525&lt;&gt;"",IF(BY1524&lt;&gt;0,BY1524,IF(BW1525&lt;=$AW$2,"Stop Loss",0)),0)</f>
        <v>0</v>
      </c>
      <c r="BZ1525" s="69">
        <f t="shared" ref="BZ1525:BZ1588" si="5033">IF(BW1525&gt;BZ1524,BW1525,BZ1524)</f>
        <v>0</v>
      </c>
      <c r="CA1525" s="27" t="str">
        <f t="shared" si="4943"/>
        <v/>
      </c>
      <c r="CB1525" s="27" t="str">
        <f t="shared" si="4944"/>
        <v/>
      </c>
      <c r="CC1525" s="27" t="str">
        <f t="shared" si="4945"/>
        <v/>
      </c>
      <c r="CD1525" s="27" t="str">
        <f t="shared" si="4946"/>
        <v/>
      </c>
      <c r="CE1525" s="27" t="str">
        <f t="shared" si="4947"/>
        <v/>
      </c>
      <c r="CF1525" s="27" t="str">
        <f t="shared" si="4948"/>
        <v/>
      </c>
      <c r="CG1525" s="86"/>
      <c r="CH1525" s="86"/>
      <c r="CI1525"/>
      <c r="CJ1525"/>
      <c r="CK1525"/>
    </row>
    <row r="1526" spans="1:89">
      <c r="A1526" s="149"/>
      <c r="B1526" s="82" t="str">
        <f t="shared" si="4926"/>
        <v/>
      </c>
      <c r="C1526" s="7" t="str">
        <f t="shared" si="4927"/>
        <v/>
      </c>
      <c r="D1526" s="81">
        <f t="shared" si="4928"/>
        <v>0</v>
      </c>
      <c r="E1526" s="7" t="str">
        <f t="shared" si="4929"/>
        <v>18,</v>
      </c>
      <c r="F1526" s="78"/>
      <c r="G1526" s="86"/>
      <c r="H1526" s="86"/>
      <c r="I1526" s="86"/>
      <c r="J1526" s="86"/>
      <c r="K1526" s="86"/>
      <c r="L1526" s="86"/>
      <c r="M1526" s="86"/>
      <c r="N1526" s="86"/>
      <c r="O1526" s="78"/>
      <c r="P1526" s="86"/>
      <c r="Q1526" s="86"/>
      <c r="R1526" s="86"/>
      <c r="S1526" s="86"/>
      <c r="T1526" s="86"/>
      <c r="U1526" s="86"/>
      <c r="V1526" s="86"/>
      <c r="W1526" s="86"/>
      <c r="X1526" s="123" t="str">
        <f t="shared" si="4930"/>
        <v/>
      </c>
      <c r="Y1526" s="127">
        <f t="shared" si="4960"/>
        <v>0</v>
      </c>
      <c r="Z1526" s="127">
        <f t="shared" si="4961"/>
        <v>0</v>
      </c>
      <c r="AA1526" s="127">
        <f t="shared" si="4962"/>
        <v>0</v>
      </c>
      <c r="AB1526" s="86">
        <f>AB1525</f>
        <v>0</v>
      </c>
      <c r="AC1526" s="86">
        <f>AC1525</f>
        <v>0</v>
      </c>
      <c r="AD1526" s="90" t="str">
        <f>IF($A1525&lt;&gt;"",AA1525,"")</f>
        <v/>
      </c>
      <c r="AE1526" s="92" t="str">
        <f>IF($A1525&lt;&gt;"",IF(Y1525&gt;Z1525,"L","H"),"")</f>
        <v/>
      </c>
      <c r="AF1526" s="92" t="str">
        <f t="shared" si="4936"/>
        <v/>
      </c>
      <c r="AG1526" s="82">
        <f t="shared" si="4931"/>
        <v>0</v>
      </c>
      <c r="AH1526" s="71">
        <f t="shared" si="5014"/>
        <v>0</v>
      </c>
      <c r="AI1526" s="78" t="str">
        <f t="shared" si="4932"/>
        <v/>
      </c>
      <c r="AJ1526" s="132">
        <f t="shared" si="4963"/>
        <v>0</v>
      </c>
      <c r="AK1526" s="132">
        <f t="shared" si="4964"/>
        <v>0</v>
      </c>
      <c r="AL1526" s="132">
        <f t="shared" si="4965"/>
        <v>0</v>
      </c>
      <c r="AM1526" s="86" t="str">
        <f t="shared" si="4966"/>
        <v/>
      </c>
      <c r="AN1526" s="86" t="str">
        <f t="shared" si="4967"/>
        <v/>
      </c>
      <c r="AO1526" s="90" t="str">
        <f>IF($A1525&lt;&gt;"",AL1525,"")</f>
        <v/>
      </c>
      <c r="AP1526" s="92" t="str">
        <f>IF($A1525&lt;&gt;"",IF(AM1525&lt;&gt;"","O","E"),"")</f>
        <v/>
      </c>
      <c r="AQ1526" s="92" t="str">
        <f t="shared" si="4937"/>
        <v/>
      </c>
      <c r="AR1526" s="82">
        <f t="shared" si="4968"/>
        <v>0</v>
      </c>
      <c r="AS1526" s="71">
        <f t="shared" si="4938"/>
        <v>0</v>
      </c>
      <c r="AT1526" s="78" t="str">
        <f t="shared" si="4933"/>
        <v/>
      </c>
      <c r="AU1526" s="137">
        <f t="shared" si="4969"/>
        <v>0</v>
      </c>
      <c r="AV1526" s="137">
        <f t="shared" si="4970"/>
        <v>0</v>
      </c>
      <c r="AW1526" s="137">
        <f t="shared" si="4971"/>
        <v>0</v>
      </c>
      <c r="AX1526" s="86" t="str">
        <f t="shared" si="4972"/>
        <v/>
      </c>
      <c r="AY1526" s="86" t="str">
        <f t="shared" si="4973"/>
        <v/>
      </c>
      <c r="AZ1526" s="90" t="str">
        <f>IF($A1525&lt;&gt;"",AW1525,"")</f>
        <v/>
      </c>
      <c r="BA1526" s="92" t="str">
        <f>IF($A1525&lt;&gt;"",IF(AX1525&lt;&gt;"","B","R"),"")</f>
        <v/>
      </c>
      <c r="BB1526" s="92" t="str">
        <f t="shared" si="4939"/>
        <v/>
      </c>
      <c r="BC1526" s="82">
        <f t="shared" si="4974"/>
        <v>0</v>
      </c>
      <c r="BD1526" s="71">
        <f t="shared" si="4940"/>
        <v>0</v>
      </c>
      <c r="BE1526" s="98">
        <f t="shared" si="4975"/>
        <v>18</v>
      </c>
      <c r="BF1526" s="92" t="str">
        <f>IF($A1525&lt;&gt;"",IF($Y1525&gt;$Z1525,"H",IF($Z1525&gt;$Y1525,"L",BF1525)),"")</f>
        <v/>
      </c>
      <c r="BG1526" s="92" t="str">
        <f>IF($A1526&lt;&gt;"",IF($A1526=0,"L",IF(BF1526&lt;&gt;"",IF(BF1526=X1526,"W","L"))),"")</f>
        <v/>
      </c>
      <c r="BH1526" s="82">
        <f t="shared" si="4958"/>
        <v>0</v>
      </c>
      <c r="BI1526" s="71">
        <f t="shared" si="4959"/>
        <v>0</v>
      </c>
      <c r="BJ1526" s="146" t="str">
        <f>AE1526&amp;AP1526&amp;BA1526</f>
        <v/>
      </c>
      <c r="BK1526" s="97">
        <v>1</v>
      </c>
      <c r="BL1526" s="95" t="str">
        <f>IF($A1525&lt;&gt;"",IF($BJ1526="LER","11,",IF($BJ1526="LOR","02,",IF($BJ1526="LEB","01,",IF($BJ1526="LOB","12,",IF($BJ1526="HER","29,",IF($BJ1526="HOR","20,",IF($BJ1526="HEB","19,",IF($BJ1526="HOB","30,","")))))))),"")</f>
        <v/>
      </c>
      <c r="BM1526" s="95" t="str">
        <f>IF($A1525&lt;&gt;"",IF($BJ1526="LER","13,",IF($BJ1526="LOR","04,",IF($BJ1526="LEB","03,",IF($BJ1526="LOB","14,",IF($BJ1526="HER","31,",IF($BJ1526="HOR","22,",IF($BJ1526="HEB","21,",IF($BJ1526="HOB","32,","")))))))),"")</f>
        <v/>
      </c>
      <c r="BN1526" s="95" t="str">
        <f>IF($A1525&lt;&gt;"",IF($BJ1526="LER","15,",IF($BJ1526="LOR","06,",IF($BJ1526="LEB","05,",IF($BJ1526="LOB","16,",IF($BJ1526="HER","33,",IF($BJ1526="HOR","24,",IF($BJ1526="HEB","23,",IF($BJ1526="HOB","34,","")))))))),"")</f>
        <v/>
      </c>
      <c r="BO1526" s="95" t="str">
        <f>IF($A1525&lt;&gt;"",IF($BJ1526="LER","17,",IF($BJ1526="LOR","08,",IF($BJ1526="LEB","07,",IF($BJ1526="LOB","18,",IF($BJ1526="HER","35,",IF($BJ1526="HOR","26,",IF($BJ1526="HEB","25,",IF($BJ1526="HOB","36,","")))))))),"")</f>
        <v/>
      </c>
      <c r="BP1526" s="95" t="str">
        <f>IF($A1525&lt;&gt;"",IF($BJ1526="LER","",IF($BJ1526="LOR","10,",IF($BJ1526="LEB","09,",IF($BJ1526="LOB","",IF($BJ1526="HER","",IF($BJ1526="HOR","28,",IF($BJ1526="HEB","27,",IF($BJ1526="HOB","","")))))))),"")</f>
        <v/>
      </c>
      <c r="BQ1526" s="81">
        <f t="shared" si="4976"/>
        <v>0</v>
      </c>
      <c r="BR1526" s="81">
        <f t="shared" si="4977"/>
        <v>0</v>
      </c>
      <c r="BS1526" s="81">
        <f t="shared" si="4978"/>
        <v>0</v>
      </c>
      <c r="BT1526" s="81">
        <f t="shared" si="4979"/>
        <v>0</v>
      </c>
      <c r="BU1526" s="81">
        <f t="shared" si="4980"/>
        <v>0</v>
      </c>
      <c r="BV1526" s="13">
        <f t="shared" si="4981"/>
        <v>0</v>
      </c>
      <c r="BW1526" s="11">
        <f t="shared" si="4935"/>
        <v>0</v>
      </c>
      <c r="BX1526" s="69">
        <f t="shared" si="4942"/>
        <v>0</v>
      </c>
      <c r="BY1526" s="69">
        <f>IF($A1526&lt;&gt;"",IF(BY1525&lt;&gt;0,BY1525,IF(BW1526&lt;=$AW$2,"Stop Loss",0)),0)</f>
        <v>0</v>
      </c>
      <c r="BZ1526" s="69">
        <f t="shared" si="5033"/>
        <v>0</v>
      </c>
      <c r="CA1526" s="27" t="str">
        <f t="shared" si="4943"/>
        <v/>
      </c>
      <c r="CB1526" s="27" t="str">
        <f t="shared" si="4944"/>
        <v/>
      </c>
      <c r="CC1526" s="27" t="str">
        <f t="shared" si="4945"/>
        <v/>
      </c>
      <c r="CD1526" s="27" t="str">
        <f t="shared" si="4946"/>
        <v/>
      </c>
      <c r="CE1526" s="27" t="str">
        <f t="shared" si="4947"/>
        <v/>
      </c>
      <c r="CF1526" s="27" t="str">
        <f t="shared" si="4948"/>
        <v/>
      </c>
      <c r="CG1526" s="86"/>
      <c r="CH1526" s="86"/>
      <c r="CI1526"/>
      <c r="CJ1526"/>
      <c r="CK1526"/>
    </row>
    <row r="1527" spans="1:89">
      <c r="A1527" s="149"/>
      <c r="B1527" s="82" t="str">
        <f t="shared" si="4926"/>
        <v/>
      </c>
      <c r="C1527" s="7" t="str">
        <f t="shared" si="4927"/>
        <v/>
      </c>
      <c r="D1527" s="81">
        <f t="shared" si="4928"/>
        <v>0</v>
      </c>
      <c r="E1527" s="7" t="str">
        <f t="shared" si="4929"/>
        <v>18,</v>
      </c>
      <c r="F1527" s="78"/>
      <c r="G1527" s="86"/>
      <c r="H1527" s="86"/>
      <c r="I1527" s="86"/>
      <c r="J1527" s="86"/>
      <c r="K1527" s="86"/>
      <c r="L1527" s="86"/>
      <c r="M1527" s="86"/>
      <c r="N1527" s="86"/>
      <c r="O1527" s="78"/>
      <c r="P1527" s="86"/>
      <c r="Q1527" s="86"/>
      <c r="R1527" s="86"/>
      <c r="S1527" s="86"/>
      <c r="T1527" s="86"/>
      <c r="U1527" s="86"/>
      <c r="V1527" s="86"/>
      <c r="W1527" s="86"/>
      <c r="X1527" s="123" t="str">
        <f t="shared" si="4930"/>
        <v/>
      </c>
      <c r="Y1527" s="127">
        <f t="shared" si="4960"/>
        <v>0</v>
      </c>
      <c r="Z1527" s="127">
        <f t="shared" si="4961"/>
        <v>0</v>
      </c>
      <c r="AA1527" s="127">
        <f t="shared" si="4962"/>
        <v>0</v>
      </c>
      <c r="AB1527" s="86">
        <f t="shared" ref="AB1527:AC1533" si="5034">AB1526</f>
        <v>0</v>
      </c>
      <c r="AC1527" s="86">
        <f t="shared" si="5034"/>
        <v>0</v>
      </c>
      <c r="AD1527" s="90" t="str">
        <f>IF($A1526&lt;&gt;"",AD1526,"")</f>
        <v/>
      </c>
      <c r="AE1527" s="54" t="str">
        <f>IF($A1526&lt;&gt;"",AE1526,"")</f>
        <v/>
      </c>
      <c r="AF1527" s="92" t="str">
        <f t="shared" si="4936"/>
        <v/>
      </c>
      <c r="AG1527" s="82">
        <f t="shared" si="4931"/>
        <v>0</v>
      </c>
      <c r="AH1527" s="71">
        <f t="shared" si="5014"/>
        <v>0</v>
      </c>
      <c r="AI1527" s="78" t="str">
        <f t="shared" si="4932"/>
        <v/>
      </c>
      <c r="AJ1527" s="132">
        <f t="shared" si="4963"/>
        <v>0</v>
      </c>
      <c r="AK1527" s="132">
        <f t="shared" si="4964"/>
        <v>0</v>
      </c>
      <c r="AL1527" s="132">
        <f t="shared" si="4965"/>
        <v>0</v>
      </c>
      <c r="AM1527" s="86" t="str">
        <f t="shared" si="4966"/>
        <v/>
      </c>
      <c r="AN1527" s="86" t="str">
        <f t="shared" si="4967"/>
        <v/>
      </c>
      <c r="AO1527" s="90" t="str">
        <f>IF($A1526&lt;&gt;"",AO1526,"")</f>
        <v/>
      </c>
      <c r="AP1527" s="54" t="str">
        <f>IF($A1526&lt;&gt;"",AP1526,"")</f>
        <v/>
      </c>
      <c r="AQ1527" s="92" t="str">
        <f t="shared" si="4937"/>
        <v/>
      </c>
      <c r="AR1527" s="82">
        <f t="shared" si="4968"/>
        <v>0</v>
      </c>
      <c r="AS1527" s="71">
        <f t="shared" si="4938"/>
        <v>0</v>
      </c>
      <c r="AT1527" s="78" t="str">
        <f t="shared" si="4933"/>
        <v/>
      </c>
      <c r="AU1527" s="137">
        <f t="shared" si="4969"/>
        <v>0</v>
      </c>
      <c r="AV1527" s="137">
        <f t="shared" si="4970"/>
        <v>0</v>
      </c>
      <c r="AW1527" s="137">
        <f t="shared" si="4971"/>
        <v>0</v>
      </c>
      <c r="AX1527" s="86" t="str">
        <f t="shared" si="4972"/>
        <v/>
      </c>
      <c r="AY1527" s="86" t="str">
        <f t="shared" si="4973"/>
        <v/>
      </c>
      <c r="AZ1527" s="90" t="str">
        <f>IF($A1526&lt;&gt;"",AZ1526,"")</f>
        <v/>
      </c>
      <c r="BA1527" s="54" t="str">
        <f>IF($A1526&lt;&gt;"",BA1526,"")</f>
        <v/>
      </c>
      <c r="BB1527" s="92" t="str">
        <f t="shared" si="4939"/>
        <v/>
      </c>
      <c r="BC1527" s="82">
        <f t="shared" si="4974"/>
        <v>0</v>
      </c>
      <c r="BD1527" s="71">
        <f t="shared" si="4940"/>
        <v>0</v>
      </c>
      <c r="BE1527" s="98">
        <f t="shared" si="4975"/>
        <v>18</v>
      </c>
      <c r="BF1527" s="54" t="str">
        <f>IF($A1526&lt;&gt;"",BF1526,"")</f>
        <v/>
      </c>
      <c r="BG1527" s="92" t="str">
        <f t="shared" ref="BG1527:BG1534" si="5035">IF($A1527&lt;&gt;"",IF($A1527=0,"L",IF(BF1527&lt;&gt;"",IF(BF1527=X1527,"W","L"))),"")</f>
        <v/>
      </c>
      <c r="BH1527" s="82">
        <f t="shared" si="4958"/>
        <v>0</v>
      </c>
      <c r="BI1527" s="71">
        <f t="shared" si="4959"/>
        <v>0</v>
      </c>
      <c r="BJ1527" s="146"/>
      <c r="BK1527" s="97">
        <v>1</v>
      </c>
      <c r="BL1527" s="95" t="str">
        <f>IF(BL1526&lt;&gt;"",BL1526,"")</f>
        <v/>
      </c>
      <c r="BM1527" s="95" t="str">
        <f t="shared" ref="BM1527:BP1527" si="5036">IF(BM1526&lt;&gt;"",BM1526,"")</f>
        <v/>
      </c>
      <c r="BN1527" s="95" t="str">
        <f t="shared" si="5036"/>
        <v/>
      </c>
      <c r="BO1527" s="95" t="str">
        <f t="shared" si="5036"/>
        <v/>
      </c>
      <c r="BP1527" s="95" t="str">
        <f t="shared" si="5036"/>
        <v/>
      </c>
      <c r="BQ1527" s="81">
        <f t="shared" si="4976"/>
        <v>0</v>
      </c>
      <c r="BR1527" s="81">
        <f t="shared" si="4977"/>
        <v>0</v>
      </c>
      <c r="BS1527" s="81">
        <f t="shared" si="4978"/>
        <v>0</v>
      </c>
      <c r="BT1527" s="81">
        <f t="shared" si="4979"/>
        <v>0</v>
      </c>
      <c r="BU1527" s="81">
        <f t="shared" si="4980"/>
        <v>0</v>
      </c>
      <c r="BV1527" s="13">
        <f t="shared" si="4981"/>
        <v>0</v>
      </c>
      <c r="BW1527" s="11">
        <f t="shared" si="4935"/>
        <v>0</v>
      </c>
      <c r="BX1527" s="69">
        <f t="shared" si="4942"/>
        <v>0</v>
      </c>
      <c r="BY1527" s="69">
        <f>IF($A1527&lt;&gt;"",IF(BY1526&lt;&gt;0,BY1526,IF(BW1527&lt;=$AW$2,"Stop Loss",0)),0)</f>
        <v>0</v>
      </c>
      <c r="BZ1527" s="69">
        <f t="shared" si="5033"/>
        <v>0</v>
      </c>
      <c r="CA1527" s="27" t="str">
        <f t="shared" si="4943"/>
        <v/>
      </c>
      <c r="CB1527" s="27" t="str">
        <f t="shared" si="4944"/>
        <v/>
      </c>
      <c r="CC1527" s="27" t="str">
        <f t="shared" si="4945"/>
        <v/>
      </c>
      <c r="CD1527" s="27" t="str">
        <f t="shared" si="4946"/>
        <v/>
      </c>
      <c r="CE1527" s="27" t="str">
        <f t="shared" si="4947"/>
        <v/>
      </c>
      <c r="CF1527" s="27" t="str">
        <f t="shared" si="4948"/>
        <v/>
      </c>
      <c r="CG1527" s="86"/>
      <c r="CH1527" s="86"/>
      <c r="CI1527"/>
      <c r="CJ1527"/>
      <c r="CK1527"/>
    </row>
    <row r="1528" spans="1:89">
      <c r="A1528" s="149"/>
      <c r="B1528" s="82" t="str">
        <f t="shared" si="4926"/>
        <v/>
      </c>
      <c r="C1528" s="7" t="str">
        <f t="shared" si="4927"/>
        <v/>
      </c>
      <c r="D1528" s="81">
        <f t="shared" si="4928"/>
        <v>0</v>
      </c>
      <c r="E1528" s="7" t="str">
        <f t="shared" si="4929"/>
        <v>18,</v>
      </c>
      <c r="F1528" s="78"/>
      <c r="G1528" s="86"/>
      <c r="H1528" s="86"/>
      <c r="I1528" s="86"/>
      <c r="J1528" s="86"/>
      <c r="K1528" s="86"/>
      <c r="L1528" s="86"/>
      <c r="M1528" s="86"/>
      <c r="N1528" s="86"/>
      <c r="O1528" s="78"/>
      <c r="P1528" s="86"/>
      <c r="Q1528" s="86"/>
      <c r="R1528" s="86"/>
      <c r="S1528" s="86"/>
      <c r="T1528" s="86"/>
      <c r="U1528" s="86"/>
      <c r="V1528" s="86"/>
      <c r="W1528" s="86"/>
      <c r="X1528" s="123" t="str">
        <f t="shared" si="4930"/>
        <v/>
      </c>
      <c r="Y1528" s="127">
        <f t="shared" si="4960"/>
        <v>0</v>
      </c>
      <c r="Z1528" s="127">
        <f t="shared" si="4961"/>
        <v>0</v>
      </c>
      <c r="AA1528" s="127">
        <f t="shared" si="4962"/>
        <v>0</v>
      </c>
      <c r="AB1528" s="86">
        <f t="shared" si="5034"/>
        <v>0</v>
      </c>
      <c r="AC1528" s="86">
        <f t="shared" si="5034"/>
        <v>0</v>
      </c>
      <c r="AD1528" s="90" t="str">
        <f t="shared" ref="AD1528:AE1534" si="5037">IF($A1527&lt;&gt;"",AD1527,"")</f>
        <v/>
      </c>
      <c r="AE1528" s="54" t="str">
        <f t="shared" si="5037"/>
        <v/>
      </c>
      <c r="AF1528" s="92" t="str">
        <f t="shared" si="4936"/>
        <v/>
      </c>
      <c r="AG1528" s="82">
        <f t="shared" si="4931"/>
        <v>0</v>
      </c>
      <c r="AH1528" s="71">
        <f t="shared" si="5014"/>
        <v>0</v>
      </c>
      <c r="AI1528" s="78" t="str">
        <f t="shared" si="4932"/>
        <v/>
      </c>
      <c r="AJ1528" s="132">
        <f t="shared" si="4963"/>
        <v>0</v>
      </c>
      <c r="AK1528" s="132">
        <f t="shared" si="4964"/>
        <v>0</v>
      </c>
      <c r="AL1528" s="132">
        <f t="shared" si="4965"/>
        <v>0</v>
      </c>
      <c r="AM1528" s="86" t="str">
        <f t="shared" si="4966"/>
        <v/>
      </c>
      <c r="AN1528" s="86" t="str">
        <f t="shared" si="4967"/>
        <v/>
      </c>
      <c r="AO1528" s="90" t="str">
        <f t="shared" ref="AO1528:AP1534" si="5038">IF($A1527&lt;&gt;"",AO1527,"")</f>
        <v/>
      </c>
      <c r="AP1528" s="54" t="str">
        <f t="shared" si="5038"/>
        <v/>
      </c>
      <c r="AQ1528" s="92" t="str">
        <f t="shared" si="4937"/>
        <v/>
      </c>
      <c r="AR1528" s="82">
        <f t="shared" si="4968"/>
        <v>0</v>
      </c>
      <c r="AS1528" s="71">
        <f t="shared" si="4938"/>
        <v>0</v>
      </c>
      <c r="AT1528" s="78" t="str">
        <f t="shared" si="4933"/>
        <v/>
      </c>
      <c r="AU1528" s="137">
        <f t="shared" si="4969"/>
        <v>0</v>
      </c>
      <c r="AV1528" s="137">
        <f t="shared" si="4970"/>
        <v>0</v>
      </c>
      <c r="AW1528" s="137">
        <f t="shared" si="4971"/>
        <v>0</v>
      </c>
      <c r="AX1528" s="86" t="str">
        <f t="shared" si="4972"/>
        <v/>
      </c>
      <c r="AY1528" s="86" t="str">
        <f t="shared" si="4973"/>
        <v/>
      </c>
      <c r="AZ1528" s="90" t="str">
        <f t="shared" ref="AZ1528:BA1534" si="5039">IF($A1527&lt;&gt;"",AZ1527,"")</f>
        <v/>
      </c>
      <c r="BA1528" s="54" t="str">
        <f t="shared" si="5039"/>
        <v/>
      </c>
      <c r="BB1528" s="92" t="str">
        <f t="shared" si="4939"/>
        <v/>
      </c>
      <c r="BC1528" s="82">
        <f t="shared" si="4974"/>
        <v>0</v>
      </c>
      <c r="BD1528" s="71">
        <f t="shared" si="4940"/>
        <v>0</v>
      </c>
      <c r="BE1528" s="98">
        <f t="shared" si="4975"/>
        <v>18</v>
      </c>
      <c r="BF1528" s="54" t="str">
        <f t="shared" ref="BF1528:BF1534" si="5040">IF($A1527&lt;&gt;"",BF1527,"")</f>
        <v/>
      </c>
      <c r="BG1528" s="92" t="str">
        <f t="shared" si="5035"/>
        <v/>
      </c>
      <c r="BH1528" s="82">
        <f t="shared" si="4958"/>
        <v>0</v>
      </c>
      <c r="BI1528" s="71">
        <f t="shared" si="4959"/>
        <v>0</v>
      </c>
      <c r="BJ1528" s="146"/>
      <c r="BK1528" s="97">
        <v>1</v>
      </c>
      <c r="BL1528" s="95" t="str">
        <f t="shared" ref="BL1528:BP1528" si="5041">IF(BL1527&lt;&gt;"",BL1527,"")</f>
        <v/>
      </c>
      <c r="BM1528" s="95" t="str">
        <f t="shared" si="5041"/>
        <v/>
      </c>
      <c r="BN1528" s="95" t="str">
        <f t="shared" si="5041"/>
        <v/>
      </c>
      <c r="BO1528" s="95" t="str">
        <f t="shared" si="5041"/>
        <v/>
      </c>
      <c r="BP1528" s="95" t="str">
        <f t="shared" si="5041"/>
        <v/>
      </c>
      <c r="BQ1528" s="81">
        <f t="shared" si="4976"/>
        <v>0</v>
      </c>
      <c r="BR1528" s="81">
        <f t="shared" si="4977"/>
        <v>0</v>
      </c>
      <c r="BS1528" s="81">
        <f t="shared" si="4978"/>
        <v>0</v>
      </c>
      <c r="BT1528" s="81">
        <f t="shared" si="4979"/>
        <v>0</v>
      </c>
      <c r="BU1528" s="81">
        <f t="shared" si="4980"/>
        <v>0</v>
      </c>
      <c r="BV1528" s="13">
        <f t="shared" si="4981"/>
        <v>0</v>
      </c>
      <c r="BW1528" s="11">
        <f t="shared" si="4935"/>
        <v>0</v>
      </c>
      <c r="BX1528" s="69">
        <f t="shared" si="4942"/>
        <v>0</v>
      </c>
      <c r="BY1528" s="69">
        <f>IF($A1528&lt;&gt;"",IF(BY1527&lt;&gt;0,BY1527,IF(BW1528&lt;=$AW$2,"Stop Loss",0)),0)</f>
        <v>0</v>
      </c>
      <c r="BZ1528" s="69">
        <f t="shared" si="5033"/>
        <v>0</v>
      </c>
      <c r="CA1528" s="27" t="str">
        <f t="shared" si="4943"/>
        <v/>
      </c>
      <c r="CB1528" s="27" t="str">
        <f t="shared" si="4944"/>
        <v/>
      </c>
      <c r="CC1528" s="27" t="str">
        <f t="shared" si="4945"/>
        <v/>
      </c>
      <c r="CD1528" s="27" t="str">
        <f t="shared" si="4946"/>
        <v/>
      </c>
      <c r="CE1528" s="27" t="str">
        <f t="shared" si="4947"/>
        <v/>
      </c>
      <c r="CF1528" s="27" t="str">
        <f t="shared" si="4948"/>
        <v/>
      </c>
      <c r="CG1528" s="86"/>
      <c r="CH1528" s="86"/>
      <c r="CI1528"/>
      <c r="CJ1528"/>
      <c r="CK1528"/>
    </row>
    <row r="1529" spans="1:89">
      <c r="A1529" s="149"/>
      <c r="B1529" s="82" t="str">
        <f t="shared" si="4926"/>
        <v/>
      </c>
      <c r="C1529" s="7" t="str">
        <f t="shared" si="4927"/>
        <v/>
      </c>
      <c r="D1529" s="81">
        <f t="shared" si="4928"/>
        <v>0</v>
      </c>
      <c r="E1529" s="7" t="str">
        <f t="shared" si="4929"/>
        <v>18,</v>
      </c>
      <c r="F1529" s="78"/>
      <c r="G1529" s="86"/>
      <c r="H1529" s="86"/>
      <c r="I1529" s="86"/>
      <c r="J1529" s="86"/>
      <c r="K1529" s="86"/>
      <c r="L1529" s="86"/>
      <c r="M1529" s="86"/>
      <c r="N1529" s="86"/>
      <c r="O1529" s="78"/>
      <c r="P1529" s="86"/>
      <c r="Q1529" s="86"/>
      <c r="R1529" s="86"/>
      <c r="S1529" s="86"/>
      <c r="T1529" s="86"/>
      <c r="U1529" s="86"/>
      <c r="V1529" s="86"/>
      <c r="W1529" s="86"/>
      <c r="X1529" s="123" t="str">
        <f t="shared" si="4930"/>
        <v/>
      </c>
      <c r="Y1529" s="127">
        <f t="shared" si="4960"/>
        <v>0</v>
      </c>
      <c r="Z1529" s="127">
        <f t="shared" si="4961"/>
        <v>0</v>
      </c>
      <c r="AA1529" s="127">
        <f t="shared" si="4962"/>
        <v>0</v>
      </c>
      <c r="AB1529" s="86">
        <f t="shared" si="5034"/>
        <v>0</v>
      </c>
      <c r="AC1529" s="86">
        <f t="shared" si="5034"/>
        <v>0</v>
      </c>
      <c r="AD1529" s="90" t="str">
        <f t="shared" si="5037"/>
        <v/>
      </c>
      <c r="AE1529" s="54" t="str">
        <f t="shared" si="5037"/>
        <v/>
      </c>
      <c r="AF1529" s="92" t="str">
        <f t="shared" si="4936"/>
        <v/>
      </c>
      <c r="AG1529" s="82">
        <f t="shared" si="4931"/>
        <v>0</v>
      </c>
      <c r="AH1529" s="71">
        <f t="shared" si="5014"/>
        <v>0</v>
      </c>
      <c r="AI1529" s="78" t="str">
        <f t="shared" si="4932"/>
        <v/>
      </c>
      <c r="AJ1529" s="132">
        <f t="shared" si="4963"/>
        <v>0</v>
      </c>
      <c r="AK1529" s="132">
        <f t="shared" si="4964"/>
        <v>0</v>
      </c>
      <c r="AL1529" s="132">
        <f t="shared" si="4965"/>
        <v>0</v>
      </c>
      <c r="AM1529" s="86" t="str">
        <f t="shared" si="4966"/>
        <v/>
      </c>
      <c r="AN1529" s="86" t="str">
        <f t="shared" si="4967"/>
        <v/>
      </c>
      <c r="AO1529" s="90" t="str">
        <f t="shared" si="5038"/>
        <v/>
      </c>
      <c r="AP1529" s="54" t="str">
        <f t="shared" si="5038"/>
        <v/>
      </c>
      <c r="AQ1529" s="92" t="str">
        <f t="shared" si="4937"/>
        <v/>
      </c>
      <c r="AR1529" s="82">
        <f t="shared" si="4968"/>
        <v>0</v>
      </c>
      <c r="AS1529" s="71">
        <f t="shared" si="4938"/>
        <v>0</v>
      </c>
      <c r="AT1529" s="78" t="str">
        <f t="shared" si="4933"/>
        <v/>
      </c>
      <c r="AU1529" s="137">
        <f t="shared" si="4969"/>
        <v>0</v>
      </c>
      <c r="AV1529" s="137">
        <f t="shared" si="4970"/>
        <v>0</v>
      </c>
      <c r="AW1529" s="137">
        <f t="shared" si="4971"/>
        <v>0</v>
      </c>
      <c r="AX1529" s="86" t="str">
        <f t="shared" si="4972"/>
        <v/>
      </c>
      <c r="AY1529" s="86" t="str">
        <f t="shared" si="4973"/>
        <v/>
      </c>
      <c r="AZ1529" s="90" t="str">
        <f t="shared" si="5039"/>
        <v/>
      </c>
      <c r="BA1529" s="54" t="str">
        <f t="shared" si="5039"/>
        <v/>
      </c>
      <c r="BB1529" s="92" t="str">
        <f t="shared" si="4939"/>
        <v/>
      </c>
      <c r="BC1529" s="82">
        <f t="shared" si="4974"/>
        <v>0</v>
      </c>
      <c r="BD1529" s="71">
        <f t="shared" si="4940"/>
        <v>0</v>
      </c>
      <c r="BE1529" s="98">
        <f t="shared" si="4975"/>
        <v>18</v>
      </c>
      <c r="BF1529" s="54" t="str">
        <f t="shared" si="5040"/>
        <v/>
      </c>
      <c r="BG1529" s="92" t="str">
        <f t="shared" si="5035"/>
        <v/>
      </c>
      <c r="BH1529" s="82">
        <f t="shared" si="4958"/>
        <v>0</v>
      </c>
      <c r="BI1529" s="71">
        <f t="shared" si="4959"/>
        <v>0</v>
      </c>
      <c r="BJ1529" s="146"/>
      <c r="BK1529" s="97">
        <v>1</v>
      </c>
      <c r="BL1529" s="95" t="str">
        <f t="shared" ref="BL1529:BP1529" si="5042">IF(BL1528&lt;&gt;"",BL1528,"")</f>
        <v/>
      </c>
      <c r="BM1529" s="95" t="str">
        <f t="shared" si="5042"/>
        <v/>
      </c>
      <c r="BN1529" s="95" t="str">
        <f t="shared" si="5042"/>
        <v/>
      </c>
      <c r="BO1529" s="95" t="str">
        <f t="shared" si="5042"/>
        <v/>
      </c>
      <c r="BP1529" s="95" t="str">
        <f t="shared" si="5042"/>
        <v/>
      </c>
      <c r="BQ1529" s="81">
        <f t="shared" si="4976"/>
        <v>0</v>
      </c>
      <c r="BR1529" s="81">
        <f t="shared" si="4977"/>
        <v>0</v>
      </c>
      <c r="BS1529" s="81">
        <f t="shared" si="4978"/>
        <v>0</v>
      </c>
      <c r="BT1529" s="81">
        <f t="shared" si="4979"/>
        <v>0</v>
      </c>
      <c r="BU1529" s="81">
        <f t="shared" si="4980"/>
        <v>0</v>
      </c>
      <c r="BV1529" s="13">
        <f t="shared" si="4981"/>
        <v>0</v>
      </c>
      <c r="BW1529" s="11">
        <f t="shared" si="4935"/>
        <v>0</v>
      </c>
      <c r="BX1529" s="69">
        <f t="shared" si="4942"/>
        <v>0</v>
      </c>
      <c r="BY1529" s="69">
        <f>IF($A1529&lt;&gt;"",IF(BY1528&lt;&gt;0,BY1528,IF(BW1529&lt;=$AW$2,"Stop Loss",0)),0)</f>
        <v>0</v>
      </c>
      <c r="BZ1529" s="69">
        <f t="shared" si="5033"/>
        <v>0</v>
      </c>
      <c r="CA1529" s="27" t="str">
        <f t="shared" si="4943"/>
        <v/>
      </c>
      <c r="CB1529" s="27" t="str">
        <f t="shared" si="4944"/>
        <v/>
      </c>
      <c r="CC1529" s="27" t="str">
        <f t="shared" si="4945"/>
        <v/>
      </c>
      <c r="CD1529" s="27" t="str">
        <f t="shared" si="4946"/>
        <v/>
      </c>
      <c r="CE1529" s="27" t="str">
        <f t="shared" si="4947"/>
        <v/>
      </c>
      <c r="CF1529" s="27" t="str">
        <f t="shared" si="4948"/>
        <v/>
      </c>
      <c r="CG1529" s="86"/>
      <c r="CH1529" s="86"/>
      <c r="CI1529"/>
      <c r="CJ1529"/>
      <c r="CK1529"/>
    </row>
    <row r="1530" spans="1:89">
      <c r="A1530" s="149"/>
      <c r="B1530" s="82" t="str">
        <f t="shared" si="4926"/>
        <v/>
      </c>
      <c r="C1530" s="7" t="str">
        <f t="shared" si="4927"/>
        <v/>
      </c>
      <c r="D1530" s="81">
        <f t="shared" si="4928"/>
        <v>0</v>
      </c>
      <c r="E1530" s="7" t="str">
        <f t="shared" si="4929"/>
        <v>18,</v>
      </c>
      <c r="F1530" s="78"/>
      <c r="G1530" s="86"/>
      <c r="H1530" s="86"/>
      <c r="I1530" s="86"/>
      <c r="J1530" s="86"/>
      <c r="K1530" s="86"/>
      <c r="L1530" s="86"/>
      <c r="M1530" s="86"/>
      <c r="N1530" s="86"/>
      <c r="O1530" s="78"/>
      <c r="P1530" s="86"/>
      <c r="Q1530" s="86"/>
      <c r="R1530" s="86"/>
      <c r="S1530" s="86"/>
      <c r="T1530" s="86"/>
      <c r="U1530" s="86"/>
      <c r="V1530" s="86"/>
      <c r="W1530" s="86"/>
      <c r="X1530" s="123" t="str">
        <f t="shared" si="4930"/>
        <v/>
      </c>
      <c r="Y1530" s="127">
        <f t="shared" si="4960"/>
        <v>0</v>
      </c>
      <c r="Z1530" s="127">
        <f t="shared" si="4961"/>
        <v>0</v>
      </c>
      <c r="AA1530" s="127">
        <f t="shared" si="4962"/>
        <v>0</v>
      </c>
      <c r="AB1530" s="86">
        <f t="shared" si="5034"/>
        <v>0</v>
      </c>
      <c r="AC1530" s="86">
        <f t="shared" si="5034"/>
        <v>0</v>
      </c>
      <c r="AD1530" s="90" t="str">
        <f t="shared" si="5037"/>
        <v/>
      </c>
      <c r="AE1530" s="54" t="str">
        <f t="shared" si="5037"/>
        <v/>
      </c>
      <c r="AF1530" s="92" t="str">
        <f t="shared" si="4936"/>
        <v/>
      </c>
      <c r="AG1530" s="82">
        <f t="shared" si="4931"/>
        <v>0</v>
      </c>
      <c r="AH1530" s="71">
        <f t="shared" si="5014"/>
        <v>0</v>
      </c>
      <c r="AI1530" s="78" t="str">
        <f t="shared" si="4932"/>
        <v/>
      </c>
      <c r="AJ1530" s="132">
        <f t="shared" si="4963"/>
        <v>0</v>
      </c>
      <c r="AK1530" s="132">
        <f t="shared" si="4964"/>
        <v>0</v>
      </c>
      <c r="AL1530" s="132">
        <f t="shared" si="4965"/>
        <v>0</v>
      </c>
      <c r="AM1530" s="86" t="str">
        <f t="shared" si="4966"/>
        <v/>
      </c>
      <c r="AN1530" s="86" t="str">
        <f t="shared" si="4967"/>
        <v/>
      </c>
      <c r="AO1530" s="90" t="str">
        <f t="shared" si="5038"/>
        <v/>
      </c>
      <c r="AP1530" s="54" t="str">
        <f t="shared" si="5038"/>
        <v/>
      </c>
      <c r="AQ1530" s="92" t="str">
        <f t="shared" si="4937"/>
        <v/>
      </c>
      <c r="AR1530" s="82">
        <f t="shared" si="4968"/>
        <v>0</v>
      </c>
      <c r="AS1530" s="71">
        <f t="shared" si="4938"/>
        <v>0</v>
      </c>
      <c r="AT1530" s="78" t="str">
        <f t="shared" si="4933"/>
        <v/>
      </c>
      <c r="AU1530" s="137">
        <f t="shared" si="4969"/>
        <v>0</v>
      </c>
      <c r="AV1530" s="137">
        <f t="shared" si="4970"/>
        <v>0</v>
      </c>
      <c r="AW1530" s="137">
        <f t="shared" si="4971"/>
        <v>0</v>
      </c>
      <c r="AX1530" s="86" t="str">
        <f t="shared" si="4972"/>
        <v/>
      </c>
      <c r="AY1530" s="86" t="str">
        <f t="shared" si="4973"/>
        <v/>
      </c>
      <c r="AZ1530" s="90" t="str">
        <f t="shared" si="5039"/>
        <v/>
      </c>
      <c r="BA1530" s="54" t="str">
        <f t="shared" si="5039"/>
        <v/>
      </c>
      <c r="BB1530" s="92" t="str">
        <f t="shared" si="4939"/>
        <v/>
      </c>
      <c r="BC1530" s="82">
        <f t="shared" si="4974"/>
        <v>0</v>
      </c>
      <c r="BD1530" s="71">
        <f t="shared" si="4940"/>
        <v>0</v>
      </c>
      <c r="BE1530" s="98">
        <f t="shared" si="4975"/>
        <v>18</v>
      </c>
      <c r="BF1530" s="54" t="str">
        <f t="shared" si="5040"/>
        <v/>
      </c>
      <c r="BG1530" s="92" t="str">
        <f t="shared" si="5035"/>
        <v/>
      </c>
      <c r="BH1530" s="82">
        <f t="shared" si="4958"/>
        <v>0</v>
      </c>
      <c r="BI1530" s="71">
        <f t="shared" si="4959"/>
        <v>0</v>
      </c>
      <c r="BJ1530" s="146"/>
      <c r="BK1530" s="97">
        <v>1</v>
      </c>
      <c r="BL1530" s="95" t="str">
        <f t="shared" ref="BL1530:BP1530" si="5043">IF(BL1529&lt;&gt;"",BL1529,"")</f>
        <v/>
      </c>
      <c r="BM1530" s="95" t="str">
        <f t="shared" si="5043"/>
        <v/>
      </c>
      <c r="BN1530" s="95" t="str">
        <f t="shared" si="5043"/>
        <v/>
      </c>
      <c r="BO1530" s="95" t="str">
        <f t="shared" si="5043"/>
        <v/>
      </c>
      <c r="BP1530" s="95" t="str">
        <f t="shared" si="5043"/>
        <v/>
      </c>
      <c r="BQ1530" s="81">
        <f t="shared" si="4976"/>
        <v>0</v>
      </c>
      <c r="BR1530" s="81">
        <f t="shared" si="4977"/>
        <v>0</v>
      </c>
      <c r="BS1530" s="81">
        <f t="shared" si="4978"/>
        <v>0</v>
      </c>
      <c r="BT1530" s="81">
        <f t="shared" si="4979"/>
        <v>0</v>
      </c>
      <c r="BU1530" s="81">
        <f t="shared" si="4980"/>
        <v>0</v>
      </c>
      <c r="BV1530" s="13">
        <f t="shared" si="4981"/>
        <v>0</v>
      </c>
      <c r="BW1530" s="11">
        <f t="shared" si="4935"/>
        <v>0</v>
      </c>
      <c r="BX1530" s="69">
        <f t="shared" si="4942"/>
        <v>0</v>
      </c>
      <c r="BY1530" s="69">
        <f>IF($A1530&lt;&gt;"",IF(BY1529&lt;&gt;0,BY1529,IF(BW1530&lt;=$AW$2,"Stop Loss",0)),0)</f>
        <v>0</v>
      </c>
      <c r="BZ1530" s="69">
        <f t="shared" si="5033"/>
        <v>0</v>
      </c>
      <c r="CA1530" s="27" t="str">
        <f t="shared" si="4943"/>
        <v/>
      </c>
      <c r="CB1530" s="27" t="str">
        <f t="shared" si="4944"/>
        <v/>
      </c>
      <c r="CC1530" s="27" t="str">
        <f t="shared" si="4945"/>
        <v/>
      </c>
      <c r="CD1530" s="27" t="str">
        <f t="shared" si="4946"/>
        <v/>
      </c>
      <c r="CE1530" s="27" t="str">
        <f t="shared" si="4947"/>
        <v/>
      </c>
      <c r="CF1530" s="27" t="str">
        <f t="shared" si="4948"/>
        <v/>
      </c>
      <c r="CG1530" s="86"/>
      <c r="CH1530" s="86"/>
      <c r="CI1530"/>
      <c r="CJ1530"/>
      <c r="CK1530"/>
    </row>
    <row r="1531" spans="1:89">
      <c r="A1531" s="149"/>
      <c r="B1531" s="82" t="str">
        <f t="shared" si="4926"/>
        <v/>
      </c>
      <c r="C1531" s="7" t="str">
        <f t="shared" si="4927"/>
        <v/>
      </c>
      <c r="D1531" s="81">
        <f t="shared" si="4928"/>
        <v>0</v>
      </c>
      <c r="E1531" s="7" t="str">
        <f t="shared" si="4929"/>
        <v>18,</v>
      </c>
      <c r="F1531" s="78"/>
      <c r="G1531" s="86"/>
      <c r="H1531" s="86"/>
      <c r="I1531" s="86"/>
      <c r="J1531" s="86"/>
      <c r="K1531" s="86"/>
      <c r="L1531" s="86"/>
      <c r="M1531" s="86"/>
      <c r="N1531" s="86"/>
      <c r="O1531" s="78"/>
      <c r="P1531" s="86"/>
      <c r="Q1531" s="86"/>
      <c r="R1531" s="86"/>
      <c r="S1531" s="86"/>
      <c r="T1531" s="86"/>
      <c r="U1531" s="86"/>
      <c r="V1531" s="86"/>
      <c r="W1531" s="86"/>
      <c r="X1531" s="123" t="str">
        <f t="shared" si="4930"/>
        <v/>
      </c>
      <c r="Y1531" s="127">
        <f t="shared" si="4960"/>
        <v>0</v>
      </c>
      <c r="Z1531" s="127">
        <f t="shared" si="4961"/>
        <v>0</v>
      </c>
      <c r="AA1531" s="127">
        <f t="shared" si="4962"/>
        <v>0</v>
      </c>
      <c r="AB1531" s="86">
        <f t="shared" si="5034"/>
        <v>0</v>
      </c>
      <c r="AC1531" s="86">
        <f t="shared" si="5034"/>
        <v>0</v>
      </c>
      <c r="AD1531" s="90" t="str">
        <f t="shared" si="5037"/>
        <v/>
      </c>
      <c r="AE1531" s="54" t="str">
        <f t="shared" si="5037"/>
        <v/>
      </c>
      <c r="AF1531" s="92" t="str">
        <f t="shared" si="4936"/>
        <v/>
      </c>
      <c r="AG1531" s="82">
        <f t="shared" si="4931"/>
        <v>0</v>
      </c>
      <c r="AH1531" s="71">
        <f t="shared" si="5014"/>
        <v>0</v>
      </c>
      <c r="AI1531" s="78" t="str">
        <f t="shared" si="4932"/>
        <v/>
      </c>
      <c r="AJ1531" s="132">
        <f t="shared" si="4963"/>
        <v>0</v>
      </c>
      <c r="AK1531" s="132">
        <f t="shared" si="4964"/>
        <v>0</v>
      </c>
      <c r="AL1531" s="132">
        <f t="shared" si="4965"/>
        <v>0</v>
      </c>
      <c r="AM1531" s="86" t="str">
        <f t="shared" si="4966"/>
        <v/>
      </c>
      <c r="AN1531" s="86" t="str">
        <f t="shared" si="4967"/>
        <v/>
      </c>
      <c r="AO1531" s="90" t="str">
        <f t="shared" si="5038"/>
        <v/>
      </c>
      <c r="AP1531" s="54" t="str">
        <f t="shared" si="5038"/>
        <v/>
      </c>
      <c r="AQ1531" s="92" t="str">
        <f t="shared" si="4937"/>
        <v/>
      </c>
      <c r="AR1531" s="82">
        <f t="shared" si="4968"/>
        <v>0</v>
      </c>
      <c r="AS1531" s="71">
        <f t="shared" si="4938"/>
        <v>0</v>
      </c>
      <c r="AT1531" s="78" t="str">
        <f t="shared" si="4933"/>
        <v/>
      </c>
      <c r="AU1531" s="137">
        <f t="shared" si="4969"/>
        <v>0</v>
      </c>
      <c r="AV1531" s="137">
        <f t="shared" si="4970"/>
        <v>0</v>
      </c>
      <c r="AW1531" s="137">
        <f t="shared" si="4971"/>
        <v>0</v>
      </c>
      <c r="AX1531" s="86" t="str">
        <f t="shared" si="4972"/>
        <v/>
      </c>
      <c r="AY1531" s="86" t="str">
        <f t="shared" si="4973"/>
        <v/>
      </c>
      <c r="AZ1531" s="90" t="str">
        <f t="shared" si="5039"/>
        <v/>
      </c>
      <c r="BA1531" s="54" t="str">
        <f t="shared" si="5039"/>
        <v/>
      </c>
      <c r="BB1531" s="92" t="str">
        <f t="shared" si="4939"/>
        <v/>
      </c>
      <c r="BC1531" s="82">
        <f t="shared" si="4974"/>
        <v>0</v>
      </c>
      <c r="BD1531" s="71">
        <f t="shared" si="4940"/>
        <v>0</v>
      </c>
      <c r="BE1531" s="98">
        <f t="shared" si="4975"/>
        <v>18</v>
      </c>
      <c r="BF1531" s="54" t="str">
        <f t="shared" si="5040"/>
        <v/>
      </c>
      <c r="BG1531" s="92" t="str">
        <f t="shared" si="5035"/>
        <v/>
      </c>
      <c r="BH1531" s="82">
        <f t="shared" si="4958"/>
        <v>0</v>
      </c>
      <c r="BI1531" s="71">
        <f t="shared" si="4959"/>
        <v>0</v>
      </c>
      <c r="BJ1531" s="146"/>
      <c r="BK1531" s="97">
        <v>1</v>
      </c>
      <c r="BL1531" s="95" t="str">
        <f t="shared" ref="BL1531:BP1531" si="5044">IF(BL1530&lt;&gt;"",BL1530,"")</f>
        <v/>
      </c>
      <c r="BM1531" s="95" t="str">
        <f t="shared" si="5044"/>
        <v/>
      </c>
      <c r="BN1531" s="95" t="str">
        <f t="shared" si="5044"/>
        <v/>
      </c>
      <c r="BO1531" s="95" t="str">
        <f t="shared" si="5044"/>
        <v/>
      </c>
      <c r="BP1531" s="95" t="str">
        <f t="shared" si="5044"/>
        <v/>
      </c>
      <c r="BQ1531" s="81">
        <f t="shared" si="4976"/>
        <v>0</v>
      </c>
      <c r="BR1531" s="81">
        <f t="shared" si="4977"/>
        <v>0</v>
      </c>
      <c r="BS1531" s="81">
        <f t="shared" si="4978"/>
        <v>0</v>
      </c>
      <c r="BT1531" s="81">
        <f t="shared" si="4979"/>
        <v>0</v>
      </c>
      <c r="BU1531" s="81">
        <f t="shared" si="4980"/>
        <v>0</v>
      </c>
      <c r="BV1531" s="13">
        <f t="shared" si="4981"/>
        <v>0</v>
      </c>
      <c r="BW1531" s="11">
        <f t="shared" si="4935"/>
        <v>0</v>
      </c>
      <c r="BX1531" s="69">
        <f t="shared" si="4942"/>
        <v>0</v>
      </c>
      <c r="BY1531" s="69">
        <f>IF($A1531&lt;&gt;"",IF(BY1530&lt;&gt;0,BY1530,IF(BW1531&lt;=$AW$2,"Stop Loss",0)),0)</f>
        <v>0</v>
      </c>
      <c r="BZ1531" s="69">
        <f t="shared" si="5033"/>
        <v>0</v>
      </c>
      <c r="CA1531" s="27" t="str">
        <f t="shared" si="4943"/>
        <v/>
      </c>
      <c r="CB1531" s="27" t="str">
        <f t="shared" si="4944"/>
        <v/>
      </c>
      <c r="CC1531" s="27" t="str">
        <f t="shared" si="4945"/>
        <v/>
      </c>
      <c r="CD1531" s="27" t="str">
        <f t="shared" si="4946"/>
        <v/>
      </c>
      <c r="CE1531" s="27" t="str">
        <f t="shared" si="4947"/>
        <v/>
      </c>
      <c r="CF1531" s="27" t="str">
        <f t="shared" si="4948"/>
        <v/>
      </c>
      <c r="CG1531" s="86"/>
      <c r="CH1531" s="86"/>
      <c r="CI1531"/>
      <c r="CJ1531"/>
      <c r="CK1531"/>
    </row>
    <row r="1532" spans="1:89">
      <c r="A1532" s="149"/>
      <c r="B1532" s="82" t="str">
        <f t="shared" si="4926"/>
        <v/>
      </c>
      <c r="C1532" s="7" t="str">
        <f t="shared" si="4927"/>
        <v/>
      </c>
      <c r="D1532" s="81">
        <f t="shared" si="4928"/>
        <v>0</v>
      </c>
      <c r="E1532" s="7" t="str">
        <f t="shared" si="4929"/>
        <v>18,</v>
      </c>
      <c r="F1532" s="78"/>
      <c r="G1532" s="86"/>
      <c r="H1532" s="86"/>
      <c r="I1532" s="86"/>
      <c r="J1532" s="86"/>
      <c r="K1532" s="86"/>
      <c r="L1532" s="86"/>
      <c r="M1532" s="86"/>
      <c r="N1532" s="86"/>
      <c r="O1532" s="78"/>
      <c r="P1532" s="86"/>
      <c r="Q1532" s="86"/>
      <c r="R1532" s="86"/>
      <c r="S1532" s="86"/>
      <c r="T1532" s="86"/>
      <c r="U1532" s="86"/>
      <c r="V1532" s="86"/>
      <c r="W1532" s="86"/>
      <c r="X1532" s="123" t="str">
        <f t="shared" si="4930"/>
        <v/>
      </c>
      <c r="Y1532" s="127">
        <f t="shared" si="4960"/>
        <v>0</v>
      </c>
      <c r="Z1532" s="127">
        <f t="shared" si="4961"/>
        <v>0</v>
      </c>
      <c r="AA1532" s="127">
        <f t="shared" si="4962"/>
        <v>0</v>
      </c>
      <c r="AB1532" s="86">
        <f t="shared" si="5034"/>
        <v>0</v>
      </c>
      <c r="AC1532" s="86">
        <f t="shared" si="5034"/>
        <v>0</v>
      </c>
      <c r="AD1532" s="90" t="str">
        <f t="shared" si="5037"/>
        <v/>
      </c>
      <c r="AE1532" s="54" t="str">
        <f t="shared" si="5037"/>
        <v/>
      </c>
      <c r="AF1532" s="92" t="str">
        <f t="shared" si="4936"/>
        <v/>
      </c>
      <c r="AG1532" s="82">
        <f t="shared" si="4931"/>
        <v>0</v>
      </c>
      <c r="AH1532" s="71">
        <f t="shared" si="5014"/>
        <v>0</v>
      </c>
      <c r="AI1532" s="78" t="str">
        <f t="shared" si="4932"/>
        <v/>
      </c>
      <c r="AJ1532" s="132">
        <f t="shared" si="4963"/>
        <v>0</v>
      </c>
      <c r="AK1532" s="132">
        <f t="shared" si="4964"/>
        <v>0</v>
      </c>
      <c r="AL1532" s="132">
        <f t="shared" si="4965"/>
        <v>0</v>
      </c>
      <c r="AM1532" s="86" t="str">
        <f t="shared" si="4966"/>
        <v/>
      </c>
      <c r="AN1532" s="86" t="str">
        <f t="shared" si="4967"/>
        <v/>
      </c>
      <c r="AO1532" s="90" t="str">
        <f t="shared" si="5038"/>
        <v/>
      </c>
      <c r="AP1532" s="54" t="str">
        <f t="shared" si="5038"/>
        <v/>
      </c>
      <c r="AQ1532" s="92" t="str">
        <f t="shared" si="4937"/>
        <v/>
      </c>
      <c r="AR1532" s="82">
        <f t="shared" si="4968"/>
        <v>0</v>
      </c>
      <c r="AS1532" s="71">
        <f t="shared" si="4938"/>
        <v>0</v>
      </c>
      <c r="AT1532" s="78" t="str">
        <f t="shared" si="4933"/>
        <v/>
      </c>
      <c r="AU1532" s="137">
        <f t="shared" si="4969"/>
        <v>0</v>
      </c>
      <c r="AV1532" s="137">
        <f t="shared" si="4970"/>
        <v>0</v>
      </c>
      <c r="AW1532" s="137">
        <f t="shared" si="4971"/>
        <v>0</v>
      </c>
      <c r="AX1532" s="86" t="str">
        <f t="shared" si="4972"/>
        <v/>
      </c>
      <c r="AY1532" s="86" t="str">
        <f t="shared" si="4973"/>
        <v/>
      </c>
      <c r="AZ1532" s="90" t="str">
        <f t="shared" si="5039"/>
        <v/>
      </c>
      <c r="BA1532" s="54" t="str">
        <f t="shared" si="5039"/>
        <v/>
      </c>
      <c r="BB1532" s="92" t="str">
        <f t="shared" si="4939"/>
        <v/>
      </c>
      <c r="BC1532" s="82">
        <f t="shared" si="4974"/>
        <v>0</v>
      </c>
      <c r="BD1532" s="71">
        <f t="shared" si="4940"/>
        <v>0</v>
      </c>
      <c r="BE1532" s="98">
        <f t="shared" si="4975"/>
        <v>18</v>
      </c>
      <c r="BF1532" s="54" t="str">
        <f t="shared" si="5040"/>
        <v/>
      </c>
      <c r="BG1532" s="92" t="str">
        <f t="shared" si="5035"/>
        <v/>
      </c>
      <c r="BH1532" s="82">
        <f t="shared" si="4958"/>
        <v>0</v>
      </c>
      <c r="BI1532" s="71">
        <f t="shared" si="4959"/>
        <v>0</v>
      </c>
      <c r="BJ1532" s="146"/>
      <c r="BK1532" s="97">
        <v>1</v>
      </c>
      <c r="BL1532" s="95" t="str">
        <f t="shared" ref="BL1532:BP1532" si="5045">IF(BL1531&lt;&gt;"",BL1531,"")</f>
        <v/>
      </c>
      <c r="BM1532" s="95" t="str">
        <f t="shared" si="5045"/>
        <v/>
      </c>
      <c r="BN1532" s="95" t="str">
        <f t="shared" si="5045"/>
        <v/>
      </c>
      <c r="BO1532" s="95" t="str">
        <f t="shared" si="5045"/>
        <v/>
      </c>
      <c r="BP1532" s="95" t="str">
        <f t="shared" si="5045"/>
        <v/>
      </c>
      <c r="BQ1532" s="81">
        <f t="shared" si="4976"/>
        <v>0</v>
      </c>
      <c r="BR1532" s="81">
        <f t="shared" si="4977"/>
        <v>0</v>
      </c>
      <c r="BS1532" s="81">
        <f t="shared" si="4978"/>
        <v>0</v>
      </c>
      <c r="BT1532" s="81">
        <f t="shared" si="4979"/>
        <v>0</v>
      </c>
      <c r="BU1532" s="81">
        <f t="shared" si="4980"/>
        <v>0</v>
      </c>
      <c r="BV1532" s="13">
        <f t="shared" si="4981"/>
        <v>0</v>
      </c>
      <c r="BW1532" s="11">
        <f t="shared" si="4935"/>
        <v>0</v>
      </c>
      <c r="BX1532" s="69">
        <f t="shared" si="4942"/>
        <v>0</v>
      </c>
      <c r="BY1532" s="69">
        <f>IF($A1532&lt;&gt;"",IF(BY1531&lt;&gt;0,BY1531,IF(BW1532&lt;=$AW$2,"Stop Loss",0)),0)</f>
        <v>0</v>
      </c>
      <c r="BZ1532" s="69">
        <f t="shared" si="5033"/>
        <v>0</v>
      </c>
      <c r="CA1532" s="27" t="str">
        <f t="shared" si="4943"/>
        <v/>
      </c>
      <c r="CB1532" s="27" t="str">
        <f t="shared" si="4944"/>
        <v/>
      </c>
      <c r="CC1532" s="27" t="str">
        <f t="shared" si="4945"/>
        <v/>
      </c>
      <c r="CD1532" s="27" t="str">
        <f t="shared" si="4946"/>
        <v/>
      </c>
      <c r="CE1532" s="27" t="str">
        <f t="shared" si="4947"/>
        <v/>
      </c>
      <c r="CF1532" s="27" t="str">
        <f t="shared" si="4948"/>
        <v/>
      </c>
      <c r="CG1532" s="86"/>
      <c r="CH1532" s="86"/>
      <c r="CI1532"/>
      <c r="CJ1532"/>
      <c r="CK1532"/>
    </row>
    <row r="1533" spans="1:89">
      <c r="A1533" s="149"/>
      <c r="B1533" s="82" t="str">
        <f t="shared" si="4926"/>
        <v/>
      </c>
      <c r="C1533" s="7" t="str">
        <f t="shared" si="4927"/>
        <v/>
      </c>
      <c r="D1533" s="81">
        <f t="shared" si="4928"/>
        <v>0</v>
      </c>
      <c r="E1533" s="7" t="str">
        <f t="shared" si="4929"/>
        <v>18,</v>
      </c>
      <c r="F1533" s="78"/>
      <c r="G1533" s="86"/>
      <c r="H1533" s="86"/>
      <c r="I1533" s="86"/>
      <c r="J1533" s="86"/>
      <c r="K1533" s="86"/>
      <c r="L1533" s="86"/>
      <c r="M1533" s="86"/>
      <c r="N1533" s="86"/>
      <c r="O1533" s="78"/>
      <c r="P1533" s="86"/>
      <c r="Q1533" s="86"/>
      <c r="R1533" s="86"/>
      <c r="S1533" s="86"/>
      <c r="T1533" s="86"/>
      <c r="U1533" s="86"/>
      <c r="V1533" s="86"/>
      <c r="W1533" s="86"/>
      <c r="X1533" s="123" t="str">
        <f t="shared" si="4930"/>
        <v/>
      </c>
      <c r="Y1533" s="127">
        <f t="shared" si="4960"/>
        <v>0</v>
      </c>
      <c r="Z1533" s="127">
        <f t="shared" si="4961"/>
        <v>0</v>
      </c>
      <c r="AA1533" s="127">
        <f t="shared" si="4962"/>
        <v>0</v>
      </c>
      <c r="AB1533" s="86">
        <f t="shared" si="5034"/>
        <v>0</v>
      </c>
      <c r="AC1533" s="86">
        <f t="shared" si="5034"/>
        <v>0</v>
      </c>
      <c r="AD1533" s="90" t="str">
        <f t="shared" si="5037"/>
        <v/>
      </c>
      <c r="AE1533" s="54" t="str">
        <f t="shared" si="5037"/>
        <v/>
      </c>
      <c r="AF1533" s="92" t="str">
        <f t="shared" si="4936"/>
        <v/>
      </c>
      <c r="AG1533" s="82">
        <f t="shared" si="4931"/>
        <v>0</v>
      </c>
      <c r="AH1533" s="71">
        <f t="shared" si="5014"/>
        <v>0</v>
      </c>
      <c r="AI1533" s="78" t="str">
        <f t="shared" si="4932"/>
        <v/>
      </c>
      <c r="AJ1533" s="132">
        <f t="shared" si="4963"/>
        <v>0</v>
      </c>
      <c r="AK1533" s="132">
        <f t="shared" si="4964"/>
        <v>0</v>
      </c>
      <c r="AL1533" s="132">
        <f t="shared" si="4965"/>
        <v>0</v>
      </c>
      <c r="AM1533" s="86" t="str">
        <f t="shared" si="4966"/>
        <v/>
      </c>
      <c r="AN1533" s="86" t="str">
        <f t="shared" si="4967"/>
        <v/>
      </c>
      <c r="AO1533" s="90" t="str">
        <f t="shared" si="5038"/>
        <v/>
      </c>
      <c r="AP1533" s="54" t="str">
        <f t="shared" si="5038"/>
        <v/>
      </c>
      <c r="AQ1533" s="92" t="str">
        <f t="shared" si="4937"/>
        <v/>
      </c>
      <c r="AR1533" s="82">
        <f t="shared" si="4968"/>
        <v>0</v>
      </c>
      <c r="AS1533" s="71">
        <f t="shared" si="4938"/>
        <v>0</v>
      </c>
      <c r="AT1533" s="78" t="str">
        <f t="shared" si="4933"/>
        <v/>
      </c>
      <c r="AU1533" s="137">
        <f t="shared" si="4969"/>
        <v>0</v>
      </c>
      <c r="AV1533" s="137">
        <f t="shared" si="4970"/>
        <v>0</v>
      </c>
      <c r="AW1533" s="137">
        <f t="shared" si="4971"/>
        <v>0</v>
      </c>
      <c r="AX1533" s="86" t="str">
        <f t="shared" si="4972"/>
        <v/>
      </c>
      <c r="AY1533" s="86" t="str">
        <f t="shared" si="4973"/>
        <v/>
      </c>
      <c r="AZ1533" s="90" t="str">
        <f t="shared" si="5039"/>
        <v/>
      </c>
      <c r="BA1533" s="54" t="str">
        <f t="shared" si="5039"/>
        <v/>
      </c>
      <c r="BB1533" s="92" t="str">
        <f t="shared" si="4939"/>
        <v/>
      </c>
      <c r="BC1533" s="82">
        <f t="shared" si="4974"/>
        <v>0</v>
      </c>
      <c r="BD1533" s="71">
        <f t="shared" si="4940"/>
        <v>0</v>
      </c>
      <c r="BE1533" s="98">
        <f t="shared" si="4975"/>
        <v>18</v>
      </c>
      <c r="BF1533" s="54" t="str">
        <f t="shared" si="5040"/>
        <v/>
      </c>
      <c r="BG1533" s="92" t="str">
        <f t="shared" si="5035"/>
        <v/>
      </c>
      <c r="BH1533" s="82">
        <f t="shared" si="4958"/>
        <v>0</v>
      </c>
      <c r="BI1533" s="71">
        <f t="shared" si="4959"/>
        <v>0</v>
      </c>
      <c r="BJ1533" s="146"/>
      <c r="BK1533" s="97">
        <v>1</v>
      </c>
      <c r="BL1533" s="95" t="str">
        <f t="shared" ref="BL1533:BP1533" si="5046">IF(BL1532&lt;&gt;"",BL1532,"")</f>
        <v/>
      </c>
      <c r="BM1533" s="95" t="str">
        <f t="shared" si="5046"/>
        <v/>
      </c>
      <c r="BN1533" s="95" t="str">
        <f t="shared" si="5046"/>
        <v/>
      </c>
      <c r="BO1533" s="95" t="str">
        <f t="shared" si="5046"/>
        <v/>
      </c>
      <c r="BP1533" s="95" t="str">
        <f t="shared" si="5046"/>
        <v/>
      </c>
      <c r="BQ1533" s="81">
        <f t="shared" si="4976"/>
        <v>0</v>
      </c>
      <c r="BR1533" s="81">
        <f t="shared" si="4977"/>
        <v>0</v>
      </c>
      <c r="BS1533" s="81">
        <f t="shared" si="4978"/>
        <v>0</v>
      </c>
      <c r="BT1533" s="81">
        <f t="shared" si="4979"/>
        <v>0</v>
      </c>
      <c r="BU1533" s="81">
        <f t="shared" si="4980"/>
        <v>0</v>
      </c>
      <c r="BV1533" s="13">
        <f t="shared" si="4981"/>
        <v>0</v>
      </c>
      <c r="BW1533" s="11">
        <f t="shared" si="4935"/>
        <v>0</v>
      </c>
      <c r="BX1533" s="69">
        <f t="shared" si="4942"/>
        <v>0</v>
      </c>
      <c r="BY1533" s="69">
        <f>IF($A1533&lt;&gt;"",IF(BY1532&lt;&gt;0,BY1532,IF(BW1533&lt;=$AW$2,"Stop Loss",0)),0)</f>
        <v>0</v>
      </c>
      <c r="BZ1533" s="69">
        <f t="shared" si="5033"/>
        <v>0</v>
      </c>
      <c r="CA1533" s="27" t="str">
        <f t="shared" si="4943"/>
        <v/>
      </c>
      <c r="CB1533" s="27" t="str">
        <f t="shared" si="4944"/>
        <v/>
      </c>
      <c r="CC1533" s="27" t="str">
        <f t="shared" si="4945"/>
        <v/>
      </c>
      <c r="CD1533" s="27" t="str">
        <f t="shared" si="4946"/>
        <v/>
      </c>
      <c r="CE1533" s="27" t="str">
        <f t="shared" si="4947"/>
        <v/>
      </c>
      <c r="CF1533" s="27" t="str">
        <f t="shared" si="4948"/>
        <v/>
      </c>
      <c r="CG1533" s="86"/>
      <c r="CH1533" s="86"/>
      <c r="CI1533"/>
      <c r="CJ1533"/>
      <c r="CK1533"/>
    </row>
    <row r="1534" spans="1:89">
      <c r="A1534" s="149"/>
      <c r="B1534" s="82" t="str">
        <f t="shared" si="4926"/>
        <v/>
      </c>
      <c r="C1534" s="7" t="str">
        <f t="shared" si="4927"/>
        <v/>
      </c>
      <c r="D1534" s="81">
        <f t="shared" si="4928"/>
        <v>0</v>
      </c>
      <c r="E1534" s="7" t="str">
        <f t="shared" si="4929"/>
        <v>18,</v>
      </c>
      <c r="F1534" s="78"/>
      <c r="G1534" s="86"/>
      <c r="H1534" s="86"/>
      <c r="I1534" s="86"/>
      <c r="J1534" s="86"/>
      <c r="K1534" s="86"/>
      <c r="L1534" s="86"/>
      <c r="M1534" s="86"/>
      <c r="N1534" s="86"/>
      <c r="O1534" s="78"/>
      <c r="P1534" s="86"/>
      <c r="Q1534" s="86"/>
      <c r="R1534" s="86"/>
      <c r="S1534" s="86"/>
      <c r="T1534" s="86"/>
      <c r="U1534" s="86"/>
      <c r="V1534" s="86"/>
      <c r="W1534" s="86"/>
      <c r="X1534" s="123" t="str">
        <f t="shared" si="4930"/>
        <v/>
      </c>
      <c r="Y1534" s="127">
        <f t="shared" si="4960"/>
        <v>0</v>
      </c>
      <c r="Z1534" s="127">
        <f t="shared" si="4961"/>
        <v>0</v>
      </c>
      <c r="AA1534" s="127">
        <f t="shared" si="4962"/>
        <v>0</v>
      </c>
      <c r="AB1534" s="86">
        <f>IF($Y1534&gt;$Z1534,$Y1534-$Z1534+AB1533,AB1533)</f>
        <v>0</v>
      </c>
      <c r="AC1534" s="86">
        <f>IF($Z1534&gt;$Y1534,$Z1534-$Y1534+AC1533,AC1533)</f>
        <v>0</v>
      </c>
      <c r="AD1534" s="90" t="str">
        <f t="shared" si="5037"/>
        <v/>
      </c>
      <c r="AE1534" s="54" t="str">
        <f t="shared" si="5037"/>
        <v/>
      </c>
      <c r="AF1534" s="92" t="str">
        <f t="shared" si="4936"/>
        <v/>
      </c>
      <c r="AG1534" s="82">
        <f t="shared" si="4931"/>
        <v>0</v>
      </c>
      <c r="AH1534" s="71">
        <f t="shared" si="5014"/>
        <v>0</v>
      </c>
      <c r="AI1534" s="78" t="str">
        <f t="shared" si="4932"/>
        <v/>
      </c>
      <c r="AJ1534" s="132">
        <f t="shared" si="4963"/>
        <v>0</v>
      </c>
      <c r="AK1534" s="132">
        <f t="shared" si="4964"/>
        <v>0</v>
      </c>
      <c r="AL1534" s="132">
        <f t="shared" si="4965"/>
        <v>0</v>
      </c>
      <c r="AM1534" s="86" t="str">
        <f t="shared" si="4966"/>
        <v/>
      </c>
      <c r="AN1534" s="86" t="str">
        <f t="shared" si="4967"/>
        <v/>
      </c>
      <c r="AO1534" s="90" t="str">
        <f t="shared" si="5038"/>
        <v/>
      </c>
      <c r="AP1534" s="54" t="str">
        <f t="shared" si="5038"/>
        <v/>
      </c>
      <c r="AQ1534" s="92" t="str">
        <f t="shared" si="4937"/>
        <v/>
      </c>
      <c r="AR1534" s="82">
        <f t="shared" si="4968"/>
        <v>0</v>
      </c>
      <c r="AS1534" s="71">
        <f t="shared" si="4938"/>
        <v>0</v>
      </c>
      <c r="AT1534" s="78" t="str">
        <f t="shared" si="4933"/>
        <v/>
      </c>
      <c r="AU1534" s="137">
        <f t="shared" si="4969"/>
        <v>0</v>
      </c>
      <c r="AV1534" s="137">
        <f t="shared" si="4970"/>
        <v>0</v>
      </c>
      <c r="AW1534" s="137">
        <f t="shared" si="4971"/>
        <v>0</v>
      </c>
      <c r="AX1534" s="86" t="str">
        <f t="shared" si="4972"/>
        <v/>
      </c>
      <c r="AY1534" s="86" t="str">
        <f t="shared" si="4973"/>
        <v/>
      </c>
      <c r="AZ1534" s="90" t="str">
        <f t="shared" si="5039"/>
        <v/>
      </c>
      <c r="BA1534" s="54" t="str">
        <f t="shared" si="5039"/>
        <v/>
      </c>
      <c r="BB1534" s="92" t="str">
        <f t="shared" si="4939"/>
        <v/>
      </c>
      <c r="BC1534" s="82">
        <f t="shared" si="4974"/>
        <v>0</v>
      </c>
      <c r="BD1534" s="71">
        <f t="shared" si="4940"/>
        <v>0</v>
      </c>
      <c r="BE1534" s="98">
        <f t="shared" si="4975"/>
        <v>18</v>
      </c>
      <c r="BF1534" s="54" t="str">
        <f t="shared" si="5040"/>
        <v/>
      </c>
      <c r="BG1534" s="92" t="str">
        <f t="shared" si="5035"/>
        <v/>
      </c>
      <c r="BH1534" s="82">
        <f t="shared" si="4958"/>
        <v>0</v>
      </c>
      <c r="BI1534" s="71">
        <f t="shared" si="4959"/>
        <v>0</v>
      </c>
      <c r="BJ1534" s="146"/>
      <c r="BK1534" s="97">
        <v>1</v>
      </c>
      <c r="BL1534" s="95" t="str">
        <f t="shared" ref="BL1534:BP1534" si="5047">IF(BL1533&lt;&gt;"",BL1533,"")</f>
        <v/>
      </c>
      <c r="BM1534" s="95" t="str">
        <f t="shared" si="5047"/>
        <v/>
      </c>
      <c r="BN1534" s="95" t="str">
        <f t="shared" si="5047"/>
        <v/>
      </c>
      <c r="BO1534" s="95" t="str">
        <f t="shared" si="5047"/>
        <v/>
      </c>
      <c r="BP1534" s="95" t="str">
        <f t="shared" si="5047"/>
        <v/>
      </c>
      <c r="BQ1534" s="81">
        <f t="shared" si="4976"/>
        <v>0</v>
      </c>
      <c r="BR1534" s="81">
        <f t="shared" si="4977"/>
        <v>0</v>
      </c>
      <c r="BS1534" s="81">
        <f t="shared" si="4978"/>
        <v>0</v>
      </c>
      <c r="BT1534" s="81">
        <f t="shared" si="4979"/>
        <v>0</v>
      </c>
      <c r="BU1534" s="81">
        <f t="shared" si="4980"/>
        <v>0</v>
      </c>
      <c r="BV1534" s="13">
        <f t="shared" si="4981"/>
        <v>0</v>
      </c>
      <c r="BW1534" s="11">
        <f t="shared" si="4935"/>
        <v>0</v>
      </c>
      <c r="BX1534" s="69">
        <f t="shared" si="4942"/>
        <v>0</v>
      </c>
      <c r="BY1534" s="69">
        <f>IF($A1534&lt;&gt;"",IF(BY1533&lt;&gt;0,BY1533,IF(BW1534&lt;=$AW$2,"Stop Loss",0)),0)</f>
        <v>0</v>
      </c>
      <c r="BZ1534" s="69">
        <f t="shared" si="5033"/>
        <v>0</v>
      </c>
      <c r="CA1534" s="27" t="str">
        <f t="shared" si="4943"/>
        <v/>
      </c>
      <c r="CB1534" s="27" t="str">
        <f t="shared" si="4944"/>
        <v/>
      </c>
      <c r="CC1534" s="27" t="str">
        <f t="shared" si="4945"/>
        <v/>
      </c>
      <c r="CD1534" s="27" t="str">
        <f t="shared" si="4946"/>
        <v/>
      </c>
      <c r="CE1534" s="27" t="str">
        <f t="shared" si="4947"/>
        <v/>
      </c>
      <c r="CF1534" s="27" t="str">
        <f t="shared" si="4948"/>
        <v/>
      </c>
      <c r="CG1534" s="86"/>
      <c r="CH1534" s="86"/>
      <c r="CI1534"/>
      <c r="CJ1534"/>
      <c r="CK1534"/>
    </row>
    <row r="1535" spans="1:89">
      <c r="A1535" s="149"/>
      <c r="B1535" s="82" t="str">
        <f t="shared" si="4926"/>
        <v/>
      </c>
      <c r="C1535" s="7" t="str">
        <f t="shared" si="4927"/>
        <v/>
      </c>
      <c r="D1535" s="81">
        <f t="shared" si="4928"/>
        <v>0</v>
      </c>
      <c r="E1535" s="7" t="str">
        <f t="shared" si="4929"/>
        <v>18,</v>
      </c>
      <c r="F1535" s="78"/>
      <c r="G1535" s="86"/>
      <c r="H1535" s="86"/>
      <c r="I1535" s="86"/>
      <c r="J1535" s="86"/>
      <c r="K1535" s="86"/>
      <c r="L1535" s="86"/>
      <c r="M1535" s="86"/>
      <c r="N1535" s="86"/>
      <c r="O1535" s="78"/>
      <c r="P1535" s="86"/>
      <c r="Q1535" s="86"/>
      <c r="R1535" s="86"/>
      <c r="S1535" s="86"/>
      <c r="T1535" s="86"/>
      <c r="U1535" s="86"/>
      <c r="V1535" s="86"/>
      <c r="W1535" s="86"/>
      <c r="X1535" s="123" t="str">
        <f t="shared" si="4930"/>
        <v/>
      </c>
      <c r="Y1535" s="127">
        <f t="shared" si="4960"/>
        <v>0</v>
      </c>
      <c r="Z1535" s="127">
        <f t="shared" si="4961"/>
        <v>0</v>
      </c>
      <c r="AA1535" s="127">
        <f t="shared" si="4962"/>
        <v>0</v>
      </c>
      <c r="AB1535" s="86">
        <f>AB1534</f>
        <v>0</v>
      </c>
      <c r="AC1535" s="86">
        <f>AC1534</f>
        <v>0</v>
      </c>
      <c r="AD1535" s="90" t="str">
        <f>IF($A1534&lt;&gt;"",AA1534,"")</f>
        <v/>
      </c>
      <c r="AE1535" s="92" t="str">
        <f>IF($A1534&lt;&gt;"",IF(Y1534&gt;Z1534,"L","H"),"")</f>
        <v/>
      </c>
      <c r="AF1535" s="92" t="str">
        <f t="shared" si="4936"/>
        <v/>
      </c>
      <c r="AG1535" s="82">
        <f t="shared" si="4931"/>
        <v>0</v>
      </c>
      <c r="AH1535" s="71">
        <f t="shared" si="5014"/>
        <v>0</v>
      </c>
      <c r="AI1535" s="78" t="str">
        <f t="shared" si="4932"/>
        <v/>
      </c>
      <c r="AJ1535" s="132">
        <f t="shared" si="4963"/>
        <v>0</v>
      </c>
      <c r="AK1535" s="132">
        <f t="shared" si="4964"/>
        <v>0</v>
      </c>
      <c r="AL1535" s="132">
        <f t="shared" si="4965"/>
        <v>0</v>
      </c>
      <c r="AM1535" s="86" t="str">
        <f t="shared" si="4966"/>
        <v/>
      </c>
      <c r="AN1535" s="86" t="str">
        <f t="shared" si="4967"/>
        <v/>
      </c>
      <c r="AO1535" s="90" t="str">
        <f>IF($A1534&lt;&gt;"",AL1534,"")</f>
        <v/>
      </c>
      <c r="AP1535" s="92" t="str">
        <f>IF($A1534&lt;&gt;"",IF(AM1534&lt;&gt;"","O","E"),"")</f>
        <v/>
      </c>
      <c r="AQ1535" s="92" t="str">
        <f t="shared" si="4937"/>
        <v/>
      </c>
      <c r="AR1535" s="82">
        <f t="shared" si="4968"/>
        <v>0</v>
      </c>
      <c r="AS1535" s="71">
        <f t="shared" si="4938"/>
        <v>0</v>
      </c>
      <c r="AT1535" s="78" t="str">
        <f t="shared" si="4933"/>
        <v/>
      </c>
      <c r="AU1535" s="137">
        <f t="shared" si="4969"/>
        <v>0</v>
      </c>
      <c r="AV1535" s="137">
        <f t="shared" si="4970"/>
        <v>0</v>
      </c>
      <c r="AW1535" s="137">
        <f t="shared" si="4971"/>
        <v>0</v>
      </c>
      <c r="AX1535" s="86" t="str">
        <f t="shared" si="4972"/>
        <v/>
      </c>
      <c r="AY1535" s="86" t="str">
        <f t="shared" si="4973"/>
        <v/>
      </c>
      <c r="AZ1535" s="90" t="str">
        <f>IF($A1534&lt;&gt;"",AW1534,"")</f>
        <v/>
      </c>
      <c r="BA1535" s="92" t="str">
        <f>IF($A1534&lt;&gt;"",IF(AX1534&lt;&gt;"","B","R"),"")</f>
        <v/>
      </c>
      <c r="BB1535" s="92" t="str">
        <f t="shared" si="4939"/>
        <v/>
      </c>
      <c r="BC1535" s="82">
        <f t="shared" si="4974"/>
        <v>0</v>
      </c>
      <c r="BD1535" s="71">
        <f t="shared" si="4940"/>
        <v>0</v>
      </c>
      <c r="BE1535" s="98">
        <f t="shared" si="4975"/>
        <v>18</v>
      </c>
      <c r="BF1535" s="92" t="str">
        <f>IF($A1534&lt;&gt;"",IF($Y1534&gt;$Z1534,"H",IF($Z1534&gt;$Y1534,"L",BF1534)),"")</f>
        <v/>
      </c>
      <c r="BG1535" s="92" t="str">
        <f>IF($A1535&lt;&gt;"",IF($A1535=0,"L",IF(BF1535&lt;&gt;"",IF(BF1535=X1535,"W","L"))),"")</f>
        <v/>
      </c>
      <c r="BH1535" s="82">
        <f t="shared" si="4958"/>
        <v>0</v>
      </c>
      <c r="BI1535" s="71">
        <f t="shared" si="4959"/>
        <v>0</v>
      </c>
      <c r="BJ1535" s="146" t="str">
        <f>AE1535&amp;AP1535&amp;BA1535</f>
        <v/>
      </c>
      <c r="BK1535" s="97">
        <v>1</v>
      </c>
      <c r="BL1535" s="95" t="str">
        <f>IF($A1534&lt;&gt;"",IF($BJ1535="LER","11,",IF($BJ1535="LOR","02,",IF($BJ1535="LEB","01,",IF($BJ1535="LOB","12,",IF($BJ1535="HER","29,",IF($BJ1535="HOR","20,",IF($BJ1535="HEB","19,",IF($BJ1535="HOB","30,","")))))))),"")</f>
        <v/>
      </c>
      <c r="BM1535" s="95" t="str">
        <f>IF($A1534&lt;&gt;"",IF($BJ1535="LER","13,",IF($BJ1535="LOR","04,",IF($BJ1535="LEB","03,",IF($BJ1535="LOB","14,",IF($BJ1535="HER","31,",IF($BJ1535="HOR","22,",IF($BJ1535="HEB","21,",IF($BJ1535="HOB","32,","")))))))),"")</f>
        <v/>
      </c>
      <c r="BN1535" s="95" t="str">
        <f>IF($A1534&lt;&gt;"",IF($BJ1535="LER","15,",IF($BJ1535="LOR","06,",IF($BJ1535="LEB","05,",IF($BJ1535="LOB","16,",IF($BJ1535="HER","33,",IF($BJ1535="HOR","24,",IF($BJ1535="HEB","23,",IF($BJ1535="HOB","34,","")))))))),"")</f>
        <v/>
      </c>
      <c r="BO1535" s="95" t="str">
        <f>IF($A1534&lt;&gt;"",IF($BJ1535="LER","17,",IF($BJ1535="LOR","08,",IF($BJ1535="LEB","07,",IF($BJ1535="LOB","18,",IF($BJ1535="HER","35,",IF($BJ1535="HOR","26,",IF($BJ1535="HEB","25,",IF($BJ1535="HOB","36,","")))))))),"")</f>
        <v/>
      </c>
      <c r="BP1535" s="95" t="str">
        <f>IF($A1534&lt;&gt;"",IF($BJ1535="LER","",IF($BJ1535="LOR","10,",IF($BJ1535="LEB","09,",IF($BJ1535="LOB","",IF($BJ1535="HER","",IF($BJ1535="HOR","28,",IF($BJ1535="HEB","27,",IF($BJ1535="HOB","","")))))))),"")</f>
        <v/>
      </c>
      <c r="BQ1535" s="81">
        <f t="shared" si="4976"/>
        <v>0</v>
      </c>
      <c r="BR1535" s="81">
        <f t="shared" si="4977"/>
        <v>0</v>
      </c>
      <c r="BS1535" s="81">
        <f t="shared" si="4978"/>
        <v>0</v>
      </c>
      <c r="BT1535" s="81">
        <f t="shared" si="4979"/>
        <v>0</v>
      </c>
      <c r="BU1535" s="81">
        <f t="shared" si="4980"/>
        <v>0</v>
      </c>
      <c r="BV1535" s="13">
        <f t="shared" si="4981"/>
        <v>0</v>
      </c>
      <c r="BW1535" s="11">
        <f t="shared" si="4935"/>
        <v>0</v>
      </c>
      <c r="BX1535" s="69">
        <f t="shared" si="4942"/>
        <v>0</v>
      </c>
      <c r="BY1535" s="69">
        <f>IF($A1535&lt;&gt;"",IF(BY1534&lt;&gt;0,BY1534,IF(BW1535&lt;=$AW$2,"Stop Loss",0)),0)</f>
        <v>0</v>
      </c>
      <c r="BZ1535" s="69">
        <f t="shared" si="5033"/>
        <v>0</v>
      </c>
      <c r="CA1535" s="27" t="str">
        <f t="shared" si="4943"/>
        <v/>
      </c>
      <c r="CB1535" s="27" t="str">
        <f t="shared" si="4944"/>
        <v/>
      </c>
      <c r="CC1535" s="27" t="str">
        <f t="shared" si="4945"/>
        <v/>
      </c>
      <c r="CD1535" s="27" t="str">
        <f t="shared" si="4946"/>
        <v/>
      </c>
      <c r="CE1535" s="27" t="str">
        <f t="shared" si="4947"/>
        <v/>
      </c>
      <c r="CF1535" s="27" t="str">
        <f t="shared" si="4948"/>
        <v/>
      </c>
      <c r="CG1535" s="86"/>
      <c r="CH1535" s="86"/>
      <c r="CI1535" s="45"/>
      <c r="CJ1535" s="45"/>
      <c r="CK1535" s="45"/>
    </row>
    <row r="1536" spans="1:89">
      <c r="A1536" s="149"/>
      <c r="B1536" s="82" t="str">
        <f t="shared" si="4926"/>
        <v/>
      </c>
      <c r="C1536" s="7" t="str">
        <f t="shared" si="4927"/>
        <v/>
      </c>
      <c r="D1536" s="81">
        <f t="shared" si="4928"/>
        <v>0</v>
      </c>
      <c r="E1536" s="7" t="str">
        <f t="shared" si="4929"/>
        <v>18,</v>
      </c>
      <c r="F1536" s="78"/>
      <c r="G1536" s="86"/>
      <c r="H1536" s="86"/>
      <c r="I1536" s="86"/>
      <c r="J1536" s="86"/>
      <c r="K1536" s="86"/>
      <c r="L1536" s="86"/>
      <c r="M1536" s="86"/>
      <c r="N1536" s="86"/>
      <c r="O1536" s="78"/>
      <c r="P1536" s="86"/>
      <c r="Q1536" s="86"/>
      <c r="R1536" s="86"/>
      <c r="S1536" s="86"/>
      <c r="T1536" s="86"/>
      <c r="U1536" s="86"/>
      <c r="V1536" s="86"/>
      <c r="W1536" s="86"/>
      <c r="X1536" s="123" t="str">
        <f t="shared" si="4930"/>
        <v/>
      </c>
      <c r="Y1536" s="127">
        <f t="shared" si="4960"/>
        <v>0</v>
      </c>
      <c r="Z1536" s="127">
        <f t="shared" si="4961"/>
        <v>0</v>
      </c>
      <c r="AA1536" s="127">
        <f t="shared" si="4962"/>
        <v>0</v>
      </c>
      <c r="AB1536" s="86">
        <f t="shared" ref="AB1536:AC1542" si="5048">AB1535</f>
        <v>0</v>
      </c>
      <c r="AC1536" s="86">
        <f t="shared" si="5048"/>
        <v>0</v>
      </c>
      <c r="AD1536" s="90" t="str">
        <f>IF($A1535&lt;&gt;"",AD1535,"")</f>
        <v/>
      </c>
      <c r="AE1536" s="54" t="str">
        <f>IF($A1535&lt;&gt;"",AE1535,"")</f>
        <v/>
      </c>
      <c r="AF1536" s="92" t="str">
        <f t="shared" si="4936"/>
        <v/>
      </c>
      <c r="AG1536" s="82">
        <f t="shared" si="4931"/>
        <v>0</v>
      </c>
      <c r="AH1536" s="71">
        <f t="shared" si="5014"/>
        <v>0</v>
      </c>
      <c r="AI1536" s="78" t="str">
        <f t="shared" si="4932"/>
        <v/>
      </c>
      <c r="AJ1536" s="132">
        <f t="shared" si="4963"/>
        <v>0</v>
      </c>
      <c r="AK1536" s="132">
        <f t="shared" si="4964"/>
        <v>0</v>
      </c>
      <c r="AL1536" s="132">
        <f t="shared" si="4965"/>
        <v>0</v>
      </c>
      <c r="AM1536" s="86" t="str">
        <f t="shared" si="4966"/>
        <v/>
      </c>
      <c r="AN1536" s="86" t="str">
        <f t="shared" si="4967"/>
        <v/>
      </c>
      <c r="AO1536" s="90" t="str">
        <f>IF($A1535&lt;&gt;"",AO1535,"")</f>
        <v/>
      </c>
      <c r="AP1536" s="54" t="str">
        <f>IF($A1535&lt;&gt;"",AP1535,"")</f>
        <v/>
      </c>
      <c r="AQ1536" s="92" t="str">
        <f t="shared" si="4937"/>
        <v/>
      </c>
      <c r="AR1536" s="82">
        <f t="shared" si="4968"/>
        <v>0</v>
      </c>
      <c r="AS1536" s="71">
        <f t="shared" si="4938"/>
        <v>0</v>
      </c>
      <c r="AT1536" s="78" t="str">
        <f t="shared" si="4933"/>
        <v/>
      </c>
      <c r="AU1536" s="137">
        <f t="shared" si="4969"/>
        <v>0</v>
      </c>
      <c r="AV1536" s="137">
        <f t="shared" si="4970"/>
        <v>0</v>
      </c>
      <c r="AW1536" s="137">
        <f t="shared" si="4971"/>
        <v>0</v>
      </c>
      <c r="AX1536" s="86" t="str">
        <f t="shared" si="4972"/>
        <v/>
      </c>
      <c r="AY1536" s="86" t="str">
        <f t="shared" si="4973"/>
        <v/>
      </c>
      <c r="AZ1536" s="90" t="str">
        <f>IF($A1535&lt;&gt;"",AZ1535,"")</f>
        <v/>
      </c>
      <c r="BA1536" s="54" t="str">
        <f>IF($A1535&lt;&gt;"",BA1535,"")</f>
        <v/>
      </c>
      <c r="BB1536" s="92" t="str">
        <f t="shared" si="4939"/>
        <v/>
      </c>
      <c r="BC1536" s="82">
        <f t="shared" si="4974"/>
        <v>0</v>
      </c>
      <c r="BD1536" s="71">
        <f t="shared" si="4940"/>
        <v>0</v>
      </c>
      <c r="BE1536" s="98">
        <f t="shared" si="4975"/>
        <v>18</v>
      </c>
      <c r="BF1536" s="54" t="str">
        <f>IF($A1535&lt;&gt;"",BF1535,"")</f>
        <v/>
      </c>
      <c r="BG1536" s="92" t="str">
        <f t="shared" ref="BG1536:BG1552" si="5049">IF($A1536&lt;&gt;"",IF($A1536=0,"L",IF(BF1536&lt;&gt;"",IF(BF1536=X1536,"W","L"))),"")</f>
        <v/>
      </c>
      <c r="BH1536" s="82">
        <f t="shared" si="4958"/>
        <v>0</v>
      </c>
      <c r="BI1536" s="71">
        <f t="shared" si="4959"/>
        <v>0</v>
      </c>
      <c r="BJ1536" s="146"/>
      <c r="BK1536" s="97">
        <v>1</v>
      </c>
      <c r="BL1536" s="95" t="str">
        <f>IF(BL1535&lt;&gt;"",BL1535,"")</f>
        <v/>
      </c>
      <c r="BM1536" s="95" t="str">
        <f t="shared" ref="BM1536:BP1536" si="5050">IF(BM1535&lt;&gt;"",BM1535,"")</f>
        <v/>
      </c>
      <c r="BN1536" s="95" t="str">
        <f t="shared" si="5050"/>
        <v/>
      </c>
      <c r="BO1536" s="95" t="str">
        <f t="shared" si="5050"/>
        <v/>
      </c>
      <c r="BP1536" s="95" t="str">
        <f t="shared" si="5050"/>
        <v/>
      </c>
      <c r="BQ1536" s="81">
        <f t="shared" si="4976"/>
        <v>0</v>
      </c>
      <c r="BR1536" s="81">
        <f t="shared" si="4977"/>
        <v>0</v>
      </c>
      <c r="BS1536" s="81">
        <f t="shared" si="4978"/>
        <v>0</v>
      </c>
      <c r="BT1536" s="81">
        <f t="shared" si="4979"/>
        <v>0</v>
      </c>
      <c r="BU1536" s="81">
        <f t="shared" si="4980"/>
        <v>0</v>
      </c>
      <c r="BV1536" s="13">
        <f t="shared" si="4981"/>
        <v>0</v>
      </c>
      <c r="BW1536" s="11">
        <f t="shared" si="4935"/>
        <v>0</v>
      </c>
      <c r="BX1536" s="69">
        <f t="shared" si="4942"/>
        <v>0</v>
      </c>
      <c r="BY1536" s="69">
        <f>IF($A1536&lt;&gt;"",IF(BY1535&lt;&gt;0,BY1535,IF(BW1536&lt;=$AW$2,"Stop Loss",0)),0)</f>
        <v>0</v>
      </c>
      <c r="BZ1536" s="69">
        <f t="shared" si="5033"/>
        <v>0</v>
      </c>
      <c r="CA1536" s="27" t="str">
        <f t="shared" si="4943"/>
        <v/>
      </c>
      <c r="CB1536" s="27" t="str">
        <f t="shared" si="4944"/>
        <v/>
      </c>
      <c r="CC1536" s="27" t="str">
        <f t="shared" si="4945"/>
        <v/>
      </c>
      <c r="CD1536" s="27" t="str">
        <f t="shared" si="4946"/>
        <v/>
      </c>
      <c r="CE1536" s="27" t="str">
        <f t="shared" si="4947"/>
        <v/>
      </c>
      <c r="CF1536" s="27" t="str">
        <f t="shared" si="4948"/>
        <v/>
      </c>
      <c r="CG1536" s="86"/>
      <c r="CH1536" s="86"/>
      <c r="CI1536" s="45"/>
      <c r="CJ1536" s="45"/>
      <c r="CK1536" s="45"/>
    </row>
    <row r="1537" spans="1:89">
      <c r="A1537" s="149"/>
      <c r="B1537" s="82" t="str">
        <f t="shared" si="4926"/>
        <v/>
      </c>
      <c r="C1537" s="7" t="str">
        <f t="shared" si="4927"/>
        <v/>
      </c>
      <c r="D1537" s="81">
        <f t="shared" si="4928"/>
        <v>0</v>
      </c>
      <c r="E1537" s="7" t="str">
        <f t="shared" si="4929"/>
        <v>18,</v>
      </c>
      <c r="F1537" s="78"/>
      <c r="G1537" s="86"/>
      <c r="H1537" s="86"/>
      <c r="I1537" s="86"/>
      <c r="J1537" s="86"/>
      <c r="K1537" s="86"/>
      <c r="L1537" s="86"/>
      <c r="M1537" s="86"/>
      <c r="N1537" s="86"/>
      <c r="O1537" s="78"/>
      <c r="P1537" s="86"/>
      <c r="Q1537" s="86"/>
      <c r="R1537" s="86"/>
      <c r="S1537" s="86"/>
      <c r="T1537" s="86"/>
      <c r="U1537" s="86"/>
      <c r="V1537" s="86"/>
      <c r="W1537" s="86"/>
      <c r="X1537" s="123" t="str">
        <f t="shared" si="4930"/>
        <v/>
      </c>
      <c r="Y1537" s="127">
        <f t="shared" si="4960"/>
        <v>0</v>
      </c>
      <c r="Z1537" s="127">
        <f t="shared" si="4961"/>
        <v>0</v>
      </c>
      <c r="AA1537" s="127">
        <f t="shared" si="4962"/>
        <v>0</v>
      </c>
      <c r="AB1537" s="86">
        <f t="shared" si="5048"/>
        <v>0</v>
      </c>
      <c r="AC1537" s="86">
        <f t="shared" si="5048"/>
        <v>0</v>
      </c>
      <c r="AD1537" s="90" t="str">
        <f t="shared" ref="AD1537:AE1543" si="5051">IF($A1536&lt;&gt;"",AD1536,"")</f>
        <v/>
      </c>
      <c r="AE1537" s="54" t="str">
        <f t="shared" si="5051"/>
        <v/>
      </c>
      <c r="AF1537" s="92" t="str">
        <f t="shared" si="4936"/>
        <v/>
      </c>
      <c r="AG1537" s="82">
        <f t="shared" si="4931"/>
        <v>0</v>
      </c>
      <c r="AH1537" s="71">
        <f t="shared" si="5014"/>
        <v>0</v>
      </c>
      <c r="AI1537" s="78" t="str">
        <f t="shared" si="4932"/>
        <v/>
      </c>
      <c r="AJ1537" s="132">
        <f t="shared" si="4963"/>
        <v>0</v>
      </c>
      <c r="AK1537" s="132">
        <f t="shared" si="4964"/>
        <v>0</v>
      </c>
      <c r="AL1537" s="132">
        <f t="shared" si="4965"/>
        <v>0</v>
      </c>
      <c r="AM1537" s="86" t="str">
        <f t="shared" si="4966"/>
        <v/>
      </c>
      <c r="AN1537" s="86" t="str">
        <f t="shared" si="4967"/>
        <v/>
      </c>
      <c r="AO1537" s="90" t="str">
        <f t="shared" ref="AO1537:AP1543" si="5052">IF($A1536&lt;&gt;"",AO1536,"")</f>
        <v/>
      </c>
      <c r="AP1537" s="54" t="str">
        <f t="shared" si="5052"/>
        <v/>
      </c>
      <c r="AQ1537" s="92" t="str">
        <f t="shared" si="4937"/>
        <v/>
      </c>
      <c r="AR1537" s="82">
        <f t="shared" si="4968"/>
        <v>0</v>
      </c>
      <c r="AS1537" s="71">
        <f t="shared" si="4938"/>
        <v>0</v>
      </c>
      <c r="AT1537" s="78" t="str">
        <f t="shared" si="4933"/>
        <v/>
      </c>
      <c r="AU1537" s="137">
        <f t="shared" si="4969"/>
        <v>0</v>
      </c>
      <c r="AV1537" s="137">
        <f t="shared" si="4970"/>
        <v>0</v>
      </c>
      <c r="AW1537" s="137">
        <f t="shared" si="4971"/>
        <v>0</v>
      </c>
      <c r="AX1537" s="86" t="str">
        <f t="shared" si="4972"/>
        <v/>
      </c>
      <c r="AY1537" s="86" t="str">
        <f t="shared" si="4973"/>
        <v/>
      </c>
      <c r="AZ1537" s="90" t="str">
        <f t="shared" ref="AZ1537:BA1543" si="5053">IF($A1536&lt;&gt;"",AZ1536,"")</f>
        <v/>
      </c>
      <c r="BA1537" s="54" t="str">
        <f t="shared" si="5053"/>
        <v/>
      </c>
      <c r="BB1537" s="92" t="str">
        <f t="shared" si="4939"/>
        <v/>
      </c>
      <c r="BC1537" s="82">
        <f t="shared" si="4974"/>
        <v>0</v>
      </c>
      <c r="BD1537" s="71">
        <f t="shared" si="4940"/>
        <v>0</v>
      </c>
      <c r="BE1537" s="98">
        <f t="shared" si="4975"/>
        <v>18</v>
      </c>
      <c r="BF1537" s="54" t="str">
        <f t="shared" ref="BF1537:BF1543" si="5054">IF($A1536&lt;&gt;"",BF1536,"")</f>
        <v/>
      </c>
      <c r="BG1537" s="92" t="str">
        <f t="shared" si="5049"/>
        <v/>
      </c>
      <c r="BH1537" s="82">
        <f t="shared" si="4958"/>
        <v>0</v>
      </c>
      <c r="BI1537" s="71">
        <f t="shared" si="4959"/>
        <v>0</v>
      </c>
      <c r="BJ1537" s="146"/>
      <c r="BK1537" s="97">
        <v>1</v>
      </c>
      <c r="BL1537" s="95" t="str">
        <f t="shared" ref="BL1537:BP1537" si="5055">IF(BL1536&lt;&gt;"",BL1536,"")</f>
        <v/>
      </c>
      <c r="BM1537" s="95" t="str">
        <f t="shared" si="5055"/>
        <v/>
      </c>
      <c r="BN1537" s="95" t="str">
        <f t="shared" si="5055"/>
        <v/>
      </c>
      <c r="BO1537" s="95" t="str">
        <f t="shared" si="5055"/>
        <v/>
      </c>
      <c r="BP1537" s="95" t="str">
        <f t="shared" si="5055"/>
        <v/>
      </c>
      <c r="BQ1537" s="81">
        <f t="shared" si="4976"/>
        <v>0</v>
      </c>
      <c r="BR1537" s="81">
        <f t="shared" si="4977"/>
        <v>0</v>
      </c>
      <c r="BS1537" s="81">
        <f t="shared" si="4978"/>
        <v>0</v>
      </c>
      <c r="BT1537" s="81">
        <f t="shared" si="4979"/>
        <v>0</v>
      </c>
      <c r="BU1537" s="81">
        <f t="shared" si="4980"/>
        <v>0</v>
      </c>
      <c r="BV1537" s="13">
        <f t="shared" si="4981"/>
        <v>0</v>
      </c>
      <c r="BW1537" s="11">
        <f t="shared" si="4935"/>
        <v>0</v>
      </c>
      <c r="BX1537" s="69">
        <f t="shared" si="4942"/>
        <v>0</v>
      </c>
      <c r="BY1537" s="69">
        <f>IF($A1537&lt;&gt;"",IF(BY1536&lt;&gt;0,BY1536,IF(BW1537&lt;=$AW$2,"Stop Loss",0)),0)</f>
        <v>0</v>
      </c>
      <c r="BZ1537" s="69">
        <f t="shared" si="5033"/>
        <v>0</v>
      </c>
      <c r="CA1537" s="27" t="str">
        <f t="shared" si="4943"/>
        <v/>
      </c>
      <c r="CB1537" s="27" t="str">
        <f t="shared" si="4944"/>
        <v/>
      </c>
      <c r="CC1537" s="27" t="str">
        <f t="shared" si="4945"/>
        <v/>
      </c>
      <c r="CD1537" s="27" t="str">
        <f t="shared" si="4946"/>
        <v/>
      </c>
      <c r="CE1537" s="27" t="str">
        <f t="shared" si="4947"/>
        <v/>
      </c>
      <c r="CF1537" s="27" t="str">
        <f t="shared" si="4948"/>
        <v/>
      </c>
      <c r="CG1537" s="86"/>
      <c r="CH1537" s="86"/>
      <c r="CI1537" s="45"/>
      <c r="CJ1537" s="45"/>
      <c r="CK1537" s="45"/>
    </row>
    <row r="1538" spans="1:89">
      <c r="A1538" s="149"/>
      <c r="B1538" s="82" t="str">
        <f t="shared" si="4926"/>
        <v/>
      </c>
      <c r="C1538" s="7" t="str">
        <f t="shared" si="4927"/>
        <v/>
      </c>
      <c r="D1538" s="81">
        <f t="shared" si="4928"/>
        <v>0</v>
      </c>
      <c r="E1538" s="7" t="str">
        <f t="shared" si="4929"/>
        <v>18,</v>
      </c>
      <c r="F1538" s="78"/>
      <c r="G1538" s="86"/>
      <c r="H1538" s="86"/>
      <c r="I1538" s="86"/>
      <c r="J1538" s="86"/>
      <c r="K1538" s="86"/>
      <c r="L1538" s="86"/>
      <c r="M1538" s="86"/>
      <c r="N1538" s="86"/>
      <c r="O1538" s="78"/>
      <c r="P1538" s="86"/>
      <c r="Q1538" s="86"/>
      <c r="R1538" s="86"/>
      <c r="S1538" s="86"/>
      <c r="T1538" s="86"/>
      <c r="U1538" s="86"/>
      <c r="V1538" s="86"/>
      <c r="W1538" s="86"/>
      <c r="X1538" s="123" t="str">
        <f t="shared" si="4930"/>
        <v/>
      </c>
      <c r="Y1538" s="127">
        <f t="shared" si="4960"/>
        <v>0</v>
      </c>
      <c r="Z1538" s="127">
        <f t="shared" si="4961"/>
        <v>0</v>
      </c>
      <c r="AA1538" s="127">
        <f t="shared" si="4962"/>
        <v>0</v>
      </c>
      <c r="AB1538" s="86">
        <f t="shared" si="5048"/>
        <v>0</v>
      </c>
      <c r="AC1538" s="86">
        <f t="shared" si="5048"/>
        <v>0</v>
      </c>
      <c r="AD1538" s="90" t="str">
        <f t="shared" si="5051"/>
        <v/>
      </c>
      <c r="AE1538" s="54" t="str">
        <f t="shared" si="5051"/>
        <v/>
      </c>
      <c r="AF1538" s="92" t="str">
        <f t="shared" si="4936"/>
        <v/>
      </c>
      <c r="AG1538" s="82">
        <f t="shared" si="4931"/>
        <v>0</v>
      </c>
      <c r="AH1538" s="71">
        <f t="shared" si="5014"/>
        <v>0</v>
      </c>
      <c r="AI1538" s="78" t="str">
        <f t="shared" si="4932"/>
        <v/>
      </c>
      <c r="AJ1538" s="132">
        <f t="shared" si="4963"/>
        <v>0</v>
      </c>
      <c r="AK1538" s="132">
        <f t="shared" si="4964"/>
        <v>0</v>
      </c>
      <c r="AL1538" s="132">
        <f t="shared" si="4965"/>
        <v>0</v>
      </c>
      <c r="AM1538" s="86" t="str">
        <f t="shared" si="4966"/>
        <v/>
      </c>
      <c r="AN1538" s="86" t="str">
        <f t="shared" si="4967"/>
        <v/>
      </c>
      <c r="AO1538" s="90" t="str">
        <f t="shared" si="5052"/>
        <v/>
      </c>
      <c r="AP1538" s="54" t="str">
        <f t="shared" si="5052"/>
        <v/>
      </c>
      <c r="AQ1538" s="92" t="str">
        <f t="shared" si="4937"/>
        <v/>
      </c>
      <c r="AR1538" s="82">
        <f t="shared" si="4968"/>
        <v>0</v>
      </c>
      <c r="AS1538" s="71">
        <f t="shared" si="4938"/>
        <v>0</v>
      </c>
      <c r="AT1538" s="78" t="str">
        <f t="shared" si="4933"/>
        <v/>
      </c>
      <c r="AU1538" s="137">
        <f t="shared" si="4969"/>
        <v>0</v>
      </c>
      <c r="AV1538" s="137">
        <f t="shared" si="4970"/>
        <v>0</v>
      </c>
      <c r="AW1538" s="137">
        <f t="shared" si="4971"/>
        <v>0</v>
      </c>
      <c r="AX1538" s="86" t="str">
        <f t="shared" si="4972"/>
        <v/>
      </c>
      <c r="AY1538" s="86" t="str">
        <f t="shared" si="4973"/>
        <v/>
      </c>
      <c r="AZ1538" s="90" t="str">
        <f t="shared" si="5053"/>
        <v/>
      </c>
      <c r="BA1538" s="54" t="str">
        <f t="shared" si="5053"/>
        <v/>
      </c>
      <c r="BB1538" s="92" t="str">
        <f t="shared" si="4939"/>
        <v/>
      </c>
      <c r="BC1538" s="82">
        <f t="shared" si="4974"/>
        <v>0</v>
      </c>
      <c r="BD1538" s="71">
        <f t="shared" si="4940"/>
        <v>0</v>
      </c>
      <c r="BE1538" s="98">
        <f t="shared" si="4975"/>
        <v>18</v>
      </c>
      <c r="BF1538" s="54" t="str">
        <f t="shared" si="5054"/>
        <v/>
      </c>
      <c r="BG1538" s="92" t="str">
        <f t="shared" si="5049"/>
        <v/>
      </c>
      <c r="BH1538" s="82">
        <f t="shared" si="4958"/>
        <v>0</v>
      </c>
      <c r="BI1538" s="71">
        <f t="shared" si="4959"/>
        <v>0</v>
      </c>
      <c r="BJ1538" s="146"/>
      <c r="BK1538" s="97">
        <v>1</v>
      </c>
      <c r="BL1538" s="95" t="str">
        <f t="shared" ref="BL1538:BP1538" si="5056">IF(BL1537&lt;&gt;"",BL1537,"")</f>
        <v/>
      </c>
      <c r="BM1538" s="95" t="str">
        <f t="shared" si="5056"/>
        <v/>
      </c>
      <c r="BN1538" s="95" t="str">
        <f t="shared" si="5056"/>
        <v/>
      </c>
      <c r="BO1538" s="95" t="str">
        <f t="shared" si="5056"/>
        <v/>
      </c>
      <c r="BP1538" s="95" t="str">
        <f t="shared" si="5056"/>
        <v/>
      </c>
      <c r="BQ1538" s="81">
        <f t="shared" si="4976"/>
        <v>0</v>
      </c>
      <c r="BR1538" s="81">
        <f t="shared" si="4977"/>
        <v>0</v>
      </c>
      <c r="BS1538" s="81">
        <f t="shared" si="4978"/>
        <v>0</v>
      </c>
      <c r="BT1538" s="81">
        <f t="shared" si="4979"/>
        <v>0</v>
      </c>
      <c r="BU1538" s="81">
        <f t="shared" si="4980"/>
        <v>0</v>
      </c>
      <c r="BV1538" s="13">
        <f t="shared" si="4981"/>
        <v>0</v>
      </c>
      <c r="BW1538" s="11">
        <f t="shared" si="4935"/>
        <v>0</v>
      </c>
      <c r="BX1538" s="69">
        <f t="shared" si="4942"/>
        <v>0</v>
      </c>
      <c r="BY1538" s="69">
        <f>IF($A1538&lt;&gt;"",IF(BY1537&lt;&gt;0,BY1537,IF(BW1538&lt;=$AW$2,"Stop Loss",0)),0)</f>
        <v>0</v>
      </c>
      <c r="BZ1538" s="69">
        <f t="shared" si="5033"/>
        <v>0</v>
      </c>
      <c r="CA1538" s="27" t="str">
        <f t="shared" si="4943"/>
        <v/>
      </c>
      <c r="CB1538" s="27" t="str">
        <f t="shared" si="4944"/>
        <v/>
      </c>
      <c r="CC1538" s="27" t="str">
        <f t="shared" si="4945"/>
        <v/>
      </c>
      <c r="CD1538" s="27" t="str">
        <f t="shared" si="4946"/>
        <v/>
      </c>
      <c r="CE1538" s="27" t="str">
        <f t="shared" si="4947"/>
        <v/>
      </c>
      <c r="CF1538" s="27" t="str">
        <f t="shared" si="4948"/>
        <v/>
      </c>
      <c r="CG1538" s="86"/>
      <c r="CH1538" s="86"/>
      <c r="CI1538" s="45"/>
      <c r="CJ1538" s="45"/>
      <c r="CK1538" s="45"/>
    </row>
    <row r="1539" spans="1:89">
      <c r="A1539" s="149"/>
      <c r="B1539" s="82" t="str">
        <f t="shared" si="4926"/>
        <v/>
      </c>
      <c r="C1539" s="7" t="str">
        <f t="shared" si="4927"/>
        <v/>
      </c>
      <c r="D1539" s="81">
        <f t="shared" si="4928"/>
        <v>0</v>
      </c>
      <c r="E1539" s="7" t="str">
        <f t="shared" si="4929"/>
        <v>18,</v>
      </c>
      <c r="F1539" s="78"/>
      <c r="G1539" s="86"/>
      <c r="H1539" s="86"/>
      <c r="I1539" s="86"/>
      <c r="J1539" s="86"/>
      <c r="K1539" s="86"/>
      <c r="L1539" s="86"/>
      <c r="M1539" s="86"/>
      <c r="N1539" s="86"/>
      <c r="O1539" s="78"/>
      <c r="P1539" s="86"/>
      <c r="Q1539" s="86"/>
      <c r="R1539" s="86"/>
      <c r="S1539" s="86"/>
      <c r="T1539" s="86"/>
      <c r="U1539" s="86"/>
      <c r="V1539" s="86"/>
      <c r="W1539" s="86"/>
      <c r="X1539" s="123" t="str">
        <f t="shared" si="4930"/>
        <v/>
      </c>
      <c r="Y1539" s="127">
        <f t="shared" si="4960"/>
        <v>0</v>
      </c>
      <c r="Z1539" s="127">
        <f t="shared" si="4961"/>
        <v>0</v>
      </c>
      <c r="AA1539" s="127">
        <f t="shared" si="4962"/>
        <v>0</v>
      </c>
      <c r="AB1539" s="86">
        <f t="shared" si="5048"/>
        <v>0</v>
      </c>
      <c r="AC1539" s="86">
        <f t="shared" si="5048"/>
        <v>0</v>
      </c>
      <c r="AD1539" s="90" t="str">
        <f t="shared" si="5051"/>
        <v/>
      </c>
      <c r="AE1539" s="54" t="str">
        <f t="shared" si="5051"/>
        <v/>
      </c>
      <c r="AF1539" s="92" t="str">
        <f t="shared" si="4936"/>
        <v/>
      </c>
      <c r="AG1539" s="82">
        <f t="shared" si="4931"/>
        <v>0</v>
      </c>
      <c r="AH1539" s="71">
        <f t="shared" si="5014"/>
        <v>0</v>
      </c>
      <c r="AI1539" s="78" t="str">
        <f t="shared" si="4932"/>
        <v/>
      </c>
      <c r="AJ1539" s="132">
        <f t="shared" si="4963"/>
        <v>0</v>
      </c>
      <c r="AK1539" s="132">
        <f t="shared" si="4964"/>
        <v>0</v>
      </c>
      <c r="AL1539" s="132">
        <f t="shared" si="4965"/>
        <v>0</v>
      </c>
      <c r="AM1539" s="86" t="str">
        <f t="shared" si="4966"/>
        <v/>
      </c>
      <c r="AN1539" s="86" t="str">
        <f t="shared" si="4967"/>
        <v/>
      </c>
      <c r="AO1539" s="90" t="str">
        <f t="shared" si="5052"/>
        <v/>
      </c>
      <c r="AP1539" s="54" t="str">
        <f t="shared" si="5052"/>
        <v/>
      </c>
      <c r="AQ1539" s="92" t="str">
        <f t="shared" si="4937"/>
        <v/>
      </c>
      <c r="AR1539" s="82">
        <f t="shared" si="4968"/>
        <v>0</v>
      </c>
      <c r="AS1539" s="71">
        <f t="shared" si="4938"/>
        <v>0</v>
      </c>
      <c r="AT1539" s="78" t="str">
        <f t="shared" si="4933"/>
        <v/>
      </c>
      <c r="AU1539" s="137">
        <f t="shared" si="4969"/>
        <v>0</v>
      </c>
      <c r="AV1539" s="137">
        <f t="shared" si="4970"/>
        <v>0</v>
      </c>
      <c r="AW1539" s="137">
        <f t="shared" si="4971"/>
        <v>0</v>
      </c>
      <c r="AX1539" s="86" t="str">
        <f t="shared" si="4972"/>
        <v/>
      </c>
      <c r="AY1539" s="86" t="str">
        <f t="shared" si="4973"/>
        <v/>
      </c>
      <c r="AZ1539" s="90" t="str">
        <f t="shared" si="5053"/>
        <v/>
      </c>
      <c r="BA1539" s="54" t="str">
        <f t="shared" si="5053"/>
        <v/>
      </c>
      <c r="BB1539" s="92" t="str">
        <f t="shared" si="4939"/>
        <v/>
      </c>
      <c r="BC1539" s="82">
        <f t="shared" si="4974"/>
        <v>0</v>
      </c>
      <c r="BD1539" s="71">
        <f t="shared" si="4940"/>
        <v>0</v>
      </c>
      <c r="BE1539" s="98">
        <f t="shared" si="4975"/>
        <v>18</v>
      </c>
      <c r="BF1539" s="54" t="str">
        <f t="shared" si="5054"/>
        <v/>
      </c>
      <c r="BG1539" s="92" t="str">
        <f t="shared" si="5049"/>
        <v/>
      </c>
      <c r="BH1539" s="82">
        <f t="shared" si="4958"/>
        <v>0</v>
      </c>
      <c r="BI1539" s="71">
        <f t="shared" si="4959"/>
        <v>0</v>
      </c>
      <c r="BJ1539" s="146"/>
      <c r="BK1539" s="97">
        <v>1</v>
      </c>
      <c r="BL1539" s="95" t="str">
        <f t="shared" ref="BL1539:BP1539" si="5057">IF(BL1538&lt;&gt;"",BL1538,"")</f>
        <v/>
      </c>
      <c r="BM1539" s="95" t="str">
        <f t="shared" si="5057"/>
        <v/>
      </c>
      <c r="BN1539" s="95" t="str">
        <f t="shared" si="5057"/>
        <v/>
      </c>
      <c r="BO1539" s="95" t="str">
        <f t="shared" si="5057"/>
        <v/>
      </c>
      <c r="BP1539" s="95" t="str">
        <f t="shared" si="5057"/>
        <v/>
      </c>
      <c r="BQ1539" s="81">
        <f t="shared" si="4976"/>
        <v>0</v>
      </c>
      <c r="BR1539" s="81">
        <f t="shared" si="4977"/>
        <v>0</v>
      </c>
      <c r="BS1539" s="81">
        <f t="shared" si="4978"/>
        <v>0</v>
      </c>
      <c r="BT1539" s="81">
        <f t="shared" si="4979"/>
        <v>0</v>
      </c>
      <c r="BU1539" s="81">
        <f t="shared" si="4980"/>
        <v>0</v>
      </c>
      <c r="BV1539" s="13">
        <f t="shared" si="4981"/>
        <v>0</v>
      </c>
      <c r="BW1539" s="11">
        <f t="shared" si="4935"/>
        <v>0</v>
      </c>
      <c r="BX1539" s="69">
        <f t="shared" si="4942"/>
        <v>0</v>
      </c>
      <c r="BY1539" s="69">
        <f>IF($A1539&lt;&gt;"",IF(BY1538&lt;&gt;0,BY1538,IF(BW1539&lt;=$AW$2,"Stop Loss",0)),0)</f>
        <v>0</v>
      </c>
      <c r="BZ1539" s="69">
        <f t="shared" si="5033"/>
        <v>0</v>
      </c>
      <c r="CA1539" s="27" t="str">
        <f t="shared" si="4943"/>
        <v/>
      </c>
      <c r="CB1539" s="27" t="str">
        <f t="shared" si="4944"/>
        <v/>
      </c>
      <c r="CC1539" s="27" t="str">
        <f t="shared" si="4945"/>
        <v/>
      </c>
      <c r="CD1539" s="27" t="str">
        <f t="shared" si="4946"/>
        <v/>
      </c>
      <c r="CE1539" s="27" t="str">
        <f t="shared" si="4947"/>
        <v/>
      </c>
      <c r="CF1539" s="27" t="str">
        <f t="shared" si="4948"/>
        <v/>
      </c>
      <c r="CG1539" s="86"/>
      <c r="CH1539" s="86"/>
      <c r="CI1539" s="45"/>
      <c r="CJ1539" s="45"/>
      <c r="CK1539" s="45"/>
    </row>
    <row r="1540" spans="1:89">
      <c r="A1540" s="149"/>
      <c r="B1540" s="82" t="str">
        <f t="shared" si="4926"/>
        <v/>
      </c>
      <c r="C1540" s="7" t="str">
        <f t="shared" si="4927"/>
        <v/>
      </c>
      <c r="D1540" s="81">
        <f t="shared" si="4928"/>
        <v>0</v>
      </c>
      <c r="E1540" s="7" t="str">
        <f t="shared" si="4929"/>
        <v>18,</v>
      </c>
      <c r="F1540" s="78"/>
      <c r="G1540" s="86"/>
      <c r="H1540" s="86"/>
      <c r="I1540" s="86"/>
      <c r="J1540" s="86"/>
      <c r="K1540" s="86"/>
      <c r="L1540" s="86"/>
      <c r="M1540" s="86"/>
      <c r="N1540" s="86"/>
      <c r="O1540" s="78"/>
      <c r="P1540" s="86"/>
      <c r="Q1540" s="86"/>
      <c r="R1540" s="86"/>
      <c r="S1540" s="86"/>
      <c r="T1540" s="86"/>
      <c r="U1540" s="86"/>
      <c r="V1540" s="86"/>
      <c r="W1540" s="86"/>
      <c r="X1540" s="123" t="str">
        <f t="shared" si="4930"/>
        <v/>
      </c>
      <c r="Y1540" s="127">
        <f t="shared" si="4960"/>
        <v>0</v>
      </c>
      <c r="Z1540" s="127">
        <f t="shared" si="4961"/>
        <v>0</v>
      </c>
      <c r="AA1540" s="127">
        <f t="shared" si="4962"/>
        <v>0</v>
      </c>
      <c r="AB1540" s="86">
        <f t="shared" si="5048"/>
        <v>0</v>
      </c>
      <c r="AC1540" s="86">
        <f t="shared" si="5048"/>
        <v>0</v>
      </c>
      <c r="AD1540" s="90" t="str">
        <f t="shared" si="5051"/>
        <v/>
      </c>
      <c r="AE1540" s="54" t="str">
        <f t="shared" si="5051"/>
        <v/>
      </c>
      <c r="AF1540" s="92" t="str">
        <f t="shared" si="4936"/>
        <v/>
      </c>
      <c r="AG1540" s="82">
        <f t="shared" si="4931"/>
        <v>0</v>
      </c>
      <c r="AH1540" s="71">
        <f t="shared" si="5014"/>
        <v>0</v>
      </c>
      <c r="AI1540" s="78" t="str">
        <f t="shared" si="4932"/>
        <v/>
      </c>
      <c r="AJ1540" s="132">
        <f t="shared" si="4963"/>
        <v>0</v>
      </c>
      <c r="AK1540" s="132">
        <f t="shared" si="4964"/>
        <v>0</v>
      </c>
      <c r="AL1540" s="132">
        <f t="shared" si="4965"/>
        <v>0</v>
      </c>
      <c r="AM1540" s="86" t="str">
        <f t="shared" si="4966"/>
        <v/>
      </c>
      <c r="AN1540" s="86" t="str">
        <f t="shared" si="4967"/>
        <v/>
      </c>
      <c r="AO1540" s="90" t="str">
        <f t="shared" si="5052"/>
        <v/>
      </c>
      <c r="AP1540" s="54" t="str">
        <f t="shared" si="5052"/>
        <v/>
      </c>
      <c r="AQ1540" s="92" t="str">
        <f t="shared" si="4937"/>
        <v/>
      </c>
      <c r="AR1540" s="82">
        <f t="shared" si="4968"/>
        <v>0</v>
      </c>
      <c r="AS1540" s="71">
        <f t="shared" si="4938"/>
        <v>0</v>
      </c>
      <c r="AT1540" s="78" t="str">
        <f t="shared" si="4933"/>
        <v/>
      </c>
      <c r="AU1540" s="137">
        <f t="shared" si="4969"/>
        <v>0</v>
      </c>
      <c r="AV1540" s="137">
        <f t="shared" si="4970"/>
        <v>0</v>
      </c>
      <c r="AW1540" s="137">
        <f t="shared" si="4971"/>
        <v>0</v>
      </c>
      <c r="AX1540" s="86" t="str">
        <f t="shared" si="4972"/>
        <v/>
      </c>
      <c r="AY1540" s="86" t="str">
        <f t="shared" si="4973"/>
        <v/>
      </c>
      <c r="AZ1540" s="90" t="str">
        <f t="shared" si="5053"/>
        <v/>
      </c>
      <c r="BA1540" s="54" t="str">
        <f t="shared" si="5053"/>
        <v/>
      </c>
      <c r="BB1540" s="92" t="str">
        <f t="shared" si="4939"/>
        <v/>
      </c>
      <c r="BC1540" s="82">
        <f t="shared" si="4974"/>
        <v>0</v>
      </c>
      <c r="BD1540" s="71">
        <f t="shared" si="4940"/>
        <v>0</v>
      </c>
      <c r="BE1540" s="98">
        <f t="shared" si="4975"/>
        <v>18</v>
      </c>
      <c r="BF1540" s="54" t="str">
        <f t="shared" si="5054"/>
        <v/>
      </c>
      <c r="BG1540" s="92" t="str">
        <f t="shared" si="5049"/>
        <v/>
      </c>
      <c r="BH1540" s="82">
        <f t="shared" si="4958"/>
        <v>0</v>
      </c>
      <c r="BI1540" s="71">
        <f t="shared" si="4959"/>
        <v>0</v>
      </c>
      <c r="BJ1540" s="146"/>
      <c r="BK1540" s="97">
        <v>1</v>
      </c>
      <c r="BL1540" s="95" t="str">
        <f t="shared" ref="BL1540:BP1540" si="5058">IF(BL1539&lt;&gt;"",BL1539,"")</f>
        <v/>
      </c>
      <c r="BM1540" s="95" t="str">
        <f t="shared" si="5058"/>
        <v/>
      </c>
      <c r="BN1540" s="95" t="str">
        <f t="shared" si="5058"/>
        <v/>
      </c>
      <c r="BO1540" s="95" t="str">
        <f t="shared" si="5058"/>
        <v/>
      </c>
      <c r="BP1540" s="95" t="str">
        <f t="shared" si="5058"/>
        <v/>
      </c>
      <c r="BQ1540" s="81">
        <f t="shared" si="4976"/>
        <v>0</v>
      </c>
      <c r="BR1540" s="81">
        <f t="shared" si="4977"/>
        <v>0</v>
      </c>
      <c r="BS1540" s="81">
        <f t="shared" si="4978"/>
        <v>0</v>
      </c>
      <c r="BT1540" s="81">
        <f t="shared" si="4979"/>
        <v>0</v>
      </c>
      <c r="BU1540" s="81">
        <f t="shared" si="4980"/>
        <v>0</v>
      </c>
      <c r="BV1540" s="13">
        <f t="shared" si="4981"/>
        <v>0</v>
      </c>
      <c r="BW1540" s="11">
        <f t="shared" si="4935"/>
        <v>0</v>
      </c>
      <c r="BX1540" s="69">
        <f t="shared" si="4942"/>
        <v>0</v>
      </c>
      <c r="BY1540" s="69">
        <f>IF($A1540&lt;&gt;"",IF(BY1539&lt;&gt;0,BY1539,IF(BW1540&lt;=$AW$2,"Stop Loss",0)),0)</f>
        <v>0</v>
      </c>
      <c r="BZ1540" s="69">
        <f t="shared" si="5033"/>
        <v>0</v>
      </c>
      <c r="CA1540" s="27" t="str">
        <f t="shared" si="4943"/>
        <v/>
      </c>
      <c r="CB1540" s="27" t="str">
        <f t="shared" si="4944"/>
        <v/>
      </c>
      <c r="CC1540" s="27" t="str">
        <f t="shared" si="4945"/>
        <v/>
      </c>
      <c r="CD1540" s="27" t="str">
        <f t="shared" si="4946"/>
        <v/>
      </c>
      <c r="CE1540" s="27" t="str">
        <f t="shared" si="4947"/>
        <v/>
      </c>
      <c r="CF1540" s="27" t="str">
        <f t="shared" si="4948"/>
        <v/>
      </c>
      <c r="CG1540" s="86"/>
      <c r="CH1540" s="86"/>
      <c r="CI1540" s="45"/>
      <c r="CJ1540" s="45"/>
      <c r="CK1540" s="45"/>
    </row>
    <row r="1541" spans="1:89">
      <c r="A1541" s="149"/>
      <c r="B1541" s="82" t="str">
        <f t="shared" si="4926"/>
        <v/>
      </c>
      <c r="C1541" s="7" t="str">
        <f t="shared" si="4927"/>
        <v/>
      </c>
      <c r="D1541" s="81">
        <f t="shared" si="4928"/>
        <v>0</v>
      </c>
      <c r="E1541" s="7" t="str">
        <f t="shared" si="4929"/>
        <v>18,</v>
      </c>
      <c r="F1541" s="78"/>
      <c r="G1541" s="86"/>
      <c r="H1541" s="86"/>
      <c r="I1541" s="86"/>
      <c r="J1541" s="86"/>
      <c r="K1541" s="86"/>
      <c r="L1541" s="86"/>
      <c r="M1541" s="86"/>
      <c r="N1541" s="86"/>
      <c r="O1541" s="78"/>
      <c r="P1541" s="86"/>
      <c r="Q1541" s="86"/>
      <c r="R1541" s="86"/>
      <c r="S1541" s="86"/>
      <c r="T1541" s="86"/>
      <c r="U1541" s="86"/>
      <c r="V1541" s="86"/>
      <c r="W1541" s="86"/>
      <c r="X1541" s="123" t="str">
        <f t="shared" si="4930"/>
        <v/>
      </c>
      <c r="Y1541" s="127">
        <f t="shared" si="4960"/>
        <v>0</v>
      </c>
      <c r="Z1541" s="127">
        <f t="shared" si="4961"/>
        <v>0</v>
      </c>
      <c r="AA1541" s="127">
        <f t="shared" si="4962"/>
        <v>0</v>
      </c>
      <c r="AB1541" s="86">
        <f t="shared" si="5048"/>
        <v>0</v>
      </c>
      <c r="AC1541" s="86">
        <f t="shared" si="5048"/>
        <v>0</v>
      </c>
      <c r="AD1541" s="90" t="str">
        <f t="shared" si="5051"/>
        <v/>
      </c>
      <c r="AE1541" s="54" t="str">
        <f t="shared" si="5051"/>
        <v/>
      </c>
      <c r="AF1541" s="92" t="str">
        <f t="shared" si="4936"/>
        <v/>
      </c>
      <c r="AG1541" s="82">
        <f t="shared" si="4931"/>
        <v>0</v>
      </c>
      <c r="AH1541" s="71">
        <f t="shared" si="5014"/>
        <v>0</v>
      </c>
      <c r="AI1541" s="78" t="str">
        <f t="shared" si="4932"/>
        <v/>
      </c>
      <c r="AJ1541" s="132">
        <f t="shared" si="4963"/>
        <v>0</v>
      </c>
      <c r="AK1541" s="132">
        <f t="shared" si="4964"/>
        <v>0</v>
      </c>
      <c r="AL1541" s="132">
        <f t="shared" si="4965"/>
        <v>0</v>
      </c>
      <c r="AM1541" s="86" t="str">
        <f t="shared" si="4966"/>
        <v/>
      </c>
      <c r="AN1541" s="86" t="str">
        <f t="shared" si="4967"/>
        <v/>
      </c>
      <c r="AO1541" s="90" t="str">
        <f t="shared" si="5052"/>
        <v/>
      </c>
      <c r="AP1541" s="54" t="str">
        <f t="shared" si="5052"/>
        <v/>
      </c>
      <c r="AQ1541" s="92" t="str">
        <f t="shared" si="4937"/>
        <v/>
      </c>
      <c r="AR1541" s="82">
        <f t="shared" si="4968"/>
        <v>0</v>
      </c>
      <c r="AS1541" s="71">
        <f t="shared" si="4938"/>
        <v>0</v>
      </c>
      <c r="AT1541" s="78" t="str">
        <f t="shared" si="4933"/>
        <v/>
      </c>
      <c r="AU1541" s="137">
        <f t="shared" si="4969"/>
        <v>0</v>
      </c>
      <c r="AV1541" s="137">
        <f t="shared" si="4970"/>
        <v>0</v>
      </c>
      <c r="AW1541" s="137">
        <f t="shared" si="4971"/>
        <v>0</v>
      </c>
      <c r="AX1541" s="86" t="str">
        <f t="shared" si="4972"/>
        <v/>
      </c>
      <c r="AY1541" s="86" t="str">
        <f t="shared" si="4973"/>
        <v/>
      </c>
      <c r="AZ1541" s="90" t="str">
        <f t="shared" si="5053"/>
        <v/>
      </c>
      <c r="BA1541" s="54" t="str">
        <f t="shared" si="5053"/>
        <v/>
      </c>
      <c r="BB1541" s="92" t="str">
        <f t="shared" si="4939"/>
        <v/>
      </c>
      <c r="BC1541" s="82">
        <f t="shared" si="4974"/>
        <v>0</v>
      </c>
      <c r="BD1541" s="71">
        <f t="shared" si="4940"/>
        <v>0</v>
      </c>
      <c r="BE1541" s="98">
        <f t="shared" si="4975"/>
        <v>18</v>
      </c>
      <c r="BF1541" s="54" t="str">
        <f t="shared" si="5054"/>
        <v/>
      </c>
      <c r="BG1541" s="92" t="str">
        <f t="shared" si="5049"/>
        <v/>
      </c>
      <c r="BH1541" s="82">
        <f t="shared" si="4958"/>
        <v>0</v>
      </c>
      <c r="BI1541" s="71">
        <f t="shared" si="4959"/>
        <v>0</v>
      </c>
      <c r="BJ1541" s="146"/>
      <c r="BK1541" s="97">
        <v>1</v>
      </c>
      <c r="BL1541" s="95" t="str">
        <f t="shared" ref="BL1541:BP1541" si="5059">IF(BL1540&lt;&gt;"",BL1540,"")</f>
        <v/>
      </c>
      <c r="BM1541" s="95" t="str">
        <f t="shared" si="5059"/>
        <v/>
      </c>
      <c r="BN1541" s="95" t="str">
        <f t="shared" si="5059"/>
        <v/>
      </c>
      <c r="BO1541" s="95" t="str">
        <f t="shared" si="5059"/>
        <v/>
      </c>
      <c r="BP1541" s="95" t="str">
        <f t="shared" si="5059"/>
        <v/>
      </c>
      <c r="BQ1541" s="81">
        <f t="shared" si="4976"/>
        <v>0</v>
      </c>
      <c r="BR1541" s="81">
        <f t="shared" si="4977"/>
        <v>0</v>
      </c>
      <c r="BS1541" s="81">
        <f t="shared" si="4978"/>
        <v>0</v>
      </c>
      <c r="BT1541" s="81">
        <f t="shared" si="4979"/>
        <v>0</v>
      </c>
      <c r="BU1541" s="81">
        <f t="shared" si="4980"/>
        <v>0</v>
      </c>
      <c r="BV1541" s="13">
        <f t="shared" si="4981"/>
        <v>0</v>
      </c>
      <c r="BW1541" s="11">
        <f t="shared" si="4935"/>
        <v>0</v>
      </c>
      <c r="BX1541" s="69">
        <f t="shared" si="4942"/>
        <v>0</v>
      </c>
      <c r="BY1541" s="69">
        <f>IF($A1541&lt;&gt;"",IF(BY1540&lt;&gt;0,BY1540,IF(BW1541&lt;=$AW$2,"Stop Loss",0)),0)</f>
        <v>0</v>
      </c>
      <c r="BZ1541" s="69">
        <f t="shared" si="5033"/>
        <v>0</v>
      </c>
      <c r="CA1541" s="27" t="str">
        <f t="shared" si="4943"/>
        <v/>
      </c>
      <c r="CB1541" s="27" t="str">
        <f t="shared" si="4944"/>
        <v/>
      </c>
      <c r="CC1541" s="27" t="str">
        <f t="shared" si="4945"/>
        <v/>
      </c>
      <c r="CD1541" s="27" t="str">
        <f t="shared" si="4946"/>
        <v/>
      </c>
      <c r="CE1541" s="27" t="str">
        <f t="shared" si="4947"/>
        <v/>
      </c>
      <c r="CF1541" s="27" t="str">
        <f t="shared" si="4948"/>
        <v/>
      </c>
      <c r="CG1541" s="86"/>
      <c r="CH1541" s="86"/>
      <c r="CI1541" s="45"/>
      <c r="CJ1541" s="45"/>
      <c r="CK1541" s="45"/>
    </row>
    <row r="1542" spans="1:89">
      <c r="A1542" s="149"/>
      <c r="B1542" s="82" t="str">
        <f t="shared" ref="B1542:B1605" si="5060">IF(A1542="","",IF(BF1543="","DB",BF1543&amp;","&amp;BL1543&amp;BM1543&amp;BN1543&amp;BO1543&amp;BP1543))</f>
        <v/>
      </c>
      <c r="C1542" s="7" t="str">
        <f t="shared" ref="C1542:C1605" si="5061">IF(AND(BX1542=0,BY1542=0),"",IF(BX1542="Profit Target","profit target",IF(BY1542="Stop Loss","stop loss","")))</f>
        <v/>
      </c>
      <c r="D1542" s="81">
        <f t="shared" ref="D1542:D1605" si="5062">BV1542</f>
        <v>0</v>
      </c>
      <c r="E1542" s="7" t="str">
        <f t="shared" ref="E1542:E1605" si="5063">IF(COUNTBLANK(BL1543:BP1543)=5,BE1543&amp;",",IF(COUNTBLANK(BL1543:BP1543)=1,BE1543&amp;","&amp;"1,1,1,1,",BE1543&amp;","&amp;"1,1,1,1,1,"))</f>
        <v>18,</v>
      </c>
      <c r="F1542" s="78"/>
      <c r="G1542" s="86"/>
      <c r="H1542" s="86"/>
      <c r="I1542" s="86"/>
      <c r="J1542" s="86"/>
      <c r="K1542" s="86"/>
      <c r="L1542" s="86"/>
      <c r="M1542" s="86"/>
      <c r="N1542" s="86"/>
      <c r="O1542" s="78"/>
      <c r="P1542" s="86"/>
      <c r="Q1542" s="86"/>
      <c r="R1542" s="86"/>
      <c r="S1542" s="86"/>
      <c r="T1542" s="86"/>
      <c r="U1542" s="86"/>
      <c r="V1542" s="86"/>
      <c r="W1542" s="86"/>
      <c r="X1542" s="123" t="str">
        <f t="shared" ref="X1542:X1605" si="5064">IF($A1542&lt;&gt;"",VLOOKUP($A1542,$CY$107:$DH$144,7),"")</f>
        <v/>
      </c>
      <c r="Y1542" s="127">
        <f t="shared" si="4960"/>
        <v>0</v>
      </c>
      <c r="Z1542" s="127">
        <f t="shared" si="4961"/>
        <v>0</v>
      </c>
      <c r="AA1542" s="127">
        <f t="shared" si="4962"/>
        <v>0</v>
      </c>
      <c r="AB1542" s="86">
        <f t="shared" si="5048"/>
        <v>0</v>
      </c>
      <c r="AC1542" s="86">
        <f t="shared" si="5048"/>
        <v>0</v>
      </c>
      <c r="AD1542" s="90" t="str">
        <f t="shared" si="5051"/>
        <v/>
      </c>
      <c r="AE1542" s="54" t="str">
        <f t="shared" si="5051"/>
        <v/>
      </c>
      <c r="AF1542" s="92" t="str">
        <f t="shared" si="4936"/>
        <v/>
      </c>
      <c r="AG1542" s="82">
        <f t="shared" ref="AG1542:AG1605" si="5065">IF($A1542&lt;&gt;"",IF(OR($BX1541&lt;&gt;0,$BY1541&lt;&gt;0),"0",IF(AE1542&lt;&gt;"",IF(AF1542="W",(1*AD1542),(-1*AD1542)),0)),0)</f>
        <v>0</v>
      </c>
      <c r="AH1542" s="71">
        <f t="shared" si="5014"/>
        <v>0</v>
      </c>
      <c r="AI1542" s="78" t="str">
        <f t="shared" ref="AI1542:AI1605" si="5066">IF($A1542&lt;&gt;"",VLOOKUP($A1542,$CY$107:$DH$144,9),"")</f>
        <v/>
      </c>
      <c r="AJ1542" s="132">
        <f t="shared" si="4963"/>
        <v>0</v>
      </c>
      <c r="AK1542" s="132">
        <f t="shared" si="4964"/>
        <v>0</v>
      </c>
      <c r="AL1542" s="132">
        <f t="shared" si="4965"/>
        <v>0</v>
      </c>
      <c r="AM1542" s="86" t="str">
        <f t="shared" si="4966"/>
        <v/>
      </c>
      <c r="AN1542" s="86" t="str">
        <f t="shared" si="4967"/>
        <v/>
      </c>
      <c r="AO1542" s="90" t="str">
        <f t="shared" si="5052"/>
        <v/>
      </c>
      <c r="AP1542" s="54" t="str">
        <f t="shared" si="5052"/>
        <v/>
      </c>
      <c r="AQ1542" s="92" t="str">
        <f t="shared" si="4937"/>
        <v/>
      </c>
      <c r="AR1542" s="82">
        <f t="shared" si="4968"/>
        <v>0</v>
      </c>
      <c r="AS1542" s="71">
        <f t="shared" si="4938"/>
        <v>0</v>
      </c>
      <c r="AT1542" s="78" t="str">
        <f t="shared" ref="AT1542:AT1605" si="5067">IF($A1542&lt;&gt;"",VLOOKUP($A1542,$CY$107:$DH$144,8),"")</f>
        <v/>
      </c>
      <c r="AU1542" s="137">
        <f t="shared" si="4969"/>
        <v>0</v>
      </c>
      <c r="AV1542" s="137">
        <f t="shared" si="4970"/>
        <v>0</v>
      </c>
      <c r="AW1542" s="137">
        <f t="shared" si="4971"/>
        <v>0</v>
      </c>
      <c r="AX1542" s="86" t="str">
        <f t="shared" si="4972"/>
        <v/>
      </c>
      <c r="AY1542" s="86" t="str">
        <f t="shared" si="4973"/>
        <v/>
      </c>
      <c r="AZ1542" s="90" t="str">
        <f t="shared" si="5053"/>
        <v/>
      </c>
      <c r="BA1542" s="54" t="str">
        <f t="shared" si="5053"/>
        <v/>
      </c>
      <c r="BB1542" s="92" t="str">
        <f t="shared" si="4939"/>
        <v/>
      </c>
      <c r="BC1542" s="82">
        <f t="shared" si="4974"/>
        <v>0</v>
      </c>
      <c r="BD1542" s="71">
        <f t="shared" si="4940"/>
        <v>0</v>
      </c>
      <c r="BE1542" s="98">
        <f t="shared" si="4975"/>
        <v>18</v>
      </c>
      <c r="BF1542" s="54" t="str">
        <f t="shared" si="5054"/>
        <v/>
      </c>
      <c r="BG1542" s="92" t="str">
        <f t="shared" si="5049"/>
        <v/>
      </c>
      <c r="BH1542" s="82">
        <f t="shared" si="4958"/>
        <v>0</v>
      </c>
      <c r="BI1542" s="71">
        <f t="shared" si="4959"/>
        <v>0</v>
      </c>
      <c r="BJ1542" s="146"/>
      <c r="BK1542" s="97">
        <v>1</v>
      </c>
      <c r="BL1542" s="95" t="str">
        <f t="shared" ref="BL1542:BP1542" si="5068">IF(BL1541&lt;&gt;"",BL1541,"")</f>
        <v/>
      </c>
      <c r="BM1542" s="95" t="str">
        <f t="shared" si="5068"/>
        <v/>
      </c>
      <c r="BN1542" s="95" t="str">
        <f t="shared" si="5068"/>
        <v/>
      </c>
      <c r="BO1542" s="95" t="str">
        <f t="shared" si="5068"/>
        <v/>
      </c>
      <c r="BP1542" s="95" t="str">
        <f t="shared" si="5068"/>
        <v/>
      </c>
      <c r="BQ1542" s="81">
        <f t="shared" si="4976"/>
        <v>0</v>
      </c>
      <c r="BR1542" s="81">
        <f t="shared" si="4977"/>
        <v>0</v>
      </c>
      <c r="BS1542" s="81">
        <f t="shared" si="4978"/>
        <v>0</v>
      </c>
      <c r="BT1542" s="81">
        <f t="shared" si="4979"/>
        <v>0</v>
      </c>
      <c r="BU1542" s="81">
        <f t="shared" si="4980"/>
        <v>0</v>
      </c>
      <c r="BV1542" s="13">
        <f t="shared" si="4981"/>
        <v>0</v>
      </c>
      <c r="BW1542" s="11">
        <f t="shared" ref="BW1542:BW1605" si="5069">IF(A1542&lt;&gt;"",BV1542+BW1541,0)</f>
        <v>0</v>
      </c>
      <c r="BX1542" s="69">
        <f t="shared" si="4942"/>
        <v>0</v>
      </c>
      <c r="BY1542" s="69">
        <f>IF($A1542&lt;&gt;"",IF(BY1541&lt;&gt;0,BY1541,IF(BW1542&lt;=$AW$2,"Stop Loss",0)),0)</f>
        <v>0</v>
      </c>
      <c r="BZ1542" s="69">
        <f t="shared" si="5033"/>
        <v>0</v>
      </c>
      <c r="CA1542" s="27" t="str">
        <f t="shared" si="4943"/>
        <v/>
      </c>
      <c r="CB1542" s="27" t="str">
        <f t="shared" si="4944"/>
        <v/>
      </c>
      <c r="CC1542" s="27" t="str">
        <f t="shared" si="4945"/>
        <v/>
      </c>
      <c r="CD1542" s="27" t="str">
        <f t="shared" si="4946"/>
        <v/>
      </c>
      <c r="CE1542" s="27" t="str">
        <f t="shared" si="4947"/>
        <v/>
      </c>
      <c r="CF1542" s="27" t="str">
        <f t="shared" si="4948"/>
        <v/>
      </c>
      <c r="CG1542" s="86"/>
      <c r="CH1542" s="86"/>
      <c r="CI1542" s="45"/>
      <c r="CJ1542" s="45"/>
      <c r="CK1542" s="45"/>
    </row>
    <row r="1543" spans="1:89">
      <c r="A1543" s="149"/>
      <c r="B1543" s="82" t="str">
        <f t="shared" si="5060"/>
        <v/>
      </c>
      <c r="C1543" s="7" t="str">
        <f t="shared" si="5061"/>
        <v/>
      </c>
      <c r="D1543" s="81">
        <f t="shared" si="5062"/>
        <v>0</v>
      </c>
      <c r="E1543" s="7" t="str">
        <f t="shared" si="5063"/>
        <v>18,</v>
      </c>
      <c r="F1543" s="78"/>
      <c r="G1543" s="86"/>
      <c r="H1543" s="86"/>
      <c r="I1543" s="86"/>
      <c r="J1543" s="86"/>
      <c r="K1543" s="86"/>
      <c r="L1543" s="86"/>
      <c r="M1543" s="86"/>
      <c r="N1543" s="86"/>
      <c r="O1543" s="78"/>
      <c r="P1543" s="86"/>
      <c r="Q1543" s="86"/>
      <c r="R1543" s="86"/>
      <c r="S1543" s="86"/>
      <c r="T1543" s="86"/>
      <c r="U1543" s="86"/>
      <c r="V1543" s="86"/>
      <c r="W1543" s="86"/>
      <c r="X1543" s="123" t="str">
        <f t="shared" si="5064"/>
        <v/>
      </c>
      <c r="Y1543" s="127">
        <f t="shared" si="4960"/>
        <v>0</v>
      </c>
      <c r="Z1543" s="127">
        <f t="shared" si="4961"/>
        <v>0</v>
      </c>
      <c r="AA1543" s="127">
        <f t="shared" si="4962"/>
        <v>0</v>
      </c>
      <c r="AB1543" s="86">
        <f>IF($Y1543&gt;$Z1543,$Y1543-$Z1543+AB1542,AB1542)</f>
        <v>0</v>
      </c>
      <c r="AC1543" s="86">
        <f>IF($Z1543&gt;$Y1543,$Z1543-$Y1543+AC1542,AC1542)</f>
        <v>0</v>
      </c>
      <c r="AD1543" s="90" t="str">
        <f t="shared" si="5051"/>
        <v/>
      </c>
      <c r="AE1543" s="54" t="str">
        <f t="shared" si="5051"/>
        <v/>
      </c>
      <c r="AF1543" s="92" t="str">
        <f t="shared" ref="AF1543:AF1606" si="5070">IF($A1543&lt;&gt;"",IF($A1543=0,"L",IF(AE1543&lt;&gt;"",IF(AE1543=X1543,"W","L"))),"")</f>
        <v/>
      </c>
      <c r="AG1543" s="82">
        <f t="shared" si="5065"/>
        <v>0</v>
      </c>
      <c r="AH1543" s="71">
        <f t="shared" si="5014"/>
        <v>0</v>
      </c>
      <c r="AI1543" s="78" t="str">
        <f t="shared" si="5066"/>
        <v/>
      </c>
      <c r="AJ1543" s="132">
        <f t="shared" si="4963"/>
        <v>0</v>
      </c>
      <c r="AK1543" s="132">
        <f t="shared" si="4964"/>
        <v>0</v>
      </c>
      <c r="AL1543" s="132">
        <f t="shared" si="4965"/>
        <v>0</v>
      </c>
      <c r="AM1543" s="86" t="str">
        <f t="shared" si="4966"/>
        <v/>
      </c>
      <c r="AN1543" s="86" t="str">
        <f t="shared" si="4967"/>
        <v/>
      </c>
      <c r="AO1543" s="90" t="str">
        <f t="shared" si="5052"/>
        <v/>
      </c>
      <c r="AP1543" s="54" t="str">
        <f t="shared" si="5052"/>
        <v/>
      </c>
      <c r="AQ1543" s="92" t="str">
        <f t="shared" ref="AQ1543:AQ1606" si="5071">IF($A1543&lt;&gt;"",IF($A1543=0,"L",IF(AP1543&lt;&gt;"",IF(AP1543=AI1543,"W","L"))),"")</f>
        <v/>
      </c>
      <c r="AR1543" s="82">
        <f t="shared" si="4968"/>
        <v>0</v>
      </c>
      <c r="AS1543" s="71">
        <f t="shared" ref="AS1543:AS1606" si="5072">IF($A1543&lt;&gt;"",AR1543+AS1542,0)</f>
        <v>0</v>
      </c>
      <c r="AT1543" s="78" t="str">
        <f t="shared" si="5067"/>
        <v/>
      </c>
      <c r="AU1543" s="137">
        <f t="shared" si="4969"/>
        <v>0</v>
      </c>
      <c r="AV1543" s="137">
        <f t="shared" si="4970"/>
        <v>0</v>
      </c>
      <c r="AW1543" s="137">
        <f t="shared" si="4971"/>
        <v>0</v>
      </c>
      <c r="AX1543" s="86" t="str">
        <f t="shared" si="4972"/>
        <v/>
      </c>
      <c r="AY1543" s="86" t="str">
        <f t="shared" si="4973"/>
        <v/>
      </c>
      <c r="AZ1543" s="90" t="str">
        <f t="shared" si="5053"/>
        <v/>
      </c>
      <c r="BA1543" s="54" t="str">
        <f t="shared" si="5053"/>
        <v/>
      </c>
      <c r="BB1543" s="92" t="str">
        <f t="shared" ref="BB1543:BB1606" si="5073">IF($A1543&lt;&gt;"",IF($A1543=0,"L",IF(BA1543&lt;&gt;"",IF(BA1543=AT1543,"W","L"))),"")</f>
        <v/>
      </c>
      <c r="BC1543" s="82">
        <f t="shared" si="4974"/>
        <v>0</v>
      </c>
      <c r="BD1543" s="71">
        <f t="shared" ref="BD1543:BD1606" si="5074">IF($A1543&lt;&gt;"",BC1543+BD1542,0)</f>
        <v>0</v>
      </c>
      <c r="BE1543" s="98">
        <f t="shared" si="4975"/>
        <v>18</v>
      </c>
      <c r="BF1543" s="54" t="str">
        <f t="shared" si="5054"/>
        <v/>
      </c>
      <c r="BG1543" s="92" t="str">
        <f t="shared" si="5049"/>
        <v/>
      </c>
      <c r="BH1543" s="82">
        <f t="shared" si="4958"/>
        <v>0</v>
      </c>
      <c r="BI1543" s="71">
        <f t="shared" si="4959"/>
        <v>0</v>
      </c>
      <c r="BJ1543" s="146"/>
      <c r="BK1543" s="97">
        <v>1</v>
      </c>
      <c r="BL1543" s="95" t="str">
        <f t="shared" ref="BL1543:BP1543" si="5075">IF(BL1542&lt;&gt;"",BL1542,"")</f>
        <v/>
      </c>
      <c r="BM1543" s="95" t="str">
        <f t="shared" si="5075"/>
        <v/>
      </c>
      <c r="BN1543" s="95" t="str">
        <f t="shared" si="5075"/>
        <v/>
      </c>
      <c r="BO1543" s="95" t="str">
        <f t="shared" si="5075"/>
        <v/>
      </c>
      <c r="BP1543" s="95" t="str">
        <f t="shared" si="5075"/>
        <v/>
      </c>
      <c r="BQ1543" s="81">
        <f t="shared" si="4976"/>
        <v>0</v>
      </c>
      <c r="BR1543" s="81">
        <f t="shared" si="4977"/>
        <v>0</v>
      </c>
      <c r="BS1543" s="81">
        <f t="shared" si="4978"/>
        <v>0</v>
      </c>
      <c r="BT1543" s="81">
        <f t="shared" si="4979"/>
        <v>0</v>
      </c>
      <c r="BU1543" s="81">
        <f t="shared" si="4980"/>
        <v>0</v>
      </c>
      <c r="BV1543" s="13">
        <f t="shared" si="4981"/>
        <v>0</v>
      </c>
      <c r="BW1543" s="11">
        <f t="shared" si="5069"/>
        <v>0</v>
      </c>
      <c r="BX1543" s="69">
        <f t="shared" ref="BX1543:BX1606" si="5076">IF($A1543&lt;&gt;"",IF(BX1542&gt;0,BX1542,IF(BW1543&gt;=$AW$1,"Profit Target",0)),0)</f>
        <v>0</v>
      </c>
      <c r="BY1543" s="69">
        <f>IF($A1543&lt;&gt;"",IF(BY1542&lt;&gt;0,BY1542,IF(BW1543&lt;=$AW$2,"Stop Loss",0)),0)</f>
        <v>0</v>
      </c>
      <c r="BZ1543" s="69">
        <f t="shared" si="5033"/>
        <v>0</v>
      </c>
      <c r="CA1543" s="27" t="str">
        <f t="shared" ref="CA1543:CA1606" si="5077">IF(AE1543&lt;&gt;"",AE1543&amp;",","")</f>
        <v/>
      </c>
      <c r="CB1543" s="27" t="str">
        <f t="shared" ref="CB1543:CB1606" si="5078">IF(AP1543&lt;&gt;"",AP1543&amp;",","")</f>
        <v/>
      </c>
      <c r="CC1543" s="27" t="str">
        <f t="shared" ref="CC1543:CC1606" si="5079">IF(BA1543&lt;&gt;"",BA1543&amp;",","")</f>
        <v/>
      </c>
      <c r="CD1543" s="27" t="str">
        <f t="shared" ref="CD1543:CD1606" si="5080">IF(AD1543="","",CONCATENATE(AD1543,","))</f>
        <v/>
      </c>
      <c r="CE1543" s="27" t="str">
        <f t="shared" ref="CE1543:CE1606" si="5081">IF(AO1543="","",CONCATENATE(AO1543,","))</f>
        <v/>
      </c>
      <c r="CF1543" s="27" t="str">
        <f t="shared" ref="CF1543:CF1606" si="5082">IF(AZ1543="","",CONCATENATE(AZ1543,","))</f>
        <v/>
      </c>
      <c r="CG1543" s="86"/>
      <c r="CH1543" s="86"/>
      <c r="CI1543" s="45"/>
      <c r="CJ1543" s="45"/>
      <c r="CK1543" s="45"/>
    </row>
    <row r="1544" spans="1:89">
      <c r="A1544" s="149"/>
      <c r="B1544" s="82" t="str">
        <f t="shared" si="5060"/>
        <v/>
      </c>
      <c r="C1544" s="7" t="str">
        <f t="shared" si="5061"/>
        <v/>
      </c>
      <c r="D1544" s="81">
        <f t="shared" si="5062"/>
        <v>0</v>
      </c>
      <c r="E1544" s="7" t="str">
        <f t="shared" si="5063"/>
        <v>18,</v>
      </c>
      <c r="F1544" s="78"/>
      <c r="G1544" s="86"/>
      <c r="H1544" s="86"/>
      <c r="I1544" s="86"/>
      <c r="J1544" s="86"/>
      <c r="K1544" s="86"/>
      <c r="L1544" s="86"/>
      <c r="M1544" s="86"/>
      <c r="N1544" s="86"/>
      <c r="O1544" s="78"/>
      <c r="P1544" s="86"/>
      <c r="Q1544" s="86"/>
      <c r="R1544" s="86"/>
      <c r="S1544" s="86"/>
      <c r="T1544" s="86"/>
      <c r="U1544" s="86"/>
      <c r="V1544" s="86"/>
      <c r="W1544" s="86"/>
      <c r="X1544" s="123" t="str">
        <f t="shared" si="5064"/>
        <v/>
      </c>
      <c r="Y1544" s="127">
        <f t="shared" si="4960"/>
        <v>0</v>
      </c>
      <c r="Z1544" s="127">
        <f t="shared" si="4961"/>
        <v>0</v>
      </c>
      <c r="AA1544" s="127">
        <f t="shared" si="4962"/>
        <v>0</v>
      </c>
      <c r="AB1544" s="86">
        <f>AB1543</f>
        <v>0</v>
      </c>
      <c r="AC1544" s="86">
        <f>AC1543</f>
        <v>0</v>
      </c>
      <c r="AD1544" s="90" t="str">
        <f>IF($A1543&lt;&gt;"",AA1543,"")</f>
        <v/>
      </c>
      <c r="AE1544" s="92" t="str">
        <f>IF($A1543&lt;&gt;"",IF(Y1543&gt;Z1543,"L","H"),"")</f>
        <v/>
      </c>
      <c r="AF1544" s="92" t="str">
        <f t="shared" si="5070"/>
        <v/>
      </c>
      <c r="AG1544" s="82">
        <f t="shared" si="5065"/>
        <v>0</v>
      </c>
      <c r="AH1544" s="71">
        <f t="shared" si="5014"/>
        <v>0</v>
      </c>
      <c r="AI1544" s="78" t="str">
        <f t="shared" si="5066"/>
        <v/>
      </c>
      <c r="AJ1544" s="132">
        <f t="shared" si="4963"/>
        <v>0</v>
      </c>
      <c r="AK1544" s="132">
        <f t="shared" si="4964"/>
        <v>0</v>
      </c>
      <c r="AL1544" s="132">
        <f t="shared" si="4965"/>
        <v>0</v>
      </c>
      <c r="AM1544" s="86" t="str">
        <f t="shared" si="4966"/>
        <v/>
      </c>
      <c r="AN1544" s="86" t="str">
        <f t="shared" si="4967"/>
        <v/>
      </c>
      <c r="AO1544" s="90" t="str">
        <f>IF($A1543&lt;&gt;"",AL1543,"")</f>
        <v/>
      </c>
      <c r="AP1544" s="92" t="str">
        <f>IF($A1543&lt;&gt;"",IF(AM1543&lt;&gt;"","O","E"),"")</f>
        <v/>
      </c>
      <c r="AQ1544" s="92" t="str">
        <f t="shared" si="5071"/>
        <v/>
      </c>
      <c r="AR1544" s="82">
        <f t="shared" si="4968"/>
        <v>0</v>
      </c>
      <c r="AS1544" s="71">
        <f t="shared" si="5072"/>
        <v>0</v>
      </c>
      <c r="AT1544" s="78" t="str">
        <f t="shared" si="5067"/>
        <v/>
      </c>
      <c r="AU1544" s="137">
        <f t="shared" si="4969"/>
        <v>0</v>
      </c>
      <c r="AV1544" s="137">
        <f t="shared" si="4970"/>
        <v>0</v>
      </c>
      <c r="AW1544" s="137">
        <f t="shared" si="4971"/>
        <v>0</v>
      </c>
      <c r="AX1544" s="86" t="str">
        <f t="shared" si="4972"/>
        <v/>
      </c>
      <c r="AY1544" s="86" t="str">
        <f t="shared" si="4973"/>
        <v/>
      </c>
      <c r="AZ1544" s="90" t="str">
        <f>IF($A1543&lt;&gt;"",AW1543,"")</f>
        <v/>
      </c>
      <c r="BA1544" s="92" t="str">
        <f>IF($A1543&lt;&gt;"",IF(AX1543&lt;&gt;"","B","R"),"")</f>
        <v/>
      </c>
      <c r="BB1544" s="92" t="str">
        <f t="shared" si="5073"/>
        <v/>
      </c>
      <c r="BC1544" s="82">
        <f t="shared" si="4974"/>
        <v>0</v>
      </c>
      <c r="BD1544" s="71">
        <f t="shared" si="5074"/>
        <v>0</v>
      </c>
      <c r="BE1544" s="98">
        <f t="shared" si="4975"/>
        <v>18</v>
      </c>
      <c r="BF1544" s="92" t="str">
        <f>IF($A1543&lt;&gt;"",IF($Y1543&gt;$Z1543,"H",IF($Z1543&gt;$Y1543,"L",BF1543)),"")</f>
        <v/>
      </c>
      <c r="BG1544" s="92" t="str">
        <f>IF($A1544&lt;&gt;"",IF($A1544=0,"L",IF(BF1544&lt;&gt;"",IF(BF1544=X1544,"W","L"))),"")</f>
        <v/>
      </c>
      <c r="BH1544" s="82">
        <f t="shared" si="4958"/>
        <v>0</v>
      </c>
      <c r="BI1544" s="71">
        <f t="shared" si="4959"/>
        <v>0</v>
      </c>
      <c r="BJ1544" s="146" t="str">
        <f>AE1544&amp;AP1544&amp;BA1544</f>
        <v/>
      </c>
      <c r="BK1544" s="97">
        <v>1</v>
      </c>
      <c r="BL1544" s="95" t="str">
        <f>IF($A1543&lt;&gt;"",IF($BJ1544="LER","11,",IF($BJ1544="LOR","02,",IF($BJ1544="LEB","01,",IF($BJ1544="LOB","12,",IF($BJ1544="HER","29,",IF($BJ1544="HOR","20,",IF($BJ1544="HEB","19,",IF($BJ1544="HOB","30,","")))))))),"")</f>
        <v/>
      </c>
      <c r="BM1544" s="95" t="str">
        <f>IF($A1543&lt;&gt;"",IF($BJ1544="LER","13,",IF($BJ1544="LOR","04,",IF($BJ1544="LEB","03,",IF($BJ1544="LOB","14,",IF($BJ1544="HER","31,",IF($BJ1544="HOR","22,",IF($BJ1544="HEB","21,",IF($BJ1544="HOB","32,","")))))))),"")</f>
        <v/>
      </c>
      <c r="BN1544" s="95" t="str">
        <f>IF($A1543&lt;&gt;"",IF($BJ1544="LER","15,",IF($BJ1544="LOR","06,",IF($BJ1544="LEB","05,",IF($BJ1544="LOB","16,",IF($BJ1544="HER","33,",IF($BJ1544="HOR","24,",IF($BJ1544="HEB","23,",IF($BJ1544="HOB","34,","")))))))),"")</f>
        <v/>
      </c>
      <c r="BO1544" s="95" t="str">
        <f>IF($A1543&lt;&gt;"",IF($BJ1544="LER","17,",IF($BJ1544="LOR","08,",IF($BJ1544="LEB","07,",IF($BJ1544="LOB","18,",IF($BJ1544="HER","35,",IF($BJ1544="HOR","26,",IF($BJ1544="HEB","25,",IF($BJ1544="HOB","36,","")))))))),"")</f>
        <v/>
      </c>
      <c r="BP1544" s="95" t="str">
        <f>IF($A1543&lt;&gt;"",IF($BJ1544="LER","",IF($BJ1544="LOR","10,",IF($BJ1544="LEB","09,",IF($BJ1544="LOB","",IF($BJ1544="HER","",IF($BJ1544="HOR","28,",IF($BJ1544="HEB","27,",IF($BJ1544="HOB","","")))))))),"")</f>
        <v/>
      </c>
      <c r="BQ1544" s="81">
        <f t="shared" si="4976"/>
        <v>0</v>
      </c>
      <c r="BR1544" s="81">
        <f t="shared" si="4977"/>
        <v>0</v>
      </c>
      <c r="BS1544" s="81">
        <f t="shared" si="4978"/>
        <v>0</v>
      </c>
      <c r="BT1544" s="81">
        <f t="shared" si="4979"/>
        <v>0</v>
      </c>
      <c r="BU1544" s="81">
        <f t="shared" si="4980"/>
        <v>0</v>
      </c>
      <c r="BV1544" s="13">
        <f t="shared" si="4981"/>
        <v>0</v>
      </c>
      <c r="BW1544" s="11">
        <f t="shared" si="5069"/>
        <v>0</v>
      </c>
      <c r="BX1544" s="69">
        <f t="shared" si="5076"/>
        <v>0</v>
      </c>
      <c r="BY1544" s="69">
        <f>IF($A1544&lt;&gt;"",IF(BY1543&lt;&gt;0,BY1543,IF(BW1544&lt;=$AW$2,"Stop Loss",0)),0)</f>
        <v>0</v>
      </c>
      <c r="BZ1544" s="69">
        <f t="shared" si="5033"/>
        <v>0</v>
      </c>
      <c r="CA1544" s="27" t="str">
        <f t="shared" si="5077"/>
        <v/>
      </c>
      <c r="CB1544" s="27" t="str">
        <f t="shared" si="5078"/>
        <v/>
      </c>
      <c r="CC1544" s="27" t="str">
        <f t="shared" si="5079"/>
        <v/>
      </c>
      <c r="CD1544" s="27" t="str">
        <f t="shared" si="5080"/>
        <v/>
      </c>
      <c r="CE1544" s="27" t="str">
        <f t="shared" si="5081"/>
        <v/>
      </c>
      <c r="CF1544" s="27" t="str">
        <f t="shared" si="5082"/>
        <v/>
      </c>
      <c r="CG1544" s="86"/>
      <c r="CH1544" s="86"/>
      <c r="CI1544" s="45"/>
      <c r="CJ1544" s="45"/>
      <c r="CK1544" s="45"/>
    </row>
    <row r="1545" spans="1:89">
      <c r="A1545" s="149"/>
      <c r="B1545" s="82" t="str">
        <f t="shared" si="5060"/>
        <v/>
      </c>
      <c r="C1545" s="7" t="str">
        <f t="shared" si="5061"/>
        <v/>
      </c>
      <c r="D1545" s="81">
        <f t="shared" si="5062"/>
        <v>0</v>
      </c>
      <c r="E1545" s="7" t="str">
        <f t="shared" si="5063"/>
        <v>18,</v>
      </c>
      <c r="F1545" s="78"/>
      <c r="G1545" s="86"/>
      <c r="H1545" s="86"/>
      <c r="I1545" s="86"/>
      <c r="J1545" s="86"/>
      <c r="K1545" s="86"/>
      <c r="L1545" s="86"/>
      <c r="M1545" s="86"/>
      <c r="N1545" s="86"/>
      <c r="O1545" s="78"/>
      <c r="P1545" s="86"/>
      <c r="Q1545" s="86"/>
      <c r="R1545" s="86"/>
      <c r="S1545" s="86"/>
      <c r="T1545" s="86"/>
      <c r="U1545" s="86"/>
      <c r="V1545" s="86"/>
      <c r="W1545" s="86"/>
      <c r="X1545" s="123" t="str">
        <f t="shared" si="5064"/>
        <v/>
      </c>
      <c r="Y1545" s="127">
        <f t="shared" si="4960"/>
        <v>0</v>
      </c>
      <c r="Z1545" s="127">
        <f t="shared" si="4961"/>
        <v>0</v>
      </c>
      <c r="AA1545" s="127">
        <f t="shared" si="4962"/>
        <v>0</v>
      </c>
      <c r="AB1545" s="86">
        <f t="shared" ref="AB1545:AC1551" si="5083">AB1544</f>
        <v>0</v>
      </c>
      <c r="AC1545" s="86">
        <f t="shared" si="5083"/>
        <v>0</v>
      </c>
      <c r="AD1545" s="90" t="str">
        <f>IF($A1544&lt;&gt;"",AD1544,"")</f>
        <v/>
      </c>
      <c r="AE1545" s="54" t="str">
        <f>IF($A1544&lt;&gt;"",AE1544,"")</f>
        <v/>
      </c>
      <c r="AF1545" s="92" t="str">
        <f t="shared" si="5070"/>
        <v/>
      </c>
      <c r="AG1545" s="82">
        <f t="shared" si="5065"/>
        <v>0</v>
      </c>
      <c r="AH1545" s="71">
        <f t="shared" si="5014"/>
        <v>0</v>
      </c>
      <c r="AI1545" s="78" t="str">
        <f t="shared" si="5066"/>
        <v/>
      </c>
      <c r="AJ1545" s="132">
        <f t="shared" si="4963"/>
        <v>0</v>
      </c>
      <c r="AK1545" s="132">
        <f t="shared" si="4964"/>
        <v>0</v>
      </c>
      <c r="AL1545" s="132">
        <f t="shared" si="4965"/>
        <v>0</v>
      </c>
      <c r="AM1545" s="86" t="str">
        <f t="shared" si="4966"/>
        <v/>
      </c>
      <c r="AN1545" s="86" t="str">
        <f t="shared" si="4967"/>
        <v/>
      </c>
      <c r="AO1545" s="90" t="str">
        <f>IF($A1544&lt;&gt;"",AO1544,"")</f>
        <v/>
      </c>
      <c r="AP1545" s="54" t="str">
        <f>IF($A1544&lt;&gt;"",AP1544,"")</f>
        <v/>
      </c>
      <c r="AQ1545" s="92" t="str">
        <f t="shared" si="5071"/>
        <v/>
      </c>
      <c r="AR1545" s="82">
        <f t="shared" si="4968"/>
        <v>0</v>
      </c>
      <c r="AS1545" s="71">
        <f t="shared" si="5072"/>
        <v>0</v>
      </c>
      <c r="AT1545" s="78" t="str">
        <f t="shared" si="5067"/>
        <v/>
      </c>
      <c r="AU1545" s="137">
        <f t="shared" si="4969"/>
        <v>0</v>
      </c>
      <c r="AV1545" s="137">
        <f t="shared" si="4970"/>
        <v>0</v>
      </c>
      <c r="AW1545" s="137">
        <f t="shared" si="4971"/>
        <v>0</v>
      </c>
      <c r="AX1545" s="86" t="str">
        <f t="shared" si="4972"/>
        <v/>
      </c>
      <c r="AY1545" s="86" t="str">
        <f t="shared" si="4973"/>
        <v/>
      </c>
      <c r="AZ1545" s="90" t="str">
        <f>IF($A1544&lt;&gt;"",AZ1544,"")</f>
        <v/>
      </c>
      <c r="BA1545" s="54" t="str">
        <f>IF($A1544&lt;&gt;"",BA1544,"")</f>
        <v/>
      </c>
      <c r="BB1545" s="92" t="str">
        <f t="shared" si="5073"/>
        <v/>
      </c>
      <c r="BC1545" s="82">
        <f t="shared" si="4974"/>
        <v>0</v>
      </c>
      <c r="BD1545" s="71">
        <f t="shared" si="5074"/>
        <v>0</v>
      </c>
      <c r="BE1545" s="98">
        <f t="shared" si="4975"/>
        <v>18</v>
      </c>
      <c r="BF1545" s="54" t="str">
        <f>IF($A1544&lt;&gt;"",BF1544,"")</f>
        <v/>
      </c>
      <c r="BG1545" s="92" t="str">
        <f t="shared" ref="BG1545:BG1552" si="5084">IF($A1545&lt;&gt;"",IF($A1545=0,"L",IF(BF1545&lt;&gt;"",IF(BF1545=X1545,"W","L"))),"")</f>
        <v/>
      </c>
      <c r="BH1545" s="82">
        <f t="shared" si="4958"/>
        <v>0</v>
      </c>
      <c r="BI1545" s="71">
        <f t="shared" si="4959"/>
        <v>0</v>
      </c>
      <c r="BJ1545" s="146"/>
      <c r="BK1545" s="97">
        <v>1</v>
      </c>
      <c r="BL1545" s="95" t="str">
        <f>IF(BL1544&lt;&gt;"",BL1544,"")</f>
        <v/>
      </c>
      <c r="BM1545" s="95" t="str">
        <f t="shared" ref="BM1545:BP1545" si="5085">IF(BM1544&lt;&gt;"",BM1544,"")</f>
        <v/>
      </c>
      <c r="BN1545" s="95" t="str">
        <f t="shared" si="5085"/>
        <v/>
      </c>
      <c r="BO1545" s="95" t="str">
        <f t="shared" si="5085"/>
        <v/>
      </c>
      <c r="BP1545" s="95" t="str">
        <f t="shared" si="5085"/>
        <v/>
      </c>
      <c r="BQ1545" s="81">
        <f t="shared" si="4976"/>
        <v>0</v>
      </c>
      <c r="BR1545" s="81">
        <f t="shared" si="4977"/>
        <v>0</v>
      </c>
      <c r="BS1545" s="81">
        <f t="shared" si="4978"/>
        <v>0</v>
      </c>
      <c r="BT1545" s="81">
        <f t="shared" si="4979"/>
        <v>0</v>
      </c>
      <c r="BU1545" s="81">
        <f t="shared" si="4980"/>
        <v>0</v>
      </c>
      <c r="BV1545" s="13">
        <f t="shared" si="4981"/>
        <v>0</v>
      </c>
      <c r="BW1545" s="11">
        <f t="shared" si="5069"/>
        <v>0</v>
      </c>
      <c r="BX1545" s="69">
        <f t="shared" si="5076"/>
        <v>0</v>
      </c>
      <c r="BY1545" s="69">
        <f>IF($A1545&lt;&gt;"",IF(BY1544&lt;&gt;0,BY1544,IF(BW1545&lt;=$AW$2,"Stop Loss",0)),0)</f>
        <v>0</v>
      </c>
      <c r="BZ1545" s="69">
        <f t="shared" si="5033"/>
        <v>0</v>
      </c>
      <c r="CA1545" s="27" t="str">
        <f t="shared" si="5077"/>
        <v/>
      </c>
      <c r="CB1545" s="27" t="str">
        <f t="shared" si="5078"/>
        <v/>
      </c>
      <c r="CC1545" s="27" t="str">
        <f t="shared" si="5079"/>
        <v/>
      </c>
      <c r="CD1545" s="27" t="str">
        <f t="shared" si="5080"/>
        <v/>
      </c>
      <c r="CE1545" s="27" t="str">
        <f t="shared" si="5081"/>
        <v/>
      </c>
      <c r="CF1545" s="27" t="str">
        <f t="shared" si="5082"/>
        <v/>
      </c>
      <c r="CG1545" s="86"/>
      <c r="CH1545" s="86"/>
      <c r="CI1545" s="45"/>
      <c r="CJ1545" s="45"/>
      <c r="CK1545" s="45"/>
    </row>
    <row r="1546" spans="1:89">
      <c r="A1546" s="149"/>
      <c r="B1546" s="82" t="str">
        <f t="shared" si="5060"/>
        <v/>
      </c>
      <c r="C1546" s="7" t="str">
        <f t="shared" si="5061"/>
        <v/>
      </c>
      <c r="D1546" s="81">
        <f t="shared" si="5062"/>
        <v>0</v>
      </c>
      <c r="E1546" s="7" t="str">
        <f t="shared" si="5063"/>
        <v>18,</v>
      </c>
      <c r="F1546" s="78"/>
      <c r="G1546" s="86"/>
      <c r="H1546" s="86"/>
      <c r="I1546" s="86"/>
      <c r="J1546" s="86"/>
      <c r="K1546" s="86"/>
      <c r="L1546" s="86"/>
      <c r="M1546" s="86"/>
      <c r="N1546" s="86"/>
      <c r="O1546" s="78"/>
      <c r="P1546" s="86"/>
      <c r="Q1546" s="86"/>
      <c r="R1546" s="86"/>
      <c r="S1546" s="86"/>
      <c r="T1546" s="86"/>
      <c r="U1546" s="86"/>
      <c r="V1546" s="86"/>
      <c r="W1546" s="86"/>
      <c r="X1546" s="123" t="str">
        <f t="shared" si="5064"/>
        <v/>
      </c>
      <c r="Y1546" s="127">
        <f t="shared" si="4960"/>
        <v>0</v>
      </c>
      <c r="Z1546" s="127">
        <f t="shared" si="4961"/>
        <v>0</v>
      </c>
      <c r="AA1546" s="127">
        <f t="shared" si="4962"/>
        <v>0</v>
      </c>
      <c r="AB1546" s="86">
        <f t="shared" si="5083"/>
        <v>0</v>
      </c>
      <c r="AC1546" s="86">
        <f t="shared" si="5083"/>
        <v>0</v>
      </c>
      <c r="AD1546" s="90" t="str">
        <f t="shared" ref="AD1546:AE1552" si="5086">IF($A1545&lt;&gt;"",AD1545,"")</f>
        <v/>
      </c>
      <c r="AE1546" s="54" t="str">
        <f t="shared" si="5086"/>
        <v/>
      </c>
      <c r="AF1546" s="92" t="str">
        <f t="shared" si="5070"/>
        <v/>
      </c>
      <c r="AG1546" s="82">
        <f t="shared" si="5065"/>
        <v>0</v>
      </c>
      <c r="AH1546" s="71">
        <f t="shared" si="5014"/>
        <v>0</v>
      </c>
      <c r="AI1546" s="78" t="str">
        <f t="shared" si="5066"/>
        <v/>
      </c>
      <c r="AJ1546" s="132">
        <f t="shared" si="4963"/>
        <v>0</v>
      </c>
      <c r="AK1546" s="132">
        <f t="shared" si="4964"/>
        <v>0</v>
      </c>
      <c r="AL1546" s="132">
        <f t="shared" si="4965"/>
        <v>0</v>
      </c>
      <c r="AM1546" s="86" t="str">
        <f t="shared" si="4966"/>
        <v/>
      </c>
      <c r="AN1546" s="86" t="str">
        <f t="shared" si="4967"/>
        <v/>
      </c>
      <c r="AO1546" s="90" t="str">
        <f t="shared" ref="AO1546:AP1552" si="5087">IF($A1545&lt;&gt;"",AO1545,"")</f>
        <v/>
      </c>
      <c r="AP1546" s="54" t="str">
        <f t="shared" si="5087"/>
        <v/>
      </c>
      <c r="AQ1546" s="92" t="str">
        <f t="shared" si="5071"/>
        <v/>
      </c>
      <c r="AR1546" s="82">
        <f t="shared" si="4968"/>
        <v>0</v>
      </c>
      <c r="AS1546" s="71">
        <f t="shared" si="5072"/>
        <v>0</v>
      </c>
      <c r="AT1546" s="78" t="str">
        <f t="shared" si="5067"/>
        <v/>
      </c>
      <c r="AU1546" s="137">
        <f t="shared" si="4969"/>
        <v>0</v>
      </c>
      <c r="AV1546" s="137">
        <f t="shared" si="4970"/>
        <v>0</v>
      </c>
      <c r="AW1546" s="137">
        <f t="shared" si="4971"/>
        <v>0</v>
      </c>
      <c r="AX1546" s="86" t="str">
        <f t="shared" si="4972"/>
        <v/>
      </c>
      <c r="AY1546" s="86" t="str">
        <f t="shared" si="4973"/>
        <v/>
      </c>
      <c r="AZ1546" s="90" t="str">
        <f t="shared" ref="AZ1546:BA1552" si="5088">IF($A1545&lt;&gt;"",AZ1545,"")</f>
        <v/>
      </c>
      <c r="BA1546" s="54" t="str">
        <f t="shared" si="5088"/>
        <v/>
      </c>
      <c r="BB1546" s="92" t="str">
        <f t="shared" si="5073"/>
        <v/>
      </c>
      <c r="BC1546" s="82">
        <f t="shared" si="4974"/>
        <v>0</v>
      </c>
      <c r="BD1546" s="71">
        <f t="shared" si="5074"/>
        <v>0</v>
      </c>
      <c r="BE1546" s="98">
        <f t="shared" si="4975"/>
        <v>18</v>
      </c>
      <c r="BF1546" s="54" t="str">
        <f t="shared" ref="BF1546:BF1552" si="5089">IF($A1545&lt;&gt;"",BF1545,"")</f>
        <v/>
      </c>
      <c r="BG1546" s="92" t="str">
        <f t="shared" si="5084"/>
        <v/>
      </c>
      <c r="BH1546" s="82">
        <f t="shared" si="4958"/>
        <v>0</v>
      </c>
      <c r="BI1546" s="71">
        <f t="shared" si="4959"/>
        <v>0</v>
      </c>
      <c r="BJ1546" s="146"/>
      <c r="BK1546" s="97">
        <v>1</v>
      </c>
      <c r="BL1546" s="95" t="str">
        <f t="shared" ref="BL1546:BP1546" si="5090">IF(BL1545&lt;&gt;"",BL1545,"")</f>
        <v/>
      </c>
      <c r="BM1546" s="95" t="str">
        <f t="shared" si="5090"/>
        <v/>
      </c>
      <c r="BN1546" s="95" t="str">
        <f t="shared" si="5090"/>
        <v/>
      </c>
      <c r="BO1546" s="95" t="str">
        <f t="shared" si="5090"/>
        <v/>
      </c>
      <c r="BP1546" s="95" t="str">
        <f t="shared" si="5090"/>
        <v/>
      </c>
      <c r="BQ1546" s="81">
        <f t="shared" si="4976"/>
        <v>0</v>
      </c>
      <c r="BR1546" s="81">
        <f t="shared" si="4977"/>
        <v>0</v>
      </c>
      <c r="BS1546" s="81">
        <f t="shared" si="4978"/>
        <v>0</v>
      </c>
      <c r="BT1546" s="81">
        <f t="shared" si="4979"/>
        <v>0</v>
      </c>
      <c r="BU1546" s="81">
        <f t="shared" si="4980"/>
        <v>0</v>
      </c>
      <c r="BV1546" s="13">
        <f t="shared" si="4981"/>
        <v>0</v>
      </c>
      <c r="BW1546" s="11">
        <f t="shared" si="5069"/>
        <v>0</v>
      </c>
      <c r="BX1546" s="69">
        <f t="shared" si="5076"/>
        <v>0</v>
      </c>
      <c r="BY1546" s="69">
        <f>IF($A1546&lt;&gt;"",IF(BY1545&lt;&gt;0,BY1545,IF(BW1546&lt;=$AW$2,"Stop Loss",0)),0)</f>
        <v>0</v>
      </c>
      <c r="BZ1546" s="69">
        <f t="shared" si="5033"/>
        <v>0</v>
      </c>
      <c r="CA1546" s="27" t="str">
        <f t="shared" si="5077"/>
        <v/>
      </c>
      <c r="CB1546" s="27" t="str">
        <f t="shared" si="5078"/>
        <v/>
      </c>
      <c r="CC1546" s="27" t="str">
        <f t="shared" si="5079"/>
        <v/>
      </c>
      <c r="CD1546" s="27" t="str">
        <f t="shared" si="5080"/>
        <v/>
      </c>
      <c r="CE1546" s="27" t="str">
        <f t="shared" si="5081"/>
        <v/>
      </c>
      <c r="CF1546" s="27" t="str">
        <f t="shared" si="5082"/>
        <v/>
      </c>
      <c r="CG1546" s="86"/>
      <c r="CH1546" s="86"/>
      <c r="CI1546" s="86"/>
      <c r="CJ1546" s="86"/>
      <c r="CK1546" s="86"/>
    </row>
    <row r="1547" spans="1:89">
      <c r="A1547" s="149"/>
      <c r="B1547" s="82" t="str">
        <f t="shared" si="5060"/>
        <v/>
      </c>
      <c r="C1547" s="7" t="str">
        <f t="shared" si="5061"/>
        <v/>
      </c>
      <c r="D1547" s="81">
        <f t="shared" si="5062"/>
        <v>0</v>
      </c>
      <c r="E1547" s="7" t="str">
        <f t="shared" si="5063"/>
        <v>18,</v>
      </c>
      <c r="F1547" s="78"/>
      <c r="G1547" s="86"/>
      <c r="H1547" s="86"/>
      <c r="I1547" s="86"/>
      <c r="J1547" s="86"/>
      <c r="K1547" s="86"/>
      <c r="L1547" s="86"/>
      <c r="M1547" s="86"/>
      <c r="N1547" s="86"/>
      <c r="O1547" s="78"/>
      <c r="P1547" s="86"/>
      <c r="Q1547" s="86"/>
      <c r="R1547" s="86"/>
      <c r="S1547" s="86"/>
      <c r="T1547" s="86"/>
      <c r="U1547" s="86"/>
      <c r="V1547" s="86"/>
      <c r="W1547" s="86"/>
      <c r="X1547" s="123" t="str">
        <f t="shared" si="5064"/>
        <v/>
      </c>
      <c r="Y1547" s="127">
        <f t="shared" si="4960"/>
        <v>0</v>
      </c>
      <c r="Z1547" s="127">
        <f t="shared" si="4961"/>
        <v>0</v>
      </c>
      <c r="AA1547" s="127">
        <f t="shared" si="4962"/>
        <v>0</v>
      </c>
      <c r="AB1547" s="86">
        <f t="shared" si="5083"/>
        <v>0</v>
      </c>
      <c r="AC1547" s="86">
        <f t="shared" si="5083"/>
        <v>0</v>
      </c>
      <c r="AD1547" s="90" t="str">
        <f t="shared" si="5086"/>
        <v/>
      </c>
      <c r="AE1547" s="54" t="str">
        <f t="shared" si="5086"/>
        <v/>
      </c>
      <c r="AF1547" s="92" t="str">
        <f t="shared" si="5070"/>
        <v/>
      </c>
      <c r="AG1547" s="82">
        <f t="shared" si="5065"/>
        <v>0</v>
      </c>
      <c r="AH1547" s="71">
        <f t="shared" si="5014"/>
        <v>0</v>
      </c>
      <c r="AI1547" s="78" t="str">
        <f t="shared" si="5066"/>
        <v/>
      </c>
      <c r="AJ1547" s="132">
        <f t="shared" si="4963"/>
        <v>0</v>
      </c>
      <c r="AK1547" s="132">
        <f t="shared" si="4964"/>
        <v>0</v>
      </c>
      <c r="AL1547" s="132">
        <f t="shared" si="4965"/>
        <v>0</v>
      </c>
      <c r="AM1547" s="86" t="str">
        <f t="shared" si="4966"/>
        <v/>
      </c>
      <c r="AN1547" s="86" t="str">
        <f t="shared" si="4967"/>
        <v/>
      </c>
      <c r="AO1547" s="90" t="str">
        <f t="shared" si="5087"/>
        <v/>
      </c>
      <c r="AP1547" s="54" t="str">
        <f t="shared" si="5087"/>
        <v/>
      </c>
      <c r="AQ1547" s="92" t="str">
        <f t="shared" si="5071"/>
        <v/>
      </c>
      <c r="AR1547" s="82">
        <f t="shared" si="4968"/>
        <v>0</v>
      </c>
      <c r="AS1547" s="71">
        <f t="shared" si="5072"/>
        <v>0</v>
      </c>
      <c r="AT1547" s="78" t="str">
        <f t="shared" si="5067"/>
        <v/>
      </c>
      <c r="AU1547" s="137">
        <f t="shared" si="4969"/>
        <v>0</v>
      </c>
      <c r="AV1547" s="137">
        <f t="shared" si="4970"/>
        <v>0</v>
      </c>
      <c r="AW1547" s="137">
        <f t="shared" si="4971"/>
        <v>0</v>
      </c>
      <c r="AX1547" s="86" t="str">
        <f t="shared" si="4972"/>
        <v/>
      </c>
      <c r="AY1547" s="86" t="str">
        <f t="shared" si="4973"/>
        <v/>
      </c>
      <c r="AZ1547" s="90" t="str">
        <f t="shared" si="5088"/>
        <v/>
      </c>
      <c r="BA1547" s="54" t="str">
        <f t="shared" si="5088"/>
        <v/>
      </c>
      <c r="BB1547" s="92" t="str">
        <f t="shared" si="5073"/>
        <v/>
      </c>
      <c r="BC1547" s="82">
        <f t="shared" si="4974"/>
        <v>0</v>
      </c>
      <c r="BD1547" s="71">
        <f t="shared" si="5074"/>
        <v>0</v>
      </c>
      <c r="BE1547" s="98">
        <f t="shared" si="4975"/>
        <v>18</v>
      </c>
      <c r="BF1547" s="54" t="str">
        <f t="shared" si="5089"/>
        <v/>
      </c>
      <c r="BG1547" s="92" t="str">
        <f t="shared" si="5084"/>
        <v/>
      </c>
      <c r="BH1547" s="82">
        <f t="shared" si="4958"/>
        <v>0</v>
      </c>
      <c r="BI1547" s="71">
        <f t="shared" si="4959"/>
        <v>0</v>
      </c>
      <c r="BJ1547" s="146"/>
      <c r="BK1547" s="97">
        <v>1</v>
      </c>
      <c r="BL1547" s="95" t="str">
        <f t="shared" ref="BL1547:BP1547" si="5091">IF(BL1546&lt;&gt;"",BL1546,"")</f>
        <v/>
      </c>
      <c r="BM1547" s="95" t="str">
        <f t="shared" si="5091"/>
        <v/>
      </c>
      <c r="BN1547" s="95" t="str">
        <f t="shared" si="5091"/>
        <v/>
      </c>
      <c r="BO1547" s="95" t="str">
        <f t="shared" si="5091"/>
        <v/>
      </c>
      <c r="BP1547" s="95" t="str">
        <f t="shared" si="5091"/>
        <v/>
      </c>
      <c r="BQ1547" s="81">
        <f t="shared" si="4976"/>
        <v>0</v>
      </c>
      <c r="BR1547" s="81">
        <f t="shared" si="4977"/>
        <v>0</v>
      </c>
      <c r="BS1547" s="81">
        <f t="shared" si="4978"/>
        <v>0</v>
      </c>
      <c r="BT1547" s="81">
        <f t="shared" si="4979"/>
        <v>0</v>
      </c>
      <c r="BU1547" s="81">
        <f t="shared" si="4980"/>
        <v>0</v>
      </c>
      <c r="BV1547" s="13">
        <f t="shared" si="4981"/>
        <v>0</v>
      </c>
      <c r="BW1547" s="11">
        <f t="shared" si="5069"/>
        <v>0</v>
      </c>
      <c r="BX1547" s="69">
        <f t="shared" si="5076"/>
        <v>0</v>
      </c>
      <c r="BY1547" s="69">
        <f>IF($A1547&lt;&gt;"",IF(BY1546&lt;&gt;0,BY1546,IF(BW1547&lt;=$AW$2,"Stop Loss",0)),0)</f>
        <v>0</v>
      </c>
      <c r="BZ1547" s="69">
        <f t="shared" si="5033"/>
        <v>0</v>
      </c>
      <c r="CA1547" s="27" t="str">
        <f t="shared" si="5077"/>
        <v/>
      </c>
      <c r="CB1547" s="27" t="str">
        <f t="shared" si="5078"/>
        <v/>
      </c>
      <c r="CC1547" s="27" t="str">
        <f t="shared" si="5079"/>
        <v/>
      </c>
      <c r="CD1547" s="27" t="str">
        <f t="shared" si="5080"/>
        <v/>
      </c>
      <c r="CE1547" s="27" t="str">
        <f t="shared" si="5081"/>
        <v/>
      </c>
      <c r="CF1547" s="27" t="str">
        <f t="shared" si="5082"/>
        <v/>
      </c>
      <c r="CG1547" s="86"/>
      <c r="CH1547" s="86"/>
      <c r="CI1547"/>
      <c r="CJ1547"/>
      <c r="CK1547"/>
    </row>
    <row r="1548" spans="1:89">
      <c r="A1548" s="149"/>
      <c r="B1548" s="82" t="str">
        <f t="shared" si="5060"/>
        <v/>
      </c>
      <c r="C1548" s="7" t="str">
        <f t="shared" si="5061"/>
        <v/>
      </c>
      <c r="D1548" s="81">
        <f t="shared" si="5062"/>
        <v>0</v>
      </c>
      <c r="E1548" s="7" t="str">
        <f t="shared" si="5063"/>
        <v>18,</v>
      </c>
      <c r="F1548" s="78"/>
      <c r="G1548" s="86"/>
      <c r="H1548" s="86"/>
      <c r="I1548" s="86"/>
      <c r="J1548" s="86"/>
      <c r="K1548" s="86"/>
      <c r="L1548" s="86"/>
      <c r="M1548" s="86"/>
      <c r="N1548" s="86"/>
      <c r="O1548" s="78"/>
      <c r="P1548" s="86"/>
      <c r="Q1548" s="86"/>
      <c r="R1548" s="86"/>
      <c r="S1548" s="86"/>
      <c r="T1548" s="86"/>
      <c r="U1548" s="86"/>
      <c r="V1548" s="86"/>
      <c r="W1548" s="86"/>
      <c r="X1548" s="123" t="str">
        <f t="shared" si="5064"/>
        <v/>
      </c>
      <c r="Y1548" s="127">
        <f t="shared" si="4960"/>
        <v>0</v>
      </c>
      <c r="Z1548" s="127">
        <f t="shared" si="4961"/>
        <v>0</v>
      </c>
      <c r="AA1548" s="127">
        <f t="shared" si="4962"/>
        <v>0</v>
      </c>
      <c r="AB1548" s="86">
        <f t="shared" si="5083"/>
        <v>0</v>
      </c>
      <c r="AC1548" s="86">
        <f t="shared" si="5083"/>
        <v>0</v>
      </c>
      <c r="AD1548" s="90" t="str">
        <f t="shared" si="5086"/>
        <v/>
      </c>
      <c r="AE1548" s="54" t="str">
        <f t="shared" si="5086"/>
        <v/>
      </c>
      <c r="AF1548" s="92" t="str">
        <f t="shared" si="5070"/>
        <v/>
      </c>
      <c r="AG1548" s="82">
        <f t="shared" si="5065"/>
        <v>0</v>
      </c>
      <c r="AH1548" s="71">
        <f t="shared" si="5014"/>
        <v>0</v>
      </c>
      <c r="AI1548" s="78" t="str">
        <f t="shared" si="5066"/>
        <v/>
      </c>
      <c r="AJ1548" s="132">
        <f t="shared" si="4963"/>
        <v>0</v>
      </c>
      <c r="AK1548" s="132">
        <f t="shared" si="4964"/>
        <v>0</v>
      </c>
      <c r="AL1548" s="132">
        <f t="shared" si="4965"/>
        <v>0</v>
      </c>
      <c r="AM1548" s="86" t="str">
        <f t="shared" si="4966"/>
        <v/>
      </c>
      <c r="AN1548" s="86" t="str">
        <f t="shared" si="4967"/>
        <v/>
      </c>
      <c r="AO1548" s="90" t="str">
        <f t="shared" si="5087"/>
        <v/>
      </c>
      <c r="AP1548" s="54" t="str">
        <f t="shared" si="5087"/>
        <v/>
      </c>
      <c r="AQ1548" s="92" t="str">
        <f t="shared" si="5071"/>
        <v/>
      </c>
      <c r="AR1548" s="82">
        <f t="shared" si="4968"/>
        <v>0</v>
      </c>
      <c r="AS1548" s="71">
        <f t="shared" si="5072"/>
        <v>0</v>
      </c>
      <c r="AT1548" s="78" t="str">
        <f t="shared" si="5067"/>
        <v/>
      </c>
      <c r="AU1548" s="137">
        <f t="shared" si="4969"/>
        <v>0</v>
      </c>
      <c r="AV1548" s="137">
        <f t="shared" si="4970"/>
        <v>0</v>
      </c>
      <c r="AW1548" s="137">
        <f t="shared" si="4971"/>
        <v>0</v>
      </c>
      <c r="AX1548" s="86" t="str">
        <f t="shared" si="4972"/>
        <v/>
      </c>
      <c r="AY1548" s="86" t="str">
        <f t="shared" si="4973"/>
        <v/>
      </c>
      <c r="AZ1548" s="90" t="str">
        <f t="shared" si="5088"/>
        <v/>
      </c>
      <c r="BA1548" s="54" t="str">
        <f t="shared" si="5088"/>
        <v/>
      </c>
      <c r="BB1548" s="92" t="str">
        <f t="shared" si="5073"/>
        <v/>
      </c>
      <c r="BC1548" s="82">
        <f t="shared" si="4974"/>
        <v>0</v>
      </c>
      <c r="BD1548" s="71">
        <f t="shared" si="5074"/>
        <v>0</v>
      </c>
      <c r="BE1548" s="98">
        <f t="shared" si="4975"/>
        <v>18</v>
      </c>
      <c r="BF1548" s="54" t="str">
        <f t="shared" si="5089"/>
        <v/>
      </c>
      <c r="BG1548" s="92" t="str">
        <f t="shared" si="5084"/>
        <v/>
      </c>
      <c r="BH1548" s="82">
        <f t="shared" si="4958"/>
        <v>0</v>
      </c>
      <c r="BI1548" s="71">
        <f t="shared" si="4959"/>
        <v>0</v>
      </c>
      <c r="BJ1548" s="146"/>
      <c r="BK1548" s="97">
        <v>1</v>
      </c>
      <c r="BL1548" s="95" t="str">
        <f t="shared" ref="BL1548:BP1548" si="5092">IF(BL1547&lt;&gt;"",BL1547,"")</f>
        <v/>
      </c>
      <c r="BM1548" s="95" t="str">
        <f t="shared" si="5092"/>
        <v/>
      </c>
      <c r="BN1548" s="95" t="str">
        <f t="shared" si="5092"/>
        <v/>
      </c>
      <c r="BO1548" s="95" t="str">
        <f t="shared" si="5092"/>
        <v/>
      </c>
      <c r="BP1548" s="95" t="str">
        <f t="shared" si="5092"/>
        <v/>
      </c>
      <c r="BQ1548" s="81">
        <f t="shared" si="4976"/>
        <v>0</v>
      </c>
      <c r="BR1548" s="81">
        <f t="shared" si="4977"/>
        <v>0</v>
      </c>
      <c r="BS1548" s="81">
        <f t="shared" si="4978"/>
        <v>0</v>
      </c>
      <c r="BT1548" s="81">
        <f t="shared" si="4979"/>
        <v>0</v>
      </c>
      <c r="BU1548" s="81">
        <f t="shared" si="4980"/>
        <v>0</v>
      </c>
      <c r="BV1548" s="13">
        <f t="shared" si="4981"/>
        <v>0</v>
      </c>
      <c r="BW1548" s="11">
        <f t="shared" si="5069"/>
        <v>0</v>
      </c>
      <c r="BX1548" s="69">
        <f t="shared" si="5076"/>
        <v>0</v>
      </c>
      <c r="BY1548" s="69">
        <f>IF($A1548&lt;&gt;"",IF(BY1547&lt;&gt;0,BY1547,IF(BW1548&lt;=$AW$2,"Stop Loss",0)),0)</f>
        <v>0</v>
      </c>
      <c r="BZ1548" s="69">
        <f t="shared" si="5033"/>
        <v>0</v>
      </c>
      <c r="CA1548" s="27" t="str">
        <f t="shared" si="5077"/>
        <v/>
      </c>
      <c r="CB1548" s="27" t="str">
        <f t="shared" si="5078"/>
        <v/>
      </c>
      <c r="CC1548" s="27" t="str">
        <f t="shared" si="5079"/>
        <v/>
      </c>
      <c r="CD1548" s="27" t="str">
        <f t="shared" si="5080"/>
        <v/>
      </c>
      <c r="CE1548" s="27" t="str">
        <f t="shared" si="5081"/>
        <v/>
      </c>
      <c r="CF1548" s="27" t="str">
        <f t="shared" si="5082"/>
        <v/>
      </c>
      <c r="CG1548" s="86"/>
      <c r="CH1548" s="86"/>
      <c r="CI1548"/>
      <c r="CJ1548"/>
      <c r="CK1548"/>
    </row>
    <row r="1549" spans="1:89">
      <c r="A1549" s="149"/>
      <c r="B1549" s="82" t="str">
        <f t="shared" si="5060"/>
        <v/>
      </c>
      <c r="C1549" s="7" t="str">
        <f t="shared" si="5061"/>
        <v/>
      </c>
      <c r="D1549" s="81">
        <f t="shared" si="5062"/>
        <v>0</v>
      </c>
      <c r="E1549" s="7" t="str">
        <f t="shared" si="5063"/>
        <v>18,</v>
      </c>
      <c r="F1549" s="78"/>
      <c r="G1549" s="86"/>
      <c r="H1549" s="86"/>
      <c r="I1549" s="86"/>
      <c r="J1549" s="86"/>
      <c r="K1549" s="86"/>
      <c r="L1549" s="86"/>
      <c r="M1549" s="86"/>
      <c r="N1549" s="86"/>
      <c r="O1549" s="78"/>
      <c r="P1549" s="86"/>
      <c r="Q1549" s="86"/>
      <c r="R1549" s="86"/>
      <c r="S1549" s="86"/>
      <c r="T1549" s="86"/>
      <c r="U1549" s="86"/>
      <c r="V1549" s="86"/>
      <c r="W1549" s="86"/>
      <c r="X1549" s="123" t="str">
        <f t="shared" si="5064"/>
        <v/>
      </c>
      <c r="Y1549" s="127">
        <f t="shared" si="4960"/>
        <v>0</v>
      </c>
      <c r="Z1549" s="127">
        <f t="shared" si="4961"/>
        <v>0</v>
      </c>
      <c r="AA1549" s="127">
        <f t="shared" si="4962"/>
        <v>0</v>
      </c>
      <c r="AB1549" s="86">
        <f t="shared" si="5083"/>
        <v>0</v>
      </c>
      <c r="AC1549" s="86">
        <f t="shared" si="5083"/>
        <v>0</v>
      </c>
      <c r="AD1549" s="90" t="str">
        <f t="shared" si="5086"/>
        <v/>
      </c>
      <c r="AE1549" s="54" t="str">
        <f t="shared" si="5086"/>
        <v/>
      </c>
      <c r="AF1549" s="92" t="str">
        <f t="shared" si="5070"/>
        <v/>
      </c>
      <c r="AG1549" s="82">
        <f t="shared" si="5065"/>
        <v>0</v>
      </c>
      <c r="AH1549" s="71">
        <f t="shared" si="5014"/>
        <v>0</v>
      </c>
      <c r="AI1549" s="78" t="str">
        <f t="shared" si="5066"/>
        <v/>
      </c>
      <c r="AJ1549" s="132">
        <f t="shared" si="4963"/>
        <v>0</v>
      </c>
      <c r="AK1549" s="132">
        <f t="shared" si="4964"/>
        <v>0</v>
      </c>
      <c r="AL1549" s="132">
        <f t="shared" si="4965"/>
        <v>0</v>
      </c>
      <c r="AM1549" s="86" t="str">
        <f t="shared" si="4966"/>
        <v/>
      </c>
      <c r="AN1549" s="86" t="str">
        <f t="shared" si="4967"/>
        <v/>
      </c>
      <c r="AO1549" s="90" t="str">
        <f t="shared" si="5087"/>
        <v/>
      </c>
      <c r="AP1549" s="54" t="str">
        <f t="shared" si="5087"/>
        <v/>
      </c>
      <c r="AQ1549" s="92" t="str">
        <f t="shared" si="5071"/>
        <v/>
      </c>
      <c r="AR1549" s="82">
        <f t="shared" si="4968"/>
        <v>0</v>
      </c>
      <c r="AS1549" s="71">
        <f t="shared" si="5072"/>
        <v>0</v>
      </c>
      <c r="AT1549" s="78" t="str">
        <f t="shared" si="5067"/>
        <v/>
      </c>
      <c r="AU1549" s="137">
        <f t="shared" si="4969"/>
        <v>0</v>
      </c>
      <c r="AV1549" s="137">
        <f t="shared" si="4970"/>
        <v>0</v>
      </c>
      <c r="AW1549" s="137">
        <f t="shared" si="4971"/>
        <v>0</v>
      </c>
      <c r="AX1549" s="86" t="str">
        <f t="shared" si="4972"/>
        <v/>
      </c>
      <c r="AY1549" s="86" t="str">
        <f t="shared" si="4973"/>
        <v/>
      </c>
      <c r="AZ1549" s="90" t="str">
        <f t="shared" si="5088"/>
        <v/>
      </c>
      <c r="BA1549" s="54" t="str">
        <f t="shared" si="5088"/>
        <v/>
      </c>
      <c r="BB1549" s="92" t="str">
        <f t="shared" si="5073"/>
        <v/>
      </c>
      <c r="BC1549" s="82">
        <f t="shared" si="4974"/>
        <v>0</v>
      </c>
      <c r="BD1549" s="71">
        <f t="shared" si="5074"/>
        <v>0</v>
      </c>
      <c r="BE1549" s="98">
        <f t="shared" si="4975"/>
        <v>18</v>
      </c>
      <c r="BF1549" s="54" t="str">
        <f t="shared" si="5089"/>
        <v/>
      </c>
      <c r="BG1549" s="92" t="str">
        <f t="shared" si="5084"/>
        <v/>
      </c>
      <c r="BH1549" s="82">
        <f t="shared" ref="BH1549:BH1612" si="5093">IF($A1549&lt;&gt;"",IF(OR($BX1548&lt;&gt;0,$BY1548&lt;&gt;0),"0",IF(BF1549&lt;&gt;"",IF(BG1549="W",(1*BE1549),(-1*BE1549)),0)),0)</f>
        <v>0</v>
      </c>
      <c r="BI1549" s="71">
        <f t="shared" ref="BI1549:BI1612" si="5094">IF($A1549&lt;&gt;"",BH1549+BI1548,0)</f>
        <v>0</v>
      </c>
      <c r="BJ1549" s="146"/>
      <c r="BK1549" s="97">
        <v>1</v>
      </c>
      <c r="BL1549" s="95" t="str">
        <f t="shared" ref="BL1549:BP1549" si="5095">IF(BL1548&lt;&gt;"",BL1548,"")</f>
        <v/>
      </c>
      <c r="BM1549" s="95" t="str">
        <f t="shared" si="5095"/>
        <v/>
      </c>
      <c r="BN1549" s="95" t="str">
        <f t="shared" si="5095"/>
        <v/>
      </c>
      <c r="BO1549" s="95" t="str">
        <f t="shared" si="5095"/>
        <v/>
      </c>
      <c r="BP1549" s="95" t="str">
        <f t="shared" si="5095"/>
        <v/>
      </c>
      <c r="BQ1549" s="81">
        <f t="shared" si="4976"/>
        <v>0</v>
      </c>
      <c r="BR1549" s="81">
        <f t="shared" si="4977"/>
        <v>0</v>
      </c>
      <c r="BS1549" s="81">
        <f t="shared" si="4978"/>
        <v>0</v>
      </c>
      <c r="BT1549" s="81">
        <f t="shared" si="4979"/>
        <v>0</v>
      </c>
      <c r="BU1549" s="81">
        <f t="shared" si="4980"/>
        <v>0</v>
      </c>
      <c r="BV1549" s="13">
        <f t="shared" si="4981"/>
        <v>0</v>
      </c>
      <c r="BW1549" s="11">
        <f t="shared" si="5069"/>
        <v>0</v>
      </c>
      <c r="BX1549" s="69">
        <f t="shared" si="5076"/>
        <v>0</v>
      </c>
      <c r="BY1549" s="69">
        <f>IF($A1549&lt;&gt;"",IF(BY1548&lt;&gt;0,BY1548,IF(BW1549&lt;=$AW$2,"Stop Loss",0)),0)</f>
        <v>0</v>
      </c>
      <c r="BZ1549" s="69">
        <f t="shared" si="5033"/>
        <v>0</v>
      </c>
      <c r="CA1549" s="27" t="str">
        <f t="shared" si="5077"/>
        <v/>
      </c>
      <c r="CB1549" s="27" t="str">
        <f t="shared" si="5078"/>
        <v/>
      </c>
      <c r="CC1549" s="27" t="str">
        <f t="shared" si="5079"/>
        <v/>
      </c>
      <c r="CD1549" s="27" t="str">
        <f t="shared" si="5080"/>
        <v/>
      </c>
      <c r="CE1549" s="27" t="str">
        <f t="shared" si="5081"/>
        <v/>
      </c>
      <c r="CF1549" s="27" t="str">
        <f t="shared" si="5082"/>
        <v/>
      </c>
      <c r="CG1549" s="86"/>
      <c r="CH1549" s="86"/>
      <c r="CI1549"/>
      <c r="CJ1549"/>
      <c r="CK1549"/>
    </row>
    <row r="1550" spans="1:89">
      <c r="A1550" s="149"/>
      <c r="B1550" s="82" t="str">
        <f t="shared" si="5060"/>
        <v/>
      </c>
      <c r="C1550" s="7" t="str">
        <f t="shared" si="5061"/>
        <v/>
      </c>
      <c r="D1550" s="81">
        <f t="shared" si="5062"/>
        <v>0</v>
      </c>
      <c r="E1550" s="7" t="str">
        <f t="shared" si="5063"/>
        <v>18,</v>
      </c>
      <c r="F1550" s="78"/>
      <c r="G1550" s="86"/>
      <c r="H1550" s="86"/>
      <c r="I1550" s="86"/>
      <c r="J1550" s="86"/>
      <c r="K1550" s="86"/>
      <c r="L1550" s="86"/>
      <c r="M1550" s="86"/>
      <c r="N1550" s="86"/>
      <c r="O1550" s="78"/>
      <c r="P1550" s="86"/>
      <c r="Q1550" s="86"/>
      <c r="R1550" s="86"/>
      <c r="S1550" s="86"/>
      <c r="T1550" s="86"/>
      <c r="U1550" s="86"/>
      <c r="V1550" s="86"/>
      <c r="W1550" s="86"/>
      <c r="X1550" s="123" t="str">
        <f t="shared" si="5064"/>
        <v/>
      </c>
      <c r="Y1550" s="127">
        <f t="shared" ref="Y1550:Y1613" si="5096">COUNTIF(X1542:X1550,"H")</f>
        <v>0</v>
      </c>
      <c r="Z1550" s="127">
        <f t="shared" ref="Z1550:Z1613" si="5097">COUNTIF(X1542:X1550,"L")</f>
        <v>0</v>
      </c>
      <c r="AA1550" s="127">
        <f t="shared" ref="AA1550:AA1613" si="5098">IF(Y1550&gt;Z1550,Y1550-Z1550,Z1550-Y1550)</f>
        <v>0</v>
      </c>
      <c r="AB1550" s="86">
        <f t="shared" si="5083"/>
        <v>0</v>
      </c>
      <c r="AC1550" s="86">
        <f t="shared" si="5083"/>
        <v>0</v>
      </c>
      <c r="AD1550" s="90" t="str">
        <f t="shared" si="5086"/>
        <v/>
      </c>
      <c r="AE1550" s="54" t="str">
        <f t="shared" si="5086"/>
        <v/>
      </c>
      <c r="AF1550" s="92" t="str">
        <f t="shared" si="5070"/>
        <v/>
      </c>
      <c r="AG1550" s="82">
        <f t="shared" si="5065"/>
        <v>0</v>
      </c>
      <c r="AH1550" s="71">
        <f t="shared" si="5014"/>
        <v>0</v>
      </c>
      <c r="AI1550" s="78" t="str">
        <f t="shared" si="5066"/>
        <v/>
      </c>
      <c r="AJ1550" s="132">
        <f t="shared" ref="AJ1550:AJ1613" si="5099">COUNTIF(AI1542:AI1550,"E")</f>
        <v>0</v>
      </c>
      <c r="AK1550" s="132">
        <f t="shared" ref="AK1550:AK1613" si="5100">COUNTIF(AI1542:AI1550,"O")</f>
        <v>0</v>
      </c>
      <c r="AL1550" s="132">
        <f t="shared" ref="AL1550:AL1613" si="5101">IF(AJ1550&gt;AK1550,AJ1550-AK1550,AK1550-AJ1550)</f>
        <v>0</v>
      </c>
      <c r="AM1550" s="86" t="str">
        <f t="shared" ref="AM1550:AM1613" si="5102">IF(AJ1550&gt;AK1550,AJ1550-AK1550,"")</f>
        <v/>
      </c>
      <c r="AN1550" s="86" t="str">
        <f t="shared" ref="AN1550:AN1613" si="5103">IF(AK1550&gt;AJ1550,AK1550-AJ1550,"")</f>
        <v/>
      </c>
      <c r="AO1550" s="90" t="str">
        <f t="shared" si="5087"/>
        <v/>
      </c>
      <c r="AP1550" s="54" t="str">
        <f t="shared" si="5087"/>
        <v/>
      </c>
      <c r="AQ1550" s="92" t="str">
        <f t="shared" si="5071"/>
        <v/>
      </c>
      <c r="AR1550" s="82">
        <f t="shared" ref="AR1550:AR1613" si="5104">IF(A1550&lt;&gt;"",IF(OR($BX1549&lt;&gt;0,$BY1549&lt;&gt;0),"0",IF(AQ1550&lt;&gt;"",IF(AQ1550="W",(1*AO1550),(-1*AO1550)),0)),0)</f>
        <v>0</v>
      </c>
      <c r="AS1550" s="71">
        <f t="shared" si="5072"/>
        <v>0</v>
      </c>
      <c r="AT1550" s="78" t="str">
        <f t="shared" si="5067"/>
        <v/>
      </c>
      <c r="AU1550" s="137">
        <f t="shared" ref="AU1550:AU1613" si="5105">COUNTIF(AT1542:AT1550,"R")</f>
        <v>0</v>
      </c>
      <c r="AV1550" s="137">
        <f t="shared" ref="AV1550:AV1613" si="5106">COUNTIF(AT1542:AT1550,"B")</f>
        <v>0</v>
      </c>
      <c r="AW1550" s="137">
        <f t="shared" ref="AW1550:AW1613" si="5107">IF(AU1550&gt;AV1550,AU1550-AV1550,AV1550-AU1550)</f>
        <v>0</v>
      </c>
      <c r="AX1550" s="86" t="str">
        <f t="shared" ref="AX1550:AX1613" si="5108">IF(AU1550&gt;AV1550,AU1550-AV1550,"")</f>
        <v/>
      </c>
      <c r="AY1550" s="86" t="str">
        <f t="shared" ref="AY1550:AY1613" si="5109">IF(AV1550&gt;AU1550,AV1550-AU1550,"")</f>
        <v/>
      </c>
      <c r="AZ1550" s="90" t="str">
        <f t="shared" si="5088"/>
        <v/>
      </c>
      <c r="BA1550" s="54" t="str">
        <f t="shared" si="5088"/>
        <v/>
      </c>
      <c r="BB1550" s="92" t="str">
        <f t="shared" si="5073"/>
        <v/>
      </c>
      <c r="BC1550" s="82">
        <f t="shared" ref="BC1550:BC1613" si="5110">IF($A1550&lt;&gt;"",IF(OR($BX1549&lt;&gt;0,$BY1549&lt;&gt;0),"0",IF(BB1550&lt;&gt;"",IF(BB1550="W",(1*AZ1550),(-1*AZ1550)),0)),0)</f>
        <v>0</v>
      </c>
      <c r="BD1550" s="71">
        <f t="shared" si="5074"/>
        <v>0</v>
      </c>
      <c r="BE1550" s="98">
        <f t="shared" si="4975"/>
        <v>18</v>
      </c>
      <c r="BF1550" s="54" t="str">
        <f t="shared" si="5089"/>
        <v/>
      </c>
      <c r="BG1550" s="92" t="str">
        <f t="shared" si="5084"/>
        <v/>
      </c>
      <c r="BH1550" s="82">
        <f t="shared" si="5093"/>
        <v>0</v>
      </c>
      <c r="BI1550" s="71">
        <f t="shared" si="5094"/>
        <v>0</v>
      </c>
      <c r="BJ1550" s="146"/>
      <c r="BK1550" s="97">
        <v>1</v>
      </c>
      <c r="BL1550" s="95" t="str">
        <f t="shared" ref="BL1550:BP1550" si="5111">IF(BL1549&lt;&gt;"",BL1549,"")</f>
        <v/>
      </c>
      <c r="BM1550" s="95" t="str">
        <f t="shared" si="5111"/>
        <v/>
      </c>
      <c r="BN1550" s="95" t="str">
        <f t="shared" si="5111"/>
        <v/>
      </c>
      <c r="BO1550" s="95" t="str">
        <f t="shared" si="5111"/>
        <v/>
      </c>
      <c r="BP1550" s="95" t="str">
        <f t="shared" si="5111"/>
        <v/>
      </c>
      <c r="BQ1550" s="81">
        <f t="shared" si="4976"/>
        <v>0</v>
      </c>
      <c r="BR1550" s="81">
        <f t="shared" si="4977"/>
        <v>0</v>
      </c>
      <c r="BS1550" s="81">
        <f t="shared" si="4978"/>
        <v>0</v>
      </c>
      <c r="BT1550" s="81">
        <f t="shared" si="4979"/>
        <v>0</v>
      </c>
      <c r="BU1550" s="81">
        <f t="shared" si="4980"/>
        <v>0</v>
      </c>
      <c r="BV1550" s="13">
        <f t="shared" si="4981"/>
        <v>0</v>
      </c>
      <c r="BW1550" s="11">
        <f t="shared" si="5069"/>
        <v>0</v>
      </c>
      <c r="BX1550" s="69">
        <f t="shared" si="5076"/>
        <v>0</v>
      </c>
      <c r="BY1550" s="69">
        <f>IF($A1550&lt;&gt;"",IF(BY1549&lt;&gt;0,BY1549,IF(BW1550&lt;=$AW$2,"Stop Loss",0)),0)</f>
        <v>0</v>
      </c>
      <c r="BZ1550" s="69">
        <f t="shared" si="5033"/>
        <v>0</v>
      </c>
      <c r="CA1550" s="27" t="str">
        <f t="shared" si="5077"/>
        <v/>
      </c>
      <c r="CB1550" s="27" t="str">
        <f t="shared" si="5078"/>
        <v/>
      </c>
      <c r="CC1550" s="27" t="str">
        <f t="shared" si="5079"/>
        <v/>
      </c>
      <c r="CD1550" s="27" t="str">
        <f t="shared" si="5080"/>
        <v/>
      </c>
      <c r="CE1550" s="27" t="str">
        <f t="shared" si="5081"/>
        <v/>
      </c>
      <c r="CF1550" s="27" t="str">
        <f t="shared" si="5082"/>
        <v/>
      </c>
      <c r="CG1550" s="86"/>
      <c r="CH1550" s="86"/>
      <c r="CI1550"/>
      <c r="CJ1550"/>
      <c r="CK1550"/>
    </row>
    <row r="1551" spans="1:89">
      <c r="A1551" s="149"/>
      <c r="B1551" s="82" t="str">
        <f t="shared" si="5060"/>
        <v/>
      </c>
      <c r="C1551" s="7" t="str">
        <f t="shared" si="5061"/>
        <v/>
      </c>
      <c r="D1551" s="81">
        <f t="shared" si="5062"/>
        <v>0</v>
      </c>
      <c r="E1551" s="7" t="str">
        <f t="shared" si="5063"/>
        <v>18,</v>
      </c>
      <c r="F1551" s="78"/>
      <c r="G1551" s="86"/>
      <c r="H1551" s="86"/>
      <c r="I1551" s="86"/>
      <c r="J1551" s="86"/>
      <c r="K1551" s="86"/>
      <c r="L1551" s="86"/>
      <c r="M1551" s="86"/>
      <c r="N1551" s="86"/>
      <c r="O1551" s="78"/>
      <c r="P1551" s="86"/>
      <c r="Q1551" s="86"/>
      <c r="R1551" s="86"/>
      <c r="S1551" s="86"/>
      <c r="T1551" s="86"/>
      <c r="U1551" s="86"/>
      <c r="V1551" s="86"/>
      <c r="W1551" s="86"/>
      <c r="X1551" s="123" t="str">
        <f t="shared" si="5064"/>
        <v/>
      </c>
      <c r="Y1551" s="127">
        <f t="shared" si="5096"/>
        <v>0</v>
      </c>
      <c r="Z1551" s="127">
        <f t="shared" si="5097"/>
        <v>0</v>
      </c>
      <c r="AA1551" s="127">
        <f t="shared" si="5098"/>
        <v>0</v>
      </c>
      <c r="AB1551" s="86">
        <f t="shared" si="5083"/>
        <v>0</v>
      </c>
      <c r="AC1551" s="86">
        <f t="shared" si="5083"/>
        <v>0</v>
      </c>
      <c r="AD1551" s="90" t="str">
        <f t="shared" si="5086"/>
        <v/>
      </c>
      <c r="AE1551" s="54" t="str">
        <f t="shared" si="5086"/>
        <v/>
      </c>
      <c r="AF1551" s="92" t="str">
        <f t="shared" si="5070"/>
        <v/>
      </c>
      <c r="AG1551" s="82">
        <f t="shared" si="5065"/>
        <v>0</v>
      </c>
      <c r="AH1551" s="71">
        <f t="shared" si="5014"/>
        <v>0</v>
      </c>
      <c r="AI1551" s="78" t="str">
        <f t="shared" si="5066"/>
        <v/>
      </c>
      <c r="AJ1551" s="132">
        <f t="shared" si="5099"/>
        <v>0</v>
      </c>
      <c r="AK1551" s="132">
        <f t="shared" si="5100"/>
        <v>0</v>
      </c>
      <c r="AL1551" s="132">
        <f t="shared" si="5101"/>
        <v>0</v>
      </c>
      <c r="AM1551" s="86" t="str">
        <f t="shared" si="5102"/>
        <v/>
      </c>
      <c r="AN1551" s="86" t="str">
        <f t="shared" si="5103"/>
        <v/>
      </c>
      <c r="AO1551" s="90" t="str">
        <f t="shared" si="5087"/>
        <v/>
      </c>
      <c r="AP1551" s="54" t="str">
        <f t="shared" si="5087"/>
        <v/>
      </c>
      <c r="AQ1551" s="92" t="str">
        <f t="shared" si="5071"/>
        <v/>
      </c>
      <c r="AR1551" s="82">
        <f t="shared" si="5104"/>
        <v>0</v>
      </c>
      <c r="AS1551" s="71">
        <f t="shared" si="5072"/>
        <v>0</v>
      </c>
      <c r="AT1551" s="78" t="str">
        <f t="shared" si="5067"/>
        <v/>
      </c>
      <c r="AU1551" s="137">
        <f t="shared" si="5105"/>
        <v>0</v>
      </c>
      <c r="AV1551" s="137">
        <f t="shared" si="5106"/>
        <v>0</v>
      </c>
      <c r="AW1551" s="137">
        <f t="shared" si="5107"/>
        <v>0</v>
      </c>
      <c r="AX1551" s="86" t="str">
        <f t="shared" si="5108"/>
        <v/>
      </c>
      <c r="AY1551" s="86" t="str">
        <f t="shared" si="5109"/>
        <v/>
      </c>
      <c r="AZ1551" s="90" t="str">
        <f t="shared" si="5088"/>
        <v/>
      </c>
      <c r="BA1551" s="54" t="str">
        <f t="shared" si="5088"/>
        <v/>
      </c>
      <c r="BB1551" s="92" t="str">
        <f t="shared" si="5073"/>
        <v/>
      </c>
      <c r="BC1551" s="82">
        <f t="shared" si="5110"/>
        <v>0</v>
      </c>
      <c r="BD1551" s="71">
        <f t="shared" si="5074"/>
        <v>0</v>
      </c>
      <c r="BE1551" s="98">
        <f t="shared" ref="BE1551:BE1614" si="5112">$AW$3</f>
        <v>18</v>
      </c>
      <c r="BF1551" s="54" t="str">
        <f t="shared" si="5089"/>
        <v/>
      </c>
      <c r="BG1551" s="92" t="str">
        <f t="shared" si="5084"/>
        <v/>
      </c>
      <c r="BH1551" s="82">
        <f t="shared" si="5093"/>
        <v>0</v>
      </c>
      <c r="BI1551" s="71">
        <f t="shared" si="5094"/>
        <v>0</v>
      </c>
      <c r="BJ1551" s="146"/>
      <c r="BK1551" s="97">
        <v>1</v>
      </c>
      <c r="BL1551" s="95" t="str">
        <f t="shared" ref="BL1551:BP1551" si="5113">IF(BL1550&lt;&gt;"",BL1550,"")</f>
        <v/>
      </c>
      <c r="BM1551" s="95" t="str">
        <f t="shared" si="5113"/>
        <v/>
      </c>
      <c r="BN1551" s="95" t="str">
        <f t="shared" si="5113"/>
        <v/>
      </c>
      <c r="BO1551" s="95" t="str">
        <f t="shared" si="5113"/>
        <v/>
      </c>
      <c r="BP1551" s="95" t="str">
        <f t="shared" si="5113"/>
        <v/>
      </c>
      <c r="BQ1551" s="81">
        <f t="shared" ref="BQ1551:BQ1614" si="5114">IF($A1551&lt;&gt;"",IF(ABS($A1551)=ABS(LEFT(BL1551,2)),35*$BK1551,-1*$BK1551),0)</f>
        <v>0</v>
      </c>
      <c r="BR1551" s="81">
        <f t="shared" ref="BR1551:BR1614" si="5115">IF($A1551&lt;&gt;"",IF(ABS($A1551)=ABS(LEFT(BM1551,2)),35*$BK1551,-1*$BK1551),0)</f>
        <v>0</v>
      </c>
      <c r="BS1551" s="81">
        <f t="shared" ref="BS1551:BS1614" si="5116">IF($A1551&lt;&gt;"",IF(ABS($A1551)=ABS(LEFT(BN1551,2)),35*$BK1551,-1*$BK1551),0)</f>
        <v>0</v>
      </c>
      <c r="BT1551" s="81">
        <f t="shared" ref="BT1551:BT1614" si="5117">IF($A1551&lt;&gt;"",IF(ABS($A1551)=ABS(LEFT(BO1551,2)),35*$BK1551,-1*$BK1551),0)</f>
        <v>0</v>
      </c>
      <c r="BU1551" s="81">
        <f t="shared" ref="BU1551:BU1614" si="5118">IF(BP1551&lt;&gt;"",IF(ABS($A1551)=ABS(LEFT(BP1551,2)),35*$BK1551,-1*$BK1551),0)</f>
        <v>0</v>
      </c>
      <c r="BV1551" s="13">
        <f t="shared" ref="BV1551:BV1614" si="5119">IF(A1551&lt;&gt;"",IF(OR(BX1550&lt;&gt;0,BY1550&lt;&gt;0),0,BH1551+SUM(BQ1551:BU1551)),0)</f>
        <v>0</v>
      </c>
      <c r="BW1551" s="11">
        <f t="shared" si="5069"/>
        <v>0</v>
      </c>
      <c r="BX1551" s="69">
        <f t="shared" si="5076"/>
        <v>0</v>
      </c>
      <c r="BY1551" s="69">
        <f>IF($A1551&lt;&gt;"",IF(BY1550&lt;&gt;0,BY1550,IF(BW1551&lt;=$AW$2,"Stop Loss",0)),0)</f>
        <v>0</v>
      </c>
      <c r="BZ1551" s="69">
        <f t="shared" si="5033"/>
        <v>0</v>
      </c>
      <c r="CA1551" s="27" t="str">
        <f t="shared" si="5077"/>
        <v/>
      </c>
      <c r="CB1551" s="27" t="str">
        <f t="shared" si="5078"/>
        <v/>
      </c>
      <c r="CC1551" s="27" t="str">
        <f t="shared" si="5079"/>
        <v/>
      </c>
      <c r="CD1551" s="27" t="str">
        <f t="shared" si="5080"/>
        <v/>
      </c>
      <c r="CE1551" s="27" t="str">
        <f t="shared" si="5081"/>
        <v/>
      </c>
      <c r="CF1551" s="27" t="str">
        <f t="shared" si="5082"/>
        <v/>
      </c>
      <c r="CG1551" s="86"/>
      <c r="CH1551" s="86"/>
      <c r="CI1551"/>
      <c r="CJ1551"/>
      <c r="CK1551"/>
    </row>
    <row r="1552" spans="1:89">
      <c r="A1552" s="149"/>
      <c r="B1552" s="82" t="str">
        <f t="shared" si="5060"/>
        <v/>
      </c>
      <c r="C1552" s="7" t="str">
        <f t="shared" si="5061"/>
        <v/>
      </c>
      <c r="D1552" s="81">
        <f t="shared" si="5062"/>
        <v>0</v>
      </c>
      <c r="E1552" s="7" t="str">
        <f t="shared" si="5063"/>
        <v>18,</v>
      </c>
      <c r="F1552" s="78"/>
      <c r="G1552" s="86"/>
      <c r="H1552" s="86"/>
      <c r="I1552" s="86"/>
      <c r="J1552" s="86"/>
      <c r="K1552" s="86"/>
      <c r="L1552" s="86"/>
      <c r="M1552" s="86"/>
      <c r="N1552" s="86"/>
      <c r="O1552" s="78"/>
      <c r="P1552" s="86"/>
      <c r="Q1552" s="86"/>
      <c r="R1552" s="86"/>
      <c r="S1552" s="86"/>
      <c r="T1552" s="86"/>
      <c r="U1552" s="86"/>
      <c r="V1552" s="86"/>
      <c r="W1552" s="86"/>
      <c r="X1552" s="123" t="str">
        <f t="shared" si="5064"/>
        <v/>
      </c>
      <c r="Y1552" s="127">
        <f t="shared" si="5096"/>
        <v>0</v>
      </c>
      <c r="Z1552" s="127">
        <f t="shared" si="5097"/>
        <v>0</v>
      </c>
      <c r="AA1552" s="127">
        <f t="shared" si="5098"/>
        <v>0</v>
      </c>
      <c r="AB1552" s="86">
        <f>IF($Y1552&gt;$Z1552,$Y1552-$Z1552+AB1551,AB1551)</f>
        <v>0</v>
      </c>
      <c r="AC1552" s="86">
        <f>IF($Z1552&gt;$Y1552,$Z1552-$Y1552+AC1551,AC1551)</f>
        <v>0</v>
      </c>
      <c r="AD1552" s="90" t="str">
        <f t="shared" si="5086"/>
        <v/>
      </c>
      <c r="AE1552" s="54" t="str">
        <f t="shared" si="5086"/>
        <v/>
      </c>
      <c r="AF1552" s="92" t="str">
        <f t="shared" si="5070"/>
        <v/>
      </c>
      <c r="AG1552" s="82">
        <f t="shared" si="5065"/>
        <v>0</v>
      </c>
      <c r="AH1552" s="71">
        <f t="shared" si="5014"/>
        <v>0</v>
      </c>
      <c r="AI1552" s="78" t="str">
        <f t="shared" si="5066"/>
        <v/>
      </c>
      <c r="AJ1552" s="132">
        <f t="shared" si="5099"/>
        <v>0</v>
      </c>
      <c r="AK1552" s="132">
        <f t="shared" si="5100"/>
        <v>0</v>
      </c>
      <c r="AL1552" s="132">
        <f t="shared" si="5101"/>
        <v>0</v>
      </c>
      <c r="AM1552" s="86" t="str">
        <f t="shared" si="5102"/>
        <v/>
      </c>
      <c r="AN1552" s="86" t="str">
        <f t="shared" si="5103"/>
        <v/>
      </c>
      <c r="AO1552" s="90" t="str">
        <f t="shared" si="5087"/>
        <v/>
      </c>
      <c r="AP1552" s="54" t="str">
        <f t="shared" si="5087"/>
        <v/>
      </c>
      <c r="AQ1552" s="92" t="str">
        <f t="shared" si="5071"/>
        <v/>
      </c>
      <c r="AR1552" s="82">
        <f t="shared" si="5104"/>
        <v>0</v>
      </c>
      <c r="AS1552" s="71">
        <f t="shared" si="5072"/>
        <v>0</v>
      </c>
      <c r="AT1552" s="78" t="str">
        <f t="shared" si="5067"/>
        <v/>
      </c>
      <c r="AU1552" s="137">
        <f t="shared" si="5105"/>
        <v>0</v>
      </c>
      <c r="AV1552" s="137">
        <f t="shared" si="5106"/>
        <v>0</v>
      </c>
      <c r="AW1552" s="137">
        <f t="shared" si="5107"/>
        <v>0</v>
      </c>
      <c r="AX1552" s="86" t="str">
        <f t="shared" si="5108"/>
        <v/>
      </c>
      <c r="AY1552" s="86" t="str">
        <f t="shared" si="5109"/>
        <v/>
      </c>
      <c r="AZ1552" s="90" t="str">
        <f t="shared" si="5088"/>
        <v/>
      </c>
      <c r="BA1552" s="54" t="str">
        <f t="shared" si="5088"/>
        <v/>
      </c>
      <c r="BB1552" s="92" t="str">
        <f t="shared" si="5073"/>
        <v/>
      </c>
      <c r="BC1552" s="82">
        <f t="shared" si="5110"/>
        <v>0</v>
      </c>
      <c r="BD1552" s="71">
        <f t="shared" si="5074"/>
        <v>0</v>
      </c>
      <c r="BE1552" s="98">
        <f t="shared" si="5112"/>
        <v>18</v>
      </c>
      <c r="BF1552" s="54" t="str">
        <f t="shared" si="5089"/>
        <v/>
      </c>
      <c r="BG1552" s="92" t="str">
        <f t="shared" si="5084"/>
        <v/>
      </c>
      <c r="BH1552" s="82">
        <f t="shared" si="5093"/>
        <v>0</v>
      </c>
      <c r="BI1552" s="71">
        <f t="shared" si="5094"/>
        <v>0</v>
      </c>
      <c r="BJ1552" s="146"/>
      <c r="BK1552" s="97">
        <v>1</v>
      </c>
      <c r="BL1552" s="95" t="str">
        <f t="shared" ref="BL1552:BP1552" si="5120">IF(BL1551&lt;&gt;"",BL1551,"")</f>
        <v/>
      </c>
      <c r="BM1552" s="95" t="str">
        <f t="shared" si="5120"/>
        <v/>
      </c>
      <c r="BN1552" s="95" t="str">
        <f t="shared" si="5120"/>
        <v/>
      </c>
      <c r="BO1552" s="95" t="str">
        <f t="shared" si="5120"/>
        <v/>
      </c>
      <c r="BP1552" s="95" t="str">
        <f t="shared" si="5120"/>
        <v/>
      </c>
      <c r="BQ1552" s="81">
        <f t="shared" si="5114"/>
        <v>0</v>
      </c>
      <c r="BR1552" s="81">
        <f t="shared" si="5115"/>
        <v>0</v>
      </c>
      <c r="BS1552" s="81">
        <f t="shared" si="5116"/>
        <v>0</v>
      </c>
      <c r="BT1552" s="81">
        <f t="shared" si="5117"/>
        <v>0</v>
      </c>
      <c r="BU1552" s="81">
        <f t="shared" si="5118"/>
        <v>0</v>
      </c>
      <c r="BV1552" s="13">
        <f t="shared" si="5119"/>
        <v>0</v>
      </c>
      <c r="BW1552" s="11">
        <f t="shared" si="5069"/>
        <v>0</v>
      </c>
      <c r="BX1552" s="69">
        <f t="shared" si="5076"/>
        <v>0</v>
      </c>
      <c r="BY1552" s="69">
        <f>IF($A1552&lt;&gt;"",IF(BY1551&lt;&gt;0,BY1551,IF(BW1552&lt;=$AW$2,"Stop Loss",0)),0)</f>
        <v>0</v>
      </c>
      <c r="BZ1552" s="69">
        <f t="shared" si="5033"/>
        <v>0</v>
      </c>
      <c r="CA1552" s="27" t="str">
        <f t="shared" si="5077"/>
        <v/>
      </c>
      <c r="CB1552" s="27" t="str">
        <f t="shared" si="5078"/>
        <v/>
      </c>
      <c r="CC1552" s="27" t="str">
        <f t="shared" si="5079"/>
        <v/>
      </c>
      <c r="CD1552" s="27" t="str">
        <f t="shared" si="5080"/>
        <v/>
      </c>
      <c r="CE1552" s="27" t="str">
        <f t="shared" si="5081"/>
        <v/>
      </c>
      <c r="CF1552" s="27" t="str">
        <f t="shared" si="5082"/>
        <v/>
      </c>
      <c r="CG1552" s="86"/>
      <c r="CH1552" s="86"/>
      <c r="CI1552"/>
      <c r="CJ1552"/>
      <c r="CK1552"/>
    </row>
    <row r="1553" spans="1:89">
      <c r="A1553" s="149"/>
      <c r="B1553" s="82" t="str">
        <f t="shared" si="5060"/>
        <v/>
      </c>
      <c r="C1553" s="7" t="str">
        <f t="shared" si="5061"/>
        <v/>
      </c>
      <c r="D1553" s="81">
        <f t="shared" si="5062"/>
        <v>0</v>
      </c>
      <c r="E1553" s="7" t="str">
        <f t="shared" si="5063"/>
        <v>18,</v>
      </c>
      <c r="F1553" s="78"/>
      <c r="G1553" s="86"/>
      <c r="H1553" s="86"/>
      <c r="I1553" s="86"/>
      <c r="J1553" s="86"/>
      <c r="K1553" s="86"/>
      <c r="L1553" s="86"/>
      <c r="M1553" s="86"/>
      <c r="N1553" s="86"/>
      <c r="O1553" s="78"/>
      <c r="P1553" s="86"/>
      <c r="Q1553" s="86"/>
      <c r="R1553" s="86"/>
      <c r="S1553" s="86"/>
      <c r="T1553" s="86"/>
      <c r="U1553" s="86"/>
      <c r="V1553" s="86"/>
      <c r="W1553" s="86"/>
      <c r="X1553" s="123" t="str">
        <f t="shared" si="5064"/>
        <v/>
      </c>
      <c r="Y1553" s="127">
        <f t="shared" si="5096"/>
        <v>0</v>
      </c>
      <c r="Z1553" s="127">
        <f t="shared" si="5097"/>
        <v>0</v>
      </c>
      <c r="AA1553" s="127">
        <f t="shared" si="5098"/>
        <v>0</v>
      </c>
      <c r="AB1553" s="86">
        <f>AB1552</f>
        <v>0</v>
      </c>
      <c r="AC1553" s="86">
        <f>AC1552</f>
        <v>0</v>
      </c>
      <c r="AD1553" s="90" t="str">
        <f>IF($A1552&lt;&gt;"",AA1552,"")</f>
        <v/>
      </c>
      <c r="AE1553" s="92" t="str">
        <f>IF($A1552&lt;&gt;"",IF(Y1552&gt;Z1552,"L","H"),"")</f>
        <v/>
      </c>
      <c r="AF1553" s="92" t="str">
        <f t="shared" si="5070"/>
        <v/>
      </c>
      <c r="AG1553" s="82">
        <f t="shared" si="5065"/>
        <v>0</v>
      </c>
      <c r="AH1553" s="71">
        <f t="shared" si="5014"/>
        <v>0</v>
      </c>
      <c r="AI1553" s="78" t="str">
        <f t="shared" si="5066"/>
        <v/>
      </c>
      <c r="AJ1553" s="132">
        <f t="shared" si="5099"/>
        <v>0</v>
      </c>
      <c r="AK1553" s="132">
        <f t="shared" si="5100"/>
        <v>0</v>
      </c>
      <c r="AL1553" s="132">
        <f t="shared" si="5101"/>
        <v>0</v>
      </c>
      <c r="AM1553" s="86" t="str">
        <f t="shared" si="5102"/>
        <v/>
      </c>
      <c r="AN1553" s="86" t="str">
        <f t="shared" si="5103"/>
        <v/>
      </c>
      <c r="AO1553" s="90" t="str">
        <f>IF($A1552&lt;&gt;"",AL1552,"")</f>
        <v/>
      </c>
      <c r="AP1553" s="92" t="str">
        <f>IF($A1552&lt;&gt;"",IF(AM1552&lt;&gt;"","O","E"),"")</f>
        <v/>
      </c>
      <c r="AQ1553" s="92" t="str">
        <f t="shared" si="5071"/>
        <v/>
      </c>
      <c r="AR1553" s="82">
        <f t="shared" si="5104"/>
        <v>0</v>
      </c>
      <c r="AS1553" s="71">
        <f t="shared" si="5072"/>
        <v>0</v>
      </c>
      <c r="AT1553" s="78" t="str">
        <f t="shared" si="5067"/>
        <v/>
      </c>
      <c r="AU1553" s="137">
        <f t="shared" si="5105"/>
        <v>0</v>
      </c>
      <c r="AV1553" s="137">
        <f t="shared" si="5106"/>
        <v>0</v>
      </c>
      <c r="AW1553" s="137">
        <f t="shared" si="5107"/>
        <v>0</v>
      </c>
      <c r="AX1553" s="86" t="str">
        <f t="shared" si="5108"/>
        <v/>
      </c>
      <c r="AY1553" s="86" t="str">
        <f t="shared" si="5109"/>
        <v/>
      </c>
      <c r="AZ1553" s="90" t="str">
        <f>IF($A1552&lt;&gt;"",AW1552,"")</f>
        <v/>
      </c>
      <c r="BA1553" s="92" t="str">
        <f>IF($A1552&lt;&gt;"",IF(AX1552&lt;&gt;"","B","R"),"")</f>
        <v/>
      </c>
      <c r="BB1553" s="92" t="str">
        <f t="shared" si="5073"/>
        <v/>
      </c>
      <c r="BC1553" s="82">
        <f t="shared" si="5110"/>
        <v>0</v>
      </c>
      <c r="BD1553" s="71">
        <f t="shared" si="5074"/>
        <v>0</v>
      </c>
      <c r="BE1553" s="98">
        <f t="shared" si="5112"/>
        <v>18</v>
      </c>
      <c r="BF1553" s="92" t="str">
        <f>IF($A1552&lt;&gt;"",IF($Y1552&gt;$Z1552,"H",IF($Z1552&gt;$Y1552,"L",BF1552)),"")</f>
        <v/>
      </c>
      <c r="BG1553" s="92" t="str">
        <f>IF($A1553&lt;&gt;"",IF($A1553=0,"L",IF(BF1553&lt;&gt;"",IF(BF1553=X1553,"W","L"))),"")</f>
        <v/>
      </c>
      <c r="BH1553" s="82">
        <f t="shared" si="5093"/>
        <v>0</v>
      </c>
      <c r="BI1553" s="71">
        <f t="shared" si="5094"/>
        <v>0</v>
      </c>
      <c r="BJ1553" s="146" t="str">
        <f>AE1553&amp;AP1553&amp;BA1553</f>
        <v/>
      </c>
      <c r="BK1553" s="97">
        <v>1</v>
      </c>
      <c r="BL1553" s="95" t="str">
        <f>IF($A1552&lt;&gt;"",IF($BJ1553="LER","11,",IF($BJ1553="LOR","02,",IF($BJ1553="LEB","01,",IF($BJ1553="LOB","12,",IF($BJ1553="HER","29,",IF($BJ1553="HOR","20,",IF($BJ1553="HEB","19,",IF($BJ1553="HOB","30,","")))))))),"")</f>
        <v/>
      </c>
      <c r="BM1553" s="95" t="str">
        <f>IF($A1552&lt;&gt;"",IF($BJ1553="LER","13,",IF($BJ1553="LOR","04,",IF($BJ1553="LEB","03,",IF($BJ1553="LOB","14,",IF($BJ1553="HER","31,",IF($BJ1553="HOR","22,",IF($BJ1553="HEB","21,",IF($BJ1553="HOB","32,","")))))))),"")</f>
        <v/>
      </c>
      <c r="BN1553" s="95" t="str">
        <f>IF($A1552&lt;&gt;"",IF($BJ1553="LER","15,",IF($BJ1553="LOR","06,",IF($BJ1553="LEB","05,",IF($BJ1553="LOB","16,",IF($BJ1553="HER","33,",IF($BJ1553="HOR","24,",IF($BJ1553="HEB","23,",IF($BJ1553="HOB","34,","")))))))),"")</f>
        <v/>
      </c>
      <c r="BO1553" s="95" t="str">
        <f>IF($A1552&lt;&gt;"",IF($BJ1553="LER","17,",IF($BJ1553="LOR","08,",IF($BJ1553="LEB","07,",IF($BJ1553="LOB","18,",IF($BJ1553="HER","35,",IF($BJ1553="HOR","26,",IF($BJ1553="HEB","25,",IF($BJ1553="HOB","36,","")))))))),"")</f>
        <v/>
      </c>
      <c r="BP1553" s="95" t="str">
        <f>IF($A1552&lt;&gt;"",IF($BJ1553="LER","",IF($BJ1553="LOR","10,",IF($BJ1553="LEB","09,",IF($BJ1553="LOB","",IF($BJ1553="HER","",IF($BJ1553="HOR","28,",IF($BJ1553="HEB","27,",IF($BJ1553="HOB","","")))))))),"")</f>
        <v/>
      </c>
      <c r="BQ1553" s="81">
        <f t="shared" si="5114"/>
        <v>0</v>
      </c>
      <c r="BR1553" s="81">
        <f t="shared" si="5115"/>
        <v>0</v>
      </c>
      <c r="BS1553" s="81">
        <f t="shared" si="5116"/>
        <v>0</v>
      </c>
      <c r="BT1553" s="81">
        <f t="shared" si="5117"/>
        <v>0</v>
      </c>
      <c r="BU1553" s="81">
        <f t="shared" si="5118"/>
        <v>0</v>
      </c>
      <c r="BV1553" s="13">
        <f t="shared" si="5119"/>
        <v>0</v>
      </c>
      <c r="BW1553" s="11">
        <f t="shared" si="5069"/>
        <v>0</v>
      </c>
      <c r="BX1553" s="69">
        <f t="shared" si="5076"/>
        <v>0</v>
      </c>
      <c r="BY1553" s="69">
        <f>IF($A1553&lt;&gt;"",IF(BY1552&lt;&gt;0,BY1552,IF(BW1553&lt;=$AW$2,"Stop Loss",0)),0)</f>
        <v>0</v>
      </c>
      <c r="BZ1553" s="69">
        <f t="shared" si="5033"/>
        <v>0</v>
      </c>
      <c r="CA1553" s="27" t="str">
        <f t="shared" si="5077"/>
        <v/>
      </c>
      <c r="CB1553" s="27" t="str">
        <f t="shared" si="5078"/>
        <v/>
      </c>
      <c r="CC1553" s="27" t="str">
        <f t="shared" si="5079"/>
        <v/>
      </c>
      <c r="CD1553" s="27" t="str">
        <f t="shared" si="5080"/>
        <v/>
      </c>
      <c r="CE1553" s="27" t="str">
        <f t="shared" si="5081"/>
        <v/>
      </c>
      <c r="CF1553" s="27" t="str">
        <f t="shared" si="5082"/>
        <v/>
      </c>
      <c r="CG1553" s="86"/>
      <c r="CH1553" s="86"/>
      <c r="CI1553"/>
      <c r="CJ1553"/>
      <c r="CK1553"/>
    </row>
    <row r="1554" spans="1:89">
      <c r="A1554" s="149"/>
      <c r="B1554" s="82" t="str">
        <f t="shared" si="5060"/>
        <v/>
      </c>
      <c r="C1554" s="7" t="str">
        <f t="shared" si="5061"/>
        <v/>
      </c>
      <c r="D1554" s="81">
        <f t="shared" si="5062"/>
        <v>0</v>
      </c>
      <c r="E1554" s="7" t="str">
        <f t="shared" si="5063"/>
        <v>18,</v>
      </c>
      <c r="F1554" s="78"/>
      <c r="G1554" s="86"/>
      <c r="H1554" s="86"/>
      <c r="I1554" s="86"/>
      <c r="J1554" s="86"/>
      <c r="K1554" s="86"/>
      <c r="L1554" s="86"/>
      <c r="M1554" s="86"/>
      <c r="N1554" s="86"/>
      <c r="O1554" s="78"/>
      <c r="P1554" s="86"/>
      <c r="Q1554" s="86"/>
      <c r="R1554" s="86"/>
      <c r="S1554" s="86"/>
      <c r="T1554" s="86"/>
      <c r="U1554" s="86"/>
      <c r="V1554" s="86"/>
      <c r="W1554" s="86"/>
      <c r="X1554" s="123" t="str">
        <f t="shared" si="5064"/>
        <v/>
      </c>
      <c r="Y1554" s="127">
        <f t="shared" si="5096"/>
        <v>0</v>
      </c>
      <c r="Z1554" s="127">
        <f t="shared" si="5097"/>
        <v>0</v>
      </c>
      <c r="AA1554" s="127">
        <f t="shared" si="5098"/>
        <v>0</v>
      </c>
      <c r="AB1554" s="86">
        <f t="shared" ref="AB1554:AC1560" si="5121">AB1553</f>
        <v>0</v>
      </c>
      <c r="AC1554" s="86">
        <f t="shared" si="5121"/>
        <v>0</v>
      </c>
      <c r="AD1554" s="90" t="str">
        <f>IF($A1553&lt;&gt;"",AD1553,"")</f>
        <v/>
      </c>
      <c r="AE1554" s="54" t="str">
        <f>IF($A1553&lt;&gt;"",AE1553,"")</f>
        <v/>
      </c>
      <c r="AF1554" s="92" t="str">
        <f t="shared" si="5070"/>
        <v/>
      </c>
      <c r="AG1554" s="82">
        <f t="shared" si="5065"/>
        <v>0</v>
      </c>
      <c r="AH1554" s="71">
        <f t="shared" si="5014"/>
        <v>0</v>
      </c>
      <c r="AI1554" s="78" t="str">
        <f t="shared" si="5066"/>
        <v/>
      </c>
      <c r="AJ1554" s="132">
        <f t="shared" si="5099"/>
        <v>0</v>
      </c>
      <c r="AK1554" s="132">
        <f t="shared" si="5100"/>
        <v>0</v>
      </c>
      <c r="AL1554" s="132">
        <f t="shared" si="5101"/>
        <v>0</v>
      </c>
      <c r="AM1554" s="86" t="str">
        <f t="shared" si="5102"/>
        <v/>
      </c>
      <c r="AN1554" s="86" t="str">
        <f t="shared" si="5103"/>
        <v/>
      </c>
      <c r="AO1554" s="90" t="str">
        <f>IF($A1553&lt;&gt;"",AO1553,"")</f>
        <v/>
      </c>
      <c r="AP1554" s="54" t="str">
        <f>IF($A1553&lt;&gt;"",AP1553,"")</f>
        <v/>
      </c>
      <c r="AQ1554" s="92" t="str">
        <f t="shared" si="5071"/>
        <v/>
      </c>
      <c r="AR1554" s="82">
        <f t="shared" si="5104"/>
        <v>0</v>
      </c>
      <c r="AS1554" s="71">
        <f t="shared" si="5072"/>
        <v>0</v>
      </c>
      <c r="AT1554" s="78" t="str">
        <f t="shared" si="5067"/>
        <v/>
      </c>
      <c r="AU1554" s="137">
        <f t="shared" si="5105"/>
        <v>0</v>
      </c>
      <c r="AV1554" s="137">
        <f t="shared" si="5106"/>
        <v>0</v>
      </c>
      <c r="AW1554" s="137">
        <f t="shared" si="5107"/>
        <v>0</v>
      </c>
      <c r="AX1554" s="86" t="str">
        <f t="shared" si="5108"/>
        <v/>
      </c>
      <c r="AY1554" s="86" t="str">
        <f t="shared" si="5109"/>
        <v/>
      </c>
      <c r="AZ1554" s="90" t="str">
        <f>IF($A1553&lt;&gt;"",AZ1553,"")</f>
        <v/>
      </c>
      <c r="BA1554" s="54" t="str">
        <f>IF($A1553&lt;&gt;"",BA1553,"")</f>
        <v/>
      </c>
      <c r="BB1554" s="92" t="str">
        <f t="shared" si="5073"/>
        <v/>
      </c>
      <c r="BC1554" s="82">
        <f t="shared" si="5110"/>
        <v>0</v>
      </c>
      <c r="BD1554" s="71">
        <f t="shared" si="5074"/>
        <v>0</v>
      </c>
      <c r="BE1554" s="98">
        <f t="shared" si="5112"/>
        <v>18</v>
      </c>
      <c r="BF1554" s="54" t="str">
        <f>IF($A1553&lt;&gt;"",BF1553,"")</f>
        <v/>
      </c>
      <c r="BG1554" s="92" t="str">
        <f t="shared" ref="BG1554:BG1588" si="5122">IF($A1554&lt;&gt;"",IF($A1554=0,"L",IF(BF1554&lt;&gt;"",IF(BF1554=X1554,"W","L"))),"")</f>
        <v/>
      </c>
      <c r="BH1554" s="82">
        <f t="shared" si="5093"/>
        <v>0</v>
      </c>
      <c r="BI1554" s="71">
        <f t="shared" si="5094"/>
        <v>0</v>
      </c>
      <c r="BJ1554" s="146"/>
      <c r="BK1554" s="97">
        <v>1</v>
      </c>
      <c r="BL1554" s="95" t="str">
        <f>IF(BL1553&lt;&gt;"",BL1553,"")</f>
        <v/>
      </c>
      <c r="BM1554" s="95" t="str">
        <f t="shared" ref="BM1554:BP1554" si="5123">IF(BM1553&lt;&gt;"",BM1553,"")</f>
        <v/>
      </c>
      <c r="BN1554" s="95" t="str">
        <f t="shared" si="5123"/>
        <v/>
      </c>
      <c r="BO1554" s="95" t="str">
        <f t="shared" si="5123"/>
        <v/>
      </c>
      <c r="BP1554" s="95" t="str">
        <f t="shared" si="5123"/>
        <v/>
      </c>
      <c r="BQ1554" s="81">
        <f t="shared" si="5114"/>
        <v>0</v>
      </c>
      <c r="BR1554" s="81">
        <f t="shared" si="5115"/>
        <v>0</v>
      </c>
      <c r="BS1554" s="81">
        <f t="shared" si="5116"/>
        <v>0</v>
      </c>
      <c r="BT1554" s="81">
        <f t="shared" si="5117"/>
        <v>0</v>
      </c>
      <c r="BU1554" s="81">
        <f t="shared" si="5118"/>
        <v>0</v>
      </c>
      <c r="BV1554" s="13">
        <f t="shared" si="5119"/>
        <v>0</v>
      </c>
      <c r="BW1554" s="11">
        <f t="shared" si="5069"/>
        <v>0</v>
      </c>
      <c r="BX1554" s="69">
        <f t="shared" si="5076"/>
        <v>0</v>
      </c>
      <c r="BY1554" s="69">
        <f>IF($A1554&lt;&gt;"",IF(BY1553&lt;&gt;0,BY1553,IF(BW1554&lt;=$AW$2,"Stop Loss",0)),0)</f>
        <v>0</v>
      </c>
      <c r="BZ1554" s="69">
        <f t="shared" si="5033"/>
        <v>0</v>
      </c>
      <c r="CA1554" s="27" t="str">
        <f t="shared" si="5077"/>
        <v/>
      </c>
      <c r="CB1554" s="27" t="str">
        <f t="shared" si="5078"/>
        <v/>
      </c>
      <c r="CC1554" s="27" t="str">
        <f t="shared" si="5079"/>
        <v/>
      </c>
      <c r="CD1554" s="27" t="str">
        <f t="shared" si="5080"/>
        <v/>
      </c>
      <c r="CE1554" s="27" t="str">
        <f t="shared" si="5081"/>
        <v/>
      </c>
      <c r="CF1554" s="27" t="str">
        <f t="shared" si="5082"/>
        <v/>
      </c>
      <c r="CG1554" s="86"/>
      <c r="CH1554" s="86"/>
      <c r="CI1554"/>
      <c r="CJ1554"/>
      <c r="CK1554"/>
    </row>
    <row r="1555" spans="1:89">
      <c r="A1555" s="149"/>
      <c r="B1555" s="82" t="str">
        <f t="shared" si="5060"/>
        <v/>
      </c>
      <c r="C1555" s="7" t="str">
        <f t="shared" si="5061"/>
        <v/>
      </c>
      <c r="D1555" s="81">
        <f t="shared" si="5062"/>
        <v>0</v>
      </c>
      <c r="E1555" s="7" t="str">
        <f t="shared" si="5063"/>
        <v>18,</v>
      </c>
      <c r="F1555" s="78"/>
      <c r="G1555" s="86"/>
      <c r="H1555" s="86"/>
      <c r="I1555" s="86"/>
      <c r="J1555" s="86"/>
      <c r="K1555" s="86"/>
      <c r="L1555" s="86"/>
      <c r="M1555" s="86"/>
      <c r="N1555" s="86"/>
      <c r="O1555" s="78"/>
      <c r="P1555" s="86"/>
      <c r="Q1555" s="86"/>
      <c r="R1555" s="86"/>
      <c r="S1555" s="86"/>
      <c r="T1555" s="86"/>
      <c r="U1555" s="86"/>
      <c r="V1555" s="86"/>
      <c r="W1555" s="86"/>
      <c r="X1555" s="123" t="str">
        <f t="shared" si="5064"/>
        <v/>
      </c>
      <c r="Y1555" s="127">
        <f t="shared" si="5096"/>
        <v>0</v>
      </c>
      <c r="Z1555" s="127">
        <f t="shared" si="5097"/>
        <v>0</v>
      </c>
      <c r="AA1555" s="127">
        <f t="shared" si="5098"/>
        <v>0</v>
      </c>
      <c r="AB1555" s="86">
        <f t="shared" si="5121"/>
        <v>0</v>
      </c>
      <c r="AC1555" s="86">
        <f t="shared" si="5121"/>
        <v>0</v>
      </c>
      <c r="AD1555" s="90" t="str">
        <f t="shared" ref="AD1555:AE1561" si="5124">IF($A1554&lt;&gt;"",AD1554,"")</f>
        <v/>
      </c>
      <c r="AE1555" s="54" t="str">
        <f t="shared" si="5124"/>
        <v/>
      </c>
      <c r="AF1555" s="92" t="str">
        <f t="shared" si="5070"/>
        <v/>
      </c>
      <c r="AG1555" s="82">
        <f t="shared" si="5065"/>
        <v>0</v>
      </c>
      <c r="AH1555" s="71">
        <f t="shared" si="5014"/>
        <v>0</v>
      </c>
      <c r="AI1555" s="78" t="str">
        <f t="shared" si="5066"/>
        <v/>
      </c>
      <c r="AJ1555" s="132">
        <f t="shared" si="5099"/>
        <v>0</v>
      </c>
      <c r="AK1555" s="132">
        <f t="shared" si="5100"/>
        <v>0</v>
      </c>
      <c r="AL1555" s="132">
        <f t="shared" si="5101"/>
        <v>0</v>
      </c>
      <c r="AM1555" s="86" t="str">
        <f t="shared" si="5102"/>
        <v/>
      </c>
      <c r="AN1555" s="86" t="str">
        <f t="shared" si="5103"/>
        <v/>
      </c>
      <c r="AO1555" s="90" t="str">
        <f t="shared" ref="AO1555:AP1561" si="5125">IF($A1554&lt;&gt;"",AO1554,"")</f>
        <v/>
      </c>
      <c r="AP1555" s="54" t="str">
        <f t="shared" si="5125"/>
        <v/>
      </c>
      <c r="AQ1555" s="92" t="str">
        <f t="shared" si="5071"/>
        <v/>
      </c>
      <c r="AR1555" s="82">
        <f t="shared" si="5104"/>
        <v>0</v>
      </c>
      <c r="AS1555" s="71">
        <f t="shared" si="5072"/>
        <v>0</v>
      </c>
      <c r="AT1555" s="78" t="str">
        <f t="shared" si="5067"/>
        <v/>
      </c>
      <c r="AU1555" s="137">
        <f t="shared" si="5105"/>
        <v>0</v>
      </c>
      <c r="AV1555" s="137">
        <f t="shared" si="5106"/>
        <v>0</v>
      </c>
      <c r="AW1555" s="137">
        <f t="shared" si="5107"/>
        <v>0</v>
      </c>
      <c r="AX1555" s="86" t="str">
        <f t="shared" si="5108"/>
        <v/>
      </c>
      <c r="AY1555" s="86" t="str">
        <f t="shared" si="5109"/>
        <v/>
      </c>
      <c r="AZ1555" s="90" t="str">
        <f t="shared" ref="AZ1555:BA1561" si="5126">IF($A1554&lt;&gt;"",AZ1554,"")</f>
        <v/>
      </c>
      <c r="BA1555" s="54" t="str">
        <f t="shared" si="5126"/>
        <v/>
      </c>
      <c r="BB1555" s="92" t="str">
        <f t="shared" si="5073"/>
        <v/>
      </c>
      <c r="BC1555" s="82">
        <f t="shared" si="5110"/>
        <v>0</v>
      </c>
      <c r="BD1555" s="71">
        <f t="shared" si="5074"/>
        <v>0</v>
      </c>
      <c r="BE1555" s="98">
        <f t="shared" si="5112"/>
        <v>18</v>
      </c>
      <c r="BF1555" s="54" t="str">
        <f t="shared" ref="BF1555:BF1561" si="5127">IF($A1554&lt;&gt;"",BF1554,"")</f>
        <v/>
      </c>
      <c r="BG1555" s="92" t="str">
        <f t="shared" si="5122"/>
        <v/>
      </c>
      <c r="BH1555" s="82">
        <f t="shared" si="5093"/>
        <v>0</v>
      </c>
      <c r="BI1555" s="71">
        <f t="shared" si="5094"/>
        <v>0</v>
      </c>
      <c r="BJ1555" s="146"/>
      <c r="BK1555" s="97">
        <v>1</v>
      </c>
      <c r="BL1555" s="95" t="str">
        <f t="shared" ref="BL1555:BP1561" si="5128">IF(BL1554&lt;&gt;"",BL1554,"")</f>
        <v/>
      </c>
      <c r="BM1555" s="95" t="str">
        <f t="shared" si="5128"/>
        <v/>
      </c>
      <c r="BN1555" s="95" t="str">
        <f t="shared" si="5128"/>
        <v/>
      </c>
      <c r="BO1555" s="95" t="str">
        <f t="shared" si="5128"/>
        <v/>
      </c>
      <c r="BP1555" s="95" t="str">
        <f t="shared" si="5128"/>
        <v/>
      </c>
      <c r="BQ1555" s="81">
        <f t="shared" si="5114"/>
        <v>0</v>
      </c>
      <c r="BR1555" s="81">
        <f t="shared" si="5115"/>
        <v>0</v>
      </c>
      <c r="BS1555" s="81">
        <f t="shared" si="5116"/>
        <v>0</v>
      </c>
      <c r="BT1555" s="81">
        <f t="shared" si="5117"/>
        <v>0</v>
      </c>
      <c r="BU1555" s="81">
        <f t="shared" si="5118"/>
        <v>0</v>
      </c>
      <c r="BV1555" s="13">
        <f t="shared" si="5119"/>
        <v>0</v>
      </c>
      <c r="BW1555" s="11">
        <f t="shared" si="5069"/>
        <v>0</v>
      </c>
      <c r="BX1555" s="69">
        <f t="shared" si="5076"/>
        <v>0</v>
      </c>
      <c r="BY1555" s="69">
        <f>IF($A1555&lt;&gt;"",IF(BY1554&lt;&gt;0,BY1554,IF(BW1555&lt;=$AW$2,"Stop Loss",0)),0)</f>
        <v>0</v>
      </c>
      <c r="BZ1555" s="69">
        <f t="shared" si="5033"/>
        <v>0</v>
      </c>
      <c r="CA1555" s="27" t="str">
        <f t="shared" si="5077"/>
        <v/>
      </c>
      <c r="CB1555" s="27" t="str">
        <f t="shared" si="5078"/>
        <v/>
      </c>
      <c r="CC1555" s="27" t="str">
        <f t="shared" si="5079"/>
        <v/>
      </c>
      <c r="CD1555" s="27" t="str">
        <f t="shared" si="5080"/>
        <v/>
      </c>
      <c r="CE1555" s="27" t="str">
        <f t="shared" si="5081"/>
        <v/>
      </c>
      <c r="CF1555" s="27" t="str">
        <f t="shared" si="5082"/>
        <v/>
      </c>
      <c r="CG1555" s="86"/>
      <c r="CH1555" s="86"/>
      <c r="CI1555"/>
      <c r="CJ1555"/>
      <c r="CK1555"/>
    </row>
    <row r="1556" spans="1:89">
      <c r="A1556" s="149"/>
      <c r="B1556" s="82" t="str">
        <f t="shared" si="5060"/>
        <v/>
      </c>
      <c r="C1556" s="7" t="str">
        <f t="shared" si="5061"/>
        <v/>
      </c>
      <c r="D1556" s="81">
        <f t="shared" si="5062"/>
        <v>0</v>
      </c>
      <c r="E1556" s="7" t="str">
        <f t="shared" si="5063"/>
        <v>18,</v>
      </c>
      <c r="F1556" s="78"/>
      <c r="G1556" s="86"/>
      <c r="H1556" s="86"/>
      <c r="I1556" s="86"/>
      <c r="J1556" s="86"/>
      <c r="K1556" s="86"/>
      <c r="L1556" s="86"/>
      <c r="M1556" s="86"/>
      <c r="N1556" s="86"/>
      <c r="O1556" s="78"/>
      <c r="P1556" s="86"/>
      <c r="Q1556" s="86"/>
      <c r="R1556" s="86"/>
      <c r="S1556" s="86"/>
      <c r="T1556" s="86"/>
      <c r="U1556" s="86"/>
      <c r="V1556" s="86"/>
      <c r="W1556" s="86"/>
      <c r="X1556" s="123" t="str">
        <f t="shared" si="5064"/>
        <v/>
      </c>
      <c r="Y1556" s="127">
        <f t="shared" si="5096"/>
        <v>0</v>
      </c>
      <c r="Z1556" s="127">
        <f t="shared" si="5097"/>
        <v>0</v>
      </c>
      <c r="AA1556" s="127">
        <f t="shared" si="5098"/>
        <v>0</v>
      </c>
      <c r="AB1556" s="86">
        <f t="shared" si="5121"/>
        <v>0</v>
      </c>
      <c r="AC1556" s="86">
        <f t="shared" si="5121"/>
        <v>0</v>
      </c>
      <c r="AD1556" s="90" t="str">
        <f t="shared" si="5124"/>
        <v/>
      </c>
      <c r="AE1556" s="54" t="str">
        <f t="shared" si="5124"/>
        <v/>
      </c>
      <c r="AF1556" s="92" t="str">
        <f t="shared" si="5070"/>
        <v/>
      </c>
      <c r="AG1556" s="82">
        <f t="shared" si="5065"/>
        <v>0</v>
      </c>
      <c r="AH1556" s="71">
        <f t="shared" si="5014"/>
        <v>0</v>
      </c>
      <c r="AI1556" s="78" t="str">
        <f t="shared" si="5066"/>
        <v/>
      </c>
      <c r="AJ1556" s="132">
        <f t="shared" si="5099"/>
        <v>0</v>
      </c>
      <c r="AK1556" s="132">
        <f t="shared" si="5100"/>
        <v>0</v>
      </c>
      <c r="AL1556" s="132">
        <f t="shared" si="5101"/>
        <v>0</v>
      </c>
      <c r="AM1556" s="86" t="str">
        <f t="shared" si="5102"/>
        <v/>
      </c>
      <c r="AN1556" s="86" t="str">
        <f t="shared" si="5103"/>
        <v/>
      </c>
      <c r="AO1556" s="90" t="str">
        <f t="shared" si="5125"/>
        <v/>
      </c>
      <c r="AP1556" s="54" t="str">
        <f t="shared" si="5125"/>
        <v/>
      </c>
      <c r="AQ1556" s="92" t="str">
        <f t="shared" si="5071"/>
        <v/>
      </c>
      <c r="AR1556" s="82">
        <f t="shared" si="5104"/>
        <v>0</v>
      </c>
      <c r="AS1556" s="71">
        <f t="shared" si="5072"/>
        <v>0</v>
      </c>
      <c r="AT1556" s="78" t="str">
        <f t="shared" si="5067"/>
        <v/>
      </c>
      <c r="AU1556" s="137">
        <f t="shared" si="5105"/>
        <v>0</v>
      </c>
      <c r="AV1556" s="137">
        <f t="shared" si="5106"/>
        <v>0</v>
      </c>
      <c r="AW1556" s="137">
        <f t="shared" si="5107"/>
        <v>0</v>
      </c>
      <c r="AX1556" s="86" t="str">
        <f t="shared" si="5108"/>
        <v/>
      </c>
      <c r="AY1556" s="86" t="str">
        <f t="shared" si="5109"/>
        <v/>
      </c>
      <c r="AZ1556" s="90" t="str">
        <f t="shared" si="5126"/>
        <v/>
      </c>
      <c r="BA1556" s="54" t="str">
        <f t="shared" si="5126"/>
        <v/>
      </c>
      <c r="BB1556" s="92" t="str">
        <f t="shared" si="5073"/>
        <v/>
      </c>
      <c r="BC1556" s="82">
        <f t="shared" si="5110"/>
        <v>0</v>
      </c>
      <c r="BD1556" s="71">
        <f t="shared" si="5074"/>
        <v>0</v>
      </c>
      <c r="BE1556" s="98">
        <f t="shared" si="5112"/>
        <v>18</v>
      </c>
      <c r="BF1556" s="54" t="str">
        <f t="shared" si="5127"/>
        <v/>
      </c>
      <c r="BG1556" s="92" t="str">
        <f t="shared" si="5122"/>
        <v/>
      </c>
      <c r="BH1556" s="82">
        <f t="shared" si="5093"/>
        <v>0</v>
      </c>
      <c r="BI1556" s="71">
        <f t="shared" si="5094"/>
        <v>0</v>
      </c>
      <c r="BJ1556" s="146"/>
      <c r="BK1556" s="97">
        <v>1</v>
      </c>
      <c r="BL1556" s="95" t="str">
        <f t="shared" si="5128"/>
        <v/>
      </c>
      <c r="BM1556" s="95" t="str">
        <f t="shared" si="5128"/>
        <v/>
      </c>
      <c r="BN1556" s="95" t="str">
        <f t="shared" si="5128"/>
        <v/>
      </c>
      <c r="BO1556" s="95" t="str">
        <f t="shared" si="5128"/>
        <v/>
      </c>
      <c r="BP1556" s="95" t="str">
        <f t="shared" si="5128"/>
        <v/>
      </c>
      <c r="BQ1556" s="81">
        <f t="shared" si="5114"/>
        <v>0</v>
      </c>
      <c r="BR1556" s="81">
        <f t="shared" si="5115"/>
        <v>0</v>
      </c>
      <c r="BS1556" s="81">
        <f t="shared" si="5116"/>
        <v>0</v>
      </c>
      <c r="BT1556" s="81">
        <f t="shared" si="5117"/>
        <v>0</v>
      </c>
      <c r="BU1556" s="81">
        <f t="shared" si="5118"/>
        <v>0</v>
      </c>
      <c r="BV1556" s="13">
        <f t="shared" si="5119"/>
        <v>0</v>
      </c>
      <c r="BW1556" s="11">
        <f t="shared" si="5069"/>
        <v>0</v>
      </c>
      <c r="BX1556" s="69">
        <f t="shared" si="5076"/>
        <v>0</v>
      </c>
      <c r="BY1556" s="69">
        <f>IF($A1556&lt;&gt;"",IF(BY1555&lt;&gt;0,BY1555,IF(BW1556&lt;=$AW$2,"Stop Loss",0)),0)</f>
        <v>0</v>
      </c>
      <c r="BZ1556" s="69">
        <f t="shared" si="5033"/>
        <v>0</v>
      </c>
      <c r="CA1556" s="27" t="str">
        <f t="shared" si="5077"/>
        <v/>
      </c>
      <c r="CB1556" s="27" t="str">
        <f t="shared" si="5078"/>
        <v/>
      </c>
      <c r="CC1556" s="27" t="str">
        <f t="shared" si="5079"/>
        <v/>
      </c>
      <c r="CD1556" s="27" t="str">
        <f t="shared" si="5080"/>
        <v/>
      </c>
      <c r="CE1556" s="27" t="str">
        <f t="shared" si="5081"/>
        <v/>
      </c>
      <c r="CF1556" s="27" t="str">
        <f t="shared" si="5082"/>
        <v/>
      </c>
      <c r="CG1556" s="86"/>
      <c r="CH1556" s="86"/>
      <c r="CI1556"/>
      <c r="CJ1556"/>
      <c r="CK1556"/>
    </row>
    <row r="1557" spans="1:89">
      <c r="A1557" s="149"/>
      <c r="B1557" s="82" t="str">
        <f t="shared" si="5060"/>
        <v/>
      </c>
      <c r="C1557" s="7" t="str">
        <f t="shared" si="5061"/>
        <v/>
      </c>
      <c r="D1557" s="81">
        <f t="shared" si="5062"/>
        <v>0</v>
      </c>
      <c r="E1557" s="7" t="str">
        <f t="shared" si="5063"/>
        <v>18,</v>
      </c>
      <c r="F1557" s="78"/>
      <c r="G1557" s="86"/>
      <c r="H1557" s="86"/>
      <c r="I1557" s="86"/>
      <c r="J1557" s="86"/>
      <c r="K1557" s="86"/>
      <c r="L1557" s="86"/>
      <c r="M1557" s="86"/>
      <c r="N1557" s="86"/>
      <c r="O1557" s="78"/>
      <c r="P1557" s="86"/>
      <c r="Q1557" s="86"/>
      <c r="R1557" s="86"/>
      <c r="S1557" s="86"/>
      <c r="T1557" s="86"/>
      <c r="U1557" s="86"/>
      <c r="V1557" s="86"/>
      <c r="W1557" s="86"/>
      <c r="X1557" s="123" t="str">
        <f t="shared" si="5064"/>
        <v/>
      </c>
      <c r="Y1557" s="127">
        <f t="shared" si="5096"/>
        <v>0</v>
      </c>
      <c r="Z1557" s="127">
        <f t="shared" si="5097"/>
        <v>0</v>
      </c>
      <c r="AA1557" s="127">
        <f t="shared" si="5098"/>
        <v>0</v>
      </c>
      <c r="AB1557" s="86">
        <f t="shared" si="5121"/>
        <v>0</v>
      </c>
      <c r="AC1557" s="86">
        <f t="shared" si="5121"/>
        <v>0</v>
      </c>
      <c r="AD1557" s="90" t="str">
        <f t="shared" si="5124"/>
        <v/>
      </c>
      <c r="AE1557" s="54" t="str">
        <f t="shared" si="5124"/>
        <v/>
      </c>
      <c r="AF1557" s="92" t="str">
        <f t="shared" si="5070"/>
        <v/>
      </c>
      <c r="AG1557" s="82">
        <f t="shared" si="5065"/>
        <v>0</v>
      </c>
      <c r="AH1557" s="71">
        <f t="shared" si="5014"/>
        <v>0</v>
      </c>
      <c r="AI1557" s="78" t="str">
        <f t="shared" si="5066"/>
        <v/>
      </c>
      <c r="AJ1557" s="132">
        <f t="shared" si="5099"/>
        <v>0</v>
      </c>
      <c r="AK1557" s="132">
        <f t="shared" si="5100"/>
        <v>0</v>
      </c>
      <c r="AL1557" s="132">
        <f t="shared" si="5101"/>
        <v>0</v>
      </c>
      <c r="AM1557" s="86" t="str">
        <f t="shared" si="5102"/>
        <v/>
      </c>
      <c r="AN1557" s="86" t="str">
        <f t="shared" si="5103"/>
        <v/>
      </c>
      <c r="AO1557" s="90" t="str">
        <f t="shared" si="5125"/>
        <v/>
      </c>
      <c r="AP1557" s="54" t="str">
        <f t="shared" si="5125"/>
        <v/>
      </c>
      <c r="AQ1557" s="92" t="str">
        <f t="shared" si="5071"/>
        <v/>
      </c>
      <c r="AR1557" s="82">
        <f t="shared" si="5104"/>
        <v>0</v>
      </c>
      <c r="AS1557" s="71">
        <f t="shared" si="5072"/>
        <v>0</v>
      </c>
      <c r="AT1557" s="78" t="str">
        <f t="shared" si="5067"/>
        <v/>
      </c>
      <c r="AU1557" s="137">
        <f t="shared" si="5105"/>
        <v>0</v>
      </c>
      <c r="AV1557" s="137">
        <f t="shared" si="5106"/>
        <v>0</v>
      </c>
      <c r="AW1557" s="137">
        <f t="shared" si="5107"/>
        <v>0</v>
      </c>
      <c r="AX1557" s="86" t="str">
        <f t="shared" si="5108"/>
        <v/>
      </c>
      <c r="AY1557" s="86" t="str">
        <f t="shared" si="5109"/>
        <v/>
      </c>
      <c r="AZ1557" s="90" t="str">
        <f t="shared" si="5126"/>
        <v/>
      </c>
      <c r="BA1557" s="54" t="str">
        <f t="shared" si="5126"/>
        <v/>
      </c>
      <c r="BB1557" s="92" t="str">
        <f t="shared" si="5073"/>
        <v/>
      </c>
      <c r="BC1557" s="82">
        <f t="shared" si="5110"/>
        <v>0</v>
      </c>
      <c r="BD1557" s="71">
        <f t="shared" si="5074"/>
        <v>0</v>
      </c>
      <c r="BE1557" s="98">
        <f t="shared" si="5112"/>
        <v>18</v>
      </c>
      <c r="BF1557" s="54" t="str">
        <f t="shared" si="5127"/>
        <v/>
      </c>
      <c r="BG1557" s="92" t="str">
        <f t="shared" si="5122"/>
        <v/>
      </c>
      <c r="BH1557" s="82">
        <f t="shared" si="5093"/>
        <v>0</v>
      </c>
      <c r="BI1557" s="71">
        <f t="shared" si="5094"/>
        <v>0</v>
      </c>
      <c r="BJ1557" s="146"/>
      <c r="BK1557" s="97">
        <v>1</v>
      </c>
      <c r="BL1557" s="95" t="str">
        <f t="shared" si="5128"/>
        <v/>
      </c>
      <c r="BM1557" s="95" t="str">
        <f t="shared" si="5128"/>
        <v/>
      </c>
      <c r="BN1557" s="95" t="str">
        <f t="shared" si="5128"/>
        <v/>
      </c>
      <c r="BO1557" s="95" t="str">
        <f t="shared" si="5128"/>
        <v/>
      </c>
      <c r="BP1557" s="95" t="str">
        <f t="shared" si="5128"/>
        <v/>
      </c>
      <c r="BQ1557" s="81">
        <f t="shared" si="5114"/>
        <v>0</v>
      </c>
      <c r="BR1557" s="81">
        <f t="shared" si="5115"/>
        <v>0</v>
      </c>
      <c r="BS1557" s="81">
        <f t="shared" si="5116"/>
        <v>0</v>
      </c>
      <c r="BT1557" s="81">
        <f t="shared" si="5117"/>
        <v>0</v>
      </c>
      <c r="BU1557" s="81">
        <f t="shared" si="5118"/>
        <v>0</v>
      </c>
      <c r="BV1557" s="13">
        <f t="shared" si="5119"/>
        <v>0</v>
      </c>
      <c r="BW1557" s="11">
        <f t="shared" si="5069"/>
        <v>0</v>
      </c>
      <c r="BX1557" s="69">
        <f t="shared" si="5076"/>
        <v>0</v>
      </c>
      <c r="BY1557" s="69">
        <f>IF($A1557&lt;&gt;"",IF(BY1556&lt;&gt;0,BY1556,IF(BW1557&lt;=$AW$2,"Stop Loss",0)),0)</f>
        <v>0</v>
      </c>
      <c r="BZ1557" s="69">
        <f t="shared" si="5033"/>
        <v>0</v>
      </c>
      <c r="CA1557" s="27" t="str">
        <f t="shared" si="5077"/>
        <v/>
      </c>
      <c r="CB1557" s="27" t="str">
        <f t="shared" si="5078"/>
        <v/>
      </c>
      <c r="CC1557" s="27" t="str">
        <f t="shared" si="5079"/>
        <v/>
      </c>
      <c r="CD1557" s="27" t="str">
        <f t="shared" si="5080"/>
        <v/>
      </c>
      <c r="CE1557" s="27" t="str">
        <f t="shared" si="5081"/>
        <v/>
      </c>
      <c r="CF1557" s="27" t="str">
        <f t="shared" si="5082"/>
        <v/>
      </c>
      <c r="CG1557" s="86"/>
      <c r="CH1557" s="86"/>
      <c r="CI1557"/>
      <c r="CJ1557"/>
      <c r="CK1557"/>
    </row>
    <row r="1558" spans="1:89">
      <c r="A1558" s="149"/>
      <c r="B1558" s="82" t="str">
        <f t="shared" si="5060"/>
        <v/>
      </c>
      <c r="C1558" s="7" t="str">
        <f t="shared" si="5061"/>
        <v/>
      </c>
      <c r="D1558" s="81">
        <f t="shared" si="5062"/>
        <v>0</v>
      </c>
      <c r="E1558" s="7" t="str">
        <f t="shared" si="5063"/>
        <v>18,</v>
      </c>
      <c r="F1558" s="78"/>
      <c r="G1558" s="86"/>
      <c r="H1558" s="86"/>
      <c r="I1558" s="86"/>
      <c r="J1558" s="86"/>
      <c r="K1558" s="86"/>
      <c r="L1558" s="86"/>
      <c r="M1558" s="86"/>
      <c r="N1558" s="86"/>
      <c r="O1558" s="78"/>
      <c r="P1558" s="86"/>
      <c r="Q1558" s="86"/>
      <c r="R1558" s="86"/>
      <c r="S1558" s="86"/>
      <c r="T1558" s="86"/>
      <c r="U1558" s="86"/>
      <c r="V1558" s="86"/>
      <c r="W1558" s="86"/>
      <c r="X1558" s="123" t="str">
        <f t="shared" si="5064"/>
        <v/>
      </c>
      <c r="Y1558" s="127">
        <f t="shared" si="5096"/>
        <v>0</v>
      </c>
      <c r="Z1558" s="127">
        <f t="shared" si="5097"/>
        <v>0</v>
      </c>
      <c r="AA1558" s="127">
        <f t="shared" si="5098"/>
        <v>0</v>
      </c>
      <c r="AB1558" s="86">
        <f t="shared" si="5121"/>
        <v>0</v>
      </c>
      <c r="AC1558" s="86">
        <f t="shared" si="5121"/>
        <v>0</v>
      </c>
      <c r="AD1558" s="90" t="str">
        <f t="shared" si="5124"/>
        <v/>
      </c>
      <c r="AE1558" s="54" t="str">
        <f t="shared" si="5124"/>
        <v/>
      </c>
      <c r="AF1558" s="92" t="str">
        <f t="shared" si="5070"/>
        <v/>
      </c>
      <c r="AG1558" s="82">
        <f t="shared" si="5065"/>
        <v>0</v>
      </c>
      <c r="AH1558" s="71">
        <f t="shared" si="5014"/>
        <v>0</v>
      </c>
      <c r="AI1558" s="78" t="str">
        <f t="shared" si="5066"/>
        <v/>
      </c>
      <c r="AJ1558" s="132">
        <f t="shared" si="5099"/>
        <v>0</v>
      </c>
      <c r="AK1558" s="132">
        <f t="shared" si="5100"/>
        <v>0</v>
      </c>
      <c r="AL1558" s="132">
        <f t="shared" si="5101"/>
        <v>0</v>
      </c>
      <c r="AM1558" s="86" t="str">
        <f t="shared" si="5102"/>
        <v/>
      </c>
      <c r="AN1558" s="86" t="str">
        <f t="shared" si="5103"/>
        <v/>
      </c>
      <c r="AO1558" s="90" t="str">
        <f t="shared" si="5125"/>
        <v/>
      </c>
      <c r="AP1558" s="54" t="str">
        <f t="shared" si="5125"/>
        <v/>
      </c>
      <c r="AQ1558" s="92" t="str">
        <f t="shared" si="5071"/>
        <v/>
      </c>
      <c r="AR1558" s="82">
        <f t="shared" si="5104"/>
        <v>0</v>
      </c>
      <c r="AS1558" s="71">
        <f t="shared" si="5072"/>
        <v>0</v>
      </c>
      <c r="AT1558" s="78" t="str">
        <f t="shared" si="5067"/>
        <v/>
      </c>
      <c r="AU1558" s="137">
        <f t="shared" si="5105"/>
        <v>0</v>
      </c>
      <c r="AV1558" s="137">
        <f t="shared" si="5106"/>
        <v>0</v>
      </c>
      <c r="AW1558" s="137">
        <f t="shared" si="5107"/>
        <v>0</v>
      </c>
      <c r="AX1558" s="86" t="str">
        <f t="shared" si="5108"/>
        <v/>
      </c>
      <c r="AY1558" s="86" t="str">
        <f t="shared" si="5109"/>
        <v/>
      </c>
      <c r="AZ1558" s="90" t="str">
        <f t="shared" si="5126"/>
        <v/>
      </c>
      <c r="BA1558" s="54" t="str">
        <f t="shared" si="5126"/>
        <v/>
      </c>
      <c r="BB1558" s="92" t="str">
        <f t="shared" si="5073"/>
        <v/>
      </c>
      <c r="BC1558" s="82">
        <f t="shared" si="5110"/>
        <v>0</v>
      </c>
      <c r="BD1558" s="71">
        <f t="shared" si="5074"/>
        <v>0</v>
      </c>
      <c r="BE1558" s="98">
        <f t="shared" si="5112"/>
        <v>18</v>
      </c>
      <c r="BF1558" s="54" t="str">
        <f t="shared" si="5127"/>
        <v/>
      </c>
      <c r="BG1558" s="92" t="str">
        <f t="shared" si="5122"/>
        <v/>
      </c>
      <c r="BH1558" s="82">
        <f t="shared" si="5093"/>
        <v>0</v>
      </c>
      <c r="BI1558" s="71">
        <f t="shared" si="5094"/>
        <v>0</v>
      </c>
      <c r="BJ1558" s="146"/>
      <c r="BK1558" s="97">
        <v>1</v>
      </c>
      <c r="BL1558" s="95" t="str">
        <f t="shared" si="5128"/>
        <v/>
      </c>
      <c r="BM1558" s="95" t="str">
        <f t="shared" si="5128"/>
        <v/>
      </c>
      <c r="BN1558" s="95" t="str">
        <f t="shared" si="5128"/>
        <v/>
      </c>
      <c r="BO1558" s="95" t="str">
        <f t="shared" si="5128"/>
        <v/>
      </c>
      <c r="BP1558" s="95" t="str">
        <f t="shared" si="5128"/>
        <v/>
      </c>
      <c r="BQ1558" s="81">
        <f t="shared" si="5114"/>
        <v>0</v>
      </c>
      <c r="BR1558" s="81">
        <f t="shared" si="5115"/>
        <v>0</v>
      </c>
      <c r="BS1558" s="81">
        <f t="shared" si="5116"/>
        <v>0</v>
      </c>
      <c r="BT1558" s="81">
        <f t="shared" si="5117"/>
        <v>0</v>
      </c>
      <c r="BU1558" s="81">
        <f t="shared" si="5118"/>
        <v>0</v>
      </c>
      <c r="BV1558" s="13">
        <f t="shared" si="5119"/>
        <v>0</v>
      </c>
      <c r="BW1558" s="11">
        <f t="shared" si="5069"/>
        <v>0</v>
      </c>
      <c r="BX1558" s="69">
        <f t="shared" si="5076"/>
        <v>0</v>
      </c>
      <c r="BY1558" s="69">
        <f>IF($A1558&lt;&gt;"",IF(BY1557&lt;&gt;0,BY1557,IF(BW1558&lt;=$AW$2,"Stop Loss",0)),0)</f>
        <v>0</v>
      </c>
      <c r="BZ1558" s="69">
        <f t="shared" si="5033"/>
        <v>0</v>
      </c>
      <c r="CA1558" s="27" t="str">
        <f t="shared" si="5077"/>
        <v/>
      </c>
      <c r="CB1558" s="27" t="str">
        <f t="shared" si="5078"/>
        <v/>
      </c>
      <c r="CC1558" s="27" t="str">
        <f t="shared" si="5079"/>
        <v/>
      </c>
      <c r="CD1558" s="27" t="str">
        <f t="shared" si="5080"/>
        <v/>
      </c>
      <c r="CE1558" s="27" t="str">
        <f t="shared" si="5081"/>
        <v/>
      </c>
      <c r="CF1558" s="27" t="str">
        <f t="shared" si="5082"/>
        <v/>
      </c>
      <c r="CG1558" s="86"/>
      <c r="CH1558" s="86"/>
      <c r="CI1558"/>
      <c r="CJ1558"/>
      <c r="CK1558"/>
    </row>
    <row r="1559" spans="1:89">
      <c r="A1559" s="149"/>
      <c r="B1559" s="82" t="str">
        <f t="shared" si="5060"/>
        <v/>
      </c>
      <c r="C1559" s="7" t="str">
        <f t="shared" si="5061"/>
        <v/>
      </c>
      <c r="D1559" s="81">
        <f t="shared" si="5062"/>
        <v>0</v>
      </c>
      <c r="E1559" s="7" t="str">
        <f t="shared" si="5063"/>
        <v>18,</v>
      </c>
      <c r="F1559" s="78"/>
      <c r="G1559" s="86"/>
      <c r="H1559" s="86"/>
      <c r="I1559" s="86"/>
      <c r="J1559" s="86"/>
      <c r="K1559" s="86"/>
      <c r="L1559" s="86"/>
      <c r="M1559" s="86"/>
      <c r="N1559" s="86"/>
      <c r="O1559" s="78"/>
      <c r="P1559" s="86"/>
      <c r="Q1559" s="86"/>
      <c r="R1559" s="86"/>
      <c r="S1559" s="86"/>
      <c r="T1559" s="86"/>
      <c r="U1559" s="86"/>
      <c r="V1559" s="86"/>
      <c r="W1559" s="86"/>
      <c r="X1559" s="123" t="str">
        <f t="shared" si="5064"/>
        <v/>
      </c>
      <c r="Y1559" s="127">
        <f t="shared" si="5096"/>
        <v>0</v>
      </c>
      <c r="Z1559" s="127">
        <f t="shared" si="5097"/>
        <v>0</v>
      </c>
      <c r="AA1559" s="127">
        <f t="shared" si="5098"/>
        <v>0</v>
      </c>
      <c r="AB1559" s="86">
        <f t="shared" si="5121"/>
        <v>0</v>
      </c>
      <c r="AC1559" s="86">
        <f t="shared" si="5121"/>
        <v>0</v>
      </c>
      <c r="AD1559" s="90" t="str">
        <f t="shared" si="5124"/>
        <v/>
      </c>
      <c r="AE1559" s="54" t="str">
        <f t="shared" si="5124"/>
        <v/>
      </c>
      <c r="AF1559" s="92" t="str">
        <f t="shared" si="5070"/>
        <v/>
      </c>
      <c r="AG1559" s="82">
        <f t="shared" si="5065"/>
        <v>0</v>
      </c>
      <c r="AH1559" s="71">
        <f t="shared" si="5014"/>
        <v>0</v>
      </c>
      <c r="AI1559" s="78" t="str">
        <f t="shared" si="5066"/>
        <v/>
      </c>
      <c r="AJ1559" s="132">
        <f t="shared" si="5099"/>
        <v>0</v>
      </c>
      <c r="AK1559" s="132">
        <f t="shared" si="5100"/>
        <v>0</v>
      </c>
      <c r="AL1559" s="132">
        <f t="shared" si="5101"/>
        <v>0</v>
      </c>
      <c r="AM1559" s="86" t="str">
        <f t="shared" si="5102"/>
        <v/>
      </c>
      <c r="AN1559" s="86" t="str">
        <f t="shared" si="5103"/>
        <v/>
      </c>
      <c r="AO1559" s="90" t="str">
        <f t="shared" si="5125"/>
        <v/>
      </c>
      <c r="AP1559" s="54" t="str">
        <f t="shared" si="5125"/>
        <v/>
      </c>
      <c r="AQ1559" s="92" t="str">
        <f t="shared" si="5071"/>
        <v/>
      </c>
      <c r="AR1559" s="82">
        <f t="shared" si="5104"/>
        <v>0</v>
      </c>
      <c r="AS1559" s="71">
        <f t="shared" si="5072"/>
        <v>0</v>
      </c>
      <c r="AT1559" s="78" t="str">
        <f t="shared" si="5067"/>
        <v/>
      </c>
      <c r="AU1559" s="137">
        <f t="shared" si="5105"/>
        <v>0</v>
      </c>
      <c r="AV1559" s="137">
        <f t="shared" si="5106"/>
        <v>0</v>
      </c>
      <c r="AW1559" s="137">
        <f t="shared" si="5107"/>
        <v>0</v>
      </c>
      <c r="AX1559" s="86" t="str">
        <f t="shared" si="5108"/>
        <v/>
      </c>
      <c r="AY1559" s="86" t="str">
        <f t="shared" si="5109"/>
        <v/>
      </c>
      <c r="AZ1559" s="90" t="str">
        <f t="shared" si="5126"/>
        <v/>
      </c>
      <c r="BA1559" s="54" t="str">
        <f t="shared" si="5126"/>
        <v/>
      </c>
      <c r="BB1559" s="92" t="str">
        <f t="shared" si="5073"/>
        <v/>
      </c>
      <c r="BC1559" s="82">
        <f t="shared" si="5110"/>
        <v>0</v>
      </c>
      <c r="BD1559" s="71">
        <f t="shared" si="5074"/>
        <v>0</v>
      </c>
      <c r="BE1559" s="98">
        <f t="shared" si="5112"/>
        <v>18</v>
      </c>
      <c r="BF1559" s="54" t="str">
        <f t="shared" si="5127"/>
        <v/>
      </c>
      <c r="BG1559" s="92" t="str">
        <f t="shared" si="5122"/>
        <v/>
      </c>
      <c r="BH1559" s="82">
        <f t="shared" si="5093"/>
        <v>0</v>
      </c>
      <c r="BI1559" s="71">
        <f t="shared" si="5094"/>
        <v>0</v>
      </c>
      <c r="BJ1559" s="146"/>
      <c r="BK1559" s="97">
        <v>1</v>
      </c>
      <c r="BL1559" s="95" t="str">
        <f t="shared" si="5128"/>
        <v/>
      </c>
      <c r="BM1559" s="95" t="str">
        <f t="shared" si="5128"/>
        <v/>
      </c>
      <c r="BN1559" s="95" t="str">
        <f t="shared" si="5128"/>
        <v/>
      </c>
      <c r="BO1559" s="95" t="str">
        <f t="shared" si="5128"/>
        <v/>
      </c>
      <c r="BP1559" s="95" t="str">
        <f t="shared" si="5128"/>
        <v/>
      </c>
      <c r="BQ1559" s="81">
        <f t="shared" si="5114"/>
        <v>0</v>
      </c>
      <c r="BR1559" s="81">
        <f t="shared" si="5115"/>
        <v>0</v>
      </c>
      <c r="BS1559" s="81">
        <f t="shared" si="5116"/>
        <v>0</v>
      </c>
      <c r="BT1559" s="81">
        <f t="shared" si="5117"/>
        <v>0</v>
      </c>
      <c r="BU1559" s="81">
        <f t="shared" si="5118"/>
        <v>0</v>
      </c>
      <c r="BV1559" s="13">
        <f t="shared" si="5119"/>
        <v>0</v>
      </c>
      <c r="BW1559" s="11">
        <f t="shared" si="5069"/>
        <v>0</v>
      </c>
      <c r="BX1559" s="69">
        <f t="shared" si="5076"/>
        <v>0</v>
      </c>
      <c r="BY1559" s="69">
        <f>IF($A1559&lt;&gt;"",IF(BY1558&lt;&gt;0,BY1558,IF(BW1559&lt;=$AW$2,"Stop Loss",0)),0)</f>
        <v>0</v>
      </c>
      <c r="BZ1559" s="69">
        <f t="shared" si="5033"/>
        <v>0</v>
      </c>
      <c r="CA1559" s="27" t="str">
        <f t="shared" si="5077"/>
        <v/>
      </c>
      <c r="CB1559" s="27" t="str">
        <f t="shared" si="5078"/>
        <v/>
      </c>
      <c r="CC1559" s="27" t="str">
        <f t="shared" si="5079"/>
        <v/>
      </c>
      <c r="CD1559" s="27" t="str">
        <f t="shared" si="5080"/>
        <v/>
      </c>
      <c r="CE1559" s="27" t="str">
        <f t="shared" si="5081"/>
        <v/>
      </c>
      <c r="CF1559" s="27" t="str">
        <f t="shared" si="5082"/>
        <v/>
      </c>
      <c r="CG1559" s="86"/>
      <c r="CH1559" s="86"/>
      <c r="CI1559"/>
      <c r="CJ1559"/>
      <c r="CK1559"/>
    </row>
    <row r="1560" spans="1:89">
      <c r="A1560" s="149"/>
      <c r="B1560" s="82" t="str">
        <f t="shared" si="5060"/>
        <v/>
      </c>
      <c r="C1560" s="7" t="str">
        <f t="shared" si="5061"/>
        <v/>
      </c>
      <c r="D1560" s="81">
        <f t="shared" si="5062"/>
        <v>0</v>
      </c>
      <c r="E1560" s="7" t="str">
        <f t="shared" si="5063"/>
        <v>18,</v>
      </c>
      <c r="F1560" s="78"/>
      <c r="G1560" s="86"/>
      <c r="H1560" s="86"/>
      <c r="I1560" s="86"/>
      <c r="J1560" s="86"/>
      <c r="K1560" s="86"/>
      <c r="L1560" s="86"/>
      <c r="M1560" s="86"/>
      <c r="N1560" s="86"/>
      <c r="O1560" s="78"/>
      <c r="P1560" s="86"/>
      <c r="Q1560" s="86"/>
      <c r="R1560" s="86"/>
      <c r="S1560" s="86"/>
      <c r="T1560" s="86"/>
      <c r="U1560" s="86"/>
      <c r="V1560" s="86"/>
      <c r="W1560" s="86"/>
      <c r="X1560" s="123" t="str">
        <f t="shared" si="5064"/>
        <v/>
      </c>
      <c r="Y1560" s="127">
        <f t="shared" si="5096"/>
        <v>0</v>
      </c>
      <c r="Z1560" s="127">
        <f t="shared" si="5097"/>
        <v>0</v>
      </c>
      <c r="AA1560" s="127">
        <f t="shared" si="5098"/>
        <v>0</v>
      </c>
      <c r="AB1560" s="86">
        <f t="shared" si="5121"/>
        <v>0</v>
      </c>
      <c r="AC1560" s="86">
        <f t="shared" si="5121"/>
        <v>0</v>
      </c>
      <c r="AD1560" s="90" t="str">
        <f t="shared" si="5124"/>
        <v/>
      </c>
      <c r="AE1560" s="54" t="str">
        <f t="shared" si="5124"/>
        <v/>
      </c>
      <c r="AF1560" s="92" t="str">
        <f t="shared" si="5070"/>
        <v/>
      </c>
      <c r="AG1560" s="82">
        <f t="shared" si="5065"/>
        <v>0</v>
      </c>
      <c r="AH1560" s="71">
        <f t="shared" si="5014"/>
        <v>0</v>
      </c>
      <c r="AI1560" s="78" t="str">
        <f t="shared" si="5066"/>
        <v/>
      </c>
      <c r="AJ1560" s="132">
        <f t="shared" si="5099"/>
        <v>0</v>
      </c>
      <c r="AK1560" s="132">
        <f t="shared" si="5100"/>
        <v>0</v>
      </c>
      <c r="AL1560" s="132">
        <f t="shared" si="5101"/>
        <v>0</v>
      </c>
      <c r="AM1560" s="86" t="str">
        <f t="shared" si="5102"/>
        <v/>
      </c>
      <c r="AN1560" s="86" t="str">
        <f t="shared" si="5103"/>
        <v/>
      </c>
      <c r="AO1560" s="90" t="str">
        <f t="shared" si="5125"/>
        <v/>
      </c>
      <c r="AP1560" s="54" t="str">
        <f t="shared" si="5125"/>
        <v/>
      </c>
      <c r="AQ1560" s="92" t="str">
        <f t="shared" si="5071"/>
        <v/>
      </c>
      <c r="AR1560" s="82">
        <f t="shared" si="5104"/>
        <v>0</v>
      </c>
      <c r="AS1560" s="71">
        <f t="shared" si="5072"/>
        <v>0</v>
      </c>
      <c r="AT1560" s="78" t="str">
        <f t="shared" si="5067"/>
        <v/>
      </c>
      <c r="AU1560" s="137">
        <f t="shared" si="5105"/>
        <v>0</v>
      </c>
      <c r="AV1560" s="137">
        <f t="shared" si="5106"/>
        <v>0</v>
      </c>
      <c r="AW1560" s="137">
        <f t="shared" si="5107"/>
        <v>0</v>
      </c>
      <c r="AX1560" s="86" t="str">
        <f t="shared" si="5108"/>
        <v/>
      </c>
      <c r="AY1560" s="86" t="str">
        <f t="shared" si="5109"/>
        <v/>
      </c>
      <c r="AZ1560" s="90" t="str">
        <f t="shared" si="5126"/>
        <v/>
      </c>
      <c r="BA1560" s="54" t="str">
        <f t="shared" si="5126"/>
        <v/>
      </c>
      <c r="BB1560" s="92" t="str">
        <f t="shared" si="5073"/>
        <v/>
      </c>
      <c r="BC1560" s="82">
        <f t="shared" si="5110"/>
        <v>0</v>
      </c>
      <c r="BD1560" s="71">
        <f t="shared" si="5074"/>
        <v>0</v>
      </c>
      <c r="BE1560" s="98">
        <f t="shared" si="5112"/>
        <v>18</v>
      </c>
      <c r="BF1560" s="54" t="str">
        <f t="shared" si="5127"/>
        <v/>
      </c>
      <c r="BG1560" s="92" t="str">
        <f t="shared" si="5122"/>
        <v/>
      </c>
      <c r="BH1560" s="82">
        <f t="shared" si="5093"/>
        <v>0</v>
      </c>
      <c r="BI1560" s="71">
        <f t="shared" si="5094"/>
        <v>0</v>
      </c>
      <c r="BJ1560" s="146"/>
      <c r="BK1560" s="97">
        <v>1</v>
      </c>
      <c r="BL1560" s="95" t="str">
        <f t="shared" si="5128"/>
        <v/>
      </c>
      <c r="BM1560" s="95" t="str">
        <f t="shared" si="5128"/>
        <v/>
      </c>
      <c r="BN1560" s="95" t="str">
        <f t="shared" si="5128"/>
        <v/>
      </c>
      <c r="BO1560" s="95" t="str">
        <f t="shared" si="5128"/>
        <v/>
      </c>
      <c r="BP1560" s="95" t="str">
        <f t="shared" si="5128"/>
        <v/>
      </c>
      <c r="BQ1560" s="81">
        <f t="shared" si="5114"/>
        <v>0</v>
      </c>
      <c r="BR1560" s="81">
        <f t="shared" si="5115"/>
        <v>0</v>
      </c>
      <c r="BS1560" s="81">
        <f t="shared" si="5116"/>
        <v>0</v>
      </c>
      <c r="BT1560" s="81">
        <f t="shared" si="5117"/>
        <v>0</v>
      </c>
      <c r="BU1560" s="81">
        <f t="shared" si="5118"/>
        <v>0</v>
      </c>
      <c r="BV1560" s="13">
        <f t="shared" si="5119"/>
        <v>0</v>
      </c>
      <c r="BW1560" s="11">
        <f t="shared" si="5069"/>
        <v>0</v>
      </c>
      <c r="BX1560" s="69">
        <f t="shared" si="5076"/>
        <v>0</v>
      </c>
      <c r="BY1560" s="69">
        <f>IF($A1560&lt;&gt;"",IF(BY1559&lt;&gt;0,BY1559,IF(BW1560&lt;=$AW$2,"Stop Loss",0)),0)</f>
        <v>0</v>
      </c>
      <c r="BZ1560" s="69">
        <f t="shared" si="5033"/>
        <v>0</v>
      </c>
      <c r="CA1560" s="27" t="str">
        <f t="shared" si="5077"/>
        <v/>
      </c>
      <c r="CB1560" s="27" t="str">
        <f t="shared" si="5078"/>
        <v/>
      </c>
      <c r="CC1560" s="27" t="str">
        <f t="shared" si="5079"/>
        <v/>
      </c>
      <c r="CD1560" s="27" t="str">
        <f t="shared" si="5080"/>
        <v/>
      </c>
      <c r="CE1560" s="27" t="str">
        <f t="shared" si="5081"/>
        <v/>
      </c>
      <c r="CF1560" s="27" t="str">
        <f t="shared" si="5082"/>
        <v/>
      </c>
      <c r="CG1560" s="86"/>
      <c r="CH1560" s="86"/>
      <c r="CI1560"/>
      <c r="CJ1560"/>
      <c r="CK1560"/>
    </row>
    <row r="1561" spans="1:89">
      <c r="A1561" s="149"/>
      <c r="B1561" s="82" t="str">
        <f t="shared" si="5060"/>
        <v/>
      </c>
      <c r="C1561" s="7" t="str">
        <f t="shared" si="5061"/>
        <v/>
      </c>
      <c r="D1561" s="81">
        <f t="shared" si="5062"/>
        <v>0</v>
      </c>
      <c r="E1561" s="7" t="str">
        <f t="shared" si="5063"/>
        <v>18,</v>
      </c>
      <c r="F1561" s="78"/>
      <c r="G1561" s="86"/>
      <c r="H1561" s="86"/>
      <c r="I1561" s="86"/>
      <c r="J1561" s="86"/>
      <c r="K1561" s="86"/>
      <c r="L1561" s="86"/>
      <c r="M1561" s="86"/>
      <c r="N1561" s="86"/>
      <c r="O1561" s="78"/>
      <c r="P1561" s="86"/>
      <c r="Q1561" s="86"/>
      <c r="R1561" s="86"/>
      <c r="S1561" s="86"/>
      <c r="T1561" s="86"/>
      <c r="U1561" s="86"/>
      <c r="V1561" s="86"/>
      <c r="W1561" s="86"/>
      <c r="X1561" s="123" t="str">
        <f t="shared" si="5064"/>
        <v/>
      </c>
      <c r="Y1561" s="127">
        <f t="shared" si="5096"/>
        <v>0</v>
      </c>
      <c r="Z1561" s="127">
        <f t="shared" si="5097"/>
        <v>0</v>
      </c>
      <c r="AA1561" s="127">
        <f t="shared" si="5098"/>
        <v>0</v>
      </c>
      <c r="AB1561" s="86">
        <f>IF($Y1561&gt;$Z1561,$Y1561-$Z1561+AB1560,AB1560)</f>
        <v>0</v>
      </c>
      <c r="AC1561" s="86">
        <f>IF($Z1561&gt;$Y1561,$Z1561-$Y1561+AC1560,AC1560)</f>
        <v>0</v>
      </c>
      <c r="AD1561" s="90" t="str">
        <f t="shared" si="5124"/>
        <v/>
      </c>
      <c r="AE1561" s="54" t="str">
        <f t="shared" si="5124"/>
        <v/>
      </c>
      <c r="AF1561" s="92" t="str">
        <f t="shared" si="5070"/>
        <v/>
      </c>
      <c r="AG1561" s="82">
        <f t="shared" si="5065"/>
        <v>0</v>
      </c>
      <c r="AH1561" s="71">
        <f t="shared" si="5014"/>
        <v>0</v>
      </c>
      <c r="AI1561" s="78" t="str">
        <f t="shared" si="5066"/>
        <v/>
      </c>
      <c r="AJ1561" s="132">
        <f t="shared" si="5099"/>
        <v>0</v>
      </c>
      <c r="AK1561" s="132">
        <f t="shared" si="5100"/>
        <v>0</v>
      </c>
      <c r="AL1561" s="132">
        <f t="shared" si="5101"/>
        <v>0</v>
      </c>
      <c r="AM1561" s="86" t="str">
        <f t="shared" si="5102"/>
        <v/>
      </c>
      <c r="AN1561" s="86" t="str">
        <f t="shared" si="5103"/>
        <v/>
      </c>
      <c r="AO1561" s="90" t="str">
        <f t="shared" si="5125"/>
        <v/>
      </c>
      <c r="AP1561" s="54" t="str">
        <f t="shared" si="5125"/>
        <v/>
      </c>
      <c r="AQ1561" s="92" t="str">
        <f t="shared" si="5071"/>
        <v/>
      </c>
      <c r="AR1561" s="82">
        <f t="shared" si="5104"/>
        <v>0</v>
      </c>
      <c r="AS1561" s="71">
        <f t="shared" si="5072"/>
        <v>0</v>
      </c>
      <c r="AT1561" s="78" t="str">
        <f t="shared" si="5067"/>
        <v/>
      </c>
      <c r="AU1561" s="137">
        <f t="shared" si="5105"/>
        <v>0</v>
      </c>
      <c r="AV1561" s="137">
        <f t="shared" si="5106"/>
        <v>0</v>
      </c>
      <c r="AW1561" s="137">
        <f t="shared" si="5107"/>
        <v>0</v>
      </c>
      <c r="AX1561" s="86" t="str">
        <f t="shared" si="5108"/>
        <v/>
      </c>
      <c r="AY1561" s="86" t="str">
        <f t="shared" si="5109"/>
        <v/>
      </c>
      <c r="AZ1561" s="90" t="str">
        <f t="shared" si="5126"/>
        <v/>
      </c>
      <c r="BA1561" s="54" t="str">
        <f t="shared" si="5126"/>
        <v/>
      </c>
      <c r="BB1561" s="92" t="str">
        <f t="shared" si="5073"/>
        <v/>
      </c>
      <c r="BC1561" s="82">
        <f t="shared" si="5110"/>
        <v>0</v>
      </c>
      <c r="BD1561" s="71">
        <f t="shared" si="5074"/>
        <v>0</v>
      </c>
      <c r="BE1561" s="98">
        <f t="shared" si="5112"/>
        <v>18</v>
      </c>
      <c r="BF1561" s="54" t="str">
        <f t="shared" si="5127"/>
        <v/>
      </c>
      <c r="BG1561" s="92" t="str">
        <f t="shared" si="5122"/>
        <v/>
      </c>
      <c r="BH1561" s="82">
        <f t="shared" si="5093"/>
        <v>0</v>
      </c>
      <c r="BI1561" s="71">
        <f t="shared" si="5094"/>
        <v>0</v>
      </c>
      <c r="BJ1561" s="146"/>
      <c r="BK1561" s="97">
        <v>1</v>
      </c>
      <c r="BL1561" s="95" t="str">
        <f t="shared" si="5128"/>
        <v/>
      </c>
      <c r="BM1561" s="95" t="str">
        <f t="shared" si="5128"/>
        <v/>
      </c>
      <c r="BN1561" s="95" t="str">
        <f t="shared" si="5128"/>
        <v/>
      </c>
      <c r="BO1561" s="95" t="str">
        <f t="shared" si="5128"/>
        <v/>
      </c>
      <c r="BP1561" s="95" t="str">
        <f t="shared" si="5128"/>
        <v/>
      </c>
      <c r="BQ1561" s="81">
        <f t="shared" si="5114"/>
        <v>0</v>
      </c>
      <c r="BR1561" s="81">
        <f t="shared" si="5115"/>
        <v>0</v>
      </c>
      <c r="BS1561" s="81">
        <f t="shared" si="5116"/>
        <v>0</v>
      </c>
      <c r="BT1561" s="81">
        <f t="shared" si="5117"/>
        <v>0</v>
      </c>
      <c r="BU1561" s="81">
        <f t="shared" si="5118"/>
        <v>0</v>
      </c>
      <c r="BV1561" s="13">
        <f t="shared" si="5119"/>
        <v>0</v>
      </c>
      <c r="BW1561" s="11">
        <f t="shared" si="5069"/>
        <v>0</v>
      </c>
      <c r="BX1561" s="69">
        <f t="shared" si="5076"/>
        <v>0</v>
      </c>
      <c r="BY1561" s="69">
        <f>IF($A1561&lt;&gt;"",IF(BY1560&lt;&gt;0,BY1560,IF(BW1561&lt;=$AW$2,"Stop Loss",0)),0)</f>
        <v>0</v>
      </c>
      <c r="BZ1561" s="69">
        <f t="shared" si="5033"/>
        <v>0</v>
      </c>
      <c r="CA1561" s="27" t="str">
        <f t="shared" si="5077"/>
        <v/>
      </c>
      <c r="CB1561" s="27" t="str">
        <f t="shared" si="5078"/>
        <v/>
      </c>
      <c r="CC1561" s="27" t="str">
        <f t="shared" si="5079"/>
        <v/>
      </c>
      <c r="CD1561" s="27" t="str">
        <f t="shared" si="5080"/>
        <v/>
      </c>
      <c r="CE1561" s="27" t="str">
        <f t="shared" si="5081"/>
        <v/>
      </c>
      <c r="CF1561" s="27" t="str">
        <f t="shared" si="5082"/>
        <v/>
      </c>
      <c r="CG1561" s="86"/>
      <c r="CH1561" s="86"/>
      <c r="CI1561"/>
      <c r="CJ1561"/>
      <c r="CK1561"/>
    </row>
    <row r="1562" spans="1:89">
      <c r="A1562" s="149"/>
      <c r="B1562" s="82" t="str">
        <f t="shared" si="5060"/>
        <v/>
      </c>
      <c r="C1562" s="7" t="str">
        <f t="shared" si="5061"/>
        <v/>
      </c>
      <c r="D1562" s="81">
        <f t="shared" si="5062"/>
        <v>0</v>
      </c>
      <c r="E1562" s="7" t="str">
        <f t="shared" si="5063"/>
        <v>18,</v>
      </c>
      <c r="F1562" s="78"/>
      <c r="G1562" s="86"/>
      <c r="H1562" s="86"/>
      <c r="I1562" s="86"/>
      <c r="J1562" s="86"/>
      <c r="K1562" s="86"/>
      <c r="L1562" s="86"/>
      <c r="M1562" s="86"/>
      <c r="N1562" s="86"/>
      <c r="O1562" s="78"/>
      <c r="P1562" s="86"/>
      <c r="Q1562" s="86"/>
      <c r="R1562" s="86"/>
      <c r="S1562" s="86"/>
      <c r="T1562" s="86"/>
      <c r="U1562" s="86"/>
      <c r="V1562" s="86"/>
      <c r="W1562" s="86"/>
      <c r="X1562" s="123" t="str">
        <f t="shared" si="5064"/>
        <v/>
      </c>
      <c r="Y1562" s="127">
        <f t="shared" si="5096"/>
        <v>0</v>
      </c>
      <c r="Z1562" s="127">
        <f t="shared" si="5097"/>
        <v>0</v>
      </c>
      <c r="AA1562" s="127">
        <f t="shared" si="5098"/>
        <v>0</v>
      </c>
      <c r="AB1562" s="86">
        <f>AB1561</f>
        <v>0</v>
      </c>
      <c r="AC1562" s="86">
        <f>AC1561</f>
        <v>0</v>
      </c>
      <c r="AD1562" s="90" t="str">
        <f>IF($A1561&lt;&gt;"",AA1561,"")</f>
        <v/>
      </c>
      <c r="AE1562" s="92" t="str">
        <f>IF($A1561&lt;&gt;"",IF(Y1561&gt;Z1561,"L","H"),"")</f>
        <v/>
      </c>
      <c r="AF1562" s="92" t="str">
        <f t="shared" si="5070"/>
        <v/>
      </c>
      <c r="AG1562" s="82">
        <f t="shared" si="5065"/>
        <v>0</v>
      </c>
      <c r="AH1562" s="71">
        <f t="shared" si="5014"/>
        <v>0</v>
      </c>
      <c r="AI1562" s="78" t="str">
        <f t="shared" si="5066"/>
        <v/>
      </c>
      <c r="AJ1562" s="132">
        <f t="shared" si="5099"/>
        <v>0</v>
      </c>
      <c r="AK1562" s="132">
        <f t="shared" si="5100"/>
        <v>0</v>
      </c>
      <c r="AL1562" s="132">
        <f t="shared" si="5101"/>
        <v>0</v>
      </c>
      <c r="AM1562" s="86" t="str">
        <f t="shared" si="5102"/>
        <v/>
      </c>
      <c r="AN1562" s="86" t="str">
        <f t="shared" si="5103"/>
        <v/>
      </c>
      <c r="AO1562" s="90" t="str">
        <f>IF($A1561&lt;&gt;"",AL1561,"")</f>
        <v/>
      </c>
      <c r="AP1562" s="92" t="str">
        <f>IF($A1561&lt;&gt;"",IF(AM1561&lt;&gt;"","O","E"),"")</f>
        <v/>
      </c>
      <c r="AQ1562" s="92" t="str">
        <f t="shared" si="5071"/>
        <v/>
      </c>
      <c r="AR1562" s="82">
        <f t="shared" si="5104"/>
        <v>0</v>
      </c>
      <c r="AS1562" s="71">
        <f t="shared" si="5072"/>
        <v>0</v>
      </c>
      <c r="AT1562" s="78" t="str">
        <f t="shared" si="5067"/>
        <v/>
      </c>
      <c r="AU1562" s="137">
        <f t="shared" si="5105"/>
        <v>0</v>
      </c>
      <c r="AV1562" s="137">
        <f t="shared" si="5106"/>
        <v>0</v>
      </c>
      <c r="AW1562" s="137">
        <f t="shared" si="5107"/>
        <v>0</v>
      </c>
      <c r="AX1562" s="86" t="str">
        <f t="shared" si="5108"/>
        <v/>
      </c>
      <c r="AY1562" s="86" t="str">
        <f t="shared" si="5109"/>
        <v/>
      </c>
      <c r="AZ1562" s="90" t="str">
        <f>IF($A1561&lt;&gt;"",AW1561,"")</f>
        <v/>
      </c>
      <c r="BA1562" s="92" t="str">
        <f>IF($A1561&lt;&gt;"",IF(AX1561&lt;&gt;"","B","R"),"")</f>
        <v/>
      </c>
      <c r="BB1562" s="92" t="str">
        <f t="shared" si="5073"/>
        <v/>
      </c>
      <c r="BC1562" s="82">
        <f t="shared" si="5110"/>
        <v>0</v>
      </c>
      <c r="BD1562" s="71">
        <f t="shared" si="5074"/>
        <v>0</v>
      </c>
      <c r="BE1562" s="98">
        <f t="shared" si="5112"/>
        <v>18</v>
      </c>
      <c r="BF1562" s="92" t="str">
        <f>IF($A1561&lt;&gt;"",IF($Y1561&gt;$Z1561,"H",IF($Z1561&gt;$Y1561,"L",BF1561)),"")</f>
        <v/>
      </c>
      <c r="BG1562" s="92" t="str">
        <f>IF($A1562&lt;&gt;"",IF($A1562=0,"L",IF(BF1562&lt;&gt;"",IF(BF1562=X1562,"W","L"))),"")</f>
        <v/>
      </c>
      <c r="BH1562" s="82">
        <f t="shared" si="5093"/>
        <v>0</v>
      </c>
      <c r="BI1562" s="71">
        <f t="shared" si="5094"/>
        <v>0</v>
      </c>
      <c r="BJ1562" s="146" t="str">
        <f>AE1562&amp;AP1562&amp;BA1562</f>
        <v/>
      </c>
      <c r="BK1562" s="97">
        <v>1</v>
      </c>
      <c r="BL1562" s="95" t="str">
        <f>IF($A1561&lt;&gt;"",IF($BJ1562="LER","11,",IF($BJ1562="LOR","02,",IF($BJ1562="LEB","01,",IF($BJ1562="LOB","12,",IF($BJ1562="HER","29,",IF($BJ1562="HOR","20,",IF($BJ1562="HEB","19,",IF($BJ1562="HOB","30,","")))))))),"")</f>
        <v/>
      </c>
      <c r="BM1562" s="95" t="str">
        <f>IF($A1561&lt;&gt;"",IF($BJ1562="LER","13,",IF($BJ1562="LOR","04,",IF($BJ1562="LEB","03,",IF($BJ1562="LOB","14,",IF($BJ1562="HER","31,",IF($BJ1562="HOR","22,",IF($BJ1562="HEB","21,",IF($BJ1562="HOB","32,","")))))))),"")</f>
        <v/>
      </c>
      <c r="BN1562" s="95" t="str">
        <f>IF($A1561&lt;&gt;"",IF($BJ1562="LER","15,",IF($BJ1562="LOR","06,",IF($BJ1562="LEB","05,",IF($BJ1562="LOB","16,",IF($BJ1562="HER","33,",IF($BJ1562="HOR","24,",IF($BJ1562="HEB","23,",IF($BJ1562="HOB","34,","")))))))),"")</f>
        <v/>
      </c>
      <c r="BO1562" s="95" t="str">
        <f>IF($A1561&lt;&gt;"",IF($BJ1562="LER","17,",IF($BJ1562="LOR","08,",IF($BJ1562="LEB","07,",IF($BJ1562="LOB","18,",IF($BJ1562="HER","35,",IF($BJ1562="HOR","26,",IF($BJ1562="HEB","25,",IF($BJ1562="HOB","36,","")))))))),"")</f>
        <v/>
      </c>
      <c r="BP1562" s="95" t="str">
        <f>IF($A1561&lt;&gt;"",IF($BJ1562="LER","",IF($BJ1562="LOR","10,",IF($BJ1562="LEB","09,",IF($BJ1562="LOB","",IF($BJ1562="HER","",IF($BJ1562="HOR","28,",IF($BJ1562="HEB","27,",IF($BJ1562="HOB","","")))))))),"")</f>
        <v/>
      </c>
      <c r="BQ1562" s="81">
        <f t="shared" si="5114"/>
        <v>0</v>
      </c>
      <c r="BR1562" s="81">
        <f t="shared" si="5115"/>
        <v>0</v>
      </c>
      <c r="BS1562" s="81">
        <f t="shared" si="5116"/>
        <v>0</v>
      </c>
      <c r="BT1562" s="81">
        <f t="shared" si="5117"/>
        <v>0</v>
      </c>
      <c r="BU1562" s="81">
        <f t="shared" si="5118"/>
        <v>0</v>
      </c>
      <c r="BV1562" s="13">
        <f t="shared" si="5119"/>
        <v>0</v>
      </c>
      <c r="BW1562" s="11">
        <f t="shared" si="5069"/>
        <v>0</v>
      </c>
      <c r="BX1562" s="69">
        <f t="shared" si="5076"/>
        <v>0</v>
      </c>
      <c r="BY1562" s="69">
        <f>IF($A1562&lt;&gt;"",IF(BY1561&lt;&gt;0,BY1561,IF(BW1562&lt;=$AW$2,"Stop Loss",0)),0)</f>
        <v>0</v>
      </c>
      <c r="BZ1562" s="69">
        <f t="shared" si="5033"/>
        <v>0</v>
      </c>
      <c r="CA1562" s="27" t="str">
        <f t="shared" si="5077"/>
        <v/>
      </c>
      <c r="CB1562" s="27" t="str">
        <f t="shared" si="5078"/>
        <v/>
      </c>
      <c r="CC1562" s="27" t="str">
        <f t="shared" si="5079"/>
        <v/>
      </c>
      <c r="CD1562" s="27" t="str">
        <f t="shared" si="5080"/>
        <v/>
      </c>
      <c r="CE1562" s="27" t="str">
        <f t="shared" si="5081"/>
        <v/>
      </c>
      <c r="CF1562" s="27" t="str">
        <f t="shared" si="5082"/>
        <v/>
      </c>
      <c r="CG1562" s="86"/>
      <c r="CH1562" s="86"/>
      <c r="CI1562"/>
      <c r="CJ1562"/>
      <c r="CK1562"/>
    </row>
    <row r="1563" spans="1:89">
      <c r="A1563" s="149"/>
      <c r="B1563" s="82" t="str">
        <f t="shared" si="5060"/>
        <v/>
      </c>
      <c r="C1563" s="7" t="str">
        <f t="shared" si="5061"/>
        <v/>
      </c>
      <c r="D1563" s="81">
        <f t="shared" si="5062"/>
        <v>0</v>
      </c>
      <c r="E1563" s="7" t="str">
        <f t="shared" si="5063"/>
        <v>18,</v>
      </c>
      <c r="F1563" s="78"/>
      <c r="G1563" s="86"/>
      <c r="H1563" s="86"/>
      <c r="I1563" s="86"/>
      <c r="J1563" s="86"/>
      <c r="K1563" s="86"/>
      <c r="L1563" s="86"/>
      <c r="M1563" s="86"/>
      <c r="N1563" s="86"/>
      <c r="O1563" s="78"/>
      <c r="P1563" s="86"/>
      <c r="Q1563" s="86"/>
      <c r="R1563" s="86"/>
      <c r="S1563" s="86"/>
      <c r="T1563" s="86"/>
      <c r="U1563" s="86"/>
      <c r="V1563" s="86"/>
      <c r="W1563" s="86"/>
      <c r="X1563" s="123" t="str">
        <f t="shared" si="5064"/>
        <v/>
      </c>
      <c r="Y1563" s="127">
        <f t="shared" si="5096"/>
        <v>0</v>
      </c>
      <c r="Z1563" s="127">
        <f t="shared" si="5097"/>
        <v>0</v>
      </c>
      <c r="AA1563" s="127">
        <f t="shared" si="5098"/>
        <v>0</v>
      </c>
      <c r="AB1563" s="86">
        <f t="shared" ref="AB1563:AC1569" si="5129">AB1562</f>
        <v>0</v>
      </c>
      <c r="AC1563" s="86">
        <f t="shared" si="5129"/>
        <v>0</v>
      </c>
      <c r="AD1563" s="90" t="str">
        <f>IF($A1562&lt;&gt;"",AD1562,"")</f>
        <v/>
      </c>
      <c r="AE1563" s="54" t="str">
        <f>IF($A1562&lt;&gt;"",AE1562,"")</f>
        <v/>
      </c>
      <c r="AF1563" s="92" t="str">
        <f t="shared" si="5070"/>
        <v/>
      </c>
      <c r="AG1563" s="82">
        <f t="shared" si="5065"/>
        <v>0</v>
      </c>
      <c r="AH1563" s="71">
        <f t="shared" si="5014"/>
        <v>0</v>
      </c>
      <c r="AI1563" s="78" t="str">
        <f t="shared" si="5066"/>
        <v/>
      </c>
      <c r="AJ1563" s="132">
        <f t="shared" si="5099"/>
        <v>0</v>
      </c>
      <c r="AK1563" s="132">
        <f t="shared" si="5100"/>
        <v>0</v>
      </c>
      <c r="AL1563" s="132">
        <f t="shared" si="5101"/>
        <v>0</v>
      </c>
      <c r="AM1563" s="86" t="str">
        <f t="shared" si="5102"/>
        <v/>
      </c>
      <c r="AN1563" s="86" t="str">
        <f t="shared" si="5103"/>
        <v/>
      </c>
      <c r="AO1563" s="90" t="str">
        <f>IF($A1562&lt;&gt;"",AO1562,"")</f>
        <v/>
      </c>
      <c r="AP1563" s="54" t="str">
        <f>IF($A1562&lt;&gt;"",AP1562,"")</f>
        <v/>
      </c>
      <c r="AQ1563" s="92" t="str">
        <f t="shared" si="5071"/>
        <v/>
      </c>
      <c r="AR1563" s="82">
        <f t="shared" si="5104"/>
        <v>0</v>
      </c>
      <c r="AS1563" s="71">
        <f t="shared" si="5072"/>
        <v>0</v>
      </c>
      <c r="AT1563" s="78" t="str">
        <f t="shared" si="5067"/>
        <v/>
      </c>
      <c r="AU1563" s="137">
        <f t="shared" si="5105"/>
        <v>0</v>
      </c>
      <c r="AV1563" s="137">
        <f t="shared" si="5106"/>
        <v>0</v>
      </c>
      <c r="AW1563" s="137">
        <f t="shared" si="5107"/>
        <v>0</v>
      </c>
      <c r="AX1563" s="86" t="str">
        <f t="shared" si="5108"/>
        <v/>
      </c>
      <c r="AY1563" s="86" t="str">
        <f t="shared" si="5109"/>
        <v/>
      </c>
      <c r="AZ1563" s="90" t="str">
        <f>IF($A1562&lt;&gt;"",AZ1562,"")</f>
        <v/>
      </c>
      <c r="BA1563" s="54" t="str">
        <f>IF($A1562&lt;&gt;"",BA1562,"")</f>
        <v/>
      </c>
      <c r="BB1563" s="92" t="str">
        <f t="shared" si="5073"/>
        <v/>
      </c>
      <c r="BC1563" s="82">
        <f t="shared" si="5110"/>
        <v>0</v>
      </c>
      <c r="BD1563" s="71">
        <f t="shared" si="5074"/>
        <v>0</v>
      </c>
      <c r="BE1563" s="98">
        <f t="shared" si="5112"/>
        <v>18</v>
      </c>
      <c r="BF1563" s="54" t="str">
        <f>IF($A1562&lt;&gt;"",BF1562,"")</f>
        <v/>
      </c>
      <c r="BG1563" s="92" t="str">
        <f t="shared" ref="BG1563:BG1570" si="5130">IF($A1563&lt;&gt;"",IF($A1563=0,"L",IF(BF1563&lt;&gt;"",IF(BF1563=X1563,"W","L"))),"")</f>
        <v/>
      </c>
      <c r="BH1563" s="82">
        <f t="shared" si="5093"/>
        <v>0</v>
      </c>
      <c r="BI1563" s="71">
        <f t="shared" si="5094"/>
        <v>0</v>
      </c>
      <c r="BJ1563" s="146"/>
      <c r="BK1563" s="97">
        <v>1</v>
      </c>
      <c r="BL1563" s="95" t="str">
        <f>IF(BL1562&lt;&gt;"",BL1562,"")</f>
        <v/>
      </c>
      <c r="BM1563" s="95" t="str">
        <f t="shared" ref="BM1563:BP1563" si="5131">IF(BM1562&lt;&gt;"",BM1562,"")</f>
        <v/>
      </c>
      <c r="BN1563" s="95" t="str">
        <f t="shared" si="5131"/>
        <v/>
      </c>
      <c r="BO1563" s="95" t="str">
        <f t="shared" si="5131"/>
        <v/>
      </c>
      <c r="BP1563" s="95" t="str">
        <f t="shared" si="5131"/>
        <v/>
      </c>
      <c r="BQ1563" s="81">
        <f t="shared" si="5114"/>
        <v>0</v>
      </c>
      <c r="BR1563" s="81">
        <f t="shared" si="5115"/>
        <v>0</v>
      </c>
      <c r="BS1563" s="81">
        <f t="shared" si="5116"/>
        <v>0</v>
      </c>
      <c r="BT1563" s="81">
        <f t="shared" si="5117"/>
        <v>0</v>
      </c>
      <c r="BU1563" s="81">
        <f t="shared" si="5118"/>
        <v>0</v>
      </c>
      <c r="BV1563" s="13">
        <f t="shared" si="5119"/>
        <v>0</v>
      </c>
      <c r="BW1563" s="11">
        <f t="shared" si="5069"/>
        <v>0</v>
      </c>
      <c r="BX1563" s="69">
        <f t="shared" si="5076"/>
        <v>0</v>
      </c>
      <c r="BY1563" s="69">
        <f>IF($A1563&lt;&gt;"",IF(BY1562&lt;&gt;0,BY1562,IF(BW1563&lt;=$AW$2,"Stop Loss",0)),0)</f>
        <v>0</v>
      </c>
      <c r="BZ1563" s="69">
        <f t="shared" si="5033"/>
        <v>0</v>
      </c>
      <c r="CA1563" s="27" t="str">
        <f t="shared" si="5077"/>
        <v/>
      </c>
      <c r="CB1563" s="27" t="str">
        <f t="shared" si="5078"/>
        <v/>
      </c>
      <c r="CC1563" s="27" t="str">
        <f t="shared" si="5079"/>
        <v/>
      </c>
      <c r="CD1563" s="27" t="str">
        <f t="shared" si="5080"/>
        <v/>
      </c>
      <c r="CE1563" s="27" t="str">
        <f t="shared" si="5081"/>
        <v/>
      </c>
      <c r="CF1563" s="27" t="str">
        <f t="shared" si="5082"/>
        <v/>
      </c>
      <c r="CG1563" s="86"/>
      <c r="CH1563" s="86"/>
      <c r="CI1563"/>
      <c r="CJ1563"/>
      <c r="CK1563"/>
    </row>
    <row r="1564" spans="1:89">
      <c r="A1564" s="149"/>
      <c r="B1564" s="82" t="str">
        <f t="shared" si="5060"/>
        <v/>
      </c>
      <c r="C1564" s="7" t="str">
        <f t="shared" si="5061"/>
        <v/>
      </c>
      <c r="D1564" s="81">
        <f t="shared" si="5062"/>
        <v>0</v>
      </c>
      <c r="E1564" s="7" t="str">
        <f t="shared" si="5063"/>
        <v>18,</v>
      </c>
      <c r="F1564" s="78"/>
      <c r="G1564" s="86"/>
      <c r="H1564" s="86"/>
      <c r="I1564" s="86"/>
      <c r="J1564" s="86"/>
      <c r="K1564" s="86"/>
      <c r="L1564" s="86"/>
      <c r="M1564" s="86"/>
      <c r="N1564" s="86"/>
      <c r="O1564" s="78"/>
      <c r="P1564" s="86"/>
      <c r="Q1564" s="86"/>
      <c r="R1564" s="86"/>
      <c r="S1564" s="86"/>
      <c r="T1564" s="86"/>
      <c r="U1564" s="86"/>
      <c r="V1564" s="86"/>
      <c r="W1564" s="86"/>
      <c r="X1564" s="123" t="str">
        <f t="shared" si="5064"/>
        <v/>
      </c>
      <c r="Y1564" s="127">
        <f t="shared" si="5096"/>
        <v>0</v>
      </c>
      <c r="Z1564" s="127">
        <f t="shared" si="5097"/>
        <v>0</v>
      </c>
      <c r="AA1564" s="127">
        <f t="shared" si="5098"/>
        <v>0</v>
      </c>
      <c r="AB1564" s="86">
        <f t="shared" si="5129"/>
        <v>0</v>
      </c>
      <c r="AC1564" s="86">
        <f t="shared" si="5129"/>
        <v>0</v>
      </c>
      <c r="AD1564" s="90" t="str">
        <f t="shared" ref="AD1564:AE1570" si="5132">IF($A1563&lt;&gt;"",AD1563,"")</f>
        <v/>
      </c>
      <c r="AE1564" s="54" t="str">
        <f t="shared" si="5132"/>
        <v/>
      </c>
      <c r="AF1564" s="92" t="str">
        <f t="shared" si="5070"/>
        <v/>
      </c>
      <c r="AG1564" s="82">
        <f t="shared" si="5065"/>
        <v>0</v>
      </c>
      <c r="AH1564" s="71">
        <f t="shared" si="5014"/>
        <v>0</v>
      </c>
      <c r="AI1564" s="78" t="str">
        <f t="shared" si="5066"/>
        <v/>
      </c>
      <c r="AJ1564" s="132">
        <f t="shared" si="5099"/>
        <v>0</v>
      </c>
      <c r="AK1564" s="132">
        <f t="shared" si="5100"/>
        <v>0</v>
      </c>
      <c r="AL1564" s="132">
        <f t="shared" si="5101"/>
        <v>0</v>
      </c>
      <c r="AM1564" s="86" t="str">
        <f t="shared" si="5102"/>
        <v/>
      </c>
      <c r="AN1564" s="86" t="str">
        <f t="shared" si="5103"/>
        <v/>
      </c>
      <c r="AO1564" s="90" t="str">
        <f t="shared" ref="AO1564:AP1570" si="5133">IF($A1563&lt;&gt;"",AO1563,"")</f>
        <v/>
      </c>
      <c r="AP1564" s="54" t="str">
        <f t="shared" si="5133"/>
        <v/>
      </c>
      <c r="AQ1564" s="92" t="str">
        <f t="shared" si="5071"/>
        <v/>
      </c>
      <c r="AR1564" s="82">
        <f t="shared" si="5104"/>
        <v>0</v>
      </c>
      <c r="AS1564" s="71">
        <f t="shared" si="5072"/>
        <v>0</v>
      </c>
      <c r="AT1564" s="78" t="str">
        <f t="shared" si="5067"/>
        <v/>
      </c>
      <c r="AU1564" s="137">
        <f t="shared" si="5105"/>
        <v>0</v>
      </c>
      <c r="AV1564" s="137">
        <f t="shared" si="5106"/>
        <v>0</v>
      </c>
      <c r="AW1564" s="137">
        <f t="shared" si="5107"/>
        <v>0</v>
      </c>
      <c r="AX1564" s="86" t="str">
        <f t="shared" si="5108"/>
        <v/>
      </c>
      <c r="AY1564" s="86" t="str">
        <f t="shared" si="5109"/>
        <v/>
      </c>
      <c r="AZ1564" s="90" t="str">
        <f t="shared" ref="AZ1564:BA1570" si="5134">IF($A1563&lt;&gt;"",AZ1563,"")</f>
        <v/>
      </c>
      <c r="BA1564" s="54" t="str">
        <f t="shared" si="5134"/>
        <v/>
      </c>
      <c r="BB1564" s="92" t="str">
        <f t="shared" si="5073"/>
        <v/>
      </c>
      <c r="BC1564" s="82">
        <f t="shared" si="5110"/>
        <v>0</v>
      </c>
      <c r="BD1564" s="71">
        <f t="shared" si="5074"/>
        <v>0</v>
      </c>
      <c r="BE1564" s="98">
        <f t="shared" si="5112"/>
        <v>18</v>
      </c>
      <c r="BF1564" s="54" t="str">
        <f t="shared" ref="BF1564:BF1570" si="5135">IF($A1563&lt;&gt;"",BF1563,"")</f>
        <v/>
      </c>
      <c r="BG1564" s="92" t="str">
        <f t="shared" si="5130"/>
        <v/>
      </c>
      <c r="BH1564" s="82">
        <f t="shared" si="5093"/>
        <v>0</v>
      </c>
      <c r="BI1564" s="71">
        <f t="shared" si="5094"/>
        <v>0</v>
      </c>
      <c r="BJ1564" s="146"/>
      <c r="BK1564" s="97">
        <v>1</v>
      </c>
      <c r="BL1564" s="95" t="str">
        <f t="shared" ref="BL1564:BP1564" si="5136">IF(BL1563&lt;&gt;"",BL1563,"")</f>
        <v/>
      </c>
      <c r="BM1564" s="95" t="str">
        <f t="shared" si="5136"/>
        <v/>
      </c>
      <c r="BN1564" s="95" t="str">
        <f t="shared" si="5136"/>
        <v/>
      </c>
      <c r="BO1564" s="95" t="str">
        <f t="shared" si="5136"/>
        <v/>
      </c>
      <c r="BP1564" s="95" t="str">
        <f t="shared" si="5136"/>
        <v/>
      </c>
      <c r="BQ1564" s="81">
        <f t="shared" si="5114"/>
        <v>0</v>
      </c>
      <c r="BR1564" s="81">
        <f t="shared" si="5115"/>
        <v>0</v>
      </c>
      <c r="BS1564" s="81">
        <f t="shared" si="5116"/>
        <v>0</v>
      </c>
      <c r="BT1564" s="81">
        <f t="shared" si="5117"/>
        <v>0</v>
      </c>
      <c r="BU1564" s="81">
        <f t="shared" si="5118"/>
        <v>0</v>
      </c>
      <c r="BV1564" s="13">
        <f t="shared" si="5119"/>
        <v>0</v>
      </c>
      <c r="BW1564" s="11">
        <f t="shared" si="5069"/>
        <v>0</v>
      </c>
      <c r="BX1564" s="69">
        <f t="shared" si="5076"/>
        <v>0</v>
      </c>
      <c r="BY1564" s="69">
        <f>IF($A1564&lt;&gt;"",IF(BY1563&lt;&gt;0,BY1563,IF(BW1564&lt;=$AW$2,"Stop Loss",0)),0)</f>
        <v>0</v>
      </c>
      <c r="BZ1564" s="69">
        <f t="shared" si="5033"/>
        <v>0</v>
      </c>
      <c r="CA1564" s="27" t="str">
        <f t="shared" si="5077"/>
        <v/>
      </c>
      <c r="CB1564" s="27" t="str">
        <f t="shared" si="5078"/>
        <v/>
      </c>
      <c r="CC1564" s="27" t="str">
        <f t="shared" si="5079"/>
        <v/>
      </c>
      <c r="CD1564" s="27" t="str">
        <f t="shared" si="5080"/>
        <v/>
      </c>
      <c r="CE1564" s="27" t="str">
        <f t="shared" si="5081"/>
        <v/>
      </c>
      <c r="CF1564" s="27" t="str">
        <f t="shared" si="5082"/>
        <v/>
      </c>
      <c r="CG1564" s="86"/>
      <c r="CH1564" s="86"/>
      <c r="CI1564"/>
      <c r="CJ1564"/>
      <c r="CK1564"/>
    </row>
    <row r="1565" spans="1:89">
      <c r="A1565" s="149"/>
      <c r="B1565" s="82" t="str">
        <f t="shared" si="5060"/>
        <v/>
      </c>
      <c r="C1565" s="7" t="str">
        <f t="shared" si="5061"/>
        <v/>
      </c>
      <c r="D1565" s="81">
        <f t="shared" si="5062"/>
        <v>0</v>
      </c>
      <c r="E1565" s="7" t="str">
        <f t="shared" si="5063"/>
        <v>18,</v>
      </c>
      <c r="F1565" s="78"/>
      <c r="G1565" s="86"/>
      <c r="H1565" s="86"/>
      <c r="I1565" s="86"/>
      <c r="J1565" s="86"/>
      <c r="K1565" s="86"/>
      <c r="L1565" s="86"/>
      <c r="M1565" s="86"/>
      <c r="N1565" s="86"/>
      <c r="O1565" s="78"/>
      <c r="P1565" s="86"/>
      <c r="Q1565" s="86"/>
      <c r="R1565" s="86"/>
      <c r="S1565" s="86"/>
      <c r="T1565" s="86"/>
      <c r="U1565" s="86"/>
      <c r="V1565" s="86"/>
      <c r="W1565" s="86"/>
      <c r="X1565" s="123" t="str">
        <f t="shared" si="5064"/>
        <v/>
      </c>
      <c r="Y1565" s="127">
        <f t="shared" si="5096"/>
        <v>0</v>
      </c>
      <c r="Z1565" s="127">
        <f t="shared" si="5097"/>
        <v>0</v>
      </c>
      <c r="AA1565" s="127">
        <f t="shared" si="5098"/>
        <v>0</v>
      </c>
      <c r="AB1565" s="86">
        <f t="shared" si="5129"/>
        <v>0</v>
      </c>
      <c r="AC1565" s="86">
        <f t="shared" si="5129"/>
        <v>0</v>
      </c>
      <c r="AD1565" s="90" t="str">
        <f t="shared" si="5132"/>
        <v/>
      </c>
      <c r="AE1565" s="54" t="str">
        <f t="shared" si="5132"/>
        <v/>
      </c>
      <c r="AF1565" s="92" t="str">
        <f t="shared" si="5070"/>
        <v/>
      </c>
      <c r="AG1565" s="82">
        <f t="shared" si="5065"/>
        <v>0</v>
      </c>
      <c r="AH1565" s="71">
        <f t="shared" si="5014"/>
        <v>0</v>
      </c>
      <c r="AI1565" s="78" t="str">
        <f t="shared" si="5066"/>
        <v/>
      </c>
      <c r="AJ1565" s="132">
        <f t="shared" si="5099"/>
        <v>0</v>
      </c>
      <c r="AK1565" s="132">
        <f t="shared" si="5100"/>
        <v>0</v>
      </c>
      <c r="AL1565" s="132">
        <f t="shared" si="5101"/>
        <v>0</v>
      </c>
      <c r="AM1565" s="86" t="str">
        <f t="shared" si="5102"/>
        <v/>
      </c>
      <c r="AN1565" s="86" t="str">
        <f t="shared" si="5103"/>
        <v/>
      </c>
      <c r="AO1565" s="90" t="str">
        <f t="shared" si="5133"/>
        <v/>
      </c>
      <c r="AP1565" s="54" t="str">
        <f t="shared" si="5133"/>
        <v/>
      </c>
      <c r="AQ1565" s="92" t="str">
        <f t="shared" si="5071"/>
        <v/>
      </c>
      <c r="AR1565" s="82">
        <f t="shared" si="5104"/>
        <v>0</v>
      </c>
      <c r="AS1565" s="71">
        <f t="shared" si="5072"/>
        <v>0</v>
      </c>
      <c r="AT1565" s="78" t="str">
        <f t="shared" si="5067"/>
        <v/>
      </c>
      <c r="AU1565" s="137">
        <f t="shared" si="5105"/>
        <v>0</v>
      </c>
      <c r="AV1565" s="137">
        <f t="shared" si="5106"/>
        <v>0</v>
      </c>
      <c r="AW1565" s="137">
        <f t="shared" si="5107"/>
        <v>0</v>
      </c>
      <c r="AX1565" s="86" t="str">
        <f t="shared" si="5108"/>
        <v/>
      </c>
      <c r="AY1565" s="86" t="str">
        <f t="shared" si="5109"/>
        <v/>
      </c>
      <c r="AZ1565" s="90" t="str">
        <f t="shared" si="5134"/>
        <v/>
      </c>
      <c r="BA1565" s="54" t="str">
        <f t="shared" si="5134"/>
        <v/>
      </c>
      <c r="BB1565" s="92" t="str">
        <f t="shared" si="5073"/>
        <v/>
      </c>
      <c r="BC1565" s="82">
        <f t="shared" si="5110"/>
        <v>0</v>
      </c>
      <c r="BD1565" s="71">
        <f t="shared" si="5074"/>
        <v>0</v>
      </c>
      <c r="BE1565" s="98">
        <f t="shared" si="5112"/>
        <v>18</v>
      </c>
      <c r="BF1565" s="54" t="str">
        <f t="shared" si="5135"/>
        <v/>
      </c>
      <c r="BG1565" s="92" t="str">
        <f t="shared" si="5130"/>
        <v/>
      </c>
      <c r="BH1565" s="82">
        <f t="shared" si="5093"/>
        <v>0</v>
      </c>
      <c r="BI1565" s="71">
        <f t="shared" si="5094"/>
        <v>0</v>
      </c>
      <c r="BJ1565" s="146"/>
      <c r="BK1565" s="97">
        <v>1</v>
      </c>
      <c r="BL1565" s="95" t="str">
        <f t="shared" ref="BL1565:BP1565" si="5137">IF(BL1564&lt;&gt;"",BL1564,"")</f>
        <v/>
      </c>
      <c r="BM1565" s="95" t="str">
        <f t="shared" si="5137"/>
        <v/>
      </c>
      <c r="BN1565" s="95" t="str">
        <f t="shared" si="5137"/>
        <v/>
      </c>
      <c r="BO1565" s="95" t="str">
        <f t="shared" si="5137"/>
        <v/>
      </c>
      <c r="BP1565" s="95" t="str">
        <f t="shared" si="5137"/>
        <v/>
      </c>
      <c r="BQ1565" s="81">
        <f t="shared" si="5114"/>
        <v>0</v>
      </c>
      <c r="BR1565" s="81">
        <f t="shared" si="5115"/>
        <v>0</v>
      </c>
      <c r="BS1565" s="81">
        <f t="shared" si="5116"/>
        <v>0</v>
      </c>
      <c r="BT1565" s="81">
        <f t="shared" si="5117"/>
        <v>0</v>
      </c>
      <c r="BU1565" s="81">
        <f t="shared" si="5118"/>
        <v>0</v>
      </c>
      <c r="BV1565" s="13">
        <f t="shared" si="5119"/>
        <v>0</v>
      </c>
      <c r="BW1565" s="11">
        <f t="shared" si="5069"/>
        <v>0</v>
      </c>
      <c r="BX1565" s="69">
        <f t="shared" si="5076"/>
        <v>0</v>
      </c>
      <c r="BY1565" s="69">
        <f>IF($A1565&lt;&gt;"",IF(BY1564&lt;&gt;0,BY1564,IF(BW1565&lt;=$AW$2,"Stop Loss",0)),0)</f>
        <v>0</v>
      </c>
      <c r="BZ1565" s="69">
        <f t="shared" si="5033"/>
        <v>0</v>
      </c>
      <c r="CA1565" s="27" t="str">
        <f t="shared" si="5077"/>
        <v/>
      </c>
      <c r="CB1565" s="27" t="str">
        <f t="shared" si="5078"/>
        <v/>
      </c>
      <c r="CC1565" s="27" t="str">
        <f t="shared" si="5079"/>
        <v/>
      </c>
      <c r="CD1565" s="27" t="str">
        <f t="shared" si="5080"/>
        <v/>
      </c>
      <c r="CE1565" s="27" t="str">
        <f t="shared" si="5081"/>
        <v/>
      </c>
      <c r="CF1565" s="27" t="str">
        <f t="shared" si="5082"/>
        <v/>
      </c>
      <c r="CG1565" s="86"/>
      <c r="CH1565" s="86"/>
      <c r="CI1565"/>
      <c r="CJ1565"/>
      <c r="CK1565"/>
    </row>
    <row r="1566" spans="1:89">
      <c r="A1566" s="149"/>
      <c r="B1566" s="82" t="str">
        <f t="shared" si="5060"/>
        <v/>
      </c>
      <c r="C1566" s="7" t="str">
        <f t="shared" si="5061"/>
        <v/>
      </c>
      <c r="D1566" s="81">
        <f t="shared" si="5062"/>
        <v>0</v>
      </c>
      <c r="E1566" s="7" t="str">
        <f t="shared" si="5063"/>
        <v>18,</v>
      </c>
      <c r="F1566" s="78"/>
      <c r="G1566" s="86"/>
      <c r="H1566" s="86"/>
      <c r="I1566" s="86"/>
      <c r="J1566" s="86"/>
      <c r="K1566" s="86"/>
      <c r="L1566" s="86"/>
      <c r="M1566" s="86"/>
      <c r="N1566" s="86"/>
      <c r="O1566" s="78"/>
      <c r="P1566" s="86"/>
      <c r="Q1566" s="86"/>
      <c r="R1566" s="86"/>
      <c r="S1566" s="86"/>
      <c r="T1566" s="86"/>
      <c r="U1566" s="86"/>
      <c r="V1566" s="86"/>
      <c r="W1566" s="86"/>
      <c r="X1566" s="123" t="str">
        <f t="shared" si="5064"/>
        <v/>
      </c>
      <c r="Y1566" s="127">
        <f t="shared" si="5096"/>
        <v>0</v>
      </c>
      <c r="Z1566" s="127">
        <f t="shared" si="5097"/>
        <v>0</v>
      </c>
      <c r="AA1566" s="127">
        <f t="shared" si="5098"/>
        <v>0</v>
      </c>
      <c r="AB1566" s="86">
        <f t="shared" si="5129"/>
        <v>0</v>
      </c>
      <c r="AC1566" s="86">
        <f t="shared" si="5129"/>
        <v>0</v>
      </c>
      <c r="AD1566" s="90" t="str">
        <f t="shared" si="5132"/>
        <v/>
      </c>
      <c r="AE1566" s="54" t="str">
        <f t="shared" si="5132"/>
        <v/>
      </c>
      <c r="AF1566" s="92" t="str">
        <f t="shared" si="5070"/>
        <v/>
      </c>
      <c r="AG1566" s="82">
        <f t="shared" si="5065"/>
        <v>0</v>
      </c>
      <c r="AH1566" s="71">
        <f t="shared" si="5014"/>
        <v>0</v>
      </c>
      <c r="AI1566" s="78" t="str">
        <f t="shared" si="5066"/>
        <v/>
      </c>
      <c r="AJ1566" s="132">
        <f t="shared" si="5099"/>
        <v>0</v>
      </c>
      <c r="AK1566" s="132">
        <f t="shared" si="5100"/>
        <v>0</v>
      </c>
      <c r="AL1566" s="132">
        <f t="shared" si="5101"/>
        <v>0</v>
      </c>
      <c r="AM1566" s="86" t="str">
        <f t="shared" si="5102"/>
        <v/>
      </c>
      <c r="AN1566" s="86" t="str">
        <f t="shared" si="5103"/>
        <v/>
      </c>
      <c r="AO1566" s="90" t="str">
        <f t="shared" si="5133"/>
        <v/>
      </c>
      <c r="AP1566" s="54" t="str">
        <f t="shared" si="5133"/>
        <v/>
      </c>
      <c r="AQ1566" s="92" t="str">
        <f t="shared" si="5071"/>
        <v/>
      </c>
      <c r="AR1566" s="82">
        <f t="shared" si="5104"/>
        <v>0</v>
      </c>
      <c r="AS1566" s="71">
        <f t="shared" si="5072"/>
        <v>0</v>
      </c>
      <c r="AT1566" s="78" t="str">
        <f t="shared" si="5067"/>
        <v/>
      </c>
      <c r="AU1566" s="137">
        <f t="shared" si="5105"/>
        <v>0</v>
      </c>
      <c r="AV1566" s="137">
        <f t="shared" si="5106"/>
        <v>0</v>
      </c>
      <c r="AW1566" s="137">
        <f t="shared" si="5107"/>
        <v>0</v>
      </c>
      <c r="AX1566" s="86" t="str">
        <f t="shared" si="5108"/>
        <v/>
      </c>
      <c r="AY1566" s="86" t="str">
        <f t="shared" si="5109"/>
        <v/>
      </c>
      <c r="AZ1566" s="90" t="str">
        <f t="shared" si="5134"/>
        <v/>
      </c>
      <c r="BA1566" s="54" t="str">
        <f t="shared" si="5134"/>
        <v/>
      </c>
      <c r="BB1566" s="92" t="str">
        <f t="shared" si="5073"/>
        <v/>
      </c>
      <c r="BC1566" s="82">
        <f t="shared" si="5110"/>
        <v>0</v>
      </c>
      <c r="BD1566" s="71">
        <f t="shared" si="5074"/>
        <v>0</v>
      </c>
      <c r="BE1566" s="98">
        <f t="shared" si="5112"/>
        <v>18</v>
      </c>
      <c r="BF1566" s="54" t="str">
        <f t="shared" si="5135"/>
        <v/>
      </c>
      <c r="BG1566" s="92" t="str">
        <f t="shared" si="5130"/>
        <v/>
      </c>
      <c r="BH1566" s="82">
        <f t="shared" si="5093"/>
        <v>0</v>
      </c>
      <c r="BI1566" s="71">
        <f t="shared" si="5094"/>
        <v>0</v>
      </c>
      <c r="BJ1566" s="146"/>
      <c r="BK1566" s="97">
        <v>1</v>
      </c>
      <c r="BL1566" s="95" t="str">
        <f t="shared" ref="BL1566:BP1566" si="5138">IF(BL1565&lt;&gt;"",BL1565,"")</f>
        <v/>
      </c>
      <c r="BM1566" s="95" t="str">
        <f t="shared" si="5138"/>
        <v/>
      </c>
      <c r="BN1566" s="95" t="str">
        <f t="shared" si="5138"/>
        <v/>
      </c>
      <c r="BO1566" s="95" t="str">
        <f t="shared" si="5138"/>
        <v/>
      </c>
      <c r="BP1566" s="95" t="str">
        <f t="shared" si="5138"/>
        <v/>
      </c>
      <c r="BQ1566" s="81">
        <f t="shared" si="5114"/>
        <v>0</v>
      </c>
      <c r="BR1566" s="81">
        <f t="shared" si="5115"/>
        <v>0</v>
      </c>
      <c r="BS1566" s="81">
        <f t="shared" si="5116"/>
        <v>0</v>
      </c>
      <c r="BT1566" s="81">
        <f t="shared" si="5117"/>
        <v>0</v>
      </c>
      <c r="BU1566" s="81">
        <f t="shared" si="5118"/>
        <v>0</v>
      </c>
      <c r="BV1566" s="13">
        <f t="shared" si="5119"/>
        <v>0</v>
      </c>
      <c r="BW1566" s="11">
        <f t="shared" si="5069"/>
        <v>0</v>
      </c>
      <c r="BX1566" s="69">
        <f t="shared" si="5076"/>
        <v>0</v>
      </c>
      <c r="BY1566" s="69">
        <f>IF($A1566&lt;&gt;"",IF(BY1565&lt;&gt;0,BY1565,IF(BW1566&lt;=$AW$2,"Stop Loss",0)),0)</f>
        <v>0</v>
      </c>
      <c r="BZ1566" s="69">
        <f t="shared" si="5033"/>
        <v>0</v>
      </c>
      <c r="CA1566" s="27" t="str">
        <f t="shared" si="5077"/>
        <v/>
      </c>
      <c r="CB1566" s="27" t="str">
        <f t="shared" si="5078"/>
        <v/>
      </c>
      <c r="CC1566" s="27" t="str">
        <f t="shared" si="5079"/>
        <v/>
      </c>
      <c r="CD1566" s="27" t="str">
        <f t="shared" si="5080"/>
        <v/>
      </c>
      <c r="CE1566" s="27" t="str">
        <f t="shared" si="5081"/>
        <v/>
      </c>
      <c r="CF1566" s="27" t="str">
        <f t="shared" si="5082"/>
        <v/>
      </c>
      <c r="CG1566" s="86"/>
      <c r="CH1566" s="86"/>
      <c r="CI1566"/>
      <c r="CJ1566"/>
      <c r="CK1566"/>
    </row>
    <row r="1567" spans="1:89">
      <c r="A1567" s="149"/>
      <c r="B1567" s="82" t="str">
        <f t="shared" si="5060"/>
        <v/>
      </c>
      <c r="C1567" s="7" t="str">
        <f t="shared" si="5061"/>
        <v/>
      </c>
      <c r="D1567" s="81">
        <f t="shared" si="5062"/>
        <v>0</v>
      </c>
      <c r="E1567" s="7" t="str">
        <f t="shared" si="5063"/>
        <v>18,</v>
      </c>
      <c r="F1567" s="78"/>
      <c r="G1567" s="86"/>
      <c r="H1567" s="86"/>
      <c r="I1567" s="86"/>
      <c r="J1567" s="86"/>
      <c r="K1567" s="86"/>
      <c r="L1567" s="86"/>
      <c r="M1567" s="86"/>
      <c r="N1567" s="86"/>
      <c r="O1567" s="78"/>
      <c r="P1567" s="86"/>
      <c r="Q1567" s="86"/>
      <c r="R1567" s="86"/>
      <c r="S1567" s="86"/>
      <c r="T1567" s="86"/>
      <c r="U1567" s="86"/>
      <c r="V1567" s="86"/>
      <c r="W1567" s="86"/>
      <c r="X1567" s="123" t="str">
        <f t="shared" si="5064"/>
        <v/>
      </c>
      <c r="Y1567" s="127">
        <f t="shared" si="5096"/>
        <v>0</v>
      </c>
      <c r="Z1567" s="127">
        <f t="shared" si="5097"/>
        <v>0</v>
      </c>
      <c r="AA1567" s="127">
        <f t="shared" si="5098"/>
        <v>0</v>
      </c>
      <c r="AB1567" s="86">
        <f t="shared" si="5129"/>
        <v>0</v>
      </c>
      <c r="AC1567" s="86">
        <f t="shared" si="5129"/>
        <v>0</v>
      </c>
      <c r="AD1567" s="90" t="str">
        <f t="shared" si="5132"/>
        <v/>
      </c>
      <c r="AE1567" s="54" t="str">
        <f t="shared" si="5132"/>
        <v/>
      </c>
      <c r="AF1567" s="92" t="str">
        <f t="shared" si="5070"/>
        <v/>
      </c>
      <c r="AG1567" s="82">
        <f t="shared" si="5065"/>
        <v>0</v>
      </c>
      <c r="AH1567" s="71">
        <f t="shared" si="5014"/>
        <v>0</v>
      </c>
      <c r="AI1567" s="78" t="str">
        <f t="shared" si="5066"/>
        <v/>
      </c>
      <c r="AJ1567" s="132">
        <f t="shared" si="5099"/>
        <v>0</v>
      </c>
      <c r="AK1567" s="132">
        <f t="shared" si="5100"/>
        <v>0</v>
      </c>
      <c r="AL1567" s="132">
        <f t="shared" si="5101"/>
        <v>0</v>
      </c>
      <c r="AM1567" s="86" t="str">
        <f t="shared" si="5102"/>
        <v/>
      </c>
      <c r="AN1567" s="86" t="str">
        <f t="shared" si="5103"/>
        <v/>
      </c>
      <c r="AO1567" s="90" t="str">
        <f t="shared" si="5133"/>
        <v/>
      </c>
      <c r="AP1567" s="54" t="str">
        <f t="shared" si="5133"/>
        <v/>
      </c>
      <c r="AQ1567" s="92" t="str">
        <f t="shared" si="5071"/>
        <v/>
      </c>
      <c r="AR1567" s="82">
        <f t="shared" si="5104"/>
        <v>0</v>
      </c>
      <c r="AS1567" s="71">
        <f t="shared" si="5072"/>
        <v>0</v>
      </c>
      <c r="AT1567" s="78" t="str">
        <f t="shared" si="5067"/>
        <v/>
      </c>
      <c r="AU1567" s="137">
        <f t="shared" si="5105"/>
        <v>0</v>
      </c>
      <c r="AV1567" s="137">
        <f t="shared" si="5106"/>
        <v>0</v>
      </c>
      <c r="AW1567" s="137">
        <f t="shared" si="5107"/>
        <v>0</v>
      </c>
      <c r="AX1567" s="86" t="str">
        <f t="shared" si="5108"/>
        <v/>
      </c>
      <c r="AY1567" s="86" t="str">
        <f t="shared" si="5109"/>
        <v/>
      </c>
      <c r="AZ1567" s="90" t="str">
        <f t="shared" si="5134"/>
        <v/>
      </c>
      <c r="BA1567" s="54" t="str">
        <f t="shared" si="5134"/>
        <v/>
      </c>
      <c r="BB1567" s="92" t="str">
        <f t="shared" si="5073"/>
        <v/>
      </c>
      <c r="BC1567" s="82">
        <f t="shared" si="5110"/>
        <v>0</v>
      </c>
      <c r="BD1567" s="71">
        <f t="shared" si="5074"/>
        <v>0</v>
      </c>
      <c r="BE1567" s="98">
        <f t="shared" si="5112"/>
        <v>18</v>
      </c>
      <c r="BF1567" s="54" t="str">
        <f t="shared" si="5135"/>
        <v/>
      </c>
      <c r="BG1567" s="92" t="str">
        <f t="shared" si="5130"/>
        <v/>
      </c>
      <c r="BH1567" s="82">
        <f t="shared" si="5093"/>
        <v>0</v>
      </c>
      <c r="BI1567" s="71">
        <f t="shared" si="5094"/>
        <v>0</v>
      </c>
      <c r="BJ1567" s="146"/>
      <c r="BK1567" s="97">
        <v>1</v>
      </c>
      <c r="BL1567" s="95" t="str">
        <f t="shared" ref="BL1567:BP1567" si="5139">IF(BL1566&lt;&gt;"",BL1566,"")</f>
        <v/>
      </c>
      <c r="BM1567" s="95" t="str">
        <f t="shared" si="5139"/>
        <v/>
      </c>
      <c r="BN1567" s="95" t="str">
        <f t="shared" si="5139"/>
        <v/>
      </c>
      <c r="BO1567" s="95" t="str">
        <f t="shared" si="5139"/>
        <v/>
      </c>
      <c r="BP1567" s="95" t="str">
        <f t="shared" si="5139"/>
        <v/>
      </c>
      <c r="BQ1567" s="81">
        <f t="shared" si="5114"/>
        <v>0</v>
      </c>
      <c r="BR1567" s="81">
        <f t="shared" si="5115"/>
        <v>0</v>
      </c>
      <c r="BS1567" s="81">
        <f t="shared" si="5116"/>
        <v>0</v>
      </c>
      <c r="BT1567" s="81">
        <f t="shared" si="5117"/>
        <v>0</v>
      </c>
      <c r="BU1567" s="81">
        <f t="shared" si="5118"/>
        <v>0</v>
      </c>
      <c r="BV1567" s="13">
        <f t="shared" si="5119"/>
        <v>0</v>
      </c>
      <c r="BW1567" s="11">
        <f t="shared" si="5069"/>
        <v>0</v>
      </c>
      <c r="BX1567" s="69">
        <f t="shared" si="5076"/>
        <v>0</v>
      </c>
      <c r="BY1567" s="69">
        <f>IF($A1567&lt;&gt;"",IF(BY1566&lt;&gt;0,BY1566,IF(BW1567&lt;=$AW$2,"Stop Loss",0)),0)</f>
        <v>0</v>
      </c>
      <c r="BZ1567" s="69">
        <f t="shared" si="5033"/>
        <v>0</v>
      </c>
      <c r="CA1567" s="27" t="str">
        <f t="shared" si="5077"/>
        <v/>
      </c>
      <c r="CB1567" s="27" t="str">
        <f t="shared" si="5078"/>
        <v/>
      </c>
      <c r="CC1567" s="27" t="str">
        <f t="shared" si="5079"/>
        <v/>
      </c>
      <c r="CD1567" s="27" t="str">
        <f t="shared" si="5080"/>
        <v/>
      </c>
      <c r="CE1567" s="27" t="str">
        <f t="shared" si="5081"/>
        <v/>
      </c>
      <c r="CF1567" s="27" t="str">
        <f t="shared" si="5082"/>
        <v/>
      </c>
      <c r="CG1567" s="86"/>
      <c r="CH1567" s="86"/>
      <c r="CI1567"/>
      <c r="CJ1567"/>
      <c r="CK1567"/>
    </row>
    <row r="1568" spans="1:89">
      <c r="A1568" s="149"/>
      <c r="B1568" s="82" t="str">
        <f t="shared" si="5060"/>
        <v/>
      </c>
      <c r="C1568" s="7" t="str">
        <f t="shared" si="5061"/>
        <v/>
      </c>
      <c r="D1568" s="81">
        <f t="shared" si="5062"/>
        <v>0</v>
      </c>
      <c r="E1568" s="7" t="str">
        <f t="shared" si="5063"/>
        <v>18,</v>
      </c>
      <c r="F1568" s="78"/>
      <c r="G1568" s="86"/>
      <c r="H1568" s="86"/>
      <c r="I1568" s="86"/>
      <c r="J1568" s="86"/>
      <c r="K1568" s="86"/>
      <c r="L1568" s="86"/>
      <c r="M1568" s="86"/>
      <c r="N1568" s="86"/>
      <c r="O1568" s="78"/>
      <c r="P1568" s="86"/>
      <c r="Q1568" s="86"/>
      <c r="R1568" s="86"/>
      <c r="S1568" s="86"/>
      <c r="T1568" s="86"/>
      <c r="U1568" s="86"/>
      <c r="V1568" s="86"/>
      <c r="W1568" s="86"/>
      <c r="X1568" s="123" t="str">
        <f t="shared" si="5064"/>
        <v/>
      </c>
      <c r="Y1568" s="127">
        <f t="shared" si="5096"/>
        <v>0</v>
      </c>
      <c r="Z1568" s="127">
        <f t="shared" si="5097"/>
        <v>0</v>
      </c>
      <c r="AA1568" s="127">
        <f t="shared" si="5098"/>
        <v>0</v>
      </c>
      <c r="AB1568" s="86">
        <f t="shared" si="5129"/>
        <v>0</v>
      </c>
      <c r="AC1568" s="86">
        <f t="shared" si="5129"/>
        <v>0</v>
      </c>
      <c r="AD1568" s="90" t="str">
        <f t="shared" si="5132"/>
        <v/>
      </c>
      <c r="AE1568" s="54" t="str">
        <f t="shared" si="5132"/>
        <v/>
      </c>
      <c r="AF1568" s="92" t="str">
        <f t="shared" si="5070"/>
        <v/>
      </c>
      <c r="AG1568" s="82">
        <f t="shared" si="5065"/>
        <v>0</v>
      </c>
      <c r="AH1568" s="71">
        <f t="shared" si="5014"/>
        <v>0</v>
      </c>
      <c r="AI1568" s="78" t="str">
        <f t="shared" si="5066"/>
        <v/>
      </c>
      <c r="AJ1568" s="132">
        <f t="shared" si="5099"/>
        <v>0</v>
      </c>
      <c r="AK1568" s="132">
        <f t="shared" si="5100"/>
        <v>0</v>
      </c>
      <c r="AL1568" s="132">
        <f t="shared" si="5101"/>
        <v>0</v>
      </c>
      <c r="AM1568" s="86" t="str">
        <f t="shared" si="5102"/>
        <v/>
      </c>
      <c r="AN1568" s="86" t="str">
        <f t="shared" si="5103"/>
        <v/>
      </c>
      <c r="AO1568" s="90" t="str">
        <f t="shared" si="5133"/>
        <v/>
      </c>
      <c r="AP1568" s="54" t="str">
        <f t="shared" si="5133"/>
        <v/>
      </c>
      <c r="AQ1568" s="92" t="str">
        <f t="shared" si="5071"/>
        <v/>
      </c>
      <c r="AR1568" s="82">
        <f t="shared" si="5104"/>
        <v>0</v>
      </c>
      <c r="AS1568" s="71">
        <f t="shared" si="5072"/>
        <v>0</v>
      </c>
      <c r="AT1568" s="78" t="str">
        <f t="shared" si="5067"/>
        <v/>
      </c>
      <c r="AU1568" s="137">
        <f t="shared" si="5105"/>
        <v>0</v>
      </c>
      <c r="AV1568" s="137">
        <f t="shared" si="5106"/>
        <v>0</v>
      </c>
      <c r="AW1568" s="137">
        <f t="shared" si="5107"/>
        <v>0</v>
      </c>
      <c r="AX1568" s="86" t="str">
        <f t="shared" si="5108"/>
        <v/>
      </c>
      <c r="AY1568" s="86" t="str">
        <f t="shared" si="5109"/>
        <v/>
      </c>
      <c r="AZ1568" s="90" t="str">
        <f t="shared" si="5134"/>
        <v/>
      </c>
      <c r="BA1568" s="54" t="str">
        <f t="shared" si="5134"/>
        <v/>
      </c>
      <c r="BB1568" s="92" t="str">
        <f t="shared" si="5073"/>
        <v/>
      </c>
      <c r="BC1568" s="82">
        <f t="shared" si="5110"/>
        <v>0</v>
      </c>
      <c r="BD1568" s="71">
        <f t="shared" si="5074"/>
        <v>0</v>
      </c>
      <c r="BE1568" s="98">
        <f t="shared" si="5112"/>
        <v>18</v>
      </c>
      <c r="BF1568" s="54" t="str">
        <f t="shared" si="5135"/>
        <v/>
      </c>
      <c r="BG1568" s="92" t="str">
        <f t="shared" si="5130"/>
        <v/>
      </c>
      <c r="BH1568" s="82">
        <f t="shared" si="5093"/>
        <v>0</v>
      </c>
      <c r="BI1568" s="71">
        <f t="shared" si="5094"/>
        <v>0</v>
      </c>
      <c r="BJ1568" s="146"/>
      <c r="BK1568" s="97">
        <v>1</v>
      </c>
      <c r="BL1568" s="95" t="str">
        <f t="shared" ref="BL1568:BP1568" si="5140">IF(BL1567&lt;&gt;"",BL1567,"")</f>
        <v/>
      </c>
      <c r="BM1568" s="95" t="str">
        <f t="shared" si="5140"/>
        <v/>
      </c>
      <c r="BN1568" s="95" t="str">
        <f t="shared" si="5140"/>
        <v/>
      </c>
      <c r="BO1568" s="95" t="str">
        <f t="shared" si="5140"/>
        <v/>
      </c>
      <c r="BP1568" s="95" t="str">
        <f t="shared" si="5140"/>
        <v/>
      </c>
      <c r="BQ1568" s="81">
        <f t="shared" si="5114"/>
        <v>0</v>
      </c>
      <c r="BR1568" s="81">
        <f t="shared" si="5115"/>
        <v>0</v>
      </c>
      <c r="BS1568" s="81">
        <f t="shared" si="5116"/>
        <v>0</v>
      </c>
      <c r="BT1568" s="81">
        <f t="shared" si="5117"/>
        <v>0</v>
      </c>
      <c r="BU1568" s="81">
        <f t="shared" si="5118"/>
        <v>0</v>
      </c>
      <c r="BV1568" s="13">
        <f t="shared" si="5119"/>
        <v>0</v>
      </c>
      <c r="BW1568" s="11">
        <f t="shared" si="5069"/>
        <v>0</v>
      </c>
      <c r="BX1568" s="69">
        <f t="shared" si="5076"/>
        <v>0</v>
      </c>
      <c r="BY1568" s="69">
        <f>IF($A1568&lt;&gt;"",IF(BY1567&lt;&gt;0,BY1567,IF(BW1568&lt;=$AW$2,"Stop Loss",0)),0)</f>
        <v>0</v>
      </c>
      <c r="BZ1568" s="69">
        <f t="shared" si="5033"/>
        <v>0</v>
      </c>
      <c r="CA1568" s="27" t="str">
        <f t="shared" si="5077"/>
        <v/>
      </c>
      <c r="CB1568" s="27" t="str">
        <f t="shared" si="5078"/>
        <v/>
      </c>
      <c r="CC1568" s="27" t="str">
        <f t="shared" si="5079"/>
        <v/>
      </c>
      <c r="CD1568" s="27" t="str">
        <f t="shared" si="5080"/>
        <v/>
      </c>
      <c r="CE1568" s="27" t="str">
        <f t="shared" si="5081"/>
        <v/>
      </c>
      <c r="CF1568" s="27" t="str">
        <f t="shared" si="5082"/>
        <v/>
      </c>
      <c r="CG1568" s="86"/>
      <c r="CH1568" s="86"/>
      <c r="CI1568"/>
      <c r="CJ1568"/>
      <c r="CK1568"/>
    </row>
    <row r="1569" spans="1:89">
      <c r="A1569" s="149"/>
      <c r="B1569" s="82" t="str">
        <f t="shared" si="5060"/>
        <v/>
      </c>
      <c r="C1569" s="7" t="str">
        <f t="shared" si="5061"/>
        <v/>
      </c>
      <c r="D1569" s="81">
        <f t="shared" si="5062"/>
        <v>0</v>
      </c>
      <c r="E1569" s="7" t="str">
        <f t="shared" si="5063"/>
        <v>18,</v>
      </c>
      <c r="F1569" s="78"/>
      <c r="G1569" s="86"/>
      <c r="H1569" s="86"/>
      <c r="I1569" s="86"/>
      <c r="J1569" s="86"/>
      <c r="K1569" s="86"/>
      <c r="L1569" s="86"/>
      <c r="M1569" s="86"/>
      <c r="N1569" s="86"/>
      <c r="O1569" s="78"/>
      <c r="P1569" s="86"/>
      <c r="Q1569" s="86"/>
      <c r="R1569" s="86"/>
      <c r="S1569" s="86"/>
      <c r="T1569" s="86"/>
      <c r="U1569" s="86"/>
      <c r="V1569" s="86"/>
      <c r="W1569" s="86"/>
      <c r="X1569" s="123" t="str">
        <f t="shared" si="5064"/>
        <v/>
      </c>
      <c r="Y1569" s="127">
        <f t="shared" si="5096"/>
        <v>0</v>
      </c>
      <c r="Z1569" s="127">
        <f t="shared" si="5097"/>
        <v>0</v>
      </c>
      <c r="AA1569" s="127">
        <f t="shared" si="5098"/>
        <v>0</v>
      </c>
      <c r="AB1569" s="86">
        <f t="shared" si="5129"/>
        <v>0</v>
      </c>
      <c r="AC1569" s="86">
        <f t="shared" si="5129"/>
        <v>0</v>
      </c>
      <c r="AD1569" s="90" t="str">
        <f t="shared" si="5132"/>
        <v/>
      </c>
      <c r="AE1569" s="54" t="str">
        <f t="shared" si="5132"/>
        <v/>
      </c>
      <c r="AF1569" s="92" t="str">
        <f t="shared" si="5070"/>
        <v/>
      </c>
      <c r="AG1569" s="82">
        <f t="shared" si="5065"/>
        <v>0</v>
      </c>
      <c r="AH1569" s="71">
        <f t="shared" si="5014"/>
        <v>0</v>
      </c>
      <c r="AI1569" s="78" t="str">
        <f t="shared" si="5066"/>
        <v/>
      </c>
      <c r="AJ1569" s="132">
        <f t="shared" si="5099"/>
        <v>0</v>
      </c>
      <c r="AK1569" s="132">
        <f t="shared" si="5100"/>
        <v>0</v>
      </c>
      <c r="AL1569" s="132">
        <f t="shared" si="5101"/>
        <v>0</v>
      </c>
      <c r="AM1569" s="86" t="str">
        <f t="shared" si="5102"/>
        <v/>
      </c>
      <c r="AN1569" s="86" t="str">
        <f t="shared" si="5103"/>
        <v/>
      </c>
      <c r="AO1569" s="90" t="str">
        <f t="shared" si="5133"/>
        <v/>
      </c>
      <c r="AP1569" s="54" t="str">
        <f t="shared" si="5133"/>
        <v/>
      </c>
      <c r="AQ1569" s="92" t="str">
        <f t="shared" si="5071"/>
        <v/>
      </c>
      <c r="AR1569" s="82">
        <f t="shared" si="5104"/>
        <v>0</v>
      </c>
      <c r="AS1569" s="71">
        <f t="shared" si="5072"/>
        <v>0</v>
      </c>
      <c r="AT1569" s="78" t="str">
        <f t="shared" si="5067"/>
        <v/>
      </c>
      <c r="AU1569" s="137">
        <f t="shared" si="5105"/>
        <v>0</v>
      </c>
      <c r="AV1569" s="137">
        <f t="shared" si="5106"/>
        <v>0</v>
      </c>
      <c r="AW1569" s="137">
        <f t="shared" si="5107"/>
        <v>0</v>
      </c>
      <c r="AX1569" s="86" t="str">
        <f t="shared" si="5108"/>
        <v/>
      </c>
      <c r="AY1569" s="86" t="str">
        <f t="shared" si="5109"/>
        <v/>
      </c>
      <c r="AZ1569" s="90" t="str">
        <f t="shared" si="5134"/>
        <v/>
      </c>
      <c r="BA1569" s="54" t="str">
        <f t="shared" si="5134"/>
        <v/>
      </c>
      <c r="BB1569" s="92" t="str">
        <f t="shared" si="5073"/>
        <v/>
      </c>
      <c r="BC1569" s="82">
        <f t="shared" si="5110"/>
        <v>0</v>
      </c>
      <c r="BD1569" s="71">
        <f t="shared" si="5074"/>
        <v>0</v>
      </c>
      <c r="BE1569" s="98">
        <f t="shared" si="5112"/>
        <v>18</v>
      </c>
      <c r="BF1569" s="54" t="str">
        <f t="shared" si="5135"/>
        <v/>
      </c>
      <c r="BG1569" s="92" t="str">
        <f t="shared" si="5130"/>
        <v/>
      </c>
      <c r="BH1569" s="82">
        <f t="shared" si="5093"/>
        <v>0</v>
      </c>
      <c r="BI1569" s="71">
        <f t="shared" si="5094"/>
        <v>0</v>
      </c>
      <c r="BJ1569" s="146"/>
      <c r="BK1569" s="97">
        <v>1</v>
      </c>
      <c r="BL1569" s="95" t="str">
        <f t="shared" ref="BL1569:BP1569" si="5141">IF(BL1568&lt;&gt;"",BL1568,"")</f>
        <v/>
      </c>
      <c r="BM1569" s="95" t="str">
        <f t="shared" si="5141"/>
        <v/>
      </c>
      <c r="BN1569" s="95" t="str">
        <f t="shared" si="5141"/>
        <v/>
      </c>
      <c r="BO1569" s="95" t="str">
        <f t="shared" si="5141"/>
        <v/>
      </c>
      <c r="BP1569" s="95" t="str">
        <f t="shared" si="5141"/>
        <v/>
      </c>
      <c r="BQ1569" s="81">
        <f t="shared" si="5114"/>
        <v>0</v>
      </c>
      <c r="BR1569" s="81">
        <f t="shared" si="5115"/>
        <v>0</v>
      </c>
      <c r="BS1569" s="81">
        <f t="shared" si="5116"/>
        <v>0</v>
      </c>
      <c r="BT1569" s="81">
        <f t="shared" si="5117"/>
        <v>0</v>
      </c>
      <c r="BU1569" s="81">
        <f t="shared" si="5118"/>
        <v>0</v>
      </c>
      <c r="BV1569" s="13">
        <f t="shared" si="5119"/>
        <v>0</v>
      </c>
      <c r="BW1569" s="11">
        <f t="shared" si="5069"/>
        <v>0</v>
      </c>
      <c r="BX1569" s="69">
        <f t="shared" si="5076"/>
        <v>0</v>
      </c>
      <c r="BY1569" s="69">
        <f>IF($A1569&lt;&gt;"",IF(BY1568&lt;&gt;0,BY1568,IF(BW1569&lt;=$AW$2,"Stop Loss",0)),0)</f>
        <v>0</v>
      </c>
      <c r="BZ1569" s="69">
        <f t="shared" si="5033"/>
        <v>0</v>
      </c>
      <c r="CA1569" s="27" t="str">
        <f t="shared" si="5077"/>
        <v/>
      </c>
      <c r="CB1569" s="27" t="str">
        <f t="shared" si="5078"/>
        <v/>
      </c>
      <c r="CC1569" s="27" t="str">
        <f t="shared" si="5079"/>
        <v/>
      </c>
      <c r="CD1569" s="27" t="str">
        <f t="shared" si="5080"/>
        <v/>
      </c>
      <c r="CE1569" s="27" t="str">
        <f t="shared" si="5081"/>
        <v/>
      </c>
      <c r="CF1569" s="27" t="str">
        <f t="shared" si="5082"/>
        <v/>
      </c>
      <c r="CG1569" s="86"/>
      <c r="CH1569" s="86"/>
      <c r="CI1569"/>
      <c r="CJ1569"/>
      <c r="CK1569"/>
    </row>
    <row r="1570" spans="1:89">
      <c r="A1570" s="149"/>
      <c r="B1570" s="82" t="str">
        <f t="shared" si="5060"/>
        <v/>
      </c>
      <c r="C1570" s="7" t="str">
        <f t="shared" si="5061"/>
        <v/>
      </c>
      <c r="D1570" s="81">
        <f t="shared" si="5062"/>
        <v>0</v>
      </c>
      <c r="E1570" s="7" t="str">
        <f t="shared" si="5063"/>
        <v>18,</v>
      </c>
      <c r="F1570" s="78"/>
      <c r="G1570" s="86"/>
      <c r="H1570" s="86"/>
      <c r="I1570" s="86"/>
      <c r="J1570" s="86"/>
      <c r="K1570" s="86"/>
      <c r="L1570" s="86"/>
      <c r="M1570" s="86"/>
      <c r="N1570" s="86"/>
      <c r="O1570" s="78"/>
      <c r="P1570" s="86"/>
      <c r="Q1570" s="86"/>
      <c r="R1570" s="86"/>
      <c r="S1570" s="86"/>
      <c r="T1570" s="86"/>
      <c r="U1570" s="86"/>
      <c r="V1570" s="86"/>
      <c r="W1570" s="86"/>
      <c r="X1570" s="123" t="str">
        <f t="shared" si="5064"/>
        <v/>
      </c>
      <c r="Y1570" s="127">
        <f t="shared" si="5096"/>
        <v>0</v>
      </c>
      <c r="Z1570" s="127">
        <f t="shared" si="5097"/>
        <v>0</v>
      </c>
      <c r="AA1570" s="127">
        <f t="shared" si="5098"/>
        <v>0</v>
      </c>
      <c r="AB1570" s="86">
        <f>IF($Y1570&gt;$Z1570,$Y1570-$Z1570+AB1569,AB1569)</f>
        <v>0</v>
      </c>
      <c r="AC1570" s="86">
        <f>IF($Z1570&gt;$Y1570,$Z1570-$Y1570+AC1569,AC1569)</f>
        <v>0</v>
      </c>
      <c r="AD1570" s="90" t="str">
        <f t="shared" si="5132"/>
        <v/>
      </c>
      <c r="AE1570" s="54" t="str">
        <f t="shared" si="5132"/>
        <v/>
      </c>
      <c r="AF1570" s="92" t="str">
        <f t="shared" si="5070"/>
        <v/>
      </c>
      <c r="AG1570" s="82">
        <f t="shared" si="5065"/>
        <v>0</v>
      </c>
      <c r="AH1570" s="71">
        <f t="shared" si="5014"/>
        <v>0</v>
      </c>
      <c r="AI1570" s="78" t="str">
        <f t="shared" si="5066"/>
        <v/>
      </c>
      <c r="AJ1570" s="132">
        <f t="shared" si="5099"/>
        <v>0</v>
      </c>
      <c r="AK1570" s="132">
        <f t="shared" si="5100"/>
        <v>0</v>
      </c>
      <c r="AL1570" s="132">
        <f t="shared" si="5101"/>
        <v>0</v>
      </c>
      <c r="AM1570" s="86" t="str">
        <f t="shared" si="5102"/>
        <v/>
      </c>
      <c r="AN1570" s="86" t="str">
        <f t="shared" si="5103"/>
        <v/>
      </c>
      <c r="AO1570" s="90" t="str">
        <f t="shared" si="5133"/>
        <v/>
      </c>
      <c r="AP1570" s="54" t="str">
        <f t="shared" si="5133"/>
        <v/>
      </c>
      <c r="AQ1570" s="92" t="str">
        <f t="shared" si="5071"/>
        <v/>
      </c>
      <c r="AR1570" s="82">
        <f t="shared" si="5104"/>
        <v>0</v>
      </c>
      <c r="AS1570" s="71">
        <f t="shared" si="5072"/>
        <v>0</v>
      </c>
      <c r="AT1570" s="78" t="str">
        <f t="shared" si="5067"/>
        <v/>
      </c>
      <c r="AU1570" s="137">
        <f t="shared" si="5105"/>
        <v>0</v>
      </c>
      <c r="AV1570" s="137">
        <f t="shared" si="5106"/>
        <v>0</v>
      </c>
      <c r="AW1570" s="137">
        <f t="shared" si="5107"/>
        <v>0</v>
      </c>
      <c r="AX1570" s="86" t="str">
        <f t="shared" si="5108"/>
        <v/>
      </c>
      <c r="AY1570" s="86" t="str">
        <f t="shared" si="5109"/>
        <v/>
      </c>
      <c r="AZ1570" s="90" t="str">
        <f t="shared" si="5134"/>
        <v/>
      </c>
      <c r="BA1570" s="54" t="str">
        <f t="shared" si="5134"/>
        <v/>
      </c>
      <c r="BB1570" s="92" t="str">
        <f t="shared" si="5073"/>
        <v/>
      </c>
      <c r="BC1570" s="82">
        <f t="shared" si="5110"/>
        <v>0</v>
      </c>
      <c r="BD1570" s="71">
        <f t="shared" si="5074"/>
        <v>0</v>
      </c>
      <c r="BE1570" s="98">
        <f t="shared" si="5112"/>
        <v>18</v>
      </c>
      <c r="BF1570" s="54" t="str">
        <f t="shared" si="5135"/>
        <v/>
      </c>
      <c r="BG1570" s="92" t="str">
        <f t="shared" si="5130"/>
        <v/>
      </c>
      <c r="BH1570" s="82">
        <f t="shared" si="5093"/>
        <v>0</v>
      </c>
      <c r="BI1570" s="71">
        <f t="shared" si="5094"/>
        <v>0</v>
      </c>
      <c r="BJ1570" s="146"/>
      <c r="BK1570" s="97">
        <v>1</v>
      </c>
      <c r="BL1570" s="95" t="str">
        <f t="shared" ref="BL1570:BP1570" si="5142">IF(BL1569&lt;&gt;"",BL1569,"")</f>
        <v/>
      </c>
      <c r="BM1570" s="95" t="str">
        <f t="shared" si="5142"/>
        <v/>
      </c>
      <c r="BN1570" s="95" t="str">
        <f t="shared" si="5142"/>
        <v/>
      </c>
      <c r="BO1570" s="95" t="str">
        <f t="shared" si="5142"/>
        <v/>
      </c>
      <c r="BP1570" s="95" t="str">
        <f t="shared" si="5142"/>
        <v/>
      </c>
      <c r="BQ1570" s="81">
        <f t="shared" si="5114"/>
        <v>0</v>
      </c>
      <c r="BR1570" s="81">
        <f t="shared" si="5115"/>
        <v>0</v>
      </c>
      <c r="BS1570" s="81">
        <f t="shared" si="5116"/>
        <v>0</v>
      </c>
      <c r="BT1570" s="81">
        <f t="shared" si="5117"/>
        <v>0</v>
      </c>
      <c r="BU1570" s="81">
        <f t="shared" si="5118"/>
        <v>0</v>
      </c>
      <c r="BV1570" s="13">
        <f t="shared" si="5119"/>
        <v>0</v>
      </c>
      <c r="BW1570" s="11">
        <f t="shared" si="5069"/>
        <v>0</v>
      </c>
      <c r="BX1570" s="69">
        <f t="shared" si="5076"/>
        <v>0</v>
      </c>
      <c r="BY1570" s="69">
        <f>IF($A1570&lt;&gt;"",IF(BY1569&lt;&gt;0,BY1569,IF(BW1570&lt;=$AW$2,"Stop Loss",0)),0)</f>
        <v>0</v>
      </c>
      <c r="BZ1570" s="69">
        <f t="shared" si="5033"/>
        <v>0</v>
      </c>
      <c r="CA1570" s="27" t="str">
        <f t="shared" si="5077"/>
        <v/>
      </c>
      <c r="CB1570" s="27" t="str">
        <f t="shared" si="5078"/>
        <v/>
      </c>
      <c r="CC1570" s="27" t="str">
        <f t="shared" si="5079"/>
        <v/>
      </c>
      <c r="CD1570" s="27" t="str">
        <f t="shared" si="5080"/>
        <v/>
      </c>
      <c r="CE1570" s="27" t="str">
        <f t="shared" si="5081"/>
        <v/>
      </c>
      <c r="CF1570" s="27" t="str">
        <f t="shared" si="5082"/>
        <v/>
      </c>
      <c r="CG1570" s="86"/>
      <c r="CH1570" s="86"/>
      <c r="CI1570"/>
      <c r="CJ1570"/>
      <c r="CK1570"/>
    </row>
    <row r="1571" spans="1:89">
      <c r="A1571" s="149"/>
      <c r="B1571" s="82" t="str">
        <f t="shared" si="5060"/>
        <v/>
      </c>
      <c r="C1571" s="7" t="str">
        <f t="shared" si="5061"/>
        <v/>
      </c>
      <c r="D1571" s="81">
        <f t="shared" si="5062"/>
        <v>0</v>
      </c>
      <c r="E1571" s="7" t="str">
        <f t="shared" si="5063"/>
        <v>18,</v>
      </c>
      <c r="F1571" s="78"/>
      <c r="G1571" s="86"/>
      <c r="H1571" s="86"/>
      <c r="I1571" s="86"/>
      <c r="J1571" s="86"/>
      <c r="K1571" s="86"/>
      <c r="L1571" s="86"/>
      <c r="M1571" s="86"/>
      <c r="N1571" s="86"/>
      <c r="O1571" s="78"/>
      <c r="P1571" s="86"/>
      <c r="Q1571" s="86"/>
      <c r="R1571" s="86"/>
      <c r="S1571" s="86"/>
      <c r="T1571" s="86"/>
      <c r="U1571" s="86"/>
      <c r="V1571" s="86"/>
      <c r="W1571" s="86"/>
      <c r="X1571" s="123" t="str">
        <f t="shared" si="5064"/>
        <v/>
      </c>
      <c r="Y1571" s="127">
        <f t="shared" si="5096"/>
        <v>0</v>
      </c>
      <c r="Z1571" s="127">
        <f t="shared" si="5097"/>
        <v>0</v>
      </c>
      <c r="AA1571" s="127">
        <f t="shared" si="5098"/>
        <v>0</v>
      </c>
      <c r="AB1571" s="86">
        <f>AB1570</f>
        <v>0</v>
      </c>
      <c r="AC1571" s="86">
        <f>AC1570</f>
        <v>0</v>
      </c>
      <c r="AD1571" s="90" t="str">
        <f>IF($A1570&lt;&gt;"",AA1570,"")</f>
        <v/>
      </c>
      <c r="AE1571" s="92" t="str">
        <f>IF($A1570&lt;&gt;"",IF(Y1570&gt;Z1570,"L","H"),"")</f>
        <v/>
      </c>
      <c r="AF1571" s="92" t="str">
        <f t="shared" si="5070"/>
        <v/>
      </c>
      <c r="AG1571" s="82">
        <f t="shared" si="5065"/>
        <v>0</v>
      </c>
      <c r="AH1571" s="71">
        <f t="shared" si="5014"/>
        <v>0</v>
      </c>
      <c r="AI1571" s="78" t="str">
        <f t="shared" si="5066"/>
        <v/>
      </c>
      <c r="AJ1571" s="132">
        <f t="shared" si="5099"/>
        <v>0</v>
      </c>
      <c r="AK1571" s="132">
        <f t="shared" si="5100"/>
        <v>0</v>
      </c>
      <c r="AL1571" s="132">
        <f t="shared" si="5101"/>
        <v>0</v>
      </c>
      <c r="AM1571" s="86" t="str">
        <f t="shared" si="5102"/>
        <v/>
      </c>
      <c r="AN1571" s="86" t="str">
        <f t="shared" si="5103"/>
        <v/>
      </c>
      <c r="AO1571" s="90" t="str">
        <f>IF($A1570&lt;&gt;"",AL1570,"")</f>
        <v/>
      </c>
      <c r="AP1571" s="92" t="str">
        <f>IF($A1570&lt;&gt;"",IF(AM1570&lt;&gt;"","O","E"),"")</f>
        <v/>
      </c>
      <c r="AQ1571" s="92" t="str">
        <f t="shared" si="5071"/>
        <v/>
      </c>
      <c r="AR1571" s="82">
        <f t="shared" si="5104"/>
        <v>0</v>
      </c>
      <c r="AS1571" s="71">
        <f t="shared" si="5072"/>
        <v>0</v>
      </c>
      <c r="AT1571" s="78" t="str">
        <f t="shared" si="5067"/>
        <v/>
      </c>
      <c r="AU1571" s="137">
        <f t="shared" si="5105"/>
        <v>0</v>
      </c>
      <c r="AV1571" s="137">
        <f t="shared" si="5106"/>
        <v>0</v>
      </c>
      <c r="AW1571" s="137">
        <f t="shared" si="5107"/>
        <v>0</v>
      </c>
      <c r="AX1571" s="86" t="str">
        <f t="shared" si="5108"/>
        <v/>
      </c>
      <c r="AY1571" s="86" t="str">
        <f t="shared" si="5109"/>
        <v/>
      </c>
      <c r="AZ1571" s="90" t="str">
        <f>IF($A1570&lt;&gt;"",AW1570,"")</f>
        <v/>
      </c>
      <c r="BA1571" s="92" t="str">
        <f>IF($A1570&lt;&gt;"",IF(AX1570&lt;&gt;"","B","R"),"")</f>
        <v/>
      </c>
      <c r="BB1571" s="92" t="str">
        <f t="shared" si="5073"/>
        <v/>
      </c>
      <c r="BC1571" s="82">
        <f t="shared" si="5110"/>
        <v>0</v>
      </c>
      <c r="BD1571" s="71">
        <f t="shared" si="5074"/>
        <v>0</v>
      </c>
      <c r="BE1571" s="98">
        <f t="shared" si="5112"/>
        <v>18</v>
      </c>
      <c r="BF1571" s="92" t="str">
        <f>IF($A1570&lt;&gt;"",IF($Y1570&gt;$Z1570,"H",IF($Z1570&gt;$Y1570,"L",BF1570)),"")</f>
        <v/>
      </c>
      <c r="BG1571" s="92" t="str">
        <f>IF($A1571&lt;&gt;"",IF($A1571=0,"L",IF(BF1571&lt;&gt;"",IF(BF1571=X1571,"W","L"))),"")</f>
        <v/>
      </c>
      <c r="BH1571" s="82">
        <f t="shared" si="5093"/>
        <v>0</v>
      </c>
      <c r="BI1571" s="71">
        <f t="shared" si="5094"/>
        <v>0</v>
      </c>
      <c r="BJ1571" s="146" t="str">
        <f>AE1571&amp;AP1571&amp;BA1571</f>
        <v/>
      </c>
      <c r="BK1571" s="97">
        <v>1</v>
      </c>
      <c r="BL1571" s="95" t="str">
        <f>IF($A1570&lt;&gt;"",IF($BJ1571="LER","11,",IF($BJ1571="LOR","02,",IF($BJ1571="LEB","01,",IF($BJ1571="LOB","12,",IF($BJ1571="HER","29,",IF($BJ1571="HOR","20,",IF($BJ1571="HEB","19,",IF($BJ1571="HOB","30,","")))))))),"")</f>
        <v/>
      </c>
      <c r="BM1571" s="95" t="str">
        <f>IF($A1570&lt;&gt;"",IF($BJ1571="LER","13,",IF($BJ1571="LOR","04,",IF($BJ1571="LEB","03,",IF($BJ1571="LOB","14,",IF($BJ1571="HER","31,",IF($BJ1571="HOR","22,",IF($BJ1571="HEB","21,",IF($BJ1571="HOB","32,","")))))))),"")</f>
        <v/>
      </c>
      <c r="BN1571" s="95" t="str">
        <f>IF($A1570&lt;&gt;"",IF($BJ1571="LER","15,",IF($BJ1571="LOR","06,",IF($BJ1571="LEB","05,",IF($BJ1571="LOB","16,",IF($BJ1571="HER","33,",IF($BJ1571="HOR","24,",IF($BJ1571="HEB","23,",IF($BJ1571="HOB","34,","")))))))),"")</f>
        <v/>
      </c>
      <c r="BO1571" s="95" t="str">
        <f>IF($A1570&lt;&gt;"",IF($BJ1571="LER","17,",IF($BJ1571="LOR","08,",IF($BJ1571="LEB","07,",IF($BJ1571="LOB","18,",IF($BJ1571="HER","35,",IF($BJ1571="HOR","26,",IF($BJ1571="HEB","25,",IF($BJ1571="HOB","36,","")))))))),"")</f>
        <v/>
      </c>
      <c r="BP1571" s="95" t="str">
        <f>IF($A1570&lt;&gt;"",IF($BJ1571="LER","",IF($BJ1571="LOR","10,",IF($BJ1571="LEB","09,",IF($BJ1571="LOB","",IF($BJ1571="HER","",IF($BJ1571="HOR","28,",IF($BJ1571="HEB","27,",IF($BJ1571="HOB","","")))))))),"")</f>
        <v/>
      </c>
      <c r="BQ1571" s="81">
        <f t="shared" si="5114"/>
        <v>0</v>
      </c>
      <c r="BR1571" s="81">
        <f t="shared" si="5115"/>
        <v>0</v>
      </c>
      <c r="BS1571" s="81">
        <f t="shared" si="5116"/>
        <v>0</v>
      </c>
      <c r="BT1571" s="81">
        <f t="shared" si="5117"/>
        <v>0</v>
      </c>
      <c r="BU1571" s="81">
        <f t="shared" si="5118"/>
        <v>0</v>
      </c>
      <c r="BV1571" s="13">
        <f t="shared" si="5119"/>
        <v>0</v>
      </c>
      <c r="BW1571" s="11">
        <f t="shared" si="5069"/>
        <v>0</v>
      </c>
      <c r="BX1571" s="69">
        <f t="shared" si="5076"/>
        <v>0</v>
      </c>
      <c r="BY1571" s="69">
        <f>IF($A1571&lt;&gt;"",IF(BY1570&lt;&gt;0,BY1570,IF(BW1571&lt;=$AW$2,"Stop Loss",0)),0)</f>
        <v>0</v>
      </c>
      <c r="BZ1571" s="69">
        <f t="shared" si="5033"/>
        <v>0</v>
      </c>
      <c r="CA1571" s="27" t="str">
        <f t="shared" si="5077"/>
        <v/>
      </c>
      <c r="CB1571" s="27" t="str">
        <f t="shared" si="5078"/>
        <v/>
      </c>
      <c r="CC1571" s="27" t="str">
        <f t="shared" si="5079"/>
        <v/>
      </c>
      <c r="CD1571" s="27" t="str">
        <f t="shared" si="5080"/>
        <v/>
      </c>
      <c r="CE1571" s="27" t="str">
        <f t="shared" si="5081"/>
        <v/>
      </c>
      <c r="CF1571" s="27" t="str">
        <f t="shared" si="5082"/>
        <v/>
      </c>
      <c r="CG1571" s="86"/>
      <c r="CH1571" s="86"/>
      <c r="CI1571"/>
      <c r="CJ1571"/>
      <c r="CK1571"/>
    </row>
    <row r="1572" spans="1:89">
      <c r="A1572" s="149"/>
      <c r="B1572" s="82" t="str">
        <f t="shared" si="5060"/>
        <v/>
      </c>
      <c r="C1572" s="7" t="str">
        <f t="shared" si="5061"/>
        <v/>
      </c>
      <c r="D1572" s="81">
        <f t="shared" si="5062"/>
        <v>0</v>
      </c>
      <c r="E1572" s="7" t="str">
        <f t="shared" si="5063"/>
        <v>18,</v>
      </c>
      <c r="F1572" s="78"/>
      <c r="G1572" s="86"/>
      <c r="H1572" s="86"/>
      <c r="I1572" s="86"/>
      <c r="J1572" s="86"/>
      <c r="K1572" s="86"/>
      <c r="L1572" s="86"/>
      <c r="M1572" s="86"/>
      <c r="N1572" s="86"/>
      <c r="O1572" s="78"/>
      <c r="P1572" s="86"/>
      <c r="Q1572" s="86"/>
      <c r="R1572" s="86"/>
      <c r="S1572" s="86"/>
      <c r="T1572" s="86"/>
      <c r="U1572" s="86"/>
      <c r="V1572" s="86"/>
      <c r="W1572" s="86"/>
      <c r="X1572" s="123" t="str">
        <f t="shared" si="5064"/>
        <v/>
      </c>
      <c r="Y1572" s="127">
        <f t="shared" si="5096"/>
        <v>0</v>
      </c>
      <c r="Z1572" s="127">
        <f t="shared" si="5097"/>
        <v>0</v>
      </c>
      <c r="AA1572" s="127">
        <f t="shared" si="5098"/>
        <v>0</v>
      </c>
      <c r="AB1572" s="86">
        <f t="shared" ref="AB1572:AC1578" si="5143">AB1571</f>
        <v>0</v>
      </c>
      <c r="AC1572" s="86">
        <f t="shared" si="5143"/>
        <v>0</v>
      </c>
      <c r="AD1572" s="90" t="str">
        <f>IF($A1571&lt;&gt;"",AD1571,"")</f>
        <v/>
      </c>
      <c r="AE1572" s="54" t="str">
        <f>IF($A1571&lt;&gt;"",AE1571,"")</f>
        <v/>
      </c>
      <c r="AF1572" s="92" t="str">
        <f t="shared" si="5070"/>
        <v/>
      </c>
      <c r="AG1572" s="82">
        <f t="shared" si="5065"/>
        <v>0</v>
      </c>
      <c r="AH1572" s="71">
        <f t="shared" si="5014"/>
        <v>0</v>
      </c>
      <c r="AI1572" s="78" t="str">
        <f t="shared" si="5066"/>
        <v/>
      </c>
      <c r="AJ1572" s="132">
        <f t="shared" si="5099"/>
        <v>0</v>
      </c>
      <c r="AK1572" s="132">
        <f t="shared" si="5100"/>
        <v>0</v>
      </c>
      <c r="AL1572" s="132">
        <f t="shared" si="5101"/>
        <v>0</v>
      </c>
      <c r="AM1572" s="86" t="str">
        <f t="shared" si="5102"/>
        <v/>
      </c>
      <c r="AN1572" s="86" t="str">
        <f t="shared" si="5103"/>
        <v/>
      </c>
      <c r="AO1572" s="90" t="str">
        <f>IF($A1571&lt;&gt;"",AO1571,"")</f>
        <v/>
      </c>
      <c r="AP1572" s="54" t="str">
        <f>IF($A1571&lt;&gt;"",AP1571,"")</f>
        <v/>
      </c>
      <c r="AQ1572" s="92" t="str">
        <f t="shared" si="5071"/>
        <v/>
      </c>
      <c r="AR1572" s="82">
        <f t="shared" si="5104"/>
        <v>0</v>
      </c>
      <c r="AS1572" s="71">
        <f t="shared" si="5072"/>
        <v>0</v>
      </c>
      <c r="AT1572" s="78" t="str">
        <f t="shared" si="5067"/>
        <v/>
      </c>
      <c r="AU1572" s="137">
        <f t="shared" si="5105"/>
        <v>0</v>
      </c>
      <c r="AV1572" s="137">
        <f t="shared" si="5106"/>
        <v>0</v>
      </c>
      <c r="AW1572" s="137">
        <f t="shared" si="5107"/>
        <v>0</v>
      </c>
      <c r="AX1572" s="86" t="str">
        <f t="shared" si="5108"/>
        <v/>
      </c>
      <c r="AY1572" s="86" t="str">
        <f t="shared" si="5109"/>
        <v/>
      </c>
      <c r="AZ1572" s="90" t="str">
        <f>IF($A1571&lt;&gt;"",AZ1571,"")</f>
        <v/>
      </c>
      <c r="BA1572" s="54" t="str">
        <f>IF($A1571&lt;&gt;"",BA1571,"")</f>
        <v/>
      </c>
      <c r="BB1572" s="92" t="str">
        <f t="shared" si="5073"/>
        <v/>
      </c>
      <c r="BC1572" s="82">
        <f t="shared" si="5110"/>
        <v>0</v>
      </c>
      <c r="BD1572" s="71">
        <f t="shared" si="5074"/>
        <v>0</v>
      </c>
      <c r="BE1572" s="98">
        <f t="shared" si="5112"/>
        <v>18</v>
      </c>
      <c r="BF1572" s="54" t="str">
        <f>IF($A1571&lt;&gt;"",BF1571,"")</f>
        <v/>
      </c>
      <c r="BG1572" s="92" t="str">
        <f t="shared" ref="BG1572:BG1588" si="5144">IF($A1572&lt;&gt;"",IF($A1572=0,"L",IF(BF1572&lt;&gt;"",IF(BF1572=X1572,"W","L"))),"")</f>
        <v/>
      </c>
      <c r="BH1572" s="82">
        <f t="shared" si="5093"/>
        <v>0</v>
      </c>
      <c r="BI1572" s="71">
        <f t="shared" si="5094"/>
        <v>0</v>
      </c>
      <c r="BJ1572" s="146"/>
      <c r="BK1572" s="97">
        <v>1</v>
      </c>
      <c r="BL1572" s="95" t="str">
        <f>IF(BL1571&lt;&gt;"",BL1571,"")</f>
        <v/>
      </c>
      <c r="BM1572" s="95" t="str">
        <f t="shared" ref="BM1572:BP1572" si="5145">IF(BM1571&lt;&gt;"",BM1571,"")</f>
        <v/>
      </c>
      <c r="BN1572" s="95" t="str">
        <f t="shared" si="5145"/>
        <v/>
      </c>
      <c r="BO1572" s="95" t="str">
        <f t="shared" si="5145"/>
        <v/>
      </c>
      <c r="BP1572" s="95" t="str">
        <f t="shared" si="5145"/>
        <v/>
      </c>
      <c r="BQ1572" s="81">
        <f t="shared" si="5114"/>
        <v>0</v>
      </c>
      <c r="BR1572" s="81">
        <f t="shared" si="5115"/>
        <v>0</v>
      </c>
      <c r="BS1572" s="81">
        <f t="shared" si="5116"/>
        <v>0</v>
      </c>
      <c r="BT1572" s="81">
        <f t="shared" si="5117"/>
        <v>0</v>
      </c>
      <c r="BU1572" s="81">
        <f t="shared" si="5118"/>
        <v>0</v>
      </c>
      <c r="BV1572" s="13">
        <f t="shared" si="5119"/>
        <v>0</v>
      </c>
      <c r="BW1572" s="11">
        <f t="shared" si="5069"/>
        <v>0</v>
      </c>
      <c r="BX1572" s="69">
        <f t="shared" si="5076"/>
        <v>0</v>
      </c>
      <c r="BY1572" s="69">
        <f>IF($A1572&lt;&gt;"",IF(BY1571&lt;&gt;0,BY1571,IF(BW1572&lt;=$AW$2,"Stop Loss",0)),0)</f>
        <v>0</v>
      </c>
      <c r="BZ1572" s="69">
        <f t="shared" si="5033"/>
        <v>0</v>
      </c>
      <c r="CA1572" s="27" t="str">
        <f t="shared" si="5077"/>
        <v/>
      </c>
      <c r="CB1572" s="27" t="str">
        <f t="shared" si="5078"/>
        <v/>
      </c>
      <c r="CC1572" s="27" t="str">
        <f t="shared" si="5079"/>
        <v/>
      </c>
      <c r="CD1572" s="27" t="str">
        <f t="shared" si="5080"/>
        <v/>
      </c>
      <c r="CE1572" s="27" t="str">
        <f t="shared" si="5081"/>
        <v/>
      </c>
      <c r="CF1572" s="27" t="str">
        <f t="shared" si="5082"/>
        <v/>
      </c>
      <c r="CG1572" s="86"/>
      <c r="CH1572" s="86"/>
      <c r="CI1572"/>
      <c r="CJ1572"/>
      <c r="CK1572"/>
    </row>
    <row r="1573" spans="1:89">
      <c r="A1573" s="149"/>
      <c r="B1573" s="82" t="str">
        <f t="shared" si="5060"/>
        <v/>
      </c>
      <c r="C1573" s="7" t="str">
        <f t="shared" si="5061"/>
        <v/>
      </c>
      <c r="D1573" s="81">
        <f t="shared" si="5062"/>
        <v>0</v>
      </c>
      <c r="E1573" s="7" t="str">
        <f t="shared" si="5063"/>
        <v>18,</v>
      </c>
      <c r="F1573" s="78"/>
      <c r="G1573" s="86"/>
      <c r="H1573" s="86"/>
      <c r="I1573" s="86"/>
      <c r="J1573" s="86"/>
      <c r="K1573" s="86"/>
      <c r="L1573" s="86"/>
      <c r="M1573" s="86"/>
      <c r="N1573" s="86"/>
      <c r="O1573" s="78"/>
      <c r="P1573" s="86"/>
      <c r="Q1573" s="86"/>
      <c r="R1573" s="86"/>
      <c r="S1573" s="86"/>
      <c r="T1573" s="86"/>
      <c r="U1573" s="86"/>
      <c r="V1573" s="86"/>
      <c r="W1573" s="86"/>
      <c r="X1573" s="123" t="str">
        <f t="shared" si="5064"/>
        <v/>
      </c>
      <c r="Y1573" s="127">
        <f t="shared" si="5096"/>
        <v>0</v>
      </c>
      <c r="Z1573" s="127">
        <f t="shared" si="5097"/>
        <v>0</v>
      </c>
      <c r="AA1573" s="127">
        <f t="shared" si="5098"/>
        <v>0</v>
      </c>
      <c r="AB1573" s="86">
        <f t="shared" si="5143"/>
        <v>0</v>
      </c>
      <c r="AC1573" s="86">
        <f t="shared" si="5143"/>
        <v>0</v>
      </c>
      <c r="AD1573" s="90" t="str">
        <f t="shared" ref="AD1573:AE1579" si="5146">IF($A1572&lt;&gt;"",AD1572,"")</f>
        <v/>
      </c>
      <c r="AE1573" s="54" t="str">
        <f t="shared" si="5146"/>
        <v/>
      </c>
      <c r="AF1573" s="92" t="str">
        <f t="shared" si="5070"/>
        <v/>
      </c>
      <c r="AG1573" s="82">
        <f t="shared" si="5065"/>
        <v>0</v>
      </c>
      <c r="AH1573" s="71">
        <f t="shared" si="5014"/>
        <v>0</v>
      </c>
      <c r="AI1573" s="78" t="str">
        <f t="shared" si="5066"/>
        <v/>
      </c>
      <c r="AJ1573" s="132">
        <f t="shared" si="5099"/>
        <v>0</v>
      </c>
      <c r="AK1573" s="132">
        <f t="shared" si="5100"/>
        <v>0</v>
      </c>
      <c r="AL1573" s="132">
        <f t="shared" si="5101"/>
        <v>0</v>
      </c>
      <c r="AM1573" s="86" t="str">
        <f t="shared" si="5102"/>
        <v/>
      </c>
      <c r="AN1573" s="86" t="str">
        <f t="shared" si="5103"/>
        <v/>
      </c>
      <c r="AO1573" s="90" t="str">
        <f t="shared" ref="AO1573:AP1579" si="5147">IF($A1572&lt;&gt;"",AO1572,"")</f>
        <v/>
      </c>
      <c r="AP1573" s="54" t="str">
        <f t="shared" si="5147"/>
        <v/>
      </c>
      <c r="AQ1573" s="92" t="str">
        <f t="shared" si="5071"/>
        <v/>
      </c>
      <c r="AR1573" s="82">
        <f t="shared" si="5104"/>
        <v>0</v>
      </c>
      <c r="AS1573" s="71">
        <f t="shared" si="5072"/>
        <v>0</v>
      </c>
      <c r="AT1573" s="78" t="str">
        <f t="shared" si="5067"/>
        <v/>
      </c>
      <c r="AU1573" s="137">
        <f t="shared" si="5105"/>
        <v>0</v>
      </c>
      <c r="AV1573" s="137">
        <f t="shared" si="5106"/>
        <v>0</v>
      </c>
      <c r="AW1573" s="137">
        <f t="shared" si="5107"/>
        <v>0</v>
      </c>
      <c r="AX1573" s="86" t="str">
        <f t="shared" si="5108"/>
        <v/>
      </c>
      <c r="AY1573" s="86" t="str">
        <f t="shared" si="5109"/>
        <v/>
      </c>
      <c r="AZ1573" s="90" t="str">
        <f t="shared" ref="AZ1573:BA1579" si="5148">IF($A1572&lt;&gt;"",AZ1572,"")</f>
        <v/>
      </c>
      <c r="BA1573" s="54" t="str">
        <f t="shared" si="5148"/>
        <v/>
      </c>
      <c r="BB1573" s="92" t="str">
        <f t="shared" si="5073"/>
        <v/>
      </c>
      <c r="BC1573" s="82">
        <f t="shared" si="5110"/>
        <v>0</v>
      </c>
      <c r="BD1573" s="71">
        <f t="shared" si="5074"/>
        <v>0</v>
      </c>
      <c r="BE1573" s="98">
        <f t="shared" si="5112"/>
        <v>18</v>
      </c>
      <c r="BF1573" s="54" t="str">
        <f t="shared" ref="BF1573:BF1579" si="5149">IF($A1572&lt;&gt;"",BF1572,"")</f>
        <v/>
      </c>
      <c r="BG1573" s="92" t="str">
        <f t="shared" si="5144"/>
        <v/>
      </c>
      <c r="BH1573" s="82">
        <f t="shared" si="5093"/>
        <v>0</v>
      </c>
      <c r="BI1573" s="71">
        <f t="shared" si="5094"/>
        <v>0</v>
      </c>
      <c r="BJ1573" s="146"/>
      <c r="BK1573" s="97">
        <v>1</v>
      </c>
      <c r="BL1573" s="95" t="str">
        <f t="shared" ref="BL1573:BP1573" si="5150">IF(BL1572&lt;&gt;"",BL1572,"")</f>
        <v/>
      </c>
      <c r="BM1573" s="95" t="str">
        <f t="shared" si="5150"/>
        <v/>
      </c>
      <c r="BN1573" s="95" t="str">
        <f t="shared" si="5150"/>
        <v/>
      </c>
      <c r="BO1573" s="95" t="str">
        <f t="shared" si="5150"/>
        <v/>
      </c>
      <c r="BP1573" s="95" t="str">
        <f t="shared" si="5150"/>
        <v/>
      </c>
      <c r="BQ1573" s="81">
        <f t="shared" si="5114"/>
        <v>0</v>
      </c>
      <c r="BR1573" s="81">
        <f t="shared" si="5115"/>
        <v>0</v>
      </c>
      <c r="BS1573" s="81">
        <f t="shared" si="5116"/>
        <v>0</v>
      </c>
      <c r="BT1573" s="81">
        <f t="shared" si="5117"/>
        <v>0</v>
      </c>
      <c r="BU1573" s="81">
        <f t="shared" si="5118"/>
        <v>0</v>
      </c>
      <c r="BV1573" s="13">
        <f t="shared" si="5119"/>
        <v>0</v>
      </c>
      <c r="BW1573" s="11">
        <f t="shared" si="5069"/>
        <v>0</v>
      </c>
      <c r="BX1573" s="69">
        <f t="shared" si="5076"/>
        <v>0</v>
      </c>
      <c r="BY1573" s="69">
        <f>IF($A1573&lt;&gt;"",IF(BY1572&lt;&gt;0,BY1572,IF(BW1573&lt;=$AW$2,"Stop Loss",0)),0)</f>
        <v>0</v>
      </c>
      <c r="BZ1573" s="69">
        <f t="shared" si="5033"/>
        <v>0</v>
      </c>
      <c r="CA1573" s="27" t="str">
        <f t="shared" si="5077"/>
        <v/>
      </c>
      <c r="CB1573" s="27" t="str">
        <f t="shared" si="5078"/>
        <v/>
      </c>
      <c r="CC1573" s="27" t="str">
        <f t="shared" si="5079"/>
        <v/>
      </c>
      <c r="CD1573" s="27" t="str">
        <f t="shared" si="5080"/>
        <v/>
      </c>
      <c r="CE1573" s="27" t="str">
        <f t="shared" si="5081"/>
        <v/>
      </c>
      <c r="CF1573" s="27" t="str">
        <f t="shared" si="5082"/>
        <v/>
      </c>
      <c r="CG1573" s="86"/>
      <c r="CH1573" s="86"/>
      <c r="CI1573"/>
      <c r="CJ1573"/>
      <c r="CK1573"/>
    </row>
    <row r="1574" spans="1:89">
      <c r="A1574" s="149"/>
      <c r="B1574" s="82" t="str">
        <f t="shared" si="5060"/>
        <v/>
      </c>
      <c r="C1574" s="7" t="str">
        <f t="shared" si="5061"/>
        <v/>
      </c>
      <c r="D1574" s="81">
        <f t="shared" si="5062"/>
        <v>0</v>
      </c>
      <c r="E1574" s="7" t="str">
        <f t="shared" si="5063"/>
        <v>18,</v>
      </c>
      <c r="F1574" s="78"/>
      <c r="G1574" s="86"/>
      <c r="H1574" s="86"/>
      <c r="I1574" s="86"/>
      <c r="J1574" s="86"/>
      <c r="K1574" s="86"/>
      <c r="L1574" s="86"/>
      <c r="M1574" s="86"/>
      <c r="N1574" s="86"/>
      <c r="O1574" s="78"/>
      <c r="P1574" s="86"/>
      <c r="Q1574" s="86"/>
      <c r="R1574" s="86"/>
      <c r="S1574" s="86"/>
      <c r="T1574" s="86"/>
      <c r="U1574" s="86"/>
      <c r="V1574" s="86"/>
      <c r="W1574" s="86"/>
      <c r="X1574" s="123" t="str">
        <f t="shared" si="5064"/>
        <v/>
      </c>
      <c r="Y1574" s="127">
        <f t="shared" si="5096"/>
        <v>0</v>
      </c>
      <c r="Z1574" s="127">
        <f t="shared" si="5097"/>
        <v>0</v>
      </c>
      <c r="AA1574" s="127">
        <f t="shared" si="5098"/>
        <v>0</v>
      </c>
      <c r="AB1574" s="86">
        <f t="shared" si="5143"/>
        <v>0</v>
      </c>
      <c r="AC1574" s="86">
        <f t="shared" si="5143"/>
        <v>0</v>
      </c>
      <c r="AD1574" s="90" t="str">
        <f t="shared" si="5146"/>
        <v/>
      </c>
      <c r="AE1574" s="54" t="str">
        <f t="shared" si="5146"/>
        <v/>
      </c>
      <c r="AF1574" s="92" t="str">
        <f t="shared" si="5070"/>
        <v/>
      </c>
      <c r="AG1574" s="82">
        <f t="shared" si="5065"/>
        <v>0</v>
      </c>
      <c r="AH1574" s="71">
        <f t="shared" ref="AH1574:AH1637" si="5151">IF($A1574&lt;&gt;"",AG1574+AH1573,0)</f>
        <v>0</v>
      </c>
      <c r="AI1574" s="78" t="str">
        <f t="shared" si="5066"/>
        <v/>
      </c>
      <c r="AJ1574" s="132">
        <f t="shared" si="5099"/>
        <v>0</v>
      </c>
      <c r="AK1574" s="132">
        <f t="shared" si="5100"/>
        <v>0</v>
      </c>
      <c r="AL1574" s="132">
        <f t="shared" si="5101"/>
        <v>0</v>
      </c>
      <c r="AM1574" s="86" t="str">
        <f t="shared" si="5102"/>
        <v/>
      </c>
      <c r="AN1574" s="86" t="str">
        <f t="shared" si="5103"/>
        <v/>
      </c>
      <c r="AO1574" s="90" t="str">
        <f t="shared" si="5147"/>
        <v/>
      </c>
      <c r="AP1574" s="54" t="str">
        <f t="shared" si="5147"/>
        <v/>
      </c>
      <c r="AQ1574" s="92" t="str">
        <f t="shared" si="5071"/>
        <v/>
      </c>
      <c r="AR1574" s="82">
        <f t="shared" si="5104"/>
        <v>0</v>
      </c>
      <c r="AS1574" s="71">
        <f t="shared" si="5072"/>
        <v>0</v>
      </c>
      <c r="AT1574" s="78" t="str">
        <f t="shared" si="5067"/>
        <v/>
      </c>
      <c r="AU1574" s="137">
        <f t="shared" si="5105"/>
        <v>0</v>
      </c>
      <c r="AV1574" s="137">
        <f t="shared" si="5106"/>
        <v>0</v>
      </c>
      <c r="AW1574" s="137">
        <f t="shared" si="5107"/>
        <v>0</v>
      </c>
      <c r="AX1574" s="86" t="str">
        <f t="shared" si="5108"/>
        <v/>
      </c>
      <c r="AY1574" s="86" t="str">
        <f t="shared" si="5109"/>
        <v/>
      </c>
      <c r="AZ1574" s="90" t="str">
        <f t="shared" si="5148"/>
        <v/>
      </c>
      <c r="BA1574" s="54" t="str">
        <f t="shared" si="5148"/>
        <v/>
      </c>
      <c r="BB1574" s="92" t="str">
        <f t="shared" si="5073"/>
        <v/>
      </c>
      <c r="BC1574" s="82">
        <f t="shared" si="5110"/>
        <v>0</v>
      </c>
      <c r="BD1574" s="71">
        <f t="shared" si="5074"/>
        <v>0</v>
      </c>
      <c r="BE1574" s="98">
        <f t="shared" si="5112"/>
        <v>18</v>
      </c>
      <c r="BF1574" s="54" t="str">
        <f t="shared" si="5149"/>
        <v/>
      </c>
      <c r="BG1574" s="92" t="str">
        <f t="shared" si="5144"/>
        <v/>
      </c>
      <c r="BH1574" s="82">
        <f t="shared" si="5093"/>
        <v>0</v>
      </c>
      <c r="BI1574" s="71">
        <f t="shared" si="5094"/>
        <v>0</v>
      </c>
      <c r="BJ1574" s="146"/>
      <c r="BK1574" s="97">
        <v>1</v>
      </c>
      <c r="BL1574" s="95" t="str">
        <f t="shared" ref="BL1574:BP1574" si="5152">IF(BL1573&lt;&gt;"",BL1573,"")</f>
        <v/>
      </c>
      <c r="BM1574" s="95" t="str">
        <f t="shared" si="5152"/>
        <v/>
      </c>
      <c r="BN1574" s="95" t="str">
        <f t="shared" si="5152"/>
        <v/>
      </c>
      <c r="BO1574" s="95" t="str">
        <f t="shared" si="5152"/>
        <v/>
      </c>
      <c r="BP1574" s="95" t="str">
        <f t="shared" si="5152"/>
        <v/>
      </c>
      <c r="BQ1574" s="81">
        <f t="shared" si="5114"/>
        <v>0</v>
      </c>
      <c r="BR1574" s="81">
        <f t="shared" si="5115"/>
        <v>0</v>
      </c>
      <c r="BS1574" s="81">
        <f t="shared" si="5116"/>
        <v>0</v>
      </c>
      <c r="BT1574" s="81">
        <f t="shared" si="5117"/>
        <v>0</v>
      </c>
      <c r="BU1574" s="81">
        <f t="shared" si="5118"/>
        <v>0</v>
      </c>
      <c r="BV1574" s="13">
        <f t="shared" si="5119"/>
        <v>0</v>
      </c>
      <c r="BW1574" s="11">
        <f t="shared" si="5069"/>
        <v>0</v>
      </c>
      <c r="BX1574" s="69">
        <f t="shared" si="5076"/>
        <v>0</v>
      </c>
      <c r="BY1574" s="69">
        <f>IF($A1574&lt;&gt;"",IF(BY1573&lt;&gt;0,BY1573,IF(BW1574&lt;=$AW$2,"Stop Loss",0)),0)</f>
        <v>0</v>
      </c>
      <c r="BZ1574" s="69">
        <f t="shared" si="5033"/>
        <v>0</v>
      </c>
      <c r="CA1574" s="27" t="str">
        <f t="shared" si="5077"/>
        <v/>
      </c>
      <c r="CB1574" s="27" t="str">
        <f t="shared" si="5078"/>
        <v/>
      </c>
      <c r="CC1574" s="27" t="str">
        <f t="shared" si="5079"/>
        <v/>
      </c>
      <c r="CD1574" s="27" t="str">
        <f t="shared" si="5080"/>
        <v/>
      </c>
      <c r="CE1574" s="27" t="str">
        <f t="shared" si="5081"/>
        <v/>
      </c>
      <c r="CF1574" s="27" t="str">
        <f t="shared" si="5082"/>
        <v/>
      </c>
      <c r="CG1574" s="86"/>
      <c r="CH1574" s="86"/>
      <c r="CI1574"/>
      <c r="CJ1574"/>
      <c r="CK1574"/>
    </row>
    <row r="1575" spans="1:89">
      <c r="A1575" s="149"/>
      <c r="B1575" s="82" t="str">
        <f t="shared" si="5060"/>
        <v/>
      </c>
      <c r="C1575" s="7" t="str">
        <f t="shared" si="5061"/>
        <v/>
      </c>
      <c r="D1575" s="81">
        <f t="shared" si="5062"/>
        <v>0</v>
      </c>
      <c r="E1575" s="7" t="str">
        <f t="shared" si="5063"/>
        <v>18,</v>
      </c>
      <c r="F1575" s="78"/>
      <c r="G1575" s="86"/>
      <c r="H1575" s="86"/>
      <c r="I1575" s="86"/>
      <c r="J1575" s="86"/>
      <c r="K1575" s="86"/>
      <c r="L1575" s="86"/>
      <c r="M1575" s="86"/>
      <c r="N1575" s="86"/>
      <c r="O1575" s="78"/>
      <c r="P1575" s="86"/>
      <c r="Q1575" s="86"/>
      <c r="R1575" s="86"/>
      <c r="S1575" s="86"/>
      <c r="T1575" s="86"/>
      <c r="U1575" s="86"/>
      <c r="V1575" s="86"/>
      <c r="W1575" s="86"/>
      <c r="X1575" s="123" t="str">
        <f t="shared" si="5064"/>
        <v/>
      </c>
      <c r="Y1575" s="127">
        <f t="shared" si="5096"/>
        <v>0</v>
      </c>
      <c r="Z1575" s="127">
        <f t="shared" si="5097"/>
        <v>0</v>
      </c>
      <c r="AA1575" s="127">
        <f t="shared" si="5098"/>
        <v>0</v>
      </c>
      <c r="AB1575" s="86">
        <f t="shared" si="5143"/>
        <v>0</v>
      </c>
      <c r="AC1575" s="86">
        <f t="shared" si="5143"/>
        <v>0</v>
      </c>
      <c r="AD1575" s="90" t="str">
        <f t="shared" si="5146"/>
        <v/>
      </c>
      <c r="AE1575" s="54" t="str">
        <f t="shared" si="5146"/>
        <v/>
      </c>
      <c r="AF1575" s="92" t="str">
        <f t="shared" si="5070"/>
        <v/>
      </c>
      <c r="AG1575" s="82">
        <f t="shared" si="5065"/>
        <v>0</v>
      </c>
      <c r="AH1575" s="71">
        <f t="shared" si="5151"/>
        <v>0</v>
      </c>
      <c r="AI1575" s="78" t="str">
        <f t="shared" si="5066"/>
        <v/>
      </c>
      <c r="AJ1575" s="132">
        <f t="shared" si="5099"/>
        <v>0</v>
      </c>
      <c r="AK1575" s="132">
        <f t="shared" si="5100"/>
        <v>0</v>
      </c>
      <c r="AL1575" s="132">
        <f t="shared" si="5101"/>
        <v>0</v>
      </c>
      <c r="AM1575" s="86" t="str">
        <f t="shared" si="5102"/>
        <v/>
      </c>
      <c r="AN1575" s="86" t="str">
        <f t="shared" si="5103"/>
        <v/>
      </c>
      <c r="AO1575" s="90" t="str">
        <f t="shared" si="5147"/>
        <v/>
      </c>
      <c r="AP1575" s="54" t="str">
        <f t="shared" si="5147"/>
        <v/>
      </c>
      <c r="AQ1575" s="92" t="str">
        <f t="shared" si="5071"/>
        <v/>
      </c>
      <c r="AR1575" s="82">
        <f t="shared" si="5104"/>
        <v>0</v>
      </c>
      <c r="AS1575" s="71">
        <f t="shared" si="5072"/>
        <v>0</v>
      </c>
      <c r="AT1575" s="78" t="str">
        <f t="shared" si="5067"/>
        <v/>
      </c>
      <c r="AU1575" s="137">
        <f t="shared" si="5105"/>
        <v>0</v>
      </c>
      <c r="AV1575" s="137">
        <f t="shared" si="5106"/>
        <v>0</v>
      </c>
      <c r="AW1575" s="137">
        <f t="shared" si="5107"/>
        <v>0</v>
      </c>
      <c r="AX1575" s="86" t="str">
        <f t="shared" si="5108"/>
        <v/>
      </c>
      <c r="AY1575" s="86" t="str">
        <f t="shared" si="5109"/>
        <v/>
      </c>
      <c r="AZ1575" s="90" t="str">
        <f t="shared" si="5148"/>
        <v/>
      </c>
      <c r="BA1575" s="54" t="str">
        <f t="shared" si="5148"/>
        <v/>
      </c>
      <c r="BB1575" s="92" t="str">
        <f t="shared" si="5073"/>
        <v/>
      </c>
      <c r="BC1575" s="82">
        <f t="shared" si="5110"/>
        <v>0</v>
      </c>
      <c r="BD1575" s="71">
        <f t="shared" si="5074"/>
        <v>0</v>
      </c>
      <c r="BE1575" s="98">
        <f t="shared" si="5112"/>
        <v>18</v>
      </c>
      <c r="BF1575" s="54" t="str">
        <f t="shared" si="5149"/>
        <v/>
      </c>
      <c r="BG1575" s="92" t="str">
        <f t="shared" si="5144"/>
        <v/>
      </c>
      <c r="BH1575" s="82">
        <f t="shared" si="5093"/>
        <v>0</v>
      </c>
      <c r="BI1575" s="71">
        <f t="shared" si="5094"/>
        <v>0</v>
      </c>
      <c r="BJ1575" s="146"/>
      <c r="BK1575" s="97">
        <v>1</v>
      </c>
      <c r="BL1575" s="95" t="str">
        <f t="shared" ref="BL1575:BP1575" si="5153">IF(BL1574&lt;&gt;"",BL1574,"")</f>
        <v/>
      </c>
      <c r="BM1575" s="95" t="str">
        <f t="shared" si="5153"/>
        <v/>
      </c>
      <c r="BN1575" s="95" t="str">
        <f t="shared" si="5153"/>
        <v/>
      </c>
      <c r="BO1575" s="95" t="str">
        <f t="shared" si="5153"/>
        <v/>
      </c>
      <c r="BP1575" s="95" t="str">
        <f t="shared" si="5153"/>
        <v/>
      </c>
      <c r="BQ1575" s="81">
        <f t="shared" si="5114"/>
        <v>0</v>
      </c>
      <c r="BR1575" s="81">
        <f t="shared" si="5115"/>
        <v>0</v>
      </c>
      <c r="BS1575" s="81">
        <f t="shared" si="5116"/>
        <v>0</v>
      </c>
      <c r="BT1575" s="81">
        <f t="shared" si="5117"/>
        <v>0</v>
      </c>
      <c r="BU1575" s="81">
        <f t="shared" si="5118"/>
        <v>0</v>
      </c>
      <c r="BV1575" s="13">
        <f t="shared" si="5119"/>
        <v>0</v>
      </c>
      <c r="BW1575" s="11">
        <f t="shared" si="5069"/>
        <v>0</v>
      </c>
      <c r="BX1575" s="69">
        <f t="shared" si="5076"/>
        <v>0</v>
      </c>
      <c r="BY1575" s="69">
        <f>IF($A1575&lt;&gt;"",IF(BY1574&lt;&gt;0,BY1574,IF(BW1575&lt;=$AW$2,"Stop Loss",0)),0)</f>
        <v>0</v>
      </c>
      <c r="BZ1575" s="69">
        <f t="shared" si="5033"/>
        <v>0</v>
      </c>
      <c r="CA1575" s="27" t="str">
        <f t="shared" si="5077"/>
        <v/>
      </c>
      <c r="CB1575" s="27" t="str">
        <f t="shared" si="5078"/>
        <v/>
      </c>
      <c r="CC1575" s="27" t="str">
        <f t="shared" si="5079"/>
        <v/>
      </c>
      <c r="CD1575" s="27" t="str">
        <f t="shared" si="5080"/>
        <v/>
      </c>
      <c r="CE1575" s="27" t="str">
        <f t="shared" si="5081"/>
        <v/>
      </c>
      <c r="CF1575" s="27" t="str">
        <f t="shared" si="5082"/>
        <v/>
      </c>
      <c r="CG1575" s="86"/>
      <c r="CH1575" s="86"/>
      <c r="CI1575"/>
      <c r="CJ1575"/>
      <c r="CK1575"/>
    </row>
    <row r="1576" spans="1:89">
      <c r="A1576" s="149"/>
      <c r="B1576" s="82" t="str">
        <f t="shared" si="5060"/>
        <v/>
      </c>
      <c r="C1576" s="7" t="str">
        <f t="shared" si="5061"/>
        <v/>
      </c>
      <c r="D1576" s="81">
        <f t="shared" si="5062"/>
        <v>0</v>
      </c>
      <c r="E1576" s="7" t="str">
        <f t="shared" si="5063"/>
        <v>18,</v>
      </c>
      <c r="F1576" s="78"/>
      <c r="G1576" s="86"/>
      <c r="H1576" s="86"/>
      <c r="I1576" s="86"/>
      <c r="J1576" s="86"/>
      <c r="K1576" s="86"/>
      <c r="L1576" s="86"/>
      <c r="M1576" s="86"/>
      <c r="N1576" s="86"/>
      <c r="O1576" s="78"/>
      <c r="P1576" s="86"/>
      <c r="Q1576" s="86"/>
      <c r="R1576" s="86"/>
      <c r="S1576" s="86"/>
      <c r="T1576" s="86"/>
      <c r="U1576" s="86"/>
      <c r="V1576" s="86"/>
      <c r="W1576" s="86"/>
      <c r="X1576" s="123" t="str">
        <f t="shared" si="5064"/>
        <v/>
      </c>
      <c r="Y1576" s="127">
        <f t="shared" si="5096"/>
        <v>0</v>
      </c>
      <c r="Z1576" s="127">
        <f t="shared" si="5097"/>
        <v>0</v>
      </c>
      <c r="AA1576" s="127">
        <f t="shared" si="5098"/>
        <v>0</v>
      </c>
      <c r="AB1576" s="86">
        <f t="shared" si="5143"/>
        <v>0</v>
      </c>
      <c r="AC1576" s="86">
        <f t="shared" si="5143"/>
        <v>0</v>
      </c>
      <c r="AD1576" s="90" t="str">
        <f t="shared" si="5146"/>
        <v/>
      </c>
      <c r="AE1576" s="54" t="str">
        <f t="shared" si="5146"/>
        <v/>
      </c>
      <c r="AF1576" s="92" t="str">
        <f t="shared" si="5070"/>
        <v/>
      </c>
      <c r="AG1576" s="82">
        <f t="shared" si="5065"/>
        <v>0</v>
      </c>
      <c r="AH1576" s="71">
        <f t="shared" si="5151"/>
        <v>0</v>
      </c>
      <c r="AI1576" s="78" t="str">
        <f t="shared" si="5066"/>
        <v/>
      </c>
      <c r="AJ1576" s="132">
        <f t="shared" si="5099"/>
        <v>0</v>
      </c>
      <c r="AK1576" s="132">
        <f t="shared" si="5100"/>
        <v>0</v>
      </c>
      <c r="AL1576" s="132">
        <f t="shared" si="5101"/>
        <v>0</v>
      </c>
      <c r="AM1576" s="86" t="str">
        <f t="shared" si="5102"/>
        <v/>
      </c>
      <c r="AN1576" s="86" t="str">
        <f t="shared" si="5103"/>
        <v/>
      </c>
      <c r="AO1576" s="90" t="str">
        <f t="shared" si="5147"/>
        <v/>
      </c>
      <c r="AP1576" s="54" t="str">
        <f t="shared" si="5147"/>
        <v/>
      </c>
      <c r="AQ1576" s="92" t="str">
        <f t="shared" si="5071"/>
        <v/>
      </c>
      <c r="AR1576" s="82">
        <f t="shared" si="5104"/>
        <v>0</v>
      </c>
      <c r="AS1576" s="71">
        <f t="shared" si="5072"/>
        <v>0</v>
      </c>
      <c r="AT1576" s="78" t="str">
        <f t="shared" si="5067"/>
        <v/>
      </c>
      <c r="AU1576" s="137">
        <f t="shared" si="5105"/>
        <v>0</v>
      </c>
      <c r="AV1576" s="137">
        <f t="shared" si="5106"/>
        <v>0</v>
      </c>
      <c r="AW1576" s="137">
        <f t="shared" si="5107"/>
        <v>0</v>
      </c>
      <c r="AX1576" s="86" t="str">
        <f t="shared" si="5108"/>
        <v/>
      </c>
      <c r="AY1576" s="86" t="str">
        <f t="shared" si="5109"/>
        <v/>
      </c>
      <c r="AZ1576" s="90" t="str">
        <f t="shared" si="5148"/>
        <v/>
      </c>
      <c r="BA1576" s="54" t="str">
        <f t="shared" si="5148"/>
        <v/>
      </c>
      <c r="BB1576" s="92" t="str">
        <f t="shared" si="5073"/>
        <v/>
      </c>
      <c r="BC1576" s="82">
        <f t="shared" si="5110"/>
        <v>0</v>
      </c>
      <c r="BD1576" s="71">
        <f t="shared" si="5074"/>
        <v>0</v>
      </c>
      <c r="BE1576" s="98">
        <f t="shared" si="5112"/>
        <v>18</v>
      </c>
      <c r="BF1576" s="54" t="str">
        <f t="shared" si="5149"/>
        <v/>
      </c>
      <c r="BG1576" s="92" t="str">
        <f t="shared" si="5144"/>
        <v/>
      </c>
      <c r="BH1576" s="82">
        <f t="shared" si="5093"/>
        <v>0</v>
      </c>
      <c r="BI1576" s="71">
        <f t="shared" si="5094"/>
        <v>0</v>
      </c>
      <c r="BJ1576" s="146"/>
      <c r="BK1576" s="97">
        <v>1</v>
      </c>
      <c r="BL1576" s="95" t="str">
        <f t="shared" ref="BL1576:BP1576" si="5154">IF(BL1575&lt;&gt;"",BL1575,"")</f>
        <v/>
      </c>
      <c r="BM1576" s="95" t="str">
        <f t="shared" si="5154"/>
        <v/>
      </c>
      <c r="BN1576" s="95" t="str">
        <f t="shared" si="5154"/>
        <v/>
      </c>
      <c r="BO1576" s="95" t="str">
        <f t="shared" si="5154"/>
        <v/>
      </c>
      <c r="BP1576" s="95" t="str">
        <f t="shared" si="5154"/>
        <v/>
      </c>
      <c r="BQ1576" s="81">
        <f t="shared" si="5114"/>
        <v>0</v>
      </c>
      <c r="BR1576" s="81">
        <f t="shared" si="5115"/>
        <v>0</v>
      </c>
      <c r="BS1576" s="81">
        <f t="shared" si="5116"/>
        <v>0</v>
      </c>
      <c r="BT1576" s="81">
        <f t="shared" si="5117"/>
        <v>0</v>
      </c>
      <c r="BU1576" s="81">
        <f t="shared" si="5118"/>
        <v>0</v>
      </c>
      <c r="BV1576" s="13">
        <f t="shared" si="5119"/>
        <v>0</v>
      </c>
      <c r="BW1576" s="11">
        <f t="shared" si="5069"/>
        <v>0</v>
      </c>
      <c r="BX1576" s="69">
        <f t="shared" si="5076"/>
        <v>0</v>
      </c>
      <c r="BY1576" s="69">
        <f>IF($A1576&lt;&gt;"",IF(BY1575&lt;&gt;0,BY1575,IF(BW1576&lt;=$AW$2,"Stop Loss",0)),0)</f>
        <v>0</v>
      </c>
      <c r="BZ1576" s="69">
        <f t="shared" si="5033"/>
        <v>0</v>
      </c>
      <c r="CA1576" s="27" t="str">
        <f t="shared" si="5077"/>
        <v/>
      </c>
      <c r="CB1576" s="27" t="str">
        <f t="shared" si="5078"/>
        <v/>
      </c>
      <c r="CC1576" s="27" t="str">
        <f t="shared" si="5079"/>
        <v/>
      </c>
      <c r="CD1576" s="27" t="str">
        <f t="shared" si="5080"/>
        <v/>
      </c>
      <c r="CE1576" s="27" t="str">
        <f t="shared" si="5081"/>
        <v/>
      </c>
      <c r="CF1576" s="27" t="str">
        <f t="shared" si="5082"/>
        <v/>
      </c>
      <c r="CG1576" s="86"/>
      <c r="CH1576" s="86"/>
      <c r="CI1576"/>
      <c r="CJ1576"/>
      <c r="CK1576"/>
    </row>
    <row r="1577" spans="1:89">
      <c r="A1577" s="149"/>
      <c r="B1577" s="82" t="str">
        <f t="shared" si="5060"/>
        <v/>
      </c>
      <c r="C1577" s="7" t="str">
        <f t="shared" si="5061"/>
        <v/>
      </c>
      <c r="D1577" s="81">
        <f t="shared" si="5062"/>
        <v>0</v>
      </c>
      <c r="E1577" s="7" t="str">
        <f t="shared" si="5063"/>
        <v>18,</v>
      </c>
      <c r="F1577" s="78"/>
      <c r="G1577" s="86"/>
      <c r="H1577" s="86"/>
      <c r="I1577" s="86"/>
      <c r="J1577" s="86"/>
      <c r="K1577" s="86"/>
      <c r="L1577" s="86"/>
      <c r="M1577" s="86"/>
      <c r="N1577" s="86"/>
      <c r="O1577" s="78"/>
      <c r="P1577" s="86"/>
      <c r="Q1577" s="86"/>
      <c r="R1577" s="86"/>
      <c r="S1577" s="86"/>
      <c r="T1577" s="86"/>
      <c r="U1577" s="86"/>
      <c r="V1577" s="86"/>
      <c r="W1577" s="86"/>
      <c r="X1577" s="123" t="str">
        <f t="shared" si="5064"/>
        <v/>
      </c>
      <c r="Y1577" s="127">
        <f t="shared" si="5096"/>
        <v>0</v>
      </c>
      <c r="Z1577" s="127">
        <f t="shared" si="5097"/>
        <v>0</v>
      </c>
      <c r="AA1577" s="127">
        <f t="shared" si="5098"/>
        <v>0</v>
      </c>
      <c r="AB1577" s="86">
        <f t="shared" si="5143"/>
        <v>0</v>
      </c>
      <c r="AC1577" s="86">
        <f t="shared" si="5143"/>
        <v>0</v>
      </c>
      <c r="AD1577" s="90" t="str">
        <f t="shared" si="5146"/>
        <v/>
      </c>
      <c r="AE1577" s="54" t="str">
        <f t="shared" si="5146"/>
        <v/>
      </c>
      <c r="AF1577" s="92" t="str">
        <f t="shared" si="5070"/>
        <v/>
      </c>
      <c r="AG1577" s="82">
        <f t="shared" si="5065"/>
        <v>0</v>
      </c>
      <c r="AH1577" s="71">
        <f t="shared" si="5151"/>
        <v>0</v>
      </c>
      <c r="AI1577" s="78" t="str">
        <f t="shared" si="5066"/>
        <v/>
      </c>
      <c r="AJ1577" s="132">
        <f t="shared" si="5099"/>
        <v>0</v>
      </c>
      <c r="AK1577" s="132">
        <f t="shared" si="5100"/>
        <v>0</v>
      </c>
      <c r="AL1577" s="132">
        <f t="shared" si="5101"/>
        <v>0</v>
      </c>
      <c r="AM1577" s="86" t="str">
        <f t="shared" si="5102"/>
        <v/>
      </c>
      <c r="AN1577" s="86" t="str">
        <f t="shared" si="5103"/>
        <v/>
      </c>
      <c r="AO1577" s="90" t="str">
        <f t="shared" si="5147"/>
        <v/>
      </c>
      <c r="AP1577" s="54" t="str">
        <f t="shared" si="5147"/>
        <v/>
      </c>
      <c r="AQ1577" s="92" t="str">
        <f t="shared" si="5071"/>
        <v/>
      </c>
      <c r="AR1577" s="82">
        <f t="shared" si="5104"/>
        <v>0</v>
      </c>
      <c r="AS1577" s="71">
        <f t="shared" si="5072"/>
        <v>0</v>
      </c>
      <c r="AT1577" s="78" t="str">
        <f t="shared" si="5067"/>
        <v/>
      </c>
      <c r="AU1577" s="137">
        <f t="shared" si="5105"/>
        <v>0</v>
      </c>
      <c r="AV1577" s="137">
        <f t="shared" si="5106"/>
        <v>0</v>
      </c>
      <c r="AW1577" s="137">
        <f t="shared" si="5107"/>
        <v>0</v>
      </c>
      <c r="AX1577" s="86" t="str">
        <f t="shared" si="5108"/>
        <v/>
      </c>
      <c r="AY1577" s="86" t="str">
        <f t="shared" si="5109"/>
        <v/>
      </c>
      <c r="AZ1577" s="90" t="str">
        <f t="shared" si="5148"/>
        <v/>
      </c>
      <c r="BA1577" s="54" t="str">
        <f t="shared" si="5148"/>
        <v/>
      </c>
      <c r="BB1577" s="92" t="str">
        <f t="shared" si="5073"/>
        <v/>
      </c>
      <c r="BC1577" s="82">
        <f t="shared" si="5110"/>
        <v>0</v>
      </c>
      <c r="BD1577" s="71">
        <f t="shared" si="5074"/>
        <v>0</v>
      </c>
      <c r="BE1577" s="98">
        <f t="shared" si="5112"/>
        <v>18</v>
      </c>
      <c r="BF1577" s="54" t="str">
        <f t="shared" si="5149"/>
        <v/>
      </c>
      <c r="BG1577" s="92" t="str">
        <f t="shared" si="5144"/>
        <v/>
      </c>
      <c r="BH1577" s="82">
        <f t="shared" si="5093"/>
        <v>0</v>
      </c>
      <c r="BI1577" s="71">
        <f t="shared" si="5094"/>
        <v>0</v>
      </c>
      <c r="BJ1577" s="146"/>
      <c r="BK1577" s="97">
        <v>1</v>
      </c>
      <c r="BL1577" s="95" t="str">
        <f t="shared" ref="BL1577:BP1577" si="5155">IF(BL1576&lt;&gt;"",BL1576,"")</f>
        <v/>
      </c>
      <c r="BM1577" s="95" t="str">
        <f t="shared" si="5155"/>
        <v/>
      </c>
      <c r="BN1577" s="95" t="str">
        <f t="shared" si="5155"/>
        <v/>
      </c>
      <c r="BO1577" s="95" t="str">
        <f t="shared" si="5155"/>
        <v/>
      </c>
      <c r="BP1577" s="95" t="str">
        <f t="shared" si="5155"/>
        <v/>
      </c>
      <c r="BQ1577" s="81">
        <f t="shared" si="5114"/>
        <v>0</v>
      </c>
      <c r="BR1577" s="81">
        <f t="shared" si="5115"/>
        <v>0</v>
      </c>
      <c r="BS1577" s="81">
        <f t="shared" si="5116"/>
        <v>0</v>
      </c>
      <c r="BT1577" s="81">
        <f t="shared" si="5117"/>
        <v>0</v>
      </c>
      <c r="BU1577" s="81">
        <f t="shared" si="5118"/>
        <v>0</v>
      </c>
      <c r="BV1577" s="13">
        <f t="shared" si="5119"/>
        <v>0</v>
      </c>
      <c r="BW1577" s="11">
        <f t="shared" si="5069"/>
        <v>0</v>
      </c>
      <c r="BX1577" s="69">
        <f t="shared" si="5076"/>
        <v>0</v>
      </c>
      <c r="BY1577" s="69">
        <f>IF($A1577&lt;&gt;"",IF(BY1576&lt;&gt;0,BY1576,IF(BW1577&lt;=$AW$2,"Stop Loss",0)),0)</f>
        <v>0</v>
      </c>
      <c r="BZ1577" s="69">
        <f t="shared" si="5033"/>
        <v>0</v>
      </c>
      <c r="CA1577" s="27" t="str">
        <f t="shared" si="5077"/>
        <v/>
      </c>
      <c r="CB1577" s="27" t="str">
        <f t="shared" si="5078"/>
        <v/>
      </c>
      <c r="CC1577" s="27" t="str">
        <f t="shared" si="5079"/>
        <v/>
      </c>
      <c r="CD1577" s="27" t="str">
        <f t="shared" si="5080"/>
        <v/>
      </c>
      <c r="CE1577" s="27" t="str">
        <f t="shared" si="5081"/>
        <v/>
      </c>
      <c r="CF1577" s="27" t="str">
        <f t="shared" si="5082"/>
        <v/>
      </c>
      <c r="CG1577" s="86"/>
      <c r="CH1577" s="86"/>
      <c r="CI1577"/>
      <c r="CJ1577"/>
      <c r="CK1577"/>
    </row>
    <row r="1578" spans="1:89">
      <c r="A1578" s="149"/>
      <c r="B1578" s="82" t="str">
        <f t="shared" si="5060"/>
        <v/>
      </c>
      <c r="C1578" s="7" t="str">
        <f t="shared" si="5061"/>
        <v/>
      </c>
      <c r="D1578" s="81">
        <f t="shared" si="5062"/>
        <v>0</v>
      </c>
      <c r="E1578" s="7" t="str">
        <f t="shared" si="5063"/>
        <v>18,</v>
      </c>
      <c r="F1578" s="78"/>
      <c r="G1578" s="86"/>
      <c r="H1578" s="86"/>
      <c r="I1578" s="86"/>
      <c r="J1578" s="86"/>
      <c r="K1578" s="86"/>
      <c r="L1578" s="86"/>
      <c r="M1578" s="86"/>
      <c r="N1578" s="86"/>
      <c r="O1578" s="78"/>
      <c r="P1578" s="86"/>
      <c r="Q1578" s="86"/>
      <c r="R1578" s="86"/>
      <c r="S1578" s="86"/>
      <c r="T1578" s="86"/>
      <c r="U1578" s="86"/>
      <c r="V1578" s="86"/>
      <c r="W1578" s="86"/>
      <c r="X1578" s="123" t="str">
        <f t="shared" si="5064"/>
        <v/>
      </c>
      <c r="Y1578" s="127">
        <f t="shared" si="5096"/>
        <v>0</v>
      </c>
      <c r="Z1578" s="127">
        <f t="shared" si="5097"/>
        <v>0</v>
      </c>
      <c r="AA1578" s="127">
        <f t="shared" si="5098"/>
        <v>0</v>
      </c>
      <c r="AB1578" s="86">
        <f t="shared" si="5143"/>
        <v>0</v>
      </c>
      <c r="AC1578" s="86">
        <f t="shared" si="5143"/>
        <v>0</v>
      </c>
      <c r="AD1578" s="90" t="str">
        <f t="shared" si="5146"/>
        <v/>
      </c>
      <c r="AE1578" s="54" t="str">
        <f t="shared" si="5146"/>
        <v/>
      </c>
      <c r="AF1578" s="92" t="str">
        <f t="shared" si="5070"/>
        <v/>
      </c>
      <c r="AG1578" s="82">
        <f t="shared" si="5065"/>
        <v>0</v>
      </c>
      <c r="AH1578" s="71">
        <f t="shared" si="5151"/>
        <v>0</v>
      </c>
      <c r="AI1578" s="78" t="str">
        <f t="shared" si="5066"/>
        <v/>
      </c>
      <c r="AJ1578" s="132">
        <f t="shared" si="5099"/>
        <v>0</v>
      </c>
      <c r="AK1578" s="132">
        <f t="shared" si="5100"/>
        <v>0</v>
      </c>
      <c r="AL1578" s="132">
        <f t="shared" si="5101"/>
        <v>0</v>
      </c>
      <c r="AM1578" s="86" t="str">
        <f t="shared" si="5102"/>
        <v/>
      </c>
      <c r="AN1578" s="86" t="str">
        <f t="shared" si="5103"/>
        <v/>
      </c>
      <c r="AO1578" s="90" t="str">
        <f t="shared" si="5147"/>
        <v/>
      </c>
      <c r="AP1578" s="54" t="str">
        <f t="shared" si="5147"/>
        <v/>
      </c>
      <c r="AQ1578" s="92" t="str">
        <f t="shared" si="5071"/>
        <v/>
      </c>
      <c r="AR1578" s="82">
        <f t="shared" si="5104"/>
        <v>0</v>
      </c>
      <c r="AS1578" s="71">
        <f t="shared" si="5072"/>
        <v>0</v>
      </c>
      <c r="AT1578" s="78" t="str">
        <f t="shared" si="5067"/>
        <v/>
      </c>
      <c r="AU1578" s="137">
        <f t="shared" si="5105"/>
        <v>0</v>
      </c>
      <c r="AV1578" s="137">
        <f t="shared" si="5106"/>
        <v>0</v>
      </c>
      <c r="AW1578" s="137">
        <f t="shared" si="5107"/>
        <v>0</v>
      </c>
      <c r="AX1578" s="86" t="str">
        <f t="shared" si="5108"/>
        <v/>
      </c>
      <c r="AY1578" s="86" t="str">
        <f t="shared" si="5109"/>
        <v/>
      </c>
      <c r="AZ1578" s="90" t="str">
        <f t="shared" si="5148"/>
        <v/>
      </c>
      <c r="BA1578" s="54" t="str">
        <f t="shared" si="5148"/>
        <v/>
      </c>
      <c r="BB1578" s="92" t="str">
        <f t="shared" si="5073"/>
        <v/>
      </c>
      <c r="BC1578" s="82">
        <f t="shared" si="5110"/>
        <v>0</v>
      </c>
      <c r="BD1578" s="71">
        <f t="shared" si="5074"/>
        <v>0</v>
      </c>
      <c r="BE1578" s="98">
        <f t="shared" si="5112"/>
        <v>18</v>
      </c>
      <c r="BF1578" s="54" t="str">
        <f t="shared" si="5149"/>
        <v/>
      </c>
      <c r="BG1578" s="92" t="str">
        <f t="shared" si="5144"/>
        <v/>
      </c>
      <c r="BH1578" s="82">
        <f t="shared" si="5093"/>
        <v>0</v>
      </c>
      <c r="BI1578" s="71">
        <f t="shared" si="5094"/>
        <v>0</v>
      </c>
      <c r="BJ1578" s="146"/>
      <c r="BK1578" s="97">
        <v>1</v>
      </c>
      <c r="BL1578" s="95" t="str">
        <f t="shared" ref="BL1578:BP1578" si="5156">IF(BL1577&lt;&gt;"",BL1577,"")</f>
        <v/>
      </c>
      <c r="BM1578" s="95" t="str">
        <f t="shared" si="5156"/>
        <v/>
      </c>
      <c r="BN1578" s="95" t="str">
        <f t="shared" si="5156"/>
        <v/>
      </c>
      <c r="BO1578" s="95" t="str">
        <f t="shared" si="5156"/>
        <v/>
      </c>
      <c r="BP1578" s="95" t="str">
        <f t="shared" si="5156"/>
        <v/>
      </c>
      <c r="BQ1578" s="81">
        <f t="shared" si="5114"/>
        <v>0</v>
      </c>
      <c r="BR1578" s="81">
        <f t="shared" si="5115"/>
        <v>0</v>
      </c>
      <c r="BS1578" s="81">
        <f t="shared" si="5116"/>
        <v>0</v>
      </c>
      <c r="BT1578" s="81">
        <f t="shared" si="5117"/>
        <v>0</v>
      </c>
      <c r="BU1578" s="81">
        <f t="shared" si="5118"/>
        <v>0</v>
      </c>
      <c r="BV1578" s="13">
        <f t="shared" si="5119"/>
        <v>0</v>
      </c>
      <c r="BW1578" s="11">
        <f t="shared" si="5069"/>
        <v>0</v>
      </c>
      <c r="BX1578" s="69">
        <f t="shared" si="5076"/>
        <v>0</v>
      </c>
      <c r="BY1578" s="69">
        <f>IF($A1578&lt;&gt;"",IF(BY1577&lt;&gt;0,BY1577,IF(BW1578&lt;=$AW$2,"Stop Loss",0)),0)</f>
        <v>0</v>
      </c>
      <c r="BZ1578" s="69">
        <f t="shared" si="5033"/>
        <v>0</v>
      </c>
      <c r="CA1578" s="27" t="str">
        <f t="shared" si="5077"/>
        <v/>
      </c>
      <c r="CB1578" s="27" t="str">
        <f t="shared" si="5078"/>
        <v/>
      </c>
      <c r="CC1578" s="27" t="str">
        <f t="shared" si="5079"/>
        <v/>
      </c>
      <c r="CD1578" s="27" t="str">
        <f t="shared" si="5080"/>
        <v/>
      </c>
      <c r="CE1578" s="27" t="str">
        <f t="shared" si="5081"/>
        <v/>
      </c>
      <c r="CF1578" s="27" t="str">
        <f t="shared" si="5082"/>
        <v/>
      </c>
      <c r="CG1578" s="86"/>
      <c r="CH1578" s="86"/>
      <c r="CI1578"/>
      <c r="CJ1578"/>
      <c r="CK1578"/>
    </row>
    <row r="1579" spans="1:89">
      <c r="A1579" s="149"/>
      <c r="B1579" s="82" t="str">
        <f t="shared" si="5060"/>
        <v/>
      </c>
      <c r="C1579" s="7" t="str">
        <f t="shared" si="5061"/>
        <v/>
      </c>
      <c r="D1579" s="81">
        <f t="shared" si="5062"/>
        <v>0</v>
      </c>
      <c r="E1579" s="7" t="str">
        <f t="shared" si="5063"/>
        <v>18,</v>
      </c>
      <c r="F1579" s="78"/>
      <c r="G1579" s="86"/>
      <c r="H1579" s="86"/>
      <c r="I1579" s="86"/>
      <c r="J1579" s="86"/>
      <c r="K1579" s="86"/>
      <c r="L1579" s="86"/>
      <c r="M1579" s="86"/>
      <c r="N1579" s="86"/>
      <c r="O1579" s="78"/>
      <c r="P1579" s="86"/>
      <c r="Q1579" s="86"/>
      <c r="R1579" s="86"/>
      <c r="S1579" s="86"/>
      <c r="T1579" s="86"/>
      <c r="U1579" s="86"/>
      <c r="V1579" s="86"/>
      <c r="W1579" s="86"/>
      <c r="X1579" s="123" t="str">
        <f t="shared" si="5064"/>
        <v/>
      </c>
      <c r="Y1579" s="127">
        <f t="shared" si="5096"/>
        <v>0</v>
      </c>
      <c r="Z1579" s="127">
        <f t="shared" si="5097"/>
        <v>0</v>
      </c>
      <c r="AA1579" s="127">
        <f t="shared" si="5098"/>
        <v>0</v>
      </c>
      <c r="AB1579" s="86">
        <f>IF($Y1579&gt;$Z1579,$Y1579-$Z1579+AB1578,AB1578)</f>
        <v>0</v>
      </c>
      <c r="AC1579" s="86">
        <f>IF($Z1579&gt;$Y1579,$Z1579-$Y1579+AC1578,AC1578)</f>
        <v>0</v>
      </c>
      <c r="AD1579" s="90" t="str">
        <f t="shared" si="5146"/>
        <v/>
      </c>
      <c r="AE1579" s="54" t="str">
        <f t="shared" si="5146"/>
        <v/>
      </c>
      <c r="AF1579" s="92" t="str">
        <f t="shared" si="5070"/>
        <v/>
      </c>
      <c r="AG1579" s="82">
        <f t="shared" si="5065"/>
        <v>0</v>
      </c>
      <c r="AH1579" s="71">
        <f t="shared" si="5151"/>
        <v>0</v>
      </c>
      <c r="AI1579" s="78" t="str">
        <f t="shared" si="5066"/>
        <v/>
      </c>
      <c r="AJ1579" s="132">
        <f t="shared" si="5099"/>
        <v>0</v>
      </c>
      <c r="AK1579" s="132">
        <f t="shared" si="5100"/>
        <v>0</v>
      </c>
      <c r="AL1579" s="132">
        <f t="shared" si="5101"/>
        <v>0</v>
      </c>
      <c r="AM1579" s="86" t="str">
        <f t="shared" si="5102"/>
        <v/>
      </c>
      <c r="AN1579" s="86" t="str">
        <f t="shared" si="5103"/>
        <v/>
      </c>
      <c r="AO1579" s="90" t="str">
        <f t="shared" si="5147"/>
        <v/>
      </c>
      <c r="AP1579" s="54" t="str">
        <f t="shared" si="5147"/>
        <v/>
      </c>
      <c r="AQ1579" s="92" t="str">
        <f t="shared" si="5071"/>
        <v/>
      </c>
      <c r="AR1579" s="82">
        <f t="shared" si="5104"/>
        <v>0</v>
      </c>
      <c r="AS1579" s="71">
        <f t="shared" si="5072"/>
        <v>0</v>
      </c>
      <c r="AT1579" s="78" t="str">
        <f t="shared" si="5067"/>
        <v/>
      </c>
      <c r="AU1579" s="137">
        <f t="shared" si="5105"/>
        <v>0</v>
      </c>
      <c r="AV1579" s="137">
        <f t="shared" si="5106"/>
        <v>0</v>
      </c>
      <c r="AW1579" s="137">
        <f t="shared" si="5107"/>
        <v>0</v>
      </c>
      <c r="AX1579" s="86" t="str">
        <f t="shared" si="5108"/>
        <v/>
      </c>
      <c r="AY1579" s="86" t="str">
        <f t="shared" si="5109"/>
        <v/>
      </c>
      <c r="AZ1579" s="90" t="str">
        <f t="shared" si="5148"/>
        <v/>
      </c>
      <c r="BA1579" s="54" t="str">
        <f t="shared" si="5148"/>
        <v/>
      </c>
      <c r="BB1579" s="92" t="str">
        <f t="shared" si="5073"/>
        <v/>
      </c>
      <c r="BC1579" s="82">
        <f t="shared" si="5110"/>
        <v>0</v>
      </c>
      <c r="BD1579" s="71">
        <f t="shared" si="5074"/>
        <v>0</v>
      </c>
      <c r="BE1579" s="98">
        <f t="shared" si="5112"/>
        <v>18</v>
      </c>
      <c r="BF1579" s="54" t="str">
        <f t="shared" si="5149"/>
        <v/>
      </c>
      <c r="BG1579" s="92" t="str">
        <f t="shared" si="5144"/>
        <v/>
      </c>
      <c r="BH1579" s="82">
        <f t="shared" si="5093"/>
        <v>0</v>
      </c>
      <c r="BI1579" s="71">
        <f t="shared" si="5094"/>
        <v>0</v>
      </c>
      <c r="BJ1579" s="146"/>
      <c r="BK1579" s="97">
        <v>1</v>
      </c>
      <c r="BL1579" s="95" t="str">
        <f t="shared" ref="BL1579:BP1579" si="5157">IF(BL1578&lt;&gt;"",BL1578,"")</f>
        <v/>
      </c>
      <c r="BM1579" s="95" t="str">
        <f t="shared" si="5157"/>
        <v/>
      </c>
      <c r="BN1579" s="95" t="str">
        <f t="shared" si="5157"/>
        <v/>
      </c>
      <c r="BO1579" s="95" t="str">
        <f t="shared" si="5157"/>
        <v/>
      </c>
      <c r="BP1579" s="95" t="str">
        <f t="shared" si="5157"/>
        <v/>
      </c>
      <c r="BQ1579" s="81">
        <f t="shared" si="5114"/>
        <v>0</v>
      </c>
      <c r="BR1579" s="81">
        <f t="shared" si="5115"/>
        <v>0</v>
      </c>
      <c r="BS1579" s="81">
        <f t="shared" si="5116"/>
        <v>0</v>
      </c>
      <c r="BT1579" s="81">
        <f t="shared" si="5117"/>
        <v>0</v>
      </c>
      <c r="BU1579" s="81">
        <f t="shared" si="5118"/>
        <v>0</v>
      </c>
      <c r="BV1579" s="13">
        <f t="shared" si="5119"/>
        <v>0</v>
      </c>
      <c r="BW1579" s="11">
        <f t="shared" si="5069"/>
        <v>0</v>
      </c>
      <c r="BX1579" s="69">
        <f t="shared" si="5076"/>
        <v>0</v>
      </c>
      <c r="BY1579" s="69">
        <f>IF($A1579&lt;&gt;"",IF(BY1578&lt;&gt;0,BY1578,IF(BW1579&lt;=$AW$2,"Stop Loss",0)),0)</f>
        <v>0</v>
      </c>
      <c r="BZ1579" s="69">
        <f t="shared" si="5033"/>
        <v>0</v>
      </c>
      <c r="CA1579" s="27" t="str">
        <f t="shared" si="5077"/>
        <v/>
      </c>
      <c r="CB1579" s="27" t="str">
        <f t="shared" si="5078"/>
        <v/>
      </c>
      <c r="CC1579" s="27" t="str">
        <f t="shared" si="5079"/>
        <v/>
      </c>
      <c r="CD1579" s="27" t="str">
        <f t="shared" si="5080"/>
        <v/>
      </c>
      <c r="CE1579" s="27" t="str">
        <f t="shared" si="5081"/>
        <v/>
      </c>
      <c r="CF1579" s="27" t="str">
        <f t="shared" si="5082"/>
        <v/>
      </c>
      <c r="CG1579" s="86"/>
      <c r="CH1579" s="86"/>
      <c r="CI1579"/>
      <c r="CJ1579"/>
      <c r="CK1579"/>
    </row>
    <row r="1580" spans="1:89">
      <c r="A1580" s="149"/>
      <c r="B1580" s="82" t="str">
        <f t="shared" si="5060"/>
        <v/>
      </c>
      <c r="C1580" s="7" t="str">
        <f t="shared" si="5061"/>
        <v/>
      </c>
      <c r="D1580" s="81">
        <f t="shared" si="5062"/>
        <v>0</v>
      </c>
      <c r="E1580" s="7" t="str">
        <f t="shared" si="5063"/>
        <v>18,</v>
      </c>
      <c r="F1580" s="78"/>
      <c r="G1580" s="86"/>
      <c r="H1580" s="86"/>
      <c r="I1580" s="86"/>
      <c r="J1580" s="86"/>
      <c r="K1580" s="86"/>
      <c r="L1580" s="86"/>
      <c r="M1580" s="86"/>
      <c r="N1580" s="86"/>
      <c r="O1580" s="78"/>
      <c r="P1580" s="86"/>
      <c r="Q1580" s="86"/>
      <c r="R1580" s="86"/>
      <c r="S1580" s="86"/>
      <c r="T1580" s="86"/>
      <c r="U1580" s="86"/>
      <c r="V1580" s="86"/>
      <c r="W1580" s="86"/>
      <c r="X1580" s="123" t="str">
        <f t="shared" si="5064"/>
        <v/>
      </c>
      <c r="Y1580" s="127">
        <f t="shared" si="5096"/>
        <v>0</v>
      </c>
      <c r="Z1580" s="127">
        <f t="shared" si="5097"/>
        <v>0</v>
      </c>
      <c r="AA1580" s="127">
        <f t="shared" si="5098"/>
        <v>0</v>
      </c>
      <c r="AB1580" s="86">
        <f>AB1579</f>
        <v>0</v>
      </c>
      <c r="AC1580" s="86">
        <f>AC1579</f>
        <v>0</v>
      </c>
      <c r="AD1580" s="90" t="str">
        <f>IF($A1579&lt;&gt;"",AA1579,"")</f>
        <v/>
      </c>
      <c r="AE1580" s="92" t="str">
        <f>IF($A1579&lt;&gt;"",IF(Y1579&gt;Z1579,"L","H"),"")</f>
        <v/>
      </c>
      <c r="AF1580" s="92" t="str">
        <f t="shared" si="5070"/>
        <v/>
      </c>
      <c r="AG1580" s="82">
        <f t="shared" si="5065"/>
        <v>0</v>
      </c>
      <c r="AH1580" s="71">
        <f t="shared" si="5151"/>
        <v>0</v>
      </c>
      <c r="AI1580" s="78" t="str">
        <f t="shared" si="5066"/>
        <v/>
      </c>
      <c r="AJ1580" s="132">
        <f t="shared" si="5099"/>
        <v>0</v>
      </c>
      <c r="AK1580" s="132">
        <f t="shared" si="5100"/>
        <v>0</v>
      </c>
      <c r="AL1580" s="132">
        <f t="shared" si="5101"/>
        <v>0</v>
      </c>
      <c r="AM1580" s="86" t="str">
        <f t="shared" si="5102"/>
        <v/>
      </c>
      <c r="AN1580" s="86" t="str">
        <f t="shared" si="5103"/>
        <v/>
      </c>
      <c r="AO1580" s="90" t="str">
        <f>IF($A1579&lt;&gt;"",AL1579,"")</f>
        <v/>
      </c>
      <c r="AP1580" s="92" t="str">
        <f>IF($A1579&lt;&gt;"",IF(AM1579&lt;&gt;"","O","E"),"")</f>
        <v/>
      </c>
      <c r="AQ1580" s="92" t="str">
        <f t="shared" si="5071"/>
        <v/>
      </c>
      <c r="AR1580" s="82">
        <f t="shared" si="5104"/>
        <v>0</v>
      </c>
      <c r="AS1580" s="71">
        <f t="shared" si="5072"/>
        <v>0</v>
      </c>
      <c r="AT1580" s="78" t="str">
        <f t="shared" si="5067"/>
        <v/>
      </c>
      <c r="AU1580" s="137">
        <f t="shared" si="5105"/>
        <v>0</v>
      </c>
      <c r="AV1580" s="137">
        <f t="shared" si="5106"/>
        <v>0</v>
      </c>
      <c r="AW1580" s="137">
        <f t="shared" si="5107"/>
        <v>0</v>
      </c>
      <c r="AX1580" s="86" t="str">
        <f t="shared" si="5108"/>
        <v/>
      </c>
      <c r="AY1580" s="86" t="str">
        <f t="shared" si="5109"/>
        <v/>
      </c>
      <c r="AZ1580" s="90" t="str">
        <f>IF($A1579&lt;&gt;"",AW1579,"")</f>
        <v/>
      </c>
      <c r="BA1580" s="92" t="str">
        <f>IF($A1579&lt;&gt;"",IF(AX1579&lt;&gt;"","B","R"),"")</f>
        <v/>
      </c>
      <c r="BB1580" s="92" t="str">
        <f t="shared" si="5073"/>
        <v/>
      </c>
      <c r="BC1580" s="82">
        <f t="shared" si="5110"/>
        <v>0</v>
      </c>
      <c r="BD1580" s="71">
        <f t="shared" si="5074"/>
        <v>0</v>
      </c>
      <c r="BE1580" s="98">
        <f t="shared" si="5112"/>
        <v>18</v>
      </c>
      <c r="BF1580" s="92" t="str">
        <f>IF($A1579&lt;&gt;"",IF($Y1579&gt;$Z1579,"H",IF($Z1579&gt;$Y1579,"L",BF1579)),"")</f>
        <v/>
      </c>
      <c r="BG1580" s="92" t="str">
        <f>IF($A1580&lt;&gt;"",IF($A1580=0,"L",IF(BF1580&lt;&gt;"",IF(BF1580=X1580,"W","L"))),"")</f>
        <v/>
      </c>
      <c r="BH1580" s="82">
        <f t="shared" si="5093"/>
        <v>0</v>
      </c>
      <c r="BI1580" s="71">
        <f t="shared" si="5094"/>
        <v>0</v>
      </c>
      <c r="BJ1580" s="146" t="str">
        <f>AE1580&amp;AP1580&amp;BA1580</f>
        <v/>
      </c>
      <c r="BK1580" s="97">
        <v>1</v>
      </c>
      <c r="BL1580" s="95" t="str">
        <f>IF($A1579&lt;&gt;"",IF($BJ1580="LER","11,",IF($BJ1580="LOR","02,",IF($BJ1580="LEB","01,",IF($BJ1580="LOB","12,",IF($BJ1580="HER","29,",IF($BJ1580="HOR","20,",IF($BJ1580="HEB","19,",IF($BJ1580="HOB","30,","")))))))),"")</f>
        <v/>
      </c>
      <c r="BM1580" s="95" t="str">
        <f>IF($A1579&lt;&gt;"",IF($BJ1580="LER","13,",IF($BJ1580="LOR","04,",IF($BJ1580="LEB","03,",IF($BJ1580="LOB","14,",IF($BJ1580="HER","31,",IF($BJ1580="HOR","22,",IF($BJ1580="HEB","21,",IF($BJ1580="HOB","32,","")))))))),"")</f>
        <v/>
      </c>
      <c r="BN1580" s="95" t="str">
        <f>IF($A1579&lt;&gt;"",IF($BJ1580="LER","15,",IF($BJ1580="LOR","06,",IF($BJ1580="LEB","05,",IF($BJ1580="LOB","16,",IF($BJ1580="HER","33,",IF($BJ1580="HOR","24,",IF($BJ1580="HEB","23,",IF($BJ1580="HOB","34,","")))))))),"")</f>
        <v/>
      </c>
      <c r="BO1580" s="95" t="str">
        <f>IF($A1579&lt;&gt;"",IF($BJ1580="LER","17,",IF($BJ1580="LOR","08,",IF($BJ1580="LEB","07,",IF($BJ1580="LOB","18,",IF($BJ1580="HER","35,",IF($BJ1580="HOR","26,",IF($BJ1580="HEB","25,",IF($BJ1580="HOB","36,","")))))))),"")</f>
        <v/>
      </c>
      <c r="BP1580" s="95" t="str">
        <f>IF($A1579&lt;&gt;"",IF($BJ1580="LER","",IF($BJ1580="LOR","10,",IF($BJ1580="LEB","09,",IF($BJ1580="LOB","",IF($BJ1580="HER","",IF($BJ1580="HOR","28,",IF($BJ1580="HEB","27,",IF($BJ1580="HOB","","")))))))),"")</f>
        <v/>
      </c>
      <c r="BQ1580" s="81">
        <f t="shared" si="5114"/>
        <v>0</v>
      </c>
      <c r="BR1580" s="81">
        <f t="shared" si="5115"/>
        <v>0</v>
      </c>
      <c r="BS1580" s="81">
        <f t="shared" si="5116"/>
        <v>0</v>
      </c>
      <c r="BT1580" s="81">
        <f t="shared" si="5117"/>
        <v>0</v>
      </c>
      <c r="BU1580" s="81">
        <f t="shared" si="5118"/>
        <v>0</v>
      </c>
      <c r="BV1580" s="13">
        <f t="shared" si="5119"/>
        <v>0</v>
      </c>
      <c r="BW1580" s="11">
        <f t="shared" si="5069"/>
        <v>0</v>
      </c>
      <c r="BX1580" s="69">
        <f t="shared" si="5076"/>
        <v>0</v>
      </c>
      <c r="BY1580" s="69">
        <f>IF($A1580&lt;&gt;"",IF(BY1579&lt;&gt;0,BY1579,IF(BW1580&lt;=$AW$2,"Stop Loss",0)),0)</f>
        <v>0</v>
      </c>
      <c r="BZ1580" s="69">
        <f t="shared" si="5033"/>
        <v>0</v>
      </c>
      <c r="CA1580" s="27" t="str">
        <f t="shared" si="5077"/>
        <v/>
      </c>
      <c r="CB1580" s="27" t="str">
        <f t="shared" si="5078"/>
        <v/>
      </c>
      <c r="CC1580" s="27" t="str">
        <f t="shared" si="5079"/>
        <v/>
      </c>
      <c r="CD1580" s="27" t="str">
        <f t="shared" si="5080"/>
        <v/>
      </c>
      <c r="CE1580" s="27" t="str">
        <f t="shared" si="5081"/>
        <v/>
      </c>
      <c r="CF1580" s="27" t="str">
        <f t="shared" si="5082"/>
        <v/>
      </c>
      <c r="CG1580" s="86"/>
      <c r="CH1580" s="86"/>
      <c r="CI1580"/>
      <c r="CJ1580"/>
      <c r="CK1580"/>
    </row>
    <row r="1581" spans="1:89">
      <c r="A1581" s="149"/>
      <c r="B1581" s="82" t="str">
        <f t="shared" si="5060"/>
        <v/>
      </c>
      <c r="C1581" s="7" t="str">
        <f t="shared" si="5061"/>
        <v/>
      </c>
      <c r="D1581" s="81">
        <f t="shared" si="5062"/>
        <v>0</v>
      </c>
      <c r="E1581" s="7" t="str">
        <f t="shared" si="5063"/>
        <v>18,</v>
      </c>
      <c r="F1581" s="78"/>
      <c r="G1581" s="86"/>
      <c r="H1581" s="86"/>
      <c r="I1581" s="86"/>
      <c r="J1581" s="86"/>
      <c r="K1581" s="86"/>
      <c r="L1581" s="86"/>
      <c r="M1581" s="86"/>
      <c r="N1581" s="86"/>
      <c r="O1581" s="78"/>
      <c r="P1581" s="86"/>
      <c r="Q1581" s="86"/>
      <c r="R1581" s="86"/>
      <c r="S1581" s="86"/>
      <c r="T1581" s="86"/>
      <c r="U1581" s="86"/>
      <c r="V1581" s="86"/>
      <c r="W1581" s="86"/>
      <c r="X1581" s="123" t="str">
        <f t="shared" si="5064"/>
        <v/>
      </c>
      <c r="Y1581" s="127">
        <f t="shared" si="5096"/>
        <v>0</v>
      </c>
      <c r="Z1581" s="127">
        <f t="shared" si="5097"/>
        <v>0</v>
      </c>
      <c r="AA1581" s="127">
        <f t="shared" si="5098"/>
        <v>0</v>
      </c>
      <c r="AB1581" s="86">
        <f t="shared" ref="AB1581:AC1587" si="5158">AB1580</f>
        <v>0</v>
      </c>
      <c r="AC1581" s="86">
        <f t="shared" si="5158"/>
        <v>0</v>
      </c>
      <c r="AD1581" s="90" t="str">
        <f>IF($A1580&lt;&gt;"",AD1580,"")</f>
        <v/>
      </c>
      <c r="AE1581" s="54" t="str">
        <f>IF($A1580&lt;&gt;"",AE1580,"")</f>
        <v/>
      </c>
      <c r="AF1581" s="92" t="str">
        <f t="shared" si="5070"/>
        <v/>
      </c>
      <c r="AG1581" s="82">
        <f t="shared" si="5065"/>
        <v>0</v>
      </c>
      <c r="AH1581" s="71">
        <f t="shared" si="5151"/>
        <v>0</v>
      </c>
      <c r="AI1581" s="78" t="str">
        <f t="shared" si="5066"/>
        <v/>
      </c>
      <c r="AJ1581" s="132">
        <f t="shared" si="5099"/>
        <v>0</v>
      </c>
      <c r="AK1581" s="132">
        <f t="shared" si="5100"/>
        <v>0</v>
      </c>
      <c r="AL1581" s="132">
        <f t="shared" si="5101"/>
        <v>0</v>
      </c>
      <c r="AM1581" s="86" t="str">
        <f t="shared" si="5102"/>
        <v/>
      </c>
      <c r="AN1581" s="86" t="str">
        <f t="shared" si="5103"/>
        <v/>
      </c>
      <c r="AO1581" s="90" t="str">
        <f>IF($A1580&lt;&gt;"",AO1580,"")</f>
        <v/>
      </c>
      <c r="AP1581" s="54" t="str">
        <f>IF($A1580&lt;&gt;"",AP1580,"")</f>
        <v/>
      </c>
      <c r="AQ1581" s="92" t="str">
        <f t="shared" si="5071"/>
        <v/>
      </c>
      <c r="AR1581" s="82">
        <f t="shared" si="5104"/>
        <v>0</v>
      </c>
      <c r="AS1581" s="71">
        <f t="shared" si="5072"/>
        <v>0</v>
      </c>
      <c r="AT1581" s="78" t="str">
        <f t="shared" si="5067"/>
        <v/>
      </c>
      <c r="AU1581" s="137">
        <f t="shared" si="5105"/>
        <v>0</v>
      </c>
      <c r="AV1581" s="137">
        <f t="shared" si="5106"/>
        <v>0</v>
      </c>
      <c r="AW1581" s="137">
        <f t="shared" si="5107"/>
        <v>0</v>
      </c>
      <c r="AX1581" s="86" t="str">
        <f t="shared" si="5108"/>
        <v/>
      </c>
      <c r="AY1581" s="86" t="str">
        <f t="shared" si="5109"/>
        <v/>
      </c>
      <c r="AZ1581" s="90" t="str">
        <f>IF($A1580&lt;&gt;"",AZ1580,"")</f>
        <v/>
      </c>
      <c r="BA1581" s="54" t="str">
        <f>IF($A1580&lt;&gt;"",BA1580,"")</f>
        <v/>
      </c>
      <c r="BB1581" s="92" t="str">
        <f t="shared" si="5073"/>
        <v/>
      </c>
      <c r="BC1581" s="82">
        <f t="shared" si="5110"/>
        <v>0</v>
      </c>
      <c r="BD1581" s="71">
        <f t="shared" si="5074"/>
        <v>0</v>
      </c>
      <c r="BE1581" s="98">
        <f t="shared" si="5112"/>
        <v>18</v>
      </c>
      <c r="BF1581" s="54" t="str">
        <f>IF($A1580&lt;&gt;"",BF1580,"")</f>
        <v/>
      </c>
      <c r="BG1581" s="92" t="str">
        <f t="shared" ref="BG1581:BG1588" si="5159">IF($A1581&lt;&gt;"",IF($A1581=0,"L",IF(BF1581&lt;&gt;"",IF(BF1581=X1581,"W","L"))),"")</f>
        <v/>
      </c>
      <c r="BH1581" s="82">
        <f t="shared" si="5093"/>
        <v>0</v>
      </c>
      <c r="BI1581" s="71">
        <f t="shared" si="5094"/>
        <v>0</v>
      </c>
      <c r="BJ1581" s="146"/>
      <c r="BK1581" s="97">
        <v>1</v>
      </c>
      <c r="BL1581" s="95" t="str">
        <f>IF(BL1580&lt;&gt;"",BL1580,"")</f>
        <v/>
      </c>
      <c r="BM1581" s="95" t="str">
        <f t="shared" ref="BM1581:BP1581" si="5160">IF(BM1580&lt;&gt;"",BM1580,"")</f>
        <v/>
      </c>
      <c r="BN1581" s="95" t="str">
        <f t="shared" si="5160"/>
        <v/>
      </c>
      <c r="BO1581" s="95" t="str">
        <f t="shared" si="5160"/>
        <v/>
      </c>
      <c r="BP1581" s="95" t="str">
        <f t="shared" si="5160"/>
        <v/>
      </c>
      <c r="BQ1581" s="81">
        <f t="shared" si="5114"/>
        <v>0</v>
      </c>
      <c r="BR1581" s="81">
        <f t="shared" si="5115"/>
        <v>0</v>
      </c>
      <c r="BS1581" s="81">
        <f t="shared" si="5116"/>
        <v>0</v>
      </c>
      <c r="BT1581" s="81">
        <f t="shared" si="5117"/>
        <v>0</v>
      </c>
      <c r="BU1581" s="81">
        <f t="shared" si="5118"/>
        <v>0</v>
      </c>
      <c r="BV1581" s="13">
        <f t="shared" si="5119"/>
        <v>0</v>
      </c>
      <c r="BW1581" s="11">
        <f t="shared" si="5069"/>
        <v>0</v>
      </c>
      <c r="BX1581" s="69">
        <f t="shared" si="5076"/>
        <v>0</v>
      </c>
      <c r="BY1581" s="69">
        <f>IF($A1581&lt;&gt;"",IF(BY1580&lt;&gt;0,BY1580,IF(BW1581&lt;=$AW$2,"Stop Loss",0)),0)</f>
        <v>0</v>
      </c>
      <c r="BZ1581" s="69">
        <f t="shared" si="5033"/>
        <v>0</v>
      </c>
      <c r="CA1581" s="27" t="str">
        <f t="shared" si="5077"/>
        <v/>
      </c>
      <c r="CB1581" s="27" t="str">
        <f t="shared" si="5078"/>
        <v/>
      </c>
      <c r="CC1581" s="27" t="str">
        <f t="shared" si="5079"/>
        <v/>
      </c>
      <c r="CD1581" s="27" t="str">
        <f t="shared" si="5080"/>
        <v/>
      </c>
      <c r="CE1581" s="27" t="str">
        <f t="shared" si="5081"/>
        <v/>
      </c>
      <c r="CF1581" s="27" t="str">
        <f t="shared" si="5082"/>
        <v/>
      </c>
      <c r="CG1581" s="86"/>
      <c r="CH1581" s="86"/>
      <c r="CI1581"/>
      <c r="CJ1581"/>
      <c r="CK1581"/>
    </row>
    <row r="1582" spans="1:89">
      <c r="A1582" s="149"/>
      <c r="B1582" s="82" t="str">
        <f t="shared" si="5060"/>
        <v/>
      </c>
      <c r="C1582" s="7" t="str">
        <f t="shared" si="5061"/>
        <v/>
      </c>
      <c r="D1582" s="81">
        <f t="shared" si="5062"/>
        <v>0</v>
      </c>
      <c r="E1582" s="7" t="str">
        <f t="shared" si="5063"/>
        <v>18,</v>
      </c>
      <c r="F1582" s="78"/>
      <c r="G1582" s="86"/>
      <c r="H1582" s="86"/>
      <c r="I1582" s="86"/>
      <c r="J1582" s="86"/>
      <c r="K1582" s="86"/>
      <c r="L1582" s="86"/>
      <c r="M1582" s="86"/>
      <c r="N1582" s="86"/>
      <c r="O1582" s="78"/>
      <c r="P1582" s="86"/>
      <c r="Q1582" s="86"/>
      <c r="R1582" s="86"/>
      <c r="S1582" s="86"/>
      <c r="T1582" s="86"/>
      <c r="U1582" s="86"/>
      <c r="V1582" s="86"/>
      <c r="W1582" s="86"/>
      <c r="X1582" s="123" t="str">
        <f t="shared" si="5064"/>
        <v/>
      </c>
      <c r="Y1582" s="127">
        <f t="shared" si="5096"/>
        <v>0</v>
      </c>
      <c r="Z1582" s="127">
        <f t="shared" si="5097"/>
        <v>0</v>
      </c>
      <c r="AA1582" s="127">
        <f t="shared" si="5098"/>
        <v>0</v>
      </c>
      <c r="AB1582" s="86">
        <f t="shared" si="5158"/>
        <v>0</v>
      </c>
      <c r="AC1582" s="86">
        <f t="shared" si="5158"/>
        <v>0</v>
      </c>
      <c r="AD1582" s="90" t="str">
        <f t="shared" ref="AD1582:AE1588" si="5161">IF($A1581&lt;&gt;"",AD1581,"")</f>
        <v/>
      </c>
      <c r="AE1582" s="54" t="str">
        <f t="shared" si="5161"/>
        <v/>
      </c>
      <c r="AF1582" s="92" t="str">
        <f t="shared" si="5070"/>
        <v/>
      </c>
      <c r="AG1582" s="82">
        <f t="shared" si="5065"/>
        <v>0</v>
      </c>
      <c r="AH1582" s="71">
        <f t="shared" si="5151"/>
        <v>0</v>
      </c>
      <c r="AI1582" s="78" t="str">
        <f t="shared" si="5066"/>
        <v/>
      </c>
      <c r="AJ1582" s="132">
        <f t="shared" si="5099"/>
        <v>0</v>
      </c>
      <c r="AK1582" s="132">
        <f t="shared" si="5100"/>
        <v>0</v>
      </c>
      <c r="AL1582" s="132">
        <f t="shared" si="5101"/>
        <v>0</v>
      </c>
      <c r="AM1582" s="86" t="str">
        <f t="shared" si="5102"/>
        <v/>
      </c>
      <c r="AN1582" s="86" t="str">
        <f t="shared" si="5103"/>
        <v/>
      </c>
      <c r="AO1582" s="90" t="str">
        <f t="shared" ref="AO1582:AP1588" si="5162">IF($A1581&lt;&gt;"",AO1581,"")</f>
        <v/>
      </c>
      <c r="AP1582" s="54" t="str">
        <f t="shared" si="5162"/>
        <v/>
      </c>
      <c r="AQ1582" s="92" t="str">
        <f t="shared" si="5071"/>
        <v/>
      </c>
      <c r="AR1582" s="82">
        <f t="shared" si="5104"/>
        <v>0</v>
      </c>
      <c r="AS1582" s="71">
        <f t="shared" si="5072"/>
        <v>0</v>
      </c>
      <c r="AT1582" s="78" t="str">
        <f t="shared" si="5067"/>
        <v/>
      </c>
      <c r="AU1582" s="137">
        <f t="shared" si="5105"/>
        <v>0</v>
      </c>
      <c r="AV1582" s="137">
        <f t="shared" si="5106"/>
        <v>0</v>
      </c>
      <c r="AW1582" s="137">
        <f t="shared" si="5107"/>
        <v>0</v>
      </c>
      <c r="AX1582" s="86" t="str">
        <f t="shared" si="5108"/>
        <v/>
      </c>
      <c r="AY1582" s="86" t="str">
        <f t="shared" si="5109"/>
        <v/>
      </c>
      <c r="AZ1582" s="90" t="str">
        <f t="shared" ref="AZ1582:BA1588" si="5163">IF($A1581&lt;&gt;"",AZ1581,"")</f>
        <v/>
      </c>
      <c r="BA1582" s="54" t="str">
        <f t="shared" si="5163"/>
        <v/>
      </c>
      <c r="BB1582" s="92" t="str">
        <f t="shared" si="5073"/>
        <v/>
      </c>
      <c r="BC1582" s="82">
        <f t="shared" si="5110"/>
        <v>0</v>
      </c>
      <c r="BD1582" s="71">
        <f t="shared" si="5074"/>
        <v>0</v>
      </c>
      <c r="BE1582" s="98">
        <f t="shared" si="5112"/>
        <v>18</v>
      </c>
      <c r="BF1582" s="54" t="str">
        <f t="shared" ref="BF1582:BF1588" si="5164">IF($A1581&lt;&gt;"",BF1581,"")</f>
        <v/>
      </c>
      <c r="BG1582" s="92" t="str">
        <f t="shared" si="5159"/>
        <v/>
      </c>
      <c r="BH1582" s="82">
        <f t="shared" si="5093"/>
        <v>0</v>
      </c>
      <c r="BI1582" s="71">
        <f t="shared" si="5094"/>
        <v>0</v>
      </c>
      <c r="BJ1582" s="146"/>
      <c r="BK1582" s="97">
        <v>1</v>
      </c>
      <c r="BL1582" s="95" t="str">
        <f t="shared" ref="BL1582:BP1582" si="5165">IF(BL1581&lt;&gt;"",BL1581,"")</f>
        <v/>
      </c>
      <c r="BM1582" s="95" t="str">
        <f t="shared" si="5165"/>
        <v/>
      </c>
      <c r="BN1582" s="95" t="str">
        <f t="shared" si="5165"/>
        <v/>
      </c>
      <c r="BO1582" s="95" t="str">
        <f t="shared" si="5165"/>
        <v/>
      </c>
      <c r="BP1582" s="95" t="str">
        <f t="shared" si="5165"/>
        <v/>
      </c>
      <c r="BQ1582" s="81">
        <f t="shared" si="5114"/>
        <v>0</v>
      </c>
      <c r="BR1582" s="81">
        <f t="shared" si="5115"/>
        <v>0</v>
      </c>
      <c r="BS1582" s="81">
        <f t="shared" si="5116"/>
        <v>0</v>
      </c>
      <c r="BT1582" s="81">
        <f t="shared" si="5117"/>
        <v>0</v>
      </c>
      <c r="BU1582" s="81">
        <f t="shared" si="5118"/>
        <v>0</v>
      </c>
      <c r="BV1582" s="13">
        <f t="shared" si="5119"/>
        <v>0</v>
      </c>
      <c r="BW1582" s="11">
        <f t="shared" si="5069"/>
        <v>0</v>
      </c>
      <c r="BX1582" s="69">
        <f t="shared" si="5076"/>
        <v>0</v>
      </c>
      <c r="BY1582" s="69">
        <f>IF($A1582&lt;&gt;"",IF(BY1581&lt;&gt;0,BY1581,IF(BW1582&lt;=$AW$2,"Stop Loss",0)),0)</f>
        <v>0</v>
      </c>
      <c r="BZ1582" s="69">
        <f t="shared" si="5033"/>
        <v>0</v>
      </c>
      <c r="CA1582" s="27" t="str">
        <f t="shared" si="5077"/>
        <v/>
      </c>
      <c r="CB1582" s="27" t="str">
        <f t="shared" si="5078"/>
        <v/>
      </c>
      <c r="CC1582" s="27" t="str">
        <f t="shared" si="5079"/>
        <v/>
      </c>
      <c r="CD1582" s="27" t="str">
        <f t="shared" si="5080"/>
        <v/>
      </c>
      <c r="CE1582" s="27" t="str">
        <f t="shared" si="5081"/>
        <v/>
      </c>
      <c r="CF1582" s="27" t="str">
        <f t="shared" si="5082"/>
        <v/>
      </c>
      <c r="CG1582" s="86"/>
      <c r="CH1582" s="86"/>
      <c r="CI1582"/>
      <c r="CJ1582"/>
      <c r="CK1582"/>
    </row>
    <row r="1583" spans="1:89">
      <c r="A1583" s="149"/>
      <c r="B1583" s="82" t="str">
        <f t="shared" si="5060"/>
        <v/>
      </c>
      <c r="C1583" s="7" t="str">
        <f t="shared" si="5061"/>
        <v/>
      </c>
      <c r="D1583" s="81">
        <f t="shared" si="5062"/>
        <v>0</v>
      </c>
      <c r="E1583" s="7" t="str">
        <f t="shared" si="5063"/>
        <v>18,</v>
      </c>
      <c r="F1583" s="78"/>
      <c r="G1583" s="86"/>
      <c r="H1583" s="86"/>
      <c r="I1583" s="86"/>
      <c r="J1583" s="86"/>
      <c r="K1583" s="86"/>
      <c r="L1583" s="86"/>
      <c r="M1583" s="86"/>
      <c r="N1583" s="86"/>
      <c r="O1583" s="78"/>
      <c r="P1583" s="86"/>
      <c r="Q1583" s="86"/>
      <c r="R1583" s="86"/>
      <c r="S1583" s="86"/>
      <c r="T1583" s="86"/>
      <c r="U1583" s="86"/>
      <c r="V1583" s="86"/>
      <c r="W1583" s="86"/>
      <c r="X1583" s="123" t="str">
        <f t="shared" si="5064"/>
        <v/>
      </c>
      <c r="Y1583" s="127">
        <f t="shared" si="5096"/>
        <v>0</v>
      </c>
      <c r="Z1583" s="127">
        <f t="shared" si="5097"/>
        <v>0</v>
      </c>
      <c r="AA1583" s="127">
        <f t="shared" si="5098"/>
        <v>0</v>
      </c>
      <c r="AB1583" s="86">
        <f t="shared" si="5158"/>
        <v>0</v>
      </c>
      <c r="AC1583" s="86">
        <f t="shared" si="5158"/>
        <v>0</v>
      </c>
      <c r="AD1583" s="90" t="str">
        <f t="shared" si="5161"/>
        <v/>
      </c>
      <c r="AE1583" s="54" t="str">
        <f t="shared" si="5161"/>
        <v/>
      </c>
      <c r="AF1583" s="92" t="str">
        <f t="shared" si="5070"/>
        <v/>
      </c>
      <c r="AG1583" s="82">
        <f t="shared" si="5065"/>
        <v>0</v>
      </c>
      <c r="AH1583" s="71">
        <f t="shared" si="5151"/>
        <v>0</v>
      </c>
      <c r="AI1583" s="78" t="str">
        <f t="shared" si="5066"/>
        <v/>
      </c>
      <c r="AJ1583" s="132">
        <f t="shared" si="5099"/>
        <v>0</v>
      </c>
      <c r="AK1583" s="132">
        <f t="shared" si="5100"/>
        <v>0</v>
      </c>
      <c r="AL1583" s="132">
        <f t="shared" si="5101"/>
        <v>0</v>
      </c>
      <c r="AM1583" s="86" t="str">
        <f t="shared" si="5102"/>
        <v/>
      </c>
      <c r="AN1583" s="86" t="str">
        <f t="shared" si="5103"/>
        <v/>
      </c>
      <c r="AO1583" s="90" t="str">
        <f t="shared" si="5162"/>
        <v/>
      </c>
      <c r="AP1583" s="54" t="str">
        <f t="shared" si="5162"/>
        <v/>
      </c>
      <c r="AQ1583" s="92" t="str">
        <f t="shared" si="5071"/>
        <v/>
      </c>
      <c r="AR1583" s="82">
        <f t="shared" si="5104"/>
        <v>0</v>
      </c>
      <c r="AS1583" s="71">
        <f t="shared" si="5072"/>
        <v>0</v>
      </c>
      <c r="AT1583" s="78" t="str">
        <f t="shared" si="5067"/>
        <v/>
      </c>
      <c r="AU1583" s="137">
        <f t="shared" si="5105"/>
        <v>0</v>
      </c>
      <c r="AV1583" s="137">
        <f t="shared" si="5106"/>
        <v>0</v>
      </c>
      <c r="AW1583" s="137">
        <f t="shared" si="5107"/>
        <v>0</v>
      </c>
      <c r="AX1583" s="86" t="str">
        <f t="shared" si="5108"/>
        <v/>
      </c>
      <c r="AY1583" s="86" t="str">
        <f t="shared" si="5109"/>
        <v/>
      </c>
      <c r="AZ1583" s="90" t="str">
        <f t="shared" si="5163"/>
        <v/>
      </c>
      <c r="BA1583" s="54" t="str">
        <f t="shared" si="5163"/>
        <v/>
      </c>
      <c r="BB1583" s="92" t="str">
        <f t="shared" si="5073"/>
        <v/>
      </c>
      <c r="BC1583" s="82">
        <f t="shared" si="5110"/>
        <v>0</v>
      </c>
      <c r="BD1583" s="71">
        <f t="shared" si="5074"/>
        <v>0</v>
      </c>
      <c r="BE1583" s="98">
        <f t="shared" si="5112"/>
        <v>18</v>
      </c>
      <c r="BF1583" s="54" t="str">
        <f t="shared" si="5164"/>
        <v/>
      </c>
      <c r="BG1583" s="92" t="str">
        <f t="shared" si="5159"/>
        <v/>
      </c>
      <c r="BH1583" s="82">
        <f t="shared" si="5093"/>
        <v>0</v>
      </c>
      <c r="BI1583" s="71">
        <f t="shared" si="5094"/>
        <v>0</v>
      </c>
      <c r="BJ1583" s="146"/>
      <c r="BK1583" s="97">
        <v>1</v>
      </c>
      <c r="BL1583" s="95" t="str">
        <f t="shared" ref="BL1583:BP1583" si="5166">IF(BL1582&lt;&gt;"",BL1582,"")</f>
        <v/>
      </c>
      <c r="BM1583" s="95" t="str">
        <f t="shared" si="5166"/>
        <v/>
      </c>
      <c r="BN1583" s="95" t="str">
        <f t="shared" si="5166"/>
        <v/>
      </c>
      <c r="BO1583" s="95" t="str">
        <f t="shared" si="5166"/>
        <v/>
      </c>
      <c r="BP1583" s="95" t="str">
        <f t="shared" si="5166"/>
        <v/>
      </c>
      <c r="BQ1583" s="81">
        <f t="shared" si="5114"/>
        <v>0</v>
      </c>
      <c r="BR1583" s="81">
        <f t="shared" si="5115"/>
        <v>0</v>
      </c>
      <c r="BS1583" s="81">
        <f t="shared" si="5116"/>
        <v>0</v>
      </c>
      <c r="BT1583" s="81">
        <f t="shared" si="5117"/>
        <v>0</v>
      </c>
      <c r="BU1583" s="81">
        <f t="shared" si="5118"/>
        <v>0</v>
      </c>
      <c r="BV1583" s="13">
        <f t="shared" si="5119"/>
        <v>0</v>
      </c>
      <c r="BW1583" s="11">
        <f t="shared" si="5069"/>
        <v>0</v>
      </c>
      <c r="BX1583" s="69">
        <f t="shared" si="5076"/>
        <v>0</v>
      </c>
      <c r="BY1583" s="69">
        <f>IF($A1583&lt;&gt;"",IF(BY1582&lt;&gt;0,BY1582,IF(BW1583&lt;=$AW$2,"Stop Loss",0)),0)</f>
        <v>0</v>
      </c>
      <c r="BZ1583" s="69">
        <f t="shared" si="5033"/>
        <v>0</v>
      </c>
      <c r="CA1583" s="27" t="str">
        <f t="shared" si="5077"/>
        <v/>
      </c>
      <c r="CB1583" s="27" t="str">
        <f t="shared" si="5078"/>
        <v/>
      </c>
      <c r="CC1583" s="27" t="str">
        <f t="shared" si="5079"/>
        <v/>
      </c>
      <c r="CD1583" s="27" t="str">
        <f t="shared" si="5080"/>
        <v/>
      </c>
      <c r="CE1583" s="27" t="str">
        <f t="shared" si="5081"/>
        <v/>
      </c>
      <c r="CF1583" s="27" t="str">
        <f t="shared" si="5082"/>
        <v/>
      </c>
      <c r="CG1583" s="86"/>
      <c r="CH1583" s="86"/>
      <c r="CI1583"/>
      <c r="CJ1583"/>
      <c r="CK1583"/>
    </row>
    <row r="1584" spans="1:89">
      <c r="A1584" s="149"/>
      <c r="B1584" s="82" t="str">
        <f t="shared" si="5060"/>
        <v/>
      </c>
      <c r="C1584" s="7" t="str">
        <f t="shared" si="5061"/>
        <v/>
      </c>
      <c r="D1584" s="81">
        <f t="shared" si="5062"/>
        <v>0</v>
      </c>
      <c r="E1584" s="7" t="str">
        <f t="shared" si="5063"/>
        <v>18,</v>
      </c>
      <c r="F1584" s="78"/>
      <c r="G1584" s="86"/>
      <c r="H1584" s="86"/>
      <c r="I1584" s="86"/>
      <c r="J1584" s="86"/>
      <c r="K1584" s="86"/>
      <c r="L1584" s="86"/>
      <c r="M1584" s="86"/>
      <c r="N1584" s="86"/>
      <c r="O1584" s="78"/>
      <c r="P1584" s="86"/>
      <c r="Q1584" s="86"/>
      <c r="R1584" s="86"/>
      <c r="S1584" s="86"/>
      <c r="T1584" s="86"/>
      <c r="U1584" s="86"/>
      <c r="V1584" s="86"/>
      <c r="W1584" s="86"/>
      <c r="X1584" s="123" t="str">
        <f t="shared" si="5064"/>
        <v/>
      </c>
      <c r="Y1584" s="127">
        <f t="shared" si="5096"/>
        <v>0</v>
      </c>
      <c r="Z1584" s="127">
        <f t="shared" si="5097"/>
        <v>0</v>
      </c>
      <c r="AA1584" s="127">
        <f t="shared" si="5098"/>
        <v>0</v>
      </c>
      <c r="AB1584" s="86">
        <f t="shared" si="5158"/>
        <v>0</v>
      </c>
      <c r="AC1584" s="86">
        <f t="shared" si="5158"/>
        <v>0</v>
      </c>
      <c r="AD1584" s="90" t="str">
        <f t="shared" si="5161"/>
        <v/>
      </c>
      <c r="AE1584" s="54" t="str">
        <f t="shared" si="5161"/>
        <v/>
      </c>
      <c r="AF1584" s="92" t="str">
        <f t="shared" si="5070"/>
        <v/>
      </c>
      <c r="AG1584" s="82">
        <f t="shared" si="5065"/>
        <v>0</v>
      </c>
      <c r="AH1584" s="71">
        <f t="shared" si="5151"/>
        <v>0</v>
      </c>
      <c r="AI1584" s="78" t="str">
        <f t="shared" si="5066"/>
        <v/>
      </c>
      <c r="AJ1584" s="132">
        <f t="shared" si="5099"/>
        <v>0</v>
      </c>
      <c r="AK1584" s="132">
        <f t="shared" si="5100"/>
        <v>0</v>
      </c>
      <c r="AL1584" s="132">
        <f t="shared" si="5101"/>
        <v>0</v>
      </c>
      <c r="AM1584" s="86" t="str">
        <f t="shared" si="5102"/>
        <v/>
      </c>
      <c r="AN1584" s="86" t="str">
        <f t="shared" si="5103"/>
        <v/>
      </c>
      <c r="AO1584" s="90" t="str">
        <f t="shared" si="5162"/>
        <v/>
      </c>
      <c r="AP1584" s="54" t="str">
        <f t="shared" si="5162"/>
        <v/>
      </c>
      <c r="AQ1584" s="92" t="str">
        <f t="shared" si="5071"/>
        <v/>
      </c>
      <c r="AR1584" s="82">
        <f t="shared" si="5104"/>
        <v>0</v>
      </c>
      <c r="AS1584" s="71">
        <f t="shared" si="5072"/>
        <v>0</v>
      </c>
      <c r="AT1584" s="78" t="str">
        <f t="shared" si="5067"/>
        <v/>
      </c>
      <c r="AU1584" s="137">
        <f t="shared" si="5105"/>
        <v>0</v>
      </c>
      <c r="AV1584" s="137">
        <f t="shared" si="5106"/>
        <v>0</v>
      </c>
      <c r="AW1584" s="137">
        <f t="shared" si="5107"/>
        <v>0</v>
      </c>
      <c r="AX1584" s="86" t="str">
        <f t="shared" si="5108"/>
        <v/>
      </c>
      <c r="AY1584" s="86" t="str">
        <f t="shared" si="5109"/>
        <v/>
      </c>
      <c r="AZ1584" s="90" t="str">
        <f t="shared" si="5163"/>
        <v/>
      </c>
      <c r="BA1584" s="54" t="str">
        <f t="shared" si="5163"/>
        <v/>
      </c>
      <c r="BB1584" s="92" t="str">
        <f t="shared" si="5073"/>
        <v/>
      </c>
      <c r="BC1584" s="82">
        <f t="shared" si="5110"/>
        <v>0</v>
      </c>
      <c r="BD1584" s="71">
        <f t="shared" si="5074"/>
        <v>0</v>
      </c>
      <c r="BE1584" s="98">
        <f t="shared" si="5112"/>
        <v>18</v>
      </c>
      <c r="BF1584" s="54" t="str">
        <f t="shared" si="5164"/>
        <v/>
      </c>
      <c r="BG1584" s="92" t="str">
        <f t="shared" si="5159"/>
        <v/>
      </c>
      <c r="BH1584" s="82">
        <f t="shared" si="5093"/>
        <v>0</v>
      </c>
      <c r="BI1584" s="71">
        <f t="shared" si="5094"/>
        <v>0</v>
      </c>
      <c r="BJ1584" s="146"/>
      <c r="BK1584" s="97">
        <v>1</v>
      </c>
      <c r="BL1584" s="95" t="str">
        <f t="shared" ref="BL1584:BP1584" si="5167">IF(BL1583&lt;&gt;"",BL1583,"")</f>
        <v/>
      </c>
      <c r="BM1584" s="95" t="str">
        <f t="shared" si="5167"/>
        <v/>
      </c>
      <c r="BN1584" s="95" t="str">
        <f t="shared" si="5167"/>
        <v/>
      </c>
      <c r="BO1584" s="95" t="str">
        <f t="shared" si="5167"/>
        <v/>
      </c>
      <c r="BP1584" s="95" t="str">
        <f t="shared" si="5167"/>
        <v/>
      </c>
      <c r="BQ1584" s="81">
        <f t="shared" si="5114"/>
        <v>0</v>
      </c>
      <c r="BR1584" s="81">
        <f t="shared" si="5115"/>
        <v>0</v>
      </c>
      <c r="BS1584" s="81">
        <f t="shared" si="5116"/>
        <v>0</v>
      </c>
      <c r="BT1584" s="81">
        <f t="shared" si="5117"/>
        <v>0</v>
      </c>
      <c r="BU1584" s="81">
        <f t="shared" si="5118"/>
        <v>0</v>
      </c>
      <c r="BV1584" s="13">
        <f t="shared" si="5119"/>
        <v>0</v>
      </c>
      <c r="BW1584" s="11">
        <f t="shared" si="5069"/>
        <v>0</v>
      </c>
      <c r="BX1584" s="69">
        <f t="shared" si="5076"/>
        <v>0</v>
      </c>
      <c r="BY1584" s="69">
        <f>IF($A1584&lt;&gt;"",IF(BY1583&lt;&gt;0,BY1583,IF(BW1584&lt;=$AW$2,"Stop Loss",0)),0)</f>
        <v>0</v>
      </c>
      <c r="BZ1584" s="69">
        <f t="shared" si="5033"/>
        <v>0</v>
      </c>
      <c r="CA1584" s="27" t="str">
        <f t="shared" si="5077"/>
        <v/>
      </c>
      <c r="CB1584" s="27" t="str">
        <f t="shared" si="5078"/>
        <v/>
      </c>
      <c r="CC1584" s="27" t="str">
        <f t="shared" si="5079"/>
        <v/>
      </c>
      <c r="CD1584" s="27" t="str">
        <f t="shared" si="5080"/>
        <v/>
      </c>
      <c r="CE1584" s="27" t="str">
        <f t="shared" si="5081"/>
        <v/>
      </c>
      <c r="CF1584" s="27" t="str">
        <f t="shared" si="5082"/>
        <v/>
      </c>
      <c r="CG1584" s="86"/>
      <c r="CH1584" s="86"/>
      <c r="CI1584"/>
      <c r="CJ1584"/>
      <c r="CK1584"/>
    </row>
    <row r="1585" spans="1:89">
      <c r="A1585" s="149"/>
      <c r="B1585" s="82" t="str">
        <f t="shared" si="5060"/>
        <v/>
      </c>
      <c r="C1585" s="7" t="str">
        <f t="shared" si="5061"/>
        <v/>
      </c>
      <c r="D1585" s="81">
        <f t="shared" si="5062"/>
        <v>0</v>
      </c>
      <c r="E1585" s="7" t="str">
        <f t="shared" si="5063"/>
        <v>18,</v>
      </c>
      <c r="F1585" s="78"/>
      <c r="G1585" s="86"/>
      <c r="H1585" s="86"/>
      <c r="I1585" s="86"/>
      <c r="J1585" s="86"/>
      <c r="K1585" s="86"/>
      <c r="L1585" s="86"/>
      <c r="M1585" s="86"/>
      <c r="N1585" s="86"/>
      <c r="O1585" s="78"/>
      <c r="P1585" s="86"/>
      <c r="Q1585" s="86"/>
      <c r="R1585" s="86"/>
      <c r="S1585" s="86"/>
      <c r="T1585" s="86"/>
      <c r="U1585" s="86"/>
      <c r="V1585" s="86"/>
      <c r="W1585" s="86"/>
      <c r="X1585" s="123" t="str">
        <f t="shared" si="5064"/>
        <v/>
      </c>
      <c r="Y1585" s="127">
        <f t="shared" si="5096"/>
        <v>0</v>
      </c>
      <c r="Z1585" s="127">
        <f t="shared" si="5097"/>
        <v>0</v>
      </c>
      <c r="AA1585" s="127">
        <f t="shared" si="5098"/>
        <v>0</v>
      </c>
      <c r="AB1585" s="86">
        <f t="shared" si="5158"/>
        <v>0</v>
      </c>
      <c r="AC1585" s="86">
        <f t="shared" si="5158"/>
        <v>0</v>
      </c>
      <c r="AD1585" s="90" t="str">
        <f t="shared" si="5161"/>
        <v/>
      </c>
      <c r="AE1585" s="54" t="str">
        <f t="shared" si="5161"/>
        <v/>
      </c>
      <c r="AF1585" s="92" t="str">
        <f t="shared" si="5070"/>
        <v/>
      </c>
      <c r="AG1585" s="82">
        <f t="shared" si="5065"/>
        <v>0</v>
      </c>
      <c r="AH1585" s="71">
        <f t="shared" si="5151"/>
        <v>0</v>
      </c>
      <c r="AI1585" s="78" t="str">
        <f t="shared" si="5066"/>
        <v/>
      </c>
      <c r="AJ1585" s="132">
        <f t="shared" si="5099"/>
        <v>0</v>
      </c>
      <c r="AK1585" s="132">
        <f t="shared" si="5100"/>
        <v>0</v>
      </c>
      <c r="AL1585" s="132">
        <f t="shared" si="5101"/>
        <v>0</v>
      </c>
      <c r="AM1585" s="86" t="str">
        <f t="shared" si="5102"/>
        <v/>
      </c>
      <c r="AN1585" s="86" t="str">
        <f t="shared" si="5103"/>
        <v/>
      </c>
      <c r="AO1585" s="90" t="str">
        <f t="shared" si="5162"/>
        <v/>
      </c>
      <c r="AP1585" s="54" t="str">
        <f t="shared" si="5162"/>
        <v/>
      </c>
      <c r="AQ1585" s="92" t="str">
        <f t="shared" si="5071"/>
        <v/>
      </c>
      <c r="AR1585" s="82">
        <f t="shared" si="5104"/>
        <v>0</v>
      </c>
      <c r="AS1585" s="71">
        <f t="shared" si="5072"/>
        <v>0</v>
      </c>
      <c r="AT1585" s="78" t="str">
        <f t="shared" si="5067"/>
        <v/>
      </c>
      <c r="AU1585" s="137">
        <f t="shared" si="5105"/>
        <v>0</v>
      </c>
      <c r="AV1585" s="137">
        <f t="shared" si="5106"/>
        <v>0</v>
      </c>
      <c r="AW1585" s="137">
        <f t="shared" si="5107"/>
        <v>0</v>
      </c>
      <c r="AX1585" s="86" t="str">
        <f t="shared" si="5108"/>
        <v/>
      </c>
      <c r="AY1585" s="86" t="str">
        <f t="shared" si="5109"/>
        <v/>
      </c>
      <c r="AZ1585" s="90" t="str">
        <f t="shared" si="5163"/>
        <v/>
      </c>
      <c r="BA1585" s="54" t="str">
        <f t="shared" si="5163"/>
        <v/>
      </c>
      <c r="BB1585" s="92" t="str">
        <f t="shared" si="5073"/>
        <v/>
      </c>
      <c r="BC1585" s="82">
        <f t="shared" si="5110"/>
        <v>0</v>
      </c>
      <c r="BD1585" s="71">
        <f t="shared" si="5074"/>
        <v>0</v>
      </c>
      <c r="BE1585" s="98">
        <f t="shared" si="5112"/>
        <v>18</v>
      </c>
      <c r="BF1585" s="54" t="str">
        <f t="shared" si="5164"/>
        <v/>
      </c>
      <c r="BG1585" s="92" t="str">
        <f t="shared" si="5159"/>
        <v/>
      </c>
      <c r="BH1585" s="82">
        <f t="shared" si="5093"/>
        <v>0</v>
      </c>
      <c r="BI1585" s="71">
        <f t="shared" si="5094"/>
        <v>0</v>
      </c>
      <c r="BJ1585" s="146"/>
      <c r="BK1585" s="97">
        <v>1</v>
      </c>
      <c r="BL1585" s="95" t="str">
        <f t="shared" ref="BL1585:BP1585" si="5168">IF(BL1584&lt;&gt;"",BL1584,"")</f>
        <v/>
      </c>
      <c r="BM1585" s="95" t="str">
        <f t="shared" si="5168"/>
        <v/>
      </c>
      <c r="BN1585" s="95" t="str">
        <f t="shared" si="5168"/>
        <v/>
      </c>
      <c r="BO1585" s="95" t="str">
        <f t="shared" si="5168"/>
        <v/>
      </c>
      <c r="BP1585" s="95" t="str">
        <f t="shared" si="5168"/>
        <v/>
      </c>
      <c r="BQ1585" s="81">
        <f t="shared" si="5114"/>
        <v>0</v>
      </c>
      <c r="BR1585" s="81">
        <f t="shared" si="5115"/>
        <v>0</v>
      </c>
      <c r="BS1585" s="81">
        <f t="shared" si="5116"/>
        <v>0</v>
      </c>
      <c r="BT1585" s="81">
        <f t="shared" si="5117"/>
        <v>0</v>
      </c>
      <c r="BU1585" s="81">
        <f t="shared" si="5118"/>
        <v>0</v>
      </c>
      <c r="BV1585" s="13">
        <f t="shared" si="5119"/>
        <v>0</v>
      </c>
      <c r="BW1585" s="11">
        <f t="shared" si="5069"/>
        <v>0</v>
      </c>
      <c r="BX1585" s="69">
        <f t="shared" si="5076"/>
        <v>0</v>
      </c>
      <c r="BY1585" s="69">
        <f>IF($A1585&lt;&gt;"",IF(BY1584&lt;&gt;0,BY1584,IF(BW1585&lt;=$AW$2,"Stop Loss",0)),0)</f>
        <v>0</v>
      </c>
      <c r="BZ1585" s="69">
        <f t="shared" si="5033"/>
        <v>0</v>
      </c>
      <c r="CA1585" s="27" t="str">
        <f t="shared" si="5077"/>
        <v/>
      </c>
      <c r="CB1585" s="27" t="str">
        <f t="shared" si="5078"/>
        <v/>
      </c>
      <c r="CC1585" s="27" t="str">
        <f t="shared" si="5079"/>
        <v/>
      </c>
      <c r="CD1585" s="27" t="str">
        <f t="shared" si="5080"/>
        <v/>
      </c>
      <c r="CE1585" s="27" t="str">
        <f t="shared" si="5081"/>
        <v/>
      </c>
      <c r="CF1585" s="27" t="str">
        <f t="shared" si="5082"/>
        <v/>
      </c>
      <c r="CG1585" s="86"/>
      <c r="CH1585" s="86"/>
      <c r="CI1585"/>
      <c r="CJ1585"/>
      <c r="CK1585"/>
    </row>
    <row r="1586" spans="1:89">
      <c r="A1586" s="149"/>
      <c r="B1586" s="82" t="str">
        <f t="shared" si="5060"/>
        <v/>
      </c>
      <c r="C1586" s="7" t="str">
        <f t="shared" si="5061"/>
        <v/>
      </c>
      <c r="D1586" s="81">
        <f t="shared" si="5062"/>
        <v>0</v>
      </c>
      <c r="E1586" s="7" t="str">
        <f t="shared" si="5063"/>
        <v>18,</v>
      </c>
      <c r="F1586" s="78"/>
      <c r="G1586" s="86"/>
      <c r="H1586" s="86"/>
      <c r="I1586" s="86"/>
      <c r="J1586" s="86"/>
      <c r="K1586" s="86"/>
      <c r="L1586" s="86"/>
      <c r="M1586" s="86"/>
      <c r="N1586" s="86"/>
      <c r="O1586" s="78"/>
      <c r="P1586" s="86"/>
      <c r="Q1586" s="86"/>
      <c r="R1586" s="86"/>
      <c r="S1586" s="86"/>
      <c r="T1586" s="86"/>
      <c r="U1586" s="86"/>
      <c r="V1586" s="86"/>
      <c r="W1586" s="86"/>
      <c r="X1586" s="123" t="str">
        <f t="shared" si="5064"/>
        <v/>
      </c>
      <c r="Y1586" s="127">
        <f t="shared" si="5096"/>
        <v>0</v>
      </c>
      <c r="Z1586" s="127">
        <f t="shared" si="5097"/>
        <v>0</v>
      </c>
      <c r="AA1586" s="127">
        <f t="shared" si="5098"/>
        <v>0</v>
      </c>
      <c r="AB1586" s="86">
        <f t="shared" si="5158"/>
        <v>0</v>
      </c>
      <c r="AC1586" s="86">
        <f t="shared" si="5158"/>
        <v>0</v>
      </c>
      <c r="AD1586" s="90" t="str">
        <f t="shared" si="5161"/>
        <v/>
      </c>
      <c r="AE1586" s="54" t="str">
        <f t="shared" si="5161"/>
        <v/>
      </c>
      <c r="AF1586" s="92" t="str">
        <f t="shared" si="5070"/>
        <v/>
      </c>
      <c r="AG1586" s="82">
        <f t="shared" si="5065"/>
        <v>0</v>
      </c>
      <c r="AH1586" s="71">
        <f t="shared" si="5151"/>
        <v>0</v>
      </c>
      <c r="AI1586" s="78" t="str">
        <f t="shared" si="5066"/>
        <v/>
      </c>
      <c r="AJ1586" s="132">
        <f t="shared" si="5099"/>
        <v>0</v>
      </c>
      <c r="AK1586" s="132">
        <f t="shared" si="5100"/>
        <v>0</v>
      </c>
      <c r="AL1586" s="132">
        <f t="shared" si="5101"/>
        <v>0</v>
      </c>
      <c r="AM1586" s="86" t="str">
        <f t="shared" si="5102"/>
        <v/>
      </c>
      <c r="AN1586" s="86" t="str">
        <f t="shared" si="5103"/>
        <v/>
      </c>
      <c r="AO1586" s="90" t="str">
        <f t="shared" si="5162"/>
        <v/>
      </c>
      <c r="AP1586" s="54" t="str">
        <f t="shared" si="5162"/>
        <v/>
      </c>
      <c r="AQ1586" s="92" t="str">
        <f t="shared" si="5071"/>
        <v/>
      </c>
      <c r="AR1586" s="82">
        <f t="shared" si="5104"/>
        <v>0</v>
      </c>
      <c r="AS1586" s="71">
        <f t="shared" si="5072"/>
        <v>0</v>
      </c>
      <c r="AT1586" s="78" t="str">
        <f t="shared" si="5067"/>
        <v/>
      </c>
      <c r="AU1586" s="137">
        <f t="shared" si="5105"/>
        <v>0</v>
      </c>
      <c r="AV1586" s="137">
        <f t="shared" si="5106"/>
        <v>0</v>
      </c>
      <c r="AW1586" s="137">
        <f t="shared" si="5107"/>
        <v>0</v>
      </c>
      <c r="AX1586" s="86" t="str">
        <f t="shared" si="5108"/>
        <v/>
      </c>
      <c r="AY1586" s="86" t="str">
        <f t="shared" si="5109"/>
        <v/>
      </c>
      <c r="AZ1586" s="90" t="str">
        <f t="shared" si="5163"/>
        <v/>
      </c>
      <c r="BA1586" s="54" t="str">
        <f t="shared" si="5163"/>
        <v/>
      </c>
      <c r="BB1586" s="92" t="str">
        <f t="shared" si="5073"/>
        <v/>
      </c>
      <c r="BC1586" s="82">
        <f t="shared" si="5110"/>
        <v>0</v>
      </c>
      <c r="BD1586" s="71">
        <f t="shared" si="5074"/>
        <v>0</v>
      </c>
      <c r="BE1586" s="98">
        <f t="shared" si="5112"/>
        <v>18</v>
      </c>
      <c r="BF1586" s="54" t="str">
        <f t="shared" si="5164"/>
        <v/>
      </c>
      <c r="BG1586" s="92" t="str">
        <f t="shared" si="5159"/>
        <v/>
      </c>
      <c r="BH1586" s="82">
        <f t="shared" si="5093"/>
        <v>0</v>
      </c>
      <c r="BI1586" s="71">
        <f t="shared" si="5094"/>
        <v>0</v>
      </c>
      <c r="BJ1586" s="146"/>
      <c r="BK1586" s="97">
        <v>1</v>
      </c>
      <c r="BL1586" s="95" t="str">
        <f t="shared" ref="BL1586:BP1586" si="5169">IF(BL1585&lt;&gt;"",BL1585,"")</f>
        <v/>
      </c>
      <c r="BM1586" s="95" t="str">
        <f t="shared" si="5169"/>
        <v/>
      </c>
      <c r="BN1586" s="95" t="str">
        <f t="shared" si="5169"/>
        <v/>
      </c>
      <c r="BO1586" s="95" t="str">
        <f t="shared" si="5169"/>
        <v/>
      </c>
      <c r="BP1586" s="95" t="str">
        <f t="shared" si="5169"/>
        <v/>
      </c>
      <c r="BQ1586" s="81">
        <f t="shared" si="5114"/>
        <v>0</v>
      </c>
      <c r="BR1586" s="81">
        <f t="shared" si="5115"/>
        <v>0</v>
      </c>
      <c r="BS1586" s="81">
        <f t="shared" si="5116"/>
        <v>0</v>
      </c>
      <c r="BT1586" s="81">
        <f t="shared" si="5117"/>
        <v>0</v>
      </c>
      <c r="BU1586" s="81">
        <f t="shared" si="5118"/>
        <v>0</v>
      </c>
      <c r="BV1586" s="13">
        <f t="shared" si="5119"/>
        <v>0</v>
      </c>
      <c r="BW1586" s="11">
        <f t="shared" si="5069"/>
        <v>0</v>
      </c>
      <c r="BX1586" s="69">
        <f t="shared" si="5076"/>
        <v>0</v>
      </c>
      <c r="BY1586" s="69">
        <f>IF($A1586&lt;&gt;"",IF(BY1585&lt;&gt;0,BY1585,IF(BW1586&lt;=$AW$2,"Stop Loss",0)),0)</f>
        <v>0</v>
      </c>
      <c r="BZ1586" s="69">
        <f t="shared" si="5033"/>
        <v>0</v>
      </c>
      <c r="CA1586" s="27" t="str">
        <f t="shared" si="5077"/>
        <v/>
      </c>
      <c r="CB1586" s="27" t="str">
        <f t="shared" si="5078"/>
        <v/>
      </c>
      <c r="CC1586" s="27" t="str">
        <f t="shared" si="5079"/>
        <v/>
      </c>
      <c r="CD1586" s="27" t="str">
        <f t="shared" si="5080"/>
        <v/>
      </c>
      <c r="CE1586" s="27" t="str">
        <f t="shared" si="5081"/>
        <v/>
      </c>
      <c r="CF1586" s="27" t="str">
        <f t="shared" si="5082"/>
        <v/>
      </c>
      <c r="CG1586" s="86"/>
      <c r="CH1586" s="86"/>
      <c r="CI1586"/>
      <c r="CJ1586"/>
      <c r="CK1586"/>
    </row>
    <row r="1587" spans="1:89">
      <c r="A1587" s="149"/>
      <c r="B1587" s="82" t="str">
        <f t="shared" si="5060"/>
        <v/>
      </c>
      <c r="C1587" s="7" t="str">
        <f t="shared" si="5061"/>
        <v/>
      </c>
      <c r="D1587" s="81">
        <f t="shared" si="5062"/>
        <v>0</v>
      </c>
      <c r="E1587" s="7" t="str">
        <f t="shared" si="5063"/>
        <v>18,</v>
      </c>
      <c r="F1587" s="78"/>
      <c r="G1587" s="86"/>
      <c r="H1587" s="86"/>
      <c r="I1587" s="86"/>
      <c r="J1587" s="86"/>
      <c r="K1587" s="86"/>
      <c r="L1587" s="86"/>
      <c r="M1587" s="86"/>
      <c r="N1587" s="86"/>
      <c r="O1587" s="78"/>
      <c r="P1587" s="86"/>
      <c r="Q1587" s="86"/>
      <c r="R1587" s="86"/>
      <c r="S1587" s="86"/>
      <c r="T1587" s="86"/>
      <c r="U1587" s="86"/>
      <c r="V1587" s="86"/>
      <c r="W1587" s="86"/>
      <c r="X1587" s="123" t="str">
        <f t="shared" si="5064"/>
        <v/>
      </c>
      <c r="Y1587" s="127">
        <f t="shared" si="5096"/>
        <v>0</v>
      </c>
      <c r="Z1587" s="127">
        <f t="shared" si="5097"/>
        <v>0</v>
      </c>
      <c r="AA1587" s="127">
        <f t="shared" si="5098"/>
        <v>0</v>
      </c>
      <c r="AB1587" s="86">
        <f t="shared" si="5158"/>
        <v>0</v>
      </c>
      <c r="AC1587" s="86">
        <f t="shared" si="5158"/>
        <v>0</v>
      </c>
      <c r="AD1587" s="90" t="str">
        <f t="shared" si="5161"/>
        <v/>
      </c>
      <c r="AE1587" s="54" t="str">
        <f t="shared" si="5161"/>
        <v/>
      </c>
      <c r="AF1587" s="92" t="str">
        <f t="shared" si="5070"/>
        <v/>
      </c>
      <c r="AG1587" s="82">
        <f t="shared" si="5065"/>
        <v>0</v>
      </c>
      <c r="AH1587" s="71">
        <f t="shared" si="5151"/>
        <v>0</v>
      </c>
      <c r="AI1587" s="78" t="str">
        <f t="shared" si="5066"/>
        <v/>
      </c>
      <c r="AJ1587" s="132">
        <f t="shared" si="5099"/>
        <v>0</v>
      </c>
      <c r="AK1587" s="132">
        <f t="shared" si="5100"/>
        <v>0</v>
      </c>
      <c r="AL1587" s="132">
        <f t="shared" si="5101"/>
        <v>0</v>
      </c>
      <c r="AM1587" s="86" t="str">
        <f t="shared" si="5102"/>
        <v/>
      </c>
      <c r="AN1587" s="86" t="str">
        <f t="shared" si="5103"/>
        <v/>
      </c>
      <c r="AO1587" s="90" t="str">
        <f t="shared" si="5162"/>
        <v/>
      </c>
      <c r="AP1587" s="54" t="str">
        <f t="shared" si="5162"/>
        <v/>
      </c>
      <c r="AQ1587" s="92" t="str">
        <f t="shared" si="5071"/>
        <v/>
      </c>
      <c r="AR1587" s="82">
        <f t="shared" si="5104"/>
        <v>0</v>
      </c>
      <c r="AS1587" s="71">
        <f t="shared" si="5072"/>
        <v>0</v>
      </c>
      <c r="AT1587" s="78" t="str">
        <f t="shared" si="5067"/>
        <v/>
      </c>
      <c r="AU1587" s="137">
        <f t="shared" si="5105"/>
        <v>0</v>
      </c>
      <c r="AV1587" s="137">
        <f t="shared" si="5106"/>
        <v>0</v>
      </c>
      <c r="AW1587" s="137">
        <f t="shared" si="5107"/>
        <v>0</v>
      </c>
      <c r="AX1587" s="86" t="str">
        <f t="shared" si="5108"/>
        <v/>
      </c>
      <c r="AY1587" s="86" t="str">
        <f t="shared" si="5109"/>
        <v/>
      </c>
      <c r="AZ1587" s="90" t="str">
        <f t="shared" si="5163"/>
        <v/>
      </c>
      <c r="BA1587" s="54" t="str">
        <f t="shared" si="5163"/>
        <v/>
      </c>
      <c r="BB1587" s="92" t="str">
        <f t="shared" si="5073"/>
        <v/>
      </c>
      <c r="BC1587" s="82">
        <f t="shared" si="5110"/>
        <v>0</v>
      </c>
      <c r="BD1587" s="71">
        <f t="shared" si="5074"/>
        <v>0</v>
      </c>
      <c r="BE1587" s="98">
        <f t="shared" si="5112"/>
        <v>18</v>
      </c>
      <c r="BF1587" s="54" t="str">
        <f t="shared" si="5164"/>
        <v/>
      </c>
      <c r="BG1587" s="92" t="str">
        <f t="shared" si="5159"/>
        <v/>
      </c>
      <c r="BH1587" s="82">
        <f t="shared" si="5093"/>
        <v>0</v>
      </c>
      <c r="BI1587" s="71">
        <f t="shared" si="5094"/>
        <v>0</v>
      </c>
      <c r="BJ1587" s="146"/>
      <c r="BK1587" s="97">
        <v>1</v>
      </c>
      <c r="BL1587" s="95" t="str">
        <f t="shared" ref="BL1587:BP1587" si="5170">IF(BL1586&lt;&gt;"",BL1586,"")</f>
        <v/>
      </c>
      <c r="BM1587" s="95" t="str">
        <f t="shared" si="5170"/>
        <v/>
      </c>
      <c r="BN1587" s="95" t="str">
        <f t="shared" si="5170"/>
        <v/>
      </c>
      <c r="BO1587" s="95" t="str">
        <f t="shared" si="5170"/>
        <v/>
      </c>
      <c r="BP1587" s="95" t="str">
        <f t="shared" si="5170"/>
        <v/>
      </c>
      <c r="BQ1587" s="81">
        <f t="shared" si="5114"/>
        <v>0</v>
      </c>
      <c r="BR1587" s="81">
        <f t="shared" si="5115"/>
        <v>0</v>
      </c>
      <c r="BS1587" s="81">
        <f t="shared" si="5116"/>
        <v>0</v>
      </c>
      <c r="BT1587" s="81">
        <f t="shared" si="5117"/>
        <v>0</v>
      </c>
      <c r="BU1587" s="81">
        <f t="shared" si="5118"/>
        <v>0</v>
      </c>
      <c r="BV1587" s="13">
        <f t="shared" si="5119"/>
        <v>0</v>
      </c>
      <c r="BW1587" s="11">
        <f t="shared" si="5069"/>
        <v>0</v>
      </c>
      <c r="BX1587" s="69">
        <f t="shared" si="5076"/>
        <v>0</v>
      </c>
      <c r="BY1587" s="69">
        <f>IF($A1587&lt;&gt;"",IF(BY1586&lt;&gt;0,BY1586,IF(BW1587&lt;=$AW$2,"Stop Loss",0)),0)</f>
        <v>0</v>
      </c>
      <c r="BZ1587" s="69">
        <f t="shared" si="5033"/>
        <v>0</v>
      </c>
      <c r="CA1587" s="27" t="str">
        <f t="shared" si="5077"/>
        <v/>
      </c>
      <c r="CB1587" s="27" t="str">
        <f t="shared" si="5078"/>
        <v/>
      </c>
      <c r="CC1587" s="27" t="str">
        <f t="shared" si="5079"/>
        <v/>
      </c>
      <c r="CD1587" s="27" t="str">
        <f t="shared" si="5080"/>
        <v/>
      </c>
      <c r="CE1587" s="27" t="str">
        <f t="shared" si="5081"/>
        <v/>
      </c>
      <c r="CF1587" s="27" t="str">
        <f t="shared" si="5082"/>
        <v/>
      </c>
      <c r="CG1587" s="86"/>
      <c r="CH1587" s="86"/>
      <c r="CI1587"/>
      <c r="CJ1587"/>
      <c r="CK1587"/>
    </row>
    <row r="1588" spans="1:89">
      <c r="A1588" s="149"/>
      <c r="B1588" s="82" t="str">
        <f t="shared" si="5060"/>
        <v/>
      </c>
      <c r="C1588" s="7" t="str">
        <f t="shared" si="5061"/>
        <v/>
      </c>
      <c r="D1588" s="81">
        <f t="shared" si="5062"/>
        <v>0</v>
      </c>
      <c r="E1588" s="7" t="str">
        <f t="shared" si="5063"/>
        <v>18,</v>
      </c>
      <c r="F1588" s="78"/>
      <c r="G1588" s="86"/>
      <c r="H1588" s="86"/>
      <c r="I1588" s="86"/>
      <c r="J1588" s="86"/>
      <c r="K1588" s="86"/>
      <c r="L1588" s="86"/>
      <c r="M1588" s="86"/>
      <c r="N1588" s="86"/>
      <c r="O1588" s="78"/>
      <c r="P1588" s="86"/>
      <c r="Q1588" s="86"/>
      <c r="R1588" s="86"/>
      <c r="S1588" s="86"/>
      <c r="T1588" s="86"/>
      <c r="U1588" s="86"/>
      <c r="V1588" s="86"/>
      <c r="W1588" s="86"/>
      <c r="X1588" s="123" t="str">
        <f t="shared" si="5064"/>
        <v/>
      </c>
      <c r="Y1588" s="127">
        <f t="shared" si="5096"/>
        <v>0</v>
      </c>
      <c r="Z1588" s="127">
        <f t="shared" si="5097"/>
        <v>0</v>
      </c>
      <c r="AA1588" s="127">
        <f t="shared" si="5098"/>
        <v>0</v>
      </c>
      <c r="AB1588" s="86">
        <f>IF($Y1588&gt;$Z1588,$Y1588-$Z1588+AB1587,AB1587)</f>
        <v>0</v>
      </c>
      <c r="AC1588" s="86">
        <f>IF($Z1588&gt;$Y1588,$Z1588-$Y1588+AC1587,AC1587)</f>
        <v>0</v>
      </c>
      <c r="AD1588" s="90" t="str">
        <f t="shared" si="5161"/>
        <v/>
      </c>
      <c r="AE1588" s="54" t="str">
        <f t="shared" si="5161"/>
        <v/>
      </c>
      <c r="AF1588" s="92" t="str">
        <f t="shared" si="5070"/>
        <v/>
      </c>
      <c r="AG1588" s="82">
        <f t="shared" si="5065"/>
        <v>0</v>
      </c>
      <c r="AH1588" s="71">
        <f t="shared" si="5151"/>
        <v>0</v>
      </c>
      <c r="AI1588" s="78" t="str">
        <f t="shared" si="5066"/>
        <v/>
      </c>
      <c r="AJ1588" s="132">
        <f t="shared" si="5099"/>
        <v>0</v>
      </c>
      <c r="AK1588" s="132">
        <f t="shared" si="5100"/>
        <v>0</v>
      </c>
      <c r="AL1588" s="132">
        <f t="shared" si="5101"/>
        <v>0</v>
      </c>
      <c r="AM1588" s="86" t="str">
        <f t="shared" si="5102"/>
        <v/>
      </c>
      <c r="AN1588" s="86" t="str">
        <f t="shared" si="5103"/>
        <v/>
      </c>
      <c r="AO1588" s="90" t="str">
        <f t="shared" si="5162"/>
        <v/>
      </c>
      <c r="AP1588" s="54" t="str">
        <f t="shared" si="5162"/>
        <v/>
      </c>
      <c r="AQ1588" s="92" t="str">
        <f t="shared" si="5071"/>
        <v/>
      </c>
      <c r="AR1588" s="82">
        <f t="shared" si="5104"/>
        <v>0</v>
      </c>
      <c r="AS1588" s="71">
        <f t="shared" si="5072"/>
        <v>0</v>
      </c>
      <c r="AT1588" s="78" t="str">
        <f t="shared" si="5067"/>
        <v/>
      </c>
      <c r="AU1588" s="137">
        <f t="shared" si="5105"/>
        <v>0</v>
      </c>
      <c r="AV1588" s="137">
        <f t="shared" si="5106"/>
        <v>0</v>
      </c>
      <c r="AW1588" s="137">
        <f t="shared" si="5107"/>
        <v>0</v>
      </c>
      <c r="AX1588" s="86" t="str">
        <f t="shared" si="5108"/>
        <v/>
      </c>
      <c r="AY1588" s="86" t="str">
        <f t="shared" si="5109"/>
        <v/>
      </c>
      <c r="AZ1588" s="90" t="str">
        <f t="shared" si="5163"/>
        <v/>
      </c>
      <c r="BA1588" s="54" t="str">
        <f t="shared" si="5163"/>
        <v/>
      </c>
      <c r="BB1588" s="92" t="str">
        <f t="shared" si="5073"/>
        <v/>
      </c>
      <c r="BC1588" s="82">
        <f t="shared" si="5110"/>
        <v>0</v>
      </c>
      <c r="BD1588" s="71">
        <f t="shared" si="5074"/>
        <v>0</v>
      </c>
      <c r="BE1588" s="98">
        <f t="shared" si="5112"/>
        <v>18</v>
      </c>
      <c r="BF1588" s="54" t="str">
        <f t="shared" si="5164"/>
        <v/>
      </c>
      <c r="BG1588" s="92" t="str">
        <f t="shared" si="5159"/>
        <v/>
      </c>
      <c r="BH1588" s="82">
        <f t="shared" si="5093"/>
        <v>0</v>
      </c>
      <c r="BI1588" s="71">
        <f t="shared" si="5094"/>
        <v>0</v>
      </c>
      <c r="BJ1588" s="146"/>
      <c r="BK1588" s="97">
        <v>1</v>
      </c>
      <c r="BL1588" s="95" t="str">
        <f t="shared" ref="BL1588:BP1588" si="5171">IF(BL1587&lt;&gt;"",BL1587,"")</f>
        <v/>
      </c>
      <c r="BM1588" s="95" t="str">
        <f t="shared" si="5171"/>
        <v/>
      </c>
      <c r="BN1588" s="95" t="str">
        <f t="shared" si="5171"/>
        <v/>
      </c>
      <c r="BO1588" s="95" t="str">
        <f t="shared" si="5171"/>
        <v/>
      </c>
      <c r="BP1588" s="95" t="str">
        <f t="shared" si="5171"/>
        <v/>
      </c>
      <c r="BQ1588" s="81">
        <f t="shared" si="5114"/>
        <v>0</v>
      </c>
      <c r="BR1588" s="81">
        <f t="shared" si="5115"/>
        <v>0</v>
      </c>
      <c r="BS1588" s="81">
        <f t="shared" si="5116"/>
        <v>0</v>
      </c>
      <c r="BT1588" s="81">
        <f t="shared" si="5117"/>
        <v>0</v>
      </c>
      <c r="BU1588" s="81">
        <f t="shared" si="5118"/>
        <v>0</v>
      </c>
      <c r="BV1588" s="13">
        <f t="shared" si="5119"/>
        <v>0</v>
      </c>
      <c r="BW1588" s="11">
        <f t="shared" si="5069"/>
        <v>0</v>
      </c>
      <c r="BX1588" s="69">
        <f t="shared" si="5076"/>
        <v>0</v>
      </c>
      <c r="BY1588" s="69">
        <f>IF($A1588&lt;&gt;"",IF(BY1587&lt;&gt;0,BY1587,IF(BW1588&lt;=$AW$2,"Stop Loss",0)),0)</f>
        <v>0</v>
      </c>
      <c r="BZ1588" s="69">
        <f t="shared" si="5033"/>
        <v>0</v>
      </c>
      <c r="CA1588" s="27" t="str">
        <f t="shared" si="5077"/>
        <v/>
      </c>
      <c r="CB1588" s="27" t="str">
        <f t="shared" si="5078"/>
        <v/>
      </c>
      <c r="CC1588" s="27" t="str">
        <f t="shared" si="5079"/>
        <v/>
      </c>
      <c r="CD1588" s="27" t="str">
        <f t="shared" si="5080"/>
        <v/>
      </c>
      <c r="CE1588" s="27" t="str">
        <f t="shared" si="5081"/>
        <v/>
      </c>
      <c r="CF1588" s="27" t="str">
        <f t="shared" si="5082"/>
        <v/>
      </c>
      <c r="CG1588" s="86"/>
      <c r="CH1588" s="86"/>
      <c r="CI1588"/>
      <c r="CJ1588"/>
      <c r="CK1588"/>
    </row>
    <row r="1589" spans="1:89">
      <c r="A1589" s="149"/>
      <c r="B1589" s="82" t="str">
        <f t="shared" si="5060"/>
        <v/>
      </c>
      <c r="C1589" s="7" t="str">
        <f t="shared" si="5061"/>
        <v/>
      </c>
      <c r="D1589" s="81">
        <f t="shared" si="5062"/>
        <v>0</v>
      </c>
      <c r="E1589" s="7" t="str">
        <f t="shared" si="5063"/>
        <v>18,</v>
      </c>
      <c r="F1589" s="78"/>
      <c r="G1589" s="86"/>
      <c r="H1589" s="86"/>
      <c r="I1589" s="86"/>
      <c r="J1589" s="86"/>
      <c r="K1589" s="86"/>
      <c r="L1589" s="86"/>
      <c r="M1589" s="86"/>
      <c r="N1589" s="86"/>
      <c r="O1589" s="78"/>
      <c r="P1589" s="86"/>
      <c r="Q1589" s="86"/>
      <c r="R1589" s="86"/>
      <c r="S1589" s="86"/>
      <c r="T1589" s="86"/>
      <c r="U1589" s="86"/>
      <c r="V1589" s="86"/>
      <c r="W1589" s="86"/>
      <c r="X1589" s="123" t="str">
        <f t="shared" si="5064"/>
        <v/>
      </c>
      <c r="Y1589" s="127">
        <f t="shared" si="5096"/>
        <v>0</v>
      </c>
      <c r="Z1589" s="127">
        <f t="shared" si="5097"/>
        <v>0</v>
      </c>
      <c r="AA1589" s="127">
        <f t="shared" si="5098"/>
        <v>0</v>
      </c>
      <c r="AB1589" s="86">
        <f>AB1588</f>
        <v>0</v>
      </c>
      <c r="AC1589" s="86">
        <f>AC1588</f>
        <v>0</v>
      </c>
      <c r="AD1589" s="90" t="str">
        <f>IF($A1588&lt;&gt;"",AA1588,"")</f>
        <v/>
      </c>
      <c r="AE1589" s="92" t="str">
        <f>IF($A1588&lt;&gt;"",IF(Y1588&gt;Z1588,"L","H"),"")</f>
        <v/>
      </c>
      <c r="AF1589" s="92" t="str">
        <f t="shared" si="5070"/>
        <v/>
      </c>
      <c r="AG1589" s="82">
        <f t="shared" si="5065"/>
        <v>0</v>
      </c>
      <c r="AH1589" s="71">
        <f t="shared" si="5151"/>
        <v>0</v>
      </c>
      <c r="AI1589" s="78" t="str">
        <f t="shared" si="5066"/>
        <v/>
      </c>
      <c r="AJ1589" s="132">
        <f t="shared" si="5099"/>
        <v>0</v>
      </c>
      <c r="AK1589" s="132">
        <f t="shared" si="5100"/>
        <v>0</v>
      </c>
      <c r="AL1589" s="132">
        <f t="shared" si="5101"/>
        <v>0</v>
      </c>
      <c r="AM1589" s="86" t="str">
        <f t="shared" si="5102"/>
        <v/>
      </c>
      <c r="AN1589" s="86" t="str">
        <f t="shared" si="5103"/>
        <v/>
      </c>
      <c r="AO1589" s="90" t="str">
        <f>IF($A1588&lt;&gt;"",AL1588,"")</f>
        <v/>
      </c>
      <c r="AP1589" s="92" t="str">
        <f>IF($A1588&lt;&gt;"",IF(AM1588&lt;&gt;"","O","E"),"")</f>
        <v/>
      </c>
      <c r="AQ1589" s="92" t="str">
        <f t="shared" si="5071"/>
        <v/>
      </c>
      <c r="AR1589" s="82">
        <f t="shared" si="5104"/>
        <v>0</v>
      </c>
      <c r="AS1589" s="71">
        <f t="shared" si="5072"/>
        <v>0</v>
      </c>
      <c r="AT1589" s="78" t="str">
        <f t="shared" si="5067"/>
        <v/>
      </c>
      <c r="AU1589" s="137">
        <f t="shared" si="5105"/>
        <v>0</v>
      </c>
      <c r="AV1589" s="137">
        <f t="shared" si="5106"/>
        <v>0</v>
      </c>
      <c r="AW1589" s="137">
        <f t="shared" si="5107"/>
        <v>0</v>
      </c>
      <c r="AX1589" s="86" t="str">
        <f t="shared" si="5108"/>
        <v/>
      </c>
      <c r="AY1589" s="86" t="str">
        <f t="shared" si="5109"/>
        <v/>
      </c>
      <c r="AZ1589" s="90" t="str">
        <f>IF($A1588&lt;&gt;"",AW1588,"")</f>
        <v/>
      </c>
      <c r="BA1589" s="92" t="str">
        <f>IF($A1588&lt;&gt;"",IF(AX1588&lt;&gt;"","B","R"),"")</f>
        <v/>
      </c>
      <c r="BB1589" s="92" t="str">
        <f t="shared" si="5073"/>
        <v/>
      </c>
      <c r="BC1589" s="82">
        <f t="shared" si="5110"/>
        <v>0</v>
      </c>
      <c r="BD1589" s="71">
        <f t="shared" si="5074"/>
        <v>0</v>
      </c>
      <c r="BE1589" s="98">
        <f t="shared" si="5112"/>
        <v>18</v>
      </c>
      <c r="BF1589" s="92" t="str">
        <f>IF($A1588&lt;&gt;"",IF($Y1588&gt;$Z1588,"H",IF($Z1588&gt;$Y1588,"L",BF1588)),"")</f>
        <v/>
      </c>
      <c r="BG1589" s="92" t="str">
        <f>IF($A1589&lt;&gt;"",IF($A1589=0,"L",IF(BF1589&lt;&gt;"",IF(BF1589=X1589,"W","L"))),"")</f>
        <v/>
      </c>
      <c r="BH1589" s="82">
        <f t="shared" si="5093"/>
        <v>0</v>
      </c>
      <c r="BI1589" s="71">
        <f t="shared" si="5094"/>
        <v>0</v>
      </c>
      <c r="BJ1589" s="146" t="str">
        <f>AE1589&amp;AP1589&amp;BA1589</f>
        <v/>
      </c>
      <c r="BK1589" s="97">
        <v>1</v>
      </c>
      <c r="BL1589" s="95" t="str">
        <f>IF($A1588&lt;&gt;"",IF($BJ1589="LER","11,",IF($BJ1589="LOR","02,",IF($BJ1589="LEB","01,",IF($BJ1589="LOB","12,",IF($BJ1589="HER","29,",IF($BJ1589="HOR","20,",IF($BJ1589="HEB","19,",IF($BJ1589="HOB","30,","")))))))),"")</f>
        <v/>
      </c>
      <c r="BM1589" s="95" t="str">
        <f>IF($A1588&lt;&gt;"",IF($BJ1589="LER","13,",IF($BJ1589="LOR","04,",IF($BJ1589="LEB","03,",IF($BJ1589="LOB","14,",IF($BJ1589="HER","31,",IF($BJ1589="HOR","22,",IF($BJ1589="HEB","21,",IF($BJ1589="HOB","32,","")))))))),"")</f>
        <v/>
      </c>
      <c r="BN1589" s="95" t="str">
        <f>IF($A1588&lt;&gt;"",IF($BJ1589="LER","15,",IF($BJ1589="LOR","06,",IF($BJ1589="LEB","05,",IF($BJ1589="LOB","16,",IF($BJ1589="HER","33,",IF($BJ1589="HOR","24,",IF($BJ1589="HEB","23,",IF($BJ1589="HOB","34,","")))))))),"")</f>
        <v/>
      </c>
      <c r="BO1589" s="95" t="str">
        <f>IF($A1588&lt;&gt;"",IF($BJ1589="LER","17,",IF($BJ1589="LOR","08,",IF($BJ1589="LEB","07,",IF($BJ1589="LOB","18,",IF($BJ1589="HER","35,",IF($BJ1589="HOR","26,",IF($BJ1589="HEB","25,",IF($BJ1589="HOB","36,","")))))))),"")</f>
        <v/>
      </c>
      <c r="BP1589" s="95" t="str">
        <f>IF($A1588&lt;&gt;"",IF($BJ1589="LER","",IF($BJ1589="LOR","10,",IF($BJ1589="LEB","09,",IF($BJ1589="LOB","",IF($BJ1589="HER","",IF($BJ1589="HOR","28,",IF($BJ1589="HEB","27,",IF($BJ1589="HOB","","")))))))),"")</f>
        <v/>
      </c>
      <c r="BQ1589" s="81">
        <f t="shared" si="5114"/>
        <v>0</v>
      </c>
      <c r="BR1589" s="81">
        <f t="shared" si="5115"/>
        <v>0</v>
      </c>
      <c r="BS1589" s="81">
        <f t="shared" si="5116"/>
        <v>0</v>
      </c>
      <c r="BT1589" s="81">
        <f t="shared" si="5117"/>
        <v>0</v>
      </c>
      <c r="BU1589" s="81">
        <f t="shared" si="5118"/>
        <v>0</v>
      </c>
      <c r="BV1589" s="13">
        <f t="shared" si="5119"/>
        <v>0</v>
      </c>
      <c r="BW1589" s="11">
        <f t="shared" si="5069"/>
        <v>0</v>
      </c>
      <c r="BX1589" s="69">
        <f t="shared" si="5076"/>
        <v>0</v>
      </c>
      <c r="BY1589" s="69">
        <f>IF($A1589&lt;&gt;"",IF(BY1588&lt;&gt;0,BY1588,IF(BW1589&lt;=$AW$2,"Stop Loss",0)),0)</f>
        <v>0</v>
      </c>
      <c r="BZ1589" s="69">
        <f t="shared" ref="BZ1589:BZ1652" si="5172">IF(BW1589&gt;BZ1588,BW1589,BZ1588)</f>
        <v>0</v>
      </c>
      <c r="CA1589" s="27" t="str">
        <f t="shared" si="5077"/>
        <v/>
      </c>
      <c r="CB1589" s="27" t="str">
        <f t="shared" si="5078"/>
        <v/>
      </c>
      <c r="CC1589" s="27" t="str">
        <f t="shared" si="5079"/>
        <v/>
      </c>
      <c r="CD1589" s="27" t="str">
        <f t="shared" si="5080"/>
        <v/>
      </c>
      <c r="CE1589" s="27" t="str">
        <f t="shared" si="5081"/>
        <v/>
      </c>
      <c r="CF1589" s="27" t="str">
        <f t="shared" si="5082"/>
        <v/>
      </c>
      <c r="CG1589" s="86"/>
      <c r="CH1589" s="86"/>
      <c r="CI1589"/>
      <c r="CJ1589"/>
      <c r="CK1589"/>
    </row>
    <row r="1590" spans="1:89">
      <c r="A1590" s="149"/>
      <c r="B1590" s="82" t="str">
        <f t="shared" si="5060"/>
        <v/>
      </c>
      <c r="C1590" s="7" t="str">
        <f t="shared" si="5061"/>
        <v/>
      </c>
      <c r="D1590" s="81">
        <f t="shared" si="5062"/>
        <v>0</v>
      </c>
      <c r="E1590" s="7" t="str">
        <f t="shared" si="5063"/>
        <v>18,</v>
      </c>
      <c r="F1590" s="78"/>
      <c r="G1590" s="86"/>
      <c r="H1590" s="86"/>
      <c r="I1590" s="86"/>
      <c r="J1590" s="86"/>
      <c r="K1590" s="86"/>
      <c r="L1590" s="86"/>
      <c r="M1590" s="86"/>
      <c r="N1590" s="86"/>
      <c r="O1590" s="78"/>
      <c r="P1590" s="86"/>
      <c r="Q1590" s="86"/>
      <c r="R1590" s="86"/>
      <c r="S1590" s="86"/>
      <c r="T1590" s="86"/>
      <c r="U1590" s="86"/>
      <c r="V1590" s="86"/>
      <c r="W1590" s="86"/>
      <c r="X1590" s="123" t="str">
        <f t="shared" si="5064"/>
        <v/>
      </c>
      <c r="Y1590" s="127">
        <f t="shared" si="5096"/>
        <v>0</v>
      </c>
      <c r="Z1590" s="127">
        <f t="shared" si="5097"/>
        <v>0</v>
      </c>
      <c r="AA1590" s="127">
        <f t="shared" si="5098"/>
        <v>0</v>
      </c>
      <c r="AB1590" s="86">
        <f t="shared" ref="AB1590:AC1596" si="5173">AB1589</f>
        <v>0</v>
      </c>
      <c r="AC1590" s="86">
        <f t="shared" si="5173"/>
        <v>0</v>
      </c>
      <c r="AD1590" s="90" t="str">
        <f>IF($A1589&lt;&gt;"",AD1589,"")</f>
        <v/>
      </c>
      <c r="AE1590" s="54" t="str">
        <f>IF($A1589&lt;&gt;"",AE1589,"")</f>
        <v/>
      </c>
      <c r="AF1590" s="92" t="str">
        <f t="shared" si="5070"/>
        <v/>
      </c>
      <c r="AG1590" s="82">
        <f t="shared" si="5065"/>
        <v>0</v>
      </c>
      <c r="AH1590" s="71">
        <f t="shared" si="5151"/>
        <v>0</v>
      </c>
      <c r="AI1590" s="78" t="str">
        <f t="shared" si="5066"/>
        <v/>
      </c>
      <c r="AJ1590" s="132">
        <f t="shared" si="5099"/>
        <v>0</v>
      </c>
      <c r="AK1590" s="132">
        <f t="shared" si="5100"/>
        <v>0</v>
      </c>
      <c r="AL1590" s="132">
        <f t="shared" si="5101"/>
        <v>0</v>
      </c>
      <c r="AM1590" s="86" t="str">
        <f t="shared" si="5102"/>
        <v/>
      </c>
      <c r="AN1590" s="86" t="str">
        <f t="shared" si="5103"/>
        <v/>
      </c>
      <c r="AO1590" s="90" t="str">
        <f>IF($A1589&lt;&gt;"",AO1589,"")</f>
        <v/>
      </c>
      <c r="AP1590" s="54" t="str">
        <f>IF($A1589&lt;&gt;"",AP1589,"")</f>
        <v/>
      </c>
      <c r="AQ1590" s="92" t="str">
        <f t="shared" si="5071"/>
        <v/>
      </c>
      <c r="AR1590" s="82">
        <f t="shared" si="5104"/>
        <v>0</v>
      </c>
      <c r="AS1590" s="71">
        <f t="shared" si="5072"/>
        <v>0</v>
      </c>
      <c r="AT1590" s="78" t="str">
        <f t="shared" si="5067"/>
        <v/>
      </c>
      <c r="AU1590" s="137">
        <f t="shared" si="5105"/>
        <v>0</v>
      </c>
      <c r="AV1590" s="137">
        <f t="shared" si="5106"/>
        <v>0</v>
      </c>
      <c r="AW1590" s="137">
        <f t="shared" si="5107"/>
        <v>0</v>
      </c>
      <c r="AX1590" s="86" t="str">
        <f t="shared" si="5108"/>
        <v/>
      </c>
      <c r="AY1590" s="86" t="str">
        <f t="shared" si="5109"/>
        <v/>
      </c>
      <c r="AZ1590" s="90" t="str">
        <f>IF($A1589&lt;&gt;"",AZ1589,"")</f>
        <v/>
      </c>
      <c r="BA1590" s="54" t="str">
        <f>IF($A1589&lt;&gt;"",BA1589,"")</f>
        <v/>
      </c>
      <c r="BB1590" s="92" t="str">
        <f t="shared" si="5073"/>
        <v/>
      </c>
      <c r="BC1590" s="82">
        <f t="shared" si="5110"/>
        <v>0</v>
      </c>
      <c r="BD1590" s="71">
        <f t="shared" si="5074"/>
        <v>0</v>
      </c>
      <c r="BE1590" s="98">
        <f t="shared" si="5112"/>
        <v>18</v>
      </c>
      <c r="BF1590" s="54" t="str">
        <f>IF($A1589&lt;&gt;"",BF1589,"")</f>
        <v/>
      </c>
      <c r="BG1590" s="92" t="str">
        <f t="shared" ref="BG1590:BG1624" si="5174">IF($A1590&lt;&gt;"",IF($A1590=0,"L",IF(BF1590&lt;&gt;"",IF(BF1590=X1590,"W","L"))),"")</f>
        <v/>
      </c>
      <c r="BH1590" s="82">
        <f t="shared" si="5093"/>
        <v>0</v>
      </c>
      <c r="BI1590" s="71">
        <f t="shared" si="5094"/>
        <v>0</v>
      </c>
      <c r="BJ1590" s="146"/>
      <c r="BK1590" s="97">
        <v>1</v>
      </c>
      <c r="BL1590" s="95" t="str">
        <f>IF(BL1589&lt;&gt;"",BL1589,"")</f>
        <v/>
      </c>
      <c r="BM1590" s="95" t="str">
        <f t="shared" ref="BM1590:BP1590" si="5175">IF(BM1589&lt;&gt;"",BM1589,"")</f>
        <v/>
      </c>
      <c r="BN1590" s="95" t="str">
        <f t="shared" si="5175"/>
        <v/>
      </c>
      <c r="BO1590" s="95" t="str">
        <f t="shared" si="5175"/>
        <v/>
      </c>
      <c r="BP1590" s="95" t="str">
        <f t="shared" si="5175"/>
        <v/>
      </c>
      <c r="BQ1590" s="81">
        <f t="shared" si="5114"/>
        <v>0</v>
      </c>
      <c r="BR1590" s="81">
        <f t="shared" si="5115"/>
        <v>0</v>
      </c>
      <c r="BS1590" s="81">
        <f t="shared" si="5116"/>
        <v>0</v>
      </c>
      <c r="BT1590" s="81">
        <f t="shared" si="5117"/>
        <v>0</v>
      </c>
      <c r="BU1590" s="81">
        <f t="shared" si="5118"/>
        <v>0</v>
      </c>
      <c r="BV1590" s="13">
        <f t="shared" si="5119"/>
        <v>0</v>
      </c>
      <c r="BW1590" s="11">
        <f t="shared" si="5069"/>
        <v>0</v>
      </c>
      <c r="BX1590" s="69">
        <f t="shared" si="5076"/>
        <v>0</v>
      </c>
      <c r="BY1590" s="69">
        <f>IF($A1590&lt;&gt;"",IF(BY1589&lt;&gt;0,BY1589,IF(BW1590&lt;=$AW$2,"Stop Loss",0)),0)</f>
        <v>0</v>
      </c>
      <c r="BZ1590" s="69">
        <f t="shared" si="5172"/>
        <v>0</v>
      </c>
      <c r="CA1590" s="27" t="str">
        <f t="shared" si="5077"/>
        <v/>
      </c>
      <c r="CB1590" s="27" t="str">
        <f t="shared" si="5078"/>
        <v/>
      </c>
      <c r="CC1590" s="27" t="str">
        <f t="shared" si="5079"/>
        <v/>
      </c>
      <c r="CD1590" s="27" t="str">
        <f t="shared" si="5080"/>
        <v/>
      </c>
      <c r="CE1590" s="27" t="str">
        <f t="shared" si="5081"/>
        <v/>
      </c>
      <c r="CF1590" s="27" t="str">
        <f t="shared" si="5082"/>
        <v/>
      </c>
      <c r="CG1590" s="86"/>
      <c r="CH1590" s="86"/>
      <c r="CI1590"/>
      <c r="CJ1590"/>
      <c r="CK1590"/>
    </row>
    <row r="1591" spans="1:89">
      <c r="A1591" s="149"/>
      <c r="B1591" s="82" t="str">
        <f t="shared" si="5060"/>
        <v/>
      </c>
      <c r="C1591" s="7" t="str">
        <f t="shared" si="5061"/>
        <v/>
      </c>
      <c r="D1591" s="81">
        <f t="shared" si="5062"/>
        <v>0</v>
      </c>
      <c r="E1591" s="7" t="str">
        <f t="shared" si="5063"/>
        <v>18,</v>
      </c>
      <c r="F1591" s="78"/>
      <c r="G1591" s="86"/>
      <c r="H1591" s="86"/>
      <c r="I1591" s="86"/>
      <c r="J1591" s="86"/>
      <c r="K1591" s="86"/>
      <c r="L1591" s="86"/>
      <c r="M1591" s="86"/>
      <c r="N1591" s="86"/>
      <c r="O1591" s="78"/>
      <c r="P1591" s="86"/>
      <c r="Q1591" s="86"/>
      <c r="R1591" s="86"/>
      <c r="S1591" s="86"/>
      <c r="T1591" s="86"/>
      <c r="U1591" s="86"/>
      <c r="V1591" s="86"/>
      <c r="W1591" s="86"/>
      <c r="X1591" s="123" t="str">
        <f t="shared" si="5064"/>
        <v/>
      </c>
      <c r="Y1591" s="127">
        <f t="shared" si="5096"/>
        <v>0</v>
      </c>
      <c r="Z1591" s="127">
        <f t="shared" si="5097"/>
        <v>0</v>
      </c>
      <c r="AA1591" s="127">
        <f t="shared" si="5098"/>
        <v>0</v>
      </c>
      <c r="AB1591" s="86">
        <f t="shared" si="5173"/>
        <v>0</v>
      </c>
      <c r="AC1591" s="86">
        <f t="shared" si="5173"/>
        <v>0</v>
      </c>
      <c r="AD1591" s="90" t="str">
        <f t="shared" ref="AD1591:AE1597" si="5176">IF($A1590&lt;&gt;"",AD1590,"")</f>
        <v/>
      </c>
      <c r="AE1591" s="54" t="str">
        <f t="shared" si="5176"/>
        <v/>
      </c>
      <c r="AF1591" s="92" t="str">
        <f t="shared" si="5070"/>
        <v/>
      </c>
      <c r="AG1591" s="82">
        <f t="shared" si="5065"/>
        <v>0</v>
      </c>
      <c r="AH1591" s="71">
        <f t="shared" si="5151"/>
        <v>0</v>
      </c>
      <c r="AI1591" s="78" t="str">
        <f t="shared" si="5066"/>
        <v/>
      </c>
      <c r="AJ1591" s="132">
        <f t="shared" si="5099"/>
        <v>0</v>
      </c>
      <c r="AK1591" s="132">
        <f t="shared" si="5100"/>
        <v>0</v>
      </c>
      <c r="AL1591" s="132">
        <f t="shared" si="5101"/>
        <v>0</v>
      </c>
      <c r="AM1591" s="86" t="str">
        <f t="shared" si="5102"/>
        <v/>
      </c>
      <c r="AN1591" s="86" t="str">
        <f t="shared" si="5103"/>
        <v/>
      </c>
      <c r="AO1591" s="90" t="str">
        <f t="shared" ref="AO1591:AP1597" si="5177">IF($A1590&lt;&gt;"",AO1590,"")</f>
        <v/>
      </c>
      <c r="AP1591" s="54" t="str">
        <f t="shared" si="5177"/>
        <v/>
      </c>
      <c r="AQ1591" s="92" t="str">
        <f t="shared" si="5071"/>
        <v/>
      </c>
      <c r="AR1591" s="82">
        <f t="shared" si="5104"/>
        <v>0</v>
      </c>
      <c r="AS1591" s="71">
        <f t="shared" si="5072"/>
        <v>0</v>
      </c>
      <c r="AT1591" s="78" t="str">
        <f t="shared" si="5067"/>
        <v/>
      </c>
      <c r="AU1591" s="137">
        <f t="shared" si="5105"/>
        <v>0</v>
      </c>
      <c r="AV1591" s="137">
        <f t="shared" si="5106"/>
        <v>0</v>
      </c>
      <c r="AW1591" s="137">
        <f t="shared" si="5107"/>
        <v>0</v>
      </c>
      <c r="AX1591" s="86" t="str">
        <f t="shared" si="5108"/>
        <v/>
      </c>
      <c r="AY1591" s="86" t="str">
        <f t="shared" si="5109"/>
        <v/>
      </c>
      <c r="AZ1591" s="90" t="str">
        <f t="shared" ref="AZ1591:BA1597" si="5178">IF($A1590&lt;&gt;"",AZ1590,"")</f>
        <v/>
      </c>
      <c r="BA1591" s="54" t="str">
        <f t="shared" si="5178"/>
        <v/>
      </c>
      <c r="BB1591" s="92" t="str">
        <f t="shared" si="5073"/>
        <v/>
      </c>
      <c r="BC1591" s="82">
        <f t="shared" si="5110"/>
        <v>0</v>
      </c>
      <c r="BD1591" s="71">
        <f t="shared" si="5074"/>
        <v>0</v>
      </c>
      <c r="BE1591" s="98">
        <f t="shared" si="5112"/>
        <v>18</v>
      </c>
      <c r="BF1591" s="54" t="str">
        <f t="shared" ref="BF1591:BF1597" si="5179">IF($A1590&lt;&gt;"",BF1590,"")</f>
        <v/>
      </c>
      <c r="BG1591" s="92" t="str">
        <f t="shared" si="5174"/>
        <v/>
      </c>
      <c r="BH1591" s="82">
        <f t="shared" si="5093"/>
        <v>0</v>
      </c>
      <c r="BI1591" s="71">
        <f t="shared" si="5094"/>
        <v>0</v>
      </c>
      <c r="BJ1591" s="146"/>
      <c r="BK1591" s="97">
        <v>1</v>
      </c>
      <c r="BL1591" s="95" t="str">
        <f t="shared" ref="BL1591:BP1597" si="5180">IF(BL1590&lt;&gt;"",BL1590,"")</f>
        <v/>
      </c>
      <c r="BM1591" s="95" t="str">
        <f t="shared" si="5180"/>
        <v/>
      </c>
      <c r="BN1591" s="95" t="str">
        <f t="shared" si="5180"/>
        <v/>
      </c>
      <c r="BO1591" s="95" t="str">
        <f t="shared" si="5180"/>
        <v/>
      </c>
      <c r="BP1591" s="95" t="str">
        <f t="shared" si="5180"/>
        <v/>
      </c>
      <c r="BQ1591" s="81">
        <f t="shared" si="5114"/>
        <v>0</v>
      </c>
      <c r="BR1591" s="81">
        <f t="shared" si="5115"/>
        <v>0</v>
      </c>
      <c r="BS1591" s="81">
        <f t="shared" si="5116"/>
        <v>0</v>
      </c>
      <c r="BT1591" s="81">
        <f t="shared" si="5117"/>
        <v>0</v>
      </c>
      <c r="BU1591" s="81">
        <f t="shared" si="5118"/>
        <v>0</v>
      </c>
      <c r="BV1591" s="13">
        <f t="shared" si="5119"/>
        <v>0</v>
      </c>
      <c r="BW1591" s="11">
        <f t="shared" si="5069"/>
        <v>0</v>
      </c>
      <c r="BX1591" s="69">
        <f t="shared" si="5076"/>
        <v>0</v>
      </c>
      <c r="BY1591" s="69">
        <f>IF($A1591&lt;&gt;"",IF(BY1590&lt;&gt;0,BY1590,IF(BW1591&lt;=$AW$2,"Stop Loss",0)),0)</f>
        <v>0</v>
      </c>
      <c r="BZ1591" s="69">
        <f t="shared" si="5172"/>
        <v>0</v>
      </c>
      <c r="CA1591" s="27" t="str">
        <f t="shared" si="5077"/>
        <v/>
      </c>
      <c r="CB1591" s="27" t="str">
        <f t="shared" si="5078"/>
        <v/>
      </c>
      <c r="CC1591" s="27" t="str">
        <f t="shared" si="5079"/>
        <v/>
      </c>
      <c r="CD1591" s="27" t="str">
        <f t="shared" si="5080"/>
        <v/>
      </c>
      <c r="CE1591" s="27" t="str">
        <f t="shared" si="5081"/>
        <v/>
      </c>
      <c r="CF1591" s="27" t="str">
        <f t="shared" si="5082"/>
        <v/>
      </c>
      <c r="CG1591" s="86"/>
      <c r="CH1591" s="86"/>
      <c r="CI1591"/>
      <c r="CJ1591"/>
      <c r="CK1591"/>
    </row>
    <row r="1592" spans="1:89">
      <c r="A1592" s="149"/>
      <c r="B1592" s="82" t="str">
        <f t="shared" si="5060"/>
        <v/>
      </c>
      <c r="C1592" s="7" t="str">
        <f t="shared" si="5061"/>
        <v/>
      </c>
      <c r="D1592" s="81">
        <f t="shared" si="5062"/>
        <v>0</v>
      </c>
      <c r="E1592" s="7" t="str">
        <f t="shared" si="5063"/>
        <v>18,</v>
      </c>
      <c r="F1592" s="78"/>
      <c r="G1592" s="86"/>
      <c r="H1592" s="86"/>
      <c r="I1592" s="86"/>
      <c r="J1592" s="86"/>
      <c r="K1592" s="86"/>
      <c r="L1592" s="86"/>
      <c r="M1592" s="86"/>
      <c r="N1592" s="86"/>
      <c r="O1592" s="78"/>
      <c r="P1592" s="86"/>
      <c r="Q1592" s="86"/>
      <c r="R1592" s="86"/>
      <c r="S1592" s="86"/>
      <c r="T1592" s="86"/>
      <c r="U1592" s="86"/>
      <c r="V1592" s="86"/>
      <c r="W1592" s="86"/>
      <c r="X1592" s="123" t="str">
        <f t="shared" si="5064"/>
        <v/>
      </c>
      <c r="Y1592" s="127">
        <f t="shared" si="5096"/>
        <v>0</v>
      </c>
      <c r="Z1592" s="127">
        <f t="shared" si="5097"/>
        <v>0</v>
      </c>
      <c r="AA1592" s="127">
        <f t="shared" si="5098"/>
        <v>0</v>
      </c>
      <c r="AB1592" s="86">
        <f t="shared" si="5173"/>
        <v>0</v>
      </c>
      <c r="AC1592" s="86">
        <f t="shared" si="5173"/>
        <v>0</v>
      </c>
      <c r="AD1592" s="90" t="str">
        <f t="shared" si="5176"/>
        <v/>
      </c>
      <c r="AE1592" s="54" t="str">
        <f t="shared" si="5176"/>
        <v/>
      </c>
      <c r="AF1592" s="92" t="str">
        <f t="shared" si="5070"/>
        <v/>
      </c>
      <c r="AG1592" s="82">
        <f t="shared" si="5065"/>
        <v>0</v>
      </c>
      <c r="AH1592" s="71">
        <f t="shared" si="5151"/>
        <v>0</v>
      </c>
      <c r="AI1592" s="78" t="str">
        <f t="shared" si="5066"/>
        <v/>
      </c>
      <c r="AJ1592" s="132">
        <f t="shared" si="5099"/>
        <v>0</v>
      </c>
      <c r="AK1592" s="132">
        <f t="shared" si="5100"/>
        <v>0</v>
      </c>
      <c r="AL1592" s="132">
        <f t="shared" si="5101"/>
        <v>0</v>
      </c>
      <c r="AM1592" s="86" t="str">
        <f t="shared" si="5102"/>
        <v/>
      </c>
      <c r="AN1592" s="86" t="str">
        <f t="shared" si="5103"/>
        <v/>
      </c>
      <c r="AO1592" s="90" t="str">
        <f t="shared" si="5177"/>
        <v/>
      </c>
      <c r="AP1592" s="54" t="str">
        <f t="shared" si="5177"/>
        <v/>
      </c>
      <c r="AQ1592" s="92" t="str">
        <f t="shared" si="5071"/>
        <v/>
      </c>
      <c r="AR1592" s="82">
        <f t="shared" si="5104"/>
        <v>0</v>
      </c>
      <c r="AS1592" s="71">
        <f t="shared" si="5072"/>
        <v>0</v>
      </c>
      <c r="AT1592" s="78" t="str">
        <f t="shared" si="5067"/>
        <v/>
      </c>
      <c r="AU1592" s="137">
        <f t="shared" si="5105"/>
        <v>0</v>
      </c>
      <c r="AV1592" s="137">
        <f t="shared" si="5106"/>
        <v>0</v>
      </c>
      <c r="AW1592" s="137">
        <f t="shared" si="5107"/>
        <v>0</v>
      </c>
      <c r="AX1592" s="86" t="str">
        <f t="shared" si="5108"/>
        <v/>
      </c>
      <c r="AY1592" s="86" t="str">
        <f t="shared" si="5109"/>
        <v/>
      </c>
      <c r="AZ1592" s="90" t="str">
        <f t="shared" si="5178"/>
        <v/>
      </c>
      <c r="BA1592" s="54" t="str">
        <f t="shared" si="5178"/>
        <v/>
      </c>
      <c r="BB1592" s="92" t="str">
        <f t="shared" si="5073"/>
        <v/>
      </c>
      <c r="BC1592" s="82">
        <f t="shared" si="5110"/>
        <v>0</v>
      </c>
      <c r="BD1592" s="71">
        <f t="shared" si="5074"/>
        <v>0</v>
      </c>
      <c r="BE1592" s="98">
        <f t="shared" si="5112"/>
        <v>18</v>
      </c>
      <c r="BF1592" s="54" t="str">
        <f t="shared" si="5179"/>
        <v/>
      </c>
      <c r="BG1592" s="92" t="str">
        <f t="shared" si="5174"/>
        <v/>
      </c>
      <c r="BH1592" s="82">
        <f t="shared" si="5093"/>
        <v>0</v>
      </c>
      <c r="BI1592" s="71">
        <f t="shared" si="5094"/>
        <v>0</v>
      </c>
      <c r="BJ1592" s="146"/>
      <c r="BK1592" s="97">
        <v>1</v>
      </c>
      <c r="BL1592" s="95" t="str">
        <f t="shared" si="5180"/>
        <v/>
      </c>
      <c r="BM1592" s="95" t="str">
        <f t="shared" si="5180"/>
        <v/>
      </c>
      <c r="BN1592" s="95" t="str">
        <f t="shared" si="5180"/>
        <v/>
      </c>
      <c r="BO1592" s="95" t="str">
        <f t="shared" si="5180"/>
        <v/>
      </c>
      <c r="BP1592" s="95" t="str">
        <f t="shared" si="5180"/>
        <v/>
      </c>
      <c r="BQ1592" s="81">
        <f t="shared" si="5114"/>
        <v>0</v>
      </c>
      <c r="BR1592" s="81">
        <f t="shared" si="5115"/>
        <v>0</v>
      </c>
      <c r="BS1592" s="81">
        <f t="shared" si="5116"/>
        <v>0</v>
      </c>
      <c r="BT1592" s="81">
        <f t="shared" si="5117"/>
        <v>0</v>
      </c>
      <c r="BU1592" s="81">
        <f t="shared" si="5118"/>
        <v>0</v>
      </c>
      <c r="BV1592" s="13">
        <f t="shared" si="5119"/>
        <v>0</v>
      </c>
      <c r="BW1592" s="11">
        <f t="shared" si="5069"/>
        <v>0</v>
      </c>
      <c r="BX1592" s="69">
        <f t="shared" si="5076"/>
        <v>0</v>
      </c>
      <c r="BY1592" s="69">
        <f>IF($A1592&lt;&gt;"",IF(BY1591&lt;&gt;0,BY1591,IF(BW1592&lt;=$AW$2,"Stop Loss",0)),0)</f>
        <v>0</v>
      </c>
      <c r="BZ1592" s="69">
        <f t="shared" si="5172"/>
        <v>0</v>
      </c>
      <c r="CA1592" s="27" t="str">
        <f t="shared" si="5077"/>
        <v/>
      </c>
      <c r="CB1592" s="27" t="str">
        <f t="shared" si="5078"/>
        <v/>
      </c>
      <c r="CC1592" s="27" t="str">
        <f t="shared" si="5079"/>
        <v/>
      </c>
      <c r="CD1592" s="27" t="str">
        <f t="shared" si="5080"/>
        <v/>
      </c>
      <c r="CE1592" s="27" t="str">
        <f t="shared" si="5081"/>
        <v/>
      </c>
      <c r="CF1592" s="27" t="str">
        <f t="shared" si="5082"/>
        <v/>
      </c>
      <c r="CG1592" s="86"/>
      <c r="CH1592" s="86"/>
      <c r="CI1592"/>
      <c r="CJ1592"/>
      <c r="CK1592"/>
    </row>
    <row r="1593" spans="1:89">
      <c r="A1593" s="149"/>
      <c r="B1593" s="82" t="str">
        <f t="shared" si="5060"/>
        <v/>
      </c>
      <c r="C1593" s="7" t="str">
        <f t="shared" si="5061"/>
        <v/>
      </c>
      <c r="D1593" s="81">
        <f t="shared" si="5062"/>
        <v>0</v>
      </c>
      <c r="E1593" s="7" t="str">
        <f t="shared" si="5063"/>
        <v>18,</v>
      </c>
      <c r="F1593" s="78"/>
      <c r="G1593" s="86"/>
      <c r="H1593" s="86"/>
      <c r="I1593" s="86"/>
      <c r="J1593" s="86"/>
      <c r="K1593" s="86"/>
      <c r="L1593" s="86"/>
      <c r="M1593" s="86"/>
      <c r="N1593" s="86"/>
      <c r="O1593" s="78"/>
      <c r="P1593" s="86"/>
      <c r="Q1593" s="86"/>
      <c r="R1593" s="86"/>
      <c r="S1593" s="86"/>
      <c r="T1593" s="86"/>
      <c r="U1593" s="86"/>
      <c r="V1593" s="86"/>
      <c r="W1593" s="86"/>
      <c r="X1593" s="123" t="str">
        <f t="shared" si="5064"/>
        <v/>
      </c>
      <c r="Y1593" s="127">
        <f t="shared" si="5096"/>
        <v>0</v>
      </c>
      <c r="Z1593" s="127">
        <f t="shared" si="5097"/>
        <v>0</v>
      </c>
      <c r="AA1593" s="127">
        <f t="shared" si="5098"/>
        <v>0</v>
      </c>
      <c r="AB1593" s="86">
        <f t="shared" si="5173"/>
        <v>0</v>
      </c>
      <c r="AC1593" s="86">
        <f t="shared" si="5173"/>
        <v>0</v>
      </c>
      <c r="AD1593" s="90" t="str">
        <f t="shared" si="5176"/>
        <v/>
      </c>
      <c r="AE1593" s="54" t="str">
        <f t="shared" si="5176"/>
        <v/>
      </c>
      <c r="AF1593" s="92" t="str">
        <f t="shared" si="5070"/>
        <v/>
      </c>
      <c r="AG1593" s="82">
        <f t="shared" si="5065"/>
        <v>0</v>
      </c>
      <c r="AH1593" s="71">
        <f t="shared" si="5151"/>
        <v>0</v>
      </c>
      <c r="AI1593" s="78" t="str">
        <f t="shared" si="5066"/>
        <v/>
      </c>
      <c r="AJ1593" s="132">
        <f t="shared" si="5099"/>
        <v>0</v>
      </c>
      <c r="AK1593" s="132">
        <f t="shared" si="5100"/>
        <v>0</v>
      </c>
      <c r="AL1593" s="132">
        <f t="shared" si="5101"/>
        <v>0</v>
      </c>
      <c r="AM1593" s="86" t="str">
        <f t="shared" si="5102"/>
        <v/>
      </c>
      <c r="AN1593" s="86" t="str">
        <f t="shared" si="5103"/>
        <v/>
      </c>
      <c r="AO1593" s="90" t="str">
        <f t="shared" si="5177"/>
        <v/>
      </c>
      <c r="AP1593" s="54" t="str">
        <f t="shared" si="5177"/>
        <v/>
      </c>
      <c r="AQ1593" s="92" t="str">
        <f t="shared" si="5071"/>
        <v/>
      </c>
      <c r="AR1593" s="82">
        <f t="shared" si="5104"/>
        <v>0</v>
      </c>
      <c r="AS1593" s="71">
        <f t="shared" si="5072"/>
        <v>0</v>
      </c>
      <c r="AT1593" s="78" t="str">
        <f t="shared" si="5067"/>
        <v/>
      </c>
      <c r="AU1593" s="137">
        <f t="shared" si="5105"/>
        <v>0</v>
      </c>
      <c r="AV1593" s="137">
        <f t="shared" si="5106"/>
        <v>0</v>
      </c>
      <c r="AW1593" s="137">
        <f t="shared" si="5107"/>
        <v>0</v>
      </c>
      <c r="AX1593" s="86" t="str">
        <f t="shared" si="5108"/>
        <v/>
      </c>
      <c r="AY1593" s="86" t="str">
        <f t="shared" si="5109"/>
        <v/>
      </c>
      <c r="AZ1593" s="90" t="str">
        <f t="shared" si="5178"/>
        <v/>
      </c>
      <c r="BA1593" s="54" t="str">
        <f t="shared" si="5178"/>
        <v/>
      </c>
      <c r="BB1593" s="92" t="str">
        <f t="shared" si="5073"/>
        <v/>
      </c>
      <c r="BC1593" s="82">
        <f t="shared" si="5110"/>
        <v>0</v>
      </c>
      <c r="BD1593" s="71">
        <f t="shared" si="5074"/>
        <v>0</v>
      </c>
      <c r="BE1593" s="98">
        <f t="shared" si="5112"/>
        <v>18</v>
      </c>
      <c r="BF1593" s="54" t="str">
        <f t="shared" si="5179"/>
        <v/>
      </c>
      <c r="BG1593" s="92" t="str">
        <f t="shared" si="5174"/>
        <v/>
      </c>
      <c r="BH1593" s="82">
        <f t="shared" si="5093"/>
        <v>0</v>
      </c>
      <c r="BI1593" s="71">
        <f t="shared" si="5094"/>
        <v>0</v>
      </c>
      <c r="BJ1593" s="146"/>
      <c r="BK1593" s="97">
        <v>1</v>
      </c>
      <c r="BL1593" s="95" t="str">
        <f t="shared" si="5180"/>
        <v/>
      </c>
      <c r="BM1593" s="95" t="str">
        <f t="shared" si="5180"/>
        <v/>
      </c>
      <c r="BN1593" s="95" t="str">
        <f t="shared" si="5180"/>
        <v/>
      </c>
      <c r="BO1593" s="95" t="str">
        <f t="shared" si="5180"/>
        <v/>
      </c>
      <c r="BP1593" s="95" t="str">
        <f t="shared" si="5180"/>
        <v/>
      </c>
      <c r="BQ1593" s="81">
        <f t="shared" si="5114"/>
        <v>0</v>
      </c>
      <c r="BR1593" s="81">
        <f t="shared" si="5115"/>
        <v>0</v>
      </c>
      <c r="BS1593" s="81">
        <f t="shared" si="5116"/>
        <v>0</v>
      </c>
      <c r="BT1593" s="81">
        <f t="shared" si="5117"/>
        <v>0</v>
      </c>
      <c r="BU1593" s="81">
        <f t="shared" si="5118"/>
        <v>0</v>
      </c>
      <c r="BV1593" s="13">
        <f t="shared" si="5119"/>
        <v>0</v>
      </c>
      <c r="BW1593" s="11">
        <f t="shared" si="5069"/>
        <v>0</v>
      </c>
      <c r="BX1593" s="69">
        <f t="shared" si="5076"/>
        <v>0</v>
      </c>
      <c r="BY1593" s="69">
        <f>IF($A1593&lt;&gt;"",IF(BY1592&lt;&gt;0,BY1592,IF(BW1593&lt;=$AW$2,"Stop Loss",0)),0)</f>
        <v>0</v>
      </c>
      <c r="BZ1593" s="69">
        <f t="shared" si="5172"/>
        <v>0</v>
      </c>
      <c r="CA1593" s="27" t="str">
        <f t="shared" si="5077"/>
        <v/>
      </c>
      <c r="CB1593" s="27" t="str">
        <f t="shared" si="5078"/>
        <v/>
      </c>
      <c r="CC1593" s="27" t="str">
        <f t="shared" si="5079"/>
        <v/>
      </c>
      <c r="CD1593" s="27" t="str">
        <f t="shared" si="5080"/>
        <v/>
      </c>
      <c r="CE1593" s="27" t="str">
        <f t="shared" si="5081"/>
        <v/>
      </c>
      <c r="CF1593" s="27" t="str">
        <f t="shared" si="5082"/>
        <v/>
      </c>
      <c r="CG1593" s="86"/>
      <c r="CH1593" s="86"/>
      <c r="CI1593"/>
      <c r="CJ1593"/>
      <c r="CK1593"/>
    </row>
    <row r="1594" spans="1:89">
      <c r="A1594" s="149"/>
      <c r="B1594" s="82" t="str">
        <f t="shared" si="5060"/>
        <v/>
      </c>
      <c r="C1594" s="7" t="str">
        <f t="shared" si="5061"/>
        <v/>
      </c>
      <c r="D1594" s="81">
        <f t="shared" si="5062"/>
        <v>0</v>
      </c>
      <c r="E1594" s="7" t="str">
        <f t="shared" si="5063"/>
        <v>18,</v>
      </c>
      <c r="F1594" s="78"/>
      <c r="G1594" s="86"/>
      <c r="H1594" s="86"/>
      <c r="I1594" s="86"/>
      <c r="J1594" s="86"/>
      <c r="K1594" s="86"/>
      <c r="L1594" s="86"/>
      <c r="M1594" s="86"/>
      <c r="N1594" s="86"/>
      <c r="O1594" s="78"/>
      <c r="P1594" s="86"/>
      <c r="Q1594" s="86"/>
      <c r="R1594" s="86"/>
      <c r="S1594" s="86"/>
      <c r="T1594" s="86"/>
      <c r="U1594" s="86"/>
      <c r="V1594" s="86"/>
      <c r="W1594" s="86"/>
      <c r="X1594" s="123" t="str">
        <f t="shared" si="5064"/>
        <v/>
      </c>
      <c r="Y1594" s="127">
        <f t="shared" si="5096"/>
        <v>0</v>
      </c>
      <c r="Z1594" s="127">
        <f t="shared" si="5097"/>
        <v>0</v>
      </c>
      <c r="AA1594" s="127">
        <f t="shared" si="5098"/>
        <v>0</v>
      </c>
      <c r="AB1594" s="86">
        <f t="shared" si="5173"/>
        <v>0</v>
      </c>
      <c r="AC1594" s="86">
        <f t="shared" si="5173"/>
        <v>0</v>
      </c>
      <c r="AD1594" s="90" t="str">
        <f t="shared" si="5176"/>
        <v/>
      </c>
      <c r="AE1594" s="54" t="str">
        <f t="shared" si="5176"/>
        <v/>
      </c>
      <c r="AF1594" s="92" t="str">
        <f t="shared" si="5070"/>
        <v/>
      </c>
      <c r="AG1594" s="82">
        <f t="shared" si="5065"/>
        <v>0</v>
      </c>
      <c r="AH1594" s="71">
        <f t="shared" si="5151"/>
        <v>0</v>
      </c>
      <c r="AI1594" s="78" t="str">
        <f t="shared" si="5066"/>
        <v/>
      </c>
      <c r="AJ1594" s="132">
        <f t="shared" si="5099"/>
        <v>0</v>
      </c>
      <c r="AK1594" s="132">
        <f t="shared" si="5100"/>
        <v>0</v>
      </c>
      <c r="AL1594" s="132">
        <f t="shared" si="5101"/>
        <v>0</v>
      </c>
      <c r="AM1594" s="86" t="str">
        <f t="shared" si="5102"/>
        <v/>
      </c>
      <c r="AN1594" s="86" t="str">
        <f t="shared" si="5103"/>
        <v/>
      </c>
      <c r="AO1594" s="90" t="str">
        <f t="shared" si="5177"/>
        <v/>
      </c>
      <c r="AP1594" s="54" t="str">
        <f t="shared" si="5177"/>
        <v/>
      </c>
      <c r="AQ1594" s="92" t="str">
        <f t="shared" si="5071"/>
        <v/>
      </c>
      <c r="AR1594" s="82">
        <f t="shared" si="5104"/>
        <v>0</v>
      </c>
      <c r="AS1594" s="71">
        <f t="shared" si="5072"/>
        <v>0</v>
      </c>
      <c r="AT1594" s="78" t="str">
        <f t="shared" si="5067"/>
        <v/>
      </c>
      <c r="AU1594" s="137">
        <f t="shared" si="5105"/>
        <v>0</v>
      </c>
      <c r="AV1594" s="137">
        <f t="shared" si="5106"/>
        <v>0</v>
      </c>
      <c r="AW1594" s="137">
        <f t="shared" si="5107"/>
        <v>0</v>
      </c>
      <c r="AX1594" s="86" t="str">
        <f t="shared" si="5108"/>
        <v/>
      </c>
      <c r="AY1594" s="86" t="str">
        <f t="shared" si="5109"/>
        <v/>
      </c>
      <c r="AZ1594" s="90" t="str">
        <f t="shared" si="5178"/>
        <v/>
      </c>
      <c r="BA1594" s="54" t="str">
        <f t="shared" si="5178"/>
        <v/>
      </c>
      <c r="BB1594" s="92" t="str">
        <f t="shared" si="5073"/>
        <v/>
      </c>
      <c r="BC1594" s="82">
        <f t="shared" si="5110"/>
        <v>0</v>
      </c>
      <c r="BD1594" s="71">
        <f t="shared" si="5074"/>
        <v>0</v>
      </c>
      <c r="BE1594" s="98">
        <f t="shared" si="5112"/>
        <v>18</v>
      </c>
      <c r="BF1594" s="54" t="str">
        <f t="shared" si="5179"/>
        <v/>
      </c>
      <c r="BG1594" s="92" t="str">
        <f t="shared" si="5174"/>
        <v/>
      </c>
      <c r="BH1594" s="82">
        <f t="shared" si="5093"/>
        <v>0</v>
      </c>
      <c r="BI1594" s="71">
        <f t="shared" si="5094"/>
        <v>0</v>
      </c>
      <c r="BJ1594" s="146"/>
      <c r="BK1594" s="97">
        <v>1</v>
      </c>
      <c r="BL1594" s="95" t="str">
        <f t="shared" si="5180"/>
        <v/>
      </c>
      <c r="BM1594" s="95" t="str">
        <f t="shared" si="5180"/>
        <v/>
      </c>
      <c r="BN1594" s="95" t="str">
        <f t="shared" si="5180"/>
        <v/>
      </c>
      <c r="BO1594" s="95" t="str">
        <f t="shared" si="5180"/>
        <v/>
      </c>
      <c r="BP1594" s="95" t="str">
        <f t="shared" si="5180"/>
        <v/>
      </c>
      <c r="BQ1594" s="81">
        <f t="shared" si="5114"/>
        <v>0</v>
      </c>
      <c r="BR1594" s="81">
        <f t="shared" si="5115"/>
        <v>0</v>
      </c>
      <c r="BS1594" s="81">
        <f t="shared" si="5116"/>
        <v>0</v>
      </c>
      <c r="BT1594" s="81">
        <f t="shared" si="5117"/>
        <v>0</v>
      </c>
      <c r="BU1594" s="81">
        <f t="shared" si="5118"/>
        <v>0</v>
      </c>
      <c r="BV1594" s="13">
        <f t="shared" si="5119"/>
        <v>0</v>
      </c>
      <c r="BW1594" s="11">
        <f t="shared" si="5069"/>
        <v>0</v>
      </c>
      <c r="BX1594" s="69">
        <f t="shared" si="5076"/>
        <v>0</v>
      </c>
      <c r="BY1594" s="69">
        <f>IF($A1594&lt;&gt;"",IF(BY1593&lt;&gt;0,BY1593,IF(BW1594&lt;=$AW$2,"Stop Loss",0)),0)</f>
        <v>0</v>
      </c>
      <c r="BZ1594" s="69">
        <f t="shared" si="5172"/>
        <v>0</v>
      </c>
      <c r="CA1594" s="27" t="str">
        <f t="shared" si="5077"/>
        <v/>
      </c>
      <c r="CB1594" s="27" t="str">
        <f t="shared" si="5078"/>
        <v/>
      </c>
      <c r="CC1594" s="27" t="str">
        <f t="shared" si="5079"/>
        <v/>
      </c>
      <c r="CD1594" s="27" t="str">
        <f t="shared" si="5080"/>
        <v/>
      </c>
      <c r="CE1594" s="27" t="str">
        <f t="shared" si="5081"/>
        <v/>
      </c>
      <c r="CF1594" s="27" t="str">
        <f t="shared" si="5082"/>
        <v/>
      </c>
      <c r="CG1594" s="86"/>
      <c r="CH1594" s="86"/>
      <c r="CI1594"/>
      <c r="CJ1594"/>
      <c r="CK1594"/>
    </row>
    <row r="1595" spans="1:89">
      <c r="A1595" s="149"/>
      <c r="B1595" s="82" t="str">
        <f t="shared" si="5060"/>
        <v/>
      </c>
      <c r="C1595" s="7" t="str">
        <f t="shared" si="5061"/>
        <v/>
      </c>
      <c r="D1595" s="81">
        <f t="shared" si="5062"/>
        <v>0</v>
      </c>
      <c r="E1595" s="7" t="str">
        <f t="shared" si="5063"/>
        <v>18,</v>
      </c>
      <c r="F1595" s="78"/>
      <c r="G1595" s="86"/>
      <c r="H1595" s="86"/>
      <c r="I1595" s="86"/>
      <c r="J1595" s="86"/>
      <c r="K1595" s="86"/>
      <c r="L1595" s="86"/>
      <c r="M1595" s="86"/>
      <c r="N1595" s="86"/>
      <c r="O1595" s="78"/>
      <c r="P1595" s="86"/>
      <c r="Q1595" s="86"/>
      <c r="R1595" s="86"/>
      <c r="S1595" s="86"/>
      <c r="T1595" s="86"/>
      <c r="U1595" s="86"/>
      <c r="V1595" s="86"/>
      <c r="W1595" s="86"/>
      <c r="X1595" s="123" t="str">
        <f t="shared" si="5064"/>
        <v/>
      </c>
      <c r="Y1595" s="127">
        <f t="shared" si="5096"/>
        <v>0</v>
      </c>
      <c r="Z1595" s="127">
        <f t="shared" si="5097"/>
        <v>0</v>
      </c>
      <c r="AA1595" s="127">
        <f t="shared" si="5098"/>
        <v>0</v>
      </c>
      <c r="AB1595" s="86">
        <f t="shared" si="5173"/>
        <v>0</v>
      </c>
      <c r="AC1595" s="86">
        <f t="shared" si="5173"/>
        <v>0</v>
      </c>
      <c r="AD1595" s="90" t="str">
        <f t="shared" si="5176"/>
        <v/>
      </c>
      <c r="AE1595" s="54" t="str">
        <f t="shared" si="5176"/>
        <v/>
      </c>
      <c r="AF1595" s="92" t="str">
        <f t="shared" si="5070"/>
        <v/>
      </c>
      <c r="AG1595" s="82">
        <f t="shared" si="5065"/>
        <v>0</v>
      </c>
      <c r="AH1595" s="71">
        <f t="shared" si="5151"/>
        <v>0</v>
      </c>
      <c r="AI1595" s="78" t="str">
        <f t="shared" si="5066"/>
        <v/>
      </c>
      <c r="AJ1595" s="132">
        <f t="shared" si="5099"/>
        <v>0</v>
      </c>
      <c r="AK1595" s="132">
        <f t="shared" si="5100"/>
        <v>0</v>
      </c>
      <c r="AL1595" s="132">
        <f t="shared" si="5101"/>
        <v>0</v>
      </c>
      <c r="AM1595" s="86" t="str">
        <f t="shared" si="5102"/>
        <v/>
      </c>
      <c r="AN1595" s="86" t="str">
        <f t="shared" si="5103"/>
        <v/>
      </c>
      <c r="AO1595" s="90" t="str">
        <f t="shared" si="5177"/>
        <v/>
      </c>
      <c r="AP1595" s="54" t="str">
        <f t="shared" si="5177"/>
        <v/>
      </c>
      <c r="AQ1595" s="92" t="str">
        <f t="shared" si="5071"/>
        <v/>
      </c>
      <c r="AR1595" s="82">
        <f t="shared" si="5104"/>
        <v>0</v>
      </c>
      <c r="AS1595" s="71">
        <f t="shared" si="5072"/>
        <v>0</v>
      </c>
      <c r="AT1595" s="78" t="str">
        <f t="shared" si="5067"/>
        <v/>
      </c>
      <c r="AU1595" s="137">
        <f t="shared" si="5105"/>
        <v>0</v>
      </c>
      <c r="AV1595" s="137">
        <f t="shared" si="5106"/>
        <v>0</v>
      </c>
      <c r="AW1595" s="137">
        <f t="shared" si="5107"/>
        <v>0</v>
      </c>
      <c r="AX1595" s="86" t="str">
        <f t="shared" si="5108"/>
        <v/>
      </c>
      <c r="AY1595" s="86" t="str">
        <f t="shared" si="5109"/>
        <v/>
      </c>
      <c r="AZ1595" s="90" t="str">
        <f t="shared" si="5178"/>
        <v/>
      </c>
      <c r="BA1595" s="54" t="str">
        <f t="shared" si="5178"/>
        <v/>
      </c>
      <c r="BB1595" s="92" t="str">
        <f t="shared" si="5073"/>
        <v/>
      </c>
      <c r="BC1595" s="82">
        <f t="shared" si="5110"/>
        <v>0</v>
      </c>
      <c r="BD1595" s="71">
        <f t="shared" si="5074"/>
        <v>0</v>
      </c>
      <c r="BE1595" s="98">
        <f t="shared" si="5112"/>
        <v>18</v>
      </c>
      <c r="BF1595" s="54" t="str">
        <f t="shared" si="5179"/>
        <v/>
      </c>
      <c r="BG1595" s="92" t="str">
        <f t="shared" si="5174"/>
        <v/>
      </c>
      <c r="BH1595" s="82">
        <f t="shared" si="5093"/>
        <v>0</v>
      </c>
      <c r="BI1595" s="71">
        <f t="shared" si="5094"/>
        <v>0</v>
      </c>
      <c r="BJ1595" s="146"/>
      <c r="BK1595" s="97">
        <v>1</v>
      </c>
      <c r="BL1595" s="95" t="str">
        <f t="shared" si="5180"/>
        <v/>
      </c>
      <c r="BM1595" s="95" t="str">
        <f t="shared" si="5180"/>
        <v/>
      </c>
      <c r="BN1595" s="95" t="str">
        <f t="shared" si="5180"/>
        <v/>
      </c>
      <c r="BO1595" s="95" t="str">
        <f t="shared" si="5180"/>
        <v/>
      </c>
      <c r="BP1595" s="95" t="str">
        <f t="shared" si="5180"/>
        <v/>
      </c>
      <c r="BQ1595" s="81">
        <f t="shared" si="5114"/>
        <v>0</v>
      </c>
      <c r="BR1595" s="81">
        <f t="shared" si="5115"/>
        <v>0</v>
      </c>
      <c r="BS1595" s="81">
        <f t="shared" si="5116"/>
        <v>0</v>
      </c>
      <c r="BT1595" s="81">
        <f t="shared" si="5117"/>
        <v>0</v>
      </c>
      <c r="BU1595" s="81">
        <f t="shared" si="5118"/>
        <v>0</v>
      </c>
      <c r="BV1595" s="13">
        <f t="shared" si="5119"/>
        <v>0</v>
      </c>
      <c r="BW1595" s="11">
        <f t="shared" si="5069"/>
        <v>0</v>
      </c>
      <c r="BX1595" s="69">
        <f t="shared" si="5076"/>
        <v>0</v>
      </c>
      <c r="BY1595" s="69">
        <f>IF($A1595&lt;&gt;"",IF(BY1594&lt;&gt;0,BY1594,IF(BW1595&lt;=$AW$2,"Stop Loss",0)),0)</f>
        <v>0</v>
      </c>
      <c r="BZ1595" s="69">
        <f t="shared" si="5172"/>
        <v>0</v>
      </c>
      <c r="CA1595" s="27" t="str">
        <f t="shared" si="5077"/>
        <v/>
      </c>
      <c r="CB1595" s="27" t="str">
        <f t="shared" si="5078"/>
        <v/>
      </c>
      <c r="CC1595" s="27" t="str">
        <f t="shared" si="5079"/>
        <v/>
      </c>
      <c r="CD1595" s="27" t="str">
        <f t="shared" si="5080"/>
        <v/>
      </c>
      <c r="CE1595" s="27" t="str">
        <f t="shared" si="5081"/>
        <v/>
      </c>
      <c r="CF1595" s="27" t="str">
        <f t="shared" si="5082"/>
        <v/>
      </c>
      <c r="CG1595" s="86"/>
      <c r="CH1595" s="86"/>
      <c r="CI1595" s="45"/>
      <c r="CJ1595" s="45"/>
      <c r="CK1595" s="45"/>
    </row>
    <row r="1596" spans="1:89">
      <c r="A1596" s="149"/>
      <c r="B1596" s="82" t="str">
        <f t="shared" si="5060"/>
        <v/>
      </c>
      <c r="C1596" s="7" t="str">
        <f t="shared" si="5061"/>
        <v/>
      </c>
      <c r="D1596" s="81">
        <f t="shared" si="5062"/>
        <v>0</v>
      </c>
      <c r="E1596" s="7" t="str">
        <f t="shared" si="5063"/>
        <v>18,</v>
      </c>
      <c r="F1596" s="78"/>
      <c r="G1596" s="86"/>
      <c r="H1596" s="86"/>
      <c r="I1596" s="86"/>
      <c r="J1596" s="86"/>
      <c r="K1596" s="86"/>
      <c r="L1596" s="86"/>
      <c r="M1596" s="86"/>
      <c r="N1596" s="86"/>
      <c r="O1596" s="78"/>
      <c r="P1596" s="86"/>
      <c r="Q1596" s="86"/>
      <c r="R1596" s="86"/>
      <c r="S1596" s="86"/>
      <c r="T1596" s="86"/>
      <c r="U1596" s="86"/>
      <c r="V1596" s="86"/>
      <c r="W1596" s="86"/>
      <c r="X1596" s="123" t="str">
        <f t="shared" si="5064"/>
        <v/>
      </c>
      <c r="Y1596" s="127">
        <f t="shared" si="5096"/>
        <v>0</v>
      </c>
      <c r="Z1596" s="127">
        <f t="shared" si="5097"/>
        <v>0</v>
      </c>
      <c r="AA1596" s="127">
        <f t="shared" si="5098"/>
        <v>0</v>
      </c>
      <c r="AB1596" s="86">
        <f t="shared" si="5173"/>
        <v>0</v>
      </c>
      <c r="AC1596" s="86">
        <f t="shared" si="5173"/>
        <v>0</v>
      </c>
      <c r="AD1596" s="90" t="str">
        <f t="shared" si="5176"/>
        <v/>
      </c>
      <c r="AE1596" s="54" t="str">
        <f t="shared" si="5176"/>
        <v/>
      </c>
      <c r="AF1596" s="92" t="str">
        <f t="shared" si="5070"/>
        <v/>
      </c>
      <c r="AG1596" s="82">
        <f t="shared" si="5065"/>
        <v>0</v>
      </c>
      <c r="AH1596" s="71">
        <f t="shared" si="5151"/>
        <v>0</v>
      </c>
      <c r="AI1596" s="78" t="str">
        <f t="shared" si="5066"/>
        <v/>
      </c>
      <c r="AJ1596" s="132">
        <f t="shared" si="5099"/>
        <v>0</v>
      </c>
      <c r="AK1596" s="132">
        <f t="shared" si="5100"/>
        <v>0</v>
      </c>
      <c r="AL1596" s="132">
        <f t="shared" si="5101"/>
        <v>0</v>
      </c>
      <c r="AM1596" s="86" t="str">
        <f t="shared" si="5102"/>
        <v/>
      </c>
      <c r="AN1596" s="86" t="str">
        <f t="shared" si="5103"/>
        <v/>
      </c>
      <c r="AO1596" s="90" t="str">
        <f t="shared" si="5177"/>
        <v/>
      </c>
      <c r="AP1596" s="54" t="str">
        <f t="shared" si="5177"/>
        <v/>
      </c>
      <c r="AQ1596" s="92" t="str">
        <f t="shared" si="5071"/>
        <v/>
      </c>
      <c r="AR1596" s="82">
        <f t="shared" si="5104"/>
        <v>0</v>
      </c>
      <c r="AS1596" s="71">
        <f t="shared" si="5072"/>
        <v>0</v>
      </c>
      <c r="AT1596" s="78" t="str">
        <f t="shared" si="5067"/>
        <v/>
      </c>
      <c r="AU1596" s="137">
        <f t="shared" si="5105"/>
        <v>0</v>
      </c>
      <c r="AV1596" s="137">
        <f t="shared" si="5106"/>
        <v>0</v>
      </c>
      <c r="AW1596" s="137">
        <f t="shared" si="5107"/>
        <v>0</v>
      </c>
      <c r="AX1596" s="86" t="str">
        <f t="shared" si="5108"/>
        <v/>
      </c>
      <c r="AY1596" s="86" t="str">
        <f t="shared" si="5109"/>
        <v/>
      </c>
      <c r="AZ1596" s="90" t="str">
        <f t="shared" si="5178"/>
        <v/>
      </c>
      <c r="BA1596" s="54" t="str">
        <f t="shared" si="5178"/>
        <v/>
      </c>
      <c r="BB1596" s="92" t="str">
        <f t="shared" si="5073"/>
        <v/>
      </c>
      <c r="BC1596" s="82">
        <f t="shared" si="5110"/>
        <v>0</v>
      </c>
      <c r="BD1596" s="71">
        <f t="shared" si="5074"/>
        <v>0</v>
      </c>
      <c r="BE1596" s="98">
        <f t="shared" si="5112"/>
        <v>18</v>
      </c>
      <c r="BF1596" s="54" t="str">
        <f t="shared" si="5179"/>
        <v/>
      </c>
      <c r="BG1596" s="92" t="str">
        <f t="shared" si="5174"/>
        <v/>
      </c>
      <c r="BH1596" s="82">
        <f t="shared" si="5093"/>
        <v>0</v>
      </c>
      <c r="BI1596" s="71">
        <f t="shared" si="5094"/>
        <v>0</v>
      </c>
      <c r="BJ1596" s="146"/>
      <c r="BK1596" s="97">
        <v>1</v>
      </c>
      <c r="BL1596" s="95" t="str">
        <f t="shared" si="5180"/>
        <v/>
      </c>
      <c r="BM1596" s="95" t="str">
        <f t="shared" si="5180"/>
        <v/>
      </c>
      <c r="BN1596" s="95" t="str">
        <f t="shared" si="5180"/>
        <v/>
      </c>
      <c r="BO1596" s="95" t="str">
        <f t="shared" si="5180"/>
        <v/>
      </c>
      <c r="BP1596" s="95" t="str">
        <f t="shared" si="5180"/>
        <v/>
      </c>
      <c r="BQ1596" s="81">
        <f t="shared" si="5114"/>
        <v>0</v>
      </c>
      <c r="BR1596" s="81">
        <f t="shared" si="5115"/>
        <v>0</v>
      </c>
      <c r="BS1596" s="81">
        <f t="shared" si="5116"/>
        <v>0</v>
      </c>
      <c r="BT1596" s="81">
        <f t="shared" si="5117"/>
        <v>0</v>
      </c>
      <c r="BU1596" s="81">
        <f t="shared" si="5118"/>
        <v>0</v>
      </c>
      <c r="BV1596" s="13">
        <f t="shared" si="5119"/>
        <v>0</v>
      </c>
      <c r="BW1596" s="11">
        <f t="shared" si="5069"/>
        <v>0</v>
      </c>
      <c r="BX1596" s="69">
        <f t="shared" si="5076"/>
        <v>0</v>
      </c>
      <c r="BY1596" s="69">
        <f>IF($A1596&lt;&gt;"",IF(BY1595&lt;&gt;0,BY1595,IF(BW1596&lt;=$AW$2,"Stop Loss",0)),0)</f>
        <v>0</v>
      </c>
      <c r="BZ1596" s="69">
        <f t="shared" si="5172"/>
        <v>0</v>
      </c>
      <c r="CA1596" s="27" t="str">
        <f t="shared" si="5077"/>
        <v/>
      </c>
      <c r="CB1596" s="27" t="str">
        <f t="shared" si="5078"/>
        <v/>
      </c>
      <c r="CC1596" s="27" t="str">
        <f t="shared" si="5079"/>
        <v/>
      </c>
      <c r="CD1596" s="27" t="str">
        <f t="shared" si="5080"/>
        <v/>
      </c>
      <c r="CE1596" s="27" t="str">
        <f t="shared" si="5081"/>
        <v/>
      </c>
      <c r="CF1596" s="27" t="str">
        <f t="shared" si="5082"/>
        <v/>
      </c>
      <c r="CG1596" s="86"/>
      <c r="CH1596" s="86"/>
      <c r="CI1596" s="45"/>
      <c r="CJ1596" s="45"/>
      <c r="CK1596" s="45"/>
    </row>
    <row r="1597" spans="1:89">
      <c r="A1597" s="149"/>
      <c r="B1597" s="82" t="str">
        <f t="shared" si="5060"/>
        <v/>
      </c>
      <c r="C1597" s="7" t="str">
        <f t="shared" si="5061"/>
        <v/>
      </c>
      <c r="D1597" s="81">
        <f t="shared" si="5062"/>
        <v>0</v>
      </c>
      <c r="E1597" s="7" t="str">
        <f t="shared" si="5063"/>
        <v>18,</v>
      </c>
      <c r="F1597" s="78"/>
      <c r="G1597" s="86"/>
      <c r="H1597" s="86"/>
      <c r="I1597" s="86"/>
      <c r="J1597" s="86"/>
      <c r="K1597" s="86"/>
      <c r="L1597" s="86"/>
      <c r="M1597" s="86"/>
      <c r="N1597" s="86"/>
      <c r="O1597" s="78"/>
      <c r="P1597" s="86"/>
      <c r="Q1597" s="86"/>
      <c r="R1597" s="86"/>
      <c r="S1597" s="86"/>
      <c r="T1597" s="86"/>
      <c r="U1597" s="86"/>
      <c r="V1597" s="86"/>
      <c r="W1597" s="86"/>
      <c r="X1597" s="123" t="str">
        <f t="shared" si="5064"/>
        <v/>
      </c>
      <c r="Y1597" s="127">
        <f t="shared" si="5096"/>
        <v>0</v>
      </c>
      <c r="Z1597" s="127">
        <f t="shared" si="5097"/>
        <v>0</v>
      </c>
      <c r="AA1597" s="127">
        <f t="shared" si="5098"/>
        <v>0</v>
      </c>
      <c r="AB1597" s="86">
        <f>IF($Y1597&gt;$Z1597,$Y1597-$Z1597+AB1596,AB1596)</f>
        <v>0</v>
      </c>
      <c r="AC1597" s="86">
        <f>IF($Z1597&gt;$Y1597,$Z1597-$Y1597+AC1596,AC1596)</f>
        <v>0</v>
      </c>
      <c r="AD1597" s="90" t="str">
        <f t="shared" si="5176"/>
        <v/>
      </c>
      <c r="AE1597" s="54" t="str">
        <f t="shared" si="5176"/>
        <v/>
      </c>
      <c r="AF1597" s="92" t="str">
        <f t="shared" si="5070"/>
        <v/>
      </c>
      <c r="AG1597" s="82">
        <f t="shared" si="5065"/>
        <v>0</v>
      </c>
      <c r="AH1597" s="71">
        <f t="shared" si="5151"/>
        <v>0</v>
      </c>
      <c r="AI1597" s="78" t="str">
        <f t="shared" si="5066"/>
        <v/>
      </c>
      <c r="AJ1597" s="132">
        <f t="shared" si="5099"/>
        <v>0</v>
      </c>
      <c r="AK1597" s="132">
        <f t="shared" si="5100"/>
        <v>0</v>
      </c>
      <c r="AL1597" s="132">
        <f t="shared" si="5101"/>
        <v>0</v>
      </c>
      <c r="AM1597" s="86" t="str">
        <f t="shared" si="5102"/>
        <v/>
      </c>
      <c r="AN1597" s="86" t="str">
        <f t="shared" si="5103"/>
        <v/>
      </c>
      <c r="AO1597" s="90" t="str">
        <f t="shared" si="5177"/>
        <v/>
      </c>
      <c r="AP1597" s="54" t="str">
        <f t="shared" si="5177"/>
        <v/>
      </c>
      <c r="AQ1597" s="92" t="str">
        <f t="shared" si="5071"/>
        <v/>
      </c>
      <c r="AR1597" s="82">
        <f t="shared" si="5104"/>
        <v>0</v>
      </c>
      <c r="AS1597" s="71">
        <f t="shared" si="5072"/>
        <v>0</v>
      </c>
      <c r="AT1597" s="78" t="str">
        <f t="shared" si="5067"/>
        <v/>
      </c>
      <c r="AU1597" s="137">
        <f t="shared" si="5105"/>
        <v>0</v>
      </c>
      <c r="AV1597" s="137">
        <f t="shared" si="5106"/>
        <v>0</v>
      </c>
      <c r="AW1597" s="137">
        <f t="shared" si="5107"/>
        <v>0</v>
      </c>
      <c r="AX1597" s="86" t="str">
        <f t="shared" si="5108"/>
        <v/>
      </c>
      <c r="AY1597" s="86" t="str">
        <f t="shared" si="5109"/>
        <v/>
      </c>
      <c r="AZ1597" s="90" t="str">
        <f t="shared" si="5178"/>
        <v/>
      </c>
      <c r="BA1597" s="54" t="str">
        <f t="shared" si="5178"/>
        <v/>
      </c>
      <c r="BB1597" s="92" t="str">
        <f t="shared" si="5073"/>
        <v/>
      </c>
      <c r="BC1597" s="82">
        <f t="shared" si="5110"/>
        <v>0</v>
      </c>
      <c r="BD1597" s="71">
        <f t="shared" si="5074"/>
        <v>0</v>
      </c>
      <c r="BE1597" s="98">
        <f t="shared" si="5112"/>
        <v>18</v>
      </c>
      <c r="BF1597" s="54" t="str">
        <f t="shared" si="5179"/>
        <v/>
      </c>
      <c r="BG1597" s="92" t="str">
        <f t="shared" si="5174"/>
        <v/>
      </c>
      <c r="BH1597" s="82">
        <f t="shared" si="5093"/>
        <v>0</v>
      </c>
      <c r="BI1597" s="71">
        <f t="shared" si="5094"/>
        <v>0</v>
      </c>
      <c r="BJ1597" s="146"/>
      <c r="BK1597" s="97">
        <v>1</v>
      </c>
      <c r="BL1597" s="95" t="str">
        <f t="shared" si="5180"/>
        <v/>
      </c>
      <c r="BM1597" s="95" t="str">
        <f t="shared" si="5180"/>
        <v/>
      </c>
      <c r="BN1597" s="95" t="str">
        <f t="shared" si="5180"/>
        <v/>
      </c>
      <c r="BO1597" s="95" t="str">
        <f t="shared" si="5180"/>
        <v/>
      </c>
      <c r="BP1597" s="95" t="str">
        <f t="shared" si="5180"/>
        <v/>
      </c>
      <c r="BQ1597" s="81">
        <f t="shared" si="5114"/>
        <v>0</v>
      </c>
      <c r="BR1597" s="81">
        <f t="shared" si="5115"/>
        <v>0</v>
      </c>
      <c r="BS1597" s="81">
        <f t="shared" si="5116"/>
        <v>0</v>
      </c>
      <c r="BT1597" s="81">
        <f t="shared" si="5117"/>
        <v>0</v>
      </c>
      <c r="BU1597" s="81">
        <f t="shared" si="5118"/>
        <v>0</v>
      </c>
      <c r="BV1597" s="13">
        <f t="shared" si="5119"/>
        <v>0</v>
      </c>
      <c r="BW1597" s="11">
        <f t="shared" si="5069"/>
        <v>0</v>
      </c>
      <c r="BX1597" s="69">
        <f t="shared" si="5076"/>
        <v>0</v>
      </c>
      <c r="BY1597" s="69">
        <f>IF($A1597&lt;&gt;"",IF(BY1596&lt;&gt;0,BY1596,IF(BW1597&lt;=$AW$2,"Stop Loss",0)),0)</f>
        <v>0</v>
      </c>
      <c r="BZ1597" s="69">
        <f t="shared" si="5172"/>
        <v>0</v>
      </c>
      <c r="CA1597" s="27" t="str">
        <f t="shared" si="5077"/>
        <v/>
      </c>
      <c r="CB1597" s="27" t="str">
        <f t="shared" si="5078"/>
        <v/>
      </c>
      <c r="CC1597" s="27" t="str">
        <f t="shared" si="5079"/>
        <v/>
      </c>
      <c r="CD1597" s="27" t="str">
        <f t="shared" si="5080"/>
        <v/>
      </c>
      <c r="CE1597" s="27" t="str">
        <f t="shared" si="5081"/>
        <v/>
      </c>
      <c r="CF1597" s="27" t="str">
        <f t="shared" si="5082"/>
        <v/>
      </c>
      <c r="CG1597" s="86"/>
      <c r="CH1597" s="86"/>
      <c r="CI1597" s="45"/>
      <c r="CJ1597" s="45"/>
      <c r="CK1597" s="45"/>
    </row>
    <row r="1598" spans="1:89">
      <c r="A1598" s="149"/>
      <c r="B1598" s="82" t="str">
        <f t="shared" si="5060"/>
        <v/>
      </c>
      <c r="C1598" s="7" t="str">
        <f t="shared" si="5061"/>
        <v/>
      </c>
      <c r="D1598" s="81">
        <f t="shared" si="5062"/>
        <v>0</v>
      </c>
      <c r="E1598" s="7" t="str">
        <f t="shared" si="5063"/>
        <v>18,</v>
      </c>
      <c r="F1598" s="78"/>
      <c r="G1598" s="86"/>
      <c r="H1598" s="86"/>
      <c r="I1598" s="86"/>
      <c r="J1598" s="86"/>
      <c r="K1598" s="86"/>
      <c r="L1598" s="86"/>
      <c r="M1598" s="86"/>
      <c r="N1598" s="86"/>
      <c r="O1598" s="78"/>
      <c r="P1598" s="86"/>
      <c r="Q1598" s="86"/>
      <c r="R1598" s="86"/>
      <c r="S1598" s="86"/>
      <c r="T1598" s="86"/>
      <c r="U1598" s="86"/>
      <c r="V1598" s="86"/>
      <c r="W1598" s="86"/>
      <c r="X1598" s="123" t="str">
        <f t="shared" si="5064"/>
        <v/>
      </c>
      <c r="Y1598" s="127">
        <f t="shared" si="5096"/>
        <v>0</v>
      </c>
      <c r="Z1598" s="127">
        <f t="shared" si="5097"/>
        <v>0</v>
      </c>
      <c r="AA1598" s="127">
        <f t="shared" si="5098"/>
        <v>0</v>
      </c>
      <c r="AB1598" s="86">
        <f>AB1597</f>
        <v>0</v>
      </c>
      <c r="AC1598" s="86">
        <f>AC1597</f>
        <v>0</v>
      </c>
      <c r="AD1598" s="90" t="str">
        <f>IF($A1597&lt;&gt;"",AA1597,"")</f>
        <v/>
      </c>
      <c r="AE1598" s="92" t="str">
        <f>IF($A1597&lt;&gt;"",IF(Y1597&gt;Z1597,"L","H"),"")</f>
        <v/>
      </c>
      <c r="AF1598" s="92" t="str">
        <f t="shared" si="5070"/>
        <v/>
      </c>
      <c r="AG1598" s="82">
        <f t="shared" si="5065"/>
        <v>0</v>
      </c>
      <c r="AH1598" s="71">
        <f t="shared" si="5151"/>
        <v>0</v>
      </c>
      <c r="AI1598" s="78" t="str">
        <f t="shared" si="5066"/>
        <v/>
      </c>
      <c r="AJ1598" s="132">
        <f t="shared" si="5099"/>
        <v>0</v>
      </c>
      <c r="AK1598" s="132">
        <f t="shared" si="5100"/>
        <v>0</v>
      </c>
      <c r="AL1598" s="132">
        <f t="shared" si="5101"/>
        <v>0</v>
      </c>
      <c r="AM1598" s="86" t="str">
        <f t="shared" si="5102"/>
        <v/>
      </c>
      <c r="AN1598" s="86" t="str">
        <f t="shared" si="5103"/>
        <v/>
      </c>
      <c r="AO1598" s="90" t="str">
        <f>IF($A1597&lt;&gt;"",AL1597,"")</f>
        <v/>
      </c>
      <c r="AP1598" s="92" t="str">
        <f>IF($A1597&lt;&gt;"",IF(AM1597&lt;&gt;"","O","E"),"")</f>
        <v/>
      </c>
      <c r="AQ1598" s="92" t="str">
        <f t="shared" si="5071"/>
        <v/>
      </c>
      <c r="AR1598" s="82">
        <f t="shared" si="5104"/>
        <v>0</v>
      </c>
      <c r="AS1598" s="71">
        <f t="shared" si="5072"/>
        <v>0</v>
      </c>
      <c r="AT1598" s="78" t="str">
        <f t="shared" si="5067"/>
        <v/>
      </c>
      <c r="AU1598" s="137">
        <f t="shared" si="5105"/>
        <v>0</v>
      </c>
      <c r="AV1598" s="137">
        <f t="shared" si="5106"/>
        <v>0</v>
      </c>
      <c r="AW1598" s="137">
        <f t="shared" si="5107"/>
        <v>0</v>
      </c>
      <c r="AX1598" s="86" t="str">
        <f t="shared" si="5108"/>
        <v/>
      </c>
      <c r="AY1598" s="86" t="str">
        <f t="shared" si="5109"/>
        <v/>
      </c>
      <c r="AZ1598" s="90" t="str">
        <f>IF($A1597&lt;&gt;"",AW1597,"")</f>
        <v/>
      </c>
      <c r="BA1598" s="92" t="str">
        <f>IF($A1597&lt;&gt;"",IF(AX1597&lt;&gt;"","B","R"),"")</f>
        <v/>
      </c>
      <c r="BB1598" s="92" t="str">
        <f t="shared" si="5073"/>
        <v/>
      </c>
      <c r="BC1598" s="82">
        <f t="shared" si="5110"/>
        <v>0</v>
      </c>
      <c r="BD1598" s="71">
        <f t="shared" si="5074"/>
        <v>0</v>
      </c>
      <c r="BE1598" s="98">
        <f t="shared" si="5112"/>
        <v>18</v>
      </c>
      <c r="BF1598" s="92" t="str">
        <f>IF($A1597&lt;&gt;"",IF($Y1597&gt;$Z1597,"H",IF($Z1597&gt;$Y1597,"L",BF1597)),"")</f>
        <v/>
      </c>
      <c r="BG1598" s="92" t="str">
        <f>IF($A1598&lt;&gt;"",IF($A1598=0,"L",IF(BF1598&lt;&gt;"",IF(BF1598=X1598,"W","L"))),"")</f>
        <v/>
      </c>
      <c r="BH1598" s="82">
        <f t="shared" si="5093"/>
        <v>0</v>
      </c>
      <c r="BI1598" s="71">
        <f t="shared" si="5094"/>
        <v>0</v>
      </c>
      <c r="BJ1598" s="146" t="str">
        <f>AE1598&amp;AP1598&amp;BA1598</f>
        <v/>
      </c>
      <c r="BK1598" s="97">
        <v>1</v>
      </c>
      <c r="BL1598" s="95" t="str">
        <f>IF($A1597&lt;&gt;"",IF($BJ1598="LER","11,",IF($BJ1598="LOR","02,",IF($BJ1598="LEB","01,",IF($BJ1598="LOB","12,",IF($BJ1598="HER","29,",IF($BJ1598="HOR","20,",IF($BJ1598="HEB","19,",IF($BJ1598="HOB","30,","")))))))),"")</f>
        <v/>
      </c>
      <c r="BM1598" s="95" t="str">
        <f>IF($A1597&lt;&gt;"",IF($BJ1598="LER","13,",IF($BJ1598="LOR","04,",IF($BJ1598="LEB","03,",IF($BJ1598="LOB","14,",IF($BJ1598="HER","31,",IF($BJ1598="HOR","22,",IF($BJ1598="HEB","21,",IF($BJ1598="HOB","32,","")))))))),"")</f>
        <v/>
      </c>
      <c r="BN1598" s="95" t="str">
        <f>IF($A1597&lt;&gt;"",IF($BJ1598="LER","15,",IF($BJ1598="LOR","06,",IF($BJ1598="LEB","05,",IF($BJ1598="LOB","16,",IF($BJ1598="HER","33,",IF($BJ1598="HOR","24,",IF($BJ1598="HEB","23,",IF($BJ1598="HOB","34,","")))))))),"")</f>
        <v/>
      </c>
      <c r="BO1598" s="95" t="str">
        <f>IF($A1597&lt;&gt;"",IF($BJ1598="LER","17,",IF($BJ1598="LOR","08,",IF($BJ1598="LEB","07,",IF($BJ1598="LOB","18,",IF($BJ1598="HER","35,",IF($BJ1598="HOR","26,",IF($BJ1598="HEB","25,",IF($BJ1598="HOB","36,","")))))))),"")</f>
        <v/>
      </c>
      <c r="BP1598" s="95" t="str">
        <f>IF($A1597&lt;&gt;"",IF($BJ1598="LER","",IF($BJ1598="LOR","10,",IF($BJ1598="LEB","09,",IF($BJ1598="LOB","",IF($BJ1598="HER","",IF($BJ1598="HOR","28,",IF($BJ1598="HEB","27,",IF($BJ1598="HOB","","")))))))),"")</f>
        <v/>
      </c>
      <c r="BQ1598" s="81">
        <f t="shared" si="5114"/>
        <v>0</v>
      </c>
      <c r="BR1598" s="81">
        <f t="shared" si="5115"/>
        <v>0</v>
      </c>
      <c r="BS1598" s="81">
        <f t="shared" si="5116"/>
        <v>0</v>
      </c>
      <c r="BT1598" s="81">
        <f t="shared" si="5117"/>
        <v>0</v>
      </c>
      <c r="BU1598" s="81">
        <f t="shared" si="5118"/>
        <v>0</v>
      </c>
      <c r="BV1598" s="13">
        <f t="shared" si="5119"/>
        <v>0</v>
      </c>
      <c r="BW1598" s="11">
        <f t="shared" si="5069"/>
        <v>0</v>
      </c>
      <c r="BX1598" s="69">
        <f t="shared" si="5076"/>
        <v>0</v>
      </c>
      <c r="BY1598" s="69">
        <f>IF($A1598&lt;&gt;"",IF(BY1597&lt;&gt;0,BY1597,IF(BW1598&lt;=$AW$2,"Stop Loss",0)),0)</f>
        <v>0</v>
      </c>
      <c r="BZ1598" s="69">
        <f t="shared" si="5172"/>
        <v>0</v>
      </c>
      <c r="CA1598" s="27" t="str">
        <f t="shared" si="5077"/>
        <v/>
      </c>
      <c r="CB1598" s="27" t="str">
        <f t="shared" si="5078"/>
        <v/>
      </c>
      <c r="CC1598" s="27" t="str">
        <f t="shared" si="5079"/>
        <v/>
      </c>
      <c r="CD1598" s="27" t="str">
        <f t="shared" si="5080"/>
        <v/>
      </c>
      <c r="CE1598" s="27" t="str">
        <f t="shared" si="5081"/>
        <v/>
      </c>
      <c r="CF1598" s="27" t="str">
        <f t="shared" si="5082"/>
        <v/>
      </c>
      <c r="CG1598" s="86"/>
      <c r="CH1598" s="86"/>
      <c r="CI1598" s="45"/>
      <c r="CJ1598" s="45"/>
      <c r="CK1598" s="45"/>
    </row>
    <row r="1599" spans="1:89">
      <c r="A1599" s="149"/>
      <c r="B1599" s="82" t="str">
        <f t="shared" si="5060"/>
        <v/>
      </c>
      <c r="C1599" s="7" t="str">
        <f t="shared" si="5061"/>
        <v/>
      </c>
      <c r="D1599" s="81">
        <f t="shared" si="5062"/>
        <v>0</v>
      </c>
      <c r="E1599" s="7" t="str">
        <f t="shared" si="5063"/>
        <v>18,</v>
      </c>
      <c r="F1599" s="78"/>
      <c r="G1599" s="86"/>
      <c r="H1599" s="86"/>
      <c r="I1599" s="86"/>
      <c r="J1599" s="86"/>
      <c r="K1599" s="86"/>
      <c r="L1599" s="86"/>
      <c r="M1599" s="86"/>
      <c r="N1599" s="86"/>
      <c r="O1599" s="78"/>
      <c r="P1599" s="86"/>
      <c r="Q1599" s="86"/>
      <c r="R1599" s="86"/>
      <c r="S1599" s="86"/>
      <c r="T1599" s="86"/>
      <c r="U1599" s="86"/>
      <c r="V1599" s="86"/>
      <c r="W1599" s="86"/>
      <c r="X1599" s="123" t="str">
        <f t="shared" si="5064"/>
        <v/>
      </c>
      <c r="Y1599" s="127">
        <f t="shared" si="5096"/>
        <v>0</v>
      </c>
      <c r="Z1599" s="127">
        <f t="shared" si="5097"/>
        <v>0</v>
      </c>
      <c r="AA1599" s="127">
        <f t="shared" si="5098"/>
        <v>0</v>
      </c>
      <c r="AB1599" s="86">
        <f t="shared" ref="AB1599:AC1605" si="5181">AB1598</f>
        <v>0</v>
      </c>
      <c r="AC1599" s="86">
        <f t="shared" si="5181"/>
        <v>0</v>
      </c>
      <c r="AD1599" s="90" t="str">
        <f>IF($A1598&lt;&gt;"",AD1598,"")</f>
        <v/>
      </c>
      <c r="AE1599" s="54" t="str">
        <f>IF($A1598&lt;&gt;"",AE1598,"")</f>
        <v/>
      </c>
      <c r="AF1599" s="92" t="str">
        <f t="shared" si="5070"/>
        <v/>
      </c>
      <c r="AG1599" s="82">
        <f t="shared" si="5065"/>
        <v>0</v>
      </c>
      <c r="AH1599" s="71">
        <f t="shared" si="5151"/>
        <v>0</v>
      </c>
      <c r="AI1599" s="78" t="str">
        <f t="shared" si="5066"/>
        <v/>
      </c>
      <c r="AJ1599" s="132">
        <f t="shared" si="5099"/>
        <v>0</v>
      </c>
      <c r="AK1599" s="132">
        <f t="shared" si="5100"/>
        <v>0</v>
      </c>
      <c r="AL1599" s="132">
        <f t="shared" si="5101"/>
        <v>0</v>
      </c>
      <c r="AM1599" s="86" t="str">
        <f t="shared" si="5102"/>
        <v/>
      </c>
      <c r="AN1599" s="86" t="str">
        <f t="shared" si="5103"/>
        <v/>
      </c>
      <c r="AO1599" s="90" t="str">
        <f>IF($A1598&lt;&gt;"",AO1598,"")</f>
        <v/>
      </c>
      <c r="AP1599" s="54" t="str">
        <f>IF($A1598&lt;&gt;"",AP1598,"")</f>
        <v/>
      </c>
      <c r="AQ1599" s="92" t="str">
        <f t="shared" si="5071"/>
        <v/>
      </c>
      <c r="AR1599" s="82">
        <f t="shared" si="5104"/>
        <v>0</v>
      </c>
      <c r="AS1599" s="71">
        <f t="shared" si="5072"/>
        <v>0</v>
      </c>
      <c r="AT1599" s="78" t="str">
        <f t="shared" si="5067"/>
        <v/>
      </c>
      <c r="AU1599" s="137">
        <f t="shared" si="5105"/>
        <v>0</v>
      </c>
      <c r="AV1599" s="137">
        <f t="shared" si="5106"/>
        <v>0</v>
      </c>
      <c r="AW1599" s="137">
        <f t="shared" si="5107"/>
        <v>0</v>
      </c>
      <c r="AX1599" s="86" t="str">
        <f t="shared" si="5108"/>
        <v/>
      </c>
      <c r="AY1599" s="86" t="str">
        <f t="shared" si="5109"/>
        <v/>
      </c>
      <c r="AZ1599" s="90" t="str">
        <f>IF($A1598&lt;&gt;"",AZ1598,"")</f>
        <v/>
      </c>
      <c r="BA1599" s="54" t="str">
        <f>IF($A1598&lt;&gt;"",BA1598,"")</f>
        <v/>
      </c>
      <c r="BB1599" s="92" t="str">
        <f t="shared" si="5073"/>
        <v/>
      </c>
      <c r="BC1599" s="82">
        <f t="shared" si="5110"/>
        <v>0</v>
      </c>
      <c r="BD1599" s="71">
        <f t="shared" si="5074"/>
        <v>0</v>
      </c>
      <c r="BE1599" s="98">
        <f t="shared" si="5112"/>
        <v>18</v>
      </c>
      <c r="BF1599" s="54" t="str">
        <f>IF($A1598&lt;&gt;"",BF1598,"")</f>
        <v/>
      </c>
      <c r="BG1599" s="92" t="str">
        <f t="shared" ref="BG1599:BG1606" si="5182">IF($A1599&lt;&gt;"",IF($A1599=0,"L",IF(BF1599&lt;&gt;"",IF(BF1599=X1599,"W","L"))),"")</f>
        <v/>
      </c>
      <c r="BH1599" s="82">
        <f t="shared" si="5093"/>
        <v>0</v>
      </c>
      <c r="BI1599" s="71">
        <f t="shared" si="5094"/>
        <v>0</v>
      </c>
      <c r="BJ1599" s="146"/>
      <c r="BK1599" s="97">
        <v>1</v>
      </c>
      <c r="BL1599" s="95" t="str">
        <f>IF(BL1598&lt;&gt;"",BL1598,"")</f>
        <v/>
      </c>
      <c r="BM1599" s="95" t="str">
        <f t="shared" ref="BM1599:BP1599" si="5183">IF(BM1598&lt;&gt;"",BM1598,"")</f>
        <v/>
      </c>
      <c r="BN1599" s="95" t="str">
        <f t="shared" si="5183"/>
        <v/>
      </c>
      <c r="BO1599" s="95" t="str">
        <f t="shared" si="5183"/>
        <v/>
      </c>
      <c r="BP1599" s="95" t="str">
        <f t="shared" si="5183"/>
        <v/>
      </c>
      <c r="BQ1599" s="81">
        <f t="shared" si="5114"/>
        <v>0</v>
      </c>
      <c r="BR1599" s="81">
        <f t="shared" si="5115"/>
        <v>0</v>
      </c>
      <c r="BS1599" s="81">
        <f t="shared" si="5116"/>
        <v>0</v>
      </c>
      <c r="BT1599" s="81">
        <f t="shared" si="5117"/>
        <v>0</v>
      </c>
      <c r="BU1599" s="81">
        <f t="shared" si="5118"/>
        <v>0</v>
      </c>
      <c r="BV1599" s="13">
        <f t="shared" si="5119"/>
        <v>0</v>
      </c>
      <c r="BW1599" s="11">
        <f t="shared" si="5069"/>
        <v>0</v>
      </c>
      <c r="BX1599" s="69">
        <f t="shared" si="5076"/>
        <v>0</v>
      </c>
      <c r="BY1599" s="69">
        <f>IF($A1599&lt;&gt;"",IF(BY1598&lt;&gt;0,BY1598,IF(BW1599&lt;=$AW$2,"Stop Loss",0)),0)</f>
        <v>0</v>
      </c>
      <c r="BZ1599" s="69">
        <f t="shared" si="5172"/>
        <v>0</v>
      </c>
      <c r="CA1599" s="27" t="str">
        <f t="shared" si="5077"/>
        <v/>
      </c>
      <c r="CB1599" s="27" t="str">
        <f t="shared" si="5078"/>
        <v/>
      </c>
      <c r="CC1599" s="27" t="str">
        <f t="shared" si="5079"/>
        <v/>
      </c>
      <c r="CD1599" s="27" t="str">
        <f t="shared" si="5080"/>
        <v/>
      </c>
      <c r="CE1599" s="27" t="str">
        <f t="shared" si="5081"/>
        <v/>
      </c>
      <c r="CF1599" s="27" t="str">
        <f t="shared" si="5082"/>
        <v/>
      </c>
      <c r="CG1599" s="86"/>
      <c r="CH1599" s="86"/>
      <c r="CI1599" s="45"/>
      <c r="CJ1599" s="45"/>
      <c r="CK1599" s="45"/>
    </row>
    <row r="1600" spans="1:89">
      <c r="A1600" s="149"/>
      <c r="B1600" s="82" t="str">
        <f t="shared" si="5060"/>
        <v/>
      </c>
      <c r="C1600" s="7" t="str">
        <f t="shared" si="5061"/>
        <v/>
      </c>
      <c r="D1600" s="81">
        <f t="shared" si="5062"/>
        <v>0</v>
      </c>
      <c r="E1600" s="7" t="str">
        <f t="shared" si="5063"/>
        <v>18,</v>
      </c>
      <c r="F1600" s="78"/>
      <c r="G1600" s="86"/>
      <c r="H1600" s="86"/>
      <c r="I1600" s="86"/>
      <c r="J1600" s="86"/>
      <c r="K1600" s="86"/>
      <c r="L1600" s="86"/>
      <c r="M1600" s="86"/>
      <c r="N1600" s="86"/>
      <c r="O1600" s="78"/>
      <c r="P1600" s="86"/>
      <c r="Q1600" s="86"/>
      <c r="R1600" s="86"/>
      <c r="S1600" s="86"/>
      <c r="T1600" s="86"/>
      <c r="U1600" s="86"/>
      <c r="V1600" s="86"/>
      <c r="W1600" s="86"/>
      <c r="X1600" s="123" t="str">
        <f t="shared" si="5064"/>
        <v/>
      </c>
      <c r="Y1600" s="127">
        <f t="shared" si="5096"/>
        <v>0</v>
      </c>
      <c r="Z1600" s="127">
        <f t="shared" si="5097"/>
        <v>0</v>
      </c>
      <c r="AA1600" s="127">
        <f t="shared" si="5098"/>
        <v>0</v>
      </c>
      <c r="AB1600" s="86">
        <f t="shared" si="5181"/>
        <v>0</v>
      </c>
      <c r="AC1600" s="86">
        <f t="shared" si="5181"/>
        <v>0</v>
      </c>
      <c r="AD1600" s="90" t="str">
        <f t="shared" ref="AD1600:AE1606" si="5184">IF($A1599&lt;&gt;"",AD1599,"")</f>
        <v/>
      </c>
      <c r="AE1600" s="54" t="str">
        <f t="shared" si="5184"/>
        <v/>
      </c>
      <c r="AF1600" s="92" t="str">
        <f t="shared" si="5070"/>
        <v/>
      </c>
      <c r="AG1600" s="82">
        <f t="shared" si="5065"/>
        <v>0</v>
      </c>
      <c r="AH1600" s="71">
        <f t="shared" si="5151"/>
        <v>0</v>
      </c>
      <c r="AI1600" s="78" t="str">
        <f t="shared" si="5066"/>
        <v/>
      </c>
      <c r="AJ1600" s="132">
        <f t="shared" si="5099"/>
        <v>0</v>
      </c>
      <c r="AK1600" s="132">
        <f t="shared" si="5100"/>
        <v>0</v>
      </c>
      <c r="AL1600" s="132">
        <f t="shared" si="5101"/>
        <v>0</v>
      </c>
      <c r="AM1600" s="86" t="str">
        <f t="shared" si="5102"/>
        <v/>
      </c>
      <c r="AN1600" s="86" t="str">
        <f t="shared" si="5103"/>
        <v/>
      </c>
      <c r="AO1600" s="90" t="str">
        <f t="shared" ref="AO1600:AP1606" si="5185">IF($A1599&lt;&gt;"",AO1599,"")</f>
        <v/>
      </c>
      <c r="AP1600" s="54" t="str">
        <f t="shared" si="5185"/>
        <v/>
      </c>
      <c r="AQ1600" s="92" t="str">
        <f t="shared" si="5071"/>
        <v/>
      </c>
      <c r="AR1600" s="82">
        <f t="shared" si="5104"/>
        <v>0</v>
      </c>
      <c r="AS1600" s="71">
        <f t="shared" si="5072"/>
        <v>0</v>
      </c>
      <c r="AT1600" s="78" t="str">
        <f t="shared" si="5067"/>
        <v/>
      </c>
      <c r="AU1600" s="137">
        <f t="shared" si="5105"/>
        <v>0</v>
      </c>
      <c r="AV1600" s="137">
        <f t="shared" si="5106"/>
        <v>0</v>
      </c>
      <c r="AW1600" s="137">
        <f t="shared" si="5107"/>
        <v>0</v>
      </c>
      <c r="AX1600" s="86" t="str">
        <f t="shared" si="5108"/>
        <v/>
      </c>
      <c r="AY1600" s="86" t="str">
        <f t="shared" si="5109"/>
        <v/>
      </c>
      <c r="AZ1600" s="90" t="str">
        <f t="shared" ref="AZ1600:BA1606" si="5186">IF($A1599&lt;&gt;"",AZ1599,"")</f>
        <v/>
      </c>
      <c r="BA1600" s="54" t="str">
        <f t="shared" si="5186"/>
        <v/>
      </c>
      <c r="BB1600" s="92" t="str">
        <f t="shared" si="5073"/>
        <v/>
      </c>
      <c r="BC1600" s="82">
        <f t="shared" si="5110"/>
        <v>0</v>
      </c>
      <c r="BD1600" s="71">
        <f t="shared" si="5074"/>
        <v>0</v>
      </c>
      <c r="BE1600" s="98">
        <f t="shared" si="5112"/>
        <v>18</v>
      </c>
      <c r="BF1600" s="54" t="str">
        <f t="shared" ref="BF1600:BF1606" si="5187">IF($A1599&lt;&gt;"",BF1599,"")</f>
        <v/>
      </c>
      <c r="BG1600" s="92" t="str">
        <f t="shared" si="5182"/>
        <v/>
      </c>
      <c r="BH1600" s="82">
        <f t="shared" si="5093"/>
        <v>0</v>
      </c>
      <c r="BI1600" s="71">
        <f t="shared" si="5094"/>
        <v>0</v>
      </c>
      <c r="BJ1600" s="146"/>
      <c r="BK1600" s="97">
        <v>1</v>
      </c>
      <c r="BL1600" s="95" t="str">
        <f t="shared" ref="BL1600:BP1600" si="5188">IF(BL1599&lt;&gt;"",BL1599,"")</f>
        <v/>
      </c>
      <c r="BM1600" s="95" t="str">
        <f t="shared" si="5188"/>
        <v/>
      </c>
      <c r="BN1600" s="95" t="str">
        <f t="shared" si="5188"/>
        <v/>
      </c>
      <c r="BO1600" s="95" t="str">
        <f t="shared" si="5188"/>
        <v/>
      </c>
      <c r="BP1600" s="95" t="str">
        <f t="shared" si="5188"/>
        <v/>
      </c>
      <c r="BQ1600" s="81">
        <f t="shared" si="5114"/>
        <v>0</v>
      </c>
      <c r="BR1600" s="81">
        <f t="shared" si="5115"/>
        <v>0</v>
      </c>
      <c r="BS1600" s="81">
        <f t="shared" si="5116"/>
        <v>0</v>
      </c>
      <c r="BT1600" s="81">
        <f t="shared" si="5117"/>
        <v>0</v>
      </c>
      <c r="BU1600" s="81">
        <f t="shared" si="5118"/>
        <v>0</v>
      </c>
      <c r="BV1600" s="13">
        <f t="shared" si="5119"/>
        <v>0</v>
      </c>
      <c r="BW1600" s="11">
        <f t="shared" si="5069"/>
        <v>0</v>
      </c>
      <c r="BX1600" s="69">
        <f t="shared" si="5076"/>
        <v>0</v>
      </c>
      <c r="BY1600" s="69">
        <f>IF($A1600&lt;&gt;"",IF(BY1599&lt;&gt;0,BY1599,IF(BW1600&lt;=$AW$2,"Stop Loss",0)),0)</f>
        <v>0</v>
      </c>
      <c r="BZ1600" s="69">
        <f t="shared" si="5172"/>
        <v>0</v>
      </c>
      <c r="CA1600" s="27" t="str">
        <f t="shared" si="5077"/>
        <v/>
      </c>
      <c r="CB1600" s="27" t="str">
        <f t="shared" si="5078"/>
        <v/>
      </c>
      <c r="CC1600" s="27" t="str">
        <f t="shared" si="5079"/>
        <v/>
      </c>
      <c r="CD1600" s="27" t="str">
        <f t="shared" si="5080"/>
        <v/>
      </c>
      <c r="CE1600" s="27" t="str">
        <f t="shared" si="5081"/>
        <v/>
      </c>
      <c r="CF1600" s="27" t="str">
        <f t="shared" si="5082"/>
        <v/>
      </c>
      <c r="CG1600" s="86"/>
      <c r="CH1600" s="86"/>
      <c r="CI1600" s="45"/>
      <c r="CJ1600" s="45"/>
      <c r="CK1600" s="45"/>
    </row>
    <row r="1601" spans="1:89">
      <c r="A1601" s="149"/>
      <c r="B1601" s="82" t="str">
        <f t="shared" si="5060"/>
        <v/>
      </c>
      <c r="C1601" s="7" t="str">
        <f t="shared" si="5061"/>
        <v/>
      </c>
      <c r="D1601" s="81">
        <f t="shared" si="5062"/>
        <v>0</v>
      </c>
      <c r="E1601" s="7" t="str">
        <f t="shared" si="5063"/>
        <v>18,</v>
      </c>
      <c r="F1601" s="78"/>
      <c r="G1601" s="86"/>
      <c r="H1601" s="86"/>
      <c r="I1601" s="86"/>
      <c r="J1601" s="86"/>
      <c r="K1601" s="86"/>
      <c r="L1601" s="86"/>
      <c r="M1601" s="86"/>
      <c r="N1601" s="86"/>
      <c r="O1601" s="78"/>
      <c r="P1601" s="86"/>
      <c r="Q1601" s="86"/>
      <c r="R1601" s="86"/>
      <c r="S1601" s="86"/>
      <c r="T1601" s="86"/>
      <c r="U1601" s="86"/>
      <c r="V1601" s="86"/>
      <c r="W1601" s="86"/>
      <c r="X1601" s="123" t="str">
        <f t="shared" si="5064"/>
        <v/>
      </c>
      <c r="Y1601" s="127">
        <f t="shared" si="5096"/>
        <v>0</v>
      </c>
      <c r="Z1601" s="127">
        <f t="shared" si="5097"/>
        <v>0</v>
      </c>
      <c r="AA1601" s="127">
        <f t="shared" si="5098"/>
        <v>0</v>
      </c>
      <c r="AB1601" s="86">
        <f t="shared" si="5181"/>
        <v>0</v>
      </c>
      <c r="AC1601" s="86">
        <f t="shared" si="5181"/>
        <v>0</v>
      </c>
      <c r="AD1601" s="90" t="str">
        <f t="shared" si="5184"/>
        <v/>
      </c>
      <c r="AE1601" s="54" t="str">
        <f t="shared" si="5184"/>
        <v/>
      </c>
      <c r="AF1601" s="92" t="str">
        <f t="shared" si="5070"/>
        <v/>
      </c>
      <c r="AG1601" s="82">
        <f t="shared" si="5065"/>
        <v>0</v>
      </c>
      <c r="AH1601" s="71">
        <f t="shared" si="5151"/>
        <v>0</v>
      </c>
      <c r="AI1601" s="78" t="str">
        <f t="shared" si="5066"/>
        <v/>
      </c>
      <c r="AJ1601" s="132">
        <f t="shared" si="5099"/>
        <v>0</v>
      </c>
      <c r="AK1601" s="132">
        <f t="shared" si="5100"/>
        <v>0</v>
      </c>
      <c r="AL1601" s="132">
        <f t="shared" si="5101"/>
        <v>0</v>
      </c>
      <c r="AM1601" s="86" t="str">
        <f t="shared" si="5102"/>
        <v/>
      </c>
      <c r="AN1601" s="86" t="str">
        <f t="shared" si="5103"/>
        <v/>
      </c>
      <c r="AO1601" s="90" t="str">
        <f t="shared" si="5185"/>
        <v/>
      </c>
      <c r="AP1601" s="54" t="str">
        <f t="shared" si="5185"/>
        <v/>
      </c>
      <c r="AQ1601" s="92" t="str">
        <f t="shared" si="5071"/>
        <v/>
      </c>
      <c r="AR1601" s="82">
        <f t="shared" si="5104"/>
        <v>0</v>
      </c>
      <c r="AS1601" s="71">
        <f t="shared" si="5072"/>
        <v>0</v>
      </c>
      <c r="AT1601" s="78" t="str">
        <f t="shared" si="5067"/>
        <v/>
      </c>
      <c r="AU1601" s="137">
        <f t="shared" si="5105"/>
        <v>0</v>
      </c>
      <c r="AV1601" s="137">
        <f t="shared" si="5106"/>
        <v>0</v>
      </c>
      <c r="AW1601" s="137">
        <f t="shared" si="5107"/>
        <v>0</v>
      </c>
      <c r="AX1601" s="86" t="str">
        <f t="shared" si="5108"/>
        <v/>
      </c>
      <c r="AY1601" s="86" t="str">
        <f t="shared" si="5109"/>
        <v/>
      </c>
      <c r="AZ1601" s="90" t="str">
        <f t="shared" si="5186"/>
        <v/>
      </c>
      <c r="BA1601" s="54" t="str">
        <f t="shared" si="5186"/>
        <v/>
      </c>
      <c r="BB1601" s="92" t="str">
        <f t="shared" si="5073"/>
        <v/>
      </c>
      <c r="BC1601" s="82">
        <f t="shared" si="5110"/>
        <v>0</v>
      </c>
      <c r="BD1601" s="71">
        <f t="shared" si="5074"/>
        <v>0</v>
      </c>
      <c r="BE1601" s="98">
        <f t="shared" si="5112"/>
        <v>18</v>
      </c>
      <c r="BF1601" s="54" t="str">
        <f t="shared" si="5187"/>
        <v/>
      </c>
      <c r="BG1601" s="92" t="str">
        <f t="shared" si="5182"/>
        <v/>
      </c>
      <c r="BH1601" s="82">
        <f t="shared" si="5093"/>
        <v>0</v>
      </c>
      <c r="BI1601" s="71">
        <f t="shared" si="5094"/>
        <v>0</v>
      </c>
      <c r="BJ1601" s="146"/>
      <c r="BK1601" s="97">
        <v>1</v>
      </c>
      <c r="BL1601" s="95" t="str">
        <f t="shared" ref="BL1601:BP1601" si="5189">IF(BL1600&lt;&gt;"",BL1600,"")</f>
        <v/>
      </c>
      <c r="BM1601" s="95" t="str">
        <f t="shared" si="5189"/>
        <v/>
      </c>
      <c r="BN1601" s="95" t="str">
        <f t="shared" si="5189"/>
        <v/>
      </c>
      <c r="BO1601" s="95" t="str">
        <f t="shared" si="5189"/>
        <v/>
      </c>
      <c r="BP1601" s="95" t="str">
        <f t="shared" si="5189"/>
        <v/>
      </c>
      <c r="BQ1601" s="81">
        <f t="shared" si="5114"/>
        <v>0</v>
      </c>
      <c r="BR1601" s="81">
        <f t="shared" si="5115"/>
        <v>0</v>
      </c>
      <c r="BS1601" s="81">
        <f t="shared" si="5116"/>
        <v>0</v>
      </c>
      <c r="BT1601" s="81">
        <f t="shared" si="5117"/>
        <v>0</v>
      </c>
      <c r="BU1601" s="81">
        <f t="shared" si="5118"/>
        <v>0</v>
      </c>
      <c r="BV1601" s="13">
        <f t="shared" si="5119"/>
        <v>0</v>
      </c>
      <c r="BW1601" s="11">
        <f t="shared" si="5069"/>
        <v>0</v>
      </c>
      <c r="BX1601" s="69">
        <f t="shared" si="5076"/>
        <v>0</v>
      </c>
      <c r="BY1601" s="69">
        <f>IF($A1601&lt;&gt;"",IF(BY1600&lt;&gt;0,BY1600,IF(BW1601&lt;=$AW$2,"Stop Loss",0)),0)</f>
        <v>0</v>
      </c>
      <c r="BZ1601" s="69">
        <f t="shared" si="5172"/>
        <v>0</v>
      </c>
      <c r="CA1601" s="27" t="str">
        <f t="shared" si="5077"/>
        <v/>
      </c>
      <c r="CB1601" s="27" t="str">
        <f t="shared" si="5078"/>
        <v/>
      </c>
      <c r="CC1601" s="27" t="str">
        <f t="shared" si="5079"/>
        <v/>
      </c>
      <c r="CD1601" s="27" t="str">
        <f t="shared" si="5080"/>
        <v/>
      </c>
      <c r="CE1601" s="27" t="str">
        <f t="shared" si="5081"/>
        <v/>
      </c>
      <c r="CF1601" s="27" t="str">
        <f t="shared" si="5082"/>
        <v/>
      </c>
      <c r="CG1601" s="86"/>
      <c r="CH1601" s="86"/>
      <c r="CI1601" s="45"/>
      <c r="CJ1601" s="45"/>
      <c r="CK1601" s="45"/>
    </row>
    <row r="1602" spans="1:89">
      <c r="A1602" s="149"/>
      <c r="B1602" s="82" t="str">
        <f t="shared" si="5060"/>
        <v/>
      </c>
      <c r="C1602" s="7" t="str">
        <f t="shared" si="5061"/>
        <v/>
      </c>
      <c r="D1602" s="81">
        <f t="shared" si="5062"/>
        <v>0</v>
      </c>
      <c r="E1602" s="7" t="str">
        <f t="shared" si="5063"/>
        <v>18,</v>
      </c>
      <c r="F1602" s="78"/>
      <c r="G1602" s="86"/>
      <c r="H1602" s="86"/>
      <c r="I1602" s="86"/>
      <c r="J1602" s="86"/>
      <c r="K1602" s="86"/>
      <c r="L1602" s="86"/>
      <c r="M1602" s="86"/>
      <c r="N1602" s="86"/>
      <c r="O1602" s="78"/>
      <c r="P1602" s="86"/>
      <c r="Q1602" s="86"/>
      <c r="R1602" s="86"/>
      <c r="S1602" s="86"/>
      <c r="T1602" s="86"/>
      <c r="U1602" s="86"/>
      <c r="V1602" s="86"/>
      <c r="W1602" s="86"/>
      <c r="X1602" s="123" t="str">
        <f t="shared" si="5064"/>
        <v/>
      </c>
      <c r="Y1602" s="127">
        <f t="shared" si="5096"/>
        <v>0</v>
      </c>
      <c r="Z1602" s="127">
        <f t="shared" si="5097"/>
        <v>0</v>
      </c>
      <c r="AA1602" s="127">
        <f t="shared" si="5098"/>
        <v>0</v>
      </c>
      <c r="AB1602" s="86">
        <f t="shared" si="5181"/>
        <v>0</v>
      </c>
      <c r="AC1602" s="86">
        <f t="shared" si="5181"/>
        <v>0</v>
      </c>
      <c r="AD1602" s="90" t="str">
        <f t="shared" si="5184"/>
        <v/>
      </c>
      <c r="AE1602" s="54" t="str">
        <f t="shared" si="5184"/>
        <v/>
      </c>
      <c r="AF1602" s="92" t="str">
        <f t="shared" si="5070"/>
        <v/>
      </c>
      <c r="AG1602" s="82">
        <f t="shared" si="5065"/>
        <v>0</v>
      </c>
      <c r="AH1602" s="71">
        <f t="shared" si="5151"/>
        <v>0</v>
      </c>
      <c r="AI1602" s="78" t="str">
        <f t="shared" si="5066"/>
        <v/>
      </c>
      <c r="AJ1602" s="132">
        <f t="shared" si="5099"/>
        <v>0</v>
      </c>
      <c r="AK1602" s="132">
        <f t="shared" si="5100"/>
        <v>0</v>
      </c>
      <c r="AL1602" s="132">
        <f t="shared" si="5101"/>
        <v>0</v>
      </c>
      <c r="AM1602" s="86" t="str">
        <f t="shared" si="5102"/>
        <v/>
      </c>
      <c r="AN1602" s="86" t="str">
        <f t="shared" si="5103"/>
        <v/>
      </c>
      <c r="AO1602" s="90" t="str">
        <f t="shared" si="5185"/>
        <v/>
      </c>
      <c r="AP1602" s="54" t="str">
        <f t="shared" si="5185"/>
        <v/>
      </c>
      <c r="AQ1602" s="92" t="str">
        <f t="shared" si="5071"/>
        <v/>
      </c>
      <c r="AR1602" s="82">
        <f t="shared" si="5104"/>
        <v>0</v>
      </c>
      <c r="AS1602" s="71">
        <f t="shared" si="5072"/>
        <v>0</v>
      </c>
      <c r="AT1602" s="78" t="str">
        <f t="shared" si="5067"/>
        <v/>
      </c>
      <c r="AU1602" s="137">
        <f t="shared" si="5105"/>
        <v>0</v>
      </c>
      <c r="AV1602" s="137">
        <f t="shared" si="5106"/>
        <v>0</v>
      </c>
      <c r="AW1602" s="137">
        <f t="shared" si="5107"/>
        <v>0</v>
      </c>
      <c r="AX1602" s="86" t="str">
        <f t="shared" si="5108"/>
        <v/>
      </c>
      <c r="AY1602" s="86" t="str">
        <f t="shared" si="5109"/>
        <v/>
      </c>
      <c r="AZ1602" s="90" t="str">
        <f t="shared" si="5186"/>
        <v/>
      </c>
      <c r="BA1602" s="54" t="str">
        <f t="shared" si="5186"/>
        <v/>
      </c>
      <c r="BB1602" s="92" t="str">
        <f t="shared" si="5073"/>
        <v/>
      </c>
      <c r="BC1602" s="82">
        <f t="shared" si="5110"/>
        <v>0</v>
      </c>
      <c r="BD1602" s="71">
        <f t="shared" si="5074"/>
        <v>0</v>
      </c>
      <c r="BE1602" s="98">
        <f t="shared" si="5112"/>
        <v>18</v>
      </c>
      <c r="BF1602" s="54" t="str">
        <f t="shared" si="5187"/>
        <v/>
      </c>
      <c r="BG1602" s="92" t="str">
        <f t="shared" si="5182"/>
        <v/>
      </c>
      <c r="BH1602" s="82">
        <f t="shared" si="5093"/>
        <v>0</v>
      </c>
      <c r="BI1602" s="71">
        <f t="shared" si="5094"/>
        <v>0</v>
      </c>
      <c r="BJ1602" s="146"/>
      <c r="BK1602" s="97">
        <v>1</v>
      </c>
      <c r="BL1602" s="95" t="str">
        <f t="shared" ref="BL1602:BP1602" si="5190">IF(BL1601&lt;&gt;"",BL1601,"")</f>
        <v/>
      </c>
      <c r="BM1602" s="95" t="str">
        <f t="shared" si="5190"/>
        <v/>
      </c>
      <c r="BN1602" s="95" t="str">
        <f t="shared" si="5190"/>
        <v/>
      </c>
      <c r="BO1602" s="95" t="str">
        <f t="shared" si="5190"/>
        <v/>
      </c>
      <c r="BP1602" s="95" t="str">
        <f t="shared" si="5190"/>
        <v/>
      </c>
      <c r="BQ1602" s="81">
        <f t="shared" si="5114"/>
        <v>0</v>
      </c>
      <c r="BR1602" s="81">
        <f t="shared" si="5115"/>
        <v>0</v>
      </c>
      <c r="BS1602" s="81">
        <f t="shared" si="5116"/>
        <v>0</v>
      </c>
      <c r="BT1602" s="81">
        <f t="shared" si="5117"/>
        <v>0</v>
      </c>
      <c r="BU1602" s="81">
        <f t="shared" si="5118"/>
        <v>0</v>
      </c>
      <c r="BV1602" s="13">
        <f t="shared" si="5119"/>
        <v>0</v>
      </c>
      <c r="BW1602" s="11">
        <f t="shared" si="5069"/>
        <v>0</v>
      </c>
      <c r="BX1602" s="69">
        <f t="shared" si="5076"/>
        <v>0</v>
      </c>
      <c r="BY1602" s="69">
        <f>IF($A1602&lt;&gt;"",IF(BY1601&lt;&gt;0,BY1601,IF(BW1602&lt;=$AW$2,"Stop Loss",0)),0)</f>
        <v>0</v>
      </c>
      <c r="BZ1602" s="69">
        <f t="shared" si="5172"/>
        <v>0</v>
      </c>
      <c r="CA1602" s="27" t="str">
        <f t="shared" si="5077"/>
        <v/>
      </c>
      <c r="CB1602" s="27" t="str">
        <f t="shared" si="5078"/>
        <v/>
      </c>
      <c r="CC1602" s="27" t="str">
        <f t="shared" si="5079"/>
        <v/>
      </c>
      <c r="CD1602" s="27" t="str">
        <f t="shared" si="5080"/>
        <v/>
      </c>
      <c r="CE1602" s="27" t="str">
        <f t="shared" si="5081"/>
        <v/>
      </c>
      <c r="CF1602" s="27" t="str">
        <f t="shared" si="5082"/>
        <v/>
      </c>
      <c r="CG1602" s="86"/>
      <c r="CH1602" s="86"/>
      <c r="CI1602" s="45"/>
      <c r="CJ1602" s="45"/>
      <c r="CK1602" s="45"/>
    </row>
    <row r="1603" spans="1:89">
      <c r="A1603" s="149"/>
      <c r="B1603" s="82" t="str">
        <f t="shared" si="5060"/>
        <v/>
      </c>
      <c r="C1603" s="7" t="str">
        <f t="shared" si="5061"/>
        <v/>
      </c>
      <c r="D1603" s="81">
        <f t="shared" si="5062"/>
        <v>0</v>
      </c>
      <c r="E1603" s="7" t="str">
        <f t="shared" si="5063"/>
        <v>18,</v>
      </c>
      <c r="F1603" s="78"/>
      <c r="G1603" s="86"/>
      <c r="H1603" s="86"/>
      <c r="I1603" s="86"/>
      <c r="J1603" s="86"/>
      <c r="K1603" s="86"/>
      <c r="L1603" s="86"/>
      <c r="M1603" s="86"/>
      <c r="N1603" s="86"/>
      <c r="O1603" s="78"/>
      <c r="P1603" s="86"/>
      <c r="Q1603" s="86"/>
      <c r="R1603" s="86"/>
      <c r="S1603" s="86"/>
      <c r="T1603" s="86"/>
      <c r="U1603" s="86"/>
      <c r="V1603" s="86"/>
      <c r="W1603" s="86"/>
      <c r="X1603" s="123" t="str">
        <f t="shared" si="5064"/>
        <v/>
      </c>
      <c r="Y1603" s="127">
        <f t="shared" si="5096"/>
        <v>0</v>
      </c>
      <c r="Z1603" s="127">
        <f t="shared" si="5097"/>
        <v>0</v>
      </c>
      <c r="AA1603" s="127">
        <f t="shared" si="5098"/>
        <v>0</v>
      </c>
      <c r="AB1603" s="86">
        <f t="shared" si="5181"/>
        <v>0</v>
      </c>
      <c r="AC1603" s="86">
        <f t="shared" si="5181"/>
        <v>0</v>
      </c>
      <c r="AD1603" s="90" t="str">
        <f t="shared" si="5184"/>
        <v/>
      </c>
      <c r="AE1603" s="54" t="str">
        <f t="shared" si="5184"/>
        <v/>
      </c>
      <c r="AF1603" s="92" t="str">
        <f t="shared" si="5070"/>
        <v/>
      </c>
      <c r="AG1603" s="82">
        <f t="shared" si="5065"/>
        <v>0</v>
      </c>
      <c r="AH1603" s="71">
        <f t="shared" si="5151"/>
        <v>0</v>
      </c>
      <c r="AI1603" s="78" t="str">
        <f t="shared" si="5066"/>
        <v/>
      </c>
      <c r="AJ1603" s="132">
        <f t="shared" si="5099"/>
        <v>0</v>
      </c>
      <c r="AK1603" s="132">
        <f t="shared" si="5100"/>
        <v>0</v>
      </c>
      <c r="AL1603" s="132">
        <f t="shared" si="5101"/>
        <v>0</v>
      </c>
      <c r="AM1603" s="86" t="str">
        <f t="shared" si="5102"/>
        <v/>
      </c>
      <c r="AN1603" s="86" t="str">
        <f t="shared" si="5103"/>
        <v/>
      </c>
      <c r="AO1603" s="90" t="str">
        <f t="shared" si="5185"/>
        <v/>
      </c>
      <c r="AP1603" s="54" t="str">
        <f t="shared" si="5185"/>
        <v/>
      </c>
      <c r="AQ1603" s="92" t="str">
        <f t="shared" si="5071"/>
        <v/>
      </c>
      <c r="AR1603" s="82">
        <f t="shared" si="5104"/>
        <v>0</v>
      </c>
      <c r="AS1603" s="71">
        <f t="shared" si="5072"/>
        <v>0</v>
      </c>
      <c r="AT1603" s="78" t="str">
        <f t="shared" si="5067"/>
        <v/>
      </c>
      <c r="AU1603" s="137">
        <f t="shared" si="5105"/>
        <v>0</v>
      </c>
      <c r="AV1603" s="137">
        <f t="shared" si="5106"/>
        <v>0</v>
      </c>
      <c r="AW1603" s="137">
        <f t="shared" si="5107"/>
        <v>0</v>
      </c>
      <c r="AX1603" s="86" t="str">
        <f t="shared" si="5108"/>
        <v/>
      </c>
      <c r="AY1603" s="86" t="str">
        <f t="shared" si="5109"/>
        <v/>
      </c>
      <c r="AZ1603" s="90" t="str">
        <f t="shared" si="5186"/>
        <v/>
      </c>
      <c r="BA1603" s="54" t="str">
        <f t="shared" si="5186"/>
        <v/>
      </c>
      <c r="BB1603" s="92" t="str">
        <f t="shared" si="5073"/>
        <v/>
      </c>
      <c r="BC1603" s="82">
        <f t="shared" si="5110"/>
        <v>0</v>
      </c>
      <c r="BD1603" s="71">
        <f t="shared" si="5074"/>
        <v>0</v>
      </c>
      <c r="BE1603" s="98">
        <f t="shared" si="5112"/>
        <v>18</v>
      </c>
      <c r="BF1603" s="54" t="str">
        <f t="shared" si="5187"/>
        <v/>
      </c>
      <c r="BG1603" s="92" t="str">
        <f t="shared" si="5182"/>
        <v/>
      </c>
      <c r="BH1603" s="82">
        <f t="shared" si="5093"/>
        <v>0</v>
      </c>
      <c r="BI1603" s="71">
        <f t="shared" si="5094"/>
        <v>0</v>
      </c>
      <c r="BJ1603" s="146"/>
      <c r="BK1603" s="97">
        <v>1</v>
      </c>
      <c r="BL1603" s="95" t="str">
        <f t="shared" ref="BL1603:BP1603" si="5191">IF(BL1602&lt;&gt;"",BL1602,"")</f>
        <v/>
      </c>
      <c r="BM1603" s="95" t="str">
        <f t="shared" si="5191"/>
        <v/>
      </c>
      <c r="BN1603" s="95" t="str">
        <f t="shared" si="5191"/>
        <v/>
      </c>
      <c r="BO1603" s="95" t="str">
        <f t="shared" si="5191"/>
        <v/>
      </c>
      <c r="BP1603" s="95" t="str">
        <f t="shared" si="5191"/>
        <v/>
      </c>
      <c r="BQ1603" s="81">
        <f t="shared" si="5114"/>
        <v>0</v>
      </c>
      <c r="BR1603" s="81">
        <f t="shared" si="5115"/>
        <v>0</v>
      </c>
      <c r="BS1603" s="81">
        <f t="shared" si="5116"/>
        <v>0</v>
      </c>
      <c r="BT1603" s="81">
        <f t="shared" si="5117"/>
        <v>0</v>
      </c>
      <c r="BU1603" s="81">
        <f t="shared" si="5118"/>
        <v>0</v>
      </c>
      <c r="BV1603" s="13">
        <f t="shared" si="5119"/>
        <v>0</v>
      </c>
      <c r="BW1603" s="11">
        <f t="shared" si="5069"/>
        <v>0</v>
      </c>
      <c r="BX1603" s="69">
        <f t="shared" si="5076"/>
        <v>0</v>
      </c>
      <c r="BY1603" s="69">
        <f>IF($A1603&lt;&gt;"",IF(BY1602&lt;&gt;0,BY1602,IF(BW1603&lt;=$AW$2,"Stop Loss",0)),0)</f>
        <v>0</v>
      </c>
      <c r="BZ1603" s="69">
        <f t="shared" si="5172"/>
        <v>0</v>
      </c>
      <c r="CA1603" s="27" t="str">
        <f t="shared" si="5077"/>
        <v/>
      </c>
      <c r="CB1603" s="27" t="str">
        <f t="shared" si="5078"/>
        <v/>
      </c>
      <c r="CC1603" s="27" t="str">
        <f t="shared" si="5079"/>
        <v/>
      </c>
      <c r="CD1603" s="27" t="str">
        <f t="shared" si="5080"/>
        <v/>
      </c>
      <c r="CE1603" s="27" t="str">
        <f t="shared" si="5081"/>
        <v/>
      </c>
      <c r="CF1603" s="27" t="str">
        <f t="shared" si="5082"/>
        <v/>
      </c>
      <c r="CG1603" s="86"/>
      <c r="CH1603" s="86"/>
      <c r="CI1603" s="45"/>
      <c r="CJ1603" s="45"/>
      <c r="CK1603" s="45"/>
    </row>
    <row r="1604" spans="1:89">
      <c r="A1604" s="149"/>
      <c r="B1604" s="82" t="str">
        <f t="shared" si="5060"/>
        <v/>
      </c>
      <c r="C1604" s="7" t="str">
        <f t="shared" si="5061"/>
        <v/>
      </c>
      <c r="D1604" s="81">
        <f t="shared" si="5062"/>
        <v>0</v>
      </c>
      <c r="E1604" s="7" t="str">
        <f t="shared" si="5063"/>
        <v>18,</v>
      </c>
      <c r="F1604" s="78"/>
      <c r="G1604" s="86"/>
      <c r="H1604" s="86"/>
      <c r="I1604" s="86"/>
      <c r="J1604" s="86"/>
      <c r="K1604" s="86"/>
      <c r="L1604" s="86"/>
      <c r="M1604" s="86"/>
      <c r="N1604" s="86"/>
      <c r="O1604" s="78"/>
      <c r="P1604" s="86"/>
      <c r="Q1604" s="86"/>
      <c r="R1604" s="86"/>
      <c r="S1604" s="86"/>
      <c r="T1604" s="86"/>
      <c r="U1604" s="86"/>
      <c r="V1604" s="86"/>
      <c r="W1604" s="86"/>
      <c r="X1604" s="123" t="str">
        <f t="shared" si="5064"/>
        <v/>
      </c>
      <c r="Y1604" s="127">
        <f t="shared" si="5096"/>
        <v>0</v>
      </c>
      <c r="Z1604" s="127">
        <f t="shared" si="5097"/>
        <v>0</v>
      </c>
      <c r="AA1604" s="127">
        <f t="shared" si="5098"/>
        <v>0</v>
      </c>
      <c r="AB1604" s="86">
        <f t="shared" si="5181"/>
        <v>0</v>
      </c>
      <c r="AC1604" s="86">
        <f t="shared" si="5181"/>
        <v>0</v>
      </c>
      <c r="AD1604" s="90" t="str">
        <f t="shared" si="5184"/>
        <v/>
      </c>
      <c r="AE1604" s="54" t="str">
        <f t="shared" si="5184"/>
        <v/>
      </c>
      <c r="AF1604" s="92" t="str">
        <f t="shared" si="5070"/>
        <v/>
      </c>
      <c r="AG1604" s="82">
        <f t="shared" si="5065"/>
        <v>0</v>
      </c>
      <c r="AH1604" s="71">
        <f t="shared" si="5151"/>
        <v>0</v>
      </c>
      <c r="AI1604" s="78" t="str">
        <f t="shared" si="5066"/>
        <v/>
      </c>
      <c r="AJ1604" s="132">
        <f t="shared" si="5099"/>
        <v>0</v>
      </c>
      <c r="AK1604" s="132">
        <f t="shared" si="5100"/>
        <v>0</v>
      </c>
      <c r="AL1604" s="132">
        <f t="shared" si="5101"/>
        <v>0</v>
      </c>
      <c r="AM1604" s="86" t="str">
        <f t="shared" si="5102"/>
        <v/>
      </c>
      <c r="AN1604" s="86" t="str">
        <f t="shared" si="5103"/>
        <v/>
      </c>
      <c r="AO1604" s="90" t="str">
        <f t="shared" si="5185"/>
        <v/>
      </c>
      <c r="AP1604" s="54" t="str">
        <f t="shared" si="5185"/>
        <v/>
      </c>
      <c r="AQ1604" s="92" t="str">
        <f t="shared" si="5071"/>
        <v/>
      </c>
      <c r="AR1604" s="82">
        <f t="shared" si="5104"/>
        <v>0</v>
      </c>
      <c r="AS1604" s="71">
        <f t="shared" si="5072"/>
        <v>0</v>
      </c>
      <c r="AT1604" s="78" t="str">
        <f t="shared" si="5067"/>
        <v/>
      </c>
      <c r="AU1604" s="137">
        <f t="shared" si="5105"/>
        <v>0</v>
      </c>
      <c r="AV1604" s="137">
        <f t="shared" si="5106"/>
        <v>0</v>
      </c>
      <c r="AW1604" s="137">
        <f t="shared" si="5107"/>
        <v>0</v>
      </c>
      <c r="AX1604" s="86" t="str">
        <f t="shared" si="5108"/>
        <v/>
      </c>
      <c r="AY1604" s="86" t="str">
        <f t="shared" si="5109"/>
        <v/>
      </c>
      <c r="AZ1604" s="90" t="str">
        <f t="shared" si="5186"/>
        <v/>
      </c>
      <c r="BA1604" s="54" t="str">
        <f t="shared" si="5186"/>
        <v/>
      </c>
      <c r="BB1604" s="92" t="str">
        <f t="shared" si="5073"/>
        <v/>
      </c>
      <c r="BC1604" s="82">
        <f t="shared" si="5110"/>
        <v>0</v>
      </c>
      <c r="BD1604" s="71">
        <f t="shared" si="5074"/>
        <v>0</v>
      </c>
      <c r="BE1604" s="98">
        <f t="shared" si="5112"/>
        <v>18</v>
      </c>
      <c r="BF1604" s="54" t="str">
        <f t="shared" si="5187"/>
        <v/>
      </c>
      <c r="BG1604" s="92" t="str">
        <f t="shared" si="5182"/>
        <v/>
      </c>
      <c r="BH1604" s="82">
        <f t="shared" si="5093"/>
        <v>0</v>
      </c>
      <c r="BI1604" s="71">
        <f t="shared" si="5094"/>
        <v>0</v>
      </c>
      <c r="BJ1604" s="146"/>
      <c r="BK1604" s="97">
        <v>1</v>
      </c>
      <c r="BL1604" s="95" t="str">
        <f t="shared" ref="BL1604:BP1604" si="5192">IF(BL1603&lt;&gt;"",BL1603,"")</f>
        <v/>
      </c>
      <c r="BM1604" s="95" t="str">
        <f t="shared" si="5192"/>
        <v/>
      </c>
      <c r="BN1604" s="95" t="str">
        <f t="shared" si="5192"/>
        <v/>
      </c>
      <c r="BO1604" s="95" t="str">
        <f t="shared" si="5192"/>
        <v/>
      </c>
      <c r="BP1604" s="95" t="str">
        <f t="shared" si="5192"/>
        <v/>
      </c>
      <c r="BQ1604" s="81">
        <f t="shared" si="5114"/>
        <v>0</v>
      </c>
      <c r="BR1604" s="81">
        <f t="shared" si="5115"/>
        <v>0</v>
      </c>
      <c r="BS1604" s="81">
        <f t="shared" si="5116"/>
        <v>0</v>
      </c>
      <c r="BT1604" s="81">
        <f t="shared" si="5117"/>
        <v>0</v>
      </c>
      <c r="BU1604" s="81">
        <f t="shared" si="5118"/>
        <v>0</v>
      </c>
      <c r="BV1604" s="13">
        <f t="shared" si="5119"/>
        <v>0</v>
      </c>
      <c r="BW1604" s="11">
        <f t="shared" si="5069"/>
        <v>0</v>
      </c>
      <c r="BX1604" s="69">
        <f t="shared" si="5076"/>
        <v>0</v>
      </c>
      <c r="BY1604" s="69">
        <f>IF($A1604&lt;&gt;"",IF(BY1603&lt;&gt;0,BY1603,IF(BW1604&lt;=$AW$2,"Stop Loss",0)),0)</f>
        <v>0</v>
      </c>
      <c r="BZ1604" s="69">
        <f t="shared" si="5172"/>
        <v>0</v>
      </c>
      <c r="CA1604" s="27" t="str">
        <f t="shared" si="5077"/>
        <v/>
      </c>
      <c r="CB1604" s="27" t="str">
        <f t="shared" si="5078"/>
        <v/>
      </c>
      <c r="CC1604" s="27" t="str">
        <f t="shared" si="5079"/>
        <v/>
      </c>
      <c r="CD1604" s="27" t="str">
        <f t="shared" si="5080"/>
        <v/>
      </c>
      <c r="CE1604" s="27" t="str">
        <f t="shared" si="5081"/>
        <v/>
      </c>
      <c r="CF1604" s="27" t="str">
        <f t="shared" si="5082"/>
        <v/>
      </c>
      <c r="CG1604" s="86"/>
      <c r="CH1604" s="86"/>
      <c r="CI1604" s="45"/>
      <c r="CJ1604" s="45"/>
      <c r="CK1604" s="45"/>
    </row>
    <row r="1605" spans="1:89">
      <c r="A1605" s="149"/>
      <c r="B1605" s="82" t="str">
        <f t="shared" si="5060"/>
        <v/>
      </c>
      <c r="C1605" s="7" t="str">
        <f t="shared" si="5061"/>
        <v/>
      </c>
      <c r="D1605" s="81">
        <f t="shared" si="5062"/>
        <v>0</v>
      </c>
      <c r="E1605" s="7" t="str">
        <f t="shared" si="5063"/>
        <v>18,</v>
      </c>
      <c r="F1605" s="78"/>
      <c r="G1605" s="86"/>
      <c r="H1605" s="86"/>
      <c r="I1605" s="86"/>
      <c r="J1605" s="86"/>
      <c r="K1605" s="86"/>
      <c r="L1605" s="86"/>
      <c r="M1605" s="86"/>
      <c r="N1605" s="86"/>
      <c r="O1605" s="78"/>
      <c r="P1605" s="86"/>
      <c r="Q1605" s="86"/>
      <c r="R1605" s="86"/>
      <c r="S1605" s="86"/>
      <c r="T1605" s="86"/>
      <c r="U1605" s="86"/>
      <c r="V1605" s="86"/>
      <c r="W1605" s="86"/>
      <c r="X1605" s="123" t="str">
        <f t="shared" si="5064"/>
        <v/>
      </c>
      <c r="Y1605" s="127">
        <f t="shared" si="5096"/>
        <v>0</v>
      </c>
      <c r="Z1605" s="127">
        <f t="shared" si="5097"/>
        <v>0</v>
      </c>
      <c r="AA1605" s="127">
        <f t="shared" si="5098"/>
        <v>0</v>
      </c>
      <c r="AB1605" s="86">
        <f t="shared" si="5181"/>
        <v>0</v>
      </c>
      <c r="AC1605" s="86">
        <f t="shared" si="5181"/>
        <v>0</v>
      </c>
      <c r="AD1605" s="90" t="str">
        <f t="shared" si="5184"/>
        <v/>
      </c>
      <c r="AE1605" s="54" t="str">
        <f t="shared" si="5184"/>
        <v/>
      </c>
      <c r="AF1605" s="92" t="str">
        <f t="shared" si="5070"/>
        <v/>
      </c>
      <c r="AG1605" s="82">
        <f t="shared" si="5065"/>
        <v>0</v>
      </c>
      <c r="AH1605" s="71">
        <f t="shared" si="5151"/>
        <v>0</v>
      </c>
      <c r="AI1605" s="78" t="str">
        <f t="shared" si="5066"/>
        <v/>
      </c>
      <c r="AJ1605" s="132">
        <f t="shared" si="5099"/>
        <v>0</v>
      </c>
      <c r="AK1605" s="132">
        <f t="shared" si="5100"/>
        <v>0</v>
      </c>
      <c r="AL1605" s="132">
        <f t="shared" si="5101"/>
        <v>0</v>
      </c>
      <c r="AM1605" s="86" t="str">
        <f t="shared" si="5102"/>
        <v/>
      </c>
      <c r="AN1605" s="86" t="str">
        <f t="shared" si="5103"/>
        <v/>
      </c>
      <c r="AO1605" s="90" t="str">
        <f t="shared" si="5185"/>
        <v/>
      </c>
      <c r="AP1605" s="54" t="str">
        <f t="shared" si="5185"/>
        <v/>
      </c>
      <c r="AQ1605" s="92" t="str">
        <f t="shared" si="5071"/>
        <v/>
      </c>
      <c r="AR1605" s="82">
        <f t="shared" si="5104"/>
        <v>0</v>
      </c>
      <c r="AS1605" s="71">
        <f t="shared" si="5072"/>
        <v>0</v>
      </c>
      <c r="AT1605" s="78" t="str">
        <f t="shared" si="5067"/>
        <v/>
      </c>
      <c r="AU1605" s="137">
        <f t="shared" si="5105"/>
        <v>0</v>
      </c>
      <c r="AV1605" s="137">
        <f t="shared" si="5106"/>
        <v>0</v>
      </c>
      <c r="AW1605" s="137">
        <f t="shared" si="5107"/>
        <v>0</v>
      </c>
      <c r="AX1605" s="86" t="str">
        <f t="shared" si="5108"/>
        <v/>
      </c>
      <c r="AY1605" s="86" t="str">
        <f t="shared" si="5109"/>
        <v/>
      </c>
      <c r="AZ1605" s="90" t="str">
        <f t="shared" si="5186"/>
        <v/>
      </c>
      <c r="BA1605" s="54" t="str">
        <f t="shared" si="5186"/>
        <v/>
      </c>
      <c r="BB1605" s="92" t="str">
        <f t="shared" si="5073"/>
        <v/>
      </c>
      <c r="BC1605" s="82">
        <f t="shared" si="5110"/>
        <v>0</v>
      </c>
      <c r="BD1605" s="71">
        <f t="shared" si="5074"/>
        <v>0</v>
      </c>
      <c r="BE1605" s="98">
        <f t="shared" si="5112"/>
        <v>18</v>
      </c>
      <c r="BF1605" s="54" t="str">
        <f t="shared" si="5187"/>
        <v/>
      </c>
      <c r="BG1605" s="92" t="str">
        <f t="shared" si="5182"/>
        <v/>
      </c>
      <c r="BH1605" s="82">
        <f t="shared" si="5093"/>
        <v>0</v>
      </c>
      <c r="BI1605" s="71">
        <f t="shared" si="5094"/>
        <v>0</v>
      </c>
      <c r="BJ1605" s="146"/>
      <c r="BK1605" s="97">
        <v>1</v>
      </c>
      <c r="BL1605" s="95" t="str">
        <f t="shared" ref="BL1605:BP1605" si="5193">IF(BL1604&lt;&gt;"",BL1604,"")</f>
        <v/>
      </c>
      <c r="BM1605" s="95" t="str">
        <f t="shared" si="5193"/>
        <v/>
      </c>
      <c r="BN1605" s="95" t="str">
        <f t="shared" si="5193"/>
        <v/>
      </c>
      <c r="BO1605" s="95" t="str">
        <f t="shared" si="5193"/>
        <v/>
      </c>
      <c r="BP1605" s="95" t="str">
        <f t="shared" si="5193"/>
        <v/>
      </c>
      <c r="BQ1605" s="81">
        <f t="shared" si="5114"/>
        <v>0</v>
      </c>
      <c r="BR1605" s="81">
        <f t="shared" si="5115"/>
        <v>0</v>
      </c>
      <c r="BS1605" s="81">
        <f t="shared" si="5116"/>
        <v>0</v>
      </c>
      <c r="BT1605" s="81">
        <f t="shared" si="5117"/>
        <v>0</v>
      </c>
      <c r="BU1605" s="81">
        <f t="shared" si="5118"/>
        <v>0</v>
      </c>
      <c r="BV1605" s="13">
        <f t="shared" si="5119"/>
        <v>0</v>
      </c>
      <c r="BW1605" s="11">
        <f t="shared" si="5069"/>
        <v>0</v>
      </c>
      <c r="BX1605" s="69">
        <f t="shared" si="5076"/>
        <v>0</v>
      </c>
      <c r="BY1605" s="69">
        <f>IF($A1605&lt;&gt;"",IF(BY1604&lt;&gt;0,BY1604,IF(BW1605&lt;=$AW$2,"Stop Loss",0)),0)</f>
        <v>0</v>
      </c>
      <c r="BZ1605" s="69">
        <f t="shared" si="5172"/>
        <v>0</v>
      </c>
      <c r="CA1605" s="27" t="str">
        <f t="shared" si="5077"/>
        <v/>
      </c>
      <c r="CB1605" s="27" t="str">
        <f t="shared" si="5078"/>
        <v/>
      </c>
      <c r="CC1605" s="27" t="str">
        <f t="shared" si="5079"/>
        <v/>
      </c>
      <c r="CD1605" s="27" t="str">
        <f t="shared" si="5080"/>
        <v/>
      </c>
      <c r="CE1605" s="27" t="str">
        <f t="shared" si="5081"/>
        <v/>
      </c>
      <c r="CF1605" s="27" t="str">
        <f t="shared" si="5082"/>
        <v/>
      </c>
      <c r="CG1605" s="86"/>
      <c r="CH1605" s="86"/>
      <c r="CI1605" s="45"/>
      <c r="CJ1605" s="45"/>
      <c r="CK1605" s="45"/>
    </row>
    <row r="1606" spans="1:89">
      <c r="A1606" s="149"/>
      <c r="B1606" s="82" t="str">
        <f t="shared" ref="B1606:B1669" si="5194">IF(A1606="","",IF(BF1607="","DB",BF1607&amp;","&amp;BL1607&amp;BM1607&amp;BN1607&amp;BO1607&amp;BP1607))</f>
        <v/>
      </c>
      <c r="C1606" s="7" t="str">
        <f t="shared" ref="C1606:C1669" si="5195">IF(AND(BX1606=0,BY1606=0),"",IF(BX1606="Profit Target","profit target",IF(BY1606="Stop Loss","stop loss","")))</f>
        <v/>
      </c>
      <c r="D1606" s="81">
        <f t="shared" ref="D1606:D1669" si="5196">BV1606</f>
        <v>0</v>
      </c>
      <c r="E1606" s="7" t="str">
        <f t="shared" ref="E1606:E1669" si="5197">IF(COUNTBLANK(BL1607:BP1607)=5,BE1607&amp;",",IF(COUNTBLANK(BL1607:BP1607)=1,BE1607&amp;","&amp;"1,1,1,1,",BE1607&amp;","&amp;"1,1,1,1,1,"))</f>
        <v>18,</v>
      </c>
      <c r="F1606" s="78"/>
      <c r="G1606" s="86"/>
      <c r="H1606" s="86"/>
      <c r="I1606" s="86"/>
      <c r="J1606" s="86"/>
      <c r="K1606" s="86"/>
      <c r="L1606" s="86"/>
      <c r="M1606" s="86"/>
      <c r="N1606" s="86"/>
      <c r="O1606" s="78"/>
      <c r="P1606" s="86"/>
      <c r="Q1606" s="86"/>
      <c r="R1606" s="86"/>
      <c r="S1606" s="86"/>
      <c r="T1606" s="86"/>
      <c r="U1606" s="86"/>
      <c r="V1606" s="86"/>
      <c r="W1606" s="86"/>
      <c r="X1606" s="123" t="str">
        <f t="shared" ref="X1606:X1669" si="5198">IF($A1606&lt;&gt;"",VLOOKUP($A1606,$CY$107:$DH$144,7),"")</f>
        <v/>
      </c>
      <c r="Y1606" s="127">
        <f t="shared" si="5096"/>
        <v>0</v>
      </c>
      <c r="Z1606" s="127">
        <f t="shared" si="5097"/>
        <v>0</v>
      </c>
      <c r="AA1606" s="127">
        <f t="shared" si="5098"/>
        <v>0</v>
      </c>
      <c r="AB1606" s="86">
        <f>IF($Y1606&gt;$Z1606,$Y1606-$Z1606+AB1605,AB1605)</f>
        <v>0</v>
      </c>
      <c r="AC1606" s="86">
        <f>IF($Z1606&gt;$Y1606,$Z1606-$Y1606+AC1605,AC1605)</f>
        <v>0</v>
      </c>
      <c r="AD1606" s="90" t="str">
        <f t="shared" si="5184"/>
        <v/>
      </c>
      <c r="AE1606" s="54" t="str">
        <f t="shared" si="5184"/>
        <v/>
      </c>
      <c r="AF1606" s="92" t="str">
        <f t="shared" si="5070"/>
        <v/>
      </c>
      <c r="AG1606" s="82">
        <f t="shared" ref="AG1606:AG1669" si="5199">IF($A1606&lt;&gt;"",IF(OR($BX1605&lt;&gt;0,$BY1605&lt;&gt;0),"0",IF(AE1606&lt;&gt;"",IF(AF1606="W",(1*AD1606),(-1*AD1606)),0)),0)</f>
        <v>0</v>
      </c>
      <c r="AH1606" s="71">
        <f t="shared" si="5151"/>
        <v>0</v>
      </c>
      <c r="AI1606" s="78" t="str">
        <f t="shared" ref="AI1606:AI1669" si="5200">IF($A1606&lt;&gt;"",VLOOKUP($A1606,$CY$107:$DH$144,9),"")</f>
        <v/>
      </c>
      <c r="AJ1606" s="132">
        <f t="shared" si="5099"/>
        <v>0</v>
      </c>
      <c r="AK1606" s="132">
        <f t="shared" si="5100"/>
        <v>0</v>
      </c>
      <c r="AL1606" s="132">
        <f t="shared" si="5101"/>
        <v>0</v>
      </c>
      <c r="AM1606" s="86" t="str">
        <f t="shared" si="5102"/>
        <v/>
      </c>
      <c r="AN1606" s="86" t="str">
        <f t="shared" si="5103"/>
        <v/>
      </c>
      <c r="AO1606" s="90" t="str">
        <f t="shared" si="5185"/>
        <v/>
      </c>
      <c r="AP1606" s="54" t="str">
        <f t="shared" si="5185"/>
        <v/>
      </c>
      <c r="AQ1606" s="92" t="str">
        <f t="shared" si="5071"/>
        <v/>
      </c>
      <c r="AR1606" s="82">
        <f t="shared" si="5104"/>
        <v>0</v>
      </c>
      <c r="AS1606" s="71">
        <f t="shared" si="5072"/>
        <v>0</v>
      </c>
      <c r="AT1606" s="78" t="str">
        <f t="shared" ref="AT1606:AT1669" si="5201">IF($A1606&lt;&gt;"",VLOOKUP($A1606,$CY$107:$DH$144,8),"")</f>
        <v/>
      </c>
      <c r="AU1606" s="137">
        <f t="shared" si="5105"/>
        <v>0</v>
      </c>
      <c r="AV1606" s="137">
        <f t="shared" si="5106"/>
        <v>0</v>
      </c>
      <c r="AW1606" s="137">
        <f t="shared" si="5107"/>
        <v>0</v>
      </c>
      <c r="AX1606" s="86" t="str">
        <f t="shared" si="5108"/>
        <v/>
      </c>
      <c r="AY1606" s="86" t="str">
        <f t="shared" si="5109"/>
        <v/>
      </c>
      <c r="AZ1606" s="90" t="str">
        <f t="shared" si="5186"/>
        <v/>
      </c>
      <c r="BA1606" s="54" t="str">
        <f t="shared" si="5186"/>
        <v/>
      </c>
      <c r="BB1606" s="92" t="str">
        <f t="shared" si="5073"/>
        <v/>
      </c>
      <c r="BC1606" s="82">
        <f t="shared" si="5110"/>
        <v>0</v>
      </c>
      <c r="BD1606" s="71">
        <f t="shared" si="5074"/>
        <v>0</v>
      </c>
      <c r="BE1606" s="98">
        <f t="shared" si="5112"/>
        <v>18</v>
      </c>
      <c r="BF1606" s="54" t="str">
        <f t="shared" si="5187"/>
        <v/>
      </c>
      <c r="BG1606" s="92" t="str">
        <f t="shared" si="5182"/>
        <v/>
      </c>
      <c r="BH1606" s="82">
        <f t="shared" si="5093"/>
        <v>0</v>
      </c>
      <c r="BI1606" s="71">
        <f t="shared" si="5094"/>
        <v>0</v>
      </c>
      <c r="BJ1606" s="146"/>
      <c r="BK1606" s="97">
        <v>1</v>
      </c>
      <c r="BL1606" s="95" t="str">
        <f t="shared" ref="BL1606:BP1606" si="5202">IF(BL1605&lt;&gt;"",BL1605,"")</f>
        <v/>
      </c>
      <c r="BM1606" s="95" t="str">
        <f t="shared" si="5202"/>
        <v/>
      </c>
      <c r="BN1606" s="95" t="str">
        <f t="shared" si="5202"/>
        <v/>
      </c>
      <c r="BO1606" s="95" t="str">
        <f t="shared" si="5202"/>
        <v/>
      </c>
      <c r="BP1606" s="95" t="str">
        <f t="shared" si="5202"/>
        <v/>
      </c>
      <c r="BQ1606" s="81">
        <f t="shared" si="5114"/>
        <v>0</v>
      </c>
      <c r="BR1606" s="81">
        <f t="shared" si="5115"/>
        <v>0</v>
      </c>
      <c r="BS1606" s="81">
        <f t="shared" si="5116"/>
        <v>0</v>
      </c>
      <c r="BT1606" s="81">
        <f t="shared" si="5117"/>
        <v>0</v>
      </c>
      <c r="BU1606" s="81">
        <f t="shared" si="5118"/>
        <v>0</v>
      </c>
      <c r="BV1606" s="13">
        <f t="shared" si="5119"/>
        <v>0</v>
      </c>
      <c r="BW1606" s="11">
        <f t="shared" ref="BW1606:BW1669" si="5203">IF(A1606&lt;&gt;"",BV1606+BW1605,0)</f>
        <v>0</v>
      </c>
      <c r="BX1606" s="69">
        <f t="shared" si="5076"/>
        <v>0</v>
      </c>
      <c r="BY1606" s="69">
        <f>IF($A1606&lt;&gt;"",IF(BY1605&lt;&gt;0,BY1605,IF(BW1606&lt;=$AW$2,"Stop Loss",0)),0)</f>
        <v>0</v>
      </c>
      <c r="BZ1606" s="69">
        <f t="shared" si="5172"/>
        <v>0</v>
      </c>
      <c r="CA1606" s="27" t="str">
        <f t="shared" si="5077"/>
        <v/>
      </c>
      <c r="CB1606" s="27" t="str">
        <f t="shared" si="5078"/>
        <v/>
      </c>
      <c r="CC1606" s="27" t="str">
        <f t="shared" si="5079"/>
        <v/>
      </c>
      <c r="CD1606" s="27" t="str">
        <f t="shared" si="5080"/>
        <v/>
      </c>
      <c r="CE1606" s="27" t="str">
        <f t="shared" si="5081"/>
        <v/>
      </c>
      <c r="CF1606" s="27" t="str">
        <f t="shared" si="5082"/>
        <v/>
      </c>
      <c r="CG1606" s="86"/>
      <c r="CH1606" s="86"/>
      <c r="CI1606" s="45"/>
      <c r="CJ1606" s="45"/>
      <c r="CK1606" s="45"/>
    </row>
    <row r="1607" spans="1:89">
      <c r="A1607" s="149"/>
      <c r="B1607" s="82" t="str">
        <f t="shared" si="5194"/>
        <v/>
      </c>
      <c r="C1607" s="7" t="str">
        <f t="shared" si="5195"/>
        <v/>
      </c>
      <c r="D1607" s="81">
        <f t="shared" si="5196"/>
        <v>0</v>
      </c>
      <c r="E1607" s="7" t="str">
        <f t="shared" si="5197"/>
        <v>18,</v>
      </c>
      <c r="F1607" s="78"/>
      <c r="G1607" s="86"/>
      <c r="H1607" s="86"/>
      <c r="I1607" s="86"/>
      <c r="J1607" s="86"/>
      <c r="K1607" s="86"/>
      <c r="L1607" s="86"/>
      <c r="M1607" s="86"/>
      <c r="N1607" s="86"/>
      <c r="O1607" s="78"/>
      <c r="P1607" s="86"/>
      <c r="Q1607" s="86"/>
      <c r="R1607" s="86"/>
      <c r="S1607" s="86"/>
      <c r="T1607" s="86"/>
      <c r="U1607" s="86"/>
      <c r="V1607" s="86"/>
      <c r="W1607" s="86"/>
      <c r="X1607" s="123" t="str">
        <f t="shared" si="5198"/>
        <v/>
      </c>
      <c r="Y1607" s="127">
        <f t="shared" si="5096"/>
        <v>0</v>
      </c>
      <c r="Z1607" s="127">
        <f t="shared" si="5097"/>
        <v>0</v>
      </c>
      <c r="AA1607" s="127">
        <f t="shared" si="5098"/>
        <v>0</v>
      </c>
      <c r="AB1607" s="86">
        <f>AB1606</f>
        <v>0</v>
      </c>
      <c r="AC1607" s="86">
        <f>AC1606</f>
        <v>0</v>
      </c>
      <c r="AD1607" s="90" t="str">
        <f>IF($A1606&lt;&gt;"",AA1606,"")</f>
        <v/>
      </c>
      <c r="AE1607" s="92" t="str">
        <f>IF($A1606&lt;&gt;"",IF(Y1606&gt;Z1606,"L","H"),"")</f>
        <v/>
      </c>
      <c r="AF1607" s="92" t="str">
        <f t="shared" ref="AF1607:AF1670" si="5204">IF($A1607&lt;&gt;"",IF($A1607=0,"L",IF(AE1607&lt;&gt;"",IF(AE1607=X1607,"W","L"))),"")</f>
        <v/>
      </c>
      <c r="AG1607" s="82">
        <f t="shared" si="5199"/>
        <v>0</v>
      </c>
      <c r="AH1607" s="71">
        <f t="shared" si="5151"/>
        <v>0</v>
      </c>
      <c r="AI1607" s="78" t="str">
        <f t="shared" si="5200"/>
        <v/>
      </c>
      <c r="AJ1607" s="132">
        <f t="shared" si="5099"/>
        <v>0</v>
      </c>
      <c r="AK1607" s="132">
        <f t="shared" si="5100"/>
        <v>0</v>
      </c>
      <c r="AL1607" s="132">
        <f t="shared" si="5101"/>
        <v>0</v>
      </c>
      <c r="AM1607" s="86" t="str">
        <f t="shared" si="5102"/>
        <v/>
      </c>
      <c r="AN1607" s="86" t="str">
        <f t="shared" si="5103"/>
        <v/>
      </c>
      <c r="AO1607" s="90" t="str">
        <f>IF($A1606&lt;&gt;"",AL1606,"")</f>
        <v/>
      </c>
      <c r="AP1607" s="92" t="str">
        <f>IF($A1606&lt;&gt;"",IF(AM1606&lt;&gt;"","O","E"),"")</f>
        <v/>
      </c>
      <c r="AQ1607" s="92" t="str">
        <f t="shared" ref="AQ1607:AQ1670" si="5205">IF($A1607&lt;&gt;"",IF($A1607=0,"L",IF(AP1607&lt;&gt;"",IF(AP1607=AI1607,"W","L"))),"")</f>
        <v/>
      </c>
      <c r="AR1607" s="82">
        <f t="shared" si="5104"/>
        <v>0</v>
      </c>
      <c r="AS1607" s="71">
        <f t="shared" ref="AS1607:AS1670" si="5206">IF($A1607&lt;&gt;"",AR1607+AS1606,0)</f>
        <v>0</v>
      </c>
      <c r="AT1607" s="78" t="str">
        <f t="shared" si="5201"/>
        <v/>
      </c>
      <c r="AU1607" s="137">
        <f t="shared" si="5105"/>
        <v>0</v>
      </c>
      <c r="AV1607" s="137">
        <f t="shared" si="5106"/>
        <v>0</v>
      </c>
      <c r="AW1607" s="137">
        <f t="shared" si="5107"/>
        <v>0</v>
      </c>
      <c r="AX1607" s="86" t="str">
        <f t="shared" si="5108"/>
        <v/>
      </c>
      <c r="AY1607" s="86" t="str">
        <f t="shared" si="5109"/>
        <v/>
      </c>
      <c r="AZ1607" s="90" t="str">
        <f>IF($A1606&lt;&gt;"",AW1606,"")</f>
        <v/>
      </c>
      <c r="BA1607" s="92" t="str">
        <f>IF($A1606&lt;&gt;"",IF(AX1606&lt;&gt;"","B","R"),"")</f>
        <v/>
      </c>
      <c r="BB1607" s="92" t="str">
        <f t="shared" ref="BB1607:BB1670" si="5207">IF($A1607&lt;&gt;"",IF($A1607=0,"L",IF(BA1607&lt;&gt;"",IF(BA1607=AT1607,"W","L"))),"")</f>
        <v/>
      </c>
      <c r="BC1607" s="82">
        <f t="shared" si="5110"/>
        <v>0</v>
      </c>
      <c r="BD1607" s="71">
        <f t="shared" ref="BD1607:BD1670" si="5208">IF($A1607&lt;&gt;"",BC1607+BD1606,0)</f>
        <v>0</v>
      </c>
      <c r="BE1607" s="98">
        <f t="shared" si="5112"/>
        <v>18</v>
      </c>
      <c r="BF1607" s="92" t="str">
        <f>IF($A1606&lt;&gt;"",IF($Y1606&gt;$Z1606,"H",IF($Z1606&gt;$Y1606,"L",BF1606)),"")</f>
        <v/>
      </c>
      <c r="BG1607" s="92" t="str">
        <f>IF($A1607&lt;&gt;"",IF($A1607=0,"L",IF(BF1607&lt;&gt;"",IF(BF1607=X1607,"W","L"))),"")</f>
        <v/>
      </c>
      <c r="BH1607" s="82">
        <f t="shared" si="5093"/>
        <v>0</v>
      </c>
      <c r="BI1607" s="71">
        <f t="shared" si="5094"/>
        <v>0</v>
      </c>
      <c r="BJ1607" s="146" t="str">
        <f>AE1607&amp;AP1607&amp;BA1607</f>
        <v/>
      </c>
      <c r="BK1607" s="97">
        <v>1</v>
      </c>
      <c r="BL1607" s="95" t="str">
        <f>IF($A1606&lt;&gt;"",IF($BJ1607="LER","11,",IF($BJ1607="LOR","02,",IF($BJ1607="LEB","01,",IF($BJ1607="LOB","12,",IF($BJ1607="HER","29,",IF($BJ1607="HOR","20,",IF($BJ1607="HEB","19,",IF($BJ1607="HOB","30,","")))))))),"")</f>
        <v/>
      </c>
      <c r="BM1607" s="95" t="str">
        <f>IF($A1606&lt;&gt;"",IF($BJ1607="LER","13,",IF($BJ1607="LOR","04,",IF($BJ1607="LEB","03,",IF($BJ1607="LOB","14,",IF($BJ1607="HER","31,",IF($BJ1607="HOR","22,",IF($BJ1607="HEB","21,",IF($BJ1607="HOB","32,","")))))))),"")</f>
        <v/>
      </c>
      <c r="BN1607" s="95" t="str">
        <f>IF($A1606&lt;&gt;"",IF($BJ1607="LER","15,",IF($BJ1607="LOR","06,",IF($BJ1607="LEB","05,",IF($BJ1607="LOB","16,",IF($BJ1607="HER","33,",IF($BJ1607="HOR","24,",IF($BJ1607="HEB","23,",IF($BJ1607="HOB","34,","")))))))),"")</f>
        <v/>
      </c>
      <c r="BO1607" s="95" t="str">
        <f>IF($A1606&lt;&gt;"",IF($BJ1607="LER","17,",IF($BJ1607="LOR","08,",IF($BJ1607="LEB","07,",IF($BJ1607="LOB","18,",IF($BJ1607="HER","35,",IF($BJ1607="HOR","26,",IF($BJ1607="HEB","25,",IF($BJ1607="HOB","36,","")))))))),"")</f>
        <v/>
      </c>
      <c r="BP1607" s="95" t="str">
        <f>IF($A1606&lt;&gt;"",IF($BJ1607="LER","",IF($BJ1607="LOR","10,",IF($BJ1607="LEB","09,",IF($BJ1607="LOB","",IF($BJ1607="HER","",IF($BJ1607="HOR","28,",IF($BJ1607="HEB","27,",IF($BJ1607="HOB","","")))))))),"")</f>
        <v/>
      </c>
      <c r="BQ1607" s="81">
        <f t="shared" si="5114"/>
        <v>0</v>
      </c>
      <c r="BR1607" s="81">
        <f t="shared" si="5115"/>
        <v>0</v>
      </c>
      <c r="BS1607" s="81">
        <f t="shared" si="5116"/>
        <v>0</v>
      </c>
      <c r="BT1607" s="81">
        <f t="shared" si="5117"/>
        <v>0</v>
      </c>
      <c r="BU1607" s="81">
        <f t="shared" si="5118"/>
        <v>0</v>
      </c>
      <c r="BV1607" s="13">
        <f t="shared" si="5119"/>
        <v>0</v>
      </c>
      <c r="BW1607" s="11">
        <f t="shared" si="5203"/>
        <v>0</v>
      </c>
      <c r="BX1607" s="69">
        <f t="shared" ref="BX1607:BX1670" si="5209">IF($A1607&lt;&gt;"",IF(BX1606&gt;0,BX1606,IF(BW1607&gt;=$AW$1,"Profit Target",0)),0)</f>
        <v>0</v>
      </c>
      <c r="BY1607" s="69">
        <f>IF($A1607&lt;&gt;"",IF(BY1606&lt;&gt;0,BY1606,IF(BW1607&lt;=$AW$2,"Stop Loss",0)),0)</f>
        <v>0</v>
      </c>
      <c r="BZ1607" s="69">
        <f t="shared" si="5172"/>
        <v>0</v>
      </c>
      <c r="CA1607" s="27" t="str">
        <f t="shared" ref="CA1607:CA1670" si="5210">IF(AE1607&lt;&gt;"",AE1607&amp;",","")</f>
        <v/>
      </c>
      <c r="CB1607" s="27" t="str">
        <f t="shared" ref="CB1607:CB1670" si="5211">IF(AP1607&lt;&gt;"",AP1607&amp;",","")</f>
        <v/>
      </c>
      <c r="CC1607" s="27" t="str">
        <f t="shared" ref="CC1607:CC1670" si="5212">IF(BA1607&lt;&gt;"",BA1607&amp;",","")</f>
        <v/>
      </c>
      <c r="CD1607" s="27" t="str">
        <f t="shared" ref="CD1607:CD1670" si="5213">IF(AD1607="","",CONCATENATE(AD1607,","))</f>
        <v/>
      </c>
      <c r="CE1607" s="27" t="str">
        <f t="shared" ref="CE1607:CE1670" si="5214">IF(AO1607="","",CONCATENATE(AO1607,","))</f>
        <v/>
      </c>
      <c r="CF1607" s="27" t="str">
        <f t="shared" ref="CF1607:CF1670" si="5215">IF(AZ1607="","",CONCATENATE(AZ1607,","))</f>
        <v/>
      </c>
      <c r="CG1607" s="86"/>
      <c r="CH1607" s="86"/>
      <c r="CI1607" s="45"/>
      <c r="CJ1607" s="45"/>
      <c r="CK1607" s="45"/>
    </row>
    <row r="1608" spans="1:89">
      <c r="A1608" s="149"/>
      <c r="B1608" s="82" t="str">
        <f t="shared" si="5194"/>
        <v/>
      </c>
      <c r="C1608" s="7" t="str">
        <f t="shared" si="5195"/>
        <v/>
      </c>
      <c r="D1608" s="81">
        <f t="shared" si="5196"/>
        <v>0</v>
      </c>
      <c r="E1608" s="7" t="str">
        <f t="shared" si="5197"/>
        <v>18,</v>
      </c>
      <c r="F1608" s="78"/>
      <c r="G1608" s="86"/>
      <c r="H1608" s="86"/>
      <c r="I1608" s="86"/>
      <c r="J1608" s="86"/>
      <c r="K1608" s="86"/>
      <c r="L1608" s="86"/>
      <c r="M1608" s="86"/>
      <c r="N1608" s="86"/>
      <c r="O1608" s="78"/>
      <c r="P1608" s="86"/>
      <c r="Q1608" s="86"/>
      <c r="R1608" s="86"/>
      <c r="S1608" s="86"/>
      <c r="T1608" s="86"/>
      <c r="U1608" s="86"/>
      <c r="V1608" s="86"/>
      <c r="W1608" s="86"/>
      <c r="X1608" s="123" t="str">
        <f t="shared" si="5198"/>
        <v/>
      </c>
      <c r="Y1608" s="127">
        <f t="shared" si="5096"/>
        <v>0</v>
      </c>
      <c r="Z1608" s="127">
        <f t="shared" si="5097"/>
        <v>0</v>
      </c>
      <c r="AA1608" s="127">
        <f t="shared" si="5098"/>
        <v>0</v>
      </c>
      <c r="AB1608" s="86">
        <f t="shared" ref="AB1608:AC1614" si="5216">AB1607</f>
        <v>0</v>
      </c>
      <c r="AC1608" s="86">
        <f t="shared" si="5216"/>
        <v>0</v>
      </c>
      <c r="AD1608" s="90" t="str">
        <f>IF($A1607&lt;&gt;"",AD1607,"")</f>
        <v/>
      </c>
      <c r="AE1608" s="54" t="str">
        <f>IF($A1607&lt;&gt;"",AE1607,"")</f>
        <v/>
      </c>
      <c r="AF1608" s="92" t="str">
        <f t="shared" si="5204"/>
        <v/>
      </c>
      <c r="AG1608" s="82">
        <f t="shared" si="5199"/>
        <v>0</v>
      </c>
      <c r="AH1608" s="71">
        <f t="shared" si="5151"/>
        <v>0</v>
      </c>
      <c r="AI1608" s="78" t="str">
        <f t="shared" si="5200"/>
        <v/>
      </c>
      <c r="AJ1608" s="132">
        <f t="shared" si="5099"/>
        <v>0</v>
      </c>
      <c r="AK1608" s="132">
        <f t="shared" si="5100"/>
        <v>0</v>
      </c>
      <c r="AL1608" s="132">
        <f t="shared" si="5101"/>
        <v>0</v>
      </c>
      <c r="AM1608" s="86" t="str">
        <f t="shared" si="5102"/>
        <v/>
      </c>
      <c r="AN1608" s="86" t="str">
        <f t="shared" si="5103"/>
        <v/>
      </c>
      <c r="AO1608" s="90" t="str">
        <f>IF($A1607&lt;&gt;"",AO1607,"")</f>
        <v/>
      </c>
      <c r="AP1608" s="54" t="str">
        <f>IF($A1607&lt;&gt;"",AP1607,"")</f>
        <v/>
      </c>
      <c r="AQ1608" s="92" t="str">
        <f t="shared" si="5205"/>
        <v/>
      </c>
      <c r="AR1608" s="82">
        <f t="shared" si="5104"/>
        <v>0</v>
      </c>
      <c r="AS1608" s="71">
        <f t="shared" si="5206"/>
        <v>0</v>
      </c>
      <c r="AT1608" s="78" t="str">
        <f t="shared" si="5201"/>
        <v/>
      </c>
      <c r="AU1608" s="137">
        <f t="shared" si="5105"/>
        <v>0</v>
      </c>
      <c r="AV1608" s="137">
        <f t="shared" si="5106"/>
        <v>0</v>
      </c>
      <c r="AW1608" s="137">
        <f t="shared" si="5107"/>
        <v>0</v>
      </c>
      <c r="AX1608" s="86" t="str">
        <f t="shared" si="5108"/>
        <v/>
      </c>
      <c r="AY1608" s="86" t="str">
        <f t="shared" si="5109"/>
        <v/>
      </c>
      <c r="AZ1608" s="90" t="str">
        <f>IF($A1607&lt;&gt;"",AZ1607,"")</f>
        <v/>
      </c>
      <c r="BA1608" s="54" t="str">
        <f>IF($A1607&lt;&gt;"",BA1607,"")</f>
        <v/>
      </c>
      <c r="BB1608" s="92" t="str">
        <f t="shared" si="5207"/>
        <v/>
      </c>
      <c r="BC1608" s="82">
        <f t="shared" si="5110"/>
        <v>0</v>
      </c>
      <c r="BD1608" s="71">
        <f t="shared" si="5208"/>
        <v>0</v>
      </c>
      <c r="BE1608" s="98">
        <f t="shared" si="5112"/>
        <v>18</v>
      </c>
      <c r="BF1608" s="54" t="str">
        <f>IF($A1607&lt;&gt;"",BF1607,"")</f>
        <v/>
      </c>
      <c r="BG1608" s="92" t="str">
        <f t="shared" ref="BG1608:BG1624" si="5217">IF($A1608&lt;&gt;"",IF($A1608=0,"L",IF(BF1608&lt;&gt;"",IF(BF1608=X1608,"W","L"))),"")</f>
        <v/>
      </c>
      <c r="BH1608" s="82">
        <f t="shared" si="5093"/>
        <v>0</v>
      </c>
      <c r="BI1608" s="71">
        <f t="shared" si="5094"/>
        <v>0</v>
      </c>
      <c r="BJ1608" s="146"/>
      <c r="BK1608" s="97">
        <v>1</v>
      </c>
      <c r="BL1608" s="95" t="str">
        <f>IF(BL1607&lt;&gt;"",BL1607,"")</f>
        <v/>
      </c>
      <c r="BM1608" s="95" t="str">
        <f t="shared" ref="BM1608:BP1608" si="5218">IF(BM1607&lt;&gt;"",BM1607,"")</f>
        <v/>
      </c>
      <c r="BN1608" s="95" t="str">
        <f t="shared" si="5218"/>
        <v/>
      </c>
      <c r="BO1608" s="95" t="str">
        <f t="shared" si="5218"/>
        <v/>
      </c>
      <c r="BP1608" s="95" t="str">
        <f t="shared" si="5218"/>
        <v/>
      </c>
      <c r="BQ1608" s="81">
        <f t="shared" si="5114"/>
        <v>0</v>
      </c>
      <c r="BR1608" s="81">
        <f t="shared" si="5115"/>
        <v>0</v>
      </c>
      <c r="BS1608" s="81">
        <f t="shared" si="5116"/>
        <v>0</v>
      </c>
      <c r="BT1608" s="81">
        <f t="shared" si="5117"/>
        <v>0</v>
      </c>
      <c r="BU1608" s="81">
        <f t="shared" si="5118"/>
        <v>0</v>
      </c>
      <c r="BV1608" s="13">
        <f t="shared" si="5119"/>
        <v>0</v>
      </c>
      <c r="BW1608" s="11">
        <f t="shared" si="5203"/>
        <v>0</v>
      </c>
      <c r="BX1608" s="69">
        <f t="shared" si="5209"/>
        <v>0</v>
      </c>
      <c r="BY1608" s="69">
        <f>IF($A1608&lt;&gt;"",IF(BY1607&lt;&gt;0,BY1607,IF(BW1608&lt;=$AW$2,"Stop Loss",0)),0)</f>
        <v>0</v>
      </c>
      <c r="BZ1608" s="69">
        <f t="shared" si="5172"/>
        <v>0</v>
      </c>
      <c r="CA1608" s="27" t="str">
        <f t="shared" si="5210"/>
        <v/>
      </c>
      <c r="CB1608" s="27" t="str">
        <f t="shared" si="5211"/>
        <v/>
      </c>
      <c r="CC1608" s="27" t="str">
        <f t="shared" si="5212"/>
        <v/>
      </c>
      <c r="CD1608" s="27" t="str">
        <f t="shared" si="5213"/>
        <v/>
      </c>
      <c r="CE1608" s="27" t="str">
        <f t="shared" si="5214"/>
        <v/>
      </c>
      <c r="CF1608" s="27" t="str">
        <f t="shared" si="5215"/>
        <v/>
      </c>
      <c r="CG1608" s="86"/>
      <c r="CH1608" s="86"/>
      <c r="CI1608" s="45"/>
      <c r="CJ1608" s="45"/>
      <c r="CK1608" s="45"/>
    </row>
    <row r="1609" spans="1:89">
      <c r="A1609" s="149"/>
      <c r="B1609" s="82" t="str">
        <f t="shared" si="5194"/>
        <v/>
      </c>
      <c r="C1609" s="7" t="str">
        <f t="shared" si="5195"/>
        <v/>
      </c>
      <c r="D1609" s="81">
        <f t="shared" si="5196"/>
        <v>0</v>
      </c>
      <c r="E1609" s="7" t="str">
        <f t="shared" si="5197"/>
        <v>18,</v>
      </c>
      <c r="F1609" s="78"/>
      <c r="G1609" s="86"/>
      <c r="H1609" s="86"/>
      <c r="I1609" s="86"/>
      <c r="J1609" s="86"/>
      <c r="K1609" s="86"/>
      <c r="L1609" s="86"/>
      <c r="M1609" s="86"/>
      <c r="N1609" s="86"/>
      <c r="O1609" s="78"/>
      <c r="P1609" s="86"/>
      <c r="Q1609" s="86"/>
      <c r="R1609" s="86"/>
      <c r="S1609" s="86"/>
      <c r="T1609" s="86"/>
      <c r="U1609" s="86"/>
      <c r="V1609" s="86"/>
      <c r="W1609" s="86"/>
      <c r="X1609" s="123" t="str">
        <f t="shared" si="5198"/>
        <v/>
      </c>
      <c r="Y1609" s="127">
        <f t="shared" si="5096"/>
        <v>0</v>
      </c>
      <c r="Z1609" s="127">
        <f t="shared" si="5097"/>
        <v>0</v>
      </c>
      <c r="AA1609" s="127">
        <f t="shared" si="5098"/>
        <v>0</v>
      </c>
      <c r="AB1609" s="86">
        <f t="shared" si="5216"/>
        <v>0</v>
      </c>
      <c r="AC1609" s="86">
        <f t="shared" si="5216"/>
        <v>0</v>
      </c>
      <c r="AD1609" s="90" t="str">
        <f t="shared" ref="AD1609:AE1615" si="5219">IF($A1608&lt;&gt;"",AD1608,"")</f>
        <v/>
      </c>
      <c r="AE1609" s="54" t="str">
        <f t="shared" si="5219"/>
        <v/>
      </c>
      <c r="AF1609" s="92" t="str">
        <f t="shared" si="5204"/>
        <v/>
      </c>
      <c r="AG1609" s="82">
        <f t="shared" si="5199"/>
        <v>0</v>
      </c>
      <c r="AH1609" s="71">
        <f t="shared" si="5151"/>
        <v>0</v>
      </c>
      <c r="AI1609" s="78" t="str">
        <f t="shared" si="5200"/>
        <v/>
      </c>
      <c r="AJ1609" s="132">
        <f t="shared" si="5099"/>
        <v>0</v>
      </c>
      <c r="AK1609" s="132">
        <f t="shared" si="5100"/>
        <v>0</v>
      </c>
      <c r="AL1609" s="132">
        <f t="shared" si="5101"/>
        <v>0</v>
      </c>
      <c r="AM1609" s="86" t="str">
        <f t="shared" si="5102"/>
        <v/>
      </c>
      <c r="AN1609" s="86" t="str">
        <f t="shared" si="5103"/>
        <v/>
      </c>
      <c r="AO1609" s="90" t="str">
        <f t="shared" ref="AO1609:AP1615" si="5220">IF($A1608&lt;&gt;"",AO1608,"")</f>
        <v/>
      </c>
      <c r="AP1609" s="54" t="str">
        <f t="shared" si="5220"/>
        <v/>
      </c>
      <c r="AQ1609" s="92" t="str">
        <f t="shared" si="5205"/>
        <v/>
      </c>
      <c r="AR1609" s="82">
        <f t="shared" si="5104"/>
        <v>0</v>
      </c>
      <c r="AS1609" s="71">
        <f t="shared" si="5206"/>
        <v>0</v>
      </c>
      <c r="AT1609" s="78" t="str">
        <f t="shared" si="5201"/>
        <v/>
      </c>
      <c r="AU1609" s="137">
        <f t="shared" si="5105"/>
        <v>0</v>
      </c>
      <c r="AV1609" s="137">
        <f t="shared" si="5106"/>
        <v>0</v>
      </c>
      <c r="AW1609" s="137">
        <f t="shared" si="5107"/>
        <v>0</v>
      </c>
      <c r="AX1609" s="86" t="str">
        <f t="shared" si="5108"/>
        <v/>
      </c>
      <c r="AY1609" s="86" t="str">
        <f t="shared" si="5109"/>
        <v/>
      </c>
      <c r="AZ1609" s="90" t="str">
        <f t="shared" ref="AZ1609:BA1615" si="5221">IF($A1608&lt;&gt;"",AZ1608,"")</f>
        <v/>
      </c>
      <c r="BA1609" s="54" t="str">
        <f t="shared" si="5221"/>
        <v/>
      </c>
      <c r="BB1609" s="92" t="str">
        <f t="shared" si="5207"/>
        <v/>
      </c>
      <c r="BC1609" s="82">
        <f t="shared" si="5110"/>
        <v>0</v>
      </c>
      <c r="BD1609" s="71">
        <f t="shared" si="5208"/>
        <v>0</v>
      </c>
      <c r="BE1609" s="98">
        <f t="shared" si="5112"/>
        <v>18</v>
      </c>
      <c r="BF1609" s="54" t="str">
        <f t="shared" ref="BF1609:BF1615" si="5222">IF($A1608&lt;&gt;"",BF1608,"")</f>
        <v/>
      </c>
      <c r="BG1609" s="92" t="str">
        <f t="shared" si="5217"/>
        <v/>
      </c>
      <c r="BH1609" s="82">
        <f t="shared" si="5093"/>
        <v>0</v>
      </c>
      <c r="BI1609" s="71">
        <f t="shared" si="5094"/>
        <v>0</v>
      </c>
      <c r="BJ1609" s="146"/>
      <c r="BK1609" s="97">
        <v>1</v>
      </c>
      <c r="BL1609" s="95" t="str">
        <f t="shared" ref="BL1609:BP1609" si="5223">IF(BL1608&lt;&gt;"",BL1608,"")</f>
        <v/>
      </c>
      <c r="BM1609" s="95" t="str">
        <f t="shared" si="5223"/>
        <v/>
      </c>
      <c r="BN1609" s="95" t="str">
        <f t="shared" si="5223"/>
        <v/>
      </c>
      <c r="BO1609" s="95" t="str">
        <f t="shared" si="5223"/>
        <v/>
      </c>
      <c r="BP1609" s="95" t="str">
        <f t="shared" si="5223"/>
        <v/>
      </c>
      <c r="BQ1609" s="81">
        <f t="shared" si="5114"/>
        <v>0</v>
      </c>
      <c r="BR1609" s="81">
        <f t="shared" si="5115"/>
        <v>0</v>
      </c>
      <c r="BS1609" s="81">
        <f t="shared" si="5116"/>
        <v>0</v>
      </c>
      <c r="BT1609" s="81">
        <f t="shared" si="5117"/>
        <v>0</v>
      </c>
      <c r="BU1609" s="81">
        <f t="shared" si="5118"/>
        <v>0</v>
      </c>
      <c r="BV1609" s="13">
        <f t="shared" si="5119"/>
        <v>0</v>
      </c>
      <c r="BW1609" s="11">
        <f t="shared" si="5203"/>
        <v>0</v>
      </c>
      <c r="BX1609" s="69">
        <f t="shared" si="5209"/>
        <v>0</v>
      </c>
      <c r="BY1609" s="69">
        <f>IF($A1609&lt;&gt;"",IF(BY1608&lt;&gt;0,BY1608,IF(BW1609&lt;=$AW$2,"Stop Loss",0)),0)</f>
        <v>0</v>
      </c>
      <c r="BZ1609" s="69">
        <f t="shared" si="5172"/>
        <v>0</v>
      </c>
      <c r="CA1609" s="27" t="str">
        <f t="shared" si="5210"/>
        <v/>
      </c>
      <c r="CB1609" s="27" t="str">
        <f t="shared" si="5211"/>
        <v/>
      </c>
      <c r="CC1609" s="27" t="str">
        <f t="shared" si="5212"/>
        <v/>
      </c>
      <c r="CD1609" s="27" t="str">
        <f t="shared" si="5213"/>
        <v/>
      </c>
      <c r="CE1609" s="27" t="str">
        <f t="shared" si="5214"/>
        <v/>
      </c>
      <c r="CF1609" s="27" t="str">
        <f t="shared" si="5215"/>
        <v/>
      </c>
      <c r="CG1609" s="86"/>
      <c r="CH1609" s="86"/>
      <c r="CI1609" s="45"/>
      <c r="CJ1609" s="45"/>
      <c r="CK1609" s="45"/>
    </row>
    <row r="1610" spans="1:89">
      <c r="A1610" s="149"/>
      <c r="B1610" s="82" t="str">
        <f t="shared" si="5194"/>
        <v/>
      </c>
      <c r="C1610" s="7" t="str">
        <f t="shared" si="5195"/>
        <v/>
      </c>
      <c r="D1610" s="81">
        <f t="shared" si="5196"/>
        <v>0</v>
      </c>
      <c r="E1610" s="7" t="str">
        <f t="shared" si="5197"/>
        <v>18,</v>
      </c>
      <c r="F1610" s="78"/>
      <c r="G1610" s="86"/>
      <c r="H1610" s="86"/>
      <c r="I1610" s="86"/>
      <c r="J1610" s="86"/>
      <c r="K1610" s="86"/>
      <c r="L1610" s="86"/>
      <c r="M1610" s="86"/>
      <c r="N1610" s="86"/>
      <c r="O1610" s="78"/>
      <c r="P1610" s="86"/>
      <c r="Q1610" s="86"/>
      <c r="R1610" s="86"/>
      <c r="S1610" s="86"/>
      <c r="T1610" s="86"/>
      <c r="U1610" s="86"/>
      <c r="V1610" s="86"/>
      <c r="W1610" s="86"/>
      <c r="X1610" s="123" t="str">
        <f t="shared" si="5198"/>
        <v/>
      </c>
      <c r="Y1610" s="127">
        <f t="shared" si="5096"/>
        <v>0</v>
      </c>
      <c r="Z1610" s="127">
        <f t="shared" si="5097"/>
        <v>0</v>
      </c>
      <c r="AA1610" s="127">
        <f t="shared" si="5098"/>
        <v>0</v>
      </c>
      <c r="AB1610" s="86">
        <f t="shared" si="5216"/>
        <v>0</v>
      </c>
      <c r="AC1610" s="86">
        <f t="shared" si="5216"/>
        <v>0</v>
      </c>
      <c r="AD1610" s="90" t="str">
        <f t="shared" si="5219"/>
        <v/>
      </c>
      <c r="AE1610" s="54" t="str">
        <f t="shared" si="5219"/>
        <v/>
      </c>
      <c r="AF1610" s="92" t="str">
        <f t="shared" si="5204"/>
        <v/>
      </c>
      <c r="AG1610" s="82">
        <f t="shared" si="5199"/>
        <v>0</v>
      </c>
      <c r="AH1610" s="71">
        <f t="shared" si="5151"/>
        <v>0</v>
      </c>
      <c r="AI1610" s="78" t="str">
        <f t="shared" si="5200"/>
        <v/>
      </c>
      <c r="AJ1610" s="132">
        <f t="shared" si="5099"/>
        <v>0</v>
      </c>
      <c r="AK1610" s="132">
        <f t="shared" si="5100"/>
        <v>0</v>
      </c>
      <c r="AL1610" s="132">
        <f t="shared" si="5101"/>
        <v>0</v>
      </c>
      <c r="AM1610" s="86" t="str">
        <f t="shared" si="5102"/>
        <v/>
      </c>
      <c r="AN1610" s="86" t="str">
        <f t="shared" si="5103"/>
        <v/>
      </c>
      <c r="AO1610" s="90" t="str">
        <f t="shared" si="5220"/>
        <v/>
      </c>
      <c r="AP1610" s="54" t="str">
        <f t="shared" si="5220"/>
        <v/>
      </c>
      <c r="AQ1610" s="92" t="str">
        <f t="shared" si="5205"/>
        <v/>
      </c>
      <c r="AR1610" s="82">
        <f t="shared" si="5104"/>
        <v>0</v>
      </c>
      <c r="AS1610" s="71">
        <f t="shared" si="5206"/>
        <v>0</v>
      </c>
      <c r="AT1610" s="78" t="str">
        <f t="shared" si="5201"/>
        <v/>
      </c>
      <c r="AU1610" s="137">
        <f t="shared" si="5105"/>
        <v>0</v>
      </c>
      <c r="AV1610" s="137">
        <f t="shared" si="5106"/>
        <v>0</v>
      </c>
      <c r="AW1610" s="137">
        <f t="shared" si="5107"/>
        <v>0</v>
      </c>
      <c r="AX1610" s="86" t="str">
        <f t="shared" si="5108"/>
        <v/>
      </c>
      <c r="AY1610" s="86" t="str">
        <f t="shared" si="5109"/>
        <v/>
      </c>
      <c r="AZ1610" s="90" t="str">
        <f t="shared" si="5221"/>
        <v/>
      </c>
      <c r="BA1610" s="54" t="str">
        <f t="shared" si="5221"/>
        <v/>
      </c>
      <c r="BB1610" s="92" t="str">
        <f t="shared" si="5207"/>
        <v/>
      </c>
      <c r="BC1610" s="82">
        <f t="shared" si="5110"/>
        <v>0</v>
      </c>
      <c r="BD1610" s="71">
        <f t="shared" si="5208"/>
        <v>0</v>
      </c>
      <c r="BE1610" s="98">
        <f t="shared" si="5112"/>
        <v>18</v>
      </c>
      <c r="BF1610" s="54" t="str">
        <f t="shared" si="5222"/>
        <v/>
      </c>
      <c r="BG1610" s="92" t="str">
        <f t="shared" si="5217"/>
        <v/>
      </c>
      <c r="BH1610" s="82">
        <f t="shared" si="5093"/>
        <v>0</v>
      </c>
      <c r="BI1610" s="71">
        <f t="shared" si="5094"/>
        <v>0</v>
      </c>
      <c r="BJ1610" s="146"/>
      <c r="BK1610" s="97">
        <v>1</v>
      </c>
      <c r="BL1610" s="95" t="str">
        <f t="shared" ref="BL1610:BP1610" si="5224">IF(BL1609&lt;&gt;"",BL1609,"")</f>
        <v/>
      </c>
      <c r="BM1610" s="95" t="str">
        <f t="shared" si="5224"/>
        <v/>
      </c>
      <c r="BN1610" s="95" t="str">
        <f t="shared" si="5224"/>
        <v/>
      </c>
      <c r="BO1610" s="95" t="str">
        <f t="shared" si="5224"/>
        <v/>
      </c>
      <c r="BP1610" s="95" t="str">
        <f t="shared" si="5224"/>
        <v/>
      </c>
      <c r="BQ1610" s="81">
        <f t="shared" si="5114"/>
        <v>0</v>
      </c>
      <c r="BR1610" s="81">
        <f t="shared" si="5115"/>
        <v>0</v>
      </c>
      <c r="BS1610" s="81">
        <f t="shared" si="5116"/>
        <v>0</v>
      </c>
      <c r="BT1610" s="81">
        <f t="shared" si="5117"/>
        <v>0</v>
      </c>
      <c r="BU1610" s="81">
        <f t="shared" si="5118"/>
        <v>0</v>
      </c>
      <c r="BV1610" s="13">
        <f t="shared" si="5119"/>
        <v>0</v>
      </c>
      <c r="BW1610" s="11">
        <f t="shared" si="5203"/>
        <v>0</v>
      </c>
      <c r="BX1610" s="69">
        <f t="shared" si="5209"/>
        <v>0</v>
      </c>
      <c r="BY1610" s="69">
        <f>IF($A1610&lt;&gt;"",IF(BY1609&lt;&gt;0,BY1609,IF(BW1610&lt;=$AW$2,"Stop Loss",0)),0)</f>
        <v>0</v>
      </c>
      <c r="BZ1610" s="69">
        <f t="shared" si="5172"/>
        <v>0</v>
      </c>
      <c r="CA1610" s="27" t="str">
        <f t="shared" si="5210"/>
        <v/>
      </c>
      <c r="CB1610" s="27" t="str">
        <f t="shared" si="5211"/>
        <v/>
      </c>
      <c r="CC1610" s="27" t="str">
        <f t="shared" si="5212"/>
        <v/>
      </c>
      <c r="CD1610" s="27" t="str">
        <f t="shared" si="5213"/>
        <v/>
      </c>
      <c r="CE1610" s="27" t="str">
        <f t="shared" si="5214"/>
        <v/>
      </c>
      <c r="CF1610" s="27" t="str">
        <f t="shared" si="5215"/>
        <v/>
      </c>
      <c r="CG1610" s="86"/>
      <c r="CH1610" s="86"/>
      <c r="CI1610" s="45"/>
      <c r="CJ1610" s="45"/>
      <c r="CK1610" s="45"/>
    </row>
    <row r="1611" spans="1:89">
      <c r="A1611" s="149"/>
      <c r="B1611" s="82" t="str">
        <f t="shared" si="5194"/>
        <v/>
      </c>
      <c r="C1611" s="7" t="str">
        <f t="shared" si="5195"/>
        <v/>
      </c>
      <c r="D1611" s="81">
        <f t="shared" si="5196"/>
        <v>0</v>
      </c>
      <c r="E1611" s="7" t="str">
        <f t="shared" si="5197"/>
        <v>18,</v>
      </c>
      <c r="F1611" s="78"/>
      <c r="G1611" s="86"/>
      <c r="H1611" s="86"/>
      <c r="I1611" s="86"/>
      <c r="J1611" s="86"/>
      <c r="K1611" s="86"/>
      <c r="L1611" s="86"/>
      <c r="M1611" s="86"/>
      <c r="N1611" s="86"/>
      <c r="O1611" s="78"/>
      <c r="P1611" s="86"/>
      <c r="Q1611" s="86"/>
      <c r="R1611" s="86"/>
      <c r="S1611" s="86"/>
      <c r="T1611" s="86"/>
      <c r="U1611" s="86"/>
      <c r="V1611" s="86"/>
      <c r="W1611" s="86"/>
      <c r="X1611" s="123" t="str">
        <f t="shared" si="5198"/>
        <v/>
      </c>
      <c r="Y1611" s="127">
        <f t="shared" si="5096"/>
        <v>0</v>
      </c>
      <c r="Z1611" s="127">
        <f t="shared" si="5097"/>
        <v>0</v>
      </c>
      <c r="AA1611" s="127">
        <f t="shared" si="5098"/>
        <v>0</v>
      </c>
      <c r="AB1611" s="86">
        <f t="shared" si="5216"/>
        <v>0</v>
      </c>
      <c r="AC1611" s="86">
        <f t="shared" si="5216"/>
        <v>0</v>
      </c>
      <c r="AD1611" s="90" t="str">
        <f t="shared" si="5219"/>
        <v/>
      </c>
      <c r="AE1611" s="54" t="str">
        <f t="shared" si="5219"/>
        <v/>
      </c>
      <c r="AF1611" s="92" t="str">
        <f t="shared" si="5204"/>
        <v/>
      </c>
      <c r="AG1611" s="82">
        <f t="shared" si="5199"/>
        <v>0</v>
      </c>
      <c r="AH1611" s="71">
        <f t="shared" si="5151"/>
        <v>0</v>
      </c>
      <c r="AI1611" s="78" t="str">
        <f t="shared" si="5200"/>
        <v/>
      </c>
      <c r="AJ1611" s="132">
        <f t="shared" si="5099"/>
        <v>0</v>
      </c>
      <c r="AK1611" s="132">
        <f t="shared" si="5100"/>
        <v>0</v>
      </c>
      <c r="AL1611" s="132">
        <f t="shared" si="5101"/>
        <v>0</v>
      </c>
      <c r="AM1611" s="86" t="str">
        <f t="shared" si="5102"/>
        <v/>
      </c>
      <c r="AN1611" s="86" t="str">
        <f t="shared" si="5103"/>
        <v/>
      </c>
      <c r="AO1611" s="90" t="str">
        <f t="shared" si="5220"/>
        <v/>
      </c>
      <c r="AP1611" s="54" t="str">
        <f t="shared" si="5220"/>
        <v/>
      </c>
      <c r="AQ1611" s="92" t="str">
        <f t="shared" si="5205"/>
        <v/>
      </c>
      <c r="AR1611" s="82">
        <f t="shared" si="5104"/>
        <v>0</v>
      </c>
      <c r="AS1611" s="71">
        <f t="shared" si="5206"/>
        <v>0</v>
      </c>
      <c r="AT1611" s="78" t="str">
        <f t="shared" si="5201"/>
        <v/>
      </c>
      <c r="AU1611" s="137">
        <f t="shared" si="5105"/>
        <v>0</v>
      </c>
      <c r="AV1611" s="137">
        <f t="shared" si="5106"/>
        <v>0</v>
      </c>
      <c r="AW1611" s="137">
        <f t="shared" si="5107"/>
        <v>0</v>
      </c>
      <c r="AX1611" s="86" t="str">
        <f t="shared" si="5108"/>
        <v/>
      </c>
      <c r="AY1611" s="86" t="str">
        <f t="shared" si="5109"/>
        <v/>
      </c>
      <c r="AZ1611" s="90" t="str">
        <f t="shared" si="5221"/>
        <v/>
      </c>
      <c r="BA1611" s="54" t="str">
        <f t="shared" si="5221"/>
        <v/>
      </c>
      <c r="BB1611" s="92" t="str">
        <f t="shared" si="5207"/>
        <v/>
      </c>
      <c r="BC1611" s="82">
        <f t="shared" si="5110"/>
        <v>0</v>
      </c>
      <c r="BD1611" s="71">
        <f t="shared" si="5208"/>
        <v>0</v>
      </c>
      <c r="BE1611" s="98">
        <f t="shared" si="5112"/>
        <v>18</v>
      </c>
      <c r="BF1611" s="54" t="str">
        <f t="shared" si="5222"/>
        <v/>
      </c>
      <c r="BG1611" s="92" t="str">
        <f t="shared" si="5217"/>
        <v/>
      </c>
      <c r="BH1611" s="82">
        <f t="shared" si="5093"/>
        <v>0</v>
      </c>
      <c r="BI1611" s="71">
        <f t="shared" si="5094"/>
        <v>0</v>
      </c>
      <c r="BJ1611" s="146"/>
      <c r="BK1611" s="97">
        <v>1</v>
      </c>
      <c r="BL1611" s="95" t="str">
        <f t="shared" ref="BL1611:BP1611" si="5225">IF(BL1610&lt;&gt;"",BL1610,"")</f>
        <v/>
      </c>
      <c r="BM1611" s="95" t="str">
        <f t="shared" si="5225"/>
        <v/>
      </c>
      <c r="BN1611" s="95" t="str">
        <f t="shared" si="5225"/>
        <v/>
      </c>
      <c r="BO1611" s="95" t="str">
        <f t="shared" si="5225"/>
        <v/>
      </c>
      <c r="BP1611" s="95" t="str">
        <f t="shared" si="5225"/>
        <v/>
      </c>
      <c r="BQ1611" s="81">
        <f t="shared" si="5114"/>
        <v>0</v>
      </c>
      <c r="BR1611" s="81">
        <f t="shared" si="5115"/>
        <v>0</v>
      </c>
      <c r="BS1611" s="81">
        <f t="shared" si="5116"/>
        <v>0</v>
      </c>
      <c r="BT1611" s="81">
        <f t="shared" si="5117"/>
        <v>0</v>
      </c>
      <c r="BU1611" s="81">
        <f t="shared" si="5118"/>
        <v>0</v>
      </c>
      <c r="BV1611" s="13">
        <f t="shared" si="5119"/>
        <v>0</v>
      </c>
      <c r="BW1611" s="11">
        <f t="shared" si="5203"/>
        <v>0</v>
      </c>
      <c r="BX1611" s="69">
        <f t="shared" si="5209"/>
        <v>0</v>
      </c>
      <c r="BY1611" s="69">
        <f>IF($A1611&lt;&gt;"",IF(BY1610&lt;&gt;0,BY1610,IF(BW1611&lt;=$AW$2,"Stop Loss",0)),0)</f>
        <v>0</v>
      </c>
      <c r="BZ1611" s="69">
        <f t="shared" si="5172"/>
        <v>0</v>
      </c>
      <c r="CA1611" s="27" t="str">
        <f t="shared" si="5210"/>
        <v/>
      </c>
      <c r="CB1611" s="27" t="str">
        <f t="shared" si="5211"/>
        <v/>
      </c>
      <c r="CC1611" s="27" t="str">
        <f t="shared" si="5212"/>
        <v/>
      </c>
      <c r="CD1611" s="27" t="str">
        <f t="shared" si="5213"/>
        <v/>
      </c>
      <c r="CE1611" s="27" t="str">
        <f t="shared" si="5214"/>
        <v/>
      </c>
      <c r="CF1611" s="27" t="str">
        <f t="shared" si="5215"/>
        <v/>
      </c>
      <c r="CG1611" s="86"/>
      <c r="CH1611" s="86"/>
      <c r="CI1611" s="45"/>
      <c r="CJ1611" s="45"/>
      <c r="CK1611" s="45"/>
    </row>
    <row r="1612" spans="1:89">
      <c r="A1612" s="149"/>
      <c r="B1612" s="82" t="str">
        <f t="shared" si="5194"/>
        <v/>
      </c>
      <c r="C1612" s="7" t="str">
        <f t="shared" si="5195"/>
        <v/>
      </c>
      <c r="D1612" s="81">
        <f t="shared" si="5196"/>
        <v>0</v>
      </c>
      <c r="E1612" s="7" t="str">
        <f t="shared" si="5197"/>
        <v>18,</v>
      </c>
      <c r="F1612" s="78"/>
      <c r="G1612" s="86"/>
      <c r="H1612" s="86"/>
      <c r="I1612" s="86"/>
      <c r="J1612" s="86"/>
      <c r="K1612" s="86"/>
      <c r="L1612" s="86"/>
      <c r="M1612" s="86"/>
      <c r="N1612" s="86"/>
      <c r="O1612" s="78"/>
      <c r="P1612" s="86"/>
      <c r="Q1612" s="86"/>
      <c r="R1612" s="86"/>
      <c r="S1612" s="86"/>
      <c r="T1612" s="86"/>
      <c r="U1612" s="86"/>
      <c r="V1612" s="86"/>
      <c r="W1612" s="86"/>
      <c r="X1612" s="123" t="str">
        <f t="shared" si="5198"/>
        <v/>
      </c>
      <c r="Y1612" s="127">
        <f t="shared" si="5096"/>
        <v>0</v>
      </c>
      <c r="Z1612" s="127">
        <f t="shared" si="5097"/>
        <v>0</v>
      </c>
      <c r="AA1612" s="127">
        <f t="shared" si="5098"/>
        <v>0</v>
      </c>
      <c r="AB1612" s="86">
        <f t="shared" si="5216"/>
        <v>0</v>
      </c>
      <c r="AC1612" s="86">
        <f t="shared" si="5216"/>
        <v>0</v>
      </c>
      <c r="AD1612" s="90" t="str">
        <f t="shared" si="5219"/>
        <v/>
      </c>
      <c r="AE1612" s="54" t="str">
        <f t="shared" si="5219"/>
        <v/>
      </c>
      <c r="AF1612" s="92" t="str">
        <f t="shared" si="5204"/>
        <v/>
      </c>
      <c r="AG1612" s="82">
        <f t="shared" si="5199"/>
        <v>0</v>
      </c>
      <c r="AH1612" s="71">
        <f t="shared" si="5151"/>
        <v>0</v>
      </c>
      <c r="AI1612" s="78" t="str">
        <f t="shared" si="5200"/>
        <v/>
      </c>
      <c r="AJ1612" s="132">
        <f t="shared" si="5099"/>
        <v>0</v>
      </c>
      <c r="AK1612" s="132">
        <f t="shared" si="5100"/>
        <v>0</v>
      </c>
      <c r="AL1612" s="132">
        <f t="shared" si="5101"/>
        <v>0</v>
      </c>
      <c r="AM1612" s="86" t="str">
        <f t="shared" si="5102"/>
        <v/>
      </c>
      <c r="AN1612" s="86" t="str">
        <f t="shared" si="5103"/>
        <v/>
      </c>
      <c r="AO1612" s="90" t="str">
        <f t="shared" si="5220"/>
        <v/>
      </c>
      <c r="AP1612" s="54" t="str">
        <f t="shared" si="5220"/>
        <v/>
      </c>
      <c r="AQ1612" s="92" t="str">
        <f t="shared" si="5205"/>
        <v/>
      </c>
      <c r="AR1612" s="82">
        <f t="shared" si="5104"/>
        <v>0</v>
      </c>
      <c r="AS1612" s="71">
        <f t="shared" si="5206"/>
        <v>0</v>
      </c>
      <c r="AT1612" s="78" t="str">
        <f t="shared" si="5201"/>
        <v/>
      </c>
      <c r="AU1612" s="137">
        <f t="shared" si="5105"/>
        <v>0</v>
      </c>
      <c r="AV1612" s="137">
        <f t="shared" si="5106"/>
        <v>0</v>
      </c>
      <c r="AW1612" s="137">
        <f t="shared" si="5107"/>
        <v>0</v>
      </c>
      <c r="AX1612" s="86" t="str">
        <f t="shared" si="5108"/>
        <v/>
      </c>
      <c r="AY1612" s="86" t="str">
        <f t="shared" si="5109"/>
        <v/>
      </c>
      <c r="AZ1612" s="90" t="str">
        <f t="shared" si="5221"/>
        <v/>
      </c>
      <c r="BA1612" s="54" t="str">
        <f t="shared" si="5221"/>
        <v/>
      </c>
      <c r="BB1612" s="92" t="str">
        <f t="shared" si="5207"/>
        <v/>
      </c>
      <c r="BC1612" s="82">
        <f t="shared" si="5110"/>
        <v>0</v>
      </c>
      <c r="BD1612" s="71">
        <f t="shared" si="5208"/>
        <v>0</v>
      </c>
      <c r="BE1612" s="98">
        <f t="shared" si="5112"/>
        <v>18</v>
      </c>
      <c r="BF1612" s="54" t="str">
        <f t="shared" si="5222"/>
        <v/>
      </c>
      <c r="BG1612" s="92" t="str">
        <f t="shared" si="5217"/>
        <v/>
      </c>
      <c r="BH1612" s="82">
        <f t="shared" si="5093"/>
        <v>0</v>
      </c>
      <c r="BI1612" s="71">
        <f t="shared" si="5094"/>
        <v>0</v>
      </c>
      <c r="BJ1612" s="146"/>
      <c r="BK1612" s="97">
        <v>1</v>
      </c>
      <c r="BL1612" s="95" t="str">
        <f t="shared" ref="BL1612:BP1612" si="5226">IF(BL1611&lt;&gt;"",BL1611,"")</f>
        <v/>
      </c>
      <c r="BM1612" s="95" t="str">
        <f t="shared" si="5226"/>
        <v/>
      </c>
      <c r="BN1612" s="95" t="str">
        <f t="shared" si="5226"/>
        <v/>
      </c>
      <c r="BO1612" s="95" t="str">
        <f t="shared" si="5226"/>
        <v/>
      </c>
      <c r="BP1612" s="95" t="str">
        <f t="shared" si="5226"/>
        <v/>
      </c>
      <c r="BQ1612" s="81">
        <f t="shared" si="5114"/>
        <v>0</v>
      </c>
      <c r="BR1612" s="81">
        <f t="shared" si="5115"/>
        <v>0</v>
      </c>
      <c r="BS1612" s="81">
        <f t="shared" si="5116"/>
        <v>0</v>
      </c>
      <c r="BT1612" s="81">
        <f t="shared" si="5117"/>
        <v>0</v>
      </c>
      <c r="BU1612" s="81">
        <f t="shared" si="5118"/>
        <v>0</v>
      </c>
      <c r="BV1612" s="13">
        <f t="shared" si="5119"/>
        <v>0</v>
      </c>
      <c r="BW1612" s="11">
        <f t="shared" si="5203"/>
        <v>0</v>
      </c>
      <c r="BX1612" s="69">
        <f t="shared" si="5209"/>
        <v>0</v>
      </c>
      <c r="BY1612" s="69">
        <f>IF($A1612&lt;&gt;"",IF(BY1611&lt;&gt;0,BY1611,IF(BW1612&lt;=$AW$2,"Stop Loss",0)),0)</f>
        <v>0</v>
      </c>
      <c r="BZ1612" s="69">
        <f t="shared" si="5172"/>
        <v>0</v>
      </c>
      <c r="CA1612" s="27" t="str">
        <f t="shared" si="5210"/>
        <v/>
      </c>
      <c r="CB1612" s="27" t="str">
        <f t="shared" si="5211"/>
        <v/>
      </c>
      <c r="CC1612" s="27" t="str">
        <f t="shared" si="5212"/>
        <v/>
      </c>
      <c r="CD1612" s="27" t="str">
        <f t="shared" si="5213"/>
        <v/>
      </c>
      <c r="CE1612" s="27" t="str">
        <f t="shared" si="5214"/>
        <v/>
      </c>
      <c r="CF1612" s="27" t="str">
        <f t="shared" si="5215"/>
        <v/>
      </c>
      <c r="CG1612" s="86"/>
      <c r="CH1612" s="86"/>
      <c r="CI1612" s="45"/>
      <c r="CJ1612" s="45"/>
      <c r="CK1612" s="45"/>
    </row>
    <row r="1613" spans="1:89">
      <c r="A1613" s="149"/>
      <c r="B1613" s="82" t="str">
        <f t="shared" si="5194"/>
        <v/>
      </c>
      <c r="C1613" s="7" t="str">
        <f t="shared" si="5195"/>
        <v/>
      </c>
      <c r="D1613" s="81">
        <f t="shared" si="5196"/>
        <v>0</v>
      </c>
      <c r="E1613" s="7" t="str">
        <f t="shared" si="5197"/>
        <v>18,</v>
      </c>
      <c r="F1613" s="78"/>
      <c r="G1613" s="86"/>
      <c r="H1613" s="86"/>
      <c r="I1613" s="86"/>
      <c r="J1613" s="86"/>
      <c r="K1613" s="86"/>
      <c r="L1613" s="86"/>
      <c r="M1613" s="86"/>
      <c r="N1613" s="86"/>
      <c r="O1613" s="78"/>
      <c r="P1613" s="86"/>
      <c r="Q1613" s="86"/>
      <c r="R1613" s="86"/>
      <c r="S1613" s="86"/>
      <c r="T1613" s="86"/>
      <c r="U1613" s="86"/>
      <c r="V1613" s="86"/>
      <c r="W1613" s="86"/>
      <c r="X1613" s="123" t="str">
        <f t="shared" si="5198"/>
        <v/>
      </c>
      <c r="Y1613" s="127">
        <f t="shared" si="5096"/>
        <v>0</v>
      </c>
      <c r="Z1613" s="127">
        <f t="shared" si="5097"/>
        <v>0</v>
      </c>
      <c r="AA1613" s="127">
        <f t="shared" si="5098"/>
        <v>0</v>
      </c>
      <c r="AB1613" s="86">
        <f t="shared" si="5216"/>
        <v>0</v>
      </c>
      <c r="AC1613" s="86">
        <f t="shared" si="5216"/>
        <v>0</v>
      </c>
      <c r="AD1613" s="90" t="str">
        <f t="shared" si="5219"/>
        <v/>
      </c>
      <c r="AE1613" s="54" t="str">
        <f t="shared" si="5219"/>
        <v/>
      </c>
      <c r="AF1613" s="92" t="str">
        <f t="shared" si="5204"/>
        <v/>
      </c>
      <c r="AG1613" s="82">
        <f t="shared" si="5199"/>
        <v>0</v>
      </c>
      <c r="AH1613" s="71">
        <f t="shared" si="5151"/>
        <v>0</v>
      </c>
      <c r="AI1613" s="78" t="str">
        <f t="shared" si="5200"/>
        <v/>
      </c>
      <c r="AJ1613" s="132">
        <f t="shared" si="5099"/>
        <v>0</v>
      </c>
      <c r="AK1613" s="132">
        <f t="shared" si="5100"/>
        <v>0</v>
      </c>
      <c r="AL1613" s="132">
        <f t="shared" si="5101"/>
        <v>0</v>
      </c>
      <c r="AM1613" s="86" t="str">
        <f t="shared" si="5102"/>
        <v/>
      </c>
      <c r="AN1613" s="86" t="str">
        <f t="shared" si="5103"/>
        <v/>
      </c>
      <c r="AO1613" s="90" t="str">
        <f t="shared" si="5220"/>
        <v/>
      </c>
      <c r="AP1613" s="54" t="str">
        <f t="shared" si="5220"/>
        <v/>
      </c>
      <c r="AQ1613" s="92" t="str">
        <f t="shared" si="5205"/>
        <v/>
      </c>
      <c r="AR1613" s="82">
        <f t="shared" si="5104"/>
        <v>0</v>
      </c>
      <c r="AS1613" s="71">
        <f t="shared" si="5206"/>
        <v>0</v>
      </c>
      <c r="AT1613" s="78" t="str">
        <f t="shared" si="5201"/>
        <v/>
      </c>
      <c r="AU1613" s="137">
        <f t="shared" si="5105"/>
        <v>0</v>
      </c>
      <c r="AV1613" s="137">
        <f t="shared" si="5106"/>
        <v>0</v>
      </c>
      <c r="AW1613" s="137">
        <f t="shared" si="5107"/>
        <v>0</v>
      </c>
      <c r="AX1613" s="86" t="str">
        <f t="shared" si="5108"/>
        <v/>
      </c>
      <c r="AY1613" s="86" t="str">
        <f t="shared" si="5109"/>
        <v/>
      </c>
      <c r="AZ1613" s="90" t="str">
        <f t="shared" si="5221"/>
        <v/>
      </c>
      <c r="BA1613" s="54" t="str">
        <f t="shared" si="5221"/>
        <v/>
      </c>
      <c r="BB1613" s="92" t="str">
        <f t="shared" si="5207"/>
        <v/>
      </c>
      <c r="BC1613" s="82">
        <f t="shared" si="5110"/>
        <v>0</v>
      </c>
      <c r="BD1613" s="71">
        <f t="shared" si="5208"/>
        <v>0</v>
      </c>
      <c r="BE1613" s="98">
        <f t="shared" si="5112"/>
        <v>18</v>
      </c>
      <c r="BF1613" s="54" t="str">
        <f t="shared" si="5222"/>
        <v/>
      </c>
      <c r="BG1613" s="92" t="str">
        <f t="shared" si="5217"/>
        <v/>
      </c>
      <c r="BH1613" s="82">
        <f t="shared" ref="BH1613:BH1676" si="5227">IF($A1613&lt;&gt;"",IF(OR($BX1612&lt;&gt;0,$BY1612&lt;&gt;0),"0",IF(BF1613&lt;&gt;"",IF(BG1613="W",(1*BE1613),(-1*BE1613)),0)),0)</f>
        <v>0</v>
      </c>
      <c r="BI1613" s="71">
        <f t="shared" ref="BI1613:BI1676" si="5228">IF($A1613&lt;&gt;"",BH1613+BI1612,0)</f>
        <v>0</v>
      </c>
      <c r="BJ1613" s="146"/>
      <c r="BK1613" s="97">
        <v>1</v>
      </c>
      <c r="BL1613" s="95" t="str">
        <f t="shared" ref="BL1613:BP1613" si="5229">IF(BL1612&lt;&gt;"",BL1612,"")</f>
        <v/>
      </c>
      <c r="BM1613" s="95" t="str">
        <f t="shared" si="5229"/>
        <v/>
      </c>
      <c r="BN1613" s="95" t="str">
        <f t="shared" si="5229"/>
        <v/>
      </c>
      <c r="BO1613" s="95" t="str">
        <f t="shared" si="5229"/>
        <v/>
      </c>
      <c r="BP1613" s="95" t="str">
        <f t="shared" si="5229"/>
        <v/>
      </c>
      <c r="BQ1613" s="81">
        <f t="shared" si="5114"/>
        <v>0</v>
      </c>
      <c r="BR1613" s="81">
        <f t="shared" si="5115"/>
        <v>0</v>
      </c>
      <c r="BS1613" s="81">
        <f t="shared" si="5116"/>
        <v>0</v>
      </c>
      <c r="BT1613" s="81">
        <f t="shared" si="5117"/>
        <v>0</v>
      </c>
      <c r="BU1613" s="81">
        <f t="shared" si="5118"/>
        <v>0</v>
      </c>
      <c r="BV1613" s="13">
        <f t="shared" si="5119"/>
        <v>0</v>
      </c>
      <c r="BW1613" s="11">
        <f t="shared" si="5203"/>
        <v>0</v>
      </c>
      <c r="BX1613" s="69">
        <f t="shared" si="5209"/>
        <v>0</v>
      </c>
      <c r="BY1613" s="69">
        <f>IF($A1613&lt;&gt;"",IF(BY1612&lt;&gt;0,BY1612,IF(BW1613&lt;=$AW$2,"Stop Loss",0)),0)</f>
        <v>0</v>
      </c>
      <c r="BZ1613" s="69">
        <f t="shared" si="5172"/>
        <v>0</v>
      </c>
      <c r="CA1613" s="27" t="str">
        <f t="shared" si="5210"/>
        <v/>
      </c>
      <c r="CB1613" s="27" t="str">
        <f t="shared" si="5211"/>
        <v/>
      </c>
      <c r="CC1613" s="27" t="str">
        <f t="shared" si="5212"/>
        <v/>
      </c>
      <c r="CD1613" s="27" t="str">
        <f t="shared" si="5213"/>
        <v/>
      </c>
      <c r="CE1613" s="27" t="str">
        <f t="shared" si="5214"/>
        <v/>
      </c>
      <c r="CF1613" s="27" t="str">
        <f t="shared" si="5215"/>
        <v/>
      </c>
      <c r="CG1613" s="86"/>
      <c r="CH1613" s="86"/>
      <c r="CI1613" s="45"/>
      <c r="CJ1613" s="45"/>
      <c r="CK1613" s="45"/>
    </row>
    <row r="1614" spans="1:89">
      <c r="A1614" s="149"/>
      <c r="B1614" s="82" t="str">
        <f t="shared" si="5194"/>
        <v/>
      </c>
      <c r="C1614" s="7" t="str">
        <f t="shared" si="5195"/>
        <v/>
      </c>
      <c r="D1614" s="81">
        <f t="shared" si="5196"/>
        <v>0</v>
      </c>
      <c r="E1614" s="7" t="str">
        <f t="shared" si="5197"/>
        <v>18,</v>
      </c>
      <c r="F1614" s="78"/>
      <c r="G1614" s="86"/>
      <c r="H1614" s="86"/>
      <c r="I1614" s="86"/>
      <c r="J1614" s="86"/>
      <c r="K1614" s="86"/>
      <c r="L1614" s="86"/>
      <c r="M1614" s="86"/>
      <c r="N1614" s="86"/>
      <c r="O1614" s="78"/>
      <c r="P1614" s="86"/>
      <c r="Q1614" s="86"/>
      <c r="R1614" s="86"/>
      <c r="S1614" s="86"/>
      <c r="T1614" s="86"/>
      <c r="U1614" s="86"/>
      <c r="V1614" s="86"/>
      <c r="W1614" s="86"/>
      <c r="X1614" s="123" t="str">
        <f t="shared" si="5198"/>
        <v/>
      </c>
      <c r="Y1614" s="127">
        <f t="shared" ref="Y1614:Y1677" si="5230">COUNTIF(X1606:X1614,"H")</f>
        <v>0</v>
      </c>
      <c r="Z1614" s="127">
        <f t="shared" ref="Z1614:Z1677" si="5231">COUNTIF(X1606:X1614,"L")</f>
        <v>0</v>
      </c>
      <c r="AA1614" s="127">
        <f t="shared" ref="AA1614:AA1677" si="5232">IF(Y1614&gt;Z1614,Y1614-Z1614,Z1614-Y1614)</f>
        <v>0</v>
      </c>
      <c r="AB1614" s="86">
        <f t="shared" si="5216"/>
        <v>0</v>
      </c>
      <c r="AC1614" s="86">
        <f t="shared" si="5216"/>
        <v>0</v>
      </c>
      <c r="AD1614" s="90" t="str">
        <f t="shared" si="5219"/>
        <v/>
      </c>
      <c r="AE1614" s="54" t="str">
        <f t="shared" si="5219"/>
        <v/>
      </c>
      <c r="AF1614" s="92" t="str">
        <f t="shared" si="5204"/>
        <v/>
      </c>
      <c r="AG1614" s="82">
        <f t="shared" si="5199"/>
        <v>0</v>
      </c>
      <c r="AH1614" s="71">
        <f t="shared" si="5151"/>
        <v>0</v>
      </c>
      <c r="AI1614" s="78" t="str">
        <f t="shared" si="5200"/>
        <v/>
      </c>
      <c r="AJ1614" s="132">
        <f t="shared" ref="AJ1614:AJ1677" si="5233">COUNTIF(AI1606:AI1614,"E")</f>
        <v>0</v>
      </c>
      <c r="AK1614" s="132">
        <f t="shared" ref="AK1614:AK1677" si="5234">COUNTIF(AI1606:AI1614,"O")</f>
        <v>0</v>
      </c>
      <c r="AL1614" s="132">
        <f t="shared" ref="AL1614:AL1677" si="5235">IF(AJ1614&gt;AK1614,AJ1614-AK1614,AK1614-AJ1614)</f>
        <v>0</v>
      </c>
      <c r="AM1614" s="86" t="str">
        <f t="shared" ref="AM1614:AM1677" si="5236">IF(AJ1614&gt;AK1614,AJ1614-AK1614,"")</f>
        <v/>
      </c>
      <c r="AN1614" s="86" t="str">
        <f t="shared" ref="AN1614:AN1677" si="5237">IF(AK1614&gt;AJ1614,AK1614-AJ1614,"")</f>
        <v/>
      </c>
      <c r="AO1614" s="90" t="str">
        <f t="shared" si="5220"/>
        <v/>
      </c>
      <c r="AP1614" s="54" t="str">
        <f t="shared" si="5220"/>
        <v/>
      </c>
      <c r="AQ1614" s="92" t="str">
        <f t="shared" si="5205"/>
        <v/>
      </c>
      <c r="AR1614" s="82">
        <f t="shared" ref="AR1614:AR1677" si="5238">IF(A1614&lt;&gt;"",IF(OR($BX1613&lt;&gt;0,$BY1613&lt;&gt;0),"0",IF(AQ1614&lt;&gt;"",IF(AQ1614="W",(1*AO1614),(-1*AO1614)),0)),0)</f>
        <v>0</v>
      </c>
      <c r="AS1614" s="71">
        <f t="shared" si="5206"/>
        <v>0</v>
      </c>
      <c r="AT1614" s="78" t="str">
        <f t="shared" si="5201"/>
        <v/>
      </c>
      <c r="AU1614" s="137">
        <f t="shared" ref="AU1614:AU1677" si="5239">COUNTIF(AT1606:AT1614,"R")</f>
        <v>0</v>
      </c>
      <c r="AV1614" s="137">
        <f t="shared" ref="AV1614:AV1677" si="5240">COUNTIF(AT1606:AT1614,"B")</f>
        <v>0</v>
      </c>
      <c r="AW1614" s="137">
        <f t="shared" ref="AW1614:AW1677" si="5241">IF(AU1614&gt;AV1614,AU1614-AV1614,AV1614-AU1614)</f>
        <v>0</v>
      </c>
      <c r="AX1614" s="86" t="str">
        <f t="shared" ref="AX1614:AX1677" si="5242">IF(AU1614&gt;AV1614,AU1614-AV1614,"")</f>
        <v/>
      </c>
      <c r="AY1614" s="86" t="str">
        <f t="shared" ref="AY1614:AY1677" si="5243">IF(AV1614&gt;AU1614,AV1614-AU1614,"")</f>
        <v/>
      </c>
      <c r="AZ1614" s="90" t="str">
        <f t="shared" si="5221"/>
        <v/>
      </c>
      <c r="BA1614" s="54" t="str">
        <f t="shared" si="5221"/>
        <v/>
      </c>
      <c r="BB1614" s="92" t="str">
        <f t="shared" si="5207"/>
        <v/>
      </c>
      <c r="BC1614" s="82">
        <f t="shared" ref="BC1614:BC1677" si="5244">IF($A1614&lt;&gt;"",IF(OR($BX1613&lt;&gt;0,$BY1613&lt;&gt;0),"0",IF(BB1614&lt;&gt;"",IF(BB1614="W",(1*AZ1614),(-1*AZ1614)),0)),0)</f>
        <v>0</v>
      </c>
      <c r="BD1614" s="71">
        <f t="shared" si="5208"/>
        <v>0</v>
      </c>
      <c r="BE1614" s="98">
        <f t="shared" si="5112"/>
        <v>18</v>
      </c>
      <c r="BF1614" s="54" t="str">
        <f t="shared" si="5222"/>
        <v/>
      </c>
      <c r="BG1614" s="92" t="str">
        <f t="shared" si="5217"/>
        <v/>
      </c>
      <c r="BH1614" s="82">
        <f t="shared" si="5227"/>
        <v>0</v>
      </c>
      <c r="BI1614" s="71">
        <f t="shared" si="5228"/>
        <v>0</v>
      </c>
      <c r="BJ1614" s="146"/>
      <c r="BK1614" s="97">
        <v>1</v>
      </c>
      <c r="BL1614" s="95" t="str">
        <f t="shared" ref="BL1614:BP1614" si="5245">IF(BL1613&lt;&gt;"",BL1613,"")</f>
        <v/>
      </c>
      <c r="BM1614" s="95" t="str">
        <f t="shared" si="5245"/>
        <v/>
      </c>
      <c r="BN1614" s="95" t="str">
        <f t="shared" si="5245"/>
        <v/>
      </c>
      <c r="BO1614" s="95" t="str">
        <f t="shared" si="5245"/>
        <v/>
      </c>
      <c r="BP1614" s="95" t="str">
        <f t="shared" si="5245"/>
        <v/>
      </c>
      <c r="BQ1614" s="81">
        <f t="shared" si="5114"/>
        <v>0</v>
      </c>
      <c r="BR1614" s="81">
        <f t="shared" si="5115"/>
        <v>0</v>
      </c>
      <c r="BS1614" s="81">
        <f t="shared" si="5116"/>
        <v>0</v>
      </c>
      <c r="BT1614" s="81">
        <f t="shared" si="5117"/>
        <v>0</v>
      </c>
      <c r="BU1614" s="81">
        <f t="shared" si="5118"/>
        <v>0</v>
      </c>
      <c r="BV1614" s="13">
        <f t="shared" si="5119"/>
        <v>0</v>
      </c>
      <c r="BW1614" s="11">
        <f t="shared" si="5203"/>
        <v>0</v>
      </c>
      <c r="BX1614" s="69">
        <f t="shared" si="5209"/>
        <v>0</v>
      </c>
      <c r="BY1614" s="69">
        <f>IF($A1614&lt;&gt;"",IF(BY1613&lt;&gt;0,BY1613,IF(BW1614&lt;=$AW$2,"Stop Loss",0)),0)</f>
        <v>0</v>
      </c>
      <c r="BZ1614" s="69">
        <f t="shared" si="5172"/>
        <v>0</v>
      </c>
      <c r="CA1614" s="27" t="str">
        <f t="shared" si="5210"/>
        <v/>
      </c>
      <c r="CB1614" s="27" t="str">
        <f t="shared" si="5211"/>
        <v/>
      </c>
      <c r="CC1614" s="27" t="str">
        <f t="shared" si="5212"/>
        <v/>
      </c>
      <c r="CD1614" s="27" t="str">
        <f t="shared" si="5213"/>
        <v/>
      </c>
      <c r="CE1614" s="27" t="str">
        <f t="shared" si="5214"/>
        <v/>
      </c>
      <c r="CF1614" s="27" t="str">
        <f t="shared" si="5215"/>
        <v/>
      </c>
      <c r="CG1614" s="86"/>
      <c r="CH1614" s="86"/>
      <c r="CI1614" s="45"/>
      <c r="CJ1614" s="45"/>
      <c r="CK1614" s="45"/>
    </row>
    <row r="1615" spans="1:89">
      <c r="A1615" s="149"/>
      <c r="B1615" s="82" t="str">
        <f t="shared" si="5194"/>
        <v/>
      </c>
      <c r="C1615" s="7" t="str">
        <f t="shared" si="5195"/>
        <v/>
      </c>
      <c r="D1615" s="81">
        <f t="shared" si="5196"/>
        <v>0</v>
      </c>
      <c r="E1615" s="7" t="str">
        <f t="shared" si="5197"/>
        <v>18,</v>
      </c>
      <c r="F1615" s="78"/>
      <c r="G1615" s="86"/>
      <c r="H1615" s="86"/>
      <c r="I1615" s="86"/>
      <c r="J1615" s="86"/>
      <c r="K1615" s="86"/>
      <c r="L1615" s="86"/>
      <c r="M1615" s="86"/>
      <c r="N1615" s="86"/>
      <c r="O1615" s="78"/>
      <c r="P1615" s="86"/>
      <c r="Q1615" s="86"/>
      <c r="R1615" s="86"/>
      <c r="S1615" s="86"/>
      <c r="T1615" s="86"/>
      <c r="U1615" s="86"/>
      <c r="V1615" s="86"/>
      <c r="W1615" s="86"/>
      <c r="X1615" s="123" t="str">
        <f t="shared" si="5198"/>
        <v/>
      </c>
      <c r="Y1615" s="127">
        <f t="shared" si="5230"/>
        <v>0</v>
      </c>
      <c r="Z1615" s="127">
        <f t="shared" si="5231"/>
        <v>0</v>
      </c>
      <c r="AA1615" s="127">
        <f t="shared" si="5232"/>
        <v>0</v>
      </c>
      <c r="AB1615" s="86">
        <f>IF($Y1615&gt;$Z1615,$Y1615-$Z1615+AB1614,AB1614)</f>
        <v>0</v>
      </c>
      <c r="AC1615" s="86">
        <f>IF($Z1615&gt;$Y1615,$Z1615-$Y1615+AC1614,AC1614)</f>
        <v>0</v>
      </c>
      <c r="AD1615" s="90" t="str">
        <f t="shared" si="5219"/>
        <v/>
      </c>
      <c r="AE1615" s="54" t="str">
        <f t="shared" si="5219"/>
        <v/>
      </c>
      <c r="AF1615" s="92" t="str">
        <f t="shared" si="5204"/>
        <v/>
      </c>
      <c r="AG1615" s="82">
        <f t="shared" si="5199"/>
        <v>0</v>
      </c>
      <c r="AH1615" s="71">
        <f t="shared" si="5151"/>
        <v>0</v>
      </c>
      <c r="AI1615" s="78" t="str">
        <f t="shared" si="5200"/>
        <v/>
      </c>
      <c r="AJ1615" s="132">
        <f t="shared" si="5233"/>
        <v>0</v>
      </c>
      <c r="AK1615" s="132">
        <f t="shared" si="5234"/>
        <v>0</v>
      </c>
      <c r="AL1615" s="132">
        <f t="shared" si="5235"/>
        <v>0</v>
      </c>
      <c r="AM1615" s="86" t="str">
        <f t="shared" si="5236"/>
        <v/>
      </c>
      <c r="AN1615" s="86" t="str">
        <f t="shared" si="5237"/>
        <v/>
      </c>
      <c r="AO1615" s="90" t="str">
        <f t="shared" si="5220"/>
        <v/>
      </c>
      <c r="AP1615" s="54" t="str">
        <f t="shared" si="5220"/>
        <v/>
      </c>
      <c r="AQ1615" s="92" t="str">
        <f t="shared" si="5205"/>
        <v/>
      </c>
      <c r="AR1615" s="82">
        <f t="shared" si="5238"/>
        <v>0</v>
      </c>
      <c r="AS1615" s="71">
        <f t="shared" si="5206"/>
        <v>0</v>
      </c>
      <c r="AT1615" s="78" t="str">
        <f t="shared" si="5201"/>
        <v/>
      </c>
      <c r="AU1615" s="137">
        <f t="shared" si="5239"/>
        <v>0</v>
      </c>
      <c r="AV1615" s="137">
        <f t="shared" si="5240"/>
        <v>0</v>
      </c>
      <c r="AW1615" s="137">
        <f t="shared" si="5241"/>
        <v>0</v>
      </c>
      <c r="AX1615" s="86" t="str">
        <f t="shared" si="5242"/>
        <v/>
      </c>
      <c r="AY1615" s="86" t="str">
        <f t="shared" si="5243"/>
        <v/>
      </c>
      <c r="AZ1615" s="90" t="str">
        <f t="shared" si="5221"/>
        <v/>
      </c>
      <c r="BA1615" s="54" t="str">
        <f t="shared" si="5221"/>
        <v/>
      </c>
      <c r="BB1615" s="92" t="str">
        <f t="shared" si="5207"/>
        <v/>
      </c>
      <c r="BC1615" s="82">
        <f t="shared" si="5244"/>
        <v>0</v>
      </c>
      <c r="BD1615" s="71">
        <f t="shared" si="5208"/>
        <v>0</v>
      </c>
      <c r="BE1615" s="98">
        <f t="shared" ref="BE1615:BE1678" si="5246">$AW$3</f>
        <v>18</v>
      </c>
      <c r="BF1615" s="54" t="str">
        <f t="shared" si="5222"/>
        <v/>
      </c>
      <c r="BG1615" s="92" t="str">
        <f t="shared" si="5217"/>
        <v/>
      </c>
      <c r="BH1615" s="82">
        <f t="shared" si="5227"/>
        <v>0</v>
      </c>
      <c r="BI1615" s="71">
        <f t="shared" si="5228"/>
        <v>0</v>
      </c>
      <c r="BJ1615" s="146"/>
      <c r="BK1615" s="97">
        <v>1</v>
      </c>
      <c r="BL1615" s="95" t="str">
        <f t="shared" ref="BL1615:BP1615" si="5247">IF(BL1614&lt;&gt;"",BL1614,"")</f>
        <v/>
      </c>
      <c r="BM1615" s="95" t="str">
        <f t="shared" si="5247"/>
        <v/>
      </c>
      <c r="BN1615" s="95" t="str">
        <f t="shared" si="5247"/>
        <v/>
      </c>
      <c r="BO1615" s="95" t="str">
        <f t="shared" si="5247"/>
        <v/>
      </c>
      <c r="BP1615" s="95" t="str">
        <f t="shared" si="5247"/>
        <v/>
      </c>
      <c r="BQ1615" s="81">
        <f t="shared" ref="BQ1615:BQ1678" si="5248">IF($A1615&lt;&gt;"",IF(ABS($A1615)=ABS(LEFT(BL1615,2)),35*$BK1615,-1*$BK1615),0)</f>
        <v>0</v>
      </c>
      <c r="BR1615" s="81">
        <f t="shared" ref="BR1615:BR1678" si="5249">IF($A1615&lt;&gt;"",IF(ABS($A1615)=ABS(LEFT(BM1615,2)),35*$BK1615,-1*$BK1615),0)</f>
        <v>0</v>
      </c>
      <c r="BS1615" s="81">
        <f t="shared" ref="BS1615:BS1678" si="5250">IF($A1615&lt;&gt;"",IF(ABS($A1615)=ABS(LEFT(BN1615,2)),35*$BK1615,-1*$BK1615),0)</f>
        <v>0</v>
      </c>
      <c r="BT1615" s="81">
        <f t="shared" ref="BT1615:BT1678" si="5251">IF($A1615&lt;&gt;"",IF(ABS($A1615)=ABS(LEFT(BO1615,2)),35*$BK1615,-1*$BK1615),0)</f>
        <v>0</v>
      </c>
      <c r="BU1615" s="81">
        <f t="shared" ref="BU1615:BU1678" si="5252">IF(BP1615&lt;&gt;"",IF(ABS($A1615)=ABS(LEFT(BP1615,2)),35*$BK1615,-1*$BK1615),0)</f>
        <v>0</v>
      </c>
      <c r="BV1615" s="13">
        <f t="shared" ref="BV1615:BV1678" si="5253">IF(A1615&lt;&gt;"",IF(OR(BX1614&lt;&gt;0,BY1614&lt;&gt;0),0,BH1615+SUM(BQ1615:BU1615)),0)</f>
        <v>0</v>
      </c>
      <c r="BW1615" s="11">
        <f t="shared" si="5203"/>
        <v>0</v>
      </c>
      <c r="BX1615" s="69">
        <f t="shared" si="5209"/>
        <v>0</v>
      </c>
      <c r="BY1615" s="69">
        <f>IF($A1615&lt;&gt;"",IF(BY1614&lt;&gt;0,BY1614,IF(BW1615&lt;=$AW$2,"Stop Loss",0)),0)</f>
        <v>0</v>
      </c>
      <c r="BZ1615" s="69">
        <f t="shared" si="5172"/>
        <v>0</v>
      </c>
      <c r="CA1615" s="27" t="str">
        <f t="shared" si="5210"/>
        <v/>
      </c>
      <c r="CB1615" s="27" t="str">
        <f t="shared" si="5211"/>
        <v/>
      </c>
      <c r="CC1615" s="27" t="str">
        <f t="shared" si="5212"/>
        <v/>
      </c>
      <c r="CD1615" s="27" t="str">
        <f t="shared" si="5213"/>
        <v/>
      </c>
      <c r="CE1615" s="27" t="str">
        <f t="shared" si="5214"/>
        <v/>
      </c>
      <c r="CF1615" s="27" t="str">
        <f t="shared" si="5215"/>
        <v/>
      </c>
      <c r="CG1615" s="86"/>
      <c r="CH1615" s="86"/>
      <c r="CI1615" s="45"/>
      <c r="CJ1615" s="45"/>
      <c r="CK1615" s="45"/>
    </row>
    <row r="1616" spans="1:89">
      <c r="A1616" s="149"/>
      <c r="B1616" s="82" t="str">
        <f t="shared" si="5194"/>
        <v/>
      </c>
      <c r="C1616" s="7" t="str">
        <f t="shared" si="5195"/>
        <v/>
      </c>
      <c r="D1616" s="81">
        <f t="shared" si="5196"/>
        <v>0</v>
      </c>
      <c r="E1616" s="7" t="str">
        <f t="shared" si="5197"/>
        <v>18,</v>
      </c>
      <c r="F1616" s="78"/>
      <c r="G1616" s="86"/>
      <c r="H1616" s="86"/>
      <c r="I1616" s="86"/>
      <c r="J1616" s="86"/>
      <c r="K1616" s="86"/>
      <c r="L1616" s="86"/>
      <c r="M1616" s="86"/>
      <c r="N1616" s="86"/>
      <c r="O1616" s="78"/>
      <c r="P1616" s="86"/>
      <c r="Q1616" s="86"/>
      <c r="R1616" s="86"/>
      <c r="S1616" s="86"/>
      <c r="T1616" s="86"/>
      <c r="U1616" s="86"/>
      <c r="V1616" s="86"/>
      <c r="W1616" s="86"/>
      <c r="X1616" s="123" t="str">
        <f t="shared" si="5198"/>
        <v/>
      </c>
      <c r="Y1616" s="127">
        <f t="shared" si="5230"/>
        <v>0</v>
      </c>
      <c r="Z1616" s="127">
        <f t="shared" si="5231"/>
        <v>0</v>
      </c>
      <c r="AA1616" s="127">
        <f t="shared" si="5232"/>
        <v>0</v>
      </c>
      <c r="AB1616" s="86">
        <f>AB1615</f>
        <v>0</v>
      </c>
      <c r="AC1616" s="86">
        <f>AC1615</f>
        <v>0</v>
      </c>
      <c r="AD1616" s="90" t="str">
        <f>IF($A1615&lt;&gt;"",AA1615,"")</f>
        <v/>
      </c>
      <c r="AE1616" s="92" t="str">
        <f>IF($A1615&lt;&gt;"",IF(Y1615&gt;Z1615,"L","H"),"")</f>
        <v/>
      </c>
      <c r="AF1616" s="92" t="str">
        <f t="shared" si="5204"/>
        <v/>
      </c>
      <c r="AG1616" s="82">
        <f t="shared" si="5199"/>
        <v>0</v>
      </c>
      <c r="AH1616" s="71">
        <f t="shared" si="5151"/>
        <v>0</v>
      </c>
      <c r="AI1616" s="78" t="str">
        <f t="shared" si="5200"/>
        <v/>
      </c>
      <c r="AJ1616" s="132">
        <f t="shared" si="5233"/>
        <v>0</v>
      </c>
      <c r="AK1616" s="132">
        <f t="shared" si="5234"/>
        <v>0</v>
      </c>
      <c r="AL1616" s="132">
        <f t="shared" si="5235"/>
        <v>0</v>
      </c>
      <c r="AM1616" s="86" t="str">
        <f t="shared" si="5236"/>
        <v/>
      </c>
      <c r="AN1616" s="86" t="str">
        <f t="shared" si="5237"/>
        <v/>
      </c>
      <c r="AO1616" s="90" t="str">
        <f>IF($A1615&lt;&gt;"",AL1615,"")</f>
        <v/>
      </c>
      <c r="AP1616" s="92" t="str">
        <f>IF($A1615&lt;&gt;"",IF(AM1615&lt;&gt;"","O","E"),"")</f>
        <v/>
      </c>
      <c r="AQ1616" s="92" t="str">
        <f t="shared" si="5205"/>
        <v/>
      </c>
      <c r="AR1616" s="82">
        <f t="shared" si="5238"/>
        <v>0</v>
      </c>
      <c r="AS1616" s="71">
        <f t="shared" si="5206"/>
        <v>0</v>
      </c>
      <c r="AT1616" s="78" t="str">
        <f t="shared" si="5201"/>
        <v/>
      </c>
      <c r="AU1616" s="137">
        <f t="shared" si="5239"/>
        <v>0</v>
      </c>
      <c r="AV1616" s="137">
        <f t="shared" si="5240"/>
        <v>0</v>
      </c>
      <c r="AW1616" s="137">
        <f t="shared" si="5241"/>
        <v>0</v>
      </c>
      <c r="AX1616" s="86" t="str">
        <f t="shared" si="5242"/>
        <v/>
      </c>
      <c r="AY1616" s="86" t="str">
        <f t="shared" si="5243"/>
        <v/>
      </c>
      <c r="AZ1616" s="90" t="str">
        <f>IF($A1615&lt;&gt;"",AW1615,"")</f>
        <v/>
      </c>
      <c r="BA1616" s="92" t="str">
        <f>IF($A1615&lt;&gt;"",IF(AX1615&lt;&gt;"","B","R"),"")</f>
        <v/>
      </c>
      <c r="BB1616" s="92" t="str">
        <f t="shared" si="5207"/>
        <v/>
      </c>
      <c r="BC1616" s="82">
        <f t="shared" si="5244"/>
        <v>0</v>
      </c>
      <c r="BD1616" s="71">
        <f t="shared" si="5208"/>
        <v>0</v>
      </c>
      <c r="BE1616" s="98">
        <f t="shared" si="5246"/>
        <v>18</v>
      </c>
      <c r="BF1616" s="92" t="str">
        <f>IF($A1615&lt;&gt;"",IF($Y1615&gt;$Z1615,"H",IF($Z1615&gt;$Y1615,"L",BF1615)),"")</f>
        <v/>
      </c>
      <c r="BG1616" s="92" t="str">
        <f>IF($A1616&lt;&gt;"",IF($A1616=0,"L",IF(BF1616&lt;&gt;"",IF(BF1616=X1616,"W","L"))),"")</f>
        <v/>
      </c>
      <c r="BH1616" s="82">
        <f t="shared" si="5227"/>
        <v>0</v>
      </c>
      <c r="BI1616" s="71">
        <f t="shared" si="5228"/>
        <v>0</v>
      </c>
      <c r="BJ1616" s="146" t="str">
        <f>AE1616&amp;AP1616&amp;BA1616</f>
        <v/>
      </c>
      <c r="BK1616" s="97">
        <v>1</v>
      </c>
      <c r="BL1616" s="95" t="str">
        <f>IF($A1615&lt;&gt;"",IF($BJ1616="LER","11,",IF($BJ1616="LOR","02,",IF($BJ1616="LEB","01,",IF($BJ1616="LOB","12,",IF($BJ1616="HER","29,",IF($BJ1616="HOR","20,",IF($BJ1616="HEB","19,",IF($BJ1616="HOB","30,","")))))))),"")</f>
        <v/>
      </c>
      <c r="BM1616" s="95" t="str">
        <f>IF($A1615&lt;&gt;"",IF($BJ1616="LER","13,",IF($BJ1616="LOR","04,",IF($BJ1616="LEB","03,",IF($BJ1616="LOB","14,",IF($BJ1616="HER","31,",IF($BJ1616="HOR","22,",IF($BJ1616="HEB","21,",IF($BJ1616="HOB","32,","")))))))),"")</f>
        <v/>
      </c>
      <c r="BN1616" s="95" t="str">
        <f>IF($A1615&lt;&gt;"",IF($BJ1616="LER","15,",IF($BJ1616="LOR","06,",IF($BJ1616="LEB","05,",IF($BJ1616="LOB","16,",IF($BJ1616="HER","33,",IF($BJ1616="HOR","24,",IF($BJ1616="HEB","23,",IF($BJ1616="HOB","34,","")))))))),"")</f>
        <v/>
      </c>
      <c r="BO1616" s="95" t="str">
        <f>IF($A1615&lt;&gt;"",IF($BJ1616="LER","17,",IF($BJ1616="LOR","08,",IF($BJ1616="LEB","07,",IF($BJ1616="LOB","18,",IF($BJ1616="HER","35,",IF($BJ1616="HOR","26,",IF($BJ1616="HEB","25,",IF($BJ1616="HOB","36,","")))))))),"")</f>
        <v/>
      </c>
      <c r="BP1616" s="95" t="str">
        <f>IF($A1615&lt;&gt;"",IF($BJ1616="LER","",IF($BJ1616="LOR","10,",IF($BJ1616="LEB","09,",IF($BJ1616="LOB","",IF($BJ1616="HER","",IF($BJ1616="HOR","28,",IF($BJ1616="HEB","27,",IF($BJ1616="HOB","","")))))))),"")</f>
        <v/>
      </c>
      <c r="BQ1616" s="81">
        <f t="shared" si="5248"/>
        <v>0</v>
      </c>
      <c r="BR1616" s="81">
        <f t="shared" si="5249"/>
        <v>0</v>
      </c>
      <c r="BS1616" s="81">
        <f t="shared" si="5250"/>
        <v>0</v>
      </c>
      <c r="BT1616" s="81">
        <f t="shared" si="5251"/>
        <v>0</v>
      </c>
      <c r="BU1616" s="81">
        <f t="shared" si="5252"/>
        <v>0</v>
      </c>
      <c r="BV1616" s="13">
        <f t="shared" si="5253"/>
        <v>0</v>
      </c>
      <c r="BW1616" s="11">
        <f t="shared" si="5203"/>
        <v>0</v>
      </c>
      <c r="BX1616" s="69">
        <f t="shared" si="5209"/>
        <v>0</v>
      </c>
      <c r="BY1616" s="69">
        <f>IF($A1616&lt;&gt;"",IF(BY1615&lt;&gt;0,BY1615,IF(BW1616&lt;=$AW$2,"Stop Loss",0)),0)</f>
        <v>0</v>
      </c>
      <c r="BZ1616" s="69">
        <f t="shared" si="5172"/>
        <v>0</v>
      </c>
      <c r="CA1616" s="27" t="str">
        <f t="shared" si="5210"/>
        <v/>
      </c>
      <c r="CB1616" s="27" t="str">
        <f t="shared" si="5211"/>
        <v/>
      </c>
      <c r="CC1616" s="27" t="str">
        <f t="shared" si="5212"/>
        <v/>
      </c>
      <c r="CD1616" s="27" t="str">
        <f t="shared" si="5213"/>
        <v/>
      </c>
      <c r="CE1616" s="27" t="str">
        <f t="shared" si="5214"/>
        <v/>
      </c>
      <c r="CF1616" s="27" t="str">
        <f t="shared" si="5215"/>
        <v/>
      </c>
      <c r="CG1616" s="86"/>
      <c r="CH1616" s="86"/>
      <c r="CI1616" s="45"/>
      <c r="CJ1616" s="45"/>
      <c r="CK1616" s="45"/>
    </row>
    <row r="1617" spans="1:89">
      <c r="A1617" s="149"/>
      <c r="B1617" s="82" t="str">
        <f t="shared" si="5194"/>
        <v/>
      </c>
      <c r="C1617" s="7" t="str">
        <f t="shared" si="5195"/>
        <v/>
      </c>
      <c r="D1617" s="81">
        <f t="shared" si="5196"/>
        <v>0</v>
      </c>
      <c r="E1617" s="7" t="str">
        <f t="shared" si="5197"/>
        <v>18,</v>
      </c>
      <c r="F1617" s="78"/>
      <c r="G1617" s="86"/>
      <c r="H1617" s="86"/>
      <c r="I1617" s="86"/>
      <c r="J1617" s="86"/>
      <c r="K1617" s="86"/>
      <c r="L1617" s="86"/>
      <c r="M1617" s="86"/>
      <c r="N1617" s="86"/>
      <c r="O1617" s="78"/>
      <c r="P1617" s="86"/>
      <c r="Q1617" s="86"/>
      <c r="R1617" s="86"/>
      <c r="S1617" s="86"/>
      <c r="T1617" s="86"/>
      <c r="U1617" s="86"/>
      <c r="V1617" s="86"/>
      <c r="W1617" s="86"/>
      <c r="X1617" s="123" t="str">
        <f t="shared" si="5198"/>
        <v/>
      </c>
      <c r="Y1617" s="127">
        <f t="shared" si="5230"/>
        <v>0</v>
      </c>
      <c r="Z1617" s="127">
        <f t="shared" si="5231"/>
        <v>0</v>
      </c>
      <c r="AA1617" s="127">
        <f t="shared" si="5232"/>
        <v>0</v>
      </c>
      <c r="AB1617" s="86">
        <f t="shared" ref="AB1617:AC1623" si="5254">AB1616</f>
        <v>0</v>
      </c>
      <c r="AC1617" s="86">
        <f t="shared" si="5254"/>
        <v>0</v>
      </c>
      <c r="AD1617" s="90" t="str">
        <f>IF($A1616&lt;&gt;"",AD1616,"")</f>
        <v/>
      </c>
      <c r="AE1617" s="54" t="str">
        <f>IF($A1616&lt;&gt;"",AE1616,"")</f>
        <v/>
      </c>
      <c r="AF1617" s="92" t="str">
        <f t="shared" si="5204"/>
        <v/>
      </c>
      <c r="AG1617" s="82">
        <f t="shared" si="5199"/>
        <v>0</v>
      </c>
      <c r="AH1617" s="71">
        <f t="shared" si="5151"/>
        <v>0</v>
      </c>
      <c r="AI1617" s="78" t="str">
        <f t="shared" si="5200"/>
        <v/>
      </c>
      <c r="AJ1617" s="132">
        <f t="shared" si="5233"/>
        <v>0</v>
      </c>
      <c r="AK1617" s="132">
        <f t="shared" si="5234"/>
        <v>0</v>
      </c>
      <c r="AL1617" s="132">
        <f t="shared" si="5235"/>
        <v>0</v>
      </c>
      <c r="AM1617" s="86" t="str">
        <f t="shared" si="5236"/>
        <v/>
      </c>
      <c r="AN1617" s="86" t="str">
        <f t="shared" si="5237"/>
        <v/>
      </c>
      <c r="AO1617" s="90" t="str">
        <f>IF($A1616&lt;&gt;"",AO1616,"")</f>
        <v/>
      </c>
      <c r="AP1617" s="54" t="str">
        <f>IF($A1616&lt;&gt;"",AP1616,"")</f>
        <v/>
      </c>
      <c r="AQ1617" s="92" t="str">
        <f t="shared" si="5205"/>
        <v/>
      </c>
      <c r="AR1617" s="82">
        <f t="shared" si="5238"/>
        <v>0</v>
      </c>
      <c r="AS1617" s="71">
        <f t="shared" si="5206"/>
        <v>0</v>
      </c>
      <c r="AT1617" s="78" t="str">
        <f t="shared" si="5201"/>
        <v/>
      </c>
      <c r="AU1617" s="137">
        <f t="shared" si="5239"/>
        <v>0</v>
      </c>
      <c r="AV1617" s="137">
        <f t="shared" si="5240"/>
        <v>0</v>
      </c>
      <c r="AW1617" s="137">
        <f t="shared" si="5241"/>
        <v>0</v>
      </c>
      <c r="AX1617" s="86" t="str">
        <f t="shared" si="5242"/>
        <v/>
      </c>
      <c r="AY1617" s="86" t="str">
        <f t="shared" si="5243"/>
        <v/>
      </c>
      <c r="AZ1617" s="90" t="str">
        <f>IF($A1616&lt;&gt;"",AZ1616,"")</f>
        <v/>
      </c>
      <c r="BA1617" s="54" t="str">
        <f>IF($A1616&lt;&gt;"",BA1616,"")</f>
        <v/>
      </c>
      <c r="BB1617" s="92" t="str">
        <f t="shared" si="5207"/>
        <v/>
      </c>
      <c r="BC1617" s="82">
        <f t="shared" si="5244"/>
        <v>0</v>
      </c>
      <c r="BD1617" s="71">
        <f t="shared" si="5208"/>
        <v>0</v>
      </c>
      <c r="BE1617" s="98">
        <f t="shared" si="5246"/>
        <v>18</v>
      </c>
      <c r="BF1617" s="54" t="str">
        <f>IF($A1616&lt;&gt;"",BF1616,"")</f>
        <v/>
      </c>
      <c r="BG1617" s="92" t="str">
        <f t="shared" ref="BG1617:BG1624" si="5255">IF($A1617&lt;&gt;"",IF($A1617=0,"L",IF(BF1617&lt;&gt;"",IF(BF1617=X1617,"W","L"))),"")</f>
        <v/>
      </c>
      <c r="BH1617" s="82">
        <f t="shared" si="5227"/>
        <v>0</v>
      </c>
      <c r="BI1617" s="71">
        <f t="shared" si="5228"/>
        <v>0</v>
      </c>
      <c r="BJ1617" s="146"/>
      <c r="BK1617" s="97">
        <v>1</v>
      </c>
      <c r="BL1617" s="95" t="str">
        <f>IF(BL1616&lt;&gt;"",BL1616,"")</f>
        <v/>
      </c>
      <c r="BM1617" s="95" t="str">
        <f t="shared" ref="BM1617:BP1617" si="5256">IF(BM1616&lt;&gt;"",BM1616,"")</f>
        <v/>
      </c>
      <c r="BN1617" s="95" t="str">
        <f t="shared" si="5256"/>
        <v/>
      </c>
      <c r="BO1617" s="95" t="str">
        <f t="shared" si="5256"/>
        <v/>
      </c>
      <c r="BP1617" s="95" t="str">
        <f t="shared" si="5256"/>
        <v/>
      </c>
      <c r="BQ1617" s="81">
        <f t="shared" si="5248"/>
        <v>0</v>
      </c>
      <c r="BR1617" s="81">
        <f t="shared" si="5249"/>
        <v>0</v>
      </c>
      <c r="BS1617" s="81">
        <f t="shared" si="5250"/>
        <v>0</v>
      </c>
      <c r="BT1617" s="81">
        <f t="shared" si="5251"/>
        <v>0</v>
      </c>
      <c r="BU1617" s="81">
        <f t="shared" si="5252"/>
        <v>0</v>
      </c>
      <c r="BV1617" s="13">
        <f t="shared" si="5253"/>
        <v>0</v>
      </c>
      <c r="BW1617" s="11">
        <f t="shared" si="5203"/>
        <v>0</v>
      </c>
      <c r="BX1617" s="69">
        <f t="shared" si="5209"/>
        <v>0</v>
      </c>
      <c r="BY1617" s="69">
        <f>IF($A1617&lt;&gt;"",IF(BY1616&lt;&gt;0,BY1616,IF(BW1617&lt;=$AW$2,"Stop Loss",0)),0)</f>
        <v>0</v>
      </c>
      <c r="BZ1617" s="69">
        <f t="shared" si="5172"/>
        <v>0</v>
      </c>
      <c r="CA1617" s="27" t="str">
        <f t="shared" si="5210"/>
        <v/>
      </c>
      <c r="CB1617" s="27" t="str">
        <f t="shared" si="5211"/>
        <v/>
      </c>
      <c r="CC1617" s="27" t="str">
        <f t="shared" si="5212"/>
        <v/>
      </c>
      <c r="CD1617" s="27" t="str">
        <f t="shared" si="5213"/>
        <v/>
      </c>
      <c r="CE1617" s="27" t="str">
        <f t="shared" si="5214"/>
        <v/>
      </c>
      <c r="CF1617" s="27" t="str">
        <f t="shared" si="5215"/>
        <v/>
      </c>
      <c r="CG1617" s="86"/>
      <c r="CH1617" s="86"/>
      <c r="CI1617" s="45"/>
      <c r="CJ1617" s="45"/>
      <c r="CK1617" s="45"/>
    </row>
    <row r="1618" spans="1:89">
      <c r="A1618" s="149"/>
      <c r="B1618" s="82" t="str">
        <f t="shared" si="5194"/>
        <v/>
      </c>
      <c r="C1618" s="7" t="str">
        <f t="shared" si="5195"/>
        <v/>
      </c>
      <c r="D1618" s="81">
        <f t="shared" si="5196"/>
        <v>0</v>
      </c>
      <c r="E1618" s="7" t="str">
        <f t="shared" si="5197"/>
        <v>18,</v>
      </c>
      <c r="F1618" s="78"/>
      <c r="G1618" s="86"/>
      <c r="H1618" s="86"/>
      <c r="I1618" s="86"/>
      <c r="J1618" s="86"/>
      <c r="K1618" s="86"/>
      <c r="L1618" s="86"/>
      <c r="M1618" s="86"/>
      <c r="N1618" s="86"/>
      <c r="O1618" s="78"/>
      <c r="P1618" s="86"/>
      <c r="Q1618" s="86"/>
      <c r="R1618" s="86"/>
      <c r="S1618" s="86"/>
      <c r="T1618" s="86"/>
      <c r="U1618" s="86"/>
      <c r="V1618" s="86"/>
      <c r="W1618" s="86"/>
      <c r="X1618" s="123" t="str">
        <f t="shared" si="5198"/>
        <v/>
      </c>
      <c r="Y1618" s="127">
        <f t="shared" si="5230"/>
        <v>0</v>
      </c>
      <c r="Z1618" s="127">
        <f t="shared" si="5231"/>
        <v>0</v>
      </c>
      <c r="AA1618" s="127">
        <f t="shared" si="5232"/>
        <v>0</v>
      </c>
      <c r="AB1618" s="86">
        <f t="shared" si="5254"/>
        <v>0</v>
      </c>
      <c r="AC1618" s="86">
        <f t="shared" si="5254"/>
        <v>0</v>
      </c>
      <c r="AD1618" s="90" t="str">
        <f t="shared" ref="AD1618:AE1624" si="5257">IF($A1617&lt;&gt;"",AD1617,"")</f>
        <v/>
      </c>
      <c r="AE1618" s="54" t="str">
        <f t="shared" si="5257"/>
        <v/>
      </c>
      <c r="AF1618" s="92" t="str">
        <f t="shared" si="5204"/>
        <v/>
      </c>
      <c r="AG1618" s="82">
        <f t="shared" si="5199"/>
        <v>0</v>
      </c>
      <c r="AH1618" s="71">
        <f t="shared" si="5151"/>
        <v>0</v>
      </c>
      <c r="AI1618" s="78" t="str">
        <f t="shared" si="5200"/>
        <v/>
      </c>
      <c r="AJ1618" s="132">
        <f t="shared" si="5233"/>
        <v>0</v>
      </c>
      <c r="AK1618" s="132">
        <f t="shared" si="5234"/>
        <v>0</v>
      </c>
      <c r="AL1618" s="132">
        <f t="shared" si="5235"/>
        <v>0</v>
      </c>
      <c r="AM1618" s="86" t="str">
        <f t="shared" si="5236"/>
        <v/>
      </c>
      <c r="AN1618" s="86" t="str">
        <f t="shared" si="5237"/>
        <v/>
      </c>
      <c r="AO1618" s="90" t="str">
        <f t="shared" ref="AO1618:AP1624" si="5258">IF($A1617&lt;&gt;"",AO1617,"")</f>
        <v/>
      </c>
      <c r="AP1618" s="54" t="str">
        <f t="shared" si="5258"/>
        <v/>
      </c>
      <c r="AQ1618" s="92" t="str">
        <f t="shared" si="5205"/>
        <v/>
      </c>
      <c r="AR1618" s="82">
        <f t="shared" si="5238"/>
        <v>0</v>
      </c>
      <c r="AS1618" s="71">
        <f t="shared" si="5206"/>
        <v>0</v>
      </c>
      <c r="AT1618" s="78" t="str">
        <f t="shared" si="5201"/>
        <v/>
      </c>
      <c r="AU1618" s="137">
        <f t="shared" si="5239"/>
        <v>0</v>
      </c>
      <c r="AV1618" s="137">
        <f t="shared" si="5240"/>
        <v>0</v>
      </c>
      <c r="AW1618" s="137">
        <f t="shared" si="5241"/>
        <v>0</v>
      </c>
      <c r="AX1618" s="86" t="str">
        <f t="shared" si="5242"/>
        <v/>
      </c>
      <c r="AY1618" s="86" t="str">
        <f t="shared" si="5243"/>
        <v/>
      </c>
      <c r="AZ1618" s="90" t="str">
        <f t="shared" ref="AZ1618:BA1624" si="5259">IF($A1617&lt;&gt;"",AZ1617,"")</f>
        <v/>
      </c>
      <c r="BA1618" s="54" t="str">
        <f t="shared" si="5259"/>
        <v/>
      </c>
      <c r="BB1618" s="92" t="str">
        <f t="shared" si="5207"/>
        <v/>
      </c>
      <c r="BC1618" s="82">
        <f t="shared" si="5244"/>
        <v>0</v>
      </c>
      <c r="BD1618" s="71">
        <f t="shared" si="5208"/>
        <v>0</v>
      </c>
      <c r="BE1618" s="98">
        <f t="shared" si="5246"/>
        <v>18</v>
      </c>
      <c r="BF1618" s="54" t="str">
        <f t="shared" ref="BF1618:BF1624" si="5260">IF($A1617&lt;&gt;"",BF1617,"")</f>
        <v/>
      </c>
      <c r="BG1618" s="92" t="str">
        <f t="shared" si="5255"/>
        <v/>
      </c>
      <c r="BH1618" s="82">
        <f t="shared" si="5227"/>
        <v>0</v>
      </c>
      <c r="BI1618" s="71">
        <f t="shared" si="5228"/>
        <v>0</v>
      </c>
      <c r="BJ1618" s="146"/>
      <c r="BK1618" s="97">
        <v>1</v>
      </c>
      <c r="BL1618" s="95" t="str">
        <f t="shared" ref="BL1618:BP1618" si="5261">IF(BL1617&lt;&gt;"",BL1617,"")</f>
        <v/>
      </c>
      <c r="BM1618" s="95" t="str">
        <f t="shared" si="5261"/>
        <v/>
      </c>
      <c r="BN1618" s="95" t="str">
        <f t="shared" si="5261"/>
        <v/>
      </c>
      <c r="BO1618" s="95" t="str">
        <f t="shared" si="5261"/>
        <v/>
      </c>
      <c r="BP1618" s="95" t="str">
        <f t="shared" si="5261"/>
        <v/>
      </c>
      <c r="BQ1618" s="81">
        <f t="shared" si="5248"/>
        <v>0</v>
      </c>
      <c r="BR1618" s="81">
        <f t="shared" si="5249"/>
        <v>0</v>
      </c>
      <c r="BS1618" s="81">
        <f t="shared" si="5250"/>
        <v>0</v>
      </c>
      <c r="BT1618" s="81">
        <f t="shared" si="5251"/>
        <v>0</v>
      </c>
      <c r="BU1618" s="81">
        <f t="shared" si="5252"/>
        <v>0</v>
      </c>
      <c r="BV1618" s="13">
        <f t="shared" si="5253"/>
        <v>0</v>
      </c>
      <c r="BW1618" s="11">
        <f t="shared" si="5203"/>
        <v>0</v>
      </c>
      <c r="BX1618" s="69">
        <f t="shared" si="5209"/>
        <v>0</v>
      </c>
      <c r="BY1618" s="69">
        <f>IF($A1618&lt;&gt;"",IF(BY1617&lt;&gt;0,BY1617,IF(BW1618&lt;=$AW$2,"Stop Loss",0)),0)</f>
        <v>0</v>
      </c>
      <c r="BZ1618" s="69">
        <f t="shared" si="5172"/>
        <v>0</v>
      </c>
      <c r="CA1618" s="27" t="str">
        <f t="shared" si="5210"/>
        <v/>
      </c>
      <c r="CB1618" s="27" t="str">
        <f t="shared" si="5211"/>
        <v/>
      </c>
      <c r="CC1618" s="27" t="str">
        <f t="shared" si="5212"/>
        <v/>
      </c>
      <c r="CD1618" s="27" t="str">
        <f t="shared" si="5213"/>
        <v/>
      </c>
      <c r="CE1618" s="27" t="str">
        <f t="shared" si="5214"/>
        <v/>
      </c>
      <c r="CF1618" s="27" t="str">
        <f t="shared" si="5215"/>
        <v/>
      </c>
      <c r="CG1618" s="86"/>
      <c r="CH1618" s="86"/>
      <c r="CI1618" s="45"/>
      <c r="CJ1618" s="45"/>
      <c r="CK1618" s="45"/>
    </row>
    <row r="1619" spans="1:89">
      <c r="A1619" s="149"/>
      <c r="B1619" s="82" t="str">
        <f t="shared" si="5194"/>
        <v/>
      </c>
      <c r="C1619" s="7" t="str">
        <f t="shared" si="5195"/>
        <v/>
      </c>
      <c r="D1619" s="81">
        <f t="shared" si="5196"/>
        <v>0</v>
      </c>
      <c r="E1619" s="7" t="str">
        <f t="shared" si="5197"/>
        <v>18,</v>
      </c>
      <c r="F1619" s="78"/>
      <c r="G1619" s="86"/>
      <c r="H1619" s="86"/>
      <c r="I1619" s="86"/>
      <c r="J1619" s="86"/>
      <c r="K1619" s="86"/>
      <c r="L1619" s="86"/>
      <c r="M1619" s="86"/>
      <c r="N1619" s="86"/>
      <c r="O1619" s="78"/>
      <c r="P1619" s="86"/>
      <c r="Q1619" s="86"/>
      <c r="R1619" s="86"/>
      <c r="S1619" s="86"/>
      <c r="T1619" s="86"/>
      <c r="U1619" s="86"/>
      <c r="V1619" s="86"/>
      <c r="W1619" s="86"/>
      <c r="X1619" s="123" t="str">
        <f t="shared" si="5198"/>
        <v/>
      </c>
      <c r="Y1619" s="127">
        <f t="shared" si="5230"/>
        <v>0</v>
      </c>
      <c r="Z1619" s="127">
        <f t="shared" si="5231"/>
        <v>0</v>
      </c>
      <c r="AA1619" s="127">
        <f t="shared" si="5232"/>
        <v>0</v>
      </c>
      <c r="AB1619" s="86">
        <f t="shared" si="5254"/>
        <v>0</v>
      </c>
      <c r="AC1619" s="86">
        <f t="shared" si="5254"/>
        <v>0</v>
      </c>
      <c r="AD1619" s="90" t="str">
        <f t="shared" si="5257"/>
        <v/>
      </c>
      <c r="AE1619" s="54" t="str">
        <f t="shared" si="5257"/>
        <v/>
      </c>
      <c r="AF1619" s="92" t="str">
        <f t="shared" si="5204"/>
        <v/>
      </c>
      <c r="AG1619" s="82">
        <f t="shared" si="5199"/>
        <v>0</v>
      </c>
      <c r="AH1619" s="71">
        <f t="shared" si="5151"/>
        <v>0</v>
      </c>
      <c r="AI1619" s="78" t="str">
        <f t="shared" si="5200"/>
        <v/>
      </c>
      <c r="AJ1619" s="132">
        <f t="shared" si="5233"/>
        <v>0</v>
      </c>
      <c r="AK1619" s="132">
        <f t="shared" si="5234"/>
        <v>0</v>
      </c>
      <c r="AL1619" s="132">
        <f t="shared" si="5235"/>
        <v>0</v>
      </c>
      <c r="AM1619" s="86" t="str">
        <f t="shared" si="5236"/>
        <v/>
      </c>
      <c r="AN1619" s="86" t="str">
        <f t="shared" si="5237"/>
        <v/>
      </c>
      <c r="AO1619" s="90" t="str">
        <f t="shared" si="5258"/>
        <v/>
      </c>
      <c r="AP1619" s="54" t="str">
        <f t="shared" si="5258"/>
        <v/>
      </c>
      <c r="AQ1619" s="92" t="str">
        <f t="shared" si="5205"/>
        <v/>
      </c>
      <c r="AR1619" s="82">
        <f t="shared" si="5238"/>
        <v>0</v>
      </c>
      <c r="AS1619" s="71">
        <f t="shared" si="5206"/>
        <v>0</v>
      </c>
      <c r="AT1619" s="78" t="str">
        <f t="shared" si="5201"/>
        <v/>
      </c>
      <c r="AU1619" s="137">
        <f t="shared" si="5239"/>
        <v>0</v>
      </c>
      <c r="AV1619" s="137">
        <f t="shared" si="5240"/>
        <v>0</v>
      </c>
      <c r="AW1619" s="137">
        <f t="shared" si="5241"/>
        <v>0</v>
      </c>
      <c r="AX1619" s="86" t="str">
        <f t="shared" si="5242"/>
        <v/>
      </c>
      <c r="AY1619" s="86" t="str">
        <f t="shared" si="5243"/>
        <v/>
      </c>
      <c r="AZ1619" s="90" t="str">
        <f t="shared" si="5259"/>
        <v/>
      </c>
      <c r="BA1619" s="54" t="str">
        <f t="shared" si="5259"/>
        <v/>
      </c>
      <c r="BB1619" s="92" t="str">
        <f t="shared" si="5207"/>
        <v/>
      </c>
      <c r="BC1619" s="82">
        <f t="shared" si="5244"/>
        <v>0</v>
      </c>
      <c r="BD1619" s="71">
        <f t="shared" si="5208"/>
        <v>0</v>
      </c>
      <c r="BE1619" s="98">
        <f t="shared" si="5246"/>
        <v>18</v>
      </c>
      <c r="BF1619" s="54" t="str">
        <f t="shared" si="5260"/>
        <v/>
      </c>
      <c r="BG1619" s="92" t="str">
        <f t="shared" si="5255"/>
        <v/>
      </c>
      <c r="BH1619" s="82">
        <f t="shared" si="5227"/>
        <v>0</v>
      </c>
      <c r="BI1619" s="71">
        <f t="shared" si="5228"/>
        <v>0</v>
      </c>
      <c r="BJ1619" s="146"/>
      <c r="BK1619" s="97">
        <v>1</v>
      </c>
      <c r="BL1619" s="95" t="str">
        <f t="shared" ref="BL1619:BP1619" si="5262">IF(BL1618&lt;&gt;"",BL1618,"")</f>
        <v/>
      </c>
      <c r="BM1619" s="95" t="str">
        <f t="shared" si="5262"/>
        <v/>
      </c>
      <c r="BN1619" s="95" t="str">
        <f t="shared" si="5262"/>
        <v/>
      </c>
      <c r="BO1619" s="95" t="str">
        <f t="shared" si="5262"/>
        <v/>
      </c>
      <c r="BP1619" s="95" t="str">
        <f t="shared" si="5262"/>
        <v/>
      </c>
      <c r="BQ1619" s="81">
        <f t="shared" si="5248"/>
        <v>0</v>
      </c>
      <c r="BR1619" s="81">
        <f t="shared" si="5249"/>
        <v>0</v>
      </c>
      <c r="BS1619" s="81">
        <f t="shared" si="5250"/>
        <v>0</v>
      </c>
      <c r="BT1619" s="81">
        <f t="shared" si="5251"/>
        <v>0</v>
      </c>
      <c r="BU1619" s="81">
        <f t="shared" si="5252"/>
        <v>0</v>
      </c>
      <c r="BV1619" s="13">
        <f t="shared" si="5253"/>
        <v>0</v>
      </c>
      <c r="BW1619" s="11">
        <f t="shared" si="5203"/>
        <v>0</v>
      </c>
      <c r="BX1619" s="69">
        <f t="shared" si="5209"/>
        <v>0</v>
      </c>
      <c r="BY1619" s="69">
        <f>IF($A1619&lt;&gt;"",IF(BY1618&lt;&gt;0,BY1618,IF(BW1619&lt;=$AW$2,"Stop Loss",0)),0)</f>
        <v>0</v>
      </c>
      <c r="BZ1619" s="69">
        <f t="shared" si="5172"/>
        <v>0</v>
      </c>
      <c r="CA1619" s="27" t="str">
        <f t="shared" si="5210"/>
        <v/>
      </c>
      <c r="CB1619" s="27" t="str">
        <f t="shared" si="5211"/>
        <v/>
      </c>
      <c r="CC1619" s="27" t="str">
        <f t="shared" si="5212"/>
        <v/>
      </c>
      <c r="CD1619" s="27" t="str">
        <f t="shared" si="5213"/>
        <v/>
      </c>
      <c r="CE1619" s="27" t="str">
        <f t="shared" si="5214"/>
        <v/>
      </c>
      <c r="CF1619" s="27" t="str">
        <f t="shared" si="5215"/>
        <v/>
      </c>
      <c r="CG1619" s="86"/>
      <c r="CH1619" s="86"/>
      <c r="CI1619" s="45"/>
      <c r="CJ1619" s="45"/>
      <c r="CK1619" s="45"/>
    </row>
    <row r="1620" spans="1:89">
      <c r="A1620" s="149"/>
      <c r="B1620" s="82" t="str">
        <f t="shared" si="5194"/>
        <v/>
      </c>
      <c r="C1620" s="7" t="str">
        <f t="shared" si="5195"/>
        <v/>
      </c>
      <c r="D1620" s="81">
        <f t="shared" si="5196"/>
        <v>0</v>
      </c>
      <c r="E1620" s="7" t="str">
        <f t="shared" si="5197"/>
        <v>18,</v>
      </c>
      <c r="F1620" s="78"/>
      <c r="G1620" s="86"/>
      <c r="H1620" s="86"/>
      <c r="I1620" s="86"/>
      <c r="J1620" s="86"/>
      <c r="K1620" s="86"/>
      <c r="L1620" s="86"/>
      <c r="M1620" s="86"/>
      <c r="N1620" s="86"/>
      <c r="O1620" s="78"/>
      <c r="P1620" s="86"/>
      <c r="Q1620" s="86"/>
      <c r="R1620" s="86"/>
      <c r="S1620" s="86"/>
      <c r="T1620" s="86"/>
      <c r="U1620" s="86"/>
      <c r="V1620" s="86"/>
      <c r="W1620" s="86"/>
      <c r="X1620" s="123" t="str">
        <f t="shared" si="5198"/>
        <v/>
      </c>
      <c r="Y1620" s="127">
        <f t="shared" si="5230"/>
        <v>0</v>
      </c>
      <c r="Z1620" s="127">
        <f t="shared" si="5231"/>
        <v>0</v>
      </c>
      <c r="AA1620" s="127">
        <f t="shared" si="5232"/>
        <v>0</v>
      </c>
      <c r="AB1620" s="86">
        <f t="shared" si="5254"/>
        <v>0</v>
      </c>
      <c r="AC1620" s="86">
        <f t="shared" si="5254"/>
        <v>0</v>
      </c>
      <c r="AD1620" s="90" t="str">
        <f t="shared" si="5257"/>
        <v/>
      </c>
      <c r="AE1620" s="54" t="str">
        <f t="shared" si="5257"/>
        <v/>
      </c>
      <c r="AF1620" s="92" t="str">
        <f t="shared" si="5204"/>
        <v/>
      </c>
      <c r="AG1620" s="82">
        <f t="shared" si="5199"/>
        <v>0</v>
      </c>
      <c r="AH1620" s="71">
        <f t="shared" si="5151"/>
        <v>0</v>
      </c>
      <c r="AI1620" s="78" t="str">
        <f t="shared" si="5200"/>
        <v/>
      </c>
      <c r="AJ1620" s="132">
        <f t="shared" si="5233"/>
        <v>0</v>
      </c>
      <c r="AK1620" s="132">
        <f t="shared" si="5234"/>
        <v>0</v>
      </c>
      <c r="AL1620" s="132">
        <f t="shared" si="5235"/>
        <v>0</v>
      </c>
      <c r="AM1620" s="86" t="str">
        <f t="shared" si="5236"/>
        <v/>
      </c>
      <c r="AN1620" s="86" t="str">
        <f t="shared" si="5237"/>
        <v/>
      </c>
      <c r="AO1620" s="90" t="str">
        <f t="shared" si="5258"/>
        <v/>
      </c>
      <c r="AP1620" s="54" t="str">
        <f t="shared" si="5258"/>
        <v/>
      </c>
      <c r="AQ1620" s="92" t="str">
        <f t="shared" si="5205"/>
        <v/>
      </c>
      <c r="AR1620" s="82">
        <f t="shared" si="5238"/>
        <v>0</v>
      </c>
      <c r="AS1620" s="71">
        <f t="shared" si="5206"/>
        <v>0</v>
      </c>
      <c r="AT1620" s="78" t="str">
        <f t="shared" si="5201"/>
        <v/>
      </c>
      <c r="AU1620" s="137">
        <f t="shared" si="5239"/>
        <v>0</v>
      </c>
      <c r="AV1620" s="137">
        <f t="shared" si="5240"/>
        <v>0</v>
      </c>
      <c r="AW1620" s="137">
        <f t="shared" si="5241"/>
        <v>0</v>
      </c>
      <c r="AX1620" s="86" t="str">
        <f t="shared" si="5242"/>
        <v/>
      </c>
      <c r="AY1620" s="86" t="str">
        <f t="shared" si="5243"/>
        <v/>
      </c>
      <c r="AZ1620" s="90" t="str">
        <f t="shared" si="5259"/>
        <v/>
      </c>
      <c r="BA1620" s="54" t="str">
        <f t="shared" si="5259"/>
        <v/>
      </c>
      <c r="BB1620" s="92" t="str">
        <f t="shared" si="5207"/>
        <v/>
      </c>
      <c r="BC1620" s="82">
        <f t="shared" si="5244"/>
        <v>0</v>
      </c>
      <c r="BD1620" s="71">
        <f t="shared" si="5208"/>
        <v>0</v>
      </c>
      <c r="BE1620" s="98">
        <f t="shared" si="5246"/>
        <v>18</v>
      </c>
      <c r="BF1620" s="54" t="str">
        <f t="shared" si="5260"/>
        <v/>
      </c>
      <c r="BG1620" s="92" t="str">
        <f t="shared" si="5255"/>
        <v/>
      </c>
      <c r="BH1620" s="82">
        <f t="shared" si="5227"/>
        <v>0</v>
      </c>
      <c r="BI1620" s="71">
        <f t="shared" si="5228"/>
        <v>0</v>
      </c>
      <c r="BJ1620" s="146"/>
      <c r="BK1620" s="97">
        <v>1</v>
      </c>
      <c r="BL1620" s="95" t="str">
        <f t="shared" ref="BL1620:BP1620" si="5263">IF(BL1619&lt;&gt;"",BL1619,"")</f>
        <v/>
      </c>
      <c r="BM1620" s="95" t="str">
        <f t="shared" si="5263"/>
        <v/>
      </c>
      <c r="BN1620" s="95" t="str">
        <f t="shared" si="5263"/>
        <v/>
      </c>
      <c r="BO1620" s="95" t="str">
        <f t="shared" si="5263"/>
        <v/>
      </c>
      <c r="BP1620" s="95" t="str">
        <f t="shared" si="5263"/>
        <v/>
      </c>
      <c r="BQ1620" s="81">
        <f t="shared" si="5248"/>
        <v>0</v>
      </c>
      <c r="BR1620" s="81">
        <f t="shared" si="5249"/>
        <v>0</v>
      </c>
      <c r="BS1620" s="81">
        <f t="shared" si="5250"/>
        <v>0</v>
      </c>
      <c r="BT1620" s="81">
        <f t="shared" si="5251"/>
        <v>0</v>
      </c>
      <c r="BU1620" s="81">
        <f t="shared" si="5252"/>
        <v>0</v>
      </c>
      <c r="BV1620" s="13">
        <f t="shared" si="5253"/>
        <v>0</v>
      </c>
      <c r="BW1620" s="11">
        <f t="shared" si="5203"/>
        <v>0</v>
      </c>
      <c r="BX1620" s="69">
        <f t="shared" si="5209"/>
        <v>0</v>
      </c>
      <c r="BY1620" s="69">
        <f>IF($A1620&lt;&gt;"",IF(BY1619&lt;&gt;0,BY1619,IF(BW1620&lt;=$AW$2,"Stop Loss",0)),0)</f>
        <v>0</v>
      </c>
      <c r="BZ1620" s="69">
        <f t="shared" si="5172"/>
        <v>0</v>
      </c>
      <c r="CA1620" s="27" t="str">
        <f t="shared" si="5210"/>
        <v/>
      </c>
      <c r="CB1620" s="27" t="str">
        <f t="shared" si="5211"/>
        <v/>
      </c>
      <c r="CC1620" s="27" t="str">
        <f t="shared" si="5212"/>
        <v/>
      </c>
      <c r="CD1620" s="27" t="str">
        <f t="shared" si="5213"/>
        <v/>
      </c>
      <c r="CE1620" s="27" t="str">
        <f t="shared" si="5214"/>
        <v/>
      </c>
      <c r="CF1620" s="27" t="str">
        <f t="shared" si="5215"/>
        <v/>
      </c>
      <c r="CG1620" s="86"/>
      <c r="CH1620" s="86"/>
      <c r="CI1620" s="45"/>
      <c r="CJ1620" s="45"/>
      <c r="CK1620" s="45"/>
    </row>
    <row r="1621" spans="1:89">
      <c r="A1621" s="149"/>
      <c r="B1621" s="82" t="str">
        <f t="shared" si="5194"/>
        <v/>
      </c>
      <c r="C1621" s="7" t="str">
        <f t="shared" si="5195"/>
        <v/>
      </c>
      <c r="D1621" s="81">
        <f t="shared" si="5196"/>
        <v>0</v>
      </c>
      <c r="E1621" s="7" t="str">
        <f t="shared" si="5197"/>
        <v>18,</v>
      </c>
      <c r="F1621" s="78"/>
      <c r="G1621" s="86"/>
      <c r="H1621" s="86"/>
      <c r="I1621" s="86"/>
      <c r="J1621" s="86"/>
      <c r="K1621" s="86"/>
      <c r="L1621" s="86"/>
      <c r="M1621" s="86"/>
      <c r="N1621" s="86"/>
      <c r="O1621" s="78"/>
      <c r="P1621" s="86"/>
      <c r="Q1621" s="86"/>
      <c r="R1621" s="86"/>
      <c r="S1621" s="86"/>
      <c r="T1621" s="86"/>
      <c r="U1621" s="86"/>
      <c r="V1621" s="86"/>
      <c r="W1621" s="86"/>
      <c r="X1621" s="123" t="str">
        <f t="shared" si="5198"/>
        <v/>
      </c>
      <c r="Y1621" s="127">
        <f t="shared" si="5230"/>
        <v>0</v>
      </c>
      <c r="Z1621" s="127">
        <f t="shared" si="5231"/>
        <v>0</v>
      </c>
      <c r="AA1621" s="127">
        <f t="shared" si="5232"/>
        <v>0</v>
      </c>
      <c r="AB1621" s="86">
        <f t="shared" si="5254"/>
        <v>0</v>
      </c>
      <c r="AC1621" s="86">
        <f t="shared" si="5254"/>
        <v>0</v>
      </c>
      <c r="AD1621" s="90" t="str">
        <f t="shared" si="5257"/>
        <v/>
      </c>
      <c r="AE1621" s="54" t="str">
        <f t="shared" si="5257"/>
        <v/>
      </c>
      <c r="AF1621" s="92" t="str">
        <f t="shared" si="5204"/>
        <v/>
      </c>
      <c r="AG1621" s="82">
        <f t="shared" si="5199"/>
        <v>0</v>
      </c>
      <c r="AH1621" s="71">
        <f t="shared" si="5151"/>
        <v>0</v>
      </c>
      <c r="AI1621" s="78" t="str">
        <f t="shared" si="5200"/>
        <v/>
      </c>
      <c r="AJ1621" s="132">
        <f t="shared" si="5233"/>
        <v>0</v>
      </c>
      <c r="AK1621" s="132">
        <f t="shared" si="5234"/>
        <v>0</v>
      </c>
      <c r="AL1621" s="132">
        <f t="shared" si="5235"/>
        <v>0</v>
      </c>
      <c r="AM1621" s="86" t="str">
        <f t="shared" si="5236"/>
        <v/>
      </c>
      <c r="AN1621" s="86" t="str">
        <f t="shared" si="5237"/>
        <v/>
      </c>
      <c r="AO1621" s="90" t="str">
        <f t="shared" si="5258"/>
        <v/>
      </c>
      <c r="AP1621" s="54" t="str">
        <f t="shared" si="5258"/>
        <v/>
      </c>
      <c r="AQ1621" s="92" t="str">
        <f t="shared" si="5205"/>
        <v/>
      </c>
      <c r="AR1621" s="82">
        <f t="shared" si="5238"/>
        <v>0</v>
      </c>
      <c r="AS1621" s="71">
        <f t="shared" si="5206"/>
        <v>0</v>
      </c>
      <c r="AT1621" s="78" t="str">
        <f t="shared" si="5201"/>
        <v/>
      </c>
      <c r="AU1621" s="137">
        <f t="shared" si="5239"/>
        <v>0</v>
      </c>
      <c r="AV1621" s="137">
        <f t="shared" si="5240"/>
        <v>0</v>
      </c>
      <c r="AW1621" s="137">
        <f t="shared" si="5241"/>
        <v>0</v>
      </c>
      <c r="AX1621" s="86" t="str">
        <f t="shared" si="5242"/>
        <v/>
      </c>
      <c r="AY1621" s="86" t="str">
        <f t="shared" si="5243"/>
        <v/>
      </c>
      <c r="AZ1621" s="90" t="str">
        <f t="shared" si="5259"/>
        <v/>
      </c>
      <c r="BA1621" s="54" t="str">
        <f t="shared" si="5259"/>
        <v/>
      </c>
      <c r="BB1621" s="92" t="str">
        <f t="shared" si="5207"/>
        <v/>
      </c>
      <c r="BC1621" s="82">
        <f t="shared" si="5244"/>
        <v>0</v>
      </c>
      <c r="BD1621" s="71">
        <f t="shared" si="5208"/>
        <v>0</v>
      </c>
      <c r="BE1621" s="98">
        <f t="shared" si="5246"/>
        <v>18</v>
      </c>
      <c r="BF1621" s="54" t="str">
        <f t="shared" si="5260"/>
        <v/>
      </c>
      <c r="BG1621" s="92" t="str">
        <f t="shared" si="5255"/>
        <v/>
      </c>
      <c r="BH1621" s="82">
        <f t="shared" si="5227"/>
        <v>0</v>
      </c>
      <c r="BI1621" s="71">
        <f t="shared" si="5228"/>
        <v>0</v>
      </c>
      <c r="BJ1621" s="146"/>
      <c r="BK1621" s="97">
        <v>1</v>
      </c>
      <c r="BL1621" s="95" t="str">
        <f t="shared" ref="BL1621:BP1621" si="5264">IF(BL1620&lt;&gt;"",BL1620,"")</f>
        <v/>
      </c>
      <c r="BM1621" s="95" t="str">
        <f t="shared" si="5264"/>
        <v/>
      </c>
      <c r="BN1621" s="95" t="str">
        <f t="shared" si="5264"/>
        <v/>
      </c>
      <c r="BO1621" s="95" t="str">
        <f t="shared" si="5264"/>
        <v/>
      </c>
      <c r="BP1621" s="95" t="str">
        <f t="shared" si="5264"/>
        <v/>
      </c>
      <c r="BQ1621" s="81">
        <f t="shared" si="5248"/>
        <v>0</v>
      </c>
      <c r="BR1621" s="81">
        <f t="shared" si="5249"/>
        <v>0</v>
      </c>
      <c r="BS1621" s="81">
        <f t="shared" si="5250"/>
        <v>0</v>
      </c>
      <c r="BT1621" s="81">
        <f t="shared" si="5251"/>
        <v>0</v>
      </c>
      <c r="BU1621" s="81">
        <f t="shared" si="5252"/>
        <v>0</v>
      </c>
      <c r="BV1621" s="13">
        <f t="shared" si="5253"/>
        <v>0</v>
      </c>
      <c r="BW1621" s="11">
        <f t="shared" si="5203"/>
        <v>0</v>
      </c>
      <c r="BX1621" s="69">
        <f t="shared" si="5209"/>
        <v>0</v>
      </c>
      <c r="BY1621" s="69">
        <f>IF($A1621&lt;&gt;"",IF(BY1620&lt;&gt;0,BY1620,IF(BW1621&lt;=$AW$2,"Stop Loss",0)),0)</f>
        <v>0</v>
      </c>
      <c r="BZ1621" s="69">
        <f t="shared" si="5172"/>
        <v>0</v>
      </c>
      <c r="CA1621" s="27" t="str">
        <f t="shared" si="5210"/>
        <v/>
      </c>
      <c r="CB1621" s="27" t="str">
        <f t="shared" si="5211"/>
        <v/>
      </c>
      <c r="CC1621" s="27" t="str">
        <f t="shared" si="5212"/>
        <v/>
      </c>
      <c r="CD1621" s="27" t="str">
        <f t="shared" si="5213"/>
        <v/>
      </c>
      <c r="CE1621" s="27" t="str">
        <f t="shared" si="5214"/>
        <v/>
      </c>
      <c r="CF1621" s="27" t="str">
        <f t="shared" si="5215"/>
        <v/>
      </c>
      <c r="CG1621" s="86"/>
      <c r="CH1621" s="86"/>
      <c r="CI1621" s="45"/>
      <c r="CJ1621" s="45"/>
      <c r="CK1621" s="45"/>
    </row>
    <row r="1622" spans="1:89">
      <c r="A1622" s="149"/>
      <c r="B1622" s="82" t="str">
        <f t="shared" si="5194"/>
        <v/>
      </c>
      <c r="C1622" s="7" t="str">
        <f t="shared" si="5195"/>
        <v/>
      </c>
      <c r="D1622" s="81">
        <f t="shared" si="5196"/>
        <v>0</v>
      </c>
      <c r="E1622" s="7" t="str">
        <f t="shared" si="5197"/>
        <v>18,</v>
      </c>
      <c r="F1622" s="78"/>
      <c r="G1622" s="86"/>
      <c r="H1622" s="86"/>
      <c r="I1622" s="86"/>
      <c r="J1622" s="86"/>
      <c r="K1622" s="86"/>
      <c r="L1622" s="86"/>
      <c r="M1622" s="86"/>
      <c r="N1622" s="86"/>
      <c r="O1622" s="78"/>
      <c r="P1622" s="86"/>
      <c r="Q1622" s="86"/>
      <c r="R1622" s="86"/>
      <c r="S1622" s="86"/>
      <c r="T1622" s="86"/>
      <c r="U1622" s="86"/>
      <c r="V1622" s="86"/>
      <c r="W1622" s="86"/>
      <c r="X1622" s="123" t="str">
        <f t="shared" si="5198"/>
        <v/>
      </c>
      <c r="Y1622" s="127">
        <f t="shared" si="5230"/>
        <v>0</v>
      </c>
      <c r="Z1622" s="127">
        <f t="shared" si="5231"/>
        <v>0</v>
      </c>
      <c r="AA1622" s="127">
        <f t="shared" si="5232"/>
        <v>0</v>
      </c>
      <c r="AB1622" s="86">
        <f t="shared" si="5254"/>
        <v>0</v>
      </c>
      <c r="AC1622" s="86">
        <f t="shared" si="5254"/>
        <v>0</v>
      </c>
      <c r="AD1622" s="90" t="str">
        <f t="shared" si="5257"/>
        <v/>
      </c>
      <c r="AE1622" s="54" t="str">
        <f t="shared" si="5257"/>
        <v/>
      </c>
      <c r="AF1622" s="92" t="str">
        <f t="shared" si="5204"/>
        <v/>
      </c>
      <c r="AG1622" s="82">
        <f t="shared" si="5199"/>
        <v>0</v>
      </c>
      <c r="AH1622" s="71">
        <f t="shared" si="5151"/>
        <v>0</v>
      </c>
      <c r="AI1622" s="78" t="str">
        <f t="shared" si="5200"/>
        <v/>
      </c>
      <c r="AJ1622" s="132">
        <f t="shared" si="5233"/>
        <v>0</v>
      </c>
      <c r="AK1622" s="132">
        <f t="shared" si="5234"/>
        <v>0</v>
      </c>
      <c r="AL1622" s="132">
        <f t="shared" si="5235"/>
        <v>0</v>
      </c>
      <c r="AM1622" s="86" t="str">
        <f t="shared" si="5236"/>
        <v/>
      </c>
      <c r="AN1622" s="86" t="str">
        <f t="shared" si="5237"/>
        <v/>
      </c>
      <c r="AO1622" s="90" t="str">
        <f t="shared" si="5258"/>
        <v/>
      </c>
      <c r="AP1622" s="54" t="str">
        <f t="shared" si="5258"/>
        <v/>
      </c>
      <c r="AQ1622" s="92" t="str">
        <f t="shared" si="5205"/>
        <v/>
      </c>
      <c r="AR1622" s="82">
        <f t="shared" si="5238"/>
        <v>0</v>
      </c>
      <c r="AS1622" s="71">
        <f t="shared" si="5206"/>
        <v>0</v>
      </c>
      <c r="AT1622" s="78" t="str">
        <f t="shared" si="5201"/>
        <v/>
      </c>
      <c r="AU1622" s="137">
        <f t="shared" si="5239"/>
        <v>0</v>
      </c>
      <c r="AV1622" s="137">
        <f t="shared" si="5240"/>
        <v>0</v>
      </c>
      <c r="AW1622" s="137">
        <f t="shared" si="5241"/>
        <v>0</v>
      </c>
      <c r="AX1622" s="86" t="str">
        <f t="shared" si="5242"/>
        <v/>
      </c>
      <c r="AY1622" s="86" t="str">
        <f t="shared" si="5243"/>
        <v/>
      </c>
      <c r="AZ1622" s="90" t="str">
        <f t="shared" si="5259"/>
        <v/>
      </c>
      <c r="BA1622" s="54" t="str">
        <f t="shared" si="5259"/>
        <v/>
      </c>
      <c r="BB1622" s="92" t="str">
        <f t="shared" si="5207"/>
        <v/>
      </c>
      <c r="BC1622" s="82">
        <f t="shared" si="5244"/>
        <v>0</v>
      </c>
      <c r="BD1622" s="71">
        <f t="shared" si="5208"/>
        <v>0</v>
      </c>
      <c r="BE1622" s="98">
        <f t="shared" si="5246"/>
        <v>18</v>
      </c>
      <c r="BF1622" s="54" t="str">
        <f t="shared" si="5260"/>
        <v/>
      </c>
      <c r="BG1622" s="92" t="str">
        <f t="shared" si="5255"/>
        <v/>
      </c>
      <c r="BH1622" s="82">
        <f t="shared" si="5227"/>
        <v>0</v>
      </c>
      <c r="BI1622" s="71">
        <f t="shared" si="5228"/>
        <v>0</v>
      </c>
      <c r="BJ1622" s="146"/>
      <c r="BK1622" s="97">
        <v>1</v>
      </c>
      <c r="BL1622" s="95" t="str">
        <f t="shared" ref="BL1622:BP1622" si="5265">IF(BL1621&lt;&gt;"",BL1621,"")</f>
        <v/>
      </c>
      <c r="BM1622" s="95" t="str">
        <f t="shared" si="5265"/>
        <v/>
      </c>
      <c r="BN1622" s="95" t="str">
        <f t="shared" si="5265"/>
        <v/>
      </c>
      <c r="BO1622" s="95" t="str">
        <f t="shared" si="5265"/>
        <v/>
      </c>
      <c r="BP1622" s="95" t="str">
        <f t="shared" si="5265"/>
        <v/>
      </c>
      <c r="BQ1622" s="81">
        <f t="shared" si="5248"/>
        <v>0</v>
      </c>
      <c r="BR1622" s="81">
        <f t="shared" si="5249"/>
        <v>0</v>
      </c>
      <c r="BS1622" s="81">
        <f t="shared" si="5250"/>
        <v>0</v>
      </c>
      <c r="BT1622" s="81">
        <f t="shared" si="5251"/>
        <v>0</v>
      </c>
      <c r="BU1622" s="81">
        <f t="shared" si="5252"/>
        <v>0</v>
      </c>
      <c r="BV1622" s="13">
        <f t="shared" si="5253"/>
        <v>0</v>
      </c>
      <c r="BW1622" s="11">
        <f t="shared" si="5203"/>
        <v>0</v>
      </c>
      <c r="BX1622" s="69">
        <f t="shared" si="5209"/>
        <v>0</v>
      </c>
      <c r="BY1622" s="69">
        <f>IF($A1622&lt;&gt;"",IF(BY1621&lt;&gt;0,BY1621,IF(BW1622&lt;=$AW$2,"Stop Loss",0)),0)</f>
        <v>0</v>
      </c>
      <c r="BZ1622" s="69">
        <f t="shared" si="5172"/>
        <v>0</v>
      </c>
      <c r="CA1622" s="27" t="str">
        <f t="shared" si="5210"/>
        <v/>
      </c>
      <c r="CB1622" s="27" t="str">
        <f t="shared" si="5211"/>
        <v/>
      </c>
      <c r="CC1622" s="27" t="str">
        <f t="shared" si="5212"/>
        <v/>
      </c>
      <c r="CD1622" s="27" t="str">
        <f t="shared" si="5213"/>
        <v/>
      </c>
      <c r="CE1622" s="27" t="str">
        <f t="shared" si="5214"/>
        <v/>
      </c>
      <c r="CF1622" s="27" t="str">
        <f t="shared" si="5215"/>
        <v/>
      </c>
      <c r="CG1622" s="86"/>
      <c r="CH1622" s="86"/>
      <c r="CI1622" s="45"/>
      <c r="CJ1622" s="45"/>
      <c r="CK1622" s="45"/>
    </row>
    <row r="1623" spans="1:89">
      <c r="A1623" s="149"/>
      <c r="B1623" s="82" t="str">
        <f t="shared" si="5194"/>
        <v/>
      </c>
      <c r="C1623" s="7" t="str">
        <f t="shared" si="5195"/>
        <v/>
      </c>
      <c r="D1623" s="81">
        <f t="shared" si="5196"/>
        <v>0</v>
      </c>
      <c r="E1623" s="7" t="str">
        <f t="shared" si="5197"/>
        <v>18,</v>
      </c>
      <c r="F1623" s="78"/>
      <c r="G1623" s="86"/>
      <c r="H1623" s="86"/>
      <c r="I1623" s="86"/>
      <c r="J1623" s="86"/>
      <c r="K1623" s="86"/>
      <c r="L1623" s="86"/>
      <c r="M1623" s="86"/>
      <c r="N1623" s="86"/>
      <c r="O1623" s="78"/>
      <c r="P1623" s="86"/>
      <c r="Q1623" s="86"/>
      <c r="R1623" s="86"/>
      <c r="S1623" s="86"/>
      <c r="T1623" s="86"/>
      <c r="U1623" s="86"/>
      <c r="V1623" s="86"/>
      <c r="W1623" s="86"/>
      <c r="X1623" s="123" t="str">
        <f t="shared" si="5198"/>
        <v/>
      </c>
      <c r="Y1623" s="127">
        <f t="shared" si="5230"/>
        <v>0</v>
      </c>
      <c r="Z1623" s="127">
        <f t="shared" si="5231"/>
        <v>0</v>
      </c>
      <c r="AA1623" s="127">
        <f t="shared" si="5232"/>
        <v>0</v>
      </c>
      <c r="AB1623" s="86">
        <f t="shared" si="5254"/>
        <v>0</v>
      </c>
      <c r="AC1623" s="86">
        <f t="shared" si="5254"/>
        <v>0</v>
      </c>
      <c r="AD1623" s="90" t="str">
        <f t="shared" si="5257"/>
        <v/>
      </c>
      <c r="AE1623" s="54" t="str">
        <f t="shared" si="5257"/>
        <v/>
      </c>
      <c r="AF1623" s="92" t="str">
        <f t="shared" si="5204"/>
        <v/>
      </c>
      <c r="AG1623" s="82">
        <f t="shared" si="5199"/>
        <v>0</v>
      </c>
      <c r="AH1623" s="71">
        <f t="shared" si="5151"/>
        <v>0</v>
      </c>
      <c r="AI1623" s="78" t="str">
        <f t="shared" si="5200"/>
        <v/>
      </c>
      <c r="AJ1623" s="132">
        <f t="shared" si="5233"/>
        <v>0</v>
      </c>
      <c r="AK1623" s="132">
        <f t="shared" si="5234"/>
        <v>0</v>
      </c>
      <c r="AL1623" s="132">
        <f t="shared" si="5235"/>
        <v>0</v>
      </c>
      <c r="AM1623" s="86" t="str">
        <f t="shared" si="5236"/>
        <v/>
      </c>
      <c r="AN1623" s="86" t="str">
        <f t="shared" si="5237"/>
        <v/>
      </c>
      <c r="AO1623" s="90" t="str">
        <f t="shared" si="5258"/>
        <v/>
      </c>
      <c r="AP1623" s="54" t="str">
        <f t="shared" si="5258"/>
        <v/>
      </c>
      <c r="AQ1623" s="92" t="str">
        <f t="shared" si="5205"/>
        <v/>
      </c>
      <c r="AR1623" s="82">
        <f t="shared" si="5238"/>
        <v>0</v>
      </c>
      <c r="AS1623" s="71">
        <f t="shared" si="5206"/>
        <v>0</v>
      </c>
      <c r="AT1623" s="78" t="str">
        <f t="shared" si="5201"/>
        <v/>
      </c>
      <c r="AU1623" s="137">
        <f t="shared" si="5239"/>
        <v>0</v>
      </c>
      <c r="AV1623" s="137">
        <f t="shared" si="5240"/>
        <v>0</v>
      </c>
      <c r="AW1623" s="137">
        <f t="shared" si="5241"/>
        <v>0</v>
      </c>
      <c r="AX1623" s="86" t="str">
        <f t="shared" si="5242"/>
        <v/>
      </c>
      <c r="AY1623" s="86" t="str">
        <f t="shared" si="5243"/>
        <v/>
      </c>
      <c r="AZ1623" s="90" t="str">
        <f t="shared" si="5259"/>
        <v/>
      </c>
      <c r="BA1623" s="54" t="str">
        <f t="shared" si="5259"/>
        <v/>
      </c>
      <c r="BB1623" s="92" t="str">
        <f t="shared" si="5207"/>
        <v/>
      </c>
      <c r="BC1623" s="82">
        <f t="shared" si="5244"/>
        <v>0</v>
      </c>
      <c r="BD1623" s="71">
        <f t="shared" si="5208"/>
        <v>0</v>
      </c>
      <c r="BE1623" s="98">
        <f t="shared" si="5246"/>
        <v>18</v>
      </c>
      <c r="BF1623" s="54" t="str">
        <f t="shared" si="5260"/>
        <v/>
      </c>
      <c r="BG1623" s="92" t="str">
        <f t="shared" si="5255"/>
        <v/>
      </c>
      <c r="BH1623" s="82">
        <f t="shared" si="5227"/>
        <v>0</v>
      </c>
      <c r="BI1623" s="71">
        <f t="shared" si="5228"/>
        <v>0</v>
      </c>
      <c r="BJ1623" s="146"/>
      <c r="BK1623" s="97">
        <v>1</v>
      </c>
      <c r="BL1623" s="95" t="str">
        <f t="shared" ref="BL1623:BP1623" si="5266">IF(BL1622&lt;&gt;"",BL1622,"")</f>
        <v/>
      </c>
      <c r="BM1623" s="95" t="str">
        <f t="shared" si="5266"/>
        <v/>
      </c>
      <c r="BN1623" s="95" t="str">
        <f t="shared" si="5266"/>
        <v/>
      </c>
      <c r="BO1623" s="95" t="str">
        <f t="shared" si="5266"/>
        <v/>
      </c>
      <c r="BP1623" s="95" t="str">
        <f t="shared" si="5266"/>
        <v/>
      </c>
      <c r="BQ1623" s="81">
        <f t="shared" si="5248"/>
        <v>0</v>
      </c>
      <c r="BR1623" s="81">
        <f t="shared" si="5249"/>
        <v>0</v>
      </c>
      <c r="BS1623" s="81">
        <f t="shared" si="5250"/>
        <v>0</v>
      </c>
      <c r="BT1623" s="81">
        <f t="shared" si="5251"/>
        <v>0</v>
      </c>
      <c r="BU1623" s="81">
        <f t="shared" si="5252"/>
        <v>0</v>
      </c>
      <c r="BV1623" s="13">
        <f t="shared" si="5253"/>
        <v>0</v>
      </c>
      <c r="BW1623" s="11">
        <f t="shared" si="5203"/>
        <v>0</v>
      </c>
      <c r="BX1623" s="69">
        <f t="shared" si="5209"/>
        <v>0</v>
      </c>
      <c r="BY1623" s="69">
        <f>IF($A1623&lt;&gt;"",IF(BY1622&lt;&gt;0,BY1622,IF(BW1623&lt;=$AW$2,"Stop Loss",0)),0)</f>
        <v>0</v>
      </c>
      <c r="BZ1623" s="69">
        <f t="shared" si="5172"/>
        <v>0</v>
      </c>
      <c r="CA1623" s="27" t="str">
        <f t="shared" si="5210"/>
        <v/>
      </c>
      <c r="CB1623" s="27" t="str">
        <f t="shared" si="5211"/>
        <v/>
      </c>
      <c r="CC1623" s="27" t="str">
        <f t="shared" si="5212"/>
        <v/>
      </c>
      <c r="CD1623" s="27" t="str">
        <f t="shared" si="5213"/>
        <v/>
      </c>
      <c r="CE1623" s="27" t="str">
        <f t="shared" si="5214"/>
        <v/>
      </c>
      <c r="CF1623" s="27" t="str">
        <f t="shared" si="5215"/>
        <v/>
      </c>
      <c r="CG1623" s="86"/>
      <c r="CH1623" s="86"/>
      <c r="CI1623" s="45"/>
      <c r="CJ1623" s="45"/>
      <c r="CK1623" s="45"/>
    </row>
    <row r="1624" spans="1:89">
      <c r="A1624" s="149"/>
      <c r="B1624" s="82" t="str">
        <f t="shared" si="5194"/>
        <v/>
      </c>
      <c r="C1624" s="7" t="str">
        <f t="shared" si="5195"/>
        <v/>
      </c>
      <c r="D1624" s="81">
        <f t="shared" si="5196"/>
        <v>0</v>
      </c>
      <c r="E1624" s="7" t="str">
        <f t="shared" si="5197"/>
        <v>18,</v>
      </c>
      <c r="F1624" s="78"/>
      <c r="G1624" s="86"/>
      <c r="H1624" s="86"/>
      <c r="I1624" s="86"/>
      <c r="J1624" s="86"/>
      <c r="K1624" s="86"/>
      <c r="L1624" s="86"/>
      <c r="M1624" s="86"/>
      <c r="N1624" s="86"/>
      <c r="O1624" s="78"/>
      <c r="P1624" s="86"/>
      <c r="Q1624" s="86"/>
      <c r="R1624" s="86"/>
      <c r="S1624" s="86"/>
      <c r="T1624" s="86"/>
      <c r="U1624" s="86"/>
      <c r="V1624" s="86"/>
      <c r="W1624" s="86"/>
      <c r="X1624" s="123" t="str">
        <f t="shared" si="5198"/>
        <v/>
      </c>
      <c r="Y1624" s="127">
        <f t="shared" si="5230"/>
        <v>0</v>
      </c>
      <c r="Z1624" s="127">
        <f t="shared" si="5231"/>
        <v>0</v>
      </c>
      <c r="AA1624" s="127">
        <f t="shared" si="5232"/>
        <v>0</v>
      </c>
      <c r="AB1624" s="86">
        <f>IF($Y1624&gt;$Z1624,$Y1624-$Z1624+AB1623,AB1623)</f>
        <v>0</v>
      </c>
      <c r="AC1624" s="86">
        <f>IF($Z1624&gt;$Y1624,$Z1624-$Y1624+AC1623,AC1623)</f>
        <v>0</v>
      </c>
      <c r="AD1624" s="90" t="str">
        <f t="shared" si="5257"/>
        <v/>
      </c>
      <c r="AE1624" s="54" t="str">
        <f t="shared" si="5257"/>
        <v/>
      </c>
      <c r="AF1624" s="92" t="str">
        <f t="shared" si="5204"/>
        <v/>
      </c>
      <c r="AG1624" s="82">
        <f t="shared" si="5199"/>
        <v>0</v>
      </c>
      <c r="AH1624" s="71">
        <f t="shared" si="5151"/>
        <v>0</v>
      </c>
      <c r="AI1624" s="78" t="str">
        <f t="shared" si="5200"/>
        <v/>
      </c>
      <c r="AJ1624" s="132">
        <f t="shared" si="5233"/>
        <v>0</v>
      </c>
      <c r="AK1624" s="132">
        <f t="shared" si="5234"/>
        <v>0</v>
      </c>
      <c r="AL1624" s="132">
        <f t="shared" si="5235"/>
        <v>0</v>
      </c>
      <c r="AM1624" s="86" t="str">
        <f t="shared" si="5236"/>
        <v/>
      </c>
      <c r="AN1624" s="86" t="str">
        <f t="shared" si="5237"/>
        <v/>
      </c>
      <c r="AO1624" s="90" t="str">
        <f t="shared" si="5258"/>
        <v/>
      </c>
      <c r="AP1624" s="54" t="str">
        <f t="shared" si="5258"/>
        <v/>
      </c>
      <c r="AQ1624" s="92" t="str">
        <f t="shared" si="5205"/>
        <v/>
      </c>
      <c r="AR1624" s="82">
        <f t="shared" si="5238"/>
        <v>0</v>
      </c>
      <c r="AS1624" s="71">
        <f t="shared" si="5206"/>
        <v>0</v>
      </c>
      <c r="AT1624" s="78" t="str">
        <f t="shared" si="5201"/>
        <v/>
      </c>
      <c r="AU1624" s="137">
        <f t="shared" si="5239"/>
        <v>0</v>
      </c>
      <c r="AV1624" s="137">
        <f t="shared" si="5240"/>
        <v>0</v>
      </c>
      <c r="AW1624" s="137">
        <f t="shared" si="5241"/>
        <v>0</v>
      </c>
      <c r="AX1624" s="86" t="str">
        <f t="shared" si="5242"/>
        <v/>
      </c>
      <c r="AY1624" s="86" t="str">
        <f t="shared" si="5243"/>
        <v/>
      </c>
      <c r="AZ1624" s="90" t="str">
        <f t="shared" si="5259"/>
        <v/>
      </c>
      <c r="BA1624" s="54" t="str">
        <f t="shared" si="5259"/>
        <v/>
      </c>
      <c r="BB1624" s="92" t="str">
        <f t="shared" si="5207"/>
        <v/>
      </c>
      <c r="BC1624" s="82">
        <f t="shared" si="5244"/>
        <v>0</v>
      </c>
      <c r="BD1624" s="71">
        <f t="shared" si="5208"/>
        <v>0</v>
      </c>
      <c r="BE1624" s="98">
        <f t="shared" si="5246"/>
        <v>18</v>
      </c>
      <c r="BF1624" s="54" t="str">
        <f t="shared" si="5260"/>
        <v/>
      </c>
      <c r="BG1624" s="92" t="str">
        <f t="shared" si="5255"/>
        <v/>
      </c>
      <c r="BH1624" s="82">
        <f t="shared" si="5227"/>
        <v>0</v>
      </c>
      <c r="BI1624" s="71">
        <f t="shared" si="5228"/>
        <v>0</v>
      </c>
      <c r="BJ1624" s="146"/>
      <c r="BK1624" s="97">
        <v>1</v>
      </c>
      <c r="BL1624" s="95" t="str">
        <f t="shared" ref="BL1624:BP1624" si="5267">IF(BL1623&lt;&gt;"",BL1623,"")</f>
        <v/>
      </c>
      <c r="BM1624" s="95" t="str">
        <f t="shared" si="5267"/>
        <v/>
      </c>
      <c r="BN1624" s="95" t="str">
        <f t="shared" si="5267"/>
        <v/>
      </c>
      <c r="BO1624" s="95" t="str">
        <f t="shared" si="5267"/>
        <v/>
      </c>
      <c r="BP1624" s="95" t="str">
        <f t="shared" si="5267"/>
        <v/>
      </c>
      <c r="BQ1624" s="81">
        <f t="shared" si="5248"/>
        <v>0</v>
      </c>
      <c r="BR1624" s="81">
        <f t="shared" si="5249"/>
        <v>0</v>
      </c>
      <c r="BS1624" s="81">
        <f t="shared" si="5250"/>
        <v>0</v>
      </c>
      <c r="BT1624" s="81">
        <f t="shared" si="5251"/>
        <v>0</v>
      </c>
      <c r="BU1624" s="81">
        <f t="shared" si="5252"/>
        <v>0</v>
      </c>
      <c r="BV1624" s="13">
        <f t="shared" si="5253"/>
        <v>0</v>
      </c>
      <c r="BW1624" s="11">
        <f t="shared" si="5203"/>
        <v>0</v>
      </c>
      <c r="BX1624" s="69">
        <f t="shared" si="5209"/>
        <v>0</v>
      </c>
      <c r="BY1624" s="69">
        <f>IF($A1624&lt;&gt;"",IF(BY1623&lt;&gt;0,BY1623,IF(BW1624&lt;=$AW$2,"Stop Loss",0)),0)</f>
        <v>0</v>
      </c>
      <c r="BZ1624" s="69">
        <f t="shared" si="5172"/>
        <v>0</v>
      </c>
      <c r="CA1624" s="27" t="str">
        <f t="shared" si="5210"/>
        <v/>
      </c>
      <c r="CB1624" s="27" t="str">
        <f t="shared" si="5211"/>
        <v/>
      </c>
      <c r="CC1624" s="27" t="str">
        <f t="shared" si="5212"/>
        <v/>
      </c>
      <c r="CD1624" s="27" t="str">
        <f t="shared" si="5213"/>
        <v/>
      </c>
      <c r="CE1624" s="27" t="str">
        <f t="shared" si="5214"/>
        <v/>
      </c>
      <c r="CF1624" s="27" t="str">
        <f t="shared" si="5215"/>
        <v/>
      </c>
      <c r="CG1624" s="86"/>
      <c r="CH1624" s="86"/>
      <c r="CI1624" s="45"/>
      <c r="CJ1624" s="45"/>
      <c r="CK1624" s="45"/>
    </row>
    <row r="1625" spans="1:89">
      <c r="A1625" s="149"/>
      <c r="B1625" s="82" t="str">
        <f t="shared" si="5194"/>
        <v/>
      </c>
      <c r="C1625" s="7" t="str">
        <f t="shared" si="5195"/>
        <v/>
      </c>
      <c r="D1625" s="81">
        <f t="shared" si="5196"/>
        <v>0</v>
      </c>
      <c r="E1625" s="7" t="str">
        <f t="shared" si="5197"/>
        <v>18,</v>
      </c>
      <c r="F1625" s="78"/>
      <c r="G1625" s="86"/>
      <c r="H1625" s="86"/>
      <c r="I1625" s="86"/>
      <c r="J1625" s="86"/>
      <c r="K1625" s="86"/>
      <c r="L1625" s="86"/>
      <c r="M1625" s="86"/>
      <c r="N1625" s="86"/>
      <c r="O1625" s="78"/>
      <c r="P1625" s="86"/>
      <c r="Q1625" s="86"/>
      <c r="R1625" s="86"/>
      <c r="S1625" s="86"/>
      <c r="T1625" s="86"/>
      <c r="U1625" s="86"/>
      <c r="V1625" s="86"/>
      <c r="W1625" s="86"/>
      <c r="X1625" s="123" t="str">
        <f t="shared" si="5198"/>
        <v/>
      </c>
      <c r="Y1625" s="127">
        <f t="shared" si="5230"/>
        <v>0</v>
      </c>
      <c r="Z1625" s="127">
        <f t="shared" si="5231"/>
        <v>0</v>
      </c>
      <c r="AA1625" s="127">
        <f t="shared" si="5232"/>
        <v>0</v>
      </c>
      <c r="AB1625" s="86">
        <f>AB1624</f>
        <v>0</v>
      </c>
      <c r="AC1625" s="86">
        <f>AC1624</f>
        <v>0</v>
      </c>
      <c r="AD1625" s="90" t="str">
        <f>IF($A1624&lt;&gt;"",AA1624,"")</f>
        <v/>
      </c>
      <c r="AE1625" s="92" t="str">
        <f>IF($A1624&lt;&gt;"",IF(Y1624&gt;Z1624,"L","H"),"")</f>
        <v/>
      </c>
      <c r="AF1625" s="92" t="str">
        <f t="shared" si="5204"/>
        <v/>
      </c>
      <c r="AG1625" s="82">
        <f t="shared" si="5199"/>
        <v>0</v>
      </c>
      <c r="AH1625" s="71">
        <f t="shared" si="5151"/>
        <v>0</v>
      </c>
      <c r="AI1625" s="78" t="str">
        <f t="shared" si="5200"/>
        <v/>
      </c>
      <c r="AJ1625" s="132">
        <f t="shared" si="5233"/>
        <v>0</v>
      </c>
      <c r="AK1625" s="132">
        <f t="shared" si="5234"/>
        <v>0</v>
      </c>
      <c r="AL1625" s="132">
        <f t="shared" si="5235"/>
        <v>0</v>
      </c>
      <c r="AM1625" s="86" t="str">
        <f t="shared" si="5236"/>
        <v/>
      </c>
      <c r="AN1625" s="86" t="str">
        <f t="shared" si="5237"/>
        <v/>
      </c>
      <c r="AO1625" s="90" t="str">
        <f>IF($A1624&lt;&gt;"",AL1624,"")</f>
        <v/>
      </c>
      <c r="AP1625" s="92" t="str">
        <f>IF($A1624&lt;&gt;"",IF(AM1624&lt;&gt;"","O","E"),"")</f>
        <v/>
      </c>
      <c r="AQ1625" s="92" t="str">
        <f t="shared" si="5205"/>
        <v/>
      </c>
      <c r="AR1625" s="82">
        <f t="shared" si="5238"/>
        <v>0</v>
      </c>
      <c r="AS1625" s="71">
        <f t="shared" si="5206"/>
        <v>0</v>
      </c>
      <c r="AT1625" s="78" t="str">
        <f t="shared" si="5201"/>
        <v/>
      </c>
      <c r="AU1625" s="137">
        <f t="shared" si="5239"/>
        <v>0</v>
      </c>
      <c r="AV1625" s="137">
        <f t="shared" si="5240"/>
        <v>0</v>
      </c>
      <c r="AW1625" s="137">
        <f t="shared" si="5241"/>
        <v>0</v>
      </c>
      <c r="AX1625" s="86" t="str">
        <f t="shared" si="5242"/>
        <v/>
      </c>
      <c r="AY1625" s="86" t="str">
        <f t="shared" si="5243"/>
        <v/>
      </c>
      <c r="AZ1625" s="90" t="str">
        <f>IF($A1624&lt;&gt;"",AW1624,"")</f>
        <v/>
      </c>
      <c r="BA1625" s="92" t="str">
        <f>IF($A1624&lt;&gt;"",IF(AX1624&lt;&gt;"","B","R"),"")</f>
        <v/>
      </c>
      <c r="BB1625" s="92" t="str">
        <f t="shared" si="5207"/>
        <v/>
      </c>
      <c r="BC1625" s="82">
        <f t="shared" si="5244"/>
        <v>0</v>
      </c>
      <c r="BD1625" s="71">
        <f t="shared" si="5208"/>
        <v>0</v>
      </c>
      <c r="BE1625" s="98">
        <f t="shared" si="5246"/>
        <v>18</v>
      </c>
      <c r="BF1625" s="92" t="str">
        <f>IF($A1624&lt;&gt;"",IF($Y1624&gt;$Z1624,"H",IF($Z1624&gt;$Y1624,"L",BF1624)),"")</f>
        <v/>
      </c>
      <c r="BG1625" s="92" t="str">
        <f>IF($A1625&lt;&gt;"",IF($A1625=0,"L",IF(BF1625&lt;&gt;"",IF(BF1625=X1625,"W","L"))),"")</f>
        <v/>
      </c>
      <c r="BH1625" s="82">
        <f t="shared" si="5227"/>
        <v>0</v>
      </c>
      <c r="BI1625" s="71">
        <f t="shared" si="5228"/>
        <v>0</v>
      </c>
      <c r="BJ1625" s="146" t="str">
        <f>AE1625&amp;AP1625&amp;BA1625</f>
        <v/>
      </c>
      <c r="BK1625" s="97">
        <v>1</v>
      </c>
      <c r="BL1625" s="95" t="str">
        <f>IF($A1624&lt;&gt;"",IF($BJ1625="LER","11,",IF($BJ1625="LOR","02,",IF($BJ1625="LEB","01,",IF($BJ1625="LOB","12,",IF($BJ1625="HER","29,",IF($BJ1625="HOR","20,",IF($BJ1625="HEB","19,",IF($BJ1625="HOB","30,","")))))))),"")</f>
        <v/>
      </c>
      <c r="BM1625" s="95" t="str">
        <f>IF($A1624&lt;&gt;"",IF($BJ1625="LER","13,",IF($BJ1625="LOR","04,",IF($BJ1625="LEB","03,",IF($BJ1625="LOB","14,",IF($BJ1625="HER","31,",IF($BJ1625="HOR","22,",IF($BJ1625="HEB","21,",IF($BJ1625="HOB","32,","")))))))),"")</f>
        <v/>
      </c>
      <c r="BN1625" s="95" t="str">
        <f>IF($A1624&lt;&gt;"",IF($BJ1625="LER","15,",IF($BJ1625="LOR","06,",IF($BJ1625="LEB","05,",IF($BJ1625="LOB","16,",IF($BJ1625="HER","33,",IF($BJ1625="HOR","24,",IF($BJ1625="HEB","23,",IF($BJ1625="HOB","34,","")))))))),"")</f>
        <v/>
      </c>
      <c r="BO1625" s="95" t="str">
        <f>IF($A1624&lt;&gt;"",IF($BJ1625="LER","17,",IF($BJ1625="LOR","08,",IF($BJ1625="LEB","07,",IF($BJ1625="LOB","18,",IF($BJ1625="HER","35,",IF($BJ1625="HOR","26,",IF($BJ1625="HEB","25,",IF($BJ1625="HOB","36,","")))))))),"")</f>
        <v/>
      </c>
      <c r="BP1625" s="95" t="str">
        <f>IF($A1624&lt;&gt;"",IF($BJ1625="LER","",IF($BJ1625="LOR","10,",IF($BJ1625="LEB","09,",IF($BJ1625="LOB","",IF($BJ1625="HER","",IF($BJ1625="HOR","28,",IF($BJ1625="HEB","27,",IF($BJ1625="HOB","","")))))))),"")</f>
        <v/>
      </c>
      <c r="BQ1625" s="81">
        <f t="shared" si="5248"/>
        <v>0</v>
      </c>
      <c r="BR1625" s="81">
        <f t="shared" si="5249"/>
        <v>0</v>
      </c>
      <c r="BS1625" s="81">
        <f t="shared" si="5250"/>
        <v>0</v>
      </c>
      <c r="BT1625" s="81">
        <f t="shared" si="5251"/>
        <v>0</v>
      </c>
      <c r="BU1625" s="81">
        <f t="shared" si="5252"/>
        <v>0</v>
      </c>
      <c r="BV1625" s="13">
        <f t="shared" si="5253"/>
        <v>0</v>
      </c>
      <c r="BW1625" s="11">
        <f t="shared" si="5203"/>
        <v>0</v>
      </c>
      <c r="BX1625" s="69">
        <f t="shared" si="5209"/>
        <v>0</v>
      </c>
      <c r="BY1625" s="69">
        <f>IF($A1625&lt;&gt;"",IF(BY1624&lt;&gt;0,BY1624,IF(BW1625&lt;=$AW$2,"Stop Loss",0)),0)</f>
        <v>0</v>
      </c>
      <c r="BZ1625" s="69">
        <f t="shared" si="5172"/>
        <v>0</v>
      </c>
      <c r="CA1625" s="27" t="str">
        <f t="shared" si="5210"/>
        <v/>
      </c>
      <c r="CB1625" s="27" t="str">
        <f t="shared" si="5211"/>
        <v/>
      </c>
      <c r="CC1625" s="27" t="str">
        <f t="shared" si="5212"/>
        <v/>
      </c>
      <c r="CD1625" s="27" t="str">
        <f t="shared" si="5213"/>
        <v/>
      </c>
      <c r="CE1625" s="27" t="str">
        <f t="shared" si="5214"/>
        <v/>
      </c>
      <c r="CF1625" s="27" t="str">
        <f t="shared" si="5215"/>
        <v/>
      </c>
      <c r="CG1625" s="86"/>
      <c r="CH1625" s="86"/>
      <c r="CI1625" s="45"/>
      <c r="CJ1625" s="45"/>
      <c r="CK1625" s="45"/>
    </row>
    <row r="1626" spans="1:89">
      <c r="A1626" s="149"/>
      <c r="B1626" s="82" t="str">
        <f t="shared" si="5194"/>
        <v/>
      </c>
      <c r="C1626" s="7" t="str">
        <f t="shared" si="5195"/>
        <v/>
      </c>
      <c r="D1626" s="81">
        <f t="shared" si="5196"/>
        <v>0</v>
      </c>
      <c r="E1626" s="7" t="str">
        <f t="shared" si="5197"/>
        <v>18,</v>
      </c>
      <c r="F1626" s="78"/>
      <c r="G1626" s="86"/>
      <c r="H1626" s="86"/>
      <c r="I1626" s="86"/>
      <c r="J1626" s="86"/>
      <c r="K1626" s="86"/>
      <c r="L1626" s="86"/>
      <c r="M1626" s="86"/>
      <c r="N1626" s="86"/>
      <c r="O1626" s="78"/>
      <c r="P1626" s="86"/>
      <c r="Q1626" s="86"/>
      <c r="R1626" s="86"/>
      <c r="S1626" s="86"/>
      <c r="T1626" s="86"/>
      <c r="U1626" s="86"/>
      <c r="V1626" s="86"/>
      <c r="W1626" s="86"/>
      <c r="X1626" s="123" t="str">
        <f t="shared" si="5198"/>
        <v/>
      </c>
      <c r="Y1626" s="127">
        <f t="shared" si="5230"/>
        <v>0</v>
      </c>
      <c r="Z1626" s="127">
        <f t="shared" si="5231"/>
        <v>0</v>
      </c>
      <c r="AA1626" s="127">
        <f t="shared" si="5232"/>
        <v>0</v>
      </c>
      <c r="AB1626" s="86">
        <f t="shared" ref="AB1626:AC1626" si="5268">AB1625</f>
        <v>0</v>
      </c>
      <c r="AC1626" s="86">
        <f t="shared" si="5268"/>
        <v>0</v>
      </c>
      <c r="AD1626" s="90" t="str">
        <f>IF($A1625&lt;&gt;"",AD1625,"")</f>
        <v/>
      </c>
      <c r="AE1626" s="54" t="str">
        <f>IF($A1625&lt;&gt;"",AE1625,"")</f>
        <v/>
      </c>
      <c r="AF1626" s="92" t="str">
        <f t="shared" si="5204"/>
        <v/>
      </c>
      <c r="AG1626" s="82">
        <f t="shared" si="5199"/>
        <v>0</v>
      </c>
      <c r="AH1626" s="71">
        <f t="shared" si="5151"/>
        <v>0</v>
      </c>
      <c r="AI1626" s="78" t="str">
        <f t="shared" si="5200"/>
        <v/>
      </c>
      <c r="AJ1626" s="132">
        <f t="shared" si="5233"/>
        <v>0</v>
      </c>
      <c r="AK1626" s="132">
        <f t="shared" si="5234"/>
        <v>0</v>
      </c>
      <c r="AL1626" s="132">
        <f t="shared" si="5235"/>
        <v>0</v>
      </c>
      <c r="AM1626" s="86" t="str">
        <f t="shared" si="5236"/>
        <v/>
      </c>
      <c r="AN1626" s="86" t="str">
        <f t="shared" si="5237"/>
        <v/>
      </c>
      <c r="AO1626" s="90" t="str">
        <f>IF($A1625&lt;&gt;"",AO1625,"")</f>
        <v/>
      </c>
      <c r="AP1626" s="54" t="str">
        <f>IF($A1625&lt;&gt;"",AP1625,"")</f>
        <v/>
      </c>
      <c r="AQ1626" s="92" t="str">
        <f t="shared" si="5205"/>
        <v/>
      </c>
      <c r="AR1626" s="82">
        <f t="shared" si="5238"/>
        <v>0</v>
      </c>
      <c r="AS1626" s="71">
        <f t="shared" si="5206"/>
        <v>0</v>
      </c>
      <c r="AT1626" s="78" t="str">
        <f t="shared" si="5201"/>
        <v/>
      </c>
      <c r="AU1626" s="137">
        <f t="shared" si="5239"/>
        <v>0</v>
      </c>
      <c r="AV1626" s="137">
        <f t="shared" si="5240"/>
        <v>0</v>
      </c>
      <c r="AW1626" s="137">
        <f t="shared" si="5241"/>
        <v>0</v>
      </c>
      <c r="AX1626" s="86" t="str">
        <f t="shared" si="5242"/>
        <v/>
      </c>
      <c r="AY1626" s="86" t="str">
        <f t="shared" si="5243"/>
        <v/>
      </c>
      <c r="AZ1626" s="90" t="str">
        <f>IF($A1625&lt;&gt;"",AZ1625,"")</f>
        <v/>
      </c>
      <c r="BA1626" s="54" t="str">
        <f>IF($A1625&lt;&gt;"",BA1625,"")</f>
        <v/>
      </c>
      <c r="BB1626" s="92" t="str">
        <f t="shared" si="5207"/>
        <v/>
      </c>
      <c r="BC1626" s="82">
        <f t="shared" si="5244"/>
        <v>0</v>
      </c>
      <c r="BD1626" s="71">
        <f t="shared" si="5208"/>
        <v>0</v>
      </c>
      <c r="BE1626" s="98">
        <f t="shared" si="5246"/>
        <v>18</v>
      </c>
      <c r="BF1626" s="54" t="str">
        <f>IF($A1625&lt;&gt;"",BF1625,"")</f>
        <v/>
      </c>
      <c r="BG1626" s="92" t="str">
        <f t="shared" ref="BG1626:BG1660" si="5269">IF($A1626&lt;&gt;"",IF($A1626=0,"L",IF(BF1626&lt;&gt;"",IF(BF1626=X1626,"W","L"))),"")</f>
        <v/>
      </c>
      <c r="BH1626" s="82">
        <f t="shared" si="5227"/>
        <v>0</v>
      </c>
      <c r="BI1626" s="71">
        <f t="shared" si="5228"/>
        <v>0</v>
      </c>
      <c r="BJ1626" s="146"/>
      <c r="BK1626" s="97">
        <v>1</v>
      </c>
      <c r="BL1626" s="95" t="str">
        <f>IF(BL1625&lt;&gt;"",BL1625,"")</f>
        <v/>
      </c>
      <c r="BM1626" s="95" t="str">
        <f t="shared" ref="BM1626:BP1626" si="5270">IF(BM1625&lt;&gt;"",BM1625,"")</f>
        <v/>
      </c>
      <c r="BN1626" s="95" t="str">
        <f t="shared" si="5270"/>
        <v/>
      </c>
      <c r="BO1626" s="95" t="str">
        <f t="shared" si="5270"/>
        <v/>
      </c>
      <c r="BP1626" s="95" t="str">
        <f t="shared" si="5270"/>
        <v/>
      </c>
      <c r="BQ1626" s="81">
        <f t="shared" si="5248"/>
        <v>0</v>
      </c>
      <c r="BR1626" s="81">
        <f t="shared" si="5249"/>
        <v>0</v>
      </c>
      <c r="BS1626" s="81">
        <f t="shared" si="5250"/>
        <v>0</v>
      </c>
      <c r="BT1626" s="81">
        <f t="shared" si="5251"/>
        <v>0</v>
      </c>
      <c r="BU1626" s="81">
        <f t="shared" si="5252"/>
        <v>0</v>
      </c>
      <c r="BV1626" s="13">
        <f t="shared" si="5253"/>
        <v>0</v>
      </c>
      <c r="BW1626" s="11">
        <f t="shared" si="5203"/>
        <v>0</v>
      </c>
      <c r="BX1626" s="69">
        <f t="shared" si="5209"/>
        <v>0</v>
      </c>
      <c r="BY1626" s="69">
        <f>IF($A1626&lt;&gt;"",IF(BY1625&lt;&gt;0,BY1625,IF(BW1626&lt;=$AW$2,"Stop Loss",0)),0)</f>
        <v>0</v>
      </c>
      <c r="BZ1626" s="69">
        <f t="shared" si="5172"/>
        <v>0</v>
      </c>
      <c r="CA1626" s="27" t="str">
        <f t="shared" si="5210"/>
        <v/>
      </c>
      <c r="CB1626" s="27" t="str">
        <f t="shared" si="5211"/>
        <v/>
      </c>
      <c r="CC1626" s="27" t="str">
        <f t="shared" si="5212"/>
        <v/>
      </c>
      <c r="CD1626" s="27" t="str">
        <f t="shared" si="5213"/>
        <v/>
      </c>
      <c r="CE1626" s="27" t="str">
        <f t="shared" si="5214"/>
        <v/>
      </c>
      <c r="CF1626" s="27" t="str">
        <f t="shared" si="5215"/>
        <v/>
      </c>
      <c r="CG1626" s="86"/>
      <c r="CH1626" s="86"/>
      <c r="CI1626" s="45"/>
      <c r="CJ1626" s="45"/>
      <c r="CK1626" s="45"/>
    </row>
    <row r="1627" spans="1:89">
      <c r="A1627" s="149"/>
      <c r="B1627" s="82" t="str">
        <f t="shared" si="5194"/>
        <v/>
      </c>
      <c r="C1627" s="7" t="str">
        <f t="shared" si="5195"/>
        <v/>
      </c>
      <c r="D1627" s="81">
        <f t="shared" si="5196"/>
        <v>0</v>
      </c>
      <c r="E1627" s="7" t="str">
        <f t="shared" si="5197"/>
        <v>18,</v>
      </c>
      <c r="F1627" s="78"/>
      <c r="G1627" s="86"/>
      <c r="H1627" s="86"/>
      <c r="I1627" s="86"/>
      <c r="J1627" s="86"/>
      <c r="K1627" s="86"/>
      <c r="L1627" s="86"/>
      <c r="M1627" s="86"/>
      <c r="N1627" s="86"/>
      <c r="O1627" s="78"/>
      <c r="P1627" s="86"/>
      <c r="Q1627" s="86"/>
      <c r="R1627" s="86"/>
      <c r="S1627" s="86"/>
      <c r="T1627" s="86"/>
      <c r="U1627" s="86"/>
      <c r="V1627" s="86"/>
      <c r="W1627" s="86"/>
      <c r="X1627" s="123" t="str">
        <f t="shared" si="5198"/>
        <v/>
      </c>
      <c r="Y1627" s="127">
        <f t="shared" si="5230"/>
        <v>0</v>
      </c>
      <c r="Z1627" s="127">
        <f t="shared" si="5231"/>
        <v>0</v>
      </c>
      <c r="AA1627" s="127">
        <f t="shared" si="5232"/>
        <v>0</v>
      </c>
      <c r="AB1627" s="86">
        <f t="shared" ref="AB1627:AC1627" si="5271">AB1626</f>
        <v>0</v>
      </c>
      <c r="AC1627" s="86">
        <f t="shared" si="5271"/>
        <v>0</v>
      </c>
      <c r="AD1627" s="90" t="str">
        <f t="shared" ref="AD1627:AE1627" si="5272">IF($A1626&lt;&gt;"",AD1626,"")</f>
        <v/>
      </c>
      <c r="AE1627" s="54" t="str">
        <f t="shared" si="5272"/>
        <v/>
      </c>
      <c r="AF1627" s="92" t="str">
        <f t="shared" si="5204"/>
        <v/>
      </c>
      <c r="AG1627" s="82">
        <f t="shared" si="5199"/>
        <v>0</v>
      </c>
      <c r="AH1627" s="71">
        <f t="shared" si="5151"/>
        <v>0</v>
      </c>
      <c r="AI1627" s="78" t="str">
        <f t="shared" si="5200"/>
        <v/>
      </c>
      <c r="AJ1627" s="132">
        <f t="shared" si="5233"/>
        <v>0</v>
      </c>
      <c r="AK1627" s="132">
        <f t="shared" si="5234"/>
        <v>0</v>
      </c>
      <c r="AL1627" s="132">
        <f t="shared" si="5235"/>
        <v>0</v>
      </c>
      <c r="AM1627" s="86" t="str">
        <f t="shared" si="5236"/>
        <v/>
      </c>
      <c r="AN1627" s="86" t="str">
        <f t="shared" si="5237"/>
        <v/>
      </c>
      <c r="AO1627" s="90" t="str">
        <f t="shared" ref="AO1627:AP1627" si="5273">IF($A1626&lt;&gt;"",AO1626,"")</f>
        <v/>
      </c>
      <c r="AP1627" s="54" t="str">
        <f t="shared" si="5273"/>
        <v/>
      </c>
      <c r="AQ1627" s="92" t="str">
        <f t="shared" si="5205"/>
        <v/>
      </c>
      <c r="AR1627" s="82">
        <f t="shared" si="5238"/>
        <v>0</v>
      </c>
      <c r="AS1627" s="71">
        <f t="shared" si="5206"/>
        <v>0</v>
      </c>
      <c r="AT1627" s="78" t="str">
        <f t="shared" si="5201"/>
        <v/>
      </c>
      <c r="AU1627" s="137">
        <f t="shared" si="5239"/>
        <v>0</v>
      </c>
      <c r="AV1627" s="137">
        <f t="shared" si="5240"/>
        <v>0</v>
      </c>
      <c r="AW1627" s="137">
        <f t="shared" si="5241"/>
        <v>0</v>
      </c>
      <c r="AX1627" s="86" t="str">
        <f t="shared" si="5242"/>
        <v/>
      </c>
      <c r="AY1627" s="86" t="str">
        <f t="shared" si="5243"/>
        <v/>
      </c>
      <c r="AZ1627" s="90" t="str">
        <f t="shared" ref="AZ1627:BA1627" si="5274">IF($A1626&lt;&gt;"",AZ1626,"")</f>
        <v/>
      </c>
      <c r="BA1627" s="54" t="str">
        <f t="shared" si="5274"/>
        <v/>
      </c>
      <c r="BB1627" s="92" t="str">
        <f t="shared" si="5207"/>
        <v/>
      </c>
      <c r="BC1627" s="82">
        <f t="shared" si="5244"/>
        <v>0</v>
      </c>
      <c r="BD1627" s="71">
        <f t="shared" si="5208"/>
        <v>0</v>
      </c>
      <c r="BE1627" s="98">
        <f t="shared" si="5246"/>
        <v>18</v>
      </c>
      <c r="BF1627" s="54" t="str">
        <f t="shared" ref="BF1627:BF1633" si="5275">IF($A1626&lt;&gt;"",BF1626,"")</f>
        <v/>
      </c>
      <c r="BG1627" s="92" t="str">
        <f t="shared" si="5269"/>
        <v/>
      </c>
      <c r="BH1627" s="82">
        <f t="shared" si="5227"/>
        <v>0</v>
      </c>
      <c r="BI1627" s="71">
        <f t="shared" si="5228"/>
        <v>0</v>
      </c>
      <c r="BJ1627" s="146"/>
      <c r="BK1627" s="97">
        <v>1</v>
      </c>
      <c r="BL1627" s="95" t="str">
        <f t="shared" ref="BL1627:BP1633" si="5276">IF(BL1626&lt;&gt;"",BL1626,"")</f>
        <v/>
      </c>
      <c r="BM1627" s="95" t="str">
        <f t="shared" si="5276"/>
        <v/>
      </c>
      <c r="BN1627" s="95" t="str">
        <f t="shared" si="5276"/>
        <v/>
      </c>
      <c r="BO1627" s="95" t="str">
        <f t="shared" si="5276"/>
        <v/>
      </c>
      <c r="BP1627" s="95" t="str">
        <f t="shared" si="5276"/>
        <v/>
      </c>
      <c r="BQ1627" s="81">
        <f t="shared" si="5248"/>
        <v>0</v>
      </c>
      <c r="BR1627" s="81">
        <f t="shared" si="5249"/>
        <v>0</v>
      </c>
      <c r="BS1627" s="81">
        <f t="shared" si="5250"/>
        <v>0</v>
      </c>
      <c r="BT1627" s="81">
        <f t="shared" si="5251"/>
        <v>0</v>
      </c>
      <c r="BU1627" s="81">
        <f t="shared" si="5252"/>
        <v>0</v>
      </c>
      <c r="BV1627" s="13">
        <f t="shared" si="5253"/>
        <v>0</v>
      </c>
      <c r="BW1627" s="11">
        <f t="shared" si="5203"/>
        <v>0</v>
      </c>
      <c r="BX1627" s="69">
        <f t="shared" si="5209"/>
        <v>0</v>
      </c>
      <c r="BY1627" s="69">
        <f>IF($A1627&lt;&gt;"",IF(BY1626&lt;&gt;0,BY1626,IF(BW1627&lt;=$AW$2,"Stop Loss",0)),0)</f>
        <v>0</v>
      </c>
      <c r="BZ1627" s="69">
        <f t="shared" si="5172"/>
        <v>0</v>
      </c>
      <c r="CA1627" s="27" t="str">
        <f t="shared" si="5210"/>
        <v/>
      </c>
      <c r="CB1627" s="27" t="str">
        <f t="shared" si="5211"/>
        <v/>
      </c>
      <c r="CC1627" s="27" t="str">
        <f t="shared" si="5212"/>
        <v/>
      </c>
      <c r="CD1627" s="27" t="str">
        <f t="shared" si="5213"/>
        <v/>
      </c>
      <c r="CE1627" s="27" t="str">
        <f t="shared" si="5214"/>
        <v/>
      </c>
      <c r="CF1627" s="27" t="str">
        <f t="shared" si="5215"/>
        <v/>
      </c>
      <c r="CG1627" s="86"/>
      <c r="CH1627" s="86"/>
      <c r="CI1627" s="45"/>
      <c r="CJ1627" s="45"/>
      <c r="CK1627" s="45"/>
    </row>
    <row r="1628" spans="1:89">
      <c r="A1628" s="149"/>
      <c r="B1628" s="82" t="str">
        <f t="shared" si="5194"/>
        <v/>
      </c>
      <c r="C1628" s="7" t="str">
        <f t="shared" si="5195"/>
        <v/>
      </c>
      <c r="D1628" s="81">
        <f t="shared" si="5196"/>
        <v>0</v>
      </c>
      <c r="E1628" s="7" t="str">
        <f t="shared" si="5197"/>
        <v>18,</v>
      </c>
      <c r="F1628" s="78"/>
      <c r="G1628" s="86"/>
      <c r="H1628" s="86"/>
      <c r="I1628" s="86"/>
      <c r="J1628" s="86"/>
      <c r="K1628" s="86"/>
      <c r="L1628" s="86"/>
      <c r="M1628" s="86"/>
      <c r="N1628" s="86"/>
      <c r="O1628" s="78"/>
      <c r="P1628" s="86"/>
      <c r="Q1628" s="86"/>
      <c r="R1628" s="86"/>
      <c r="S1628" s="86"/>
      <c r="T1628" s="86"/>
      <c r="U1628" s="86"/>
      <c r="V1628" s="86"/>
      <c r="W1628" s="86"/>
      <c r="X1628" s="123" t="str">
        <f t="shared" si="5198"/>
        <v/>
      </c>
      <c r="Y1628" s="127">
        <f t="shared" si="5230"/>
        <v>0</v>
      </c>
      <c r="Z1628" s="127">
        <f t="shared" si="5231"/>
        <v>0</v>
      </c>
      <c r="AA1628" s="127">
        <f t="shared" si="5232"/>
        <v>0</v>
      </c>
      <c r="AB1628" s="86">
        <f t="shared" ref="AB1628:AC1628" si="5277">AB1627</f>
        <v>0</v>
      </c>
      <c r="AC1628" s="86">
        <f t="shared" si="5277"/>
        <v>0</v>
      </c>
      <c r="AD1628" s="90" t="str">
        <f t="shared" ref="AD1628:AE1628" si="5278">IF($A1627&lt;&gt;"",AD1627,"")</f>
        <v/>
      </c>
      <c r="AE1628" s="54" t="str">
        <f t="shared" si="5278"/>
        <v/>
      </c>
      <c r="AF1628" s="92" t="str">
        <f t="shared" si="5204"/>
        <v/>
      </c>
      <c r="AG1628" s="82">
        <f t="shared" si="5199"/>
        <v>0</v>
      </c>
      <c r="AH1628" s="71">
        <f t="shared" si="5151"/>
        <v>0</v>
      </c>
      <c r="AI1628" s="78" t="str">
        <f t="shared" si="5200"/>
        <v/>
      </c>
      <c r="AJ1628" s="132">
        <f t="shared" si="5233"/>
        <v>0</v>
      </c>
      <c r="AK1628" s="132">
        <f t="shared" si="5234"/>
        <v>0</v>
      </c>
      <c r="AL1628" s="132">
        <f t="shared" si="5235"/>
        <v>0</v>
      </c>
      <c r="AM1628" s="86" t="str">
        <f t="shared" si="5236"/>
        <v/>
      </c>
      <c r="AN1628" s="86" t="str">
        <f t="shared" si="5237"/>
        <v/>
      </c>
      <c r="AO1628" s="90" t="str">
        <f t="shared" ref="AO1628:AP1628" si="5279">IF($A1627&lt;&gt;"",AO1627,"")</f>
        <v/>
      </c>
      <c r="AP1628" s="54" t="str">
        <f t="shared" si="5279"/>
        <v/>
      </c>
      <c r="AQ1628" s="92" t="str">
        <f t="shared" si="5205"/>
        <v/>
      </c>
      <c r="AR1628" s="82">
        <f t="shared" si="5238"/>
        <v>0</v>
      </c>
      <c r="AS1628" s="71">
        <f t="shared" si="5206"/>
        <v>0</v>
      </c>
      <c r="AT1628" s="78" t="str">
        <f t="shared" si="5201"/>
        <v/>
      </c>
      <c r="AU1628" s="137">
        <f t="shared" si="5239"/>
        <v>0</v>
      </c>
      <c r="AV1628" s="137">
        <f t="shared" si="5240"/>
        <v>0</v>
      </c>
      <c r="AW1628" s="137">
        <f t="shared" si="5241"/>
        <v>0</v>
      </c>
      <c r="AX1628" s="86" t="str">
        <f t="shared" si="5242"/>
        <v/>
      </c>
      <c r="AY1628" s="86" t="str">
        <f t="shared" si="5243"/>
        <v/>
      </c>
      <c r="AZ1628" s="90" t="str">
        <f t="shared" ref="AZ1628:BA1628" si="5280">IF($A1627&lt;&gt;"",AZ1627,"")</f>
        <v/>
      </c>
      <c r="BA1628" s="54" t="str">
        <f t="shared" si="5280"/>
        <v/>
      </c>
      <c r="BB1628" s="92" t="str">
        <f t="shared" si="5207"/>
        <v/>
      </c>
      <c r="BC1628" s="82">
        <f t="shared" si="5244"/>
        <v>0</v>
      </c>
      <c r="BD1628" s="71">
        <f t="shared" si="5208"/>
        <v>0</v>
      </c>
      <c r="BE1628" s="98">
        <f t="shared" si="5246"/>
        <v>18</v>
      </c>
      <c r="BF1628" s="54" t="str">
        <f t="shared" si="5275"/>
        <v/>
      </c>
      <c r="BG1628" s="92" t="str">
        <f t="shared" si="5269"/>
        <v/>
      </c>
      <c r="BH1628" s="82">
        <f t="shared" si="5227"/>
        <v>0</v>
      </c>
      <c r="BI1628" s="71">
        <f t="shared" si="5228"/>
        <v>0</v>
      </c>
      <c r="BJ1628" s="146"/>
      <c r="BK1628" s="97">
        <v>1</v>
      </c>
      <c r="BL1628" s="95" t="str">
        <f t="shared" si="5276"/>
        <v/>
      </c>
      <c r="BM1628" s="95" t="str">
        <f t="shared" si="5276"/>
        <v/>
      </c>
      <c r="BN1628" s="95" t="str">
        <f t="shared" si="5276"/>
        <v/>
      </c>
      <c r="BO1628" s="95" t="str">
        <f t="shared" si="5276"/>
        <v/>
      </c>
      <c r="BP1628" s="95" t="str">
        <f t="shared" si="5276"/>
        <v/>
      </c>
      <c r="BQ1628" s="81">
        <f t="shared" si="5248"/>
        <v>0</v>
      </c>
      <c r="BR1628" s="81">
        <f t="shared" si="5249"/>
        <v>0</v>
      </c>
      <c r="BS1628" s="81">
        <f t="shared" si="5250"/>
        <v>0</v>
      </c>
      <c r="BT1628" s="81">
        <f t="shared" si="5251"/>
        <v>0</v>
      </c>
      <c r="BU1628" s="81">
        <f t="shared" si="5252"/>
        <v>0</v>
      </c>
      <c r="BV1628" s="13">
        <f t="shared" si="5253"/>
        <v>0</v>
      </c>
      <c r="BW1628" s="11">
        <f t="shared" si="5203"/>
        <v>0</v>
      </c>
      <c r="BX1628" s="69">
        <f t="shared" si="5209"/>
        <v>0</v>
      </c>
      <c r="BY1628" s="69">
        <f>IF($A1628&lt;&gt;"",IF(BY1627&lt;&gt;0,BY1627,IF(BW1628&lt;=$AW$2,"Stop Loss",0)),0)</f>
        <v>0</v>
      </c>
      <c r="BZ1628" s="69">
        <f t="shared" si="5172"/>
        <v>0</v>
      </c>
      <c r="CA1628" s="27" t="str">
        <f t="shared" si="5210"/>
        <v/>
      </c>
      <c r="CB1628" s="27" t="str">
        <f t="shared" si="5211"/>
        <v/>
      </c>
      <c r="CC1628" s="27" t="str">
        <f t="shared" si="5212"/>
        <v/>
      </c>
      <c r="CD1628" s="27" t="str">
        <f t="shared" si="5213"/>
        <v/>
      </c>
      <c r="CE1628" s="27" t="str">
        <f t="shared" si="5214"/>
        <v/>
      </c>
      <c r="CF1628" s="27" t="str">
        <f t="shared" si="5215"/>
        <v/>
      </c>
      <c r="CG1628" s="86"/>
      <c r="CH1628" s="86"/>
      <c r="CI1628" s="45"/>
      <c r="CJ1628" s="45"/>
      <c r="CK1628" s="45"/>
    </row>
    <row r="1629" spans="1:89">
      <c r="A1629" s="149"/>
      <c r="B1629" s="82" t="str">
        <f t="shared" si="5194"/>
        <v/>
      </c>
      <c r="C1629" s="7" t="str">
        <f t="shared" si="5195"/>
        <v/>
      </c>
      <c r="D1629" s="81">
        <f t="shared" si="5196"/>
        <v>0</v>
      </c>
      <c r="E1629" s="7" t="str">
        <f t="shared" si="5197"/>
        <v>18,</v>
      </c>
      <c r="F1629" s="78"/>
      <c r="G1629" s="86"/>
      <c r="H1629" s="86"/>
      <c r="I1629" s="86"/>
      <c r="J1629" s="86"/>
      <c r="K1629" s="86"/>
      <c r="L1629" s="86"/>
      <c r="M1629" s="86"/>
      <c r="N1629" s="86"/>
      <c r="O1629" s="78"/>
      <c r="P1629" s="86"/>
      <c r="Q1629" s="86"/>
      <c r="R1629" s="86"/>
      <c r="S1629" s="86"/>
      <c r="T1629" s="86"/>
      <c r="U1629" s="86"/>
      <c r="V1629" s="86"/>
      <c r="W1629" s="86"/>
      <c r="X1629" s="123" t="str">
        <f t="shared" si="5198"/>
        <v/>
      </c>
      <c r="Y1629" s="127">
        <f t="shared" si="5230"/>
        <v>0</v>
      </c>
      <c r="Z1629" s="127">
        <f t="shared" si="5231"/>
        <v>0</v>
      </c>
      <c r="AA1629" s="127">
        <f t="shared" si="5232"/>
        <v>0</v>
      </c>
      <c r="AB1629" s="86">
        <f t="shared" ref="AB1629:AC1629" si="5281">AB1628</f>
        <v>0</v>
      </c>
      <c r="AC1629" s="86">
        <f t="shared" si="5281"/>
        <v>0</v>
      </c>
      <c r="AD1629" s="90" t="str">
        <f t="shared" ref="AD1629:AE1629" si="5282">IF($A1628&lt;&gt;"",AD1628,"")</f>
        <v/>
      </c>
      <c r="AE1629" s="54" t="str">
        <f t="shared" si="5282"/>
        <v/>
      </c>
      <c r="AF1629" s="92" t="str">
        <f t="shared" si="5204"/>
        <v/>
      </c>
      <c r="AG1629" s="82">
        <f t="shared" si="5199"/>
        <v>0</v>
      </c>
      <c r="AH1629" s="71">
        <f t="shared" si="5151"/>
        <v>0</v>
      </c>
      <c r="AI1629" s="78" t="str">
        <f t="shared" si="5200"/>
        <v/>
      </c>
      <c r="AJ1629" s="132">
        <f t="shared" si="5233"/>
        <v>0</v>
      </c>
      <c r="AK1629" s="132">
        <f t="shared" si="5234"/>
        <v>0</v>
      </c>
      <c r="AL1629" s="132">
        <f t="shared" si="5235"/>
        <v>0</v>
      </c>
      <c r="AM1629" s="86" t="str">
        <f t="shared" si="5236"/>
        <v/>
      </c>
      <c r="AN1629" s="86" t="str">
        <f t="shared" si="5237"/>
        <v/>
      </c>
      <c r="AO1629" s="90" t="str">
        <f t="shared" ref="AO1629:AP1629" si="5283">IF($A1628&lt;&gt;"",AO1628,"")</f>
        <v/>
      </c>
      <c r="AP1629" s="54" t="str">
        <f t="shared" si="5283"/>
        <v/>
      </c>
      <c r="AQ1629" s="92" t="str">
        <f t="shared" si="5205"/>
        <v/>
      </c>
      <c r="AR1629" s="82">
        <f t="shared" si="5238"/>
        <v>0</v>
      </c>
      <c r="AS1629" s="71">
        <f t="shared" si="5206"/>
        <v>0</v>
      </c>
      <c r="AT1629" s="78" t="str">
        <f t="shared" si="5201"/>
        <v/>
      </c>
      <c r="AU1629" s="137">
        <f t="shared" si="5239"/>
        <v>0</v>
      </c>
      <c r="AV1629" s="137">
        <f t="shared" si="5240"/>
        <v>0</v>
      </c>
      <c r="AW1629" s="137">
        <f t="shared" si="5241"/>
        <v>0</v>
      </c>
      <c r="AX1629" s="86" t="str">
        <f t="shared" si="5242"/>
        <v/>
      </c>
      <c r="AY1629" s="86" t="str">
        <f t="shared" si="5243"/>
        <v/>
      </c>
      <c r="AZ1629" s="90" t="str">
        <f t="shared" ref="AZ1629:BA1629" si="5284">IF($A1628&lt;&gt;"",AZ1628,"")</f>
        <v/>
      </c>
      <c r="BA1629" s="54" t="str">
        <f t="shared" si="5284"/>
        <v/>
      </c>
      <c r="BB1629" s="92" t="str">
        <f t="shared" si="5207"/>
        <v/>
      </c>
      <c r="BC1629" s="82">
        <f t="shared" si="5244"/>
        <v>0</v>
      </c>
      <c r="BD1629" s="71">
        <f t="shared" si="5208"/>
        <v>0</v>
      </c>
      <c r="BE1629" s="98">
        <f t="shared" si="5246"/>
        <v>18</v>
      </c>
      <c r="BF1629" s="54" t="str">
        <f t="shared" si="5275"/>
        <v/>
      </c>
      <c r="BG1629" s="92" t="str">
        <f t="shared" si="5269"/>
        <v/>
      </c>
      <c r="BH1629" s="82">
        <f t="shared" si="5227"/>
        <v>0</v>
      </c>
      <c r="BI1629" s="71">
        <f t="shared" si="5228"/>
        <v>0</v>
      </c>
      <c r="BJ1629" s="146"/>
      <c r="BK1629" s="97">
        <v>1</v>
      </c>
      <c r="BL1629" s="95" t="str">
        <f t="shared" si="5276"/>
        <v/>
      </c>
      <c r="BM1629" s="95" t="str">
        <f t="shared" si="5276"/>
        <v/>
      </c>
      <c r="BN1629" s="95" t="str">
        <f t="shared" si="5276"/>
        <v/>
      </c>
      <c r="BO1629" s="95" t="str">
        <f t="shared" si="5276"/>
        <v/>
      </c>
      <c r="BP1629" s="95" t="str">
        <f t="shared" si="5276"/>
        <v/>
      </c>
      <c r="BQ1629" s="81">
        <f t="shared" si="5248"/>
        <v>0</v>
      </c>
      <c r="BR1629" s="81">
        <f t="shared" si="5249"/>
        <v>0</v>
      </c>
      <c r="BS1629" s="81">
        <f t="shared" si="5250"/>
        <v>0</v>
      </c>
      <c r="BT1629" s="81">
        <f t="shared" si="5251"/>
        <v>0</v>
      </c>
      <c r="BU1629" s="81">
        <f t="shared" si="5252"/>
        <v>0</v>
      </c>
      <c r="BV1629" s="13">
        <f t="shared" si="5253"/>
        <v>0</v>
      </c>
      <c r="BW1629" s="11">
        <f t="shared" si="5203"/>
        <v>0</v>
      </c>
      <c r="BX1629" s="69">
        <f t="shared" si="5209"/>
        <v>0</v>
      </c>
      <c r="BY1629" s="69">
        <f>IF($A1629&lt;&gt;"",IF(BY1628&lt;&gt;0,BY1628,IF(BW1629&lt;=$AW$2,"Stop Loss",0)),0)</f>
        <v>0</v>
      </c>
      <c r="BZ1629" s="69">
        <f t="shared" si="5172"/>
        <v>0</v>
      </c>
      <c r="CA1629" s="27" t="str">
        <f t="shared" si="5210"/>
        <v/>
      </c>
      <c r="CB1629" s="27" t="str">
        <f t="shared" si="5211"/>
        <v/>
      </c>
      <c r="CC1629" s="27" t="str">
        <f t="shared" si="5212"/>
        <v/>
      </c>
      <c r="CD1629" s="27" t="str">
        <f t="shared" si="5213"/>
        <v/>
      </c>
      <c r="CE1629" s="27" t="str">
        <f t="shared" si="5214"/>
        <v/>
      </c>
      <c r="CF1629" s="27" t="str">
        <f t="shared" si="5215"/>
        <v/>
      </c>
      <c r="CG1629" s="86"/>
      <c r="CH1629" s="86"/>
      <c r="CI1629" s="45"/>
      <c r="CJ1629" s="45"/>
      <c r="CK1629" s="45"/>
    </row>
    <row r="1630" spans="1:89">
      <c r="A1630" s="149"/>
      <c r="B1630" s="82" t="str">
        <f t="shared" si="5194"/>
        <v/>
      </c>
      <c r="C1630" s="7" t="str">
        <f t="shared" si="5195"/>
        <v/>
      </c>
      <c r="D1630" s="81">
        <f t="shared" si="5196"/>
        <v>0</v>
      </c>
      <c r="E1630" s="7" t="str">
        <f t="shared" si="5197"/>
        <v>18,</v>
      </c>
      <c r="F1630" s="78"/>
      <c r="G1630" s="86"/>
      <c r="H1630" s="86"/>
      <c r="I1630" s="86"/>
      <c r="J1630" s="86"/>
      <c r="K1630" s="86"/>
      <c r="L1630" s="86"/>
      <c r="M1630" s="86"/>
      <c r="N1630" s="86"/>
      <c r="O1630" s="78"/>
      <c r="P1630" s="86"/>
      <c r="Q1630" s="86"/>
      <c r="R1630" s="86"/>
      <c r="S1630" s="86"/>
      <c r="T1630" s="86"/>
      <c r="U1630" s="86"/>
      <c r="V1630" s="86"/>
      <c r="W1630" s="86"/>
      <c r="X1630" s="123" t="str">
        <f t="shared" si="5198"/>
        <v/>
      </c>
      <c r="Y1630" s="127">
        <f t="shared" si="5230"/>
        <v>0</v>
      </c>
      <c r="Z1630" s="127">
        <f t="shared" si="5231"/>
        <v>0</v>
      </c>
      <c r="AA1630" s="127">
        <f t="shared" si="5232"/>
        <v>0</v>
      </c>
      <c r="AB1630" s="86">
        <f t="shared" ref="AB1630:AC1630" si="5285">AB1629</f>
        <v>0</v>
      </c>
      <c r="AC1630" s="86">
        <f t="shared" si="5285"/>
        <v>0</v>
      </c>
      <c r="AD1630" s="90" t="str">
        <f t="shared" ref="AD1630:AE1630" si="5286">IF($A1629&lt;&gt;"",AD1629,"")</f>
        <v/>
      </c>
      <c r="AE1630" s="54" t="str">
        <f t="shared" si="5286"/>
        <v/>
      </c>
      <c r="AF1630" s="92" t="str">
        <f t="shared" si="5204"/>
        <v/>
      </c>
      <c r="AG1630" s="82">
        <f t="shared" si="5199"/>
        <v>0</v>
      </c>
      <c r="AH1630" s="71">
        <f t="shared" si="5151"/>
        <v>0</v>
      </c>
      <c r="AI1630" s="78" t="str">
        <f t="shared" si="5200"/>
        <v/>
      </c>
      <c r="AJ1630" s="132">
        <f t="shared" si="5233"/>
        <v>0</v>
      </c>
      <c r="AK1630" s="132">
        <f t="shared" si="5234"/>
        <v>0</v>
      </c>
      <c r="AL1630" s="132">
        <f t="shared" si="5235"/>
        <v>0</v>
      </c>
      <c r="AM1630" s="86" t="str">
        <f t="shared" si="5236"/>
        <v/>
      </c>
      <c r="AN1630" s="86" t="str">
        <f t="shared" si="5237"/>
        <v/>
      </c>
      <c r="AO1630" s="90" t="str">
        <f t="shared" ref="AO1630:AP1630" si="5287">IF($A1629&lt;&gt;"",AO1629,"")</f>
        <v/>
      </c>
      <c r="AP1630" s="54" t="str">
        <f t="shared" si="5287"/>
        <v/>
      </c>
      <c r="AQ1630" s="92" t="str">
        <f t="shared" si="5205"/>
        <v/>
      </c>
      <c r="AR1630" s="82">
        <f t="shared" si="5238"/>
        <v>0</v>
      </c>
      <c r="AS1630" s="71">
        <f t="shared" si="5206"/>
        <v>0</v>
      </c>
      <c r="AT1630" s="78" t="str">
        <f t="shared" si="5201"/>
        <v/>
      </c>
      <c r="AU1630" s="137">
        <f t="shared" si="5239"/>
        <v>0</v>
      </c>
      <c r="AV1630" s="137">
        <f t="shared" si="5240"/>
        <v>0</v>
      </c>
      <c r="AW1630" s="137">
        <f t="shared" si="5241"/>
        <v>0</v>
      </c>
      <c r="AX1630" s="86" t="str">
        <f t="shared" si="5242"/>
        <v/>
      </c>
      <c r="AY1630" s="86" t="str">
        <f t="shared" si="5243"/>
        <v/>
      </c>
      <c r="AZ1630" s="90" t="str">
        <f t="shared" ref="AZ1630:BA1630" si="5288">IF($A1629&lt;&gt;"",AZ1629,"")</f>
        <v/>
      </c>
      <c r="BA1630" s="54" t="str">
        <f t="shared" si="5288"/>
        <v/>
      </c>
      <c r="BB1630" s="92" t="str">
        <f t="shared" si="5207"/>
        <v/>
      </c>
      <c r="BC1630" s="82">
        <f t="shared" si="5244"/>
        <v>0</v>
      </c>
      <c r="BD1630" s="71">
        <f t="shared" si="5208"/>
        <v>0</v>
      </c>
      <c r="BE1630" s="98">
        <f t="shared" si="5246"/>
        <v>18</v>
      </c>
      <c r="BF1630" s="54" t="str">
        <f t="shared" si="5275"/>
        <v/>
      </c>
      <c r="BG1630" s="92" t="str">
        <f t="shared" si="5269"/>
        <v/>
      </c>
      <c r="BH1630" s="82">
        <f t="shared" si="5227"/>
        <v>0</v>
      </c>
      <c r="BI1630" s="71">
        <f t="shared" si="5228"/>
        <v>0</v>
      </c>
      <c r="BJ1630" s="146"/>
      <c r="BK1630" s="97">
        <v>1</v>
      </c>
      <c r="BL1630" s="95" t="str">
        <f t="shared" si="5276"/>
        <v/>
      </c>
      <c r="BM1630" s="95" t="str">
        <f t="shared" si="5276"/>
        <v/>
      </c>
      <c r="BN1630" s="95" t="str">
        <f t="shared" si="5276"/>
        <v/>
      </c>
      <c r="BO1630" s="95" t="str">
        <f t="shared" si="5276"/>
        <v/>
      </c>
      <c r="BP1630" s="95" t="str">
        <f t="shared" si="5276"/>
        <v/>
      </c>
      <c r="BQ1630" s="81">
        <f t="shared" si="5248"/>
        <v>0</v>
      </c>
      <c r="BR1630" s="81">
        <f t="shared" si="5249"/>
        <v>0</v>
      </c>
      <c r="BS1630" s="81">
        <f t="shared" si="5250"/>
        <v>0</v>
      </c>
      <c r="BT1630" s="81">
        <f t="shared" si="5251"/>
        <v>0</v>
      </c>
      <c r="BU1630" s="81">
        <f t="shared" si="5252"/>
        <v>0</v>
      </c>
      <c r="BV1630" s="13">
        <f t="shared" si="5253"/>
        <v>0</v>
      </c>
      <c r="BW1630" s="11">
        <f t="shared" si="5203"/>
        <v>0</v>
      </c>
      <c r="BX1630" s="69">
        <f t="shared" si="5209"/>
        <v>0</v>
      </c>
      <c r="BY1630" s="69">
        <f>IF($A1630&lt;&gt;"",IF(BY1629&lt;&gt;0,BY1629,IF(BW1630&lt;=$AW$2,"Stop Loss",0)),0)</f>
        <v>0</v>
      </c>
      <c r="BZ1630" s="69">
        <f t="shared" si="5172"/>
        <v>0</v>
      </c>
      <c r="CA1630" s="27" t="str">
        <f t="shared" si="5210"/>
        <v/>
      </c>
      <c r="CB1630" s="27" t="str">
        <f t="shared" si="5211"/>
        <v/>
      </c>
      <c r="CC1630" s="27" t="str">
        <f t="shared" si="5212"/>
        <v/>
      </c>
      <c r="CD1630" s="27" t="str">
        <f t="shared" si="5213"/>
        <v/>
      </c>
      <c r="CE1630" s="27" t="str">
        <f t="shared" si="5214"/>
        <v/>
      </c>
      <c r="CF1630" s="27" t="str">
        <f t="shared" si="5215"/>
        <v/>
      </c>
      <c r="CG1630" s="86"/>
      <c r="CH1630" s="86"/>
      <c r="CI1630" s="45"/>
      <c r="CJ1630" s="45"/>
      <c r="CK1630" s="45"/>
    </row>
    <row r="1631" spans="1:89">
      <c r="A1631" s="149"/>
      <c r="B1631" s="82" t="str">
        <f t="shared" si="5194"/>
        <v/>
      </c>
      <c r="C1631" s="7" t="str">
        <f t="shared" si="5195"/>
        <v/>
      </c>
      <c r="D1631" s="81">
        <f t="shared" si="5196"/>
        <v>0</v>
      </c>
      <c r="E1631" s="7" t="str">
        <f t="shared" si="5197"/>
        <v>18,</v>
      </c>
      <c r="F1631" s="78"/>
      <c r="G1631" s="86"/>
      <c r="H1631" s="86"/>
      <c r="I1631" s="86"/>
      <c r="J1631" s="86"/>
      <c r="K1631" s="86"/>
      <c r="L1631" s="86"/>
      <c r="M1631" s="86"/>
      <c r="N1631" s="86"/>
      <c r="O1631" s="78"/>
      <c r="P1631" s="86"/>
      <c r="Q1631" s="86"/>
      <c r="R1631" s="86"/>
      <c r="S1631" s="86"/>
      <c r="T1631" s="86"/>
      <c r="U1631" s="86"/>
      <c r="V1631" s="86"/>
      <c r="W1631" s="86"/>
      <c r="X1631" s="123" t="str">
        <f t="shared" si="5198"/>
        <v/>
      </c>
      <c r="Y1631" s="127">
        <f t="shared" si="5230"/>
        <v>0</v>
      </c>
      <c r="Z1631" s="127">
        <f t="shared" si="5231"/>
        <v>0</v>
      </c>
      <c r="AA1631" s="127">
        <f t="shared" si="5232"/>
        <v>0</v>
      </c>
      <c r="AB1631" s="86">
        <f t="shared" ref="AB1631:AC1631" si="5289">AB1630</f>
        <v>0</v>
      </c>
      <c r="AC1631" s="86">
        <f t="shared" si="5289"/>
        <v>0</v>
      </c>
      <c r="AD1631" s="90" t="str">
        <f t="shared" ref="AD1631:AE1631" si="5290">IF($A1630&lt;&gt;"",AD1630,"")</f>
        <v/>
      </c>
      <c r="AE1631" s="54" t="str">
        <f t="shared" si="5290"/>
        <v/>
      </c>
      <c r="AF1631" s="92" t="str">
        <f t="shared" si="5204"/>
        <v/>
      </c>
      <c r="AG1631" s="82">
        <f t="shared" si="5199"/>
        <v>0</v>
      </c>
      <c r="AH1631" s="71">
        <f t="shared" si="5151"/>
        <v>0</v>
      </c>
      <c r="AI1631" s="78" t="str">
        <f t="shared" si="5200"/>
        <v/>
      </c>
      <c r="AJ1631" s="132">
        <f t="shared" si="5233"/>
        <v>0</v>
      </c>
      <c r="AK1631" s="132">
        <f t="shared" si="5234"/>
        <v>0</v>
      </c>
      <c r="AL1631" s="132">
        <f t="shared" si="5235"/>
        <v>0</v>
      </c>
      <c r="AM1631" s="86" t="str">
        <f t="shared" si="5236"/>
        <v/>
      </c>
      <c r="AN1631" s="86" t="str">
        <f t="shared" si="5237"/>
        <v/>
      </c>
      <c r="AO1631" s="90" t="str">
        <f t="shared" ref="AO1631:AP1631" si="5291">IF($A1630&lt;&gt;"",AO1630,"")</f>
        <v/>
      </c>
      <c r="AP1631" s="54" t="str">
        <f t="shared" si="5291"/>
        <v/>
      </c>
      <c r="AQ1631" s="92" t="str">
        <f t="shared" si="5205"/>
        <v/>
      </c>
      <c r="AR1631" s="82">
        <f t="shared" si="5238"/>
        <v>0</v>
      </c>
      <c r="AS1631" s="71">
        <f t="shared" si="5206"/>
        <v>0</v>
      </c>
      <c r="AT1631" s="78" t="str">
        <f t="shared" si="5201"/>
        <v/>
      </c>
      <c r="AU1631" s="137">
        <f t="shared" si="5239"/>
        <v>0</v>
      </c>
      <c r="AV1631" s="137">
        <f t="shared" si="5240"/>
        <v>0</v>
      </c>
      <c r="AW1631" s="137">
        <f t="shared" si="5241"/>
        <v>0</v>
      </c>
      <c r="AX1631" s="86" t="str">
        <f t="shared" si="5242"/>
        <v/>
      </c>
      <c r="AY1631" s="86" t="str">
        <f t="shared" si="5243"/>
        <v/>
      </c>
      <c r="AZ1631" s="90" t="str">
        <f t="shared" ref="AZ1631:BA1631" si="5292">IF($A1630&lt;&gt;"",AZ1630,"")</f>
        <v/>
      </c>
      <c r="BA1631" s="54" t="str">
        <f t="shared" si="5292"/>
        <v/>
      </c>
      <c r="BB1631" s="92" t="str">
        <f t="shared" si="5207"/>
        <v/>
      </c>
      <c r="BC1631" s="82">
        <f t="shared" si="5244"/>
        <v>0</v>
      </c>
      <c r="BD1631" s="71">
        <f t="shared" si="5208"/>
        <v>0</v>
      </c>
      <c r="BE1631" s="98">
        <f t="shared" si="5246"/>
        <v>18</v>
      </c>
      <c r="BF1631" s="54" t="str">
        <f t="shared" si="5275"/>
        <v/>
      </c>
      <c r="BG1631" s="92" t="str">
        <f t="shared" si="5269"/>
        <v/>
      </c>
      <c r="BH1631" s="82">
        <f t="shared" si="5227"/>
        <v>0</v>
      </c>
      <c r="BI1631" s="71">
        <f t="shared" si="5228"/>
        <v>0</v>
      </c>
      <c r="BJ1631" s="146"/>
      <c r="BK1631" s="97">
        <v>1</v>
      </c>
      <c r="BL1631" s="95" t="str">
        <f t="shared" si="5276"/>
        <v/>
      </c>
      <c r="BM1631" s="95" t="str">
        <f t="shared" si="5276"/>
        <v/>
      </c>
      <c r="BN1631" s="95" t="str">
        <f t="shared" si="5276"/>
        <v/>
      </c>
      <c r="BO1631" s="95" t="str">
        <f t="shared" si="5276"/>
        <v/>
      </c>
      <c r="BP1631" s="95" t="str">
        <f t="shared" si="5276"/>
        <v/>
      </c>
      <c r="BQ1631" s="81">
        <f t="shared" si="5248"/>
        <v>0</v>
      </c>
      <c r="BR1631" s="81">
        <f t="shared" si="5249"/>
        <v>0</v>
      </c>
      <c r="BS1631" s="81">
        <f t="shared" si="5250"/>
        <v>0</v>
      </c>
      <c r="BT1631" s="81">
        <f t="shared" si="5251"/>
        <v>0</v>
      </c>
      <c r="BU1631" s="81">
        <f t="shared" si="5252"/>
        <v>0</v>
      </c>
      <c r="BV1631" s="13">
        <f t="shared" si="5253"/>
        <v>0</v>
      </c>
      <c r="BW1631" s="11">
        <f t="shared" si="5203"/>
        <v>0</v>
      </c>
      <c r="BX1631" s="69">
        <f t="shared" si="5209"/>
        <v>0</v>
      </c>
      <c r="BY1631" s="69">
        <f>IF($A1631&lt;&gt;"",IF(BY1630&lt;&gt;0,BY1630,IF(BW1631&lt;=$AW$2,"Stop Loss",0)),0)</f>
        <v>0</v>
      </c>
      <c r="BZ1631" s="69">
        <f t="shared" si="5172"/>
        <v>0</v>
      </c>
      <c r="CA1631" s="27" t="str">
        <f t="shared" si="5210"/>
        <v/>
      </c>
      <c r="CB1631" s="27" t="str">
        <f t="shared" si="5211"/>
        <v/>
      </c>
      <c r="CC1631" s="27" t="str">
        <f t="shared" si="5212"/>
        <v/>
      </c>
      <c r="CD1631" s="27" t="str">
        <f t="shared" si="5213"/>
        <v/>
      </c>
      <c r="CE1631" s="27" t="str">
        <f t="shared" si="5214"/>
        <v/>
      </c>
      <c r="CF1631" s="27" t="str">
        <f t="shared" si="5215"/>
        <v/>
      </c>
      <c r="CG1631" s="86"/>
      <c r="CH1631" s="86"/>
      <c r="CI1631" s="45"/>
      <c r="CJ1631" s="45"/>
      <c r="CK1631" s="45"/>
    </row>
    <row r="1632" spans="1:89">
      <c r="A1632" s="149"/>
      <c r="B1632" s="82" t="str">
        <f t="shared" si="5194"/>
        <v/>
      </c>
      <c r="C1632" s="7" t="str">
        <f t="shared" si="5195"/>
        <v/>
      </c>
      <c r="D1632" s="81">
        <f t="shared" si="5196"/>
        <v>0</v>
      </c>
      <c r="E1632" s="7" t="str">
        <f t="shared" si="5197"/>
        <v>18,</v>
      </c>
      <c r="F1632" s="78"/>
      <c r="G1632" s="86"/>
      <c r="H1632" s="86"/>
      <c r="I1632" s="86"/>
      <c r="J1632" s="86"/>
      <c r="K1632" s="86"/>
      <c r="L1632" s="86"/>
      <c r="M1632" s="86"/>
      <c r="N1632" s="86"/>
      <c r="O1632" s="78"/>
      <c r="P1632" s="86"/>
      <c r="Q1632" s="86"/>
      <c r="R1632" s="86"/>
      <c r="S1632" s="86"/>
      <c r="T1632" s="86"/>
      <c r="U1632" s="86"/>
      <c r="V1632" s="86"/>
      <c r="W1632" s="86"/>
      <c r="X1632" s="123" t="str">
        <f t="shared" si="5198"/>
        <v/>
      </c>
      <c r="Y1632" s="127">
        <f t="shared" si="5230"/>
        <v>0</v>
      </c>
      <c r="Z1632" s="127">
        <f t="shared" si="5231"/>
        <v>0</v>
      </c>
      <c r="AA1632" s="127">
        <f t="shared" si="5232"/>
        <v>0</v>
      </c>
      <c r="AB1632" s="86">
        <f t="shared" ref="AB1632:AC1632" si="5293">AB1631</f>
        <v>0</v>
      </c>
      <c r="AC1632" s="86">
        <f t="shared" si="5293"/>
        <v>0</v>
      </c>
      <c r="AD1632" s="90" t="str">
        <f t="shared" ref="AD1632:AE1632" si="5294">IF($A1631&lt;&gt;"",AD1631,"")</f>
        <v/>
      </c>
      <c r="AE1632" s="54" t="str">
        <f t="shared" si="5294"/>
        <v/>
      </c>
      <c r="AF1632" s="92" t="str">
        <f t="shared" si="5204"/>
        <v/>
      </c>
      <c r="AG1632" s="82">
        <f t="shared" si="5199"/>
        <v>0</v>
      </c>
      <c r="AH1632" s="71">
        <f t="shared" si="5151"/>
        <v>0</v>
      </c>
      <c r="AI1632" s="78" t="str">
        <f t="shared" si="5200"/>
        <v/>
      </c>
      <c r="AJ1632" s="132">
        <f t="shared" si="5233"/>
        <v>0</v>
      </c>
      <c r="AK1632" s="132">
        <f t="shared" si="5234"/>
        <v>0</v>
      </c>
      <c r="AL1632" s="132">
        <f t="shared" si="5235"/>
        <v>0</v>
      </c>
      <c r="AM1632" s="86" t="str">
        <f t="shared" si="5236"/>
        <v/>
      </c>
      <c r="AN1632" s="86" t="str">
        <f t="shared" si="5237"/>
        <v/>
      </c>
      <c r="AO1632" s="90" t="str">
        <f t="shared" ref="AO1632:AP1632" si="5295">IF($A1631&lt;&gt;"",AO1631,"")</f>
        <v/>
      </c>
      <c r="AP1632" s="54" t="str">
        <f t="shared" si="5295"/>
        <v/>
      </c>
      <c r="AQ1632" s="92" t="str">
        <f t="shared" si="5205"/>
        <v/>
      </c>
      <c r="AR1632" s="82">
        <f t="shared" si="5238"/>
        <v>0</v>
      </c>
      <c r="AS1632" s="71">
        <f t="shared" si="5206"/>
        <v>0</v>
      </c>
      <c r="AT1632" s="78" t="str">
        <f t="shared" si="5201"/>
        <v/>
      </c>
      <c r="AU1632" s="137">
        <f t="shared" si="5239"/>
        <v>0</v>
      </c>
      <c r="AV1632" s="137">
        <f t="shared" si="5240"/>
        <v>0</v>
      </c>
      <c r="AW1632" s="137">
        <f t="shared" si="5241"/>
        <v>0</v>
      </c>
      <c r="AX1632" s="86" t="str">
        <f t="shared" si="5242"/>
        <v/>
      </c>
      <c r="AY1632" s="86" t="str">
        <f t="shared" si="5243"/>
        <v/>
      </c>
      <c r="AZ1632" s="90" t="str">
        <f t="shared" ref="AZ1632:BA1632" si="5296">IF($A1631&lt;&gt;"",AZ1631,"")</f>
        <v/>
      </c>
      <c r="BA1632" s="54" t="str">
        <f t="shared" si="5296"/>
        <v/>
      </c>
      <c r="BB1632" s="92" t="str">
        <f t="shared" si="5207"/>
        <v/>
      </c>
      <c r="BC1632" s="82">
        <f t="shared" si="5244"/>
        <v>0</v>
      </c>
      <c r="BD1632" s="71">
        <f t="shared" si="5208"/>
        <v>0</v>
      </c>
      <c r="BE1632" s="98">
        <f t="shared" si="5246"/>
        <v>18</v>
      </c>
      <c r="BF1632" s="54" t="str">
        <f t="shared" si="5275"/>
        <v/>
      </c>
      <c r="BG1632" s="92" t="str">
        <f t="shared" si="5269"/>
        <v/>
      </c>
      <c r="BH1632" s="82">
        <f t="shared" si="5227"/>
        <v>0</v>
      </c>
      <c r="BI1632" s="71">
        <f t="shared" si="5228"/>
        <v>0</v>
      </c>
      <c r="BJ1632" s="146"/>
      <c r="BK1632" s="97">
        <v>1</v>
      </c>
      <c r="BL1632" s="95" t="str">
        <f t="shared" si="5276"/>
        <v/>
      </c>
      <c r="BM1632" s="95" t="str">
        <f t="shared" si="5276"/>
        <v/>
      </c>
      <c r="BN1632" s="95" t="str">
        <f t="shared" si="5276"/>
        <v/>
      </c>
      <c r="BO1632" s="95" t="str">
        <f t="shared" si="5276"/>
        <v/>
      </c>
      <c r="BP1632" s="95" t="str">
        <f t="shared" si="5276"/>
        <v/>
      </c>
      <c r="BQ1632" s="81">
        <f t="shared" si="5248"/>
        <v>0</v>
      </c>
      <c r="BR1632" s="81">
        <f t="shared" si="5249"/>
        <v>0</v>
      </c>
      <c r="BS1632" s="81">
        <f t="shared" si="5250"/>
        <v>0</v>
      </c>
      <c r="BT1632" s="81">
        <f t="shared" si="5251"/>
        <v>0</v>
      </c>
      <c r="BU1632" s="81">
        <f t="shared" si="5252"/>
        <v>0</v>
      </c>
      <c r="BV1632" s="13">
        <f t="shared" si="5253"/>
        <v>0</v>
      </c>
      <c r="BW1632" s="11">
        <f t="shared" si="5203"/>
        <v>0</v>
      </c>
      <c r="BX1632" s="69">
        <f t="shared" si="5209"/>
        <v>0</v>
      </c>
      <c r="BY1632" s="69">
        <f>IF($A1632&lt;&gt;"",IF(BY1631&lt;&gt;0,BY1631,IF(BW1632&lt;=$AW$2,"Stop Loss",0)),0)</f>
        <v>0</v>
      </c>
      <c r="BZ1632" s="69">
        <f t="shared" si="5172"/>
        <v>0</v>
      </c>
      <c r="CA1632" s="27" t="str">
        <f t="shared" si="5210"/>
        <v/>
      </c>
      <c r="CB1632" s="27" t="str">
        <f t="shared" si="5211"/>
        <v/>
      </c>
      <c r="CC1632" s="27" t="str">
        <f t="shared" si="5212"/>
        <v/>
      </c>
      <c r="CD1632" s="27" t="str">
        <f t="shared" si="5213"/>
        <v/>
      </c>
      <c r="CE1632" s="27" t="str">
        <f t="shared" si="5214"/>
        <v/>
      </c>
      <c r="CF1632" s="27" t="str">
        <f t="shared" si="5215"/>
        <v/>
      </c>
      <c r="CG1632" s="86"/>
      <c r="CH1632" s="86"/>
      <c r="CI1632" s="45"/>
      <c r="CJ1632" s="45"/>
      <c r="CK1632" s="45"/>
    </row>
    <row r="1633" spans="1:89">
      <c r="A1633" s="149"/>
      <c r="B1633" s="82" t="str">
        <f t="shared" si="5194"/>
        <v/>
      </c>
      <c r="C1633" s="7" t="str">
        <f t="shared" si="5195"/>
        <v/>
      </c>
      <c r="D1633" s="81">
        <f t="shared" si="5196"/>
        <v>0</v>
      </c>
      <c r="E1633" s="7" t="str">
        <f t="shared" si="5197"/>
        <v>18,</v>
      </c>
      <c r="F1633" s="78"/>
      <c r="G1633" s="86"/>
      <c r="H1633" s="86"/>
      <c r="I1633" s="86"/>
      <c r="J1633" s="86"/>
      <c r="K1633" s="86"/>
      <c r="L1633" s="86"/>
      <c r="M1633" s="86"/>
      <c r="N1633" s="86"/>
      <c r="O1633" s="78"/>
      <c r="P1633" s="86"/>
      <c r="Q1633" s="86"/>
      <c r="R1633" s="86"/>
      <c r="S1633" s="86"/>
      <c r="T1633" s="86"/>
      <c r="U1633" s="86"/>
      <c r="V1633" s="86"/>
      <c r="W1633" s="86"/>
      <c r="X1633" s="123" t="str">
        <f t="shared" si="5198"/>
        <v/>
      </c>
      <c r="Y1633" s="127">
        <f t="shared" si="5230"/>
        <v>0</v>
      </c>
      <c r="Z1633" s="127">
        <f t="shared" si="5231"/>
        <v>0</v>
      </c>
      <c r="AA1633" s="127">
        <f t="shared" si="5232"/>
        <v>0</v>
      </c>
      <c r="AB1633" s="86">
        <f>IF($Y1633&gt;$Z1633,$Y1633-$Z1633+AB1632,AB1632)</f>
        <v>0</v>
      </c>
      <c r="AC1633" s="86">
        <f>IF($Z1633&gt;$Y1633,$Z1633-$Y1633+AC1632,AC1632)</f>
        <v>0</v>
      </c>
      <c r="AD1633" s="90" t="str">
        <f t="shared" ref="AD1633:AE1633" si="5297">IF($A1632&lt;&gt;"",AD1632,"")</f>
        <v/>
      </c>
      <c r="AE1633" s="54" t="str">
        <f t="shared" si="5297"/>
        <v/>
      </c>
      <c r="AF1633" s="92" t="str">
        <f t="shared" si="5204"/>
        <v/>
      </c>
      <c r="AG1633" s="82">
        <f t="shared" si="5199"/>
        <v>0</v>
      </c>
      <c r="AH1633" s="71">
        <f t="shared" si="5151"/>
        <v>0</v>
      </c>
      <c r="AI1633" s="78" t="str">
        <f t="shared" si="5200"/>
        <v/>
      </c>
      <c r="AJ1633" s="132">
        <f t="shared" si="5233"/>
        <v>0</v>
      </c>
      <c r="AK1633" s="132">
        <f t="shared" si="5234"/>
        <v>0</v>
      </c>
      <c r="AL1633" s="132">
        <f t="shared" si="5235"/>
        <v>0</v>
      </c>
      <c r="AM1633" s="86" t="str">
        <f t="shared" si="5236"/>
        <v/>
      </c>
      <c r="AN1633" s="86" t="str">
        <f t="shared" si="5237"/>
        <v/>
      </c>
      <c r="AO1633" s="90" t="str">
        <f t="shared" ref="AO1633:AP1633" si="5298">IF($A1632&lt;&gt;"",AO1632,"")</f>
        <v/>
      </c>
      <c r="AP1633" s="54" t="str">
        <f t="shared" si="5298"/>
        <v/>
      </c>
      <c r="AQ1633" s="92" t="str">
        <f t="shared" si="5205"/>
        <v/>
      </c>
      <c r="AR1633" s="82">
        <f t="shared" si="5238"/>
        <v>0</v>
      </c>
      <c r="AS1633" s="71">
        <f t="shared" si="5206"/>
        <v>0</v>
      </c>
      <c r="AT1633" s="78" t="str">
        <f t="shared" si="5201"/>
        <v/>
      </c>
      <c r="AU1633" s="137">
        <f t="shared" si="5239"/>
        <v>0</v>
      </c>
      <c r="AV1633" s="137">
        <f t="shared" si="5240"/>
        <v>0</v>
      </c>
      <c r="AW1633" s="137">
        <f t="shared" si="5241"/>
        <v>0</v>
      </c>
      <c r="AX1633" s="86" t="str">
        <f t="shared" si="5242"/>
        <v/>
      </c>
      <c r="AY1633" s="86" t="str">
        <f t="shared" si="5243"/>
        <v/>
      </c>
      <c r="AZ1633" s="90" t="str">
        <f t="shared" ref="AZ1633:BA1633" si="5299">IF($A1632&lt;&gt;"",AZ1632,"")</f>
        <v/>
      </c>
      <c r="BA1633" s="54" t="str">
        <f t="shared" si="5299"/>
        <v/>
      </c>
      <c r="BB1633" s="92" t="str">
        <f t="shared" si="5207"/>
        <v/>
      </c>
      <c r="BC1633" s="82">
        <f t="shared" si="5244"/>
        <v>0</v>
      </c>
      <c r="BD1633" s="71">
        <f t="shared" si="5208"/>
        <v>0</v>
      </c>
      <c r="BE1633" s="98">
        <f t="shared" si="5246"/>
        <v>18</v>
      </c>
      <c r="BF1633" s="54" t="str">
        <f t="shared" si="5275"/>
        <v/>
      </c>
      <c r="BG1633" s="92" t="str">
        <f t="shared" si="5269"/>
        <v/>
      </c>
      <c r="BH1633" s="82">
        <f t="shared" si="5227"/>
        <v>0</v>
      </c>
      <c r="BI1633" s="71">
        <f t="shared" si="5228"/>
        <v>0</v>
      </c>
      <c r="BJ1633" s="146"/>
      <c r="BK1633" s="97">
        <v>1</v>
      </c>
      <c r="BL1633" s="95" t="str">
        <f t="shared" si="5276"/>
        <v/>
      </c>
      <c r="BM1633" s="95" t="str">
        <f t="shared" si="5276"/>
        <v/>
      </c>
      <c r="BN1633" s="95" t="str">
        <f t="shared" si="5276"/>
        <v/>
      </c>
      <c r="BO1633" s="95" t="str">
        <f t="shared" si="5276"/>
        <v/>
      </c>
      <c r="BP1633" s="95" t="str">
        <f t="shared" si="5276"/>
        <v/>
      </c>
      <c r="BQ1633" s="81">
        <f t="shared" si="5248"/>
        <v>0</v>
      </c>
      <c r="BR1633" s="81">
        <f t="shared" si="5249"/>
        <v>0</v>
      </c>
      <c r="BS1633" s="81">
        <f t="shared" si="5250"/>
        <v>0</v>
      </c>
      <c r="BT1633" s="81">
        <f t="shared" si="5251"/>
        <v>0</v>
      </c>
      <c r="BU1633" s="81">
        <f t="shared" si="5252"/>
        <v>0</v>
      </c>
      <c r="BV1633" s="13">
        <f t="shared" si="5253"/>
        <v>0</v>
      </c>
      <c r="BW1633" s="11">
        <f t="shared" si="5203"/>
        <v>0</v>
      </c>
      <c r="BX1633" s="69">
        <f t="shared" si="5209"/>
        <v>0</v>
      </c>
      <c r="BY1633" s="69">
        <f>IF($A1633&lt;&gt;"",IF(BY1632&lt;&gt;0,BY1632,IF(BW1633&lt;=$AW$2,"Stop Loss",0)),0)</f>
        <v>0</v>
      </c>
      <c r="BZ1633" s="69">
        <f t="shared" si="5172"/>
        <v>0</v>
      </c>
      <c r="CA1633" s="27" t="str">
        <f t="shared" si="5210"/>
        <v/>
      </c>
      <c r="CB1633" s="27" t="str">
        <f t="shared" si="5211"/>
        <v/>
      </c>
      <c r="CC1633" s="27" t="str">
        <f t="shared" si="5212"/>
        <v/>
      </c>
      <c r="CD1633" s="27" t="str">
        <f t="shared" si="5213"/>
        <v/>
      </c>
      <c r="CE1633" s="27" t="str">
        <f t="shared" si="5214"/>
        <v/>
      </c>
      <c r="CF1633" s="27" t="str">
        <f t="shared" si="5215"/>
        <v/>
      </c>
      <c r="CG1633" s="86"/>
      <c r="CH1633" s="86"/>
      <c r="CI1633" s="45"/>
      <c r="CJ1633" s="45"/>
      <c r="CK1633" s="45"/>
    </row>
    <row r="1634" spans="1:89">
      <c r="A1634" s="149"/>
      <c r="B1634" s="82" t="str">
        <f t="shared" si="5194"/>
        <v/>
      </c>
      <c r="C1634" s="7" t="str">
        <f t="shared" si="5195"/>
        <v/>
      </c>
      <c r="D1634" s="81">
        <f t="shared" si="5196"/>
        <v>0</v>
      </c>
      <c r="E1634" s="7" t="str">
        <f t="shared" si="5197"/>
        <v>18,</v>
      </c>
      <c r="F1634" s="78"/>
      <c r="G1634" s="86"/>
      <c r="H1634" s="86"/>
      <c r="I1634" s="86"/>
      <c r="J1634" s="86"/>
      <c r="K1634" s="86"/>
      <c r="L1634" s="86"/>
      <c r="M1634" s="86"/>
      <c r="N1634" s="86"/>
      <c r="O1634" s="78"/>
      <c r="P1634" s="86"/>
      <c r="Q1634" s="86"/>
      <c r="R1634" s="86"/>
      <c r="S1634" s="86"/>
      <c r="T1634" s="86"/>
      <c r="U1634" s="86"/>
      <c r="V1634" s="86"/>
      <c r="W1634" s="86"/>
      <c r="X1634" s="123" t="str">
        <f t="shared" si="5198"/>
        <v/>
      </c>
      <c r="Y1634" s="127">
        <f t="shared" si="5230"/>
        <v>0</v>
      </c>
      <c r="Z1634" s="127">
        <f t="shared" si="5231"/>
        <v>0</v>
      </c>
      <c r="AA1634" s="127">
        <f t="shared" si="5232"/>
        <v>0</v>
      </c>
      <c r="AB1634" s="86">
        <f>AB1633</f>
        <v>0</v>
      </c>
      <c r="AC1634" s="86">
        <f>AC1633</f>
        <v>0</v>
      </c>
      <c r="AD1634" s="90" t="str">
        <f>IF($A1633&lt;&gt;"",AA1633,"")</f>
        <v/>
      </c>
      <c r="AE1634" s="92" t="str">
        <f>IF($A1633&lt;&gt;"",IF(Y1633&gt;Z1633,"L","H"),"")</f>
        <v/>
      </c>
      <c r="AF1634" s="92" t="str">
        <f t="shared" si="5204"/>
        <v/>
      </c>
      <c r="AG1634" s="82">
        <f t="shared" si="5199"/>
        <v>0</v>
      </c>
      <c r="AH1634" s="71">
        <f t="shared" si="5151"/>
        <v>0</v>
      </c>
      <c r="AI1634" s="78" t="str">
        <f t="shared" si="5200"/>
        <v/>
      </c>
      <c r="AJ1634" s="132">
        <f t="shared" si="5233"/>
        <v>0</v>
      </c>
      <c r="AK1634" s="132">
        <f t="shared" si="5234"/>
        <v>0</v>
      </c>
      <c r="AL1634" s="132">
        <f t="shared" si="5235"/>
        <v>0</v>
      </c>
      <c r="AM1634" s="86" t="str">
        <f t="shared" si="5236"/>
        <v/>
      </c>
      <c r="AN1634" s="86" t="str">
        <f t="shared" si="5237"/>
        <v/>
      </c>
      <c r="AO1634" s="90" t="str">
        <f>IF($A1633&lt;&gt;"",AL1633,"")</f>
        <v/>
      </c>
      <c r="AP1634" s="92" t="str">
        <f>IF($A1633&lt;&gt;"",IF(AM1633&lt;&gt;"","O","E"),"")</f>
        <v/>
      </c>
      <c r="AQ1634" s="92" t="str">
        <f t="shared" si="5205"/>
        <v/>
      </c>
      <c r="AR1634" s="82">
        <f t="shared" si="5238"/>
        <v>0</v>
      </c>
      <c r="AS1634" s="71">
        <f t="shared" si="5206"/>
        <v>0</v>
      </c>
      <c r="AT1634" s="78" t="str">
        <f t="shared" si="5201"/>
        <v/>
      </c>
      <c r="AU1634" s="137">
        <f t="shared" si="5239"/>
        <v>0</v>
      </c>
      <c r="AV1634" s="137">
        <f t="shared" si="5240"/>
        <v>0</v>
      </c>
      <c r="AW1634" s="137">
        <f t="shared" si="5241"/>
        <v>0</v>
      </c>
      <c r="AX1634" s="86" t="str">
        <f t="shared" si="5242"/>
        <v/>
      </c>
      <c r="AY1634" s="86" t="str">
        <f t="shared" si="5243"/>
        <v/>
      </c>
      <c r="AZ1634" s="90" t="str">
        <f>IF($A1633&lt;&gt;"",AW1633,"")</f>
        <v/>
      </c>
      <c r="BA1634" s="92" t="str">
        <f>IF($A1633&lt;&gt;"",IF(AX1633&lt;&gt;"","B","R"),"")</f>
        <v/>
      </c>
      <c r="BB1634" s="92" t="str">
        <f t="shared" si="5207"/>
        <v/>
      </c>
      <c r="BC1634" s="82">
        <f t="shared" si="5244"/>
        <v>0</v>
      </c>
      <c r="BD1634" s="71">
        <f t="shared" si="5208"/>
        <v>0</v>
      </c>
      <c r="BE1634" s="98">
        <f t="shared" si="5246"/>
        <v>18</v>
      </c>
      <c r="BF1634" s="92" t="str">
        <f>IF($A1633&lt;&gt;"",IF($Y1633&gt;$Z1633,"H",IF($Z1633&gt;$Y1633,"L",BF1633)),"")</f>
        <v/>
      </c>
      <c r="BG1634" s="92" t="str">
        <f>IF($A1634&lt;&gt;"",IF($A1634=0,"L",IF(BF1634&lt;&gt;"",IF(BF1634=X1634,"W","L"))),"")</f>
        <v/>
      </c>
      <c r="BH1634" s="82">
        <f t="shared" si="5227"/>
        <v>0</v>
      </c>
      <c r="BI1634" s="71">
        <f t="shared" si="5228"/>
        <v>0</v>
      </c>
      <c r="BJ1634" s="146" t="str">
        <f>AE1634&amp;AP1634&amp;BA1634</f>
        <v/>
      </c>
      <c r="BK1634" s="97">
        <v>1</v>
      </c>
      <c r="BL1634" s="95" t="str">
        <f>IF($A1633&lt;&gt;"",IF($BJ1634="LER","11,",IF($BJ1634="LOR","02,",IF($BJ1634="LEB","01,",IF($BJ1634="LOB","12,",IF($BJ1634="HER","29,",IF($BJ1634="HOR","20,",IF($BJ1634="HEB","19,",IF($BJ1634="HOB","30,","")))))))),"")</f>
        <v/>
      </c>
      <c r="BM1634" s="95" t="str">
        <f>IF($A1633&lt;&gt;"",IF($BJ1634="LER","13,",IF($BJ1634="LOR","04,",IF($BJ1634="LEB","03,",IF($BJ1634="LOB","14,",IF($BJ1634="HER","31,",IF($BJ1634="HOR","22,",IF($BJ1634="HEB","21,",IF($BJ1634="HOB","32,","")))))))),"")</f>
        <v/>
      </c>
      <c r="BN1634" s="95" t="str">
        <f>IF($A1633&lt;&gt;"",IF($BJ1634="LER","15,",IF($BJ1634="LOR","06,",IF($BJ1634="LEB","05,",IF($BJ1634="LOB","16,",IF($BJ1634="HER","33,",IF($BJ1634="HOR","24,",IF($BJ1634="HEB","23,",IF($BJ1634="HOB","34,","")))))))),"")</f>
        <v/>
      </c>
      <c r="BO1634" s="95" t="str">
        <f>IF($A1633&lt;&gt;"",IF($BJ1634="LER","17,",IF($BJ1634="LOR","08,",IF($BJ1634="LEB","07,",IF($BJ1634="LOB","18,",IF($BJ1634="HER","35,",IF($BJ1634="HOR","26,",IF($BJ1634="HEB","25,",IF($BJ1634="HOB","36,","")))))))),"")</f>
        <v/>
      </c>
      <c r="BP1634" s="95" t="str">
        <f>IF($A1633&lt;&gt;"",IF($BJ1634="LER","",IF($BJ1634="LOR","10,",IF($BJ1634="LEB","09,",IF($BJ1634="LOB","",IF($BJ1634="HER","",IF($BJ1634="HOR","28,",IF($BJ1634="HEB","27,",IF($BJ1634="HOB","","")))))))),"")</f>
        <v/>
      </c>
      <c r="BQ1634" s="81">
        <f t="shared" si="5248"/>
        <v>0</v>
      </c>
      <c r="BR1634" s="81">
        <f t="shared" si="5249"/>
        <v>0</v>
      </c>
      <c r="BS1634" s="81">
        <f t="shared" si="5250"/>
        <v>0</v>
      </c>
      <c r="BT1634" s="81">
        <f t="shared" si="5251"/>
        <v>0</v>
      </c>
      <c r="BU1634" s="81">
        <f t="shared" si="5252"/>
        <v>0</v>
      </c>
      <c r="BV1634" s="13">
        <f t="shared" si="5253"/>
        <v>0</v>
      </c>
      <c r="BW1634" s="11">
        <f t="shared" si="5203"/>
        <v>0</v>
      </c>
      <c r="BX1634" s="69">
        <f t="shared" si="5209"/>
        <v>0</v>
      </c>
      <c r="BY1634" s="69">
        <f>IF($A1634&lt;&gt;"",IF(BY1633&lt;&gt;0,BY1633,IF(BW1634&lt;=$AW$2,"Stop Loss",0)),0)</f>
        <v>0</v>
      </c>
      <c r="BZ1634" s="69">
        <f t="shared" si="5172"/>
        <v>0</v>
      </c>
      <c r="CA1634" s="27" t="str">
        <f t="shared" si="5210"/>
        <v/>
      </c>
      <c r="CB1634" s="27" t="str">
        <f t="shared" si="5211"/>
        <v/>
      </c>
      <c r="CC1634" s="27" t="str">
        <f t="shared" si="5212"/>
        <v/>
      </c>
      <c r="CD1634" s="27" t="str">
        <f t="shared" si="5213"/>
        <v/>
      </c>
      <c r="CE1634" s="27" t="str">
        <f t="shared" si="5214"/>
        <v/>
      </c>
      <c r="CF1634" s="27" t="str">
        <f t="shared" si="5215"/>
        <v/>
      </c>
      <c r="CG1634" s="86"/>
      <c r="CH1634" s="86"/>
      <c r="CI1634" s="45"/>
      <c r="CJ1634" s="45"/>
      <c r="CK1634" s="45"/>
    </row>
    <row r="1635" spans="1:89">
      <c r="A1635" s="149"/>
      <c r="B1635" s="82" t="str">
        <f t="shared" si="5194"/>
        <v/>
      </c>
      <c r="C1635" s="7" t="str">
        <f t="shared" si="5195"/>
        <v/>
      </c>
      <c r="D1635" s="81">
        <f t="shared" si="5196"/>
        <v>0</v>
      </c>
      <c r="E1635" s="7" t="str">
        <f t="shared" si="5197"/>
        <v>18,</v>
      </c>
      <c r="F1635" s="78"/>
      <c r="G1635" s="86"/>
      <c r="H1635" s="86"/>
      <c r="I1635" s="86"/>
      <c r="J1635" s="86"/>
      <c r="K1635" s="86"/>
      <c r="L1635" s="86"/>
      <c r="M1635" s="86"/>
      <c r="N1635" s="86"/>
      <c r="O1635" s="78"/>
      <c r="P1635" s="86"/>
      <c r="Q1635" s="86"/>
      <c r="R1635" s="86"/>
      <c r="S1635" s="86"/>
      <c r="T1635" s="86"/>
      <c r="U1635" s="86"/>
      <c r="V1635" s="86"/>
      <c r="W1635" s="86"/>
      <c r="X1635" s="123" t="str">
        <f t="shared" si="5198"/>
        <v/>
      </c>
      <c r="Y1635" s="127">
        <f t="shared" si="5230"/>
        <v>0</v>
      </c>
      <c r="Z1635" s="127">
        <f t="shared" si="5231"/>
        <v>0</v>
      </c>
      <c r="AA1635" s="127">
        <f t="shared" si="5232"/>
        <v>0</v>
      </c>
      <c r="AB1635" s="86">
        <f t="shared" ref="AB1635:AC1635" si="5300">AB1634</f>
        <v>0</v>
      </c>
      <c r="AC1635" s="86">
        <f t="shared" si="5300"/>
        <v>0</v>
      </c>
      <c r="AD1635" s="90" t="str">
        <f>IF($A1634&lt;&gt;"",AD1634,"")</f>
        <v/>
      </c>
      <c r="AE1635" s="54" t="str">
        <f>IF($A1634&lt;&gt;"",AE1634,"")</f>
        <v/>
      </c>
      <c r="AF1635" s="92" t="str">
        <f t="shared" si="5204"/>
        <v/>
      </c>
      <c r="AG1635" s="82">
        <f t="shared" si="5199"/>
        <v>0</v>
      </c>
      <c r="AH1635" s="71">
        <f t="shared" si="5151"/>
        <v>0</v>
      </c>
      <c r="AI1635" s="78" t="str">
        <f t="shared" si="5200"/>
        <v/>
      </c>
      <c r="AJ1635" s="132">
        <f t="shared" si="5233"/>
        <v>0</v>
      </c>
      <c r="AK1635" s="132">
        <f t="shared" si="5234"/>
        <v>0</v>
      </c>
      <c r="AL1635" s="132">
        <f t="shared" si="5235"/>
        <v>0</v>
      </c>
      <c r="AM1635" s="86" t="str">
        <f t="shared" si="5236"/>
        <v/>
      </c>
      <c r="AN1635" s="86" t="str">
        <f t="shared" si="5237"/>
        <v/>
      </c>
      <c r="AO1635" s="90" t="str">
        <f>IF($A1634&lt;&gt;"",AO1634,"")</f>
        <v/>
      </c>
      <c r="AP1635" s="54" t="str">
        <f>IF($A1634&lt;&gt;"",AP1634,"")</f>
        <v/>
      </c>
      <c r="AQ1635" s="92" t="str">
        <f t="shared" si="5205"/>
        <v/>
      </c>
      <c r="AR1635" s="82">
        <f t="shared" si="5238"/>
        <v>0</v>
      </c>
      <c r="AS1635" s="71">
        <f t="shared" si="5206"/>
        <v>0</v>
      </c>
      <c r="AT1635" s="78" t="str">
        <f t="shared" si="5201"/>
        <v/>
      </c>
      <c r="AU1635" s="137">
        <f t="shared" si="5239"/>
        <v>0</v>
      </c>
      <c r="AV1635" s="137">
        <f t="shared" si="5240"/>
        <v>0</v>
      </c>
      <c r="AW1635" s="137">
        <f t="shared" si="5241"/>
        <v>0</v>
      </c>
      <c r="AX1635" s="86" t="str">
        <f t="shared" si="5242"/>
        <v/>
      </c>
      <c r="AY1635" s="86" t="str">
        <f t="shared" si="5243"/>
        <v/>
      </c>
      <c r="AZ1635" s="90" t="str">
        <f>IF($A1634&lt;&gt;"",AZ1634,"")</f>
        <v/>
      </c>
      <c r="BA1635" s="54" t="str">
        <f>IF($A1634&lt;&gt;"",BA1634,"")</f>
        <v/>
      </c>
      <c r="BB1635" s="92" t="str">
        <f t="shared" si="5207"/>
        <v/>
      </c>
      <c r="BC1635" s="82">
        <f t="shared" si="5244"/>
        <v>0</v>
      </c>
      <c r="BD1635" s="71">
        <f t="shared" si="5208"/>
        <v>0</v>
      </c>
      <c r="BE1635" s="98">
        <f t="shared" si="5246"/>
        <v>18</v>
      </c>
      <c r="BF1635" s="54" t="str">
        <f>IF($A1634&lt;&gt;"",BF1634,"")</f>
        <v/>
      </c>
      <c r="BG1635" s="92" t="str">
        <f t="shared" ref="BG1635:BG1642" si="5301">IF($A1635&lt;&gt;"",IF($A1635=0,"L",IF(BF1635&lt;&gt;"",IF(BF1635=X1635,"W","L"))),"")</f>
        <v/>
      </c>
      <c r="BH1635" s="82">
        <f t="shared" si="5227"/>
        <v>0</v>
      </c>
      <c r="BI1635" s="71">
        <f t="shared" si="5228"/>
        <v>0</v>
      </c>
      <c r="BJ1635" s="146"/>
      <c r="BK1635" s="97">
        <v>1</v>
      </c>
      <c r="BL1635" s="95" t="str">
        <f>IF(BL1634&lt;&gt;"",BL1634,"")</f>
        <v/>
      </c>
      <c r="BM1635" s="95" t="str">
        <f t="shared" ref="BM1635:BP1635" si="5302">IF(BM1634&lt;&gt;"",BM1634,"")</f>
        <v/>
      </c>
      <c r="BN1635" s="95" t="str">
        <f t="shared" si="5302"/>
        <v/>
      </c>
      <c r="BO1635" s="95" t="str">
        <f t="shared" si="5302"/>
        <v/>
      </c>
      <c r="BP1635" s="95" t="str">
        <f t="shared" si="5302"/>
        <v/>
      </c>
      <c r="BQ1635" s="81">
        <f t="shared" si="5248"/>
        <v>0</v>
      </c>
      <c r="BR1635" s="81">
        <f t="shared" si="5249"/>
        <v>0</v>
      </c>
      <c r="BS1635" s="81">
        <f t="shared" si="5250"/>
        <v>0</v>
      </c>
      <c r="BT1635" s="81">
        <f t="shared" si="5251"/>
        <v>0</v>
      </c>
      <c r="BU1635" s="81">
        <f t="shared" si="5252"/>
        <v>0</v>
      </c>
      <c r="BV1635" s="13">
        <f t="shared" si="5253"/>
        <v>0</v>
      </c>
      <c r="BW1635" s="11">
        <f t="shared" si="5203"/>
        <v>0</v>
      </c>
      <c r="BX1635" s="69">
        <f t="shared" si="5209"/>
        <v>0</v>
      </c>
      <c r="BY1635" s="69">
        <f>IF($A1635&lt;&gt;"",IF(BY1634&lt;&gt;0,BY1634,IF(BW1635&lt;=$AW$2,"Stop Loss",0)),0)</f>
        <v>0</v>
      </c>
      <c r="BZ1635" s="69">
        <f t="shared" si="5172"/>
        <v>0</v>
      </c>
      <c r="CA1635" s="27" t="str">
        <f t="shared" si="5210"/>
        <v/>
      </c>
      <c r="CB1635" s="27" t="str">
        <f t="shared" si="5211"/>
        <v/>
      </c>
      <c r="CC1635" s="27" t="str">
        <f t="shared" si="5212"/>
        <v/>
      </c>
      <c r="CD1635" s="27" t="str">
        <f t="shared" si="5213"/>
        <v/>
      </c>
      <c r="CE1635" s="27" t="str">
        <f t="shared" si="5214"/>
        <v/>
      </c>
      <c r="CF1635" s="27" t="str">
        <f t="shared" si="5215"/>
        <v/>
      </c>
      <c r="CG1635" s="86"/>
      <c r="CH1635" s="86"/>
      <c r="CI1635" s="45"/>
      <c r="CJ1635" s="45"/>
      <c r="CK1635" s="45"/>
    </row>
    <row r="1636" spans="1:89">
      <c r="A1636" s="149"/>
      <c r="B1636" s="82" t="str">
        <f t="shared" si="5194"/>
        <v/>
      </c>
      <c r="C1636" s="7" t="str">
        <f t="shared" si="5195"/>
        <v/>
      </c>
      <c r="D1636" s="81">
        <f t="shared" si="5196"/>
        <v>0</v>
      </c>
      <c r="E1636" s="7" t="str">
        <f t="shared" si="5197"/>
        <v>18,</v>
      </c>
      <c r="F1636" s="78"/>
      <c r="G1636" s="86"/>
      <c r="H1636" s="86"/>
      <c r="I1636" s="86"/>
      <c r="J1636" s="86"/>
      <c r="K1636" s="86"/>
      <c r="L1636" s="86"/>
      <c r="M1636" s="86"/>
      <c r="N1636" s="86"/>
      <c r="O1636" s="78"/>
      <c r="P1636" s="86"/>
      <c r="Q1636" s="86"/>
      <c r="R1636" s="86"/>
      <c r="S1636" s="86"/>
      <c r="T1636" s="86"/>
      <c r="U1636" s="86"/>
      <c r="V1636" s="86"/>
      <c r="W1636" s="86"/>
      <c r="X1636" s="123" t="str">
        <f t="shared" si="5198"/>
        <v/>
      </c>
      <c r="Y1636" s="127">
        <f t="shared" si="5230"/>
        <v>0</v>
      </c>
      <c r="Z1636" s="127">
        <f t="shared" si="5231"/>
        <v>0</v>
      </c>
      <c r="AA1636" s="127">
        <f t="shared" si="5232"/>
        <v>0</v>
      </c>
      <c r="AB1636" s="86">
        <f t="shared" ref="AB1636:AC1636" si="5303">AB1635</f>
        <v>0</v>
      </c>
      <c r="AC1636" s="86">
        <f t="shared" si="5303"/>
        <v>0</v>
      </c>
      <c r="AD1636" s="90" t="str">
        <f t="shared" ref="AD1636:AE1636" si="5304">IF($A1635&lt;&gt;"",AD1635,"")</f>
        <v/>
      </c>
      <c r="AE1636" s="54" t="str">
        <f t="shared" si="5304"/>
        <v/>
      </c>
      <c r="AF1636" s="92" t="str">
        <f t="shared" si="5204"/>
        <v/>
      </c>
      <c r="AG1636" s="82">
        <f t="shared" si="5199"/>
        <v>0</v>
      </c>
      <c r="AH1636" s="71">
        <f t="shared" si="5151"/>
        <v>0</v>
      </c>
      <c r="AI1636" s="78" t="str">
        <f t="shared" si="5200"/>
        <v/>
      </c>
      <c r="AJ1636" s="132">
        <f t="shared" si="5233"/>
        <v>0</v>
      </c>
      <c r="AK1636" s="132">
        <f t="shared" si="5234"/>
        <v>0</v>
      </c>
      <c r="AL1636" s="132">
        <f t="shared" si="5235"/>
        <v>0</v>
      </c>
      <c r="AM1636" s="86" t="str">
        <f t="shared" si="5236"/>
        <v/>
      </c>
      <c r="AN1636" s="86" t="str">
        <f t="shared" si="5237"/>
        <v/>
      </c>
      <c r="AO1636" s="90" t="str">
        <f t="shared" ref="AO1636:AP1636" si="5305">IF($A1635&lt;&gt;"",AO1635,"")</f>
        <v/>
      </c>
      <c r="AP1636" s="54" t="str">
        <f t="shared" si="5305"/>
        <v/>
      </c>
      <c r="AQ1636" s="92" t="str">
        <f t="shared" si="5205"/>
        <v/>
      </c>
      <c r="AR1636" s="82">
        <f t="shared" si="5238"/>
        <v>0</v>
      </c>
      <c r="AS1636" s="71">
        <f t="shared" si="5206"/>
        <v>0</v>
      </c>
      <c r="AT1636" s="78" t="str">
        <f t="shared" si="5201"/>
        <v/>
      </c>
      <c r="AU1636" s="137">
        <f t="shared" si="5239"/>
        <v>0</v>
      </c>
      <c r="AV1636" s="137">
        <f t="shared" si="5240"/>
        <v>0</v>
      </c>
      <c r="AW1636" s="137">
        <f t="shared" si="5241"/>
        <v>0</v>
      </c>
      <c r="AX1636" s="86" t="str">
        <f t="shared" si="5242"/>
        <v/>
      </c>
      <c r="AY1636" s="86" t="str">
        <f t="shared" si="5243"/>
        <v/>
      </c>
      <c r="AZ1636" s="90" t="str">
        <f t="shared" ref="AZ1636:BA1636" si="5306">IF($A1635&lt;&gt;"",AZ1635,"")</f>
        <v/>
      </c>
      <c r="BA1636" s="54" t="str">
        <f t="shared" si="5306"/>
        <v/>
      </c>
      <c r="BB1636" s="92" t="str">
        <f t="shared" si="5207"/>
        <v/>
      </c>
      <c r="BC1636" s="82">
        <f t="shared" si="5244"/>
        <v>0</v>
      </c>
      <c r="BD1636" s="71">
        <f t="shared" si="5208"/>
        <v>0</v>
      </c>
      <c r="BE1636" s="98">
        <f t="shared" si="5246"/>
        <v>18</v>
      </c>
      <c r="BF1636" s="54" t="str">
        <f t="shared" ref="BF1636:BF1642" si="5307">IF($A1635&lt;&gt;"",BF1635,"")</f>
        <v/>
      </c>
      <c r="BG1636" s="92" t="str">
        <f t="shared" si="5301"/>
        <v/>
      </c>
      <c r="BH1636" s="82">
        <f t="shared" si="5227"/>
        <v>0</v>
      </c>
      <c r="BI1636" s="71">
        <f t="shared" si="5228"/>
        <v>0</v>
      </c>
      <c r="BJ1636" s="146"/>
      <c r="BK1636" s="97">
        <v>1</v>
      </c>
      <c r="BL1636" s="95" t="str">
        <f t="shared" ref="BL1636:BP1636" si="5308">IF(BL1635&lt;&gt;"",BL1635,"")</f>
        <v/>
      </c>
      <c r="BM1636" s="95" t="str">
        <f t="shared" si="5308"/>
        <v/>
      </c>
      <c r="BN1636" s="95" t="str">
        <f t="shared" si="5308"/>
        <v/>
      </c>
      <c r="BO1636" s="95" t="str">
        <f t="shared" si="5308"/>
        <v/>
      </c>
      <c r="BP1636" s="95" t="str">
        <f t="shared" si="5308"/>
        <v/>
      </c>
      <c r="BQ1636" s="81">
        <f t="shared" si="5248"/>
        <v>0</v>
      </c>
      <c r="BR1636" s="81">
        <f t="shared" si="5249"/>
        <v>0</v>
      </c>
      <c r="BS1636" s="81">
        <f t="shared" si="5250"/>
        <v>0</v>
      </c>
      <c r="BT1636" s="81">
        <f t="shared" si="5251"/>
        <v>0</v>
      </c>
      <c r="BU1636" s="81">
        <f t="shared" si="5252"/>
        <v>0</v>
      </c>
      <c r="BV1636" s="13">
        <f t="shared" si="5253"/>
        <v>0</v>
      </c>
      <c r="BW1636" s="11">
        <f t="shared" si="5203"/>
        <v>0</v>
      </c>
      <c r="BX1636" s="69">
        <f t="shared" si="5209"/>
        <v>0</v>
      </c>
      <c r="BY1636" s="69">
        <f>IF($A1636&lt;&gt;"",IF(BY1635&lt;&gt;0,BY1635,IF(BW1636&lt;=$AW$2,"Stop Loss",0)),0)</f>
        <v>0</v>
      </c>
      <c r="BZ1636" s="69">
        <f t="shared" si="5172"/>
        <v>0</v>
      </c>
      <c r="CA1636" s="27" t="str">
        <f t="shared" si="5210"/>
        <v/>
      </c>
      <c r="CB1636" s="27" t="str">
        <f t="shared" si="5211"/>
        <v/>
      </c>
      <c r="CC1636" s="27" t="str">
        <f t="shared" si="5212"/>
        <v/>
      </c>
      <c r="CD1636" s="27" t="str">
        <f t="shared" si="5213"/>
        <v/>
      </c>
      <c r="CE1636" s="27" t="str">
        <f t="shared" si="5214"/>
        <v/>
      </c>
      <c r="CF1636" s="27" t="str">
        <f t="shared" si="5215"/>
        <v/>
      </c>
      <c r="CG1636" s="86"/>
      <c r="CH1636" s="86"/>
      <c r="CI1636" s="45"/>
      <c r="CJ1636" s="45"/>
      <c r="CK1636" s="45"/>
    </row>
    <row r="1637" spans="1:89">
      <c r="A1637" s="149"/>
      <c r="B1637" s="82" t="str">
        <f t="shared" si="5194"/>
        <v/>
      </c>
      <c r="C1637" s="7" t="str">
        <f t="shared" si="5195"/>
        <v/>
      </c>
      <c r="D1637" s="81">
        <f t="shared" si="5196"/>
        <v>0</v>
      </c>
      <c r="E1637" s="7" t="str">
        <f t="shared" si="5197"/>
        <v>18,</v>
      </c>
      <c r="F1637" s="78"/>
      <c r="G1637" s="86"/>
      <c r="H1637" s="86"/>
      <c r="I1637" s="86"/>
      <c r="J1637" s="86"/>
      <c r="K1637" s="86"/>
      <c r="L1637" s="86"/>
      <c r="M1637" s="86"/>
      <c r="N1637" s="86"/>
      <c r="O1637" s="78"/>
      <c r="P1637" s="86"/>
      <c r="Q1637" s="86"/>
      <c r="R1637" s="86"/>
      <c r="S1637" s="86"/>
      <c r="T1637" s="86"/>
      <c r="U1637" s="86"/>
      <c r="V1637" s="86"/>
      <c r="W1637" s="86"/>
      <c r="X1637" s="123" t="str">
        <f t="shared" si="5198"/>
        <v/>
      </c>
      <c r="Y1637" s="127">
        <f t="shared" si="5230"/>
        <v>0</v>
      </c>
      <c r="Z1637" s="127">
        <f t="shared" si="5231"/>
        <v>0</v>
      </c>
      <c r="AA1637" s="127">
        <f t="shared" si="5232"/>
        <v>0</v>
      </c>
      <c r="AB1637" s="86">
        <f t="shared" ref="AB1637:AC1637" si="5309">AB1636</f>
        <v>0</v>
      </c>
      <c r="AC1637" s="86">
        <f t="shared" si="5309"/>
        <v>0</v>
      </c>
      <c r="AD1637" s="90" t="str">
        <f t="shared" ref="AD1637:AE1637" si="5310">IF($A1636&lt;&gt;"",AD1636,"")</f>
        <v/>
      </c>
      <c r="AE1637" s="54" t="str">
        <f t="shared" si="5310"/>
        <v/>
      </c>
      <c r="AF1637" s="92" t="str">
        <f t="shared" si="5204"/>
        <v/>
      </c>
      <c r="AG1637" s="82">
        <f t="shared" si="5199"/>
        <v>0</v>
      </c>
      <c r="AH1637" s="71">
        <f t="shared" si="5151"/>
        <v>0</v>
      </c>
      <c r="AI1637" s="78" t="str">
        <f t="shared" si="5200"/>
        <v/>
      </c>
      <c r="AJ1637" s="132">
        <f t="shared" si="5233"/>
        <v>0</v>
      </c>
      <c r="AK1637" s="132">
        <f t="shared" si="5234"/>
        <v>0</v>
      </c>
      <c r="AL1637" s="132">
        <f t="shared" si="5235"/>
        <v>0</v>
      </c>
      <c r="AM1637" s="86" t="str">
        <f t="shared" si="5236"/>
        <v/>
      </c>
      <c r="AN1637" s="86" t="str">
        <f t="shared" si="5237"/>
        <v/>
      </c>
      <c r="AO1637" s="90" t="str">
        <f t="shared" ref="AO1637:AP1637" si="5311">IF($A1636&lt;&gt;"",AO1636,"")</f>
        <v/>
      </c>
      <c r="AP1637" s="54" t="str">
        <f t="shared" si="5311"/>
        <v/>
      </c>
      <c r="AQ1637" s="92" t="str">
        <f t="shared" si="5205"/>
        <v/>
      </c>
      <c r="AR1637" s="82">
        <f t="shared" si="5238"/>
        <v>0</v>
      </c>
      <c r="AS1637" s="71">
        <f t="shared" si="5206"/>
        <v>0</v>
      </c>
      <c r="AT1637" s="78" t="str">
        <f t="shared" si="5201"/>
        <v/>
      </c>
      <c r="AU1637" s="137">
        <f t="shared" si="5239"/>
        <v>0</v>
      </c>
      <c r="AV1637" s="137">
        <f t="shared" si="5240"/>
        <v>0</v>
      </c>
      <c r="AW1637" s="137">
        <f t="shared" si="5241"/>
        <v>0</v>
      </c>
      <c r="AX1637" s="86" t="str">
        <f t="shared" si="5242"/>
        <v/>
      </c>
      <c r="AY1637" s="86" t="str">
        <f t="shared" si="5243"/>
        <v/>
      </c>
      <c r="AZ1637" s="90" t="str">
        <f t="shared" ref="AZ1637:BA1637" si="5312">IF($A1636&lt;&gt;"",AZ1636,"")</f>
        <v/>
      </c>
      <c r="BA1637" s="54" t="str">
        <f t="shared" si="5312"/>
        <v/>
      </c>
      <c r="BB1637" s="92" t="str">
        <f t="shared" si="5207"/>
        <v/>
      </c>
      <c r="BC1637" s="82">
        <f t="shared" si="5244"/>
        <v>0</v>
      </c>
      <c r="BD1637" s="71">
        <f t="shared" si="5208"/>
        <v>0</v>
      </c>
      <c r="BE1637" s="98">
        <f t="shared" si="5246"/>
        <v>18</v>
      </c>
      <c r="BF1637" s="54" t="str">
        <f t="shared" si="5307"/>
        <v/>
      </c>
      <c r="BG1637" s="92" t="str">
        <f t="shared" si="5301"/>
        <v/>
      </c>
      <c r="BH1637" s="82">
        <f t="shared" si="5227"/>
        <v>0</v>
      </c>
      <c r="BI1637" s="71">
        <f t="shared" si="5228"/>
        <v>0</v>
      </c>
      <c r="BJ1637" s="146"/>
      <c r="BK1637" s="97">
        <v>1</v>
      </c>
      <c r="BL1637" s="95" t="str">
        <f t="shared" ref="BL1637:BP1637" si="5313">IF(BL1636&lt;&gt;"",BL1636,"")</f>
        <v/>
      </c>
      <c r="BM1637" s="95" t="str">
        <f t="shared" si="5313"/>
        <v/>
      </c>
      <c r="BN1637" s="95" t="str">
        <f t="shared" si="5313"/>
        <v/>
      </c>
      <c r="BO1637" s="95" t="str">
        <f t="shared" si="5313"/>
        <v/>
      </c>
      <c r="BP1637" s="95" t="str">
        <f t="shared" si="5313"/>
        <v/>
      </c>
      <c r="BQ1637" s="81">
        <f t="shared" si="5248"/>
        <v>0</v>
      </c>
      <c r="BR1637" s="81">
        <f t="shared" si="5249"/>
        <v>0</v>
      </c>
      <c r="BS1637" s="81">
        <f t="shared" si="5250"/>
        <v>0</v>
      </c>
      <c r="BT1637" s="81">
        <f t="shared" si="5251"/>
        <v>0</v>
      </c>
      <c r="BU1637" s="81">
        <f t="shared" si="5252"/>
        <v>0</v>
      </c>
      <c r="BV1637" s="13">
        <f t="shared" si="5253"/>
        <v>0</v>
      </c>
      <c r="BW1637" s="11">
        <f t="shared" si="5203"/>
        <v>0</v>
      </c>
      <c r="BX1637" s="69">
        <f t="shared" si="5209"/>
        <v>0</v>
      </c>
      <c r="BY1637" s="69">
        <f>IF($A1637&lt;&gt;"",IF(BY1636&lt;&gt;0,BY1636,IF(BW1637&lt;=$AW$2,"Stop Loss",0)),0)</f>
        <v>0</v>
      </c>
      <c r="BZ1637" s="69">
        <f t="shared" si="5172"/>
        <v>0</v>
      </c>
      <c r="CA1637" s="27" t="str">
        <f t="shared" si="5210"/>
        <v/>
      </c>
      <c r="CB1637" s="27" t="str">
        <f t="shared" si="5211"/>
        <v/>
      </c>
      <c r="CC1637" s="27" t="str">
        <f t="shared" si="5212"/>
        <v/>
      </c>
      <c r="CD1637" s="27" t="str">
        <f t="shared" si="5213"/>
        <v/>
      </c>
      <c r="CE1637" s="27" t="str">
        <f t="shared" si="5214"/>
        <v/>
      </c>
      <c r="CF1637" s="27" t="str">
        <f t="shared" si="5215"/>
        <v/>
      </c>
      <c r="CG1637" s="86"/>
      <c r="CH1637" s="86"/>
      <c r="CI1637" s="45"/>
      <c r="CJ1637" s="45"/>
      <c r="CK1637" s="45"/>
    </row>
    <row r="1638" spans="1:89">
      <c r="A1638" s="149"/>
      <c r="B1638" s="82" t="str">
        <f t="shared" si="5194"/>
        <v/>
      </c>
      <c r="C1638" s="7" t="str">
        <f t="shared" si="5195"/>
        <v/>
      </c>
      <c r="D1638" s="81">
        <f t="shared" si="5196"/>
        <v>0</v>
      </c>
      <c r="E1638" s="7" t="str">
        <f t="shared" si="5197"/>
        <v>18,</v>
      </c>
      <c r="F1638" s="78"/>
      <c r="G1638" s="86"/>
      <c r="H1638" s="86"/>
      <c r="I1638" s="86"/>
      <c r="J1638" s="86"/>
      <c r="K1638" s="86"/>
      <c r="L1638" s="86"/>
      <c r="M1638" s="86"/>
      <c r="N1638" s="86"/>
      <c r="O1638" s="78"/>
      <c r="P1638" s="86"/>
      <c r="Q1638" s="86"/>
      <c r="R1638" s="86"/>
      <c r="S1638" s="86"/>
      <c r="T1638" s="86"/>
      <c r="U1638" s="86"/>
      <c r="V1638" s="86"/>
      <c r="W1638" s="86"/>
      <c r="X1638" s="123" t="str">
        <f t="shared" si="5198"/>
        <v/>
      </c>
      <c r="Y1638" s="127">
        <f t="shared" si="5230"/>
        <v>0</v>
      </c>
      <c r="Z1638" s="127">
        <f t="shared" si="5231"/>
        <v>0</v>
      </c>
      <c r="AA1638" s="127">
        <f t="shared" si="5232"/>
        <v>0</v>
      </c>
      <c r="AB1638" s="86">
        <f t="shared" ref="AB1638:AC1638" si="5314">AB1637</f>
        <v>0</v>
      </c>
      <c r="AC1638" s="86">
        <f t="shared" si="5314"/>
        <v>0</v>
      </c>
      <c r="AD1638" s="90" t="str">
        <f t="shared" ref="AD1638:AE1638" si="5315">IF($A1637&lt;&gt;"",AD1637,"")</f>
        <v/>
      </c>
      <c r="AE1638" s="54" t="str">
        <f t="shared" si="5315"/>
        <v/>
      </c>
      <c r="AF1638" s="92" t="str">
        <f t="shared" si="5204"/>
        <v/>
      </c>
      <c r="AG1638" s="82">
        <f t="shared" si="5199"/>
        <v>0</v>
      </c>
      <c r="AH1638" s="71">
        <f t="shared" ref="AH1638:AH1701" si="5316">IF($A1638&lt;&gt;"",AG1638+AH1637,0)</f>
        <v>0</v>
      </c>
      <c r="AI1638" s="78" t="str">
        <f t="shared" si="5200"/>
        <v/>
      </c>
      <c r="AJ1638" s="132">
        <f t="shared" si="5233"/>
        <v>0</v>
      </c>
      <c r="AK1638" s="132">
        <f t="shared" si="5234"/>
        <v>0</v>
      </c>
      <c r="AL1638" s="132">
        <f t="shared" si="5235"/>
        <v>0</v>
      </c>
      <c r="AM1638" s="86" t="str">
        <f t="shared" si="5236"/>
        <v/>
      </c>
      <c r="AN1638" s="86" t="str">
        <f t="shared" si="5237"/>
        <v/>
      </c>
      <c r="AO1638" s="90" t="str">
        <f t="shared" ref="AO1638:AP1638" si="5317">IF($A1637&lt;&gt;"",AO1637,"")</f>
        <v/>
      </c>
      <c r="AP1638" s="54" t="str">
        <f t="shared" si="5317"/>
        <v/>
      </c>
      <c r="AQ1638" s="92" t="str">
        <f t="shared" si="5205"/>
        <v/>
      </c>
      <c r="AR1638" s="82">
        <f t="shared" si="5238"/>
        <v>0</v>
      </c>
      <c r="AS1638" s="71">
        <f t="shared" si="5206"/>
        <v>0</v>
      </c>
      <c r="AT1638" s="78" t="str">
        <f t="shared" si="5201"/>
        <v/>
      </c>
      <c r="AU1638" s="137">
        <f t="shared" si="5239"/>
        <v>0</v>
      </c>
      <c r="AV1638" s="137">
        <f t="shared" si="5240"/>
        <v>0</v>
      </c>
      <c r="AW1638" s="137">
        <f t="shared" si="5241"/>
        <v>0</v>
      </c>
      <c r="AX1638" s="86" t="str">
        <f t="shared" si="5242"/>
        <v/>
      </c>
      <c r="AY1638" s="86" t="str">
        <f t="shared" si="5243"/>
        <v/>
      </c>
      <c r="AZ1638" s="90" t="str">
        <f t="shared" ref="AZ1638:BA1638" si="5318">IF($A1637&lt;&gt;"",AZ1637,"")</f>
        <v/>
      </c>
      <c r="BA1638" s="54" t="str">
        <f t="shared" si="5318"/>
        <v/>
      </c>
      <c r="BB1638" s="92" t="str">
        <f t="shared" si="5207"/>
        <v/>
      </c>
      <c r="BC1638" s="82">
        <f t="shared" si="5244"/>
        <v>0</v>
      </c>
      <c r="BD1638" s="71">
        <f t="shared" si="5208"/>
        <v>0</v>
      </c>
      <c r="BE1638" s="98">
        <f t="shared" si="5246"/>
        <v>18</v>
      </c>
      <c r="BF1638" s="54" t="str">
        <f t="shared" si="5307"/>
        <v/>
      </c>
      <c r="BG1638" s="92" t="str">
        <f t="shared" si="5301"/>
        <v/>
      </c>
      <c r="BH1638" s="82">
        <f t="shared" si="5227"/>
        <v>0</v>
      </c>
      <c r="BI1638" s="71">
        <f t="shared" si="5228"/>
        <v>0</v>
      </c>
      <c r="BJ1638" s="146"/>
      <c r="BK1638" s="97">
        <v>1</v>
      </c>
      <c r="BL1638" s="95" t="str">
        <f t="shared" ref="BL1638:BP1638" si="5319">IF(BL1637&lt;&gt;"",BL1637,"")</f>
        <v/>
      </c>
      <c r="BM1638" s="95" t="str">
        <f t="shared" si="5319"/>
        <v/>
      </c>
      <c r="BN1638" s="95" t="str">
        <f t="shared" si="5319"/>
        <v/>
      </c>
      <c r="BO1638" s="95" t="str">
        <f t="shared" si="5319"/>
        <v/>
      </c>
      <c r="BP1638" s="95" t="str">
        <f t="shared" si="5319"/>
        <v/>
      </c>
      <c r="BQ1638" s="81">
        <f t="shared" si="5248"/>
        <v>0</v>
      </c>
      <c r="BR1638" s="81">
        <f t="shared" si="5249"/>
        <v>0</v>
      </c>
      <c r="BS1638" s="81">
        <f t="shared" si="5250"/>
        <v>0</v>
      </c>
      <c r="BT1638" s="81">
        <f t="shared" si="5251"/>
        <v>0</v>
      </c>
      <c r="BU1638" s="81">
        <f t="shared" si="5252"/>
        <v>0</v>
      </c>
      <c r="BV1638" s="13">
        <f t="shared" si="5253"/>
        <v>0</v>
      </c>
      <c r="BW1638" s="11">
        <f t="shared" si="5203"/>
        <v>0</v>
      </c>
      <c r="BX1638" s="69">
        <f t="shared" si="5209"/>
        <v>0</v>
      </c>
      <c r="BY1638" s="69">
        <f>IF($A1638&lt;&gt;"",IF(BY1637&lt;&gt;0,BY1637,IF(BW1638&lt;=$AW$2,"Stop Loss",0)),0)</f>
        <v>0</v>
      </c>
      <c r="BZ1638" s="69">
        <f t="shared" si="5172"/>
        <v>0</v>
      </c>
      <c r="CA1638" s="27" t="str">
        <f t="shared" si="5210"/>
        <v/>
      </c>
      <c r="CB1638" s="27" t="str">
        <f t="shared" si="5211"/>
        <v/>
      </c>
      <c r="CC1638" s="27" t="str">
        <f t="shared" si="5212"/>
        <v/>
      </c>
      <c r="CD1638" s="27" t="str">
        <f t="shared" si="5213"/>
        <v/>
      </c>
      <c r="CE1638" s="27" t="str">
        <f t="shared" si="5214"/>
        <v/>
      </c>
      <c r="CF1638" s="27" t="str">
        <f t="shared" si="5215"/>
        <v/>
      </c>
      <c r="CG1638" s="86"/>
      <c r="CH1638" s="86"/>
      <c r="CI1638" s="45"/>
      <c r="CJ1638" s="45"/>
      <c r="CK1638" s="45"/>
    </row>
    <row r="1639" spans="1:89">
      <c r="A1639" s="149"/>
      <c r="B1639" s="82" t="str">
        <f t="shared" si="5194"/>
        <v/>
      </c>
      <c r="C1639" s="7" t="str">
        <f t="shared" si="5195"/>
        <v/>
      </c>
      <c r="D1639" s="81">
        <f t="shared" si="5196"/>
        <v>0</v>
      </c>
      <c r="E1639" s="7" t="str">
        <f t="shared" si="5197"/>
        <v>18,</v>
      </c>
      <c r="F1639" s="78"/>
      <c r="G1639" s="86"/>
      <c r="H1639" s="86"/>
      <c r="I1639" s="86"/>
      <c r="J1639" s="86"/>
      <c r="K1639" s="86"/>
      <c r="L1639" s="86"/>
      <c r="M1639" s="86"/>
      <c r="N1639" s="86"/>
      <c r="O1639" s="78"/>
      <c r="P1639" s="86"/>
      <c r="Q1639" s="86"/>
      <c r="R1639" s="86"/>
      <c r="S1639" s="86"/>
      <c r="T1639" s="86"/>
      <c r="U1639" s="86"/>
      <c r="V1639" s="86"/>
      <c r="W1639" s="86"/>
      <c r="X1639" s="123" t="str">
        <f t="shared" si="5198"/>
        <v/>
      </c>
      <c r="Y1639" s="127">
        <f t="shared" si="5230"/>
        <v>0</v>
      </c>
      <c r="Z1639" s="127">
        <f t="shared" si="5231"/>
        <v>0</v>
      </c>
      <c r="AA1639" s="127">
        <f t="shared" si="5232"/>
        <v>0</v>
      </c>
      <c r="AB1639" s="86">
        <f t="shared" ref="AB1639:AC1639" si="5320">AB1638</f>
        <v>0</v>
      </c>
      <c r="AC1639" s="86">
        <f t="shared" si="5320"/>
        <v>0</v>
      </c>
      <c r="AD1639" s="90" t="str">
        <f t="shared" ref="AD1639:AE1639" si="5321">IF($A1638&lt;&gt;"",AD1638,"")</f>
        <v/>
      </c>
      <c r="AE1639" s="54" t="str">
        <f t="shared" si="5321"/>
        <v/>
      </c>
      <c r="AF1639" s="92" t="str">
        <f t="shared" si="5204"/>
        <v/>
      </c>
      <c r="AG1639" s="82">
        <f t="shared" si="5199"/>
        <v>0</v>
      </c>
      <c r="AH1639" s="71">
        <f t="shared" si="5316"/>
        <v>0</v>
      </c>
      <c r="AI1639" s="78" t="str">
        <f t="shared" si="5200"/>
        <v/>
      </c>
      <c r="AJ1639" s="132">
        <f t="shared" si="5233"/>
        <v>0</v>
      </c>
      <c r="AK1639" s="132">
        <f t="shared" si="5234"/>
        <v>0</v>
      </c>
      <c r="AL1639" s="132">
        <f t="shared" si="5235"/>
        <v>0</v>
      </c>
      <c r="AM1639" s="86" t="str">
        <f t="shared" si="5236"/>
        <v/>
      </c>
      <c r="AN1639" s="86" t="str">
        <f t="shared" si="5237"/>
        <v/>
      </c>
      <c r="AO1639" s="90" t="str">
        <f t="shared" ref="AO1639:AP1639" si="5322">IF($A1638&lt;&gt;"",AO1638,"")</f>
        <v/>
      </c>
      <c r="AP1639" s="54" t="str">
        <f t="shared" si="5322"/>
        <v/>
      </c>
      <c r="AQ1639" s="92" t="str">
        <f t="shared" si="5205"/>
        <v/>
      </c>
      <c r="AR1639" s="82">
        <f t="shared" si="5238"/>
        <v>0</v>
      </c>
      <c r="AS1639" s="71">
        <f t="shared" si="5206"/>
        <v>0</v>
      </c>
      <c r="AT1639" s="78" t="str">
        <f t="shared" si="5201"/>
        <v/>
      </c>
      <c r="AU1639" s="137">
        <f t="shared" si="5239"/>
        <v>0</v>
      </c>
      <c r="AV1639" s="137">
        <f t="shared" si="5240"/>
        <v>0</v>
      </c>
      <c r="AW1639" s="137">
        <f t="shared" si="5241"/>
        <v>0</v>
      </c>
      <c r="AX1639" s="86" t="str">
        <f t="shared" si="5242"/>
        <v/>
      </c>
      <c r="AY1639" s="86" t="str">
        <f t="shared" si="5243"/>
        <v/>
      </c>
      <c r="AZ1639" s="90" t="str">
        <f t="shared" ref="AZ1639:BA1639" si="5323">IF($A1638&lt;&gt;"",AZ1638,"")</f>
        <v/>
      </c>
      <c r="BA1639" s="54" t="str">
        <f t="shared" si="5323"/>
        <v/>
      </c>
      <c r="BB1639" s="92" t="str">
        <f t="shared" si="5207"/>
        <v/>
      </c>
      <c r="BC1639" s="82">
        <f t="shared" si="5244"/>
        <v>0</v>
      </c>
      <c r="BD1639" s="71">
        <f t="shared" si="5208"/>
        <v>0</v>
      </c>
      <c r="BE1639" s="98">
        <f t="shared" si="5246"/>
        <v>18</v>
      </c>
      <c r="BF1639" s="54" t="str">
        <f t="shared" si="5307"/>
        <v/>
      </c>
      <c r="BG1639" s="92" t="str">
        <f t="shared" si="5301"/>
        <v/>
      </c>
      <c r="BH1639" s="82">
        <f t="shared" si="5227"/>
        <v>0</v>
      </c>
      <c r="BI1639" s="71">
        <f t="shared" si="5228"/>
        <v>0</v>
      </c>
      <c r="BJ1639" s="146"/>
      <c r="BK1639" s="97">
        <v>1</v>
      </c>
      <c r="BL1639" s="95" t="str">
        <f t="shared" ref="BL1639:BP1639" si="5324">IF(BL1638&lt;&gt;"",BL1638,"")</f>
        <v/>
      </c>
      <c r="BM1639" s="95" t="str">
        <f t="shared" si="5324"/>
        <v/>
      </c>
      <c r="BN1639" s="95" t="str">
        <f t="shared" si="5324"/>
        <v/>
      </c>
      <c r="BO1639" s="95" t="str">
        <f t="shared" si="5324"/>
        <v/>
      </c>
      <c r="BP1639" s="95" t="str">
        <f t="shared" si="5324"/>
        <v/>
      </c>
      <c r="BQ1639" s="81">
        <f t="shared" si="5248"/>
        <v>0</v>
      </c>
      <c r="BR1639" s="81">
        <f t="shared" si="5249"/>
        <v>0</v>
      </c>
      <c r="BS1639" s="81">
        <f t="shared" si="5250"/>
        <v>0</v>
      </c>
      <c r="BT1639" s="81">
        <f t="shared" si="5251"/>
        <v>0</v>
      </c>
      <c r="BU1639" s="81">
        <f t="shared" si="5252"/>
        <v>0</v>
      </c>
      <c r="BV1639" s="13">
        <f t="shared" si="5253"/>
        <v>0</v>
      </c>
      <c r="BW1639" s="11">
        <f t="shared" si="5203"/>
        <v>0</v>
      </c>
      <c r="BX1639" s="69">
        <f t="shared" si="5209"/>
        <v>0</v>
      </c>
      <c r="BY1639" s="69">
        <f>IF($A1639&lt;&gt;"",IF(BY1638&lt;&gt;0,BY1638,IF(BW1639&lt;=$AW$2,"Stop Loss",0)),0)</f>
        <v>0</v>
      </c>
      <c r="BZ1639" s="69">
        <f t="shared" si="5172"/>
        <v>0</v>
      </c>
      <c r="CA1639" s="27" t="str">
        <f t="shared" si="5210"/>
        <v/>
      </c>
      <c r="CB1639" s="27" t="str">
        <f t="shared" si="5211"/>
        <v/>
      </c>
      <c r="CC1639" s="27" t="str">
        <f t="shared" si="5212"/>
        <v/>
      </c>
      <c r="CD1639" s="27" t="str">
        <f t="shared" si="5213"/>
        <v/>
      </c>
      <c r="CE1639" s="27" t="str">
        <f t="shared" si="5214"/>
        <v/>
      </c>
      <c r="CF1639" s="27" t="str">
        <f t="shared" si="5215"/>
        <v/>
      </c>
      <c r="CG1639" s="86"/>
      <c r="CH1639" s="86"/>
      <c r="CI1639" s="45"/>
      <c r="CJ1639" s="45"/>
      <c r="CK1639" s="45"/>
    </row>
    <row r="1640" spans="1:89">
      <c r="A1640" s="149"/>
      <c r="B1640" s="82" t="str">
        <f t="shared" si="5194"/>
        <v/>
      </c>
      <c r="C1640" s="7" t="str">
        <f t="shared" si="5195"/>
        <v/>
      </c>
      <c r="D1640" s="81">
        <f t="shared" si="5196"/>
        <v>0</v>
      </c>
      <c r="E1640" s="7" t="str">
        <f t="shared" si="5197"/>
        <v>18,</v>
      </c>
      <c r="F1640" s="78"/>
      <c r="G1640" s="86"/>
      <c r="H1640" s="86"/>
      <c r="I1640" s="86"/>
      <c r="J1640" s="86"/>
      <c r="K1640" s="86"/>
      <c r="L1640" s="86"/>
      <c r="M1640" s="86"/>
      <c r="N1640" s="86"/>
      <c r="O1640" s="78"/>
      <c r="P1640" s="86"/>
      <c r="Q1640" s="86"/>
      <c r="R1640" s="86"/>
      <c r="S1640" s="86"/>
      <c r="T1640" s="86"/>
      <c r="U1640" s="86"/>
      <c r="V1640" s="86"/>
      <c r="W1640" s="86"/>
      <c r="X1640" s="123" t="str">
        <f t="shared" si="5198"/>
        <v/>
      </c>
      <c r="Y1640" s="127">
        <f t="shared" si="5230"/>
        <v>0</v>
      </c>
      <c r="Z1640" s="127">
        <f t="shared" si="5231"/>
        <v>0</v>
      </c>
      <c r="AA1640" s="127">
        <f t="shared" si="5232"/>
        <v>0</v>
      </c>
      <c r="AB1640" s="86">
        <f t="shared" ref="AB1640:AC1640" si="5325">AB1639</f>
        <v>0</v>
      </c>
      <c r="AC1640" s="86">
        <f t="shared" si="5325"/>
        <v>0</v>
      </c>
      <c r="AD1640" s="90" t="str">
        <f t="shared" ref="AD1640:AE1640" si="5326">IF($A1639&lt;&gt;"",AD1639,"")</f>
        <v/>
      </c>
      <c r="AE1640" s="54" t="str">
        <f t="shared" si="5326"/>
        <v/>
      </c>
      <c r="AF1640" s="92" t="str">
        <f t="shared" si="5204"/>
        <v/>
      </c>
      <c r="AG1640" s="82">
        <f t="shared" si="5199"/>
        <v>0</v>
      </c>
      <c r="AH1640" s="71">
        <f t="shared" si="5316"/>
        <v>0</v>
      </c>
      <c r="AI1640" s="78" t="str">
        <f t="shared" si="5200"/>
        <v/>
      </c>
      <c r="AJ1640" s="132">
        <f t="shared" si="5233"/>
        <v>0</v>
      </c>
      <c r="AK1640" s="132">
        <f t="shared" si="5234"/>
        <v>0</v>
      </c>
      <c r="AL1640" s="132">
        <f t="shared" si="5235"/>
        <v>0</v>
      </c>
      <c r="AM1640" s="86" t="str">
        <f t="shared" si="5236"/>
        <v/>
      </c>
      <c r="AN1640" s="86" t="str">
        <f t="shared" si="5237"/>
        <v/>
      </c>
      <c r="AO1640" s="90" t="str">
        <f t="shared" ref="AO1640:AP1640" si="5327">IF($A1639&lt;&gt;"",AO1639,"")</f>
        <v/>
      </c>
      <c r="AP1640" s="54" t="str">
        <f t="shared" si="5327"/>
        <v/>
      </c>
      <c r="AQ1640" s="92" t="str">
        <f t="shared" si="5205"/>
        <v/>
      </c>
      <c r="AR1640" s="82">
        <f t="shared" si="5238"/>
        <v>0</v>
      </c>
      <c r="AS1640" s="71">
        <f t="shared" si="5206"/>
        <v>0</v>
      </c>
      <c r="AT1640" s="78" t="str">
        <f t="shared" si="5201"/>
        <v/>
      </c>
      <c r="AU1640" s="137">
        <f t="shared" si="5239"/>
        <v>0</v>
      </c>
      <c r="AV1640" s="137">
        <f t="shared" si="5240"/>
        <v>0</v>
      </c>
      <c r="AW1640" s="137">
        <f t="shared" si="5241"/>
        <v>0</v>
      </c>
      <c r="AX1640" s="86" t="str">
        <f t="shared" si="5242"/>
        <v/>
      </c>
      <c r="AY1640" s="86" t="str">
        <f t="shared" si="5243"/>
        <v/>
      </c>
      <c r="AZ1640" s="90" t="str">
        <f t="shared" ref="AZ1640:BA1640" si="5328">IF($A1639&lt;&gt;"",AZ1639,"")</f>
        <v/>
      </c>
      <c r="BA1640" s="54" t="str">
        <f t="shared" si="5328"/>
        <v/>
      </c>
      <c r="BB1640" s="92" t="str">
        <f t="shared" si="5207"/>
        <v/>
      </c>
      <c r="BC1640" s="82">
        <f t="shared" si="5244"/>
        <v>0</v>
      </c>
      <c r="BD1640" s="71">
        <f t="shared" si="5208"/>
        <v>0</v>
      </c>
      <c r="BE1640" s="98">
        <f t="shared" si="5246"/>
        <v>18</v>
      </c>
      <c r="BF1640" s="54" t="str">
        <f t="shared" si="5307"/>
        <v/>
      </c>
      <c r="BG1640" s="92" t="str">
        <f t="shared" si="5301"/>
        <v/>
      </c>
      <c r="BH1640" s="82">
        <f t="shared" si="5227"/>
        <v>0</v>
      </c>
      <c r="BI1640" s="71">
        <f t="shared" si="5228"/>
        <v>0</v>
      </c>
      <c r="BJ1640" s="146"/>
      <c r="BK1640" s="97">
        <v>1</v>
      </c>
      <c r="BL1640" s="95" t="str">
        <f t="shared" ref="BL1640:BP1640" si="5329">IF(BL1639&lt;&gt;"",BL1639,"")</f>
        <v/>
      </c>
      <c r="BM1640" s="95" t="str">
        <f t="shared" si="5329"/>
        <v/>
      </c>
      <c r="BN1640" s="95" t="str">
        <f t="shared" si="5329"/>
        <v/>
      </c>
      <c r="BO1640" s="95" t="str">
        <f t="shared" si="5329"/>
        <v/>
      </c>
      <c r="BP1640" s="95" t="str">
        <f t="shared" si="5329"/>
        <v/>
      </c>
      <c r="BQ1640" s="81">
        <f t="shared" si="5248"/>
        <v>0</v>
      </c>
      <c r="BR1640" s="81">
        <f t="shared" si="5249"/>
        <v>0</v>
      </c>
      <c r="BS1640" s="81">
        <f t="shared" si="5250"/>
        <v>0</v>
      </c>
      <c r="BT1640" s="81">
        <f t="shared" si="5251"/>
        <v>0</v>
      </c>
      <c r="BU1640" s="81">
        <f t="shared" si="5252"/>
        <v>0</v>
      </c>
      <c r="BV1640" s="13">
        <f t="shared" si="5253"/>
        <v>0</v>
      </c>
      <c r="BW1640" s="11">
        <f t="shared" si="5203"/>
        <v>0</v>
      </c>
      <c r="BX1640" s="69">
        <f t="shared" si="5209"/>
        <v>0</v>
      </c>
      <c r="BY1640" s="69">
        <f>IF($A1640&lt;&gt;"",IF(BY1639&lt;&gt;0,BY1639,IF(BW1640&lt;=$AW$2,"Stop Loss",0)),0)</f>
        <v>0</v>
      </c>
      <c r="BZ1640" s="69">
        <f t="shared" si="5172"/>
        <v>0</v>
      </c>
      <c r="CA1640" s="27" t="str">
        <f t="shared" si="5210"/>
        <v/>
      </c>
      <c r="CB1640" s="27" t="str">
        <f t="shared" si="5211"/>
        <v/>
      </c>
      <c r="CC1640" s="27" t="str">
        <f t="shared" si="5212"/>
        <v/>
      </c>
      <c r="CD1640" s="27" t="str">
        <f t="shared" si="5213"/>
        <v/>
      </c>
      <c r="CE1640" s="27" t="str">
        <f t="shared" si="5214"/>
        <v/>
      </c>
      <c r="CF1640" s="27" t="str">
        <f t="shared" si="5215"/>
        <v/>
      </c>
      <c r="CG1640" s="86"/>
      <c r="CH1640" s="86"/>
      <c r="CI1640" s="45"/>
      <c r="CJ1640" s="45"/>
      <c r="CK1640" s="45"/>
    </row>
    <row r="1641" spans="1:89">
      <c r="A1641" s="149"/>
      <c r="B1641" s="82" t="str">
        <f t="shared" si="5194"/>
        <v/>
      </c>
      <c r="C1641" s="7" t="str">
        <f t="shared" si="5195"/>
        <v/>
      </c>
      <c r="D1641" s="81">
        <f t="shared" si="5196"/>
        <v>0</v>
      </c>
      <c r="E1641" s="7" t="str">
        <f t="shared" si="5197"/>
        <v>18,</v>
      </c>
      <c r="F1641" s="78"/>
      <c r="G1641" s="86"/>
      <c r="H1641" s="86"/>
      <c r="I1641" s="86"/>
      <c r="J1641" s="86"/>
      <c r="K1641" s="86"/>
      <c r="L1641" s="86"/>
      <c r="M1641" s="86"/>
      <c r="N1641" s="86"/>
      <c r="O1641" s="78"/>
      <c r="P1641" s="86"/>
      <c r="Q1641" s="86"/>
      <c r="R1641" s="86"/>
      <c r="S1641" s="86"/>
      <c r="T1641" s="86"/>
      <c r="U1641" s="86"/>
      <c r="V1641" s="86"/>
      <c r="W1641" s="86"/>
      <c r="X1641" s="123" t="str">
        <f t="shared" si="5198"/>
        <v/>
      </c>
      <c r="Y1641" s="127">
        <f t="shared" si="5230"/>
        <v>0</v>
      </c>
      <c r="Z1641" s="127">
        <f t="shared" si="5231"/>
        <v>0</v>
      </c>
      <c r="AA1641" s="127">
        <f t="shared" si="5232"/>
        <v>0</v>
      </c>
      <c r="AB1641" s="86">
        <f t="shared" ref="AB1641:AC1641" si="5330">AB1640</f>
        <v>0</v>
      </c>
      <c r="AC1641" s="86">
        <f t="shared" si="5330"/>
        <v>0</v>
      </c>
      <c r="AD1641" s="90" t="str">
        <f t="shared" ref="AD1641:AE1641" si="5331">IF($A1640&lt;&gt;"",AD1640,"")</f>
        <v/>
      </c>
      <c r="AE1641" s="54" t="str">
        <f t="shared" si="5331"/>
        <v/>
      </c>
      <c r="AF1641" s="92" t="str">
        <f t="shared" si="5204"/>
        <v/>
      </c>
      <c r="AG1641" s="82">
        <f t="shared" si="5199"/>
        <v>0</v>
      </c>
      <c r="AH1641" s="71">
        <f t="shared" si="5316"/>
        <v>0</v>
      </c>
      <c r="AI1641" s="78" t="str">
        <f t="shared" si="5200"/>
        <v/>
      </c>
      <c r="AJ1641" s="132">
        <f t="shared" si="5233"/>
        <v>0</v>
      </c>
      <c r="AK1641" s="132">
        <f t="shared" si="5234"/>
        <v>0</v>
      </c>
      <c r="AL1641" s="132">
        <f t="shared" si="5235"/>
        <v>0</v>
      </c>
      <c r="AM1641" s="86" t="str">
        <f t="shared" si="5236"/>
        <v/>
      </c>
      <c r="AN1641" s="86" t="str">
        <f t="shared" si="5237"/>
        <v/>
      </c>
      <c r="AO1641" s="90" t="str">
        <f t="shared" ref="AO1641:AP1641" si="5332">IF($A1640&lt;&gt;"",AO1640,"")</f>
        <v/>
      </c>
      <c r="AP1641" s="54" t="str">
        <f t="shared" si="5332"/>
        <v/>
      </c>
      <c r="AQ1641" s="92" t="str">
        <f t="shared" si="5205"/>
        <v/>
      </c>
      <c r="AR1641" s="82">
        <f t="shared" si="5238"/>
        <v>0</v>
      </c>
      <c r="AS1641" s="71">
        <f t="shared" si="5206"/>
        <v>0</v>
      </c>
      <c r="AT1641" s="78" t="str">
        <f t="shared" si="5201"/>
        <v/>
      </c>
      <c r="AU1641" s="137">
        <f t="shared" si="5239"/>
        <v>0</v>
      </c>
      <c r="AV1641" s="137">
        <f t="shared" si="5240"/>
        <v>0</v>
      </c>
      <c r="AW1641" s="137">
        <f t="shared" si="5241"/>
        <v>0</v>
      </c>
      <c r="AX1641" s="86" t="str">
        <f t="shared" si="5242"/>
        <v/>
      </c>
      <c r="AY1641" s="86" t="str">
        <f t="shared" si="5243"/>
        <v/>
      </c>
      <c r="AZ1641" s="90" t="str">
        <f t="shared" ref="AZ1641:BA1641" si="5333">IF($A1640&lt;&gt;"",AZ1640,"")</f>
        <v/>
      </c>
      <c r="BA1641" s="54" t="str">
        <f t="shared" si="5333"/>
        <v/>
      </c>
      <c r="BB1641" s="92" t="str">
        <f t="shared" si="5207"/>
        <v/>
      </c>
      <c r="BC1641" s="82">
        <f t="shared" si="5244"/>
        <v>0</v>
      </c>
      <c r="BD1641" s="71">
        <f t="shared" si="5208"/>
        <v>0</v>
      </c>
      <c r="BE1641" s="98">
        <f t="shared" si="5246"/>
        <v>18</v>
      </c>
      <c r="BF1641" s="54" t="str">
        <f t="shared" si="5307"/>
        <v/>
      </c>
      <c r="BG1641" s="92" t="str">
        <f t="shared" si="5301"/>
        <v/>
      </c>
      <c r="BH1641" s="82">
        <f t="shared" si="5227"/>
        <v>0</v>
      </c>
      <c r="BI1641" s="71">
        <f t="shared" si="5228"/>
        <v>0</v>
      </c>
      <c r="BJ1641" s="146"/>
      <c r="BK1641" s="97">
        <v>1</v>
      </c>
      <c r="BL1641" s="95" t="str">
        <f t="shared" ref="BL1641:BP1641" si="5334">IF(BL1640&lt;&gt;"",BL1640,"")</f>
        <v/>
      </c>
      <c r="BM1641" s="95" t="str">
        <f t="shared" si="5334"/>
        <v/>
      </c>
      <c r="BN1641" s="95" t="str">
        <f t="shared" si="5334"/>
        <v/>
      </c>
      <c r="BO1641" s="95" t="str">
        <f t="shared" si="5334"/>
        <v/>
      </c>
      <c r="BP1641" s="95" t="str">
        <f t="shared" si="5334"/>
        <v/>
      </c>
      <c r="BQ1641" s="81">
        <f t="shared" si="5248"/>
        <v>0</v>
      </c>
      <c r="BR1641" s="81">
        <f t="shared" si="5249"/>
        <v>0</v>
      </c>
      <c r="BS1641" s="81">
        <f t="shared" si="5250"/>
        <v>0</v>
      </c>
      <c r="BT1641" s="81">
        <f t="shared" si="5251"/>
        <v>0</v>
      </c>
      <c r="BU1641" s="81">
        <f t="shared" si="5252"/>
        <v>0</v>
      </c>
      <c r="BV1641" s="13">
        <f t="shared" si="5253"/>
        <v>0</v>
      </c>
      <c r="BW1641" s="11">
        <f t="shared" si="5203"/>
        <v>0</v>
      </c>
      <c r="BX1641" s="69">
        <f t="shared" si="5209"/>
        <v>0</v>
      </c>
      <c r="BY1641" s="69">
        <f>IF($A1641&lt;&gt;"",IF(BY1640&lt;&gt;0,BY1640,IF(BW1641&lt;=$AW$2,"Stop Loss",0)),0)</f>
        <v>0</v>
      </c>
      <c r="BZ1641" s="69">
        <f t="shared" si="5172"/>
        <v>0</v>
      </c>
      <c r="CA1641" s="27" t="str">
        <f t="shared" si="5210"/>
        <v/>
      </c>
      <c r="CB1641" s="27" t="str">
        <f t="shared" si="5211"/>
        <v/>
      </c>
      <c r="CC1641" s="27" t="str">
        <f t="shared" si="5212"/>
        <v/>
      </c>
      <c r="CD1641" s="27" t="str">
        <f t="shared" si="5213"/>
        <v/>
      </c>
      <c r="CE1641" s="27" t="str">
        <f t="shared" si="5214"/>
        <v/>
      </c>
      <c r="CF1641" s="27" t="str">
        <f t="shared" si="5215"/>
        <v/>
      </c>
      <c r="CG1641" s="86"/>
      <c r="CH1641" s="86"/>
      <c r="CI1641" s="45"/>
      <c r="CJ1641" s="45"/>
      <c r="CK1641" s="45"/>
    </row>
    <row r="1642" spans="1:89">
      <c r="A1642" s="149"/>
      <c r="B1642" s="82" t="str">
        <f t="shared" si="5194"/>
        <v/>
      </c>
      <c r="C1642" s="7" t="str">
        <f t="shared" si="5195"/>
        <v/>
      </c>
      <c r="D1642" s="81">
        <f t="shared" si="5196"/>
        <v>0</v>
      </c>
      <c r="E1642" s="7" t="str">
        <f t="shared" si="5197"/>
        <v>18,</v>
      </c>
      <c r="F1642" s="78"/>
      <c r="G1642" s="86"/>
      <c r="H1642" s="86"/>
      <c r="I1642" s="86"/>
      <c r="J1642" s="86"/>
      <c r="K1642" s="86"/>
      <c r="L1642" s="86"/>
      <c r="M1642" s="86"/>
      <c r="N1642" s="86"/>
      <c r="O1642" s="78"/>
      <c r="P1642" s="86"/>
      <c r="Q1642" s="86"/>
      <c r="R1642" s="86"/>
      <c r="S1642" s="86"/>
      <c r="T1642" s="86"/>
      <c r="U1642" s="86"/>
      <c r="V1642" s="86"/>
      <c r="W1642" s="86"/>
      <c r="X1642" s="123" t="str">
        <f t="shared" si="5198"/>
        <v/>
      </c>
      <c r="Y1642" s="127">
        <f t="shared" si="5230"/>
        <v>0</v>
      </c>
      <c r="Z1642" s="127">
        <f t="shared" si="5231"/>
        <v>0</v>
      </c>
      <c r="AA1642" s="127">
        <f t="shared" si="5232"/>
        <v>0</v>
      </c>
      <c r="AB1642" s="86">
        <f>IF($Y1642&gt;$Z1642,$Y1642-$Z1642+AB1641,AB1641)</f>
        <v>0</v>
      </c>
      <c r="AC1642" s="86">
        <f>IF($Z1642&gt;$Y1642,$Z1642-$Y1642+AC1641,AC1641)</f>
        <v>0</v>
      </c>
      <c r="AD1642" s="90" t="str">
        <f t="shared" ref="AD1642:AE1642" si="5335">IF($A1641&lt;&gt;"",AD1641,"")</f>
        <v/>
      </c>
      <c r="AE1642" s="54" t="str">
        <f t="shared" si="5335"/>
        <v/>
      </c>
      <c r="AF1642" s="92" t="str">
        <f t="shared" si="5204"/>
        <v/>
      </c>
      <c r="AG1642" s="82">
        <f t="shared" si="5199"/>
        <v>0</v>
      </c>
      <c r="AH1642" s="71">
        <f t="shared" si="5316"/>
        <v>0</v>
      </c>
      <c r="AI1642" s="78" t="str">
        <f t="shared" si="5200"/>
        <v/>
      </c>
      <c r="AJ1642" s="132">
        <f t="shared" si="5233"/>
        <v>0</v>
      </c>
      <c r="AK1642" s="132">
        <f t="shared" si="5234"/>
        <v>0</v>
      </c>
      <c r="AL1642" s="132">
        <f t="shared" si="5235"/>
        <v>0</v>
      </c>
      <c r="AM1642" s="86" t="str">
        <f t="shared" si="5236"/>
        <v/>
      </c>
      <c r="AN1642" s="86" t="str">
        <f t="shared" si="5237"/>
        <v/>
      </c>
      <c r="AO1642" s="90" t="str">
        <f t="shared" ref="AO1642:AP1642" si="5336">IF($A1641&lt;&gt;"",AO1641,"")</f>
        <v/>
      </c>
      <c r="AP1642" s="54" t="str">
        <f t="shared" si="5336"/>
        <v/>
      </c>
      <c r="AQ1642" s="92" t="str">
        <f t="shared" si="5205"/>
        <v/>
      </c>
      <c r="AR1642" s="82">
        <f t="shared" si="5238"/>
        <v>0</v>
      </c>
      <c r="AS1642" s="71">
        <f t="shared" si="5206"/>
        <v>0</v>
      </c>
      <c r="AT1642" s="78" t="str">
        <f t="shared" si="5201"/>
        <v/>
      </c>
      <c r="AU1642" s="137">
        <f t="shared" si="5239"/>
        <v>0</v>
      </c>
      <c r="AV1642" s="137">
        <f t="shared" si="5240"/>
        <v>0</v>
      </c>
      <c r="AW1642" s="137">
        <f t="shared" si="5241"/>
        <v>0</v>
      </c>
      <c r="AX1642" s="86" t="str">
        <f t="shared" si="5242"/>
        <v/>
      </c>
      <c r="AY1642" s="86" t="str">
        <f t="shared" si="5243"/>
        <v/>
      </c>
      <c r="AZ1642" s="90" t="str">
        <f t="shared" ref="AZ1642:BA1642" si="5337">IF($A1641&lt;&gt;"",AZ1641,"")</f>
        <v/>
      </c>
      <c r="BA1642" s="54" t="str">
        <f t="shared" si="5337"/>
        <v/>
      </c>
      <c r="BB1642" s="92" t="str">
        <f t="shared" si="5207"/>
        <v/>
      </c>
      <c r="BC1642" s="82">
        <f t="shared" si="5244"/>
        <v>0</v>
      </c>
      <c r="BD1642" s="71">
        <f t="shared" si="5208"/>
        <v>0</v>
      </c>
      <c r="BE1642" s="98">
        <f t="shared" si="5246"/>
        <v>18</v>
      </c>
      <c r="BF1642" s="54" t="str">
        <f t="shared" si="5307"/>
        <v/>
      </c>
      <c r="BG1642" s="92" t="str">
        <f t="shared" si="5301"/>
        <v/>
      </c>
      <c r="BH1642" s="82">
        <f t="shared" si="5227"/>
        <v>0</v>
      </c>
      <c r="BI1642" s="71">
        <f t="shared" si="5228"/>
        <v>0</v>
      </c>
      <c r="BJ1642" s="146"/>
      <c r="BK1642" s="97">
        <v>1</v>
      </c>
      <c r="BL1642" s="95" t="str">
        <f t="shared" ref="BL1642:BP1642" si="5338">IF(BL1641&lt;&gt;"",BL1641,"")</f>
        <v/>
      </c>
      <c r="BM1642" s="95" t="str">
        <f t="shared" si="5338"/>
        <v/>
      </c>
      <c r="BN1642" s="95" t="str">
        <f t="shared" si="5338"/>
        <v/>
      </c>
      <c r="BO1642" s="95" t="str">
        <f t="shared" si="5338"/>
        <v/>
      </c>
      <c r="BP1642" s="95" t="str">
        <f t="shared" si="5338"/>
        <v/>
      </c>
      <c r="BQ1642" s="81">
        <f t="shared" si="5248"/>
        <v>0</v>
      </c>
      <c r="BR1642" s="81">
        <f t="shared" si="5249"/>
        <v>0</v>
      </c>
      <c r="BS1642" s="81">
        <f t="shared" si="5250"/>
        <v>0</v>
      </c>
      <c r="BT1642" s="81">
        <f t="shared" si="5251"/>
        <v>0</v>
      </c>
      <c r="BU1642" s="81">
        <f t="shared" si="5252"/>
        <v>0</v>
      </c>
      <c r="BV1642" s="13">
        <f t="shared" si="5253"/>
        <v>0</v>
      </c>
      <c r="BW1642" s="11">
        <f t="shared" si="5203"/>
        <v>0</v>
      </c>
      <c r="BX1642" s="69">
        <f t="shared" si="5209"/>
        <v>0</v>
      </c>
      <c r="BY1642" s="69">
        <f>IF($A1642&lt;&gt;"",IF(BY1641&lt;&gt;0,BY1641,IF(BW1642&lt;=$AW$2,"Stop Loss",0)),0)</f>
        <v>0</v>
      </c>
      <c r="BZ1642" s="69">
        <f t="shared" si="5172"/>
        <v>0</v>
      </c>
      <c r="CA1642" s="27" t="str">
        <f t="shared" si="5210"/>
        <v/>
      </c>
      <c r="CB1642" s="27" t="str">
        <f t="shared" si="5211"/>
        <v/>
      </c>
      <c r="CC1642" s="27" t="str">
        <f t="shared" si="5212"/>
        <v/>
      </c>
      <c r="CD1642" s="27" t="str">
        <f t="shared" si="5213"/>
        <v/>
      </c>
      <c r="CE1642" s="27" t="str">
        <f t="shared" si="5214"/>
        <v/>
      </c>
      <c r="CF1642" s="27" t="str">
        <f t="shared" si="5215"/>
        <v/>
      </c>
      <c r="CG1642" s="86"/>
      <c r="CH1642" s="86"/>
      <c r="CI1642" s="45"/>
      <c r="CJ1642" s="45"/>
      <c r="CK1642" s="45"/>
    </row>
    <row r="1643" spans="1:89">
      <c r="A1643" s="149"/>
      <c r="B1643" s="82" t="str">
        <f t="shared" si="5194"/>
        <v/>
      </c>
      <c r="C1643" s="7" t="str">
        <f t="shared" si="5195"/>
        <v/>
      </c>
      <c r="D1643" s="81">
        <f t="shared" si="5196"/>
        <v>0</v>
      </c>
      <c r="E1643" s="7" t="str">
        <f t="shared" si="5197"/>
        <v>18,</v>
      </c>
      <c r="F1643" s="78"/>
      <c r="G1643" s="86"/>
      <c r="H1643" s="86"/>
      <c r="I1643" s="86"/>
      <c r="J1643" s="86"/>
      <c r="K1643" s="86"/>
      <c r="L1643" s="86"/>
      <c r="M1643" s="86"/>
      <c r="N1643" s="86"/>
      <c r="O1643" s="78"/>
      <c r="P1643" s="86"/>
      <c r="Q1643" s="86"/>
      <c r="R1643" s="86"/>
      <c r="S1643" s="86"/>
      <c r="T1643" s="86"/>
      <c r="U1643" s="86"/>
      <c r="V1643" s="86"/>
      <c r="W1643" s="86"/>
      <c r="X1643" s="123" t="str">
        <f t="shared" si="5198"/>
        <v/>
      </c>
      <c r="Y1643" s="127">
        <f t="shared" si="5230"/>
        <v>0</v>
      </c>
      <c r="Z1643" s="127">
        <f t="shared" si="5231"/>
        <v>0</v>
      </c>
      <c r="AA1643" s="127">
        <f t="shared" si="5232"/>
        <v>0</v>
      </c>
      <c r="AB1643" s="86">
        <f>AB1642</f>
        <v>0</v>
      </c>
      <c r="AC1643" s="86">
        <f>AC1642</f>
        <v>0</v>
      </c>
      <c r="AD1643" s="90" t="str">
        <f>IF($A1642&lt;&gt;"",AA1642,"")</f>
        <v/>
      </c>
      <c r="AE1643" s="92" t="str">
        <f>IF($A1642&lt;&gt;"",IF(Y1642&gt;Z1642,"L","H"),"")</f>
        <v/>
      </c>
      <c r="AF1643" s="92" t="str">
        <f t="shared" si="5204"/>
        <v/>
      </c>
      <c r="AG1643" s="82">
        <f t="shared" si="5199"/>
        <v>0</v>
      </c>
      <c r="AH1643" s="71">
        <f t="shared" si="5316"/>
        <v>0</v>
      </c>
      <c r="AI1643" s="78" t="str">
        <f t="shared" si="5200"/>
        <v/>
      </c>
      <c r="AJ1643" s="132">
        <f t="shared" si="5233"/>
        <v>0</v>
      </c>
      <c r="AK1643" s="132">
        <f t="shared" si="5234"/>
        <v>0</v>
      </c>
      <c r="AL1643" s="132">
        <f t="shared" si="5235"/>
        <v>0</v>
      </c>
      <c r="AM1643" s="86" t="str">
        <f t="shared" si="5236"/>
        <v/>
      </c>
      <c r="AN1643" s="86" t="str">
        <f t="shared" si="5237"/>
        <v/>
      </c>
      <c r="AO1643" s="90" t="str">
        <f>IF($A1642&lt;&gt;"",AL1642,"")</f>
        <v/>
      </c>
      <c r="AP1643" s="92" t="str">
        <f>IF($A1642&lt;&gt;"",IF(AM1642&lt;&gt;"","O","E"),"")</f>
        <v/>
      </c>
      <c r="AQ1643" s="92" t="str">
        <f t="shared" si="5205"/>
        <v/>
      </c>
      <c r="AR1643" s="82">
        <f t="shared" si="5238"/>
        <v>0</v>
      </c>
      <c r="AS1643" s="71">
        <f t="shared" si="5206"/>
        <v>0</v>
      </c>
      <c r="AT1643" s="78" t="str">
        <f t="shared" si="5201"/>
        <v/>
      </c>
      <c r="AU1643" s="137">
        <f t="shared" si="5239"/>
        <v>0</v>
      </c>
      <c r="AV1643" s="137">
        <f t="shared" si="5240"/>
        <v>0</v>
      </c>
      <c r="AW1643" s="137">
        <f t="shared" si="5241"/>
        <v>0</v>
      </c>
      <c r="AX1643" s="86" t="str">
        <f t="shared" si="5242"/>
        <v/>
      </c>
      <c r="AY1643" s="86" t="str">
        <f t="shared" si="5243"/>
        <v/>
      </c>
      <c r="AZ1643" s="90" t="str">
        <f>IF($A1642&lt;&gt;"",AW1642,"")</f>
        <v/>
      </c>
      <c r="BA1643" s="92" t="str">
        <f>IF($A1642&lt;&gt;"",IF(AX1642&lt;&gt;"","B","R"),"")</f>
        <v/>
      </c>
      <c r="BB1643" s="92" t="str">
        <f t="shared" si="5207"/>
        <v/>
      </c>
      <c r="BC1643" s="82">
        <f t="shared" si="5244"/>
        <v>0</v>
      </c>
      <c r="BD1643" s="71">
        <f t="shared" si="5208"/>
        <v>0</v>
      </c>
      <c r="BE1643" s="98">
        <f t="shared" si="5246"/>
        <v>18</v>
      </c>
      <c r="BF1643" s="92" t="str">
        <f>IF($A1642&lt;&gt;"",IF($Y1642&gt;$Z1642,"H",IF($Z1642&gt;$Y1642,"L",BF1642)),"")</f>
        <v/>
      </c>
      <c r="BG1643" s="92" t="str">
        <f>IF($A1643&lt;&gt;"",IF($A1643=0,"L",IF(BF1643&lt;&gt;"",IF(BF1643=X1643,"W","L"))),"")</f>
        <v/>
      </c>
      <c r="BH1643" s="82">
        <f t="shared" si="5227"/>
        <v>0</v>
      </c>
      <c r="BI1643" s="71">
        <f t="shared" si="5228"/>
        <v>0</v>
      </c>
      <c r="BJ1643" s="146" t="str">
        <f>AE1643&amp;AP1643&amp;BA1643</f>
        <v/>
      </c>
      <c r="BK1643" s="97">
        <v>1</v>
      </c>
      <c r="BL1643" s="95" t="str">
        <f>IF($A1642&lt;&gt;"",IF($BJ1643="LER","11,",IF($BJ1643="LOR","02,",IF($BJ1643="LEB","01,",IF($BJ1643="LOB","12,",IF($BJ1643="HER","29,",IF($BJ1643="HOR","20,",IF($BJ1643="HEB","19,",IF($BJ1643="HOB","30,","")))))))),"")</f>
        <v/>
      </c>
      <c r="BM1643" s="95" t="str">
        <f>IF($A1642&lt;&gt;"",IF($BJ1643="LER","13,",IF($BJ1643="LOR","04,",IF($BJ1643="LEB","03,",IF($BJ1643="LOB","14,",IF($BJ1643="HER","31,",IF($BJ1643="HOR","22,",IF($BJ1643="HEB","21,",IF($BJ1643="HOB","32,","")))))))),"")</f>
        <v/>
      </c>
      <c r="BN1643" s="95" t="str">
        <f>IF($A1642&lt;&gt;"",IF($BJ1643="LER","15,",IF($BJ1643="LOR","06,",IF($BJ1643="LEB","05,",IF($BJ1643="LOB","16,",IF($BJ1643="HER","33,",IF($BJ1643="HOR","24,",IF($BJ1643="HEB","23,",IF($BJ1643="HOB","34,","")))))))),"")</f>
        <v/>
      </c>
      <c r="BO1643" s="95" t="str">
        <f>IF($A1642&lt;&gt;"",IF($BJ1643="LER","17,",IF($BJ1643="LOR","08,",IF($BJ1643="LEB","07,",IF($BJ1643="LOB","18,",IF($BJ1643="HER","35,",IF($BJ1643="HOR","26,",IF($BJ1643="HEB","25,",IF($BJ1643="HOB","36,","")))))))),"")</f>
        <v/>
      </c>
      <c r="BP1643" s="95" t="str">
        <f>IF($A1642&lt;&gt;"",IF($BJ1643="LER","",IF($BJ1643="LOR","10,",IF($BJ1643="LEB","09,",IF($BJ1643="LOB","",IF($BJ1643="HER","",IF($BJ1643="HOR","28,",IF($BJ1643="HEB","27,",IF($BJ1643="HOB","","")))))))),"")</f>
        <v/>
      </c>
      <c r="BQ1643" s="81">
        <f t="shared" si="5248"/>
        <v>0</v>
      </c>
      <c r="BR1643" s="81">
        <f t="shared" si="5249"/>
        <v>0</v>
      </c>
      <c r="BS1643" s="81">
        <f t="shared" si="5250"/>
        <v>0</v>
      </c>
      <c r="BT1643" s="81">
        <f t="shared" si="5251"/>
        <v>0</v>
      </c>
      <c r="BU1643" s="81">
        <f t="shared" si="5252"/>
        <v>0</v>
      </c>
      <c r="BV1643" s="13">
        <f t="shared" si="5253"/>
        <v>0</v>
      </c>
      <c r="BW1643" s="11">
        <f t="shared" si="5203"/>
        <v>0</v>
      </c>
      <c r="BX1643" s="69">
        <f t="shared" si="5209"/>
        <v>0</v>
      </c>
      <c r="BY1643" s="69">
        <f>IF($A1643&lt;&gt;"",IF(BY1642&lt;&gt;0,BY1642,IF(BW1643&lt;=$AW$2,"Stop Loss",0)),0)</f>
        <v>0</v>
      </c>
      <c r="BZ1643" s="69">
        <f t="shared" si="5172"/>
        <v>0</v>
      </c>
      <c r="CA1643" s="27" t="str">
        <f t="shared" si="5210"/>
        <v/>
      </c>
      <c r="CB1643" s="27" t="str">
        <f t="shared" si="5211"/>
        <v/>
      </c>
      <c r="CC1643" s="27" t="str">
        <f t="shared" si="5212"/>
        <v/>
      </c>
      <c r="CD1643" s="27" t="str">
        <f t="shared" si="5213"/>
        <v/>
      </c>
      <c r="CE1643" s="27" t="str">
        <f t="shared" si="5214"/>
        <v/>
      </c>
      <c r="CF1643" s="27" t="str">
        <f t="shared" si="5215"/>
        <v/>
      </c>
      <c r="CG1643" s="86"/>
      <c r="CH1643" s="86"/>
      <c r="CI1643" s="45"/>
      <c r="CJ1643" s="45"/>
      <c r="CK1643" s="45"/>
    </row>
    <row r="1644" spans="1:89">
      <c r="A1644" s="149"/>
      <c r="B1644" s="82" t="str">
        <f t="shared" si="5194"/>
        <v/>
      </c>
      <c r="C1644" s="7" t="str">
        <f t="shared" si="5195"/>
        <v/>
      </c>
      <c r="D1644" s="81">
        <f t="shared" si="5196"/>
        <v>0</v>
      </c>
      <c r="E1644" s="7" t="str">
        <f t="shared" si="5197"/>
        <v>18,</v>
      </c>
      <c r="F1644" s="78"/>
      <c r="G1644" s="86"/>
      <c r="H1644" s="86"/>
      <c r="I1644" s="86"/>
      <c r="J1644" s="86"/>
      <c r="K1644" s="86"/>
      <c r="L1644" s="86"/>
      <c r="M1644" s="86"/>
      <c r="N1644" s="86"/>
      <c r="O1644" s="78"/>
      <c r="P1644" s="86"/>
      <c r="Q1644" s="86"/>
      <c r="R1644" s="86"/>
      <c r="S1644" s="86"/>
      <c r="T1644" s="86"/>
      <c r="U1644" s="86"/>
      <c r="V1644" s="86"/>
      <c r="W1644" s="86"/>
      <c r="X1644" s="123" t="str">
        <f t="shared" si="5198"/>
        <v/>
      </c>
      <c r="Y1644" s="127">
        <f t="shared" si="5230"/>
        <v>0</v>
      </c>
      <c r="Z1644" s="127">
        <f t="shared" si="5231"/>
        <v>0</v>
      </c>
      <c r="AA1644" s="127">
        <f t="shared" si="5232"/>
        <v>0</v>
      </c>
      <c r="AB1644" s="86">
        <f t="shared" ref="AB1644:AC1644" si="5339">AB1643</f>
        <v>0</v>
      </c>
      <c r="AC1644" s="86">
        <f t="shared" si="5339"/>
        <v>0</v>
      </c>
      <c r="AD1644" s="90" t="str">
        <f>IF($A1643&lt;&gt;"",AD1643,"")</f>
        <v/>
      </c>
      <c r="AE1644" s="54" t="str">
        <f>IF($A1643&lt;&gt;"",AE1643,"")</f>
        <v/>
      </c>
      <c r="AF1644" s="92" t="str">
        <f t="shared" si="5204"/>
        <v/>
      </c>
      <c r="AG1644" s="82">
        <f t="shared" si="5199"/>
        <v>0</v>
      </c>
      <c r="AH1644" s="71">
        <f t="shared" si="5316"/>
        <v>0</v>
      </c>
      <c r="AI1644" s="78" t="str">
        <f t="shared" si="5200"/>
        <v/>
      </c>
      <c r="AJ1644" s="132">
        <f t="shared" si="5233"/>
        <v>0</v>
      </c>
      <c r="AK1644" s="132">
        <f t="shared" si="5234"/>
        <v>0</v>
      </c>
      <c r="AL1644" s="132">
        <f t="shared" si="5235"/>
        <v>0</v>
      </c>
      <c r="AM1644" s="86" t="str">
        <f t="shared" si="5236"/>
        <v/>
      </c>
      <c r="AN1644" s="86" t="str">
        <f t="shared" si="5237"/>
        <v/>
      </c>
      <c r="AO1644" s="90" t="str">
        <f>IF($A1643&lt;&gt;"",AO1643,"")</f>
        <v/>
      </c>
      <c r="AP1644" s="54" t="str">
        <f>IF($A1643&lt;&gt;"",AP1643,"")</f>
        <v/>
      </c>
      <c r="AQ1644" s="92" t="str">
        <f t="shared" si="5205"/>
        <v/>
      </c>
      <c r="AR1644" s="82">
        <f t="shared" si="5238"/>
        <v>0</v>
      </c>
      <c r="AS1644" s="71">
        <f t="shared" si="5206"/>
        <v>0</v>
      </c>
      <c r="AT1644" s="78" t="str">
        <f t="shared" si="5201"/>
        <v/>
      </c>
      <c r="AU1644" s="137">
        <f t="shared" si="5239"/>
        <v>0</v>
      </c>
      <c r="AV1644" s="137">
        <f t="shared" si="5240"/>
        <v>0</v>
      </c>
      <c r="AW1644" s="137">
        <f t="shared" si="5241"/>
        <v>0</v>
      </c>
      <c r="AX1644" s="86" t="str">
        <f t="shared" si="5242"/>
        <v/>
      </c>
      <c r="AY1644" s="86" t="str">
        <f t="shared" si="5243"/>
        <v/>
      </c>
      <c r="AZ1644" s="90" t="str">
        <f>IF($A1643&lt;&gt;"",AZ1643,"")</f>
        <v/>
      </c>
      <c r="BA1644" s="54" t="str">
        <f>IF($A1643&lt;&gt;"",BA1643,"")</f>
        <v/>
      </c>
      <c r="BB1644" s="92" t="str">
        <f t="shared" si="5207"/>
        <v/>
      </c>
      <c r="BC1644" s="82">
        <f t="shared" si="5244"/>
        <v>0</v>
      </c>
      <c r="BD1644" s="71">
        <f t="shared" si="5208"/>
        <v>0</v>
      </c>
      <c r="BE1644" s="98">
        <f t="shared" si="5246"/>
        <v>18</v>
      </c>
      <c r="BF1644" s="54" t="str">
        <f>IF($A1643&lt;&gt;"",BF1643,"")</f>
        <v/>
      </c>
      <c r="BG1644" s="92" t="str">
        <f t="shared" ref="BG1644:BG1660" si="5340">IF($A1644&lt;&gt;"",IF($A1644=0,"L",IF(BF1644&lt;&gt;"",IF(BF1644=X1644,"W","L"))),"")</f>
        <v/>
      </c>
      <c r="BH1644" s="82">
        <f t="shared" si="5227"/>
        <v>0</v>
      </c>
      <c r="BI1644" s="71">
        <f t="shared" si="5228"/>
        <v>0</v>
      </c>
      <c r="BJ1644" s="146"/>
      <c r="BK1644" s="97">
        <v>1</v>
      </c>
      <c r="BL1644" s="95" t="str">
        <f>IF(BL1643&lt;&gt;"",BL1643,"")</f>
        <v/>
      </c>
      <c r="BM1644" s="95" t="str">
        <f t="shared" ref="BM1644:BP1644" si="5341">IF(BM1643&lt;&gt;"",BM1643,"")</f>
        <v/>
      </c>
      <c r="BN1644" s="95" t="str">
        <f t="shared" si="5341"/>
        <v/>
      </c>
      <c r="BO1644" s="95" t="str">
        <f t="shared" si="5341"/>
        <v/>
      </c>
      <c r="BP1644" s="95" t="str">
        <f t="shared" si="5341"/>
        <v/>
      </c>
      <c r="BQ1644" s="81">
        <f t="shared" si="5248"/>
        <v>0</v>
      </c>
      <c r="BR1644" s="81">
        <f t="shared" si="5249"/>
        <v>0</v>
      </c>
      <c r="BS1644" s="81">
        <f t="shared" si="5250"/>
        <v>0</v>
      </c>
      <c r="BT1644" s="81">
        <f t="shared" si="5251"/>
        <v>0</v>
      </c>
      <c r="BU1644" s="81">
        <f t="shared" si="5252"/>
        <v>0</v>
      </c>
      <c r="BV1644" s="13">
        <f t="shared" si="5253"/>
        <v>0</v>
      </c>
      <c r="BW1644" s="11">
        <f t="shared" si="5203"/>
        <v>0</v>
      </c>
      <c r="BX1644" s="69">
        <f t="shared" si="5209"/>
        <v>0</v>
      </c>
      <c r="BY1644" s="69">
        <f>IF($A1644&lt;&gt;"",IF(BY1643&lt;&gt;0,BY1643,IF(BW1644&lt;=$AW$2,"Stop Loss",0)),0)</f>
        <v>0</v>
      </c>
      <c r="BZ1644" s="69">
        <f t="shared" si="5172"/>
        <v>0</v>
      </c>
      <c r="CA1644" s="27" t="str">
        <f t="shared" si="5210"/>
        <v/>
      </c>
      <c r="CB1644" s="27" t="str">
        <f t="shared" si="5211"/>
        <v/>
      </c>
      <c r="CC1644" s="27" t="str">
        <f t="shared" si="5212"/>
        <v/>
      </c>
      <c r="CD1644" s="27" t="str">
        <f t="shared" si="5213"/>
        <v/>
      </c>
      <c r="CE1644" s="27" t="str">
        <f t="shared" si="5214"/>
        <v/>
      </c>
      <c r="CF1644" s="27" t="str">
        <f t="shared" si="5215"/>
        <v/>
      </c>
      <c r="CG1644" s="86"/>
      <c r="CH1644" s="86"/>
      <c r="CI1644" s="45"/>
      <c r="CJ1644" s="45"/>
      <c r="CK1644" s="45"/>
    </row>
    <row r="1645" spans="1:89">
      <c r="A1645" s="149"/>
      <c r="B1645" s="82" t="str">
        <f t="shared" si="5194"/>
        <v/>
      </c>
      <c r="C1645" s="7" t="str">
        <f t="shared" si="5195"/>
        <v/>
      </c>
      <c r="D1645" s="81">
        <f t="shared" si="5196"/>
        <v>0</v>
      </c>
      <c r="E1645" s="7" t="str">
        <f t="shared" si="5197"/>
        <v>18,</v>
      </c>
      <c r="F1645" s="78"/>
      <c r="G1645" s="86"/>
      <c r="H1645" s="86"/>
      <c r="I1645" s="86"/>
      <c r="J1645" s="86"/>
      <c r="K1645" s="86"/>
      <c r="L1645" s="86"/>
      <c r="M1645" s="86"/>
      <c r="N1645" s="86"/>
      <c r="O1645" s="78"/>
      <c r="P1645" s="86"/>
      <c r="Q1645" s="86"/>
      <c r="R1645" s="86"/>
      <c r="S1645" s="86"/>
      <c r="T1645" s="86"/>
      <c r="U1645" s="86"/>
      <c r="V1645" s="86"/>
      <c r="W1645" s="86"/>
      <c r="X1645" s="123" t="str">
        <f t="shared" si="5198"/>
        <v/>
      </c>
      <c r="Y1645" s="127">
        <f t="shared" si="5230"/>
        <v>0</v>
      </c>
      <c r="Z1645" s="127">
        <f t="shared" si="5231"/>
        <v>0</v>
      </c>
      <c r="AA1645" s="127">
        <f t="shared" si="5232"/>
        <v>0</v>
      </c>
      <c r="AB1645" s="86">
        <f t="shared" ref="AB1645:AC1645" si="5342">AB1644</f>
        <v>0</v>
      </c>
      <c r="AC1645" s="86">
        <f t="shared" si="5342"/>
        <v>0</v>
      </c>
      <c r="AD1645" s="90" t="str">
        <f t="shared" ref="AD1645:AE1645" si="5343">IF($A1644&lt;&gt;"",AD1644,"")</f>
        <v/>
      </c>
      <c r="AE1645" s="54" t="str">
        <f t="shared" si="5343"/>
        <v/>
      </c>
      <c r="AF1645" s="92" t="str">
        <f t="shared" si="5204"/>
        <v/>
      </c>
      <c r="AG1645" s="82">
        <f t="shared" si="5199"/>
        <v>0</v>
      </c>
      <c r="AH1645" s="71">
        <f t="shared" si="5316"/>
        <v>0</v>
      </c>
      <c r="AI1645" s="78" t="str">
        <f t="shared" si="5200"/>
        <v/>
      </c>
      <c r="AJ1645" s="132">
        <f t="shared" si="5233"/>
        <v>0</v>
      </c>
      <c r="AK1645" s="132">
        <f t="shared" si="5234"/>
        <v>0</v>
      </c>
      <c r="AL1645" s="132">
        <f t="shared" si="5235"/>
        <v>0</v>
      </c>
      <c r="AM1645" s="86" t="str">
        <f t="shared" si="5236"/>
        <v/>
      </c>
      <c r="AN1645" s="86" t="str">
        <f t="shared" si="5237"/>
        <v/>
      </c>
      <c r="AO1645" s="90" t="str">
        <f t="shared" ref="AO1645:AP1645" si="5344">IF($A1644&lt;&gt;"",AO1644,"")</f>
        <v/>
      </c>
      <c r="AP1645" s="54" t="str">
        <f t="shared" si="5344"/>
        <v/>
      </c>
      <c r="AQ1645" s="92" t="str">
        <f t="shared" si="5205"/>
        <v/>
      </c>
      <c r="AR1645" s="82">
        <f t="shared" si="5238"/>
        <v>0</v>
      </c>
      <c r="AS1645" s="71">
        <f t="shared" si="5206"/>
        <v>0</v>
      </c>
      <c r="AT1645" s="78" t="str">
        <f t="shared" si="5201"/>
        <v/>
      </c>
      <c r="AU1645" s="137">
        <f t="shared" si="5239"/>
        <v>0</v>
      </c>
      <c r="AV1645" s="137">
        <f t="shared" si="5240"/>
        <v>0</v>
      </c>
      <c r="AW1645" s="137">
        <f t="shared" si="5241"/>
        <v>0</v>
      </c>
      <c r="AX1645" s="86" t="str">
        <f t="shared" si="5242"/>
        <v/>
      </c>
      <c r="AY1645" s="86" t="str">
        <f t="shared" si="5243"/>
        <v/>
      </c>
      <c r="AZ1645" s="90" t="str">
        <f t="shared" ref="AZ1645:BA1645" si="5345">IF($A1644&lt;&gt;"",AZ1644,"")</f>
        <v/>
      </c>
      <c r="BA1645" s="54" t="str">
        <f t="shared" si="5345"/>
        <v/>
      </c>
      <c r="BB1645" s="92" t="str">
        <f t="shared" si="5207"/>
        <v/>
      </c>
      <c r="BC1645" s="82">
        <f t="shared" si="5244"/>
        <v>0</v>
      </c>
      <c r="BD1645" s="71">
        <f t="shared" si="5208"/>
        <v>0</v>
      </c>
      <c r="BE1645" s="98">
        <f t="shared" si="5246"/>
        <v>18</v>
      </c>
      <c r="BF1645" s="54" t="str">
        <f t="shared" ref="BF1645:BF1651" si="5346">IF($A1644&lt;&gt;"",BF1644,"")</f>
        <v/>
      </c>
      <c r="BG1645" s="92" t="str">
        <f t="shared" si="5340"/>
        <v/>
      </c>
      <c r="BH1645" s="82">
        <f t="shared" si="5227"/>
        <v>0</v>
      </c>
      <c r="BI1645" s="71">
        <f t="shared" si="5228"/>
        <v>0</v>
      </c>
      <c r="BJ1645" s="146"/>
      <c r="BK1645" s="97">
        <v>1</v>
      </c>
      <c r="BL1645" s="95" t="str">
        <f t="shared" ref="BL1645:BP1645" si="5347">IF(BL1644&lt;&gt;"",BL1644,"")</f>
        <v/>
      </c>
      <c r="BM1645" s="95" t="str">
        <f t="shared" si="5347"/>
        <v/>
      </c>
      <c r="BN1645" s="95" t="str">
        <f t="shared" si="5347"/>
        <v/>
      </c>
      <c r="BO1645" s="95" t="str">
        <f t="shared" si="5347"/>
        <v/>
      </c>
      <c r="BP1645" s="95" t="str">
        <f t="shared" si="5347"/>
        <v/>
      </c>
      <c r="BQ1645" s="81">
        <f t="shared" si="5248"/>
        <v>0</v>
      </c>
      <c r="BR1645" s="81">
        <f t="shared" si="5249"/>
        <v>0</v>
      </c>
      <c r="BS1645" s="81">
        <f t="shared" si="5250"/>
        <v>0</v>
      </c>
      <c r="BT1645" s="81">
        <f t="shared" si="5251"/>
        <v>0</v>
      </c>
      <c r="BU1645" s="81">
        <f t="shared" si="5252"/>
        <v>0</v>
      </c>
      <c r="BV1645" s="13">
        <f t="shared" si="5253"/>
        <v>0</v>
      </c>
      <c r="BW1645" s="11">
        <f t="shared" si="5203"/>
        <v>0</v>
      </c>
      <c r="BX1645" s="69">
        <f t="shared" si="5209"/>
        <v>0</v>
      </c>
      <c r="BY1645" s="69">
        <f>IF($A1645&lt;&gt;"",IF(BY1644&lt;&gt;0,BY1644,IF(BW1645&lt;=$AW$2,"Stop Loss",0)),0)</f>
        <v>0</v>
      </c>
      <c r="BZ1645" s="69">
        <f t="shared" si="5172"/>
        <v>0</v>
      </c>
      <c r="CA1645" s="27" t="str">
        <f t="shared" si="5210"/>
        <v/>
      </c>
      <c r="CB1645" s="27" t="str">
        <f t="shared" si="5211"/>
        <v/>
      </c>
      <c r="CC1645" s="27" t="str">
        <f t="shared" si="5212"/>
        <v/>
      </c>
      <c r="CD1645" s="27" t="str">
        <f t="shared" si="5213"/>
        <v/>
      </c>
      <c r="CE1645" s="27" t="str">
        <f t="shared" si="5214"/>
        <v/>
      </c>
      <c r="CF1645" s="27" t="str">
        <f t="shared" si="5215"/>
        <v/>
      </c>
      <c r="CG1645" s="86"/>
      <c r="CH1645" s="86"/>
      <c r="CI1645" s="45"/>
      <c r="CJ1645" s="45"/>
      <c r="CK1645" s="45"/>
    </row>
    <row r="1646" spans="1:89">
      <c r="A1646" s="149"/>
      <c r="B1646" s="82" t="str">
        <f t="shared" si="5194"/>
        <v/>
      </c>
      <c r="C1646" s="7" t="str">
        <f t="shared" si="5195"/>
        <v/>
      </c>
      <c r="D1646" s="81">
        <f t="shared" si="5196"/>
        <v>0</v>
      </c>
      <c r="E1646" s="7" t="str">
        <f t="shared" si="5197"/>
        <v>18,</v>
      </c>
      <c r="F1646" s="78"/>
      <c r="G1646" s="86"/>
      <c r="H1646" s="86"/>
      <c r="I1646" s="86"/>
      <c r="J1646" s="86"/>
      <c r="K1646" s="86"/>
      <c r="L1646" s="86"/>
      <c r="M1646" s="86"/>
      <c r="N1646" s="86"/>
      <c r="O1646" s="78"/>
      <c r="P1646" s="86"/>
      <c r="Q1646" s="86"/>
      <c r="R1646" s="86"/>
      <c r="S1646" s="86"/>
      <c r="T1646" s="86"/>
      <c r="U1646" s="86"/>
      <c r="V1646" s="86"/>
      <c r="W1646" s="86"/>
      <c r="X1646" s="123" t="str">
        <f t="shared" si="5198"/>
        <v/>
      </c>
      <c r="Y1646" s="127">
        <f t="shared" si="5230"/>
        <v>0</v>
      </c>
      <c r="Z1646" s="127">
        <f t="shared" si="5231"/>
        <v>0</v>
      </c>
      <c r="AA1646" s="127">
        <f t="shared" si="5232"/>
        <v>0</v>
      </c>
      <c r="AB1646" s="86">
        <f t="shared" ref="AB1646:AC1646" si="5348">AB1645</f>
        <v>0</v>
      </c>
      <c r="AC1646" s="86">
        <f t="shared" si="5348"/>
        <v>0</v>
      </c>
      <c r="AD1646" s="90" t="str">
        <f t="shared" ref="AD1646:AE1646" si="5349">IF($A1645&lt;&gt;"",AD1645,"")</f>
        <v/>
      </c>
      <c r="AE1646" s="54" t="str">
        <f t="shared" si="5349"/>
        <v/>
      </c>
      <c r="AF1646" s="92" t="str">
        <f t="shared" si="5204"/>
        <v/>
      </c>
      <c r="AG1646" s="82">
        <f t="shared" si="5199"/>
        <v>0</v>
      </c>
      <c r="AH1646" s="71">
        <f t="shared" si="5316"/>
        <v>0</v>
      </c>
      <c r="AI1646" s="78" t="str">
        <f t="shared" si="5200"/>
        <v/>
      </c>
      <c r="AJ1646" s="132">
        <f t="shared" si="5233"/>
        <v>0</v>
      </c>
      <c r="AK1646" s="132">
        <f t="shared" si="5234"/>
        <v>0</v>
      </c>
      <c r="AL1646" s="132">
        <f t="shared" si="5235"/>
        <v>0</v>
      </c>
      <c r="AM1646" s="86" t="str">
        <f t="shared" si="5236"/>
        <v/>
      </c>
      <c r="AN1646" s="86" t="str">
        <f t="shared" si="5237"/>
        <v/>
      </c>
      <c r="AO1646" s="90" t="str">
        <f t="shared" ref="AO1646:AP1646" si="5350">IF($A1645&lt;&gt;"",AO1645,"")</f>
        <v/>
      </c>
      <c r="AP1646" s="54" t="str">
        <f t="shared" si="5350"/>
        <v/>
      </c>
      <c r="AQ1646" s="92" t="str">
        <f t="shared" si="5205"/>
        <v/>
      </c>
      <c r="AR1646" s="82">
        <f t="shared" si="5238"/>
        <v>0</v>
      </c>
      <c r="AS1646" s="71">
        <f t="shared" si="5206"/>
        <v>0</v>
      </c>
      <c r="AT1646" s="78" t="str">
        <f t="shared" si="5201"/>
        <v/>
      </c>
      <c r="AU1646" s="137">
        <f t="shared" si="5239"/>
        <v>0</v>
      </c>
      <c r="AV1646" s="137">
        <f t="shared" si="5240"/>
        <v>0</v>
      </c>
      <c r="AW1646" s="137">
        <f t="shared" si="5241"/>
        <v>0</v>
      </c>
      <c r="AX1646" s="86" t="str">
        <f t="shared" si="5242"/>
        <v/>
      </c>
      <c r="AY1646" s="86" t="str">
        <f t="shared" si="5243"/>
        <v/>
      </c>
      <c r="AZ1646" s="90" t="str">
        <f t="shared" ref="AZ1646:BA1646" si="5351">IF($A1645&lt;&gt;"",AZ1645,"")</f>
        <v/>
      </c>
      <c r="BA1646" s="54" t="str">
        <f t="shared" si="5351"/>
        <v/>
      </c>
      <c r="BB1646" s="92" t="str">
        <f t="shared" si="5207"/>
        <v/>
      </c>
      <c r="BC1646" s="82">
        <f t="shared" si="5244"/>
        <v>0</v>
      </c>
      <c r="BD1646" s="71">
        <f t="shared" si="5208"/>
        <v>0</v>
      </c>
      <c r="BE1646" s="98">
        <f t="shared" si="5246"/>
        <v>18</v>
      </c>
      <c r="BF1646" s="54" t="str">
        <f t="shared" si="5346"/>
        <v/>
      </c>
      <c r="BG1646" s="92" t="str">
        <f t="shared" si="5340"/>
        <v/>
      </c>
      <c r="BH1646" s="82">
        <f t="shared" si="5227"/>
        <v>0</v>
      </c>
      <c r="BI1646" s="71">
        <f t="shared" si="5228"/>
        <v>0</v>
      </c>
      <c r="BJ1646" s="146"/>
      <c r="BK1646" s="97">
        <v>1</v>
      </c>
      <c r="BL1646" s="95" t="str">
        <f t="shared" ref="BL1646:BP1646" si="5352">IF(BL1645&lt;&gt;"",BL1645,"")</f>
        <v/>
      </c>
      <c r="BM1646" s="95" t="str">
        <f t="shared" si="5352"/>
        <v/>
      </c>
      <c r="BN1646" s="95" t="str">
        <f t="shared" si="5352"/>
        <v/>
      </c>
      <c r="BO1646" s="95" t="str">
        <f t="shared" si="5352"/>
        <v/>
      </c>
      <c r="BP1646" s="95" t="str">
        <f t="shared" si="5352"/>
        <v/>
      </c>
      <c r="BQ1646" s="81">
        <f t="shared" si="5248"/>
        <v>0</v>
      </c>
      <c r="BR1646" s="81">
        <f t="shared" si="5249"/>
        <v>0</v>
      </c>
      <c r="BS1646" s="81">
        <f t="shared" si="5250"/>
        <v>0</v>
      </c>
      <c r="BT1646" s="81">
        <f t="shared" si="5251"/>
        <v>0</v>
      </c>
      <c r="BU1646" s="81">
        <f t="shared" si="5252"/>
        <v>0</v>
      </c>
      <c r="BV1646" s="13">
        <f t="shared" si="5253"/>
        <v>0</v>
      </c>
      <c r="BW1646" s="11">
        <f t="shared" si="5203"/>
        <v>0</v>
      </c>
      <c r="BX1646" s="69">
        <f t="shared" si="5209"/>
        <v>0</v>
      </c>
      <c r="BY1646" s="69">
        <f>IF($A1646&lt;&gt;"",IF(BY1645&lt;&gt;0,BY1645,IF(BW1646&lt;=$AW$2,"Stop Loss",0)),0)</f>
        <v>0</v>
      </c>
      <c r="BZ1646" s="69">
        <f t="shared" si="5172"/>
        <v>0</v>
      </c>
      <c r="CA1646" s="27" t="str">
        <f t="shared" si="5210"/>
        <v/>
      </c>
      <c r="CB1646" s="27" t="str">
        <f t="shared" si="5211"/>
        <v/>
      </c>
      <c r="CC1646" s="27" t="str">
        <f t="shared" si="5212"/>
        <v/>
      </c>
      <c r="CD1646" s="27" t="str">
        <f t="shared" si="5213"/>
        <v/>
      </c>
      <c r="CE1646" s="27" t="str">
        <f t="shared" si="5214"/>
        <v/>
      </c>
      <c r="CF1646" s="27" t="str">
        <f t="shared" si="5215"/>
        <v/>
      </c>
      <c r="CG1646" s="86"/>
      <c r="CH1646" s="86"/>
      <c r="CI1646" s="45"/>
      <c r="CJ1646" s="45"/>
      <c r="CK1646" s="45"/>
    </row>
    <row r="1647" spans="1:89">
      <c r="A1647" s="149"/>
      <c r="B1647" s="82" t="str">
        <f t="shared" si="5194"/>
        <v/>
      </c>
      <c r="C1647" s="7" t="str">
        <f t="shared" si="5195"/>
        <v/>
      </c>
      <c r="D1647" s="81">
        <f t="shared" si="5196"/>
        <v>0</v>
      </c>
      <c r="E1647" s="7" t="str">
        <f t="shared" si="5197"/>
        <v>18,</v>
      </c>
      <c r="F1647" s="78"/>
      <c r="G1647" s="86"/>
      <c r="H1647" s="86"/>
      <c r="I1647" s="86"/>
      <c r="J1647" s="86"/>
      <c r="K1647" s="86"/>
      <c r="L1647" s="86"/>
      <c r="M1647" s="86"/>
      <c r="N1647" s="86"/>
      <c r="O1647" s="78"/>
      <c r="P1647" s="86"/>
      <c r="Q1647" s="86"/>
      <c r="R1647" s="86"/>
      <c r="S1647" s="86"/>
      <c r="T1647" s="86"/>
      <c r="U1647" s="86"/>
      <c r="V1647" s="86"/>
      <c r="W1647" s="86"/>
      <c r="X1647" s="123" t="str">
        <f t="shared" si="5198"/>
        <v/>
      </c>
      <c r="Y1647" s="127">
        <f t="shared" si="5230"/>
        <v>0</v>
      </c>
      <c r="Z1647" s="127">
        <f t="shared" si="5231"/>
        <v>0</v>
      </c>
      <c r="AA1647" s="127">
        <f t="shared" si="5232"/>
        <v>0</v>
      </c>
      <c r="AB1647" s="86">
        <f t="shared" ref="AB1647:AC1647" si="5353">AB1646</f>
        <v>0</v>
      </c>
      <c r="AC1647" s="86">
        <f t="shared" si="5353"/>
        <v>0</v>
      </c>
      <c r="AD1647" s="90" t="str">
        <f t="shared" ref="AD1647:AE1647" si="5354">IF($A1646&lt;&gt;"",AD1646,"")</f>
        <v/>
      </c>
      <c r="AE1647" s="54" t="str">
        <f t="shared" si="5354"/>
        <v/>
      </c>
      <c r="AF1647" s="92" t="str">
        <f t="shared" si="5204"/>
        <v/>
      </c>
      <c r="AG1647" s="82">
        <f t="shared" si="5199"/>
        <v>0</v>
      </c>
      <c r="AH1647" s="71">
        <f t="shared" si="5316"/>
        <v>0</v>
      </c>
      <c r="AI1647" s="78" t="str">
        <f t="shared" si="5200"/>
        <v/>
      </c>
      <c r="AJ1647" s="132">
        <f t="shared" si="5233"/>
        <v>0</v>
      </c>
      <c r="AK1647" s="132">
        <f t="shared" si="5234"/>
        <v>0</v>
      </c>
      <c r="AL1647" s="132">
        <f t="shared" si="5235"/>
        <v>0</v>
      </c>
      <c r="AM1647" s="86" t="str">
        <f t="shared" si="5236"/>
        <v/>
      </c>
      <c r="AN1647" s="86" t="str">
        <f t="shared" si="5237"/>
        <v/>
      </c>
      <c r="AO1647" s="90" t="str">
        <f t="shared" ref="AO1647:AP1647" si="5355">IF($A1646&lt;&gt;"",AO1646,"")</f>
        <v/>
      </c>
      <c r="AP1647" s="54" t="str">
        <f t="shared" si="5355"/>
        <v/>
      </c>
      <c r="AQ1647" s="92" t="str">
        <f t="shared" si="5205"/>
        <v/>
      </c>
      <c r="AR1647" s="82">
        <f t="shared" si="5238"/>
        <v>0</v>
      </c>
      <c r="AS1647" s="71">
        <f t="shared" si="5206"/>
        <v>0</v>
      </c>
      <c r="AT1647" s="78" t="str">
        <f t="shared" si="5201"/>
        <v/>
      </c>
      <c r="AU1647" s="137">
        <f t="shared" si="5239"/>
        <v>0</v>
      </c>
      <c r="AV1647" s="137">
        <f t="shared" si="5240"/>
        <v>0</v>
      </c>
      <c r="AW1647" s="137">
        <f t="shared" si="5241"/>
        <v>0</v>
      </c>
      <c r="AX1647" s="86" t="str">
        <f t="shared" si="5242"/>
        <v/>
      </c>
      <c r="AY1647" s="86" t="str">
        <f t="shared" si="5243"/>
        <v/>
      </c>
      <c r="AZ1647" s="90" t="str">
        <f t="shared" ref="AZ1647:BA1647" si="5356">IF($A1646&lt;&gt;"",AZ1646,"")</f>
        <v/>
      </c>
      <c r="BA1647" s="54" t="str">
        <f t="shared" si="5356"/>
        <v/>
      </c>
      <c r="BB1647" s="92" t="str">
        <f t="shared" si="5207"/>
        <v/>
      </c>
      <c r="BC1647" s="82">
        <f t="shared" si="5244"/>
        <v>0</v>
      </c>
      <c r="BD1647" s="71">
        <f t="shared" si="5208"/>
        <v>0</v>
      </c>
      <c r="BE1647" s="98">
        <f t="shared" si="5246"/>
        <v>18</v>
      </c>
      <c r="BF1647" s="54" t="str">
        <f t="shared" si="5346"/>
        <v/>
      </c>
      <c r="BG1647" s="92" t="str">
        <f t="shared" si="5340"/>
        <v/>
      </c>
      <c r="BH1647" s="82">
        <f t="shared" si="5227"/>
        <v>0</v>
      </c>
      <c r="BI1647" s="71">
        <f t="shared" si="5228"/>
        <v>0</v>
      </c>
      <c r="BJ1647" s="146"/>
      <c r="BK1647" s="97">
        <v>1</v>
      </c>
      <c r="BL1647" s="95" t="str">
        <f t="shared" ref="BL1647:BP1647" si="5357">IF(BL1646&lt;&gt;"",BL1646,"")</f>
        <v/>
      </c>
      <c r="BM1647" s="95" t="str">
        <f t="shared" si="5357"/>
        <v/>
      </c>
      <c r="BN1647" s="95" t="str">
        <f t="shared" si="5357"/>
        <v/>
      </c>
      <c r="BO1647" s="95" t="str">
        <f t="shared" si="5357"/>
        <v/>
      </c>
      <c r="BP1647" s="95" t="str">
        <f t="shared" si="5357"/>
        <v/>
      </c>
      <c r="BQ1647" s="81">
        <f t="shared" si="5248"/>
        <v>0</v>
      </c>
      <c r="BR1647" s="81">
        <f t="shared" si="5249"/>
        <v>0</v>
      </c>
      <c r="BS1647" s="81">
        <f t="shared" si="5250"/>
        <v>0</v>
      </c>
      <c r="BT1647" s="81">
        <f t="shared" si="5251"/>
        <v>0</v>
      </c>
      <c r="BU1647" s="81">
        <f t="shared" si="5252"/>
        <v>0</v>
      </c>
      <c r="BV1647" s="13">
        <f t="shared" si="5253"/>
        <v>0</v>
      </c>
      <c r="BW1647" s="11">
        <f t="shared" si="5203"/>
        <v>0</v>
      </c>
      <c r="BX1647" s="69">
        <f t="shared" si="5209"/>
        <v>0</v>
      </c>
      <c r="BY1647" s="69">
        <f>IF($A1647&lt;&gt;"",IF(BY1646&lt;&gt;0,BY1646,IF(BW1647&lt;=$AW$2,"Stop Loss",0)),0)</f>
        <v>0</v>
      </c>
      <c r="BZ1647" s="69">
        <f t="shared" si="5172"/>
        <v>0</v>
      </c>
      <c r="CA1647" s="27" t="str">
        <f t="shared" si="5210"/>
        <v/>
      </c>
      <c r="CB1647" s="27" t="str">
        <f t="shared" si="5211"/>
        <v/>
      </c>
      <c r="CC1647" s="27" t="str">
        <f t="shared" si="5212"/>
        <v/>
      </c>
      <c r="CD1647" s="27" t="str">
        <f t="shared" si="5213"/>
        <v/>
      </c>
      <c r="CE1647" s="27" t="str">
        <f t="shared" si="5214"/>
        <v/>
      </c>
      <c r="CF1647" s="27" t="str">
        <f t="shared" si="5215"/>
        <v/>
      </c>
      <c r="CG1647" s="86"/>
      <c r="CH1647" s="86"/>
      <c r="CI1647" s="45"/>
      <c r="CJ1647" s="45"/>
      <c r="CK1647" s="45"/>
    </row>
    <row r="1648" spans="1:89">
      <c r="A1648" s="149"/>
      <c r="B1648" s="82" t="str">
        <f t="shared" si="5194"/>
        <v/>
      </c>
      <c r="C1648" s="7" t="str">
        <f t="shared" si="5195"/>
        <v/>
      </c>
      <c r="D1648" s="81">
        <f t="shared" si="5196"/>
        <v>0</v>
      </c>
      <c r="E1648" s="7" t="str">
        <f t="shared" si="5197"/>
        <v>18,</v>
      </c>
      <c r="F1648" s="78"/>
      <c r="G1648" s="86"/>
      <c r="H1648" s="86"/>
      <c r="I1648" s="86"/>
      <c r="J1648" s="86"/>
      <c r="K1648" s="86"/>
      <c r="L1648" s="86"/>
      <c r="M1648" s="86"/>
      <c r="N1648" s="86"/>
      <c r="O1648" s="78"/>
      <c r="P1648" s="86"/>
      <c r="Q1648" s="86"/>
      <c r="R1648" s="86"/>
      <c r="S1648" s="86"/>
      <c r="T1648" s="86"/>
      <c r="U1648" s="86"/>
      <c r="V1648" s="86"/>
      <c r="W1648" s="86"/>
      <c r="X1648" s="123" t="str">
        <f t="shared" si="5198"/>
        <v/>
      </c>
      <c r="Y1648" s="127">
        <f t="shared" si="5230"/>
        <v>0</v>
      </c>
      <c r="Z1648" s="127">
        <f t="shared" si="5231"/>
        <v>0</v>
      </c>
      <c r="AA1648" s="127">
        <f t="shared" si="5232"/>
        <v>0</v>
      </c>
      <c r="AB1648" s="86">
        <f t="shared" ref="AB1648:AC1648" si="5358">AB1647</f>
        <v>0</v>
      </c>
      <c r="AC1648" s="86">
        <f t="shared" si="5358"/>
        <v>0</v>
      </c>
      <c r="AD1648" s="90" t="str">
        <f t="shared" ref="AD1648:AE1648" si="5359">IF($A1647&lt;&gt;"",AD1647,"")</f>
        <v/>
      </c>
      <c r="AE1648" s="54" t="str">
        <f t="shared" si="5359"/>
        <v/>
      </c>
      <c r="AF1648" s="92" t="str">
        <f t="shared" si="5204"/>
        <v/>
      </c>
      <c r="AG1648" s="82">
        <f t="shared" si="5199"/>
        <v>0</v>
      </c>
      <c r="AH1648" s="71">
        <f t="shared" si="5316"/>
        <v>0</v>
      </c>
      <c r="AI1648" s="78" t="str">
        <f t="shared" si="5200"/>
        <v/>
      </c>
      <c r="AJ1648" s="132">
        <f t="shared" si="5233"/>
        <v>0</v>
      </c>
      <c r="AK1648" s="132">
        <f t="shared" si="5234"/>
        <v>0</v>
      </c>
      <c r="AL1648" s="132">
        <f t="shared" si="5235"/>
        <v>0</v>
      </c>
      <c r="AM1648" s="86" t="str">
        <f t="shared" si="5236"/>
        <v/>
      </c>
      <c r="AN1648" s="86" t="str">
        <f t="shared" si="5237"/>
        <v/>
      </c>
      <c r="AO1648" s="90" t="str">
        <f t="shared" ref="AO1648:AP1648" si="5360">IF($A1647&lt;&gt;"",AO1647,"")</f>
        <v/>
      </c>
      <c r="AP1648" s="54" t="str">
        <f t="shared" si="5360"/>
        <v/>
      </c>
      <c r="AQ1648" s="92" t="str">
        <f t="shared" si="5205"/>
        <v/>
      </c>
      <c r="AR1648" s="82">
        <f t="shared" si="5238"/>
        <v>0</v>
      </c>
      <c r="AS1648" s="71">
        <f t="shared" si="5206"/>
        <v>0</v>
      </c>
      <c r="AT1648" s="78" t="str">
        <f t="shared" si="5201"/>
        <v/>
      </c>
      <c r="AU1648" s="137">
        <f t="shared" si="5239"/>
        <v>0</v>
      </c>
      <c r="AV1648" s="137">
        <f t="shared" si="5240"/>
        <v>0</v>
      </c>
      <c r="AW1648" s="137">
        <f t="shared" si="5241"/>
        <v>0</v>
      </c>
      <c r="AX1648" s="86" t="str">
        <f t="shared" si="5242"/>
        <v/>
      </c>
      <c r="AY1648" s="86" t="str">
        <f t="shared" si="5243"/>
        <v/>
      </c>
      <c r="AZ1648" s="90" t="str">
        <f t="shared" ref="AZ1648:BA1648" si="5361">IF($A1647&lt;&gt;"",AZ1647,"")</f>
        <v/>
      </c>
      <c r="BA1648" s="54" t="str">
        <f t="shared" si="5361"/>
        <v/>
      </c>
      <c r="BB1648" s="92" t="str">
        <f t="shared" si="5207"/>
        <v/>
      </c>
      <c r="BC1648" s="82">
        <f t="shared" si="5244"/>
        <v>0</v>
      </c>
      <c r="BD1648" s="71">
        <f t="shared" si="5208"/>
        <v>0</v>
      </c>
      <c r="BE1648" s="98">
        <f t="shared" si="5246"/>
        <v>18</v>
      </c>
      <c r="BF1648" s="54" t="str">
        <f t="shared" si="5346"/>
        <v/>
      </c>
      <c r="BG1648" s="92" t="str">
        <f t="shared" si="5340"/>
        <v/>
      </c>
      <c r="BH1648" s="82">
        <f t="shared" si="5227"/>
        <v>0</v>
      </c>
      <c r="BI1648" s="71">
        <f t="shared" si="5228"/>
        <v>0</v>
      </c>
      <c r="BJ1648" s="146"/>
      <c r="BK1648" s="97">
        <v>1</v>
      </c>
      <c r="BL1648" s="95" t="str">
        <f t="shared" ref="BL1648:BP1648" si="5362">IF(BL1647&lt;&gt;"",BL1647,"")</f>
        <v/>
      </c>
      <c r="BM1648" s="95" t="str">
        <f t="shared" si="5362"/>
        <v/>
      </c>
      <c r="BN1648" s="95" t="str">
        <f t="shared" si="5362"/>
        <v/>
      </c>
      <c r="BO1648" s="95" t="str">
        <f t="shared" si="5362"/>
        <v/>
      </c>
      <c r="BP1648" s="95" t="str">
        <f t="shared" si="5362"/>
        <v/>
      </c>
      <c r="BQ1648" s="81">
        <f t="shared" si="5248"/>
        <v>0</v>
      </c>
      <c r="BR1648" s="81">
        <f t="shared" si="5249"/>
        <v>0</v>
      </c>
      <c r="BS1648" s="81">
        <f t="shared" si="5250"/>
        <v>0</v>
      </c>
      <c r="BT1648" s="81">
        <f t="shared" si="5251"/>
        <v>0</v>
      </c>
      <c r="BU1648" s="81">
        <f t="shared" si="5252"/>
        <v>0</v>
      </c>
      <c r="BV1648" s="13">
        <f t="shared" si="5253"/>
        <v>0</v>
      </c>
      <c r="BW1648" s="11">
        <f t="shared" si="5203"/>
        <v>0</v>
      </c>
      <c r="BX1648" s="69">
        <f t="shared" si="5209"/>
        <v>0</v>
      </c>
      <c r="BY1648" s="69">
        <f>IF($A1648&lt;&gt;"",IF(BY1647&lt;&gt;0,BY1647,IF(BW1648&lt;=$AW$2,"Stop Loss",0)),0)</f>
        <v>0</v>
      </c>
      <c r="BZ1648" s="69">
        <f t="shared" si="5172"/>
        <v>0</v>
      </c>
      <c r="CA1648" s="27" t="str">
        <f t="shared" si="5210"/>
        <v/>
      </c>
      <c r="CB1648" s="27" t="str">
        <f t="shared" si="5211"/>
        <v/>
      </c>
      <c r="CC1648" s="27" t="str">
        <f t="shared" si="5212"/>
        <v/>
      </c>
      <c r="CD1648" s="27" t="str">
        <f t="shared" si="5213"/>
        <v/>
      </c>
      <c r="CE1648" s="27" t="str">
        <f t="shared" si="5214"/>
        <v/>
      </c>
      <c r="CF1648" s="27" t="str">
        <f t="shared" si="5215"/>
        <v/>
      </c>
      <c r="CG1648" s="86"/>
      <c r="CH1648" s="86"/>
      <c r="CI1648" s="45"/>
      <c r="CJ1648" s="45"/>
      <c r="CK1648" s="45"/>
    </row>
    <row r="1649" spans="1:89">
      <c r="A1649" s="149"/>
      <c r="B1649" s="82" t="str">
        <f t="shared" si="5194"/>
        <v/>
      </c>
      <c r="C1649" s="7" t="str">
        <f t="shared" si="5195"/>
        <v/>
      </c>
      <c r="D1649" s="81">
        <f t="shared" si="5196"/>
        <v>0</v>
      </c>
      <c r="E1649" s="7" t="str">
        <f t="shared" si="5197"/>
        <v>18,</v>
      </c>
      <c r="F1649" s="78"/>
      <c r="G1649" s="86"/>
      <c r="H1649" s="86"/>
      <c r="I1649" s="86"/>
      <c r="J1649" s="86"/>
      <c r="K1649" s="86"/>
      <c r="L1649" s="86"/>
      <c r="M1649" s="86"/>
      <c r="N1649" s="86"/>
      <c r="O1649" s="78"/>
      <c r="P1649" s="86"/>
      <c r="Q1649" s="86"/>
      <c r="R1649" s="86"/>
      <c r="S1649" s="86"/>
      <c r="T1649" s="86"/>
      <c r="U1649" s="86"/>
      <c r="V1649" s="86"/>
      <c r="W1649" s="86"/>
      <c r="X1649" s="123" t="str">
        <f t="shared" si="5198"/>
        <v/>
      </c>
      <c r="Y1649" s="127">
        <f t="shared" si="5230"/>
        <v>0</v>
      </c>
      <c r="Z1649" s="127">
        <f t="shared" si="5231"/>
        <v>0</v>
      </c>
      <c r="AA1649" s="127">
        <f t="shared" si="5232"/>
        <v>0</v>
      </c>
      <c r="AB1649" s="86">
        <f t="shared" ref="AB1649:AC1649" si="5363">AB1648</f>
        <v>0</v>
      </c>
      <c r="AC1649" s="86">
        <f t="shared" si="5363"/>
        <v>0</v>
      </c>
      <c r="AD1649" s="90" t="str">
        <f t="shared" ref="AD1649:AE1649" si="5364">IF($A1648&lt;&gt;"",AD1648,"")</f>
        <v/>
      </c>
      <c r="AE1649" s="54" t="str">
        <f t="shared" si="5364"/>
        <v/>
      </c>
      <c r="AF1649" s="92" t="str">
        <f t="shared" si="5204"/>
        <v/>
      </c>
      <c r="AG1649" s="82">
        <f t="shared" si="5199"/>
        <v>0</v>
      </c>
      <c r="AH1649" s="71">
        <f t="shared" si="5316"/>
        <v>0</v>
      </c>
      <c r="AI1649" s="78" t="str">
        <f t="shared" si="5200"/>
        <v/>
      </c>
      <c r="AJ1649" s="132">
        <f t="shared" si="5233"/>
        <v>0</v>
      </c>
      <c r="AK1649" s="132">
        <f t="shared" si="5234"/>
        <v>0</v>
      </c>
      <c r="AL1649" s="132">
        <f t="shared" si="5235"/>
        <v>0</v>
      </c>
      <c r="AM1649" s="86" t="str">
        <f t="shared" si="5236"/>
        <v/>
      </c>
      <c r="AN1649" s="86" t="str">
        <f t="shared" si="5237"/>
        <v/>
      </c>
      <c r="AO1649" s="90" t="str">
        <f t="shared" ref="AO1649:AP1649" si="5365">IF($A1648&lt;&gt;"",AO1648,"")</f>
        <v/>
      </c>
      <c r="AP1649" s="54" t="str">
        <f t="shared" si="5365"/>
        <v/>
      </c>
      <c r="AQ1649" s="92" t="str">
        <f t="shared" si="5205"/>
        <v/>
      </c>
      <c r="AR1649" s="82">
        <f t="shared" si="5238"/>
        <v>0</v>
      </c>
      <c r="AS1649" s="71">
        <f t="shared" si="5206"/>
        <v>0</v>
      </c>
      <c r="AT1649" s="78" t="str">
        <f t="shared" si="5201"/>
        <v/>
      </c>
      <c r="AU1649" s="137">
        <f t="shared" si="5239"/>
        <v>0</v>
      </c>
      <c r="AV1649" s="137">
        <f t="shared" si="5240"/>
        <v>0</v>
      </c>
      <c r="AW1649" s="137">
        <f t="shared" si="5241"/>
        <v>0</v>
      </c>
      <c r="AX1649" s="86" t="str">
        <f t="shared" si="5242"/>
        <v/>
      </c>
      <c r="AY1649" s="86" t="str">
        <f t="shared" si="5243"/>
        <v/>
      </c>
      <c r="AZ1649" s="90" t="str">
        <f t="shared" ref="AZ1649:BA1649" si="5366">IF($A1648&lt;&gt;"",AZ1648,"")</f>
        <v/>
      </c>
      <c r="BA1649" s="54" t="str">
        <f t="shared" si="5366"/>
        <v/>
      </c>
      <c r="BB1649" s="92" t="str">
        <f t="shared" si="5207"/>
        <v/>
      </c>
      <c r="BC1649" s="82">
        <f t="shared" si="5244"/>
        <v>0</v>
      </c>
      <c r="BD1649" s="71">
        <f t="shared" si="5208"/>
        <v>0</v>
      </c>
      <c r="BE1649" s="98">
        <f t="shared" si="5246"/>
        <v>18</v>
      </c>
      <c r="BF1649" s="54" t="str">
        <f t="shared" si="5346"/>
        <v/>
      </c>
      <c r="BG1649" s="92" t="str">
        <f t="shared" si="5340"/>
        <v/>
      </c>
      <c r="BH1649" s="82">
        <f t="shared" si="5227"/>
        <v>0</v>
      </c>
      <c r="BI1649" s="71">
        <f t="shared" si="5228"/>
        <v>0</v>
      </c>
      <c r="BJ1649" s="146"/>
      <c r="BK1649" s="97">
        <v>1</v>
      </c>
      <c r="BL1649" s="95" t="str">
        <f t="shared" ref="BL1649:BP1649" si="5367">IF(BL1648&lt;&gt;"",BL1648,"")</f>
        <v/>
      </c>
      <c r="BM1649" s="95" t="str">
        <f t="shared" si="5367"/>
        <v/>
      </c>
      <c r="BN1649" s="95" t="str">
        <f t="shared" si="5367"/>
        <v/>
      </c>
      <c r="BO1649" s="95" t="str">
        <f t="shared" si="5367"/>
        <v/>
      </c>
      <c r="BP1649" s="95" t="str">
        <f t="shared" si="5367"/>
        <v/>
      </c>
      <c r="BQ1649" s="81">
        <f t="shared" si="5248"/>
        <v>0</v>
      </c>
      <c r="BR1649" s="81">
        <f t="shared" si="5249"/>
        <v>0</v>
      </c>
      <c r="BS1649" s="81">
        <f t="shared" si="5250"/>
        <v>0</v>
      </c>
      <c r="BT1649" s="81">
        <f t="shared" si="5251"/>
        <v>0</v>
      </c>
      <c r="BU1649" s="81">
        <f t="shared" si="5252"/>
        <v>0</v>
      </c>
      <c r="BV1649" s="13">
        <f t="shared" si="5253"/>
        <v>0</v>
      </c>
      <c r="BW1649" s="11">
        <f t="shared" si="5203"/>
        <v>0</v>
      </c>
      <c r="BX1649" s="69">
        <f t="shared" si="5209"/>
        <v>0</v>
      </c>
      <c r="BY1649" s="69">
        <f>IF($A1649&lt;&gt;"",IF(BY1648&lt;&gt;0,BY1648,IF(BW1649&lt;=$AW$2,"Stop Loss",0)),0)</f>
        <v>0</v>
      </c>
      <c r="BZ1649" s="69">
        <f t="shared" si="5172"/>
        <v>0</v>
      </c>
      <c r="CA1649" s="27" t="str">
        <f t="shared" si="5210"/>
        <v/>
      </c>
      <c r="CB1649" s="27" t="str">
        <f t="shared" si="5211"/>
        <v/>
      </c>
      <c r="CC1649" s="27" t="str">
        <f t="shared" si="5212"/>
        <v/>
      </c>
      <c r="CD1649" s="27" t="str">
        <f t="shared" si="5213"/>
        <v/>
      </c>
      <c r="CE1649" s="27" t="str">
        <f t="shared" si="5214"/>
        <v/>
      </c>
      <c r="CF1649" s="27" t="str">
        <f t="shared" si="5215"/>
        <v/>
      </c>
      <c r="CG1649" s="86"/>
      <c r="CH1649" s="86"/>
      <c r="CI1649" s="45"/>
      <c r="CJ1649" s="45"/>
      <c r="CK1649" s="45"/>
    </row>
    <row r="1650" spans="1:89">
      <c r="A1650" s="149"/>
      <c r="B1650" s="82" t="str">
        <f t="shared" si="5194"/>
        <v/>
      </c>
      <c r="C1650" s="7" t="str">
        <f t="shared" si="5195"/>
        <v/>
      </c>
      <c r="D1650" s="81">
        <f t="shared" si="5196"/>
        <v>0</v>
      </c>
      <c r="E1650" s="7" t="str">
        <f t="shared" si="5197"/>
        <v>18,</v>
      </c>
      <c r="F1650" s="78"/>
      <c r="G1650" s="86"/>
      <c r="H1650" s="86"/>
      <c r="I1650" s="86"/>
      <c r="J1650" s="86"/>
      <c r="K1650" s="86"/>
      <c r="L1650" s="86"/>
      <c r="M1650" s="86"/>
      <c r="N1650" s="86"/>
      <c r="O1650" s="78"/>
      <c r="P1650" s="86"/>
      <c r="Q1650" s="86"/>
      <c r="R1650" s="86"/>
      <c r="S1650" s="86"/>
      <c r="T1650" s="86"/>
      <c r="U1650" s="86"/>
      <c r="V1650" s="86"/>
      <c r="W1650" s="86"/>
      <c r="X1650" s="123" t="str">
        <f t="shared" si="5198"/>
        <v/>
      </c>
      <c r="Y1650" s="127">
        <f t="shared" si="5230"/>
        <v>0</v>
      </c>
      <c r="Z1650" s="127">
        <f t="shared" si="5231"/>
        <v>0</v>
      </c>
      <c r="AA1650" s="127">
        <f t="shared" si="5232"/>
        <v>0</v>
      </c>
      <c r="AB1650" s="86">
        <f t="shared" ref="AB1650:AC1650" si="5368">AB1649</f>
        <v>0</v>
      </c>
      <c r="AC1650" s="86">
        <f t="shared" si="5368"/>
        <v>0</v>
      </c>
      <c r="AD1650" s="90" t="str">
        <f t="shared" ref="AD1650:AE1650" si="5369">IF($A1649&lt;&gt;"",AD1649,"")</f>
        <v/>
      </c>
      <c r="AE1650" s="54" t="str">
        <f t="shared" si="5369"/>
        <v/>
      </c>
      <c r="AF1650" s="92" t="str">
        <f t="shared" si="5204"/>
        <v/>
      </c>
      <c r="AG1650" s="82">
        <f t="shared" si="5199"/>
        <v>0</v>
      </c>
      <c r="AH1650" s="71">
        <f t="shared" si="5316"/>
        <v>0</v>
      </c>
      <c r="AI1650" s="78" t="str">
        <f t="shared" si="5200"/>
        <v/>
      </c>
      <c r="AJ1650" s="132">
        <f t="shared" si="5233"/>
        <v>0</v>
      </c>
      <c r="AK1650" s="132">
        <f t="shared" si="5234"/>
        <v>0</v>
      </c>
      <c r="AL1650" s="132">
        <f t="shared" si="5235"/>
        <v>0</v>
      </c>
      <c r="AM1650" s="86" t="str">
        <f t="shared" si="5236"/>
        <v/>
      </c>
      <c r="AN1650" s="86" t="str">
        <f t="shared" si="5237"/>
        <v/>
      </c>
      <c r="AO1650" s="90" t="str">
        <f t="shared" ref="AO1650:AP1650" si="5370">IF($A1649&lt;&gt;"",AO1649,"")</f>
        <v/>
      </c>
      <c r="AP1650" s="54" t="str">
        <f t="shared" si="5370"/>
        <v/>
      </c>
      <c r="AQ1650" s="92" t="str">
        <f t="shared" si="5205"/>
        <v/>
      </c>
      <c r="AR1650" s="82">
        <f t="shared" si="5238"/>
        <v>0</v>
      </c>
      <c r="AS1650" s="71">
        <f t="shared" si="5206"/>
        <v>0</v>
      </c>
      <c r="AT1650" s="78" t="str">
        <f t="shared" si="5201"/>
        <v/>
      </c>
      <c r="AU1650" s="137">
        <f t="shared" si="5239"/>
        <v>0</v>
      </c>
      <c r="AV1650" s="137">
        <f t="shared" si="5240"/>
        <v>0</v>
      </c>
      <c r="AW1650" s="137">
        <f t="shared" si="5241"/>
        <v>0</v>
      </c>
      <c r="AX1650" s="86" t="str">
        <f t="shared" si="5242"/>
        <v/>
      </c>
      <c r="AY1650" s="86" t="str">
        <f t="shared" si="5243"/>
        <v/>
      </c>
      <c r="AZ1650" s="90" t="str">
        <f t="shared" ref="AZ1650:BA1650" si="5371">IF($A1649&lt;&gt;"",AZ1649,"")</f>
        <v/>
      </c>
      <c r="BA1650" s="54" t="str">
        <f t="shared" si="5371"/>
        <v/>
      </c>
      <c r="BB1650" s="92" t="str">
        <f t="shared" si="5207"/>
        <v/>
      </c>
      <c r="BC1650" s="82">
        <f t="shared" si="5244"/>
        <v>0</v>
      </c>
      <c r="BD1650" s="71">
        <f t="shared" si="5208"/>
        <v>0</v>
      </c>
      <c r="BE1650" s="98">
        <f t="shared" si="5246"/>
        <v>18</v>
      </c>
      <c r="BF1650" s="54" t="str">
        <f t="shared" si="5346"/>
        <v/>
      </c>
      <c r="BG1650" s="92" t="str">
        <f t="shared" si="5340"/>
        <v/>
      </c>
      <c r="BH1650" s="82">
        <f t="shared" si="5227"/>
        <v>0</v>
      </c>
      <c r="BI1650" s="71">
        <f t="shared" si="5228"/>
        <v>0</v>
      </c>
      <c r="BJ1650" s="146"/>
      <c r="BK1650" s="97">
        <v>1</v>
      </c>
      <c r="BL1650" s="95" t="str">
        <f t="shared" ref="BL1650:BP1650" si="5372">IF(BL1649&lt;&gt;"",BL1649,"")</f>
        <v/>
      </c>
      <c r="BM1650" s="95" t="str">
        <f t="shared" si="5372"/>
        <v/>
      </c>
      <c r="BN1650" s="95" t="str">
        <f t="shared" si="5372"/>
        <v/>
      </c>
      <c r="BO1650" s="95" t="str">
        <f t="shared" si="5372"/>
        <v/>
      </c>
      <c r="BP1650" s="95" t="str">
        <f t="shared" si="5372"/>
        <v/>
      </c>
      <c r="BQ1650" s="81">
        <f t="shared" si="5248"/>
        <v>0</v>
      </c>
      <c r="BR1650" s="81">
        <f t="shared" si="5249"/>
        <v>0</v>
      </c>
      <c r="BS1650" s="81">
        <f t="shared" si="5250"/>
        <v>0</v>
      </c>
      <c r="BT1650" s="81">
        <f t="shared" si="5251"/>
        <v>0</v>
      </c>
      <c r="BU1650" s="81">
        <f t="shared" si="5252"/>
        <v>0</v>
      </c>
      <c r="BV1650" s="13">
        <f t="shared" si="5253"/>
        <v>0</v>
      </c>
      <c r="BW1650" s="11">
        <f t="shared" si="5203"/>
        <v>0</v>
      </c>
      <c r="BX1650" s="69">
        <f t="shared" si="5209"/>
        <v>0</v>
      </c>
      <c r="BY1650" s="69">
        <f>IF($A1650&lt;&gt;"",IF(BY1649&lt;&gt;0,BY1649,IF(BW1650&lt;=$AW$2,"Stop Loss",0)),0)</f>
        <v>0</v>
      </c>
      <c r="BZ1650" s="69">
        <f t="shared" si="5172"/>
        <v>0</v>
      </c>
      <c r="CA1650" s="27" t="str">
        <f t="shared" si="5210"/>
        <v/>
      </c>
      <c r="CB1650" s="27" t="str">
        <f t="shared" si="5211"/>
        <v/>
      </c>
      <c r="CC1650" s="27" t="str">
        <f t="shared" si="5212"/>
        <v/>
      </c>
      <c r="CD1650" s="27" t="str">
        <f t="shared" si="5213"/>
        <v/>
      </c>
      <c r="CE1650" s="27" t="str">
        <f t="shared" si="5214"/>
        <v/>
      </c>
      <c r="CF1650" s="27" t="str">
        <f t="shared" si="5215"/>
        <v/>
      </c>
      <c r="CG1650" s="86"/>
      <c r="CH1650" s="86"/>
      <c r="CI1650" s="45"/>
      <c r="CJ1650" s="45"/>
      <c r="CK1650" s="45"/>
    </row>
    <row r="1651" spans="1:89">
      <c r="A1651" s="149"/>
      <c r="B1651" s="82" t="str">
        <f t="shared" si="5194"/>
        <v/>
      </c>
      <c r="C1651" s="7" t="str">
        <f t="shared" si="5195"/>
        <v/>
      </c>
      <c r="D1651" s="81">
        <f t="shared" si="5196"/>
        <v>0</v>
      </c>
      <c r="E1651" s="7" t="str">
        <f t="shared" si="5197"/>
        <v>18,</v>
      </c>
      <c r="F1651" s="78"/>
      <c r="G1651" s="86"/>
      <c r="H1651" s="86"/>
      <c r="I1651" s="86"/>
      <c r="J1651" s="86"/>
      <c r="K1651" s="86"/>
      <c r="L1651" s="86"/>
      <c r="M1651" s="86"/>
      <c r="N1651" s="86"/>
      <c r="O1651" s="78"/>
      <c r="P1651" s="86"/>
      <c r="Q1651" s="86"/>
      <c r="R1651" s="86"/>
      <c r="S1651" s="86"/>
      <c r="T1651" s="86"/>
      <c r="U1651" s="86"/>
      <c r="V1651" s="86"/>
      <c r="W1651" s="86"/>
      <c r="X1651" s="123" t="str">
        <f t="shared" si="5198"/>
        <v/>
      </c>
      <c r="Y1651" s="127">
        <f t="shared" si="5230"/>
        <v>0</v>
      </c>
      <c r="Z1651" s="127">
        <f t="shared" si="5231"/>
        <v>0</v>
      </c>
      <c r="AA1651" s="127">
        <f t="shared" si="5232"/>
        <v>0</v>
      </c>
      <c r="AB1651" s="86">
        <f>IF($Y1651&gt;$Z1651,$Y1651-$Z1651+AB1650,AB1650)</f>
        <v>0</v>
      </c>
      <c r="AC1651" s="86">
        <f>IF($Z1651&gt;$Y1651,$Z1651-$Y1651+AC1650,AC1650)</f>
        <v>0</v>
      </c>
      <c r="AD1651" s="90" t="str">
        <f t="shared" ref="AD1651:AE1651" si="5373">IF($A1650&lt;&gt;"",AD1650,"")</f>
        <v/>
      </c>
      <c r="AE1651" s="54" t="str">
        <f t="shared" si="5373"/>
        <v/>
      </c>
      <c r="AF1651" s="92" t="str">
        <f t="shared" si="5204"/>
        <v/>
      </c>
      <c r="AG1651" s="82">
        <f t="shared" si="5199"/>
        <v>0</v>
      </c>
      <c r="AH1651" s="71">
        <f t="shared" si="5316"/>
        <v>0</v>
      </c>
      <c r="AI1651" s="78" t="str">
        <f t="shared" si="5200"/>
        <v/>
      </c>
      <c r="AJ1651" s="132">
        <f t="shared" si="5233"/>
        <v>0</v>
      </c>
      <c r="AK1651" s="132">
        <f t="shared" si="5234"/>
        <v>0</v>
      </c>
      <c r="AL1651" s="132">
        <f t="shared" si="5235"/>
        <v>0</v>
      </c>
      <c r="AM1651" s="86" t="str">
        <f t="shared" si="5236"/>
        <v/>
      </c>
      <c r="AN1651" s="86" t="str">
        <f t="shared" si="5237"/>
        <v/>
      </c>
      <c r="AO1651" s="90" t="str">
        <f t="shared" ref="AO1651:AP1651" si="5374">IF($A1650&lt;&gt;"",AO1650,"")</f>
        <v/>
      </c>
      <c r="AP1651" s="54" t="str">
        <f t="shared" si="5374"/>
        <v/>
      </c>
      <c r="AQ1651" s="92" t="str">
        <f t="shared" si="5205"/>
        <v/>
      </c>
      <c r="AR1651" s="82">
        <f t="shared" si="5238"/>
        <v>0</v>
      </c>
      <c r="AS1651" s="71">
        <f t="shared" si="5206"/>
        <v>0</v>
      </c>
      <c r="AT1651" s="78" t="str">
        <f t="shared" si="5201"/>
        <v/>
      </c>
      <c r="AU1651" s="137">
        <f t="shared" si="5239"/>
        <v>0</v>
      </c>
      <c r="AV1651" s="137">
        <f t="shared" si="5240"/>
        <v>0</v>
      </c>
      <c r="AW1651" s="137">
        <f t="shared" si="5241"/>
        <v>0</v>
      </c>
      <c r="AX1651" s="86" t="str">
        <f t="shared" si="5242"/>
        <v/>
      </c>
      <c r="AY1651" s="86" t="str">
        <f t="shared" si="5243"/>
        <v/>
      </c>
      <c r="AZ1651" s="90" t="str">
        <f t="shared" ref="AZ1651:BA1651" si="5375">IF($A1650&lt;&gt;"",AZ1650,"")</f>
        <v/>
      </c>
      <c r="BA1651" s="54" t="str">
        <f t="shared" si="5375"/>
        <v/>
      </c>
      <c r="BB1651" s="92" t="str">
        <f t="shared" si="5207"/>
        <v/>
      </c>
      <c r="BC1651" s="82">
        <f t="shared" si="5244"/>
        <v>0</v>
      </c>
      <c r="BD1651" s="71">
        <f t="shared" si="5208"/>
        <v>0</v>
      </c>
      <c r="BE1651" s="98">
        <f t="shared" si="5246"/>
        <v>18</v>
      </c>
      <c r="BF1651" s="54" t="str">
        <f t="shared" si="5346"/>
        <v/>
      </c>
      <c r="BG1651" s="92" t="str">
        <f t="shared" si="5340"/>
        <v/>
      </c>
      <c r="BH1651" s="82">
        <f t="shared" si="5227"/>
        <v>0</v>
      </c>
      <c r="BI1651" s="71">
        <f t="shared" si="5228"/>
        <v>0</v>
      </c>
      <c r="BJ1651" s="146"/>
      <c r="BK1651" s="97">
        <v>1</v>
      </c>
      <c r="BL1651" s="95" t="str">
        <f t="shared" ref="BL1651:BP1651" si="5376">IF(BL1650&lt;&gt;"",BL1650,"")</f>
        <v/>
      </c>
      <c r="BM1651" s="95" t="str">
        <f t="shared" si="5376"/>
        <v/>
      </c>
      <c r="BN1651" s="95" t="str">
        <f t="shared" si="5376"/>
        <v/>
      </c>
      <c r="BO1651" s="95" t="str">
        <f t="shared" si="5376"/>
        <v/>
      </c>
      <c r="BP1651" s="95" t="str">
        <f t="shared" si="5376"/>
        <v/>
      </c>
      <c r="BQ1651" s="81">
        <f t="shared" si="5248"/>
        <v>0</v>
      </c>
      <c r="BR1651" s="81">
        <f t="shared" si="5249"/>
        <v>0</v>
      </c>
      <c r="BS1651" s="81">
        <f t="shared" si="5250"/>
        <v>0</v>
      </c>
      <c r="BT1651" s="81">
        <f t="shared" si="5251"/>
        <v>0</v>
      </c>
      <c r="BU1651" s="81">
        <f t="shared" si="5252"/>
        <v>0</v>
      </c>
      <c r="BV1651" s="13">
        <f t="shared" si="5253"/>
        <v>0</v>
      </c>
      <c r="BW1651" s="11">
        <f t="shared" si="5203"/>
        <v>0</v>
      </c>
      <c r="BX1651" s="69">
        <f t="shared" si="5209"/>
        <v>0</v>
      </c>
      <c r="BY1651" s="69">
        <f>IF($A1651&lt;&gt;"",IF(BY1650&lt;&gt;0,BY1650,IF(BW1651&lt;=$AW$2,"Stop Loss",0)),0)</f>
        <v>0</v>
      </c>
      <c r="BZ1651" s="69">
        <f t="shared" si="5172"/>
        <v>0</v>
      </c>
      <c r="CA1651" s="27" t="str">
        <f t="shared" si="5210"/>
        <v/>
      </c>
      <c r="CB1651" s="27" t="str">
        <f t="shared" si="5211"/>
        <v/>
      </c>
      <c r="CC1651" s="27" t="str">
        <f t="shared" si="5212"/>
        <v/>
      </c>
      <c r="CD1651" s="27" t="str">
        <f t="shared" si="5213"/>
        <v/>
      </c>
      <c r="CE1651" s="27" t="str">
        <f t="shared" si="5214"/>
        <v/>
      </c>
      <c r="CF1651" s="27" t="str">
        <f t="shared" si="5215"/>
        <v/>
      </c>
      <c r="CG1651" s="86"/>
      <c r="CH1651" s="86"/>
      <c r="CI1651" s="45"/>
      <c r="CJ1651" s="45"/>
      <c r="CK1651" s="45"/>
    </row>
    <row r="1652" spans="1:89">
      <c r="A1652" s="149"/>
      <c r="B1652" s="82" t="str">
        <f t="shared" si="5194"/>
        <v/>
      </c>
      <c r="C1652" s="7" t="str">
        <f t="shared" si="5195"/>
        <v/>
      </c>
      <c r="D1652" s="81">
        <f t="shared" si="5196"/>
        <v>0</v>
      </c>
      <c r="E1652" s="7" t="str">
        <f t="shared" si="5197"/>
        <v>18,</v>
      </c>
      <c r="F1652" s="78"/>
      <c r="G1652" s="86"/>
      <c r="H1652" s="86"/>
      <c r="I1652" s="86"/>
      <c r="J1652" s="86"/>
      <c r="K1652" s="86"/>
      <c r="L1652" s="86"/>
      <c r="M1652" s="86"/>
      <c r="N1652" s="86"/>
      <c r="O1652" s="78"/>
      <c r="P1652" s="86"/>
      <c r="Q1652" s="86"/>
      <c r="R1652" s="86"/>
      <c r="S1652" s="86"/>
      <c r="T1652" s="86"/>
      <c r="U1652" s="86"/>
      <c r="V1652" s="86"/>
      <c r="W1652" s="86"/>
      <c r="X1652" s="123" t="str">
        <f t="shared" si="5198"/>
        <v/>
      </c>
      <c r="Y1652" s="127">
        <f t="shared" si="5230"/>
        <v>0</v>
      </c>
      <c r="Z1652" s="127">
        <f t="shared" si="5231"/>
        <v>0</v>
      </c>
      <c r="AA1652" s="127">
        <f t="shared" si="5232"/>
        <v>0</v>
      </c>
      <c r="AB1652" s="86">
        <f>AB1651</f>
        <v>0</v>
      </c>
      <c r="AC1652" s="86">
        <f>AC1651</f>
        <v>0</v>
      </c>
      <c r="AD1652" s="90" t="str">
        <f>IF($A1651&lt;&gt;"",AA1651,"")</f>
        <v/>
      </c>
      <c r="AE1652" s="92" t="str">
        <f>IF($A1651&lt;&gt;"",IF(Y1651&gt;Z1651,"L","H"),"")</f>
        <v/>
      </c>
      <c r="AF1652" s="92" t="str">
        <f t="shared" si="5204"/>
        <v/>
      </c>
      <c r="AG1652" s="82">
        <f t="shared" si="5199"/>
        <v>0</v>
      </c>
      <c r="AH1652" s="71">
        <f t="shared" si="5316"/>
        <v>0</v>
      </c>
      <c r="AI1652" s="78" t="str">
        <f t="shared" si="5200"/>
        <v/>
      </c>
      <c r="AJ1652" s="132">
        <f t="shared" si="5233"/>
        <v>0</v>
      </c>
      <c r="AK1652" s="132">
        <f t="shared" si="5234"/>
        <v>0</v>
      </c>
      <c r="AL1652" s="132">
        <f t="shared" si="5235"/>
        <v>0</v>
      </c>
      <c r="AM1652" s="86" t="str">
        <f t="shared" si="5236"/>
        <v/>
      </c>
      <c r="AN1652" s="86" t="str">
        <f t="shared" si="5237"/>
        <v/>
      </c>
      <c r="AO1652" s="90" t="str">
        <f>IF($A1651&lt;&gt;"",AL1651,"")</f>
        <v/>
      </c>
      <c r="AP1652" s="92" t="str">
        <f>IF($A1651&lt;&gt;"",IF(AM1651&lt;&gt;"","O","E"),"")</f>
        <v/>
      </c>
      <c r="AQ1652" s="92" t="str">
        <f t="shared" si="5205"/>
        <v/>
      </c>
      <c r="AR1652" s="82">
        <f t="shared" si="5238"/>
        <v>0</v>
      </c>
      <c r="AS1652" s="71">
        <f t="shared" si="5206"/>
        <v>0</v>
      </c>
      <c r="AT1652" s="78" t="str">
        <f t="shared" si="5201"/>
        <v/>
      </c>
      <c r="AU1652" s="137">
        <f t="shared" si="5239"/>
        <v>0</v>
      </c>
      <c r="AV1652" s="137">
        <f t="shared" si="5240"/>
        <v>0</v>
      </c>
      <c r="AW1652" s="137">
        <f t="shared" si="5241"/>
        <v>0</v>
      </c>
      <c r="AX1652" s="86" t="str">
        <f t="shared" si="5242"/>
        <v/>
      </c>
      <c r="AY1652" s="86" t="str">
        <f t="shared" si="5243"/>
        <v/>
      </c>
      <c r="AZ1652" s="90" t="str">
        <f>IF($A1651&lt;&gt;"",AW1651,"")</f>
        <v/>
      </c>
      <c r="BA1652" s="92" t="str">
        <f>IF($A1651&lt;&gt;"",IF(AX1651&lt;&gt;"","B","R"),"")</f>
        <v/>
      </c>
      <c r="BB1652" s="92" t="str">
        <f t="shared" si="5207"/>
        <v/>
      </c>
      <c r="BC1652" s="82">
        <f t="shared" si="5244"/>
        <v>0</v>
      </c>
      <c r="BD1652" s="71">
        <f t="shared" si="5208"/>
        <v>0</v>
      </c>
      <c r="BE1652" s="98">
        <f t="shared" si="5246"/>
        <v>18</v>
      </c>
      <c r="BF1652" s="92" t="str">
        <f>IF($A1651&lt;&gt;"",IF($Y1651&gt;$Z1651,"H",IF($Z1651&gt;$Y1651,"L",BF1651)),"")</f>
        <v/>
      </c>
      <c r="BG1652" s="92" t="str">
        <f>IF($A1652&lt;&gt;"",IF($A1652=0,"L",IF(BF1652&lt;&gt;"",IF(BF1652=X1652,"W","L"))),"")</f>
        <v/>
      </c>
      <c r="BH1652" s="82">
        <f t="shared" si="5227"/>
        <v>0</v>
      </c>
      <c r="BI1652" s="71">
        <f t="shared" si="5228"/>
        <v>0</v>
      </c>
      <c r="BJ1652" s="146" t="str">
        <f>AE1652&amp;AP1652&amp;BA1652</f>
        <v/>
      </c>
      <c r="BK1652" s="97">
        <v>1</v>
      </c>
      <c r="BL1652" s="95" t="str">
        <f>IF($A1651&lt;&gt;"",IF($BJ1652="LER","11,",IF($BJ1652="LOR","02,",IF($BJ1652="LEB","01,",IF($BJ1652="LOB","12,",IF($BJ1652="HER","29,",IF($BJ1652="HOR","20,",IF($BJ1652="HEB","19,",IF($BJ1652="HOB","30,","")))))))),"")</f>
        <v/>
      </c>
      <c r="BM1652" s="95" t="str">
        <f>IF($A1651&lt;&gt;"",IF($BJ1652="LER","13,",IF($BJ1652="LOR","04,",IF($BJ1652="LEB","03,",IF($BJ1652="LOB","14,",IF($BJ1652="HER","31,",IF($BJ1652="HOR","22,",IF($BJ1652="HEB","21,",IF($BJ1652="HOB","32,","")))))))),"")</f>
        <v/>
      </c>
      <c r="BN1652" s="95" t="str">
        <f>IF($A1651&lt;&gt;"",IF($BJ1652="LER","15,",IF($BJ1652="LOR","06,",IF($BJ1652="LEB","05,",IF($BJ1652="LOB","16,",IF($BJ1652="HER","33,",IF($BJ1652="HOR","24,",IF($BJ1652="HEB","23,",IF($BJ1652="HOB","34,","")))))))),"")</f>
        <v/>
      </c>
      <c r="BO1652" s="95" t="str">
        <f>IF($A1651&lt;&gt;"",IF($BJ1652="LER","17,",IF($BJ1652="LOR","08,",IF($BJ1652="LEB","07,",IF($BJ1652="LOB","18,",IF($BJ1652="HER","35,",IF($BJ1652="HOR","26,",IF($BJ1652="HEB","25,",IF($BJ1652="HOB","36,","")))))))),"")</f>
        <v/>
      </c>
      <c r="BP1652" s="95" t="str">
        <f>IF($A1651&lt;&gt;"",IF($BJ1652="LER","",IF($BJ1652="LOR","10,",IF($BJ1652="LEB","09,",IF($BJ1652="LOB","",IF($BJ1652="HER","",IF($BJ1652="HOR","28,",IF($BJ1652="HEB","27,",IF($BJ1652="HOB","","")))))))),"")</f>
        <v/>
      </c>
      <c r="BQ1652" s="81">
        <f t="shared" si="5248"/>
        <v>0</v>
      </c>
      <c r="BR1652" s="81">
        <f t="shared" si="5249"/>
        <v>0</v>
      </c>
      <c r="BS1652" s="81">
        <f t="shared" si="5250"/>
        <v>0</v>
      </c>
      <c r="BT1652" s="81">
        <f t="shared" si="5251"/>
        <v>0</v>
      </c>
      <c r="BU1652" s="81">
        <f t="shared" si="5252"/>
        <v>0</v>
      </c>
      <c r="BV1652" s="13">
        <f t="shared" si="5253"/>
        <v>0</v>
      </c>
      <c r="BW1652" s="11">
        <f t="shared" si="5203"/>
        <v>0</v>
      </c>
      <c r="BX1652" s="69">
        <f t="shared" si="5209"/>
        <v>0</v>
      </c>
      <c r="BY1652" s="69">
        <f>IF($A1652&lt;&gt;"",IF(BY1651&lt;&gt;0,BY1651,IF(BW1652&lt;=$AW$2,"Stop Loss",0)),0)</f>
        <v>0</v>
      </c>
      <c r="BZ1652" s="69">
        <f t="shared" si="5172"/>
        <v>0</v>
      </c>
      <c r="CA1652" s="27" t="str">
        <f t="shared" si="5210"/>
        <v/>
      </c>
      <c r="CB1652" s="27" t="str">
        <f t="shared" si="5211"/>
        <v/>
      </c>
      <c r="CC1652" s="27" t="str">
        <f t="shared" si="5212"/>
        <v/>
      </c>
      <c r="CD1652" s="27" t="str">
        <f t="shared" si="5213"/>
        <v/>
      </c>
      <c r="CE1652" s="27" t="str">
        <f t="shared" si="5214"/>
        <v/>
      </c>
      <c r="CF1652" s="27" t="str">
        <f t="shared" si="5215"/>
        <v/>
      </c>
      <c r="CG1652" s="86"/>
      <c r="CH1652" s="86"/>
      <c r="CI1652" s="45"/>
      <c r="CJ1652" s="45"/>
      <c r="CK1652" s="45"/>
    </row>
    <row r="1653" spans="1:89">
      <c r="A1653" s="149"/>
      <c r="B1653" s="82" t="str">
        <f t="shared" si="5194"/>
        <v/>
      </c>
      <c r="C1653" s="7" t="str">
        <f t="shared" si="5195"/>
        <v/>
      </c>
      <c r="D1653" s="81">
        <f t="shared" si="5196"/>
        <v>0</v>
      </c>
      <c r="E1653" s="7" t="str">
        <f t="shared" si="5197"/>
        <v>18,</v>
      </c>
      <c r="F1653" s="78"/>
      <c r="G1653" s="86"/>
      <c r="H1653" s="86"/>
      <c r="I1653" s="86"/>
      <c r="J1653" s="86"/>
      <c r="K1653" s="86"/>
      <c r="L1653" s="86"/>
      <c r="M1653" s="86"/>
      <c r="N1653" s="86"/>
      <c r="O1653" s="78"/>
      <c r="P1653" s="86"/>
      <c r="Q1653" s="86"/>
      <c r="R1653" s="86"/>
      <c r="S1653" s="86"/>
      <c r="T1653" s="86"/>
      <c r="U1653" s="86"/>
      <c r="V1653" s="86"/>
      <c r="W1653" s="86"/>
      <c r="X1653" s="123" t="str">
        <f t="shared" si="5198"/>
        <v/>
      </c>
      <c r="Y1653" s="127">
        <f t="shared" si="5230"/>
        <v>0</v>
      </c>
      <c r="Z1653" s="127">
        <f t="shared" si="5231"/>
        <v>0</v>
      </c>
      <c r="AA1653" s="127">
        <f t="shared" si="5232"/>
        <v>0</v>
      </c>
      <c r="AB1653" s="86">
        <f t="shared" ref="AB1653:AC1653" si="5377">AB1652</f>
        <v>0</v>
      </c>
      <c r="AC1653" s="86">
        <f t="shared" si="5377"/>
        <v>0</v>
      </c>
      <c r="AD1653" s="90" t="str">
        <f>IF($A1652&lt;&gt;"",AD1652,"")</f>
        <v/>
      </c>
      <c r="AE1653" s="54" t="str">
        <f>IF($A1652&lt;&gt;"",AE1652,"")</f>
        <v/>
      </c>
      <c r="AF1653" s="92" t="str">
        <f t="shared" si="5204"/>
        <v/>
      </c>
      <c r="AG1653" s="82">
        <f t="shared" si="5199"/>
        <v>0</v>
      </c>
      <c r="AH1653" s="71">
        <f t="shared" si="5316"/>
        <v>0</v>
      </c>
      <c r="AI1653" s="78" t="str">
        <f t="shared" si="5200"/>
        <v/>
      </c>
      <c r="AJ1653" s="132">
        <f t="shared" si="5233"/>
        <v>0</v>
      </c>
      <c r="AK1653" s="132">
        <f t="shared" si="5234"/>
        <v>0</v>
      </c>
      <c r="AL1653" s="132">
        <f t="shared" si="5235"/>
        <v>0</v>
      </c>
      <c r="AM1653" s="86" t="str">
        <f t="shared" si="5236"/>
        <v/>
      </c>
      <c r="AN1653" s="86" t="str">
        <f t="shared" si="5237"/>
        <v/>
      </c>
      <c r="AO1653" s="90" t="str">
        <f>IF($A1652&lt;&gt;"",AO1652,"")</f>
        <v/>
      </c>
      <c r="AP1653" s="54" t="str">
        <f>IF($A1652&lt;&gt;"",AP1652,"")</f>
        <v/>
      </c>
      <c r="AQ1653" s="92" t="str">
        <f t="shared" si="5205"/>
        <v/>
      </c>
      <c r="AR1653" s="82">
        <f t="shared" si="5238"/>
        <v>0</v>
      </c>
      <c r="AS1653" s="71">
        <f t="shared" si="5206"/>
        <v>0</v>
      </c>
      <c r="AT1653" s="78" t="str">
        <f t="shared" si="5201"/>
        <v/>
      </c>
      <c r="AU1653" s="137">
        <f t="shared" si="5239"/>
        <v>0</v>
      </c>
      <c r="AV1653" s="137">
        <f t="shared" si="5240"/>
        <v>0</v>
      </c>
      <c r="AW1653" s="137">
        <f t="shared" si="5241"/>
        <v>0</v>
      </c>
      <c r="AX1653" s="86" t="str">
        <f t="shared" si="5242"/>
        <v/>
      </c>
      <c r="AY1653" s="86" t="str">
        <f t="shared" si="5243"/>
        <v/>
      </c>
      <c r="AZ1653" s="90" t="str">
        <f>IF($A1652&lt;&gt;"",AZ1652,"")</f>
        <v/>
      </c>
      <c r="BA1653" s="54" t="str">
        <f>IF($A1652&lt;&gt;"",BA1652,"")</f>
        <v/>
      </c>
      <c r="BB1653" s="92" t="str">
        <f t="shared" si="5207"/>
        <v/>
      </c>
      <c r="BC1653" s="82">
        <f t="shared" si="5244"/>
        <v>0</v>
      </c>
      <c r="BD1653" s="71">
        <f t="shared" si="5208"/>
        <v>0</v>
      </c>
      <c r="BE1653" s="98">
        <f t="shared" si="5246"/>
        <v>18</v>
      </c>
      <c r="BF1653" s="54" t="str">
        <f>IF($A1652&lt;&gt;"",BF1652,"")</f>
        <v/>
      </c>
      <c r="BG1653" s="92" t="str">
        <f t="shared" ref="BG1653:BG1660" si="5378">IF($A1653&lt;&gt;"",IF($A1653=0,"L",IF(BF1653&lt;&gt;"",IF(BF1653=X1653,"W","L"))),"")</f>
        <v/>
      </c>
      <c r="BH1653" s="82">
        <f t="shared" si="5227"/>
        <v>0</v>
      </c>
      <c r="BI1653" s="71">
        <f t="shared" si="5228"/>
        <v>0</v>
      </c>
      <c r="BJ1653" s="146"/>
      <c r="BK1653" s="97">
        <v>1</v>
      </c>
      <c r="BL1653" s="95" t="str">
        <f>IF(BL1652&lt;&gt;"",BL1652,"")</f>
        <v/>
      </c>
      <c r="BM1653" s="95" t="str">
        <f t="shared" ref="BM1653:BP1653" si="5379">IF(BM1652&lt;&gt;"",BM1652,"")</f>
        <v/>
      </c>
      <c r="BN1653" s="95" t="str">
        <f t="shared" si="5379"/>
        <v/>
      </c>
      <c r="BO1653" s="95" t="str">
        <f t="shared" si="5379"/>
        <v/>
      </c>
      <c r="BP1653" s="95" t="str">
        <f t="shared" si="5379"/>
        <v/>
      </c>
      <c r="BQ1653" s="81">
        <f t="shared" si="5248"/>
        <v>0</v>
      </c>
      <c r="BR1653" s="81">
        <f t="shared" si="5249"/>
        <v>0</v>
      </c>
      <c r="BS1653" s="81">
        <f t="shared" si="5250"/>
        <v>0</v>
      </c>
      <c r="BT1653" s="81">
        <f t="shared" si="5251"/>
        <v>0</v>
      </c>
      <c r="BU1653" s="81">
        <f t="shared" si="5252"/>
        <v>0</v>
      </c>
      <c r="BV1653" s="13">
        <f t="shared" si="5253"/>
        <v>0</v>
      </c>
      <c r="BW1653" s="11">
        <f t="shared" si="5203"/>
        <v>0</v>
      </c>
      <c r="BX1653" s="69">
        <f t="shared" si="5209"/>
        <v>0</v>
      </c>
      <c r="BY1653" s="69">
        <f>IF($A1653&lt;&gt;"",IF(BY1652&lt;&gt;0,BY1652,IF(BW1653&lt;=$AW$2,"Stop Loss",0)),0)</f>
        <v>0</v>
      </c>
      <c r="BZ1653" s="69">
        <f t="shared" ref="BZ1653:BZ1716" si="5380">IF(BW1653&gt;BZ1652,BW1653,BZ1652)</f>
        <v>0</v>
      </c>
      <c r="CA1653" s="27" t="str">
        <f t="shared" si="5210"/>
        <v/>
      </c>
      <c r="CB1653" s="27" t="str">
        <f t="shared" si="5211"/>
        <v/>
      </c>
      <c r="CC1653" s="27" t="str">
        <f t="shared" si="5212"/>
        <v/>
      </c>
      <c r="CD1653" s="27" t="str">
        <f t="shared" si="5213"/>
        <v/>
      </c>
      <c r="CE1653" s="27" t="str">
        <f t="shared" si="5214"/>
        <v/>
      </c>
      <c r="CF1653" s="27" t="str">
        <f t="shared" si="5215"/>
        <v/>
      </c>
      <c r="CG1653" s="86"/>
      <c r="CH1653" s="86"/>
      <c r="CI1653" s="45"/>
      <c r="CJ1653" s="45"/>
      <c r="CK1653" s="45"/>
    </row>
    <row r="1654" spans="1:89">
      <c r="A1654" s="149"/>
      <c r="B1654" s="82" t="str">
        <f t="shared" si="5194"/>
        <v/>
      </c>
      <c r="C1654" s="7" t="str">
        <f t="shared" si="5195"/>
        <v/>
      </c>
      <c r="D1654" s="81">
        <f t="shared" si="5196"/>
        <v>0</v>
      </c>
      <c r="E1654" s="7" t="str">
        <f t="shared" si="5197"/>
        <v>18,</v>
      </c>
      <c r="F1654" s="78"/>
      <c r="G1654" s="86"/>
      <c r="H1654" s="86"/>
      <c r="I1654" s="86"/>
      <c r="J1654" s="86"/>
      <c r="K1654" s="86"/>
      <c r="L1654" s="86"/>
      <c r="M1654" s="86"/>
      <c r="N1654" s="86"/>
      <c r="O1654" s="78"/>
      <c r="P1654" s="86"/>
      <c r="Q1654" s="86"/>
      <c r="R1654" s="86"/>
      <c r="S1654" s="86"/>
      <c r="T1654" s="86"/>
      <c r="U1654" s="86"/>
      <c r="V1654" s="86"/>
      <c r="W1654" s="86"/>
      <c r="X1654" s="123" t="str">
        <f t="shared" si="5198"/>
        <v/>
      </c>
      <c r="Y1654" s="127">
        <f t="shared" si="5230"/>
        <v>0</v>
      </c>
      <c r="Z1654" s="127">
        <f t="shared" si="5231"/>
        <v>0</v>
      </c>
      <c r="AA1654" s="127">
        <f t="shared" si="5232"/>
        <v>0</v>
      </c>
      <c r="AB1654" s="86">
        <f t="shared" ref="AB1654:AC1654" si="5381">AB1653</f>
        <v>0</v>
      </c>
      <c r="AC1654" s="86">
        <f t="shared" si="5381"/>
        <v>0</v>
      </c>
      <c r="AD1654" s="90" t="str">
        <f t="shared" ref="AD1654:AE1654" si="5382">IF($A1653&lt;&gt;"",AD1653,"")</f>
        <v/>
      </c>
      <c r="AE1654" s="54" t="str">
        <f t="shared" si="5382"/>
        <v/>
      </c>
      <c r="AF1654" s="92" t="str">
        <f t="shared" si="5204"/>
        <v/>
      </c>
      <c r="AG1654" s="82">
        <f t="shared" si="5199"/>
        <v>0</v>
      </c>
      <c r="AH1654" s="71">
        <f t="shared" si="5316"/>
        <v>0</v>
      </c>
      <c r="AI1654" s="78" t="str">
        <f t="shared" si="5200"/>
        <v/>
      </c>
      <c r="AJ1654" s="132">
        <f t="shared" si="5233"/>
        <v>0</v>
      </c>
      <c r="AK1654" s="132">
        <f t="shared" si="5234"/>
        <v>0</v>
      </c>
      <c r="AL1654" s="132">
        <f t="shared" si="5235"/>
        <v>0</v>
      </c>
      <c r="AM1654" s="86" t="str">
        <f t="shared" si="5236"/>
        <v/>
      </c>
      <c r="AN1654" s="86" t="str">
        <f t="shared" si="5237"/>
        <v/>
      </c>
      <c r="AO1654" s="90" t="str">
        <f t="shared" ref="AO1654:AP1654" si="5383">IF($A1653&lt;&gt;"",AO1653,"")</f>
        <v/>
      </c>
      <c r="AP1654" s="54" t="str">
        <f t="shared" si="5383"/>
        <v/>
      </c>
      <c r="AQ1654" s="92" t="str">
        <f t="shared" si="5205"/>
        <v/>
      </c>
      <c r="AR1654" s="82">
        <f t="shared" si="5238"/>
        <v>0</v>
      </c>
      <c r="AS1654" s="71">
        <f t="shared" si="5206"/>
        <v>0</v>
      </c>
      <c r="AT1654" s="78" t="str">
        <f t="shared" si="5201"/>
        <v/>
      </c>
      <c r="AU1654" s="137">
        <f t="shared" si="5239"/>
        <v>0</v>
      </c>
      <c r="AV1654" s="137">
        <f t="shared" si="5240"/>
        <v>0</v>
      </c>
      <c r="AW1654" s="137">
        <f t="shared" si="5241"/>
        <v>0</v>
      </c>
      <c r="AX1654" s="86" t="str">
        <f t="shared" si="5242"/>
        <v/>
      </c>
      <c r="AY1654" s="86" t="str">
        <f t="shared" si="5243"/>
        <v/>
      </c>
      <c r="AZ1654" s="90" t="str">
        <f t="shared" ref="AZ1654:BA1654" si="5384">IF($A1653&lt;&gt;"",AZ1653,"")</f>
        <v/>
      </c>
      <c r="BA1654" s="54" t="str">
        <f t="shared" si="5384"/>
        <v/>
      </c>
      <c r="BB1654" s="92" t="str">
        <f t="shared" si="5207"/>
        <v/>
      </c>
      <c r="BC1654" s="82">
        <f t="shared" si="5244"/>
        <v>0</v>
      </c>
      <c r="BD1654" s="71">
        <f t="shared" si="5208"/>
        <v>0</v>
      </c>
      <c r="BE1654" s="98">
        <f t="shared" si="5246"/>
        <v>18</v>
      </c>
      <c r="BF1654" s="54" t="str">
        <f t="shared" ref="BF1654:BF1660" si="5385">IF($A1653&lt;&gt;"",BF1653,"")</f>
        <v/>
      </c>
      <c r="BG1654" s="92" t="str">
        <f t="shared" si="5378"/>
        <v/>
      </c>
      <c r="BH1654" s="82">
        <f t="shared" si="5227"/>
        <v>0</v>
      </c>
      <c r="BI1654" s="71">
        <f t="shared" si="5228"/>
        <v>0</v>
      </c>
      <c r="BJ1654" s="146"/>
      <c r="BK1654" s="97">
        <v>1</v>
      </c>
      <c r="BL1654" s="95" t="str">
        <f t="shared" ref="BL1654:BP1654" si="5386">IF(BL1653&lt;&gt;"",BL1653,"")</f>
        <v/>
      </c>
      <c r="BM1654" s="95" t="str">
        <f t="shared" si="5386"/>
        <v/>
      </c>
      <c r="BN1654" s="95" t="str">
        <f t="shared" si="5386"/>
        <v/>
      </c>
      <c r="BO1654" s="95" t="str">
        <f t="shared" si="5386"/>
        <v/>
      </c>
      <c r="BP1654" s="95" t="str">
        <f t="shared" si="5386"/>
        <v/>
      </c>
      <c r="BQ1654" s="81">
        <f t="shared" si="5248"/>
        <v>0</v>
      </c>
      <c r="BR1654" s="81">
        <f t="shared" si="5249"/>
        <v>0</v>
      </c>
      <c r="BS1654" s="81">
        <f t="shared" si="5250"/>
        <v>0</v>
      </c>
      <c r="BT1654" s="81">
        <f t="shared" si="5251"/>
        <v>0</v>
      </c>
      <c r="BU1654" s="81">
        <f t="shared" si="5252"/>
        <v>0</v>
      </c>
      <c r="BV1654" s="13">
        <f t="shared" si="5253"/>
        <v>0</v>
      </c>
      <c r="BW1654" s="11">
        <f t="shared" si="5203"/>
        <v>0</v>
      </c>
      <c r="BX1654" s="69">
        <f t="shared" si="5209"/>
        <v>0</v>
      </c>
      <c r="BY1654" s="69">
        <f>IF($A1654&lt;&gt;"",IF(BY1653&lt;&gt;0,BY1653,IF(BW1654&lt;=$AW$2,"Stop Loss",0)),0)</f>
        <v>0</v>
      </c>
      <c r="BZ1654" s="69">
        <f t="shared" si="5380"/>
        <v>0</v>
      </c>
      <c r="CA1654" s="27" t="str">
        <f t="shared" si="5210"/>
        <v/>
      </c>
      <c r="CB1654" s="27" t="str">
        <f t="shared" si="5211"/>
        <v/>
      </c>
      <c r="CC1654" s="27" t="str">
        <f t="shared" si="5212"/>
        <v/>
      </c>
      <c r="CD1654" s="27" t="str">
        <f t="shared" si="5213"/>
        <v/>
      </c>
      <c r="CE1654" s="27" t="str">
        <f t="shared" si="5214"/>
        <v/>
      </c>
      <c r="CF1654" s="27" t="str">
        <f t="shared" si="5215"/>
        <v/>
      </c>
      <c r="CG1654" s="86"/>
      <c r="CH1654" s="86"/>
      <c r="CI1654" s="45"/>
      <c r="CJ1654" s="45"/>
      <c r="CK1654" s="45"/>
    </row>
    <row r="1655" spans="1:89">
      <c r="A1655" s="149"/>
      <c r="B1655" s="82" t="str">
        <f t="shared" si="5194"/>
        <v/>
      </c>
      <c r="C1655" s="7" t="str">
        <f t="shared" si="5195"/>
        <v/>
      </c>
      <c r="D1655" s="81">
        <f t="shared" si="5196"/>
        <v>0</v>
      </c>
      <c r="E1655" s="7" t="str">
        <f t="shared" si="5197"/>
        <v>18,</v>
      </c>
      <c r="F1655" s="78"/>
      <c r="G1655" s="86"/>
      <c r="H1655" s="86"/>
      <c r="I1655" s="86"/>
      <c r="J1655" s="86"/>
      <c r="K1655" s="86"/>
      <c r="L1655" s="86"/>
      <c r="M1655" s="86"/>
      <c r="N1655" s="86"/>
      <c r="O1655" s="78"/>
      <c r="P1655" s="86"/>
      <c r="Q1655" s="86"/>
      <c r="R1655" s="86"/>
      <c r="S1655" s="86"/>
      <c r="T1655" s="86"/>
      <c r="U1655" s="86"/>
      <c r="V1655" s="86"/>
      <c r="W1655" s="86"/>
      <c r="X1655" s="123" t="str">
        <f t="shared" si="5198"/>
        <v/>
      </c>
      <c r="Y1655" s="127">
        <f t="shared" si="5230"/>
        <v>0</v>
      </c>
      <c r="Z1655" s="127">
        <f t="shared" si="5231"/>
        <v>0</v>
      </c>
      <c r="AA1655" s="127">
        <f t="shared" si="5232"/>
        <v>0</v>
      </c>
      <c r="AB1655" s="86">
        <f t="shared" ref="AB1655:AC1655" si="5387">AB1654</f>
        <v>0</v>
      </c>
      <c r="AC1655" s="86">
        <f t="shared" si="5387"/>
        <v>0</v>
      </c>
      <c r="AD1655" s="90" t="str">
        <f t="shared" ref="AD1655:AE1655" si="5388">IF($A1654&lt;&gt;"",AD1654,"")</f>
        <v/>
      </c>
      <c r="AE1655" s="54" t="str">
        <f t="shared" si="5388"/>
        <v/>
      </c>
      <c r="AF1655" s="92" t="str">
        <f t="shared" si="5204"/>
        <v/>
      </c>
      <c r="AG1655" s="82">
        <f t="shared" si="5199"/>
        <v>0</v>
      </c>
      <c r="AH1655" s="71">
        <f t="shared" si="5316"/>
        <v>0</v>
      </c>
      <c r="AI1655" s="78" t="str">
        <f t="shared" si="5200"/>
        <v/>
      </c>
      <c r="AJ1655" s="132">
        <f t="shared" si="5233"/>
        <v>0</v>
      </c>
      <c r="AK1655" s="132">
        <f t="shared" si="5234"/>
        <v>0</v>
      </c>
      <c r="AL1655" s="132">
        <f t="shared" si="5235"/>
        <v>0</v>
      </c>
      <c r="AM1655" s="86" t="str">
        <f t="shared" si="5236"/>
        <v/>
      </c>
      <c r="AN1655" s="86" t="str">
        <f t="shared" si="5237"/>
        <v/>
      </c>
      <c r="AO1655" s="90" t="str">
        <f t="shared" ref="AO1655:AP1655" si="5389">IF($A1654&lt;&gt;"",AO1654,"")</f>
        <v/>
      </c>
      <c r="AP1655" s="54" t="str">
        <f t="shared" si="5389"/>
        <v/>
      </c>
      <c r="AQ1655" s="92" t="str">
        <f t="shared" si="5205"/>
        <v/>
      </c>
      <c r="AR1655" s="82">
        <f t="shared" si="5238"/>
        <v>0</v>
      </c>
      <c r="AS1655" s="71">
        <f t="shared" si="5206"/>
        <v>0</v>
      </c>
      <c r="AT1655" s="78" t="str">
        <f t="shared" si="5201"/>
        <v/>
      </c>
      <c r="AU1655" s="137">
        <f t="shared" si="5239"/>
        <v>0</v>
      </c>
      <c r="AV1655" s="137">
        <f t="shared" si="5240"/>
        <v>0</v>
      </c>
      <c r="AW1655" s="137">
        <f t="shared" si="5241"/>
        <v>0</v>
      </c>
      <c r="AX1655" s="86" t="str">
        <f t="shared" si="5242"/>
        <v/>
      </c>
      <c r="AY1655" s="86" t="str">
        <f t="shared" si="5243"/>
        <v/>
      </c>
      <c r="AZ1655" s="90" t="str">
        <f t="shared" ref="AZ1655:BA1655" si="5390">IF($A1654&lt;&gt;"",AZ1654,"")</f>
        <v/>
      </c>
      <c r="BA1655" s="54" t="str">
        <f t="shared" si="5390"/>
        <v/>
      </c>
      <c r="BB1655" s="92" t="str">
        <f t="shared" si="5207"/>
        <v/>
      </c>
      <c r="BC1655" s="82">
        <f t="shared" si="5244"/>
        <v>0</v>
      </c>
      <c r="BD1655" s="71">
        <f t="shared" si="5208"/>
        <v>0</v>
      </c>
      <c r="BE1655" s="98">
        <f t="shared" si="5246"/>
        <v>18</v>
      </c>
      <c r="BF1655" s="54" t="str">
        <f t="shared" si="5385"/>
        <v/>
      </c>
      <c r="BG1655" s="92" t="str">
        <f t="shared" si="5378"/>
        <v/>
      </c>
      <c r="BH1655" s="82">
        <f t="shared" si="5227"/>
        <v>0</v>
      </c>
      <c r="BI1655" s="71">
        <f t="shared" si="5228"/>
        <v>0</v>
      </c>
      <c r="BJ1655" s="146"/>
      <c r="BK1655" s="97">
        <v>1</v>
      </c>
      <c r="BL1655" s="95" t="str">
        <f t="shared" ref="BL1655:BP1655" si="5391">IF(BL1654&lt;&gt;"",BL1654,"")</f>
        <v/>
      </c>
      <c r="BM1655" s="95" t="str">
        <f t="shared" si="5391"/>
        <v/>
      </c>
      <c r="BN1655" s="95" t="str">
        <f t="shared" si="5391"/>
        <v/>
      </c>
      <c r="BO1655" s="95" t="str">
        <f t="shared" si="5391"/>
        <v/>
      </c>
      <c r="BP1655" s="95" t="str">
        <f t="shared" si="5391"/>
        <v/>
      </c>
      <c r="BQ1655" s="81">
        <f t="shared" si="5248"/>
        <v>0</v>
      </c>
      <c r="BR1655" s="81">
        <f t="shared" si="5249"/>
        <v>0</v>
      </c>
      <c r="BS1655" s="81">
        <f t="shared" si="5250"/>
        <v>0</v>
      </c>
      <c r="BT1655" s="81">
        <f t="shared" si="5251"/>
        <v>0</v>
      </c>
      <c r="BU1655" s="81">
        <f t="shared" si="5252"/>
        <v>0</v>
      </c>
      <c r="BV1655" s="13">
        <f t="shared" si="5253"/>
        <v>0</v>
      </c>
      <c r="BW1655" s="11">
        <f t="shared" si="5203"/>
        <v>0</v>
      </c>
      <c r="BX1655" s="69">
        <f t="shared" si="5209"/>
        <v>0</v>
      </c>
      <c r="BY1655" s="69">
        <f>IF($A1655&lt;&gt;"",IF(BY1654&lt;&gt;0,BY1654,IF(BW1655&lt;=$AW$2,"Stop Loss",0)),0)</f>
        <v>0</v>
      </c>
      <c r="BZ1655" s="69">
        <f t="shared" si="5380"/>
        <v>0</v>
      </c>
      <c r="CA1655" s="27" t="str">
        <f t="shared" si="5210"/>
        <v/>
      </c>
      <c r="CB1655" s="27" t="str">
        <f t="shared" si="5211"/>
        <v/>
      </c>
      <c r="CC1655" s="27" t="str">
        <f t="shared" si="5212"/>
        <v/>
      </c>
      <c r="CD1655" s="27" t="str">
        <f t="shared" si="5213"/>
        <v/>
      </c>
      <c r="CE1655" s="27" t="str">
        <f t="shared" si="5214"/>
        <v/>
      </c>
      <c r="CF1655" s="27" t="str">
        <f t="shared" si="5215"/>
        <v/>
      </c>
      <c r="CG1655" s="86"/>
      <c r="CH1655" s="86"/>
      <c r="CI1655" s="45"/>
      <c r="CJ1655" s="45"/>
      <c r="CK1655" s="45"/>
    </row>
    <row r="1656" spans="1:89">
      <c r="A1656" s="149"/>
      <c r="B1656" s="82" t="str">
        <f t="shared" si="5194"/>
        <v/>
      </c>
      <c r="C1656" s="7" t="str">
        <f t="shared" si="5195"/>
        <v/>
      </c>
      <c r="D1656" s="81">
        <f t="shared" si="5196"/>
        <v>0</v>
      </c>
      <c r="E1656" s="7" t="str">
        <f t="shared" si="5197"/>
        <v>18,</v>
      </c>
      <c r="F1656" s="78"/>
      <c r="G1656" s="86"/>
      <c r="H1656" s="86"/>
      <c r="I1656" s="86"/>
      <c r="J1656" s="86"/>
      <c r="K1656" s="86"/>
      <c r="L1656" s="86"/>
      <c r="M1656" s="86"/>
      <c r="N1656" s="86"/>
      <c r="O1656" s="78"/>
      <c r="P1656" s="86"/>
      <c r="Q1656" s="86"/>
      <c r="R1656" s="86"/>
      <c r="S1656" s="86"/>
      <c r="T1656" s="86"/>
      <c r="U1656" s="86"/>
      <c r="V1656" s="86"/>
      <c r="W1656" s="86"/>
      <c r="X1656" s="123" t="str">
        <f t="shared" si="5198"/>
        <v/>
      </c>
      <c r="Y1656" s="127">
        <f t="shared" si="5230"/>
        <v>0</v>
      </c>
      <c r="Z1656" s="127">
        <f t="shared" si="5231"/>
        <v>0</v>
      </c>
      <c r="AA1656" s="127">
        <f t="shared" si="5232"/>
        <v>0</v>
      </c>
      <c r="AB1656" s="86">
        <f t="shared" ref="AB1656:AC1656" si="5392">AB1655</f>
        <v>0</v>
      </c>
      <c r="AC1656" s="86">
        <f t="shared" si="5392"/>
        <v>0</v>
      </c>
      <c r="AD1656" s="90" t="str">
        <f t="shared" ref="AD1656:AE1656" si="5393">IF($A1655&lt;&gt;"",AD1655,"")</f>
        <v/>
      </c>
      <c r="AE1656" s="54" t="str">
        <f t="shared" si="5393"/>
        <v/>
      </c>
      <c r="AF1656" s="92" t="str">
        <f t="shared" si="5204"/>
        <v/>
      </c>
      <c r="AG1656" s="82">
        <f t="shared" si="5199"/>
        <v>0</v>
      </c>
      <c r="AH1656" s="71">
        <f t="shared" si="5316"/>
        <v>0</v>
      </c>
      <c r="AI1656" s="78" t="str">
        <f t="shared" si="5200"/>
        <v/>
      </c>
      <c r="AJ1656" s="132">
        <f t="shared" si="5233"/>
        <v>0</v>
      </c>
      <c r="AK1656" s="132">
        <f t="shared" si="5234"/>
        <v>0</v>
      </c>
      <c r="AL1656" s="132">
        <f t="shared" si="5235"/>
        <v>0</v>
      </c>
      <c r="AM1656" s="86" t="str">
        <f t="shared" si="5236"/>
        <v/>
      </c>
      <c r="AN1656" s="86" t="str">
        <f t="shared" si="5237"/>
        <v/>
      </c>
      <c r="AO1656" s="90" t="str">
        <f t="shared" ref="AO1656:AP1656" si="5394">IF($A1655&lt;&gt;"",AO1655,"")</f>
        <v/>
      </c>
      <c r="AP1656" s="54" t="str">
        <f t="shared" si="5394"/>
        <v/>
      </c>
      <c r="AQ1656" s="92" t="str">
        <f t="shared" si="5205"/>
        <v/>
      </c>
      <c r="AR1656" s="82">
        <f t="shared" si="5238"/>
        <v>0</v>
      </c>
      <c r="AS1656" s="71">
        <f t="shared" si="5206"/>
        <v>0</v>
      </c>
      <c r="AT1656" s="78" t="str">
        <f t="shared" si="5201"/>
        <v/>
      </c>
      <c r="AU1656" s="137">
        <f t="shared" si="5239"/>
        <v>0</v>
      </c>
      <c r="AV1656" s="137">
        <f t="shared" si="5240"/>
        <v>0</v>
      </c>
      <c r="AW1656" s="137">
        <f t="shared" si="5241"/>
        <v>0</v>
      </c>
      <c r="AX1656" s="86" t="str">
        <f t="shared" si="5242"/>
        <v/>
      </c>
      <c r="AY1656" s="86" t="str">
        <f t="shared" si="5243"/>
        <v/>
      </c>
      <c r="AZ1656" s="90" t="str">
        <f t="shared" ref="AZ1656:BA1656" si="5395">IF($A1655&lt;&gt;"",AZ1655,"")</f>
        <v/>
      </c>
      <c r="BA1656" s="54" t="str">
        <f t="shared" si="5395"/>
        <v/>
      </c>
      <c r="BB1656" s="92" t="str">
        <f t="shared" si="5207"/>
        <v/>
      </c>
      <c r="BC1656" s="82">
        <f t="shared" si="5244"/>
        <v>0</v>
      </c>
      <c r="BD1656" s="71">
        <f t="shared" si="5208"/>
        <v>0</v>
      </c>
      <c r="BE1656" s="98">
        <f t="shared" si="5246"/>
        <v>18</v>
      </c>
      <c r="BF1656" s="54" t="str">
        <f t="shared" si="5385"/>
        <v/>
      </c>
      <c r="BG1656" s="92" t="str">
        <f t="shared" si="5378"/>
        <v/>
      </c>
      <c r="BH1656" s="82">
        <f t="shared" si="5227"/>
        <v>0</v>
      </c>
      <c r="BI1656" s="71">
        <f t="shared" si="5228"/>
        <v>0</v>
      </c>
      <c r="BJ1656" s="146"/>
      <c r="BK1656" s="97">
        <v>1</v>
      </c>
      <c r="BL1656" s="95" t="str">
        <f t="shared" ref="BL1656:BP1656" si="5396">IF(BL1655&lt;&gt;"",BL1655,"")</f>
        <v/>
      </c>
      <c r="BM1656" s="95" t="str">
        <f t="shared" si="5396"/>
        <v/>
      </c>
      <c r="BN1656" s="95" t="str">
        <f t="shared" si="5396"/>
        <v/>
      </c>
      <c r="BO1656" s="95" t="str">
        <f t="shared" si="5396"/>
        <v/>
      </c>
      <c r="BP1656" s="95" t="str">
        <f t="shared" si="5396"/>
        <v/>
      </c>
      <c r="BQ1656" s="81">
        <f t="shared" si="5248"/>
        <v>0</v>
      </c>
      <c r="BR1656" s="81">
        <f t="shared" si="5249"/>
        <v>0</v>
      </c>
      <c r="BS1656" s="81">
        <f t="shared" si="5250"/>
        <v>0</v>
      </c>
      <c r="BT1656" s="81">
        <f t="shared" si="5251"/>
        <v>0</v>
      </c>
      <c r="BU1656" s="81">
        <f t="shared" si="5252"/>
        <v>0</v>
      </c>
      <c r="BV1656" s="13">
        <f t="shared" si="5253"/>
        <v>0</v>
      </c>
      <c r="BW1656" s="11">
        <f t="shared" si="5203"/>
        <v>0</v>
      </c>
      <c r="BX1656" s="69">
        <f t="shared" si="5209"/>
        <v>0</v>
      </c>
      <c r="BY1656" s="69">
        <f>IF($A1656&lt;&gt;"",IF(BY1655&lt;&gt;0,BY1655,IF(BW1656&lt;=$AW$2,"Stop Loss",0)),0)</f>
        <v>0</v>
      </c>
      <c r="BZ1656" s="69">
        <f t="shared" si="5380"/>
        <v>0</v>
      </c>
      <c r="CA1656" s="27" t="str">
        <f t="shared" si="5210"/>
        <v/>
      </c>
      <c r="CB1656" s="27" t="str">
        <f t="shared" si="5211"/>
        <v/>
      </c>
      <c r="CC1656" s="27" t="str">
        <f t="shared" si="5212"/>
        <v/>
      </c>
      <c r="CD1656" s="27" t="str">
        <f t="shared" si="5213"/>
        <v/>
      </c>
      <c r="CE1656" s="27" t="str">
        <f t="shared" si="5214"/>
        <v/>
      </c>
      <c r="CF1656" s="27" t="str">
        <f t="shared" si="5215"/>
        <v/>
      </c>
      <c r="CG1656" s="86"/>
      <c r="CH1656" s="86"/>
      <c r="CI1656" s="45"/>
      <c r="CJ1656" s="45"/>
      <c r="CK1656" s="45"/>
    </row>
    <row r="1657" spans="1:89">
      <c r="A1657" s="149"/>
      <c r="B1657" s="82" t="str">
        <f t="shared" si="5194"/>
        <v/>
      </c>
      <c r="C1657" s="7" t="str">
        <f t="shared" si="5195"/>
        <v/>
      </c>
      <c r="D1657" s="81">
        <f t="shared" si="5196"/>
        <v>0</v>
      </c>
      <c r="E1657" s="7" t="str">
        <f t="shared" si="5197"/>
        <v>18,</v>
      </c>
      <c r="F1657" s="78"/>
      <c r="G1657" s="86"/>
      <c r="H1657" s="86"/>
      <c r="I1657" s="86"/>
      <c r="J1657" s="86"/>
      <c r="K1657" s="86"/>
      <c r="L1657" s="86"/>
      <c r="M1657" s="86"/>
      <c r="N1657" s="86"/>
      <c r="O1657" s="78"/>
      <c r="P1657" s="86"/>
      <c r="Q1657" s="86"/>
      <c r="R1657" s="86"/>
      <c r="S1657" s="86"/>
      <c r="T1657" s="86"/>
      <c r="U1657" s="86"/>
      <c r="V1657" s="86"/>
      <c r="W1657" s="86"/>
      <c r="X1657" s="123" t="str">
        <f t="shared" si="5198"/>
        <v/>
      </c>
      <c r="Y1657" s="127">
        <f t="shared" si="5230"/>
        <v>0</v>
      </c>
      <c r="Z1657" s="127">
        <f t="shared" si="5231"/>
        <v>0</v>
      </c>
      <c r="AA1657" s="127">
        <f t="shared" si="5232"/>
        <v>0</v>
      </c>
      <c r="AB1657" s="86">
        <f t="shared" ref="AB1657:AC1657" si="5397">AB1656</f>
        <v>0</v>
      </c>
      <c r="AC1657" s="86">
        <f t="shared" si="5397"/>
        <v>0</v>
      </c>
      <c r="AD1657" s="90" t="str">
        <f t="shared" ref="AD1657:AE1657" si="5398">IF($A1656&lt;&gt;"",AD1656,"")</f>
        <v/>
      </c>
      <c r="AE1657" s="54" t="str">
        <f t="shared" si="5398"/>
        <v/>
      </c>
      <c r="AF1657" s="92" t="str">
        <f t="shared" si="5204"/>
        <v/>
      </c>
      <c r="AG1657" s="82">
        <f t="shared" si="5199"/>
        <v>0</v>
      </c>
      <c r="AH1657" s="71">
        <f t="shared" si="5316"/>
        <v>0</v>
      </c>
      <c r="AI1657" s="78" t="str">
        <f t="shared" si="5200"/>
        <v/>
      </c>
      <c r="AJ1657" s="132">
        <f t="shared" si="5233"/>
        <v>0</v>
      </c>
      <c r="AK1657" s="132">
        <f t="shared" si="5234"/>
        <v>0</v>
      </c>
      <c r="AL1657" s="132">
        <f t="shared" si="5235"/>
        <v>0</v>
      </c>
      <c r="AM1657" s="86" t="str">
        <f t="shared" si="5236"/>
        <v/>
      </c>
      <c r="AN1657" s="86" t="str">
        <f t="shared" si="5237"/>
        <v/>
      </c>
      <c r="AO1657" s="90" t="str">
        <f t="shared" ref="AO1657:AP1657" si="5399">IF($A1656&lt;&gt;"",AO1656,"")</f>
        <v/>
      </c>
      <c r="AP1657" s="54" t="str">
        <f t="shared" si="5399"/>
        <v/>
      </c>
      <c r="AQ1657" s="92" t="str">
        <f t="shared" si="5205"/>
        <v/>
      </c>
      <c r="AR1657" s="82">
        <f t="shared" si="5238"/>
        <v>0</v>
      </c>
      <c r="AS1657" s="71">
        <f t="shared" si="5206"/>
        <v>0</v>
      </c>
      <c r="AT1657" s="78" t="str">
        <f t="shared" si="5201"/>
        <v/>
      </c>
      <c r="AU1657" s="137">
        <f t="shared" si="5239"/>
        <v>0</v>
      </c>
      <c r="AV1657" s="137">
        <f t="shared" si="5240"/>
        <v>0</v>
      </c>
      <c r="AW1657" s="137">
        <f t="shared" si="5241"/>
        <v>0</v>
      </c>
      <c r="AX1657" s="86" t="str">
        <f t="shared" si="5242"/>
        <v/>
      </c>
      <c r="AY1657" s="86" t="str">
        <f t="shared" si="5243"/>
        <v/>
      </c>
      <c r="AZ1657" s="90" t="str">
        <f t="shared" ref="AZ1657:BA1657" si="5400">IF($A1656&lt;&gt;"",AZ1656,"")</f>
        <v/>
      </c>
      <c r="BA1657" s="54" t="str">
        <f t="shared" si="5400"/>
        <v/>
      </c>
      <c r="BB1657" s="92" t="str">
        <f t="shared" si="5207"/>
        <v/>
      </c>
      <c r="BC1657" s="82">
        <f t="shared" si="5244"/>
        <v>0</v>
      </c>
      <c r="BD1657" s="71">
        <f t="shared" si="5208"/>
        <v>0</v>
      </c>
      <c r="BE1657" s="98">
        <f t="shared" si="5246"/>
        <v>18</v>
      </c>
      <c r="BF1657" s="54" t="str">
        <f t="shared" si="5385"/>
        <v/>
      </c>
      <c r="BG1657" s="92" t="str">
        <f t="shared" si="5378"/>
        <v/>
      </c>
      <c r="BH1657" s="82">
        <f t="shared" si="5227"/>
        <v>0</v>
      </c>
      <c r="BI1657" s="71">
        <f t="shared" si="5228"/>
        <v>0</v>
      </c>
      <c r="BJ1657" s="146"/>
      <c r="BK1657" s="97">
        <v>1</v>
      </c>
      <c r="BL1657" s="95" t="str">
        <f t="shared" ref="BL1657:BP1657" si="5401">IF(BL1656&lt;&gt;"",BL1656,"")</f>
        <v/>
      </c>
      <c r="BM1657" s="95" t="str">
        <f t="shared" si="5401"/>
        <v/>
      </c>
      <c r="BN1657" s="95" t="str">
        <f t="shared" si="5401"/>
        <v/>
      </c>
      <c r="BO1657" s="95" t="str">
        <f t="shared" si="5401"/>
        <v/>
      </c>
      <c r="BP1657" s="95" t="str">
        <f t="shared" si="5401"/>
        <v/>
      </c>
      <c r="BQ1657" s="81">
        <f t="shared" si="5248"/>
        <v>0</v>
      </c>
      <c r="BR1657" s="81">
        <f t="shared" si="5249"/>
        <v>0</v>
      </c>
      <c r="BS1657" s="81">
        <f t="shared" si="5250"/>
        <v>0</v>
      </c>
      <c r="BT1657" s="81">
        <f t="shared" si="5251"/>
        <v>0</v>
      </c>
      <c r="BU1657" s="81">
        <f t="shared" si="5252"/>
        <v>0</v>
      </c>
      <c r="BV1657" s="13">
        <f t="shared" si="5253"/>
        <v>0</v>
      </c>
      <c r="BW1657" s="11">
        <f t="shared" si="5203"/>
        <v>0</v>
      </c>
      <c r="BX1657" s="69">
        <f t="shared" si="5209"/>
        <v>0</v>
      </c>
      <c r="BY1657" s="69">
        <f>IF($A1657&lt;&gt;"",IF(BY1656&lt;&gt;0,BY1656,IF(BW1657&lt;=$AW$2,"Stop Loss",0)),0)</f>
        <v>0</v>
      </c>
      <c r="BZ1657" s="69">
        <f t="shared" si="5380"/>
        <v>0</v>
      </c>
      <c r="CA1657" s="27" t="str">
        <f t="shared" si="5210"/>
        <v/>
      </c>
      <c r="CB1657" s="27" t="str">
        <f t="shared" si="5211"/>
        <v/>
      </c>
      <c r="CC1657" s="27" t="str">
        <f t="shared" si="5212"/>
        <v/>
      </c>
      <c r="CD1657" s="27" t="str">
        <f t="shared" si="5213"/>
        <v/>
      </c>
      <c r="CE1657" s="27" t="str">
        <f t="shared" si="5214"/>
        <v/>
      </c>
      <c r="CF1657" s="27" t="str">
        <f t="shared" si="5215"/>
        <v/>
      </c>
      <c r="CG1657" s="86"/>
      <c r="CH1657" s="86"/>
      <c r="CI1657" s="45"/>
      <c r="CJ1657" s="45"/>
      <c r="CK1657" s="45"/>
    </row>
    <row r="1658" spans="1:89">
      <c r="A1658" s="149"/>
      <c r="B1658" s="82" t="str">
        <f t="shared" si="5194"/>
        <v/>
      </c>
      <c r="C1658" s="7" t="str">
        <f t="shared" si="5195"/>
        <v/>
      </c>
      <c r="D1658" s="81">
        <f t="shared" si="5196"/>
        <v>0</v>
      </c>
      <c r="E1658" s="7" t="str">
        <f t="shared" si="5197"/>
        <v>18,</v>
      </c>
      <c r="F1658" s="78"/>
      <c r="G1658" s="86"/>
      <c r="H1658" s="86"/>
      <c r="I1658" s="86"/>
      <c r="J1658" s="86"/>
      <c r="K1658" s="86"/>
      <c r="L1658" s="86"/>
      <c r="M1658" s="86"/>
      <c r="N1658" s="86"/>
      <c r="O1658" s="78"/>
      <c r="P1658" s="86"/>
      <c r="Q1658" s="86"/>
      <c r="R1658" s="86"/>
      <c r="S1658" s="86"/>
      <c r="T1658" s="86"/>
      <c r="U1658" s="86"/>
      <c r="V1658" s="86"/>
      <c r="W1658" s="86"/>
      <c r="X1658" s="123" t="str">
        <f t="shared" si="5198"/>
        <v/>
      </c>
      <c r="Y1658" s="127">
        <f t="shared" si="5230"/>
        <v>0</v>
      </c>
      <c r="Z1658" s="127">
        <f t="shared" si="5231"/>
        <v>0</v>
      </c>
      <c r="AA1658" s="127">
        <f t="shared" si="5232"/>
        <v>0</v>
      </c>
      <c r="AB1658" s="86">
        <f t="shared" ref="AB1658:AC1658" si="5402">AB1657</f>
        <v>0</v>
      </c>
      <c r="AC1658" s="86">
        <f t="shared" si="5402"/>
        <v>0</v>
      </c>
      <c r="AD1658" s="90" t="str">
        <f t="shared" ref="AD1658:AE1658" si="5403">IF($A1657&lt;&gt;"",AD1657,"")</f>
        <v/>
      </c>
      <c r="AE1658" s="54" t="str">
        <f t="shared" si="5403"/>
        <v/>
      </c>
      <c r="AF1658" s="92" t="str">
        <f t="shared" si="5204"/>
        <v/>
      </c>
      <c r="AG1658" s="82">
        <f t="shared" si="5199"/>
        <v>0</v>
      </c>
      <c r="AH1658" s="71">
        <f t="shared" si="5316"/>
        <v>0</v>
      </c>
      <c r="AI1658" s="78" t="str">
        <f t="shared" si="5200"/>
        <v/>
      </c>
      <c r="AJ1658" s="132">
        <f t="shared" si="5233"/>
        <v>0</v>
      </c>
      <c r="AK1658" s="132">
        <f t="shared" si="5234"/>
        <v>0</v>
      </c>
      <c r="AL1658" s="132">
        <f t="shared" si="5235"/>
        <v>0</v>
      </c>
      <c r="AM1658" s="86" t="str">
        <f t="shared" si="5236"/>
        <v/>
      </c>
      <c r="AN1658" s="86" t="str">
        <f t="shared" si="5237"/>
        <v/>
      </c>
      <c r="AO1658" s="90" t="str">
        <f t="shared" ref="AO1658:AP1658" si="5404">IF($A1657&lt;&gt;"",AO1657,"")</f>
        <v/>
      </c>
      <c r="AP1658" s="54" t="str">
        <f t="shared" si="5404"/>
        <v/>
      </c>
      <c r="AQ1658" s="92" t="str">
        <f t="shared" si="5205"/>
        <v/>
      </c>
      <c r="AR1658" s="82">
        <f t="shared" si="5238"/>
        <v>0</v>
      </c>
      <c r="AS1658" s="71">
        <f t="shared" si="5206"/>
        <v>0</v>
      </c>
      <c r="AT1658" s="78" t="str">
        <f t="shared" si="5201"/>
        <v/>
      </c>
      <c r="AU1658" s="137">
        <f t="shared" si="5239"/>
        <v>0</v>
      </c>
      <c r="AV1658" s="137">
        <f t="shared" si="5240"/>
        <v>0</v>
      </c>
      <c r="AW1658" s="137">
        <f t="shared" si="5241"/>
        <v>0</v>
      </c>
      <c r="AX1658" s="86" t="str">
        <f t="shared" si="5242"/>
        <v/>
      </c>
      <c r="AY1658" s="86" t="str">
        <f t="shared" si="5243"/>
        <v/>
      </c>
      <c r="AZ1658" s="90" t="str">
        <f t="shared" ref="AZ1658:BA1658" si="5405">IF($A1657&lt;&gt;"",AZ1657,"")</f>
        <v/>
      </c>
      <c r="BA1658" s="54" t="str">
        <f t="shared" si="5405"/>
        <v/>
      </c>
      <c r="BB1658" s="92" t="str">
        <f t="shared" si="5207"/>
        <v/>
      </c>
      <c r="BC1658" s="82">
        <f t="shared" si="5244"/>
        <v>0</v>
      </c>
      <c r="BD1658" s="71">
        <f t="shared" si="5208"/>
        <v>0</v>
      </c>
      <c r="BE1658" s="98">
        <f t="shared" si="5246"/>
        <v>18</v>
      </c>
      <c r="BF1658" s="54" t="str">
        <f t="shared" si="5385"/>
        <v/>
      </c>
      <c r="BG1658" s="92" t="str">
        <f t="shared" si="5378"/>
        <v/>
      </c>
      <c r="BH1658" s="82">
        <f t="shared" si="5227"/>
        <v>0</v>
      </c>
      <c r="BI1658" s="71">
        <f t="shared" si="5228"/>
        <v>0</v>
      </c>
      <c r="BJ1658" s="146"/>
      <c r="BK1658" s="97">
        <v>1</v>
      </c>
      <c r="BL1658" s="95" t="str">
        <f t="shared" ref="BL1658:BP1658" si="5406">IF(BL1657&lt;&gt;"",BL1657,"")</f>
        <v/>
      </c>
      <c r="BM1658" s="95" t="str">
        <f t="shared" si="5406"/>
        <v/>
      </c>
      <c r="BN1658" s="95" t="str">
        <f t="shared" si="5406"/>
        <v/>
      </c>
      <c r="BO1658" s="95" t="str">
        <f t="shared" si="5406"/>
        <v/>
      </c>
      <c r="BP1658" s="95" t="str">
        <f t="shared" si="5406"/>
        <v/>
      </c>
      <c r="BQ1658" s="81">
        <f t="shared" si="5248"/>
        <v>0</v>
      </c>
      <c r="BR1658" s="81">
        <f t="shared" si="5249"/>
        <v>0</v>
      </c>
      <c r="BS1658" s="81">
        <f t="shared" si="5250"/>
        <v>0</v>
      </c>
      <c r="BT1658" s="81">
        <f t="shared" si="5251"/>
        <v>0</v>
      </c>
      <c r="BU1658" s="81">
        <f t="shared" si="5252"/>
        <v>0</v>
      </c>
      <c r="BV1658" s="13">
        <f t="shared" si="5253"/>
        <v>0</v>
      </c>
      <c r="BW1658" s="11">
        <f t="shared" si="5203"/>
        <v>0</v>
      </c>
      <c r="BX1658" s="69">
        <f t="shared" si="5209"/>
        <v>0</v>
      </c>
      <c r="BY1658" s="69">
        <f>IF($A1658&lt;&gt;"",IF(BY1657&lt;&gt;0,BY1657,IF(BW1658&lt;=$AW$2,"Stop Loss",0)),0)</f>
        <v>0</v>
      </c>
      <c r="BZ1658" s="69">
        <f t="shared" si="5380"/>
        <v>0</v>
      </c>
      <c r="CA1658" s="27" t="str">
        <f t="shared" si="5210"/>
        <v/>
      </c>
      <c r="CB1658" s="27" t="str">
        <f t="shared" si="5211"/>
        <v/>
      </c>
      <c r="CC1658" s="27" t="str">
        <f t="shared" si="5212"/>
        <v/>
      </c>
      <c r="CD1658" s="27" t="str">
        <f t="shared" si="5213"/>
        <v/>
      </c>
      <c r="CE1658" s="27" t="str">
        <f t="shared" si="5214"/>
        <v/>
      </c>
      <c r="CF1658" s="27" t="str">
        <f t="shared" si="5215"/>
        <v/>
      </c>
      <c r="CG1658" s="86"/>
      <c r="CH1658" s="86"/>
      <c r="CI1658" s="45"/>
      <c r="CJ1658" s="45"/>
      <c r="CK1658" s="45"/>
    </row>
    <row r="1659" spans="1:89">
      <c r="A1659" s="149"/>
      <c r="B1659" s="82" t="str">
        <f t="shared" si="5194"/>
        <v/>
      </c>
      <c r="C1659" s="7" t="str">
        <f t="shared" si="5195"/>
        <v/>
      </c>
      <c r="D1659" s="81">
        <f t="shared" si="5196"/>
        <v>0</v>
      </c>
      <c r="E1659" s="7" t="str">
        <f t="shared" si="5197"/>
        <v>18,</v>
      </c>
      <c r="F1659" s="78"/>
      <c r="G1659" s="86"/>
      <c r="H1659" s="86"/>
      <c r="I1659" s="86"/>
      <c r="J1659" s="86"/>
      <c r="K1659" s="86"/>
      <c r="L1659" s="86"/>
      <c r="M1659" s="86"/>
      <c r="N1659" s="86"/>
      <c r="O1659" s="78"/>
      <c r="P1659" s="86"/>
      <c r="Q1659" s="86"/>
      <c r="R1659" s="86"/>
      <c r="S1659" s="86"/>
      <c r="T1659" s="86"/>
      <c r="U1659" s="86"/>
      <c r="V1659" s="86"/>
      <c r="W1659" s="86"/>
      <c r="X1659" s="123" t="str">
        <f t="shared" si="5198"/>
        <v/>
      </c>
      <c r="Y1659" s="127">
        <f t="shared" si="5230"/>
        <v>0</v>
      </c>
      <c r="Z1659" s="127">
        <f t="shared" si="5231"/>
        <v>0</v>
      </c>
      <c r="AA1659" s="127">
        <f t="shared" si="5232"/>
        <v>0</v>
      </c>
      <c r="AB1659" s="86">
        <f t="shared" ref="AB1659:AC1659" si="5407">AB1658</f>
        <v>0</v>
      </c>
      <c r="AC1659" s="86">
        <f t="shared" si="5407"/>
        <v>0</v>
      </c>
      <c r="AD1659" s="90" t="str">
        <f t="shared" ref="AD1659:AE1659" si="5408">IF($A1658&lt;&gt;"",AD1658,"")</f>
        <v/>
      </c>
      <c r="AE1659" s="54" t="str">
        <f t="shared" si="5408"/>
        <v/>
      </c>
      <c r="AF1659" s="92" t="str">
        <f t="shared" si="5204"/>
        <v/>
      </c>
      <c r="AG1659" s="82">
        <f t="shared" si="5199"/>
        <v>0</v>
      </c>
      <c r="AH1659" s="71">
        <f t="shared" si="5316"/>
        <v>0</v>
      </c>
      <c r="AI1659" s="78" t="str">
        <f t="shared" si="5200"/>
        <v/>
      </c>
      <c r="AJ1659" s="132">
        <f t="shared" si="5233"/>
        <v>0</v>
      </c>
      <c r="AK1659" s="132">
        <f t="shared" si="5234"/>
        <v>0</v>
      </c>
      <c r="AL1659" s="132">
        <f t="shared" si="5235"/>
        <v>0</v>
      </c>
      <c r="AM1659" s="86" t="str">
        <f t="shared" si="5236"/>
        <v/>
      </c>
      <c r="AN1659" s="86" t="str">
        <f t="shared" si="5237"/>
        <v/>
      </c>
      <c r="AO1659" s="90" t="str">
        <f t="shared" ref="AO1659:AP1659" si="5409">IF($A1658&lt;&gt;"",AO1658,"")</f>
        <v/>
      </c>
      <c r="AP1659" s="54" t="str">
        <f t="shared" si="5409"/>
        <v/>
      </c>
      <c r="AQ1659" s="92" t="str">
        <f t="shared" si="5205"/>
        <v/>
      </c>
      <c r="AR1659" s="82">
        <f t="shared" si="5238"/>
        <v>0</v>
      </c>
      <c r="AS1659" s="71">
        <f t="shared" si="5206"/>
        <v>0</v>
      </c>
      <c r="AT1659" s="78" t="str">
        <f t="shared" si="5201"/>
        <v/>
      </c>
      <c r="AU1659" s="137">
        <f t="shared" si="5239"/>
        <v>0</v>
      </c>
      <c r="AV1659" s="137">
        <f t="shared" si="5240"/>
        <v>0</v>
      </c>
      <c r="AW1659" s="137">
        <f t="shared" si="5241"/>
        <v>0</v>
      </c>
      <c r="AX1659" s="86" t="str">
        <f t="shared" si="5242"/>
        <v/>
      </c>
      <c r="AY1659" s="86" t="str">
        <f t="shared" si="5243"/>
        <v/>
      </c>
      <c r="AZ1659" s="90" t="str">
        <f t="shared" ref="AZ1659:BA1659" si="5410">IF($A1658&lt;&gt;"",AZ1658,"")</f>
        <v/>
      </c>
      <c r="BA1659" s="54" t="str">
        <f t="shared" si="5410"/>
        <v/>
      </c>
      <c r="BB1659" s="92" t="str">
        <f t="shared" si="5207"/>
        <v/>
      </c>
      <c r="BC1659" s="82">
        <f t="shared" si="5244"/>
        <v>0</v>
      </c>
      <c r="BD1659" s="71">
        <f t="shared" si="5208"/>
        <v>0</v>
      </c>
      <c r="BE1659" s="98">
        <f t="shared" si="5246"/>
        <v>18</v>
      </c>
      <c r="BF1659" s="54" t="str">
        <f t="shared" si="5385"/>
        <v/>
      </c>
      <c r="BG1659" s="92" t="str">
        <f t="shared" si="5378"/>
        <v/>
      </c>
      <c r="BH1659" s="82">
        <f t="shared" si="5227"/>
        <v>0</v>
      </c>
      <c r="BI1659" s="71">
        <f t="shared" si="5228"/>
        <v>0</v>
      </c>
      <c r="BJ1659" s="146"/>
      <c r="BK1659" s="97">
        <v>1</v>
      </c>
      <c r="BL1659" s="95" t="str">
        <f t="shared" ref="BL1659:BP1659" si="5411">IF(BL1658&lt;&gt;"",BL1658,"")</f>
        <v/>
      </c>
      <c r="BM1659" s="95" t="str">
        <f t="shared" si="5411"/>
        <v/>
      </c>
      <c r="BN1659" s="95" t="str">
        <f t="shared" si="5411"/>
        <v/>
      </c>
      <c r="BO1659" s="95" t="str">
        <f t="shared" si="5411"/>
        <v/>
      </c>
      <c r="BP1659" s="95" t="str">
        <f t="shared" si="5411"/>
        <v/>
      </c>
      <c r="BQ1659" s="81">
        <f t="shared" si="5248"/>
        <v>0</v>
      </c>
      <c r="BR1659" s="81">
        <f t="shared" si="5249"/>
        <v>0</v>
      </c>
      <c r="BS1659" s="81">
        <f t="shared" si="5250"/>
        <v>0</v>
      </c>
      <c r="BT1659" s="81">
        <f t="shared" si="5251"/>
        <v>0</v>
      </c>
      <c r="BU1659" s="81">
        <f t="shared" si="5252"/>
        <v>0</v>
      </c>
      <c r="BV1659" s="13">
        <f t="shared" si="5253"/>
        <v>0</v>
      </c>
      <c r="BW1659" s="11">
        <f t="shared" si="5203"/>
        <v>0</v>
      </c>
      <c r="BX1659" s="69">
        <f t="shared" si="5209"/>
        <v>0</v>
      </c>
      <c r="BY1659" s="69">
        <f>IF($A1659&lt;&gt;"",IF(BY1658&lt;&gt;0,BY1658,IF(BW1659&lt;=$AW$2,"Stop Loss",0)),0)</f>
        <v>0</v>
      </c>
      <c r="BZ1659" s="69">
        <f t="shared" si="5380"/>
        <v>0</v>
      </c>
      <c r="CA1659" s="27" t="str">
        <f t="shared" si="5210"/>
        <v/>
      </c>
      <c r="CB1659" s="27" t="str">
        <f t="shared" si="5211"/>
        <v/>
      </c>
      <c r="CC1659" s="27" t="str">
        <f t="shared" si="5212"/>
        <v/>
      </c>
      <c r="CD1659" s="27" t="str">
        <f t="shared" si="5213"/>
        <v/>
      </c>
      <c r="CE1659" s="27" t="str">
        <f t="shared" si="5214"/>
        <v/>
      </c>
      <c r="CF1659" s="27" t="str">
        <f t="shared" si="5215"/>
        <v/>
      </c>
      <c r="CG1659" s="86"/>
      <c r="CH1659" s="86"/>
      <c r="CI1659" s="45"/>
      <c r="CJ1659" s="45"/>
      <c r="CK1659" s="45"/>
    </row>
    <row r="1660" spans="1:89">
      <c r="A1660" s="149"/>
      <c r="B1660" s="82" t="str">
        <f t="shared" si="5194"/>
        <v/>
      </c>
      <c r="C1660" s="7" t="str">
        <f t="shared" si="5195"/>
        <v/>
      </c>
      <c r="D1660" s="81">
        <f t="shared" si="5196"/>
        <v>0</v>
      </c>
      <c r="E1660" s="7" t="str">
        <f t="shared" si="5197"/>
        <v>18,</v>
      </c>
      <c r="F1660" s="78"/>
      <c r="G1660" s="86"/>
      <c r="H1660" s="86"/>
      <c r="I1660" s="86"/>
      <c r="J1660" s="86"/>
      <c r="K1660" s="86"/>
      <c r="L1660" s="86"/>
      <c r="M1660" s="86"/>
      <c r="N1660" s="86"/>
      <c r="O1660" s="78"/>
      <c r="P1660" s="86"/>
      <c r="Q1660" s="86"/>
      <c r="R1660" s="86"/>
      <c r="S1660" s="86"/>
      <c r="T1660" s="86"/>
      <c r="U1660" s="86"/>
      <c r="V1660" s="86"/>
      <c r="W1660" s="86"/>
      <c r="X1660" s="123" t="str">
        <f t="shared" si="5198"/>
        <v/>
      </c>
      <c r="Y1660" s="127">
        <f t="shared" si="5230"/>
        <v>0</v>
      </c>
      <c r="Z1660" s="127">
        <f t="shared" si="5231"/>
        <v>0</v>
      </c>
      <c r="AA1660" s="127">
        <f t="shared" si="5232"/>
        <v>0</v>
      </c>
      <c r="AB1660" s="86">
        <f>IF($Y1660&gt;$Z1660,$Y1660-$Z1660+AB1659,AB1659)</f>
        <v>0</v>
      </c>
      <c r="AC1660" s="86">
        <f>IF($Z1660&gt;$Y1660,$Z1660-$Y1660+AC1659,AC1659)</f>
        <v>0</v>
      </c>
      <c r="AD1660" s="90" t="str">
        <f t="shared" ref="AD1660:AE1660" si="5412">IF($A1659&lt;&gt;"",AD1659,"")</f>
        <v/>
      </c>
      <c r="AE1660" s="54" t="str">
        <f t="shared" si="5412"/>
        <v/>
      </c>
      <c r="AF1660" s="92" t="str">
        <f t="shared" si="5204"/>
        <v/>
      </c>
      <c r="AG1660" s="82">
        <f t="shared" si="5199"/>
        <v>0</v>
      </c>
      <c r="AH1660" s="71">
        <f t="shared" si="5316"/>
        <v>0</v>
      </c>
      <c r="AI1660" s="78" t="str">
        <f t="shared" si="5200"/>
        <v/>
      </c>
      <c r="AJ1660" s="132">
        <f t="shared" si="5233"/>
        <v>0</v>
      </c>
      <c r="AK1660" s="132">
        <f t="shared" si="5234"/>
        <v>0</v>
      </c>
      <c r="AL1660" s="132">
        <f t="shared" si="5235"/>
        <v>0</v>
      </c>
      <c r="AM1660" s="86" t="str">
        <f t="shared" si="5236"/>
        <v/>
      </c>
      <c r="AN1660" s="86" t="str">
        <f t="shared" si="5237"/>
        <v/>
      </c>
      <c r="AO1660" s="90" t="str">
        <f t="shared" ref="AO1660:AP1660" si="5413">IF($A1659&lt;&gt;"",AO1659,"")</f>
        <v/>
      </c>
      <c r="AP1660" s="54" t="str">
        <f t="shared" si="5413"/>
        <v/>
      </c>
      <c r="AQ1660" s="92" t="str">
        <f t="shared" si="5205"/>
        <v/>
      </c>
      <c r="AR1660" s="82">
        <f t="shared" si="5238"/>
        <v>0</v>
      </c>
      <c r="AS1660" s="71">
        <f t="shared" si="5206"/>
        <v>0</v>
      </c>
      <c r="AT1660" s="78" t="str">
        <f t="shared" si="5201"/>
        <v/>
      </c>
      <c r="AU1660" s="137">
        <f t="shared" si="5239"/>
        <v>0</v>
      </c>
      <c r="AV1660" s="137">
        <f t="shared" si="5240"/>
        <v>0</v>
      </c>
      <c r="AW1660" s="137">
        <f t="shared" si="5241"/>
        <v>0</v>
      </c>
      <c r="AX1660" s="86" t="str">
        <f t="shared" si="5242"/>
        <v/>
      </c>
      <c r="AY1660" s="86" t="str">
        <f t="shared" si="5243"/>
        <v/>
      </c>
      <c r="AZ1660" s="90" t="str">
        <f t="shared" ref="AZ1660:BA1660" si="5414">IF($A1659&lt;&gt;"",AZ1659,"")</f>
        <v/>
      </c>
      <c r="BA1660" s="54" t="str">
        <f t="shared" si="5414"/>
        <v/>
      </c>
      <c r="BB1660" s="92" t="str">
        <f t="shared" si="5207"/>
        <v/>
      </c>
      <c r="BC1660" s="82">
        <f t="shared" si="5244"/>
        <v>0</v>
      </c>
      <c r="BD1660" s="71">
        <f t="shared" si="5208"/>
        <v>0</v>
      </c>
      <c r="BE1660" s="98">
        <f t="shared" si="5246"/>
        <v>18</v>
      </c>
      <c r="BF1660" s="54" t="str">
        <f t="shared" si="5385"/>
        <v/>
      </c>
      <c r="BG1660" s="92" t="str">
        <f t="shared" si="5378"/>
        <v/>
      </c>
      <c r="BH1660" s="82">
        <f t="shared" si="5227"/>
        <v>0</v>
      </c>
      <c r="BI1660" s="71">
        <f t="shared" si="5228"/>
        <v>0</v>
      </c>
      <c r="BJ1660" s="146"/>
      <c r="BK1660" s="97">
        <v>1</v>
      </c>
      <c r="BL1660" s="95" t="str">
        <f t="shared" ref="BL1660:BP1660" si="5415">IF(BL1659&lt;&gt;"",BL1659,"")</f>
        <v/>
      </c>
      <c r="BM1660" s="95" t="str">
        <f t="shared" si="5415"/>
        <v/>
      </c>
      <c r="BN1660" s="95" t="str">
        <f t="shared" si="5415"/>
        <v/>
      </c>
      <c r="BO1660" s="95" t="str">
        <f t="shared" si="5415"/>
        <v/>
      </c>
      <c r="BP1660" s="95" t="str">
        <f t="shared" si="5415"/>
        <v/>
      </c>
      <c r="BQ1660" s="81">
        <f t="shared" si="5248"/>
        <v>0</v>
      </c>
      <c r="BR1660" s="81">
        <f t="shared" si="5249"/>
        <v>0</v>
      </c>
      <c r="BS1660" s="81">
        <f t="shared" si="5250"/>
        <v>0</v>
      </c>
      <c r="BT1660" s="81">
        <f t="shared" si="5251"/>
        <v>0</v>
      </c>
      <c r="BU1660" s="81">
        <f t="shared" si="5252"/>
        <v>0</v>
      </c>
      <c r="BV1660" s="13">
        <f t="shared" si="5253"/>
        <v>0</v>
      </c>
      <c r="BW1660" s="11">
        <f t="shared" si="5203"/>
        <v>0</v>
      </c>
      <c r="BX1660" s="69">
        <f t="shared" si="5209"/>
        <v>0</v>
      </c>
      <c r="BY1660" s="69">
        <f>IF($A1660&lt;&gt;"",IF(BY1659&lt;&gt;0,BY1659,IF(BW1660&lt;=$AW$2,"Stop Loss",0)),0)</f>
        <v>0</v>
      </c>
      <c r="BZ1660" s="69">
        <f t="shared" si="5380"/>
        <v>0</v>
      </c>
      <c r="CA1660" s="27" t="str">
        <f t="shared" si="5210"/>
        <v/>
      </c>
      <c r="CB1660" s="27" t="str">
        <f t="shared" si="5211"/>
        <v/>
      </c>
      <c r="CC1660" s="27" t="str">
        <f t="shared" si="5212"/>
        <v/>
      </c>
      <c r="CD1660" s="27" t="str">
        <f t="shared" si="5213"/>
        <v/>
      </c>
      <c r="CE1660" s="27" t="str">
        <f t="shared" si="5214"/>
        <v/>
      </c>
      <c r="CF1660" s="27" t="str">
        <f t="shared" si="5215"/>
        <v/>
      </c>
      <c r="CG1660" s="86"/>
      <c r="CH1660" s="86"/>
      <c r="CI1660" s="45"/>
      <c r="CJ1660" s="45"/>
      <c r="CK1660" s="45"/>
    </row>
    <row r="1661" spans="1:89">
      <c r="A1661" s="149"/>
      <c r="B1661" s="82" t="str">
        <f t="shared" si="5194"/>
        <v/>
      </c>
      <c r="C1661" s="7" t="str">
        <f t="shared" si="5195"/>
        <v/>
      </c>
      <c r="D1661" s="81">
        <f t="shared" si="5196"/>
        <v>0</v>
      </c>
      <c r="E1661" s="7" t="str">
        <f t="shared" si="5197"/>
        <v>18,</v>
      </c>
      <c r="F1661" s="78"/>
      <c r="G1661" s="86"/>
      <c r="H1661" s="86"/>
      <c r="I1661" s="86"/>
      <c r="J1661" s="86"/>
      <c r="K1661" s="86"/>
      <c r="L1661" s="86"/>
      <c r="M1661" s="86"/>
      <c r="N1661" s="86"/>
      <c r="O1661" s="78"/>
      <c r="P1661" s="86"/>
      <c r="Q1661" s="86"/>
      <c r="R1661" s="86"/>
      <c r="S1661" s="86"/>
      <c r="T1661" s="86"/>
      <c r="U1661" s="86"/>
      <c r="V1661" s="86"/>
      <c r="W1661" s="86"/>
      <c r="X1661" s="123" t="str">
        <f t="shared" si="5198"/>
        <v/>
      </c>
      <c r="Y1661" s="127">
        <f t="shared" si="5230"/>
        <v>0</v>
      </c>
      <c r="Z1661" s="127">
        <f t="shared" si="5231"/>
        <v>0</v>
      </c>
      <c r="AA1661" s="127">
        <f t="shared" si="5232"/>
        <v>0</v>
      </c>
      <c r="AB1661" s="86">
        <f>AB1660</f>
        <v>0</v>
      </c>
      <c r="AC1661" s="86">
        <f>AC1660</f>
        <v>0</v>
      </c>
      <c r="AD1661" s="90" t="str">
        <f>IF($A1660&lt;&gt;"",AA1660,"")</f>
        <v/>
      </c>
      <c r="AE1661" s="92" t="str">
        <f>IF($A1660&lt;&gt;"",IF(Y1660&gt;Z1660,"L","H"),"")</f>
        <v/>
      </c>
      <c r="AF1661" s="92" t="str">
        <f t="shared" si="5204"/>
        <v/>
      </c>
      <c r="AG1661" s="82">
        <f t="shared" si="5199"/>
        <v>0</v>
      </c>
      <c r="AH1661" s="71">
        <f t="shared" si="5316"/>
        <v>0</v>
      </c>
      <c r="AI1661" s="78" t="str">
        <f t="shared" si="5200"/>
        <v/>
      </c>
      <c r="AJ1661" s="132">
        <f t="shared" si="5233"/>
        <v>0</v>
      </c>
      <c r="AK1661" s="132">
        <f t="shared" si="5234"/>
        <v>0</v>
      </c>
      <c r="AL1661" s="132">
        <f t="shared" si="5235"/>
        <v>0</v>
      </c>
      <c r="AM1661" s="86" t="str">
        <f t="shared" si="5236"/>
        <v/>
      </c>
      <c r="AN1661" s="86" t="str">
        <f t="shared" si="5237"/>
        <v/>
      </c>
      <c r="AO1661" s="90" t="str">
        <f>IF($A1660&lt;&gt;"",AL1660,"")</f>
        <v/>
      </c>
      <c r="AP1661" s="92" t="str">
        <f>IF($A1660&lt;&gt;"",IF(AM1660&lt;&gt;"","O","E"),"")</f>
        <v/>
      </c>
      <c r="AQ1661" s="92" t="str">
        <f t="shared" si="5205"/>
        <v/>
      </c>
      <c r="AR1661" s="82">
        <f t="shared" si="5238"/>
        <v>0</v>
      </c>
      <c r="AS1661" s="71">
        <f t="shared" si="5206"/>
        <v>0</v>
      </c>
      <c r="AT1661" s="78" t="str">
        <f t="shared" si="5201"/>
        <v/>
      </c>
      <c r="AU1661" s="137">
        <f t="shared" si="5239"/>
        <v>0</v>
      </c>
      <c r="AV1661" s="137">
        <f t="shared" si="5240"/>
        <v>0</v>
      </c>
      <c r="AW1661" s="137">
        <f t="shared" si="5241"/>
        <v>0</v>
      </c>
      <c r="AX1661" s="86" t="str">
        <f t="shared" si="5242"/>
        <v/>
      </c>
      <c r="AY1661" s="86" t="str">
        <f t="shared" si="5243"/>
        <v/>
      </c>
      <c r="AZ1661" s="90" t="str">
        <f>IF($A1660&lt;&gt;"",AW1660,"")</f>
        <v/>
      </c>
      <c r="BA1661" s="92" t="str">
        <f>IF($A1660&lt;&gt;"",IF(AX1660&lt;&gt;"","B","R"),"")</f>
        <v/>
      </c>
      <c r="BB1661" s="92" t="str">
        <f t="shared" si="5207"/>
        <v/>
      </c>
      <c r="BC1661" s="82">
        <f t="shared" si="5244"/>
        <v>0</v>
      </c>
      <c r="BD1661" s="71">
        <f t="shared" si="5208"/>
        <v>0</v>
      </c>
      <c r="BE1661" s="98">
        <f t="shared" si="5246"/>
        <v>18</v>
      </c>
      <c r="BF1661" s="92" t="str">
        <f>IF($A1660&lt;&gt;"",IF($Y1660&gt;$Z1660,"H",IF($Z1660&gt;$Y1660,"L",BF1660)),"")</f>
        <v/>
      </c>
      <c r="BG1661" s="92" t="str">
        <f>IF($A1661&lt;&gt;"",IF($A1661=0,"L",IF(BF1661&lt;&gt;"",IF(BF1661=X1661,"W","L"))),"")</f>
        <v/>
      </c>
      <c r="BH1661" s="82">
        <f t="shared" si="5227"/>
        <v>0</v>
      </c>
      <c r="BI1661" s="71">
        <f t="shared" si="5228"/>
        <v>0</v>
      </c>
      <c r="BJ1661" s="146" t="str">
        <f>AE1661&amp;AP1661&amp;BA1661</f>
        <v/>
      </c>
      <c r="BK1661" s="97">
        <v>1</v>
      </c>
      <c r="BL1661" s="95" t="str">
        <f>IF($A1660&lt;&gt;"",IF($BJ1661="LER","11,",IF($BJ1661="LOR","02,",IF($BJ1661="LEB","01,",IF($BJ1661="LOB","12,",IF($BJ1661="HER","29,",IF($BJ1661="HOR","20,",IF($BJ1661="HEB","19,",IF($BJ1661="HOB","30,","")))))))),"")</f>
        <v/>
      </c>
      <c r="BM1661" s="95" t="str">
        <f>IF($A1660&lt;&gt;"",IF($BJ1661="LER","13,",IF($BJ1661="LOR","04,",IF($BJ1661="LEB","03,",IF($BJ1661="LOB","14,",IF($BJ1661="HER","31,",IF($BJ1661="HOR","22,",IF($BJ1661="HEB","21,",IF($BJ1661="HOB","32,","")))))))),"")</f>
        <v/>
      </c>
      <c r="BN1661" s="95" t="str">
        <f>IF($A1660&lt;&gt;"",IF($BJ1661="LER","15,",IF($BJ1661="LOR","06,",IF($BJ1661="LEB","05,",IF($BJ1661="LOB","16,",IF($BJ1661="HER","33,",IF($BJ1661="HOR","24,",IF($BJ1661="HEB","23,",IF($BJ1661="HOB","34,","")))))))),"")</f>
        <v/>
      </c>
      <c r="BO1661" s="95" t="str">
        <f>IF($A1660&lt;&gt;"",IF($BJ1661="LER","17,",IF($BJ1661="LOR","08,",IF($BJ1661="LEB","07,",IF($BJ1661="LOB","18,",IF($BJ1661="HER","35,",IF($BJ1661="HOR","26,",IF($BJ1661="HEB","25,",IF($BJ1661="HOB","36,","")))))))),"")</f>
        <v/>
      </c>
      <c r="BP1661" s="95" t="str">
        <f>IF($A1660&lt;&gt;"",IF($BJ1661="LER","",IF($BJ1661="LOR","10,",IF($BJ1661="LEB","09,",IF($BJ1661="LOB","",IF($BJ1661="HER","",IF($BJ1661="HOR","28,",IF($BJ1661="HEB","27,",IF($BJ1661="HOB","","")))))))),"")</f>
        <v/>
      </c>
      <c r="BQ1661" s="81">
        <f t="shared" si="5248"/>
        <v>0</v>
      </c>
      <c r="BR1661" s="81">
        <f t="shared" si="5249"/>
        <v>0</v>
      </c>
      <c r="BS1661" s="81">
        <f t="shared" si="5250"/>
        <v>0</v>
      </c>
      <c r="BT1661" s="81">
        <f t="shared" si="5251"/>
        <v>0</v>
      </c>
      <c r="BU1661" s="81">
        <f t="shared" si="5252"/>
        <v>0</v>
      </c>
      <c r="BV1661" s="13">
        <f t="shared" si="5253"/>
        <v>0</v>
      </c>
      <c r="BW1661" s="11">
        <f t="shared" si="5203"/>
        <v>0</v>
      </c>
      <c r="BX1661" s="69">
        <f t="shared" si="5209"/>
        <v>0</v>
      </c>
      <c r="BY1661" s="69">
        <f>IF($A1661&lt;&gt;"",IF(BY1660&lt;&gt;0,BY1660,IF(BW1661&lt;=$AW$2,"Stop Loss",0)),0)</f>
        <v>0</v>
      </c>
      <c r="BZ1661" s="69">
        <f t="shared" si="5380"/>
        <v>0</v>
      </c>
      <c r="CA1661" s="27" t="str">
        <f t="shared" si="5210"/>
        <v/>
      </c>
      <c r="CB1661" s="27" t="str">
        <f t="shared" si="5211"/>
        <v/>
      </c>
      <c r="CC1661" s="27" t="str">
        <f t="shared" si="5212"/>
        <v/>
      </c>
      <c r="CD1661" s="27" t="str">
        <f t="shared" si="5213"/>
        <v/>
      </c>
      <c r="CE1661" s="27" t="str">
        <f t="shared" si="5214"/>
        <v/>
      </c>
      <c r="CF1661" s="27" t="str">
        <f t="shared" si="5215"/>
        <v/>
      </c>
      <c r="CG1661" s="86"/>
      <c r="CH1661" s="86"/>
      <c r="CI1661" s="45"/>
      <c r="CJ1661" s="45"/>
      <c r="CK1661" s="45"/>
    </row>
    <row r="1662" spans="1:89">
      <c r="A1662" s="149"/>
      <c r="B1662" s="82" t="str">
        <f t="shared" si="5194"/>
        <v/>
      </c>
      <c r="C1662" s="7" t="str">
        <f t="shared" si="5195"/>
        <v/>
      </c>
      <c r="D1662" s="81">
        <f t="shared" si="5196"/>
        <v>0</v>
      </c>
      <c r="E1662" s="7" t="str">
        <f t="shared" si="5197"/>
        <v>18,</v>
      </c>
      <c r="F1662" s="78"/>
      <c r="G1662" s="86"/>
      <c r="H1662" s="86"/>
      <c r="I1662" s="86"/>
      <c r="J1662" s="86"/>
      <c r="K1662" s="86"/>
      <c r="L1662" s="86"/>
      <c r="M1662" s="86"/>
      <c r="N1662" s="86"/>
      <c r="O1662" s="78"/>
      <c r="P1662" s="86"/>
      <c r="Q1662" s="86"/>
      <c r="R1662" s="86"/>
      <c r="S1662" s="86"/>
      <c r="T1662" s="86"/>
      <c r="U1662" s="86"/>
      <c r="V1662" s="86"/>
      <c r="W1662" s="86"/>
      <c r="X1662" s="123" t="str">
        <f t="shared" si="5198"/>
        <v/>
      </c>
      <c r="Y1662" s="127">
        <f t="shared" si="5230"/>
        <v>0</v>
      </c>
      <c r="Z1662" s="127">
        <f t="shared" si="5231"/>
        <v>0</v>
      </c>
      <c r="AA1662" s="127">
        <f t="shared" si="5232"/>
        <v>0</v>
      </c>
      <c r="AB1662" s="86">
        <f t="shared" ref="AB1662:AC1662" si="5416">AB1661</f>
        <v>0</v>
      </c>
      <c r="AC1662" s="86">
        <f t="shared" si="5416"/>
        <v>0</v>
      </c>
      <c r="AD1662" s="90" t="str">
        <f>IF($A1661&lt;&gt;"",AD1661,"")</f>
        <v/>
      </c>
      <c r="AE1662" s="54" t="str">
        <f>IF($A1661&lt;&gt;"",AE1661,"")</f>
        <v/>
      </c>
      <c r="AF1662" s="92" t="str">
        <f t="shared" si="5204"/>
        <v/>
      </c>
      <c r="AG1662" s="82">
        <f t="shared" si="5199"/>
        <v>0</v>
      </c>
      <c r="AH1662" s="71">
        <f t="shared" si="5316"/>
        <v>0</v>
      </c>
      <c r="AI1662" s="78" t="str">
        <f t="shared" si="5200"/>
        <v/>
      </c>
      <c r="AJ1662" s="132">
        <f t="shared" si="5233"/>
        <v>0</v>
      </c>
      <c r="AK1662" s="132">
        <f t="shared" si="5234"/>
        <v>0</v>
      </c>
      <c r="AL1662" s="132">
        <f t="shared" si="5235"/>
        <v>0</v>
      </c>
      <c r="AM1662" s="86" t="str">
        <f t="shared" si="5236"/>
        <v/>
      </c>
      <c r="AN1662" s="86" t="str">
        <f t="shared" si="5237"/>
        <v/>
      </c>
      <c r="AO1662" s="90" t="str">
        <f>IF($A1661&lt;&gt;"",AO1661,"")</f>
        <v/>
      </c>
      <c r="AP1662" s="54" t="str">
        <f>IF($A1661&lt;&gt;"",AP1661,"")</f>
        <v/>
      </c>
      <c r="AQ1662" s="92" t="str">
        <f t="shared" si="5205"/>
        <v/>
      </c>
      <c r="AR1662" s="82">
        <f t="shared" si="5238"/>
        <v>0</v>
      </c>
      <c r="AS1662" s="71">
        <f t="shared" si="5206"/>
        <v>0</v>
      </c>
      <c r="AT1662" s="78" t="str">
        <f t="shared" si="5201"/>
        <v/>
      </c>
      <c r="AU1662" s="137">
        <f t="shared" si="5239"/>
        <v>0</v>
      </c>
      <c r="AV1662" s="137">
        <f t="shared" si="5240"/>
        <v>0</v>
      </c>
      <c r="AW1662" s="137">
        <f t="shared" si="5241"/>
        <v>0</v>
      </c>
      <c r="AX1662" s="86" t="str">
        <f t="shared" si="5242"/>
        <v/>
      </c>
      <c r="AY1662" s="86" t="str">
        <f t="shared" si="5243"/>
        <v/>
      </c>
      <c r="AZ1662" s="90" t="str">
        <f>IF($A1661&lt;&gt;"",AZ1661,"")</f>
        <v/>
      </c>
      <c r="BA1662" s="54" t="str">
        <f>IF($A1661&lt;&gt;"",BA1661,"")</f>
        <v/>
      </c>
      <c r="BB1662" s="92" t="str">
        <f t="shared" si="5207"/>
        <v/>
      </c>
      <c r="BC1662" s="82">
        <f t="shared" si="5244"/>
        <v>0</v>
      </c>
      <c r="BD1662" s="71">
        <f t="shared" si="5208"/>
        <v>0</v>
      </c>
      <c r="BE1662" s="98">
        <f t="shared" si="5246"/>
        <v>18</v>
      </c>
      <c r="BF1662" s="54" t="str">
        <f>IF($A1661&lt;&gt;"",BF1661,"")</f>
        <v/>
      </c>
      <c r="BG1662" s="92" t="str">
        <f t="shared" ref="BG1662:BG1696" si="5417">IF($A1662&lt;&gt;"",IF($A1662=0,"L",IF(BF1662&lt;&gt;"",IF(BF1662=X1662,"W","L"))),"")</f>
        <v/>
      </c>
      <c r="BH1662" s="82">
        <f t="shared" si="5227"/>
        <v>0</v>
      </c>
      <c r="BI1662" s="71">
        <f t="shared" si="5228"/>
        <v>0</v>
      </c>
      <c r="BJ1662" s="146"/>
      <c r="BK1662" s="97">
        <v>1</v>
      </c>
      <c r="BL1662" s="95" t="str">
        <f>IF(BL1661&lt;&gt;"",BL1661,"")</f>
        <v/>
      </c>
      <c r="BM1662" s="95" t="str">
        <f t="shared" ref="BM1662:BP1662" si="5418">IF(BM1661&lt;&gt;"",BM1661,"")</f>
        <v/>
      </c>
      <c r="BN1662" s="95" t="str">
        <f t="shared" si="5418"/>
        <v/>
      </c>
      <c r="BO1662" s="95" t="str">
        <f t="shared" si="5418"/>
        <v/>
      </c>
      <c r="BP1662" s="95" t="str">
        <f t="shared" si="5418"/>
        <v/>
      </c>
      <c r="BQ1662" s="81">
        <f t="shared" si="5248"/>
        <v>0</v>
      </c>
      <c r="BR1662" s="81">
        <f t="shared" si="5249"/>
        <v>0</v>
      </c>
      <c r="BS1662" s="81">
        <f t="shared" si="5250"/>
        <v>0</v>
      </c>
      <c r="BT1662" s="81">
        <f t="shared" si="5251"/>
        <v>0</v>
      </c>
      <c r="BU1662" s="81">
        <f t="shared" si="5252"/>
        <v>0</v>
      </c>
      <c r="BV1662" s="13">
        <f t="shared" si="5253"/>
        <v>0</v>
      </c>
      <c r="BW1662" s="11">
        <f t="shared" si="5203"/>
        <v>0</v>
      </c>
      <c r="BX1662" s="69">
        <f t="shared" si="5209"/>
        <v>0</v>
      </c>
      <c r="BY1662" s="69">
        <f>IF($A1662&lt;&gt;"",IF(BY1661&lt;&gt;0,BY1661,IF(BW1662&lt;=$AW$2,"Stop Loss",0)),0)</f>
        <v>0</v>
      </c>
      <c r="BZ1662" s="69">
        <f t="shared" si="5380"/>
        <v>0</v>
      </c>
      <c r="CA1662" s="27" t="str">
        <f t="shared" si="5210"/>
        <v/>
      </c>
      <c r="CB1662" s="27" t="str">
        <f t="shared" si="5211"/>
        <v/>
      </c>
      <c r="CC1662" s="27" t="str">
        <f t="shared" si="5212"/>
        <v/>
      </c>
      <c r="CD1662" s="27" t="str">
        <f t="shared" si="5213"/>
        <v/>
      </c>
      <c r="CE1662" s="27" t="str">
        <f t="shared" si="5214"/>
        <v/>
      </c>
      <c r="CF1662" s="27" t="str">
        <f t="shared" si="5215"/>
        <v/>
      </c>
      <c r="CG1662" s="86"/>
      <c r="CH1662" s="86"/>
      <c r="CI1662" s="45"/>
      <c r="CJ1662" s="45"/>
      <c r="CK1662" s="45"/>
    </row>
    <row r="1663" spans="1:89">
      <c r="A1663" s="149"/>
      <c r="B1663" s="82" t="str">
        <f t="shared" si="5194"/>
        <v/>
      </c>
      <c r="C1663" s="7" t="str">
        <f t="shared" si="5195"/>
        <v/>
      </c>
      <c r="D1663" s="81">
        <f t="shared" si="5196"/>
        <v>0</v>
      </c>
      <c r="E1663" s="7" t="str">
        <f t="shared" si="5197"/>
        <v>18,</v>
      </c>
      <c r="F1663" s="78"/>
      <c r="G1663" s="86"/>
      <c r="H1663" s="86"/>
      <c r="I1663" s="86"/>
      <c r="J1663" s="86"/>
      <c r="K1663" s="86"/>
      <c r="L1663" s="86"/>
      <c r="M1663" s="86"/>
      <c r="N1663" s="86"/>
      <c r="O1663" s="78"/>
      <c r="P1663" s="86"/>
      <c r="Q1663" s="86"/>
      <c r="R1663" s="86"/>
      <c r="S1663" s="86"/>
      <c r="T1663" s="86"/>
      <c r="U1663" s="86"/>
      <c r="V1663" s="86"/>
      <c r="W1663" s="86"/>
      <c r="X1663" s="123" t="str">
        <f t="shared" si="5198"/>
        <v/>
      </c>
      <c r="Y1663" s="127">
        <f t="shared" si="5230"/>
        <v>0</v>
      </c>
      <c r="Z1663" s="127">
        <f t="shared" si="5231"/>
        <v>0</v>
      </c>
      <c r="AA1663" s="127">
        <f t="shared" si="5232"/>
        <v>0</v>
      </c>
      <c r="AB1663" s="86">
        <f t="shared" ref="AB1663:AC1663" si="5419">AB1662</f>
        <v>0</v>
      </c>
      <c r="AC1663" s="86">
        <f t="shared" si="5419"/>
        <v>0</v>
      </c>
      <c r="AD1663" s="90" t="str">
        <f t="shared" ref="AD1663:AE1663" si="5420">IF($A1662&lt;&gt;"",AD1662,"")</f>
        <v/>
      </c>
      <c r="AE1663" s="54" t="str">
        <f t="shared" si="5420"/>
        <v/>
      </c>
      <c r="AF1663" s="92" t="str">
        <f t="shared" si="5204"/>
        <v/>
      </c>
      <c r="AG1663" s="82">
        <f t="shared" si="5199"/>
        <v>0</v>
      </c>
      <c r="AH1663" s="71">
        <f t="shared" si="5316"/>
        <v>0</v>
      </c>
      <c r="AI1663" s="78" t="str">
        <f t="shared" si="5200"/>
        <v/>
      </c>
      <c r="AJ1663" s="132">
        <f t="shared" si="5233"/>
        <v>0</v>
      </c>
      <c r="AK1663" s="132">
        <f t="shared" si="5234"/>
        <v>0</v>
      </c>
      <c r="AL1663" s="132">
        <f t="shared" si="5235"/>
        <v>0</v>
      </c>
      <c r="AM1663" s="86" t="str">
        <f t="shared" si="5236"/>
        <v/>
      </c>
      <c r="AN1663" s="86" t="str">
        <f t="shared" si="5237"/>
        <v/>
      </c>
      <c r="AO1663" s="90" t="str">
        <f t="shared" ref="AO1663:AP1663" si="5421">IF($A1662&lt;&gt;"",AO1662,"")</f>
        <v/>
      </c>
      <c r="AP1663" s="54" t="str">
        <f t="shared" si="5421"/>
        <v/>
      </c>
      <c r="AQ1663" s="92" t="str">
        <f t="shared" si="5205"/>
        <v/>
      </c>
      <c r="AR1663" s="82">
        <f t="shared" si="5238"/>
        <v>0</v>
      </c>
      <c r="AS1663" s="71">
        <f t="shared" si="5206"/>
        <v>0</v>
      </c>
      <c r="AT1663" s="78" t="str">
        <f t="shared" si="5201"/>
        <v/>
      </c>
      <c r="AU1663" s="137">
        <f t="shared" si="5239"/>
        <v>0</v>
      </c>
      <c r="AV1663" s="137">
        <f t="shared" si="5240"/>
        <v>0</v>
      </c>
      <c r="AW1663" s="137">
        <f t="shared" si="5241"/>
        <v>0</v>
      </c>
      <c r="AX1663" s="86" t="str">
        <f t="shared" si="5242"/>
        <v/>
      </c>
      <c r="AY1663" s="86" t="str">
        <f t="shared" si="5243"/>
        <v/>
      </c>
      <c r="AZ1663" s="90" t="str">
        <f t="shared" ref="AZ1663:BA1663" si="5422">IF($A1662&lt;&gt;"",AZ1662,"")</f>
        <v/>
      </c>
      <c r="BA1663" s="54" t="str">
        <f t="shared" si="5422"/>
        <v/>
      </c>
      <c r="BB1663" s="92" t="str">
        <f t="shared" si="5207"/>
        <v/>
      </c>
      <c r="BC1663" s="82">
        <f t="shared" si="5244"/>
        <v>0</v>
      </c>
      <c r="BD1663" s="71">
        <f t="shared" si="5208"/>
        <v>0</v>
      </c>
      <c r="BE1663" s="98">
        <f t="shared" si="5246"/>
        <v>18</v>
      </c>
      <c r="BF1663" s="54" t="str">
        <f t="shared" ref="BF1663:BF1669" si="5423">IF($A1662&lt;&gt;"",BF1662,"")</f>
        <v/>
      </c>
      <c r="BG1663" s="92" t="str">
        <f t="shared" si="5417"/>
        <v/>
      </c>
      <c r="BH1663" s="82">
        <f t="shared" si="5227"/>
        <v>0</v>
      </c>
      <c r="BI1663" s="71">
        <f t="shared" si="5228"/>
        <v>0</v>
      </c>
      <c r="BJ1663" s="146"/>
      <c r="BK1663" s="97">
        <v>1</v>
      </c>
      <c r="BL1663" s="95" t="str">
        <f t="shared" ref="BL1663:BP1669" si="5424">IF(BL1662&lt;&gt;"",BL1662,"")</f>
        <v/>
      </c>
      <c r="BM1663" s="95" t="str">
        <f t="shared" si="5424"/>
        <v/>
      </c>
      <c r="BN1663" s="95" t="str">
        <f t="shared" si="5424"/>
        <v/>
      </c>
      <c r="BO1663" s="95" t="str">
        <f t="shared" si="5424"/>
        <v/>
      </c>
      <c r="BP1663" s="95" t="str">
        <f t="shared" si="5424"/>
        <v/>
      </c>
      <c r="BQ1663" s="81">
        <f t="shared" si="5248"/>
        <v>0</v>
      </c>
      <c r="BR1663" s="81">
        <f t="shared" si="5249"/>
        <v>0</v>
      </c>
      <c r="BS1663" s="81">
        <f t="shared" si="5250"/>
        <v>0</v>
      </c>
      <c r="BT1663" s="81">
        <f t="shared" si="5251"/>
        <v>0</v>
      </c>
      <c r="BU1663" s="81">
        <f t="shared" si="5252"/>
        <v>0</v>
      </c>
      <c r="BV1663" s="13">
        <f t="shared" si="5253"/>
        <v>0</v>
      </c>
      <c r="BW1663" s="11">
        <f t="shared" si="5203"/>
        <v>0</v>
      </c>
      <c r="BX1663" s="69">
        <f t="shared" si="5209"/>
        <v>0</v>
      </c>
      <c r="BY1663" s="69">
        <f>IF($A1663&lt;&gt;"",IF(BY1662&lt;&gt;0,BY1662,IF(BW1663&lt;=$AW$2,"Stop Loss",0)),0)</f>
        <v>0</v>
      </c>
      <c r="BZ1663" s="69">
        <f t="shared" si="5380"/>
        <v>0</v>
      </c>
      <c r="CA1663" s="27" t="str">
        <f t="shared" si="5210"/>
        <v/>
      </c>
      <c r="CB1663" s="27" t="str">
        <f t="shared" si="5211"/>
        <v/>
      </c>
      <c r="CC1663" s="27" t="str">
        <f t="shared" si="5212"/>
        <v/>
      </c>
      <c r="CD1663" s="27" t="str">
        <f t="shared" si="5213"/>
        <v/>
      </c>
      <c r="CE1663" s="27" t="str">
        <f t="shared" si="5214"/>
        <v/>
      </c>
      <c r="CF1663" s="27" t="str">
        <f t="shared" si="5215"/>
        <v/>
      </c>
      <c r="CG1663" s="86"/>
      <c r="CH1663" s="86"/>
      <c r="CI1663" s="45"/>
      <c r="CJ1663" s="45"/>
      <c r="CK1663" s="45"/>
    </row>
    <row r="1664" spans="1:89">
      <c r="A1664" s="149"/>
      <c r="B1664" s="82" t="str">
        <f t="shared" si="5194"/>
        <v/>
      </c>
      <c r="C1664" s="7" t="str">
        <f t="shared" si="5195"/>
        <v/>
      </c>
      <c r="D1664" s="81">
        <f t="shared" si="5196"/>
        <v>0</v>
      </c>
      <c r="E1664" s="7" t="str">
        <f t="shared" si="5197"/>
        <v>18,</v>
      </c>
      <c r="F1664" s="78"/>
      <c r="G1664" s="86"/>
      <c r="H1664" s="86"/>
      <c r="I1664" s="86"/>
      <c r="J1664" s="86"/>
      <c r="K1664" s="86"/>
      <c r="L1664" s="86"/>
      <c r="M1664" s="86"/>
      <c r="N1664" s="86"/>
      <c r="O1664" s="78"/>
      <c r="P1664" s="86"/>
      <c r="Q1664" s="86"/>
      <c r="R1664" s="86"/>
      <c r="S1664" s="86"/>
      <c r="T1664" s="86"/>
      <c r="U1664" s="86"/>
      <c r="V1664" s="86"/>
      <c r="W1664" s="86"/>
      <c r="X1664" s="123" t="str">
        <f t="shared" si="5198"/>
        <v/>
      </c>
      <c r="Y1664" s="127">
        <f t="shared" si="5230"/>
        <v>0</v>
      </c>
      <c r="Z1664" s="127">
        <f t="shared" si="5231"/>
        <v>0</v>
      </c>
      <c r="AA1664" s="127">
        <f t="shared" si="5232"/>
        <v>0</v>
      </c>
      <c r="AB1664" s="86">
        <f t="shared" ref="AB1664:AC1664" si="5425">AB1663</f>
        <v>0</v>
      </c>
      <c r="AC1664" s="86">
        <f t="shared" si="5425"/>
        <v>0</v>
      </c>
      <c r="AD1664" s="90" t="str">
        <f t="shared" ref="AD1664:AE1664" si="5426">IF($A1663&lt;&gt;"",AD1663,"")</f>
        <v/>
      </c>
      <c r="AE1664" s="54" t="str">
        <f t="shared" si="5426"/>
        <v/>
      </c>
      <c r="AF1664" s="92" t="str">
        <f t="shared" si="5204"/>
        <v/>
      </c>
      <c r="AG1664" s="82">
        <f t="shared" si="5199"/>
        <v>0</v>
      </c>
      <c r="AH1664" s="71">
        <f t="shared" si="5316"/>
        <v>0</v>
      </c>
      <c r="AI1664" s="78" t="str">
        <f t="shared" si="5200"/>
        <v/>
      </c>
      <c r="AJ1664" s="132">
        <f t="shared" si="5233"/>
        <v>0</v>
      </c>
      <c r="AK1664" s="132">
        <f t="shared" si="5234"/>
        <v>0</v>
      </c>
      <c r="AL1664" s="132">
        <f t="shared" si="5235"/>
        <v>0</v>
      </c>
      <c r="AM1664" s="86" t="str">
        <f t="shared" si="5236"/>
        <v/>
      </c>
      <c r="AN1664" s="86" t="str">
        <f t="shared" si="5237"/>
        <v/>
      </c>
      <c r="AO1664" s="90" t="str">
        <f t="shared" ref="AO1664:AP1664" si="5427">IF($A1663&lt;&gt;"",AO1663,"")</f>
        <v/>
      </c>
      <c r="AP1664" s="54" t="str">
        <f t="shared" si="5427"/>
        <v/>
      </c>
      <c r="AQ1664" s="92" t="str">
        <f t="shared" si="5205"/>
        <v/>
      </c>
      <c r="AR1664" s="82">
        <f t="shared" si="5238"/>
        <v>0</v>
      </c>
      <c r="AS1664" s="71">
        <f t="shared" si="5206"/>
        <v>0</v>
      </c>
      <c r="AT1664" s="78" t="str">
        <f t="shared" si="5201"/>
        <v/>
      </c>
      <c r="AU1664" s="137">
        <f t="shared" si="5239"/>
        <v>0</v>
      </c>
      <c r="AV1664" s="137">
        <f t="shared" si="5240"/>
        <v>0</v>
      </c>
      <c r="AW1664" s="137">
        <f t="shared" si="5241"/>
        <v>0</v>
      </c>
      <c r="AX1664" s="86" t="str">
        <f t="shared" si="5242"/>
        <v/>
      </c>
      <c r="AY1664" s="86" t="str">
        <f t="shared" si="5243"/>
        <v/>
      </c>
      <c r="AZ1664" s="90" t="str">
        <f t="shared" ref="AZ1664:BA1664" si="5428">IF($A1663&lt;&gt;"",AZ1663,"")</f>
        <v/>
      </c>
      <c r="BA1664" s="54" t="str">
        <f t="shared" si="5428"/>
        <v/>
      </c>
      <c r="BB1664" s="92" t="str">
        <f t="shared" si="5207"/>
        <v/>
      </c>
      <c r="BC1664" s="82">
        <f t="shared" si="5244"/>
        <v>0</v>
      </c>
      <c r="BD1664" s="71">
        <f t="shared" si="5208"/>
        <v>0</v>
      </c>
      <c r="BE1664" s="98">
        <f t="shared" si="5246"/>
        <v>18</v>
      </c>
      <c r="BF1664" s="54" t="str">
        <f t="shared" si="5423"/>
        <v/>
      </c>
      <c r="BG1664" s="92" t="str">
        <f t="shared" si="5417"/>
        <v/>
      </c>
      <c r="BH1664" s="82">
        <f t="shared" si="5227"/>
        <v>0</v>
      </c>
      <c r="BI1664" s="71">
        <f t="shared" si="5228"/>
        <v>0</v>
      </c>
      <c r="BJ1664" s="146"/>
      <c r="BK1664" s="97">
        <v>1</v>
      </c>
      <c r="BL1664" s="95" t="str">
        <f t="shared" si="5424"/>
        <v/>
      </c>
      <c r="BM1664" s="95" t="str">
        <f t="shared" si="5424"/>
        <v/>
      </c>
      <c r="BN1664" s="95" t="str">
        <f t="shared" si="5424"/>
        <v/>
      </c>
      <c r="BO1664" s="95" t="str">
        <f t="shared" si="5424"/>
        <v/>
      </c>
      <c r="BP1664" s="95" t="str">
        <f t="shared" si="5424"/>
        <v/>
      </c>
      <c r="BQ1664" s="81">
        <f t="shared" si="5248"/>
        <v>0</v>
      </c>
      <c r="BR1664" s="81">
        <f t="shared" si="5249"/>
        <v>0</v>
      </c>
      <c r="BS1664" s="81">
        <f t="shared" si="5250"/>
        <v>0</v>
      </c>
      <c r="BT1664" s="81">
        <f t="shared" si="5251"/>
        <v>0</v>
      </c>
      <c r="BU1664" s="81">
        <f t="shared" si="5252"/>
        <v>0</v>
      </c>
      <c r="BV1664" s="13">
        <f t="shared" si="5253"/>
        <v>0</v>
      </c>
      <c r="BW1664" s="11">
        <f t="shared" si="5203"/>
        <v>0</v>
      </c>
      <c r="BX1664" s="69">
        <f t="shared" si="5209"/>
        <v>0</v>
      </c>
      <c r="BY1664" s="69">
        <f>IF($A1664&lt;&gt;"",IF(BY1663&lt;&gt;0,BY1663,IF(BW1664&lt;=$AW$2,"Stop Loss",0)),0)</f>
        <v>0</v>
      </c>
      <c r="BZ1664" s="69">
        <f t="shared" si="5380"/>
        <v>0</v>
      </c>
      <c r="CA1664" s="27" t="str">
        <f t="shared" si="5210"/>
        <v/>
      </c>
      <c r="CB1664" s="27" t="str">
        <f t="shared" si="5211"/>
        <v/>
      </c>
      <c r="CC1664" s="27" t="str">
        <f t="shared" si="5212"/>
        <v/>
      </c>
      <c r="CD1664" s="27" t="str">
        <f t="shared" si="5213"/>
        <v/>
      </c>
      <c r="CE1664" s="27" t="str">
        <f t="shared" si="5214"/>
        <v/>
      </c>
      <c r="CF1664" s="27" t="str">
        <f t="shared" si="5215"/>
        <v/>
      </c>
      <c r="CG1664" s="86"/>
      <c r="CH1664" s="86"/>
      <c r="CI1664" s="45"/>
      <c r="CJ1664" s="45"/>
      <c r="CK1664" s="45"/>
    </row>
    <row r="1665" spans="1:89">
      <c r="A1665" s="149"/>
      <c r="B1665" s="82" t="str">
        <f t="shared" si="5194"/>
        <v/>
      </c>
      <c r="C1665" s="7" t="str">
        <f t="shared" si="5195"/>
        <v/>
      </c>
      <c r="D1665" s="81">
        <f t="shared" si="5196"/>
        <v>0</v>
      </c>
      <c r="E1665" s="7" t="str">
        <f t="shared" si="5197"/>
        <v>18,</v>
      </c>
      <c r="F1665" s="78"/>
      <c r="G1665" s="86"/>
      <c r="H1665" s="86"/>
      <c r="I1665" s="86"/>
      <c r="J1665" s="86"/>
      <c r="K1665" s="86"/>
      <c r="L1665" s="86"/>
      <c r="M1665" s="86"/>
      <c r="N1665" s="86"/>
      <c r="O1665" s="78"/>
      <c r="P1665" s="86"/>
      <c r="Q1665" s="86"/>
      <c r="R1665" s="86"/>
      <c r="S1665" s="86"/>
      <c r="T1665" s="86"/>
      <c r="U1665" s="86"/>
      <c r="V1665" s="86"/>
      <c r="W1665" s="86"/>
      <c r="X1665" s="123" t="str">
        <f t="shared" si="5198"/>
        <v/>
      </c>
      <c r="Y1665" s="127">
        <f t="shared" si="5230"/>
        <v>0</v>
      </c>
      <c r="Z1665" s="127">
        <f t="shared" si="5231"/>
        <v>0</v>
      </c>
      <c r="AA1665" s="127">
        <f t="shared" si="5232"/>
        <v>0</v>
      </c>
      <c r="AB1665" s="86">
        <f t="shared" ref="AB1665:AC1665" si="5429">AB1664</f>
        <v>0</v>
      </c>
      <c r="AC1665" s="86">
        <f t="shared" si="5429"/>
        <v>0</v>
      </c>
      <c r="AD1665" s="90" t="str">
        <f t="shared" ref="AD1665:AE1665" si="5430">IF($A1664&lt;&gt;"",AD1664,"")</f>
        <v/>
      </c>
      <c r="AE1665" s="54" t="str">
        <f t="shared" si="5430"/>
        <v/>
      </c>
      <c r="AF1665" s="92" t="str">
        <f t="shared" si="5204"/>
        <v/>
      </c>
      <c r="AG1665" s="82">
        <f t="shared" si="5199"/>
        <v>0</v>
      </c>
      <c r="AH1665" s="71">
        <f t="shared" si="5316"/>
        <v>0</v>
      </c>
      <c r="AI1665" s="78" t="str">
        <f t="shared" si="5200"/>
        <v/>
      </c>
      <c r="AJ1665" s="132">
        <f t="shared" si="5233"/>
        <v>0</v>
      </c>
      <c r="AK1665" s="132">
        <f t="shared" si="5234"/>
        <v>0</v>
      </c>
      <c r="AL1665" s="132">
        <f t="shared" si="5235"/>
        <v>0</v>
      </c>
      <c r="AM1665" s="86" t="str">
        <f t="shared" si="5236"/>
        <v/>
      </c>
      <c r="AN1665" s="86" t="str">
        <f t="shared" si="5237"/>
        <v/>
      </c>
      <c r="AO1665" s="90" t="str">
        <f t="shared" ref="AO1665:AP1665" si="5431">IF($A1664&lt;&gt;"",AO1664,"")</f>
        <v/>
      </c>
      <c r="AP1665" s="54" t="str">
        <f t="shared" si="5431"/>
        <v/>
      </c>
      <c r="AQ1665" s="92" t="str">
        <f t="shared" si="5205"/>
        <v/>
      </c>
      <c r="AR1665" s="82">
        <f t="shared" si="5238"/>
        <v>0</v>
      </c>
      <c r="AS1665" s="71">
        <f t="shared" si="5206"/>
        <v>0</v>
      </c>
      <c r="AT1665" s="78" t="str">
        <f t="shared" si="5201"/>
        <v/>
      </c>
      <c r="AU1665" s="137">
        <f t="shared" si="5239"/>
        <v>0</v>
      </c>
      <c r="AV1665" s="137">
        <f t="shared" si="5240"/>
        <v>0</v>
      </c>
      <c r="AW1665" s="137">
        <f t="shared" si="5241"/>
        <v>0</v>
      </c>
      <c r="AX1665" s="86" t="str">
        <f t="shared" si="5242"/>
        <v/>
      </c>
      <c r="AY1665" s="86" t="str">
        <f t="shared" si="5243"/>
        <v/>
      </c>
      <c r="AZ1665" s="90" t="str">
        <f t="shared" ref="AZ1665:BA1665" si="5432">IF($A1664&lt;&gt;"",AZ1664,"")</f>
        <v/>
      </c>
      <c r="BA1665" s="54" t="str">
        <f t="shared" si="5432"/>
        <v/>
      </c>
      <c r="BB1665" s="92" t="str">
        <f t="shared" si="5207"/>
        <v/>
      </c>
      <c r="BC1665" s="82">
        <f t="shared" si="5244"/>
        <v>0</v>
      </c>
      <c r="BD1665" s="71">
        <f t="shared" si="5208"/>
        <v>0</v>
      </c>
      <c r="BE1665" s="98">
        <f t="shared" si="5246"/>
        <v>18</v>
      </c>
      <c r="BF1665" s="54" t="str">
        <f t="shared" si="5423"/>
        <v/>
      </c>
      <c r="BG1665" s="92" t="str">
        <f t="shared" si="5417"/>
        <v/>
      </c>
      <c r="BH1665" s="82">
        <f t="shared" si="5227"/>
        <v>0</v>
      </c>
      <c r="BI1665" s="71">
        <f t="shared" si="5228"/>
        <v>0</v>
      </c>
      <c r="BJ1665" s="146"/>
      <c r="BK1665" s="97">
        <v>1</v>
      </c>
      <c r="BL1665" s="95" t="str">
        <f t="shared" si="5424"/>
        <v/>
      </c>
      <c r="BM1665" s="95" t="str">
        <f t="shared" si="5424"/>
        <v/>
      </c>
      <c r="BN1665" s="95" t="str">
        <f t="shared" si="5424"/>
        <v/>
      </c>
      <c r="BO1665" s="95" t="str">
        <f t="shared" si="5424"/>
        <v/>
      </c>
      <c r="BP1665" s="95" t="str">
        <f t="shared" si="5424"/>
        <v/>
      </c>
      <c r="BQ1665" s="81">
        <f t="shared" si="5248"/>
        <v>0</v>
      </c>
      <c r="BR1665" s="81">
        <f t="shared" si="5249"/>
        <v>0</v>
      </c>
      <c r="BS1665" s="81">
        <f t="shared" si="5250"/>
        <v>0</v>
      </c>
      <c r="BT1665" s="81">
        <f t="shared" si="5251"/>
        <v>0</v>
      </c>
      <c r="BU1665" s="81">
        <f t="shared" si="5252"/>
        <v>0</v>
      </c>
      <c r="BV1665" s="13">
        <f t="shared" si="5253"/>
        <v>0</v>
      </c>
      <c r="BW1665" s="11">
        <f t="shared" si="5203"/>
        <v>0</v>
      </c>
      <c r="BX1665" s="69">
        <f t="shared" si="5209"/>
        <v>0</v>
      </c>
      <c r="BY1665" s="69">
        <f>IF($A1665&lt;&gt;"",IF(BY1664&lt;&gt;0,BY1664,IF(BW1665&lt;=$AW$2,"Stop Loss",0)),0)</f>
        <v>0</v>
      </c>
      <c r="BZ1665" s="69">
        <f t="shared" si="5380"/>
        <v>0</v>
      </c>
      <c r="CA1665" s="27" t="str">
        <f t="shared" si="5210"/>
        <v/>
      </c>
      <c r="CB1665" s="27" t="str">
        <f t="shared" si="5211"/>
        <v/>
      </c>
      <c r="CC1665" s="27" t="str">
        <f t="shared" si="5212"/>
        <v/>
      </c>
      <c r="CD1665" s="27" t="str">
        <f t="shared" si="5213"/>
        <v/>
      </c>
      <c r="CE1665" s="27" t="str">
        <f t="shared" si="5214"/>
        <v/>
      </c>
      <c r="CF1665" s="27" t="str">
        <f t="shared" si="5215"/>
        <v/>
      </c>
      <c r="CG1665" s="86"/>
      <c r="CH1665" s="86"/>
      <c r="CI1665" s="45"/>
      <c r="CJ1665" s="45"/>
      <c r="CK1665" s="45"/>
    </row>
    <row r="1666" spans="1:89">
      <c r="A1666" s="149"/>
      <c r="B1666" s="82" t="str">
        <f t="shared" si="5194"/>
        <v/>
      </c>
      <c r="C1666" s="7" t="str">
        <f t="shared" si="5195"/>
        <v/>
      </c>
      <c r="D1666" s="81">
        <f t="shared" si="5196"/>
        <v>0</v>
      </c>
      <c r="E1666" s="7" t="str">
        <f t="shared" si="5197"/>
        <v>18,</v>
      </c>
      <c r="F1666" s="78"/>
      <c r="G1666" s="86"/>
      <c r="H1666" s="86"/>
      <c r="I1666" s="86"/>
      <c r="J1666" s="86"/>
      <c r="K1666" s="86"/>
      <c r="L1666" s="86"/>
      <c r="M1666" s="86"/>
      <c r="N1666" s="86"/>
      <c r="O1666" s="78"/>
      <c r="P1666" s="86"/>
      <c r="Q1666" s="86"/>
      <c r="R1666" s="86"/>
      <c r="S1666" s="86"/>
      <c r="T1666" s="86"/>
      <c r="U1666" s="86"/>
      <c r="V1666" s="86"/>
      <c r="W1666" s="86"/>
      <c r="X1666" s="123" t="str">
        <f t="shared" si="5198"/>
        <v/>
      </c>
      <c r="Y1666" s="127">
        <f t="shared" si="5230"/>
        <v>0</v>
      </c>
      <c r="Z1666" s="127">
        <f t="shared" si="5231"/>
        <v>0</v>
      </c>
      <c r="AA1666" s="127">
        <f t="shared" si="5232"/>
        <v>0</v>
      </c>
      <c r="AB1666" s="86">
        <f t="shared" ref="AB1666:AC1666" si="5433">AB1665</f>
        <v>0</v>
      </c>
      <c r="AC1666" s="86">
        <f t="shared" si="5433"/>
        <v>0</v>
      </c>
      <c r="AD1666" s="90" t="str">
        <f t="shared" ref="AD1666:AE1666" si="5434">IF($A1665&lt;&gt;"",AD1665,"")</f>
        <v/>
      </c>
      <c r="AE1666" s="54" t="str">
        <f t="shared" si="5434"/>
        <v/>
      </c>
      <c r="AF1666" s="92" t="str">
        <f t="shared" si="5204"/>
        <v/>
      </c>
      <c r="AG1666" s="82">
        <f t="shared" si="5199"/>
        <v>0</v>
      </c>
      <c r="AH1666" s="71">
        <f t="shared" si="5316"/>
        <v>0</v>
      </c>
      <c r="AI1666" s="78" t="str">
        <f t="shared" si="5200"/>
        <v/>
      </c>
      <c r="AJ1666" s="132">
        <f t="shared" si="5233"/>
        <v>0</v>
      </c>
      <c r="AK1666" s="132">
        <f t="shared" si="5234"/>
        <v>0</v>
      </c>
      <c r="AL1666" s="132">
        <f t="shared" si="5235"/>
        <v>0</v>
      </c>
      <c r="AM1666" s="86" t="str">
        <f t="shared" si="5236"/>
        <v/>
      </c>
      <c r="AN1666" s="86" t="str">
        <f t="shared" si="5237"/>
        <v/>
      </c>
      <c r="AO1666" s="90" t="str">
        <f t="shared" ref="AO1666:AP1666" si="5435">IF($A1665&lt;&gt;"",AO1665,"")</f>
        <v/>
      </c>
      <c r="AP1666" s="54" t="str">
        <f t="shared" si="5435"/>
        <v/>
      </c>
      <c r="AQ1666" s="92" t="str">
        <f t="shared" si="5205"/>
        <v/>
      </c>
      <c r="AR1666" s="82">
        <f t="shared" si="5238"/>
        <v>0</v>
      </c>
      <c r="AS1666" s="71">
        <f t="shared" si="5206"/>
        <v>0</v>
      </c>
      <c r="AT1666" s="78" t="str">
        <f t="shared" si="5201"/>
        <v/>
      </c>
      <c r="AU1666" s="137">
        <f t="shared" si="5239"/>
        <v>0</v>
      </c>
      <c r="AV1666" s="137">
        <f t="shared" si="5240"/>
        <v>0</v>
      </c>
      <c r="AW1666" s="137">
        <f t="shared" si="5241"/>
        <v>0</v>
      </c>
      <c r="AX1666" s="86" t="str">
        <f t="shared" si="5242"/>
        <v/>
      </c>
      <c r="AY1666" s="86" t="str">
        <f t="shared" si="5243"/>
        <v/>
      </c>
      <c r="AZ1666" s="90" t="str">
        <f t="shared" ref="AZ1666:BA1666" si="5436">IF($A1665&lt;&gt;"",AZ1665,"")</f>
        <v/>
      </c>
      <c r="BA1666" s="54" t="str">
        <f t="shared" si="5436"/>
        <v/>
      </c>
      <c r="BB1666" s="92" t="str">
        <f t="shared" si="5207"/>
        <v/>
      </c>
      <c r="BC1666" s="82">
        <f t="shared" si="5244"/>
        <v>0</v>
      </c>
      <c r="BD1666" s="71">
        <f t="shared" si="5208"/>
        <v>0</v>
      </c>
      <c r="BE1666" s="98">
        <f t="shared" si="5246"/>
        <v>18</v>
      </c>
      <c r="BF1666" s="54" t="str">
        <f t="shared" si="5423"/>
        <v/>
      </c>
      <c r="BG1666" s="92" t="str">
        <f t="shared" si="5417"/>
        <v/>
      </c>
      <c r="BH1666" s="82">
        <f t="shared" si="5227"/>
        <v>0</v>
      </c>
      <c r="BI1666" s="71">
        <f t="shared" si="5228"/>
        <v>0</v>
      </c>
      <c r="BJ1666" s="146"/>
      <c r="BK1666" s="97">
        <v>1</v>
      </c>
      <c r="BL1666" s="95" t="str">
        <f t="shared" si="5424"/>
        <v/>
      </c>
      <c r="BM1666" s="95" t="str">
        <f t="shared" si="5424"/>
        <v/>
      </c>
      <c r="BN1666" s="95" t="str">
        <f t="shared" si="5424"/>
        <v/>
      </c>
      <c r="BO1666" s="95" t="str">
        <f t="shared" si="5424"/>
        <v/>
      </c>
      <c r="BP1666" s="95" t="str">
        <f t="shared" si="5424"/>
        <v/>
      </c>
      <c r="BQ1666" s="81">
        <f t="shared" si="5248"/>
        <v>0</v>
      </c>
      <c r="BR1666" s="81">
        <f t="shared" si="5249"/>
        <v>0</v>
      </c>
      <c r="BS1666" s="81">
        <f t="shared" si="5250"/>
        <v>0</v>
      </c>
      <c r="BT1666" s="81">
        <f t="shared" si="5251"/>
        <v>0</v>
      </c>
      <c r="BU1666" s="81">
        <f t="shared" si="5252"/>
        <v>0</v>
      </c>
      <c r="BV1666" s="13">
        <f t="shared" si="5253"/>
        <v>0</v>
      </c>
      <c r="BW1666" s="11">
        <f t="shared" si="5203"/>
        <v>0</v>
      </c>
      <c r="BX1666" s="69">
        <f t="shared" si="5209"/>
        <v>0</v>
      </c>
      <c r="BY1666" s="69">
        <f>IF($A1666&lt;&gt;"",IF(BY1665&lt;&gt;0,BY1665,IF(BW1666&lt;=$AW$2,"Stop Loss",0)),0)</f>
        <v>0</v>
      </c>
      <c r="BZ1666" s="69">
        <f t="shared" si="5380"/>
        <v>0</v>
      </c>
      <c r="CA1666" s="27" t="str">
        <f t="shared" si="5210"/>
        <v/>
      </c>
      <c r="CB1666" s="27" t="str">
        <f t="shared" si="5211"/>
        <v/>
      </c>
      <c r="CC1666" s="27" t="str">
        <f t="shared" si="5212"/>
        <v/>
      </c>
      <c r="CD1666" s="27" t="str">
        <f t="shared" si="5213"/>
        <v/>
      </c>
      <c r="CE1666" s="27" t="str">
        <f t="shared" si="5214"/>
        <v/>
      </c>
      <c r="CF1666" s="27" t="str">
        <f t="shared" si="5215"/>
        <v/>
      </c>
      <c r="CG1666" s="86"/>
      <c r="CH1666" s="86"/>
      <c r="CI1666" s="45"/>
      <c r="CJ1666" s="45"/>
      <c r="CK1666" s="45"/>
    </row>
    <row r="1667" spans="1:89">
      <c r="A1667" s="149"/>
      <c r="B1667" s="82" t="str">
        <f t="shared" si="5194"/>
        <v/>
      </c>
      <c r="C1667" s="7" t="str">
        <f t="shared" si="5195"/>
        <v/>
      </c>
      <c r="D1667" s="81">
        <f t="shared" si="5196"/>
        <v>0</v>
      </c>
      <c r="E1667" s="7" t="str">
        <f t="shared" si="5197"/>
        <v>18,</v>
      </c>
      <c r="F1667" s="78"/>
      <c r="G1667" s="86"/>
      <c r="H1667" s="86"/>
      <c r="I1667" s="86"/>
      <c r="J1667" s="86"/>
      <c r="K1667" s="86"/>
      <c r="L1667" s="86"/>
      <c r="M1667" s="86"/>
      <c r="N1667" s="86"/>
      <c r="O1667" s="78"/>
      <c r="P1667" s="86"/>
      <c r="Q1667" s="86"/>
      <c r="R1667" s="86"/>
      <c r="S1667" s="86"/>
      <c r="T1667" s="86"/>
      <c r="U1667" s="86"/>
      <c r="V1667" s="86"/>
      <c r="W1667" s="86"/>
      <c r="X1667" s="123" t="str">
        <f t="shared" si="5198"/>
        <v/>
      </c>
      <c r="Y1667" s="127">
        <f t="shared" si="5230"/>
        <v>0</v>
      </c>
      <c r="Z1667" s="127">
        <f t="shared" si="5231"/>
        <v>0</v>
      </c>
      <c r="AA1667" s="127">
        <f t="shared" si="5232"/>
        <v>0</v>
      </c>
      <c r="AB1667" s="86">
        <f t="shared" ref="AB1667:AC1667" si="5437">AB1666</f>
        <v>0</v>
      </c>
      <c r="AC1667" s="86">
        <f t="shared" si="5437"/>
        <v>0</v>
      </c>
      <c r="AD1667" s="90" t="str">
        <f t="shared" ref="AD1667:AE1667" si="5438">IF($A1666&lt;&gt;"",AD1666,"")</f>
        <v/>
      </c>
      <c r="AE1667" s="54" t="str">
        <f t="shared" si="5438"/>
        <v/>
      </c>
      <c r="AF1667" s="92" t="str">
        <f t="shared" si="5204"/>
        <v/>
      </c>
      <c r="AG1667" s="82">
        <f t="shared" si="5199"/>
        <v>0</v>
      </c>
      <c r="AH1667" s="71">
        <f t="shared" si="5316"/>
        <v>0</v>
      </c>
      <c r="AI1667" s="78" t="str">
        <f t="shared" si="5200"/>
        <v/>
      </c>
      <c r="AJ1667" s="132">
        <f t="shared" si="5233"/>
        <v>0</v>
      </c>
      <c r="AK1667" s="132">
        <f t="shared" si="5234"/>
        <v>0</v>
      </c>
      <c r="AL1667" s="132">
        <f t="shared" si="5235"/>
        <v>0</v>
      </c>
      <c r="AM1667" s="86" t="str">
        <f t="shared" si="5236"/>
        <v/>
      </c>
      <c r="AN1667" s="86" t="str">
        <f t="shared" si="5237"/>
        <v/>
      </c>
      <c r="AO1667" s="90" t="str">
        <f t="shared" ref="AO1667:AP1667" si="5439">IF($A1666&lt;&gt;"",AO1666,"")</f>
        <v/>
      </c>
      <c r="AP1667" s="54" t="str">
        <f t="shared" si="5439"/>
        <v/>
      </c>
      <c r="AQ1667" s="92" t="str">
        <f t="shared" si="5205"/>
        <v/>
      </c>
      <c r="AR1667" s="82">
        <f t="shared" si="5238"/>
        <v>0</v>
      </c>
      <c r="AS1667" s="71">
        <f t="shared" si="5206"/>
        <v>0</v>
      </c>
      <c r="AT1667" s="78" t="str">
        <f t="shared" si="5201"/>
        <v/>
      </c>
      <c r="AU1667" s="137">
        <f t="shared" si="5239"/>
        <v>0</v>
      </c>
      <c r="AV1667" s="137">
        <f t="shared" si="5240"/>
        <v>0</v>
      </c>
      <c r="AW1667" s="137">
        <f t="shared" si="5241"/>
        <v>0</v>
      </c>
      <c r="AX1667" s="86" t="str">
        <f t="shared" si="5242"/>
        <v/>
      </c>
      <c r="AY1667" s="86" t="str">
        <f t="shared" si="5243"/>
        <v/>
      </c>
      <c r="AZ1667" s="90" t="str">
        <f t="shared" ref="AZ1667:BA1667" si="5440">IF($A1666&lt;&gt;"",AZ1666,"")</f>
        <v/>
      </c>
      <c r="BA1667" s="54" t="str">
        <f t="shared" si="5440"/>
        <v/>
      </c>
      <c r="BB1667" s="92" t="str">
        <f t="shared" si="5207"/>
        <v/>
      </c>
      <c r="BC1667" s="82">
        <f t="shared" si="5244"/>
        <v>0</v>
      </c>
      <c r="BD1667" s="71">
        <f t="shared" si="5208"/>
        <v>0</v>
      </c>
      <c r="BE1667" s="98">
        <f t="shared" si="5246"/>
        <v>18</v>
      </c>
      <c r="BF1667" s="54" t="str">
        <f t="shared" si="5423"/>
        <v/>
      </c>
      <c r="BG1667" s="92" t="str">
        <f t="shared" si="5417"/>
        <v/>
      </c>
      <c r="BH1667" s="82">
        <f t="shared" si="5227"/>
        <v>0</v>
      </c>
      <c r="BI1667" s="71">
        <f t="shared" si="5228"/>
        <v>0</v>
      </c>
      <c r="BJ1667" s="146"/>
      <c r="BK1667" s="97">
        <v>1</v>
      </c>
      <c r="BL1667" s="95" t="str">
        <f t="shared" si="5424"/>
        <v/>
      </c>
      <c r="BM1667" s="95" t="str">
        <f t="shared" si="5424"/>
        <v/>
      </c>
      <c r="BN1667" s="95" t="str">
        <f t="shared" si="5424"/>
        <v/>
      </c>
      <c r="BO1667" s="95" t="str">
        <f t="shared" si="5424"/>
        <v/>
      </c>
      <c r="BP1667" s="95" t="str">
        <f t="shared" si="5424"/>
        <v/>
      </c>
      <c r="BQ1667" s="81">
        <f t="shared" si="5248"/>
        <v>0</v>
      </c>
      <c r="BR1667" s="81">
        <f t="shared" si="5249"/>
        <v>0</v>
      </c>
      <c r="BS1667" s="81">
        <f t="shared" si="5250"/>
        <v>0</v>
      </c>
      <c r="BT1667" s="81">
        <f t="shared" si="5251"/>
        <v>0</v>
      </c>
      <c r="BU1667" s="81">
        <f t="shared" si="5252"/>
        <v>0</v>
      </c>
      <c r="BV1667" s="13">
        <f t="shared" si="5253"/>
        <v>0</v>
      </c>
      <c r="BW1667" s="11">
        <f t="shared" si="5203"/>
        <v>0</v>
      </c>
      <c r="BX1667" s="69">
        <f t="shared" si="5209"/>
        <v>0</v>
      </c>
      <c r="BY1667" s="69">
        <f>IF($A1667&lt;&gt;"",IF(BY1666&lt;&gt;0,BY1666,IF(BW1667&lt;=$AW$2,"Stop Loss",0)),0)</f>
        <v>0</v>
      </c>
      <c r="BZ1667" s="69">
        <f t="shared" si="5380"/>
        <v>0</v>
      </c>
      <c r="CA1667" s="27" t="str">
        <f t="shared" si="5210"/>
        <v/>
      </c>
      <c r="CB1667" s="27" t="str">
        <f t="shared" si="5211"/>
        <v/>
      </c>
      <c r="CC1667" s="27" t="str">
        <f t="shared" si="5212"/>
        <v/>
      </c>
      <c r="CD1667" s="27" t="str">
        <f t="shared" si="5213"/>
        <v/>
      </c>
      <c r="CE1667" s="27" t="str">
        <f t="shared" si="5214"/>
        <v/>
      </c>
      <c r="CF1667" s="27" t="str">
        <f t="shared" si="5215"/>
        <v/>
      </c>
      <c r="CG1667" s="86"/>
      <c r="CH1667" s="86"/>
      <c r="CI1667" s="45"/>
      <c r="CJ1667" s="45"/>
      <c r="CK1667" s="45"/>
    </row>
    <row r="1668" spans="1:89">
      <c r="A1668" s="149"/>
      <c r="B1668" s="82" t="str">
        <f t="shared" si="5194"/>
        <v/>
      </c>
      <c r="C1668" s="7" t="str">
        <f t="shared" si="5195"/>
        <v/>
      </c>
      <c r="D1668" s="81">
        <f t="shared" si="5196"/>
        <v>0</v>
      </c>
      <c r="E1668" s="7" t="str">
        <f t="shared" si="5197"/>
        <v>18,</v>
      </c>
      <c r="F1668" s="78"/>
      <c r="G1668" s="86"/>
      <c r="H1668" s="86"/>
      <c r="I1668" s="86"/>
      <c r="J1668" s="86"/>
      <c r="K1668" s="86"/>
      <c r="L1668" s="86"/>
      <c r="M1668" s="86"/>
      <c r="N1668" s="86"/>
      <c r="O1668" s="78"/>
      <c r="P1668" s="86"/>
      <c r="Q1668" s="86"/>
      <c r="R1668" s="86"/>
      <c r="S1668" s="86"/>
      <c r="T1668" s="86"/>
      <c r="U1668" s="86"/>
      <c r="V1668" s="86"/>
      <c r="W1668" s="86"/>
      <c r="X1668" s="123" t="str">
        <f t="shared" si="5198"/>
        <v/>
      </c>
      <c r="Y1668" s="127">
        <f t="shared" si="5230"/>
        <v>0</v>
      </c>
      <c r="Z1668" s="127">
        <f t="shared" si="5231"/>
        <v>0</v>
      </c>
      <c r="AA1668" s="127">
        <f t="shared" si="5232"/>
        <v>0</v>
      </c>
      <c r="AB1668" s="86">
        <f t="shared" ref="AB1668:AC1668" si="5441">AB1667</f>
        <v>0</v>
      </c>
      <c r="AC1668" s="86">
        <f t="shared" si="5441"/>
        <v>0</v>
      </c>
      <c r="AD1668" s="90" t="str">
        <f t="shared" ref="AD1668:AE1668" si="5442">IF($A1667&lt;&gt;"",AD1667,"")</f>
        <v/>
      </c>
      <c r="AE1668" s="54" t="str">
        <f t="shared" si="5442"/>
        <v/>
      </c>
      <c r="AF1668" s="92" t="str">
        <f t="shared" si="5204"/>
        <v/>
      </c>
      <c r="AG1668" s="82">
        <f t="shared" si="5199"/>
        <v>0</v>
      </c>
      <c r="AH1668" s="71">
        <f t="shared" si="5316"/>
        <v>0</v>
      </c>
      <c r="AI1668" s="78" t="str">
        <f t="shared" si="5200"/>
        <v/>
      </c>
      <c r="AJ1668" s="132">
        <f t="shared" si="5233"/>
        <v>0</v>
      </c>
      <c r="AK1668" s="132">
        <f t="shared" si="5234"/>
        <v>0</v>
      </c>
      <c r="AL1668" s="132">
        <f t="shared" si="5235"/>
        <v>0</v>
      </c>
      <c r="AM1668" s="86" t="str">
        <f t="shared" si="5236"/>
        <v/>
      </c>
      <c r="AN1668" s="86" t="str">
        <f t="shared" si="5237"/>
        <v/>
      </c>
      <c r="AO1668" s="90" t="str">
        <f t="shared" ref="AO1668:AP1668" si="5443">IF($A1667&lt;&gt;"",AO1667,"")</f>
        <v/>
      </c>
      <c r="AP1668" s="54" t="str">
        <f t="shared" si="5443"/>
        <v/>
      </c>
      <c r="AQ1668" s="92" t="str">
        <f t="shared" si="5205"/>
        <v/>
      </c>
      <c r="AR1668" s="82">
        <f t="shared" si="5238"/>
        <v>0</v>
      </c>
      <c r="AS1668" s="71">
        <f t="shared" si="5206"/>
        <v>0</v>
      </c>
      <c r="AT1668" s="78" t="str">
        <f t="shared" si="5201"/>
        <v/>
      </c>
      <c r="AU1668" s="137">
        <f t="shared" si="5239"/>
        <v>0</v>
      </c>
      <c r="AV1668" s="137">
        <f t="shared" si="5240"/>
        <v>0</v>
      </c>
      <c r="AW1668" s="137">
        <f t="shared" si="5241"/>
        <v>0</v>
      </c>
      <c r="AX1668" s="86" t="str">
        <f t="shared" si="5242"/>
        <v/>
      </c>
      <c r="AY1668" s="86" t="str">
        <f t="shared" si="5243"/>
        <v/>
      </c>
      <c r="AZ1668" s="90" t="str">
        <f t="shared" ref="AZ1668:BA1668" si="5444">IF($A1667&lt;&gt;"",AZ1667,"")</f>
        <v/>
      </c>
      <c r="BA1668" s="54" t="str">
        <f t="shared" si="5444"/>
        <v/>
      </c>
      <c r="BB1668" s="92" t="str">
        <f t="shared" si="5207"/>
        <v/>
      </c>
      <c r="BC1668" s="82">
        <f t="shared" si="5244"/>
        <v>0</v>
      </c>
      <c r="BD1668" s="71">
        <f t="shared" si="5208"/>
        <v>0</v>
      </c>
      <c r="BE1668" s="98">
        <f t="shared" si="5246"/>
        <v>18</v>
      </c>
      <c r="BF1668" s="54" t="str">
        <f t="shared" si="5423"/>
        <v/>
      </c>
      <c r="BG1668" s="92" t="str">
        <f t="shared" si="5417"/>
        <v/>
      </c>
      <c r="BH1668" s="82">
        <f t="shared" si="5227"/>
        <v>0</v>
      </c>
      <c r="BI1668" s="71">
        <f t="shared" si="5228"/>
        <v>0</v>
      </c>
      <c r="BJ1668" s="146"/>
      <c r="BK1668" s="97">
        <v>1</v>
      </c>
      <c r="BL1668" s="95" t="str">
        <f t="shared" si="5424"/>
        <v/>
      </c>
      <c r="BM1668" s="95" t="str">
        <f t="shared" si="5424"/>
        <v/>
      </c>
      <c r="BN1668" s="95" t="str">
        <f t="shared" si="5424"/>
        <v/>
      </c>
      <c r="BO1668" s="95" t="str">
        <f t="shared" si="5424"/>
        <v/>
      </c>
      <c r="BP1668" s="95" t="str">
        <f t="shared" si="5424"/>
        <v/>
      </c>
      <c r="BQ1668" s="81">
        <f t="shared" si="5248"/>
        <v>0</v>
      </c>
      <c r="BR1668" s="81">
        <f t="shared" si="5249"/>
        <v>0</v>
      </c>
      <c r="BS1668" s="81">
        <f t="shared" si="5250"/>
        <v>0</v>
      </c>
      <c r="BT1668" s="81">
        <f t="shared" si="5251"/>
        <v>0</v>
      </c>
      <c r="BU1668" s="81">
        <f t="shared" si="5252"/>
        <v>0</v>
      </c>
      <c r="BV1668" s="13">
        <f t="shared" si="5253"/>
        <v>0</v>
      </c>
      <c r="BW1668" s="11">
        <f t="shared" si="5203"/>
        <v>0</v>
      </c>
      <c r="BX1668" s="69">
        <f t="shared" si="5209"/>
        <v>0</v>
      </c>
      <c r="BY1668" s="69">
        <f>IF($A1668&lt;&gt;"",IF(BY1667&lt;&gt;0,BY1667,IF(BW1668&lt;=$AW$2,"Stop Loss",0)),0)</f>
        <v>0</v>
      </c>
      <c r="BZ1668" s="69">
        <f t="shared" si="5380"/>
        <v>0</v>
      </c>
      <c r="CA1668" s="27" t="str">
        <f t="shared" si="5210"/>
        <v/>
      </c>
      <c r="CB1668" s="27" t="str">
        <f t="shared" si="5211"/>
        <v/>
      </c>
      <c r="CC1668" s="27" t="str">
        <f t="shared" si="5212"/>
        <v/>
      </c>
      <c r="CD1668" s="27" t="str">
        <f t="shared" si="5213"/>
        <v/>
      </c>
      <c r="CE1668" s="27" t="str">
        <f t="shared" si="5214"/>
        <v/>
      </c>
      <c r="CF1668" s="27" t="str">
        <f t="shared" si="5215"/>
        <v/>
      </c>
      <c r="CG1668" s="86"/>
      <c r="CH1668" s="86"/>
      <c r="CI1668" s="45"/>
      <c r="CJ1668" s="45"/>
      <c r="CK1668" s="45"/>
    </row>
    <row r="1669" spans="1:89">
      <c r="A1669" s="149"/>
      <c r="B1669" s="82" t="str">
        <f t="shared" si="5194"/>
        <v/>
      </c>
      <c r="C1669" s="7" t="str">
        <f t="shared" si="5195"/>
        <v/>
      </c>
      <c r="D1669" s="81">
        <f t="shared" si="5196"/>
        <v>0</v>
      </c>
      <c r="E1669" s="7" t="str">
        <f t="shared" si="5197"/>
        <v>18,</v>
      </c>
      <c r="F1669" s="78"/>
      <c r="G1669" s="86"/>
      <c r="H1669" s="86"/>
      <c r="I1669" s="86"/>
      <c r="J1669" s="86"/>
      <c r="K1669" s="86"/>
      <c r="L1669" s="86"/>
      <c r="M1669" s="86"/>
      <c r="N1669" s="86"/>
      <c r="O1669" s="78"/>
      <c r="P1669" s="86"/>
      <c r="Q1669" s="86"/>
      <c r="R1669" s="86"/>
      <c r="S1669" s="86"/>
      <c r="T1669" s="86"/>
      <c r="U1669" s="86"/>
      <c r="V1669" s="86"/>
      <c r="W1669" s="86"/>
      <c r="X1669" s="123" t="str">
        <f t="shared" si="5198"/>
        <v/>
      </c>
      <c r="Y1669" s="127">
        <f t="shared" si="5230"/>
        <v>0</v>
      </c>
      <c r="Z1669" s="127">
        <f t="shared" si="5231"/>
        <v>0</v>
      </c>
      <c r="AA1669" s="127">
        <f t="shared" si="5232"/>
        <v>0</v>
      </c>
      <c r="AB1669" s="86">
        <f>IF($Y1669&gt;$Z1669,$Y1669-$Z1669+AB1668,AB1668)</f>
        <v>0</v>
      </c>
      <c r="AC1669" s="86">
        <f>IF($Z1669&gt;$Y1669,$Z1669-$Y1669+AC1668,AC1668)</f>
        <v>0</v>
      </c>
      <c r="AD1669" s="90" t="str">
        <f t="shared" ref="AD1669:AE1669" si="5445">IF($A1668&lt;&gt;"",AD1668,"")</f>
        <v/>
      </c>
      <c r="AE1669" s="54" t="str">
        <f t="shared" si="5445"/>
        <v/>
      </c>
      <c r="AF1669" s="92" t="str">
        <f t="shared" si="5204"/>
        <v/>
      </c>
      <c r="AG1669" s="82">
        <f t="shared" si="5199"/>
        <v>0</v>
      </c>
      <c r="AH1669" s="71">
        <f t="shared" si="5316"/>
        <v>0</v>
      </c>
      <c r="AI1669" s="78" t="str">
        <f t="shared" si="5200"/>
        <v/>
      </c>
      <c r="AJ1669" s="132">
        <f t="shared" si="5233"/>
        <v>0</v>
      </c>
      <c r="AK1669" s="132">
        <f t="shared" si="5234"/>
        <v>0</v>
      </c>
      <c r="AL1669" s="132">
        <f t="shared" si="5235"/>
        <v>0</v>
      </c>
      <c r="AM1669" s="86" t="str">
        <f t="shared" si="5236"/>
        <v/>
      </c>
      <c r="AN1669" s="86" t="str">
        <f t="shared" si="5237"/>
        <v/>
      </c>
      <c r="AO1669" s="90" t="str">
        <f t="shared" ref="AO1669:AP1669" si="5446">IF($A1668&lt;&gt;"",AO1668,"")</f>
        <v/>
      </c>
      <c r="AP1669" s="54" t="str">
        <f t="shared" si="5446"/>
        <v/>
      </c>
      <c r="AQ1669" s="92" t="str">
        <f t="shared" si="5205"/>
        <v/>
      </c>
      <c r="AR1669" s="82">
        <f t="shared" si="5238"/>
        <v>0</v>
      </c>
      <c r="AS1669" s="71">
        <f t="shared" si="5206"/>
        <v>0</v>
      </c>
      <c r="AT1669" s="78" t="str">
        <f t="shared" si="5201"/>
        <v/>
      </c>
      <c r="AU1669" s="137">
        <f t="shared" si="5239"/>
        <v>0</v>
      </c>
      <c r="AV1669" s="137">
        <f t="shared" si="5240"/>
        <v>0</v>
      </c>
      <c r="AW1669" s="137">
        <f t="shared" si="5241"/>
        <v>0</v>
      </c>
      <c r="AX1669" s="86" t="str">
        <f t="shared" si="5242"/>
        <v/>
      </c>
      <c r="AY1669" s="86" t="str">
        <f t="shared" si="5243"/>
        <v/>
      </c>
      <c r="AZ1669" s="90" t="str">
        <f t="shared" ref="AZ1669:BA1669" si="5447">IF($A1668&lt;&gt;"",AZ1668,"")</f>
        <v/>
      </c>
      <c r="BA1669" s="54" t="str">
        <f t="shared" si="5447"/>
        <v/>
      </c>
      <c r="BB1669" s="92" t="str">
        <f t="shared" si="5207"/>
        <v/>
      </c>
      <c r="BC1669" s="82">
        <f t="shared" si="5244"/>
        <v>0</v>
      </c>
      <c r="BD1669" s="71">
        <f t="shared" si="5208"/>
        <v>0</v>
      </c>
      <c r="BE1669" s="98">
        <f t="shared" si="5246"/>
        <v>18</v>
      </c>
      <c r="BF1669" s="54" t="str">
        <f t="shared" si="5423"/>
        <v/>
      </c>
      <c r="BG1669" s="92" t="str">
        <f t="shared" si="5417"/>
        <v/>
      </c>
      <c r="BH1669" s="82">
        <f t="shared" si="5227"/>
        <v>0</v>
      </c>
      <c r="BI1669" s="71">
        <f t="shared" si="5228"/>
        <v>0</v>
      </c>
      <c r="BJ1669" s="146"/>
      <c r="BK1669" s="97">
        <v>1</v>
      </c>
      <c r="BL1669" s="95" t="str">
        <f t="shared" si="5424"/>
        <v/>
      </c>
      <c r="BM1669" s="95" t="str">
        <f t="shared" si="5424"/>
        <v/>
      </c>
      <c r="BN1669" s="95" t="str">
        <f t="shared" si="5424"/>
        <v/>
      </c>
      <c r="BO1669" s="95" t="str">
        <f t="shared" si="5424"/>
        <v/>
      </c>
      <c r="BP1669" s="95" t="str">
        <f t="shared" si="5424"/>
        <v/>
      </c>
      <c r="BQ1669" s="81">
        <f t="shared" si="5248"/>
        <v>0</v>
      </c>
      <c r="BR1669" s="81">
        <f t="shared" si="5249"/>
        <v>0</v>
      </c>
      <c r="BS1669" s="81">
        <f t="shared" si="5250"/>
        <v>0</v>
      </c>
      <c r="BT1669" s="81">
        <f t="shared" si="5251"/>
        <v>0</v>
      </c>
      <c r="BU1669" s="81">
        <f t="shared" si="5252"/>
        <v>0</v>
      </c>
      <c r="BV1669" s="13">
        <f t="shared" si="5253"/>
        <v>0</v>
      </c>
      <c r="BW1669" s="11">
        <f t="shared" si="5203"/>
        <v>0</v>
      </c>
      <c r="BX1669" s="69">
        <f t="shared" si="5209"/>
        <v>0</v>
      </c>
      <c r="BY1669" s="69">
        <f>IF($A1669&lt;&gt;"",IF(BY1668&lt;&gt;0,BY1668,IF(BW1669&lt;=$AW$2,"Stop Loss",0)),0)</f>
        <v>0</v>
      </c>
      <c r="BZ1669" s="69">
        <f t="shared" si="5380"/>
        <v>0</v>
      </c>
      <c r="CA1669" s="27" t="str">
        <f t="shared" si="5210"/>
        <v/>
      </c>
      <c r="CB1669" s="27" t="str">
        <f t="shared" si="5211"/>
        <v/>
      </c>
      <c r="CC1669" s="27" t="str">
        <f t="shared" si="5212"/>
        <v/>
      </c>
      <c r="CD1669" s="27" t="str">
        <f t="shared" si="5213"/>
        <v/>
      </c>
      <c r="CE1669" s="27" t="str">
        <f t="shared" si="5214"/>
        <v/>
      </c>
      <c r="CF1669" s="27" t="str">
        <f t="shared" si="5215"/>
        <v/>
      </c>
      <c r="CG1669" s="86"/>
      <c r="CH1669" s="86"/>
      <c r="CI1669" s="45"/>
      <c r="CJ1669" s="45"/>
      <c r="CK1669" s="45"/>
    </row>
    <row r="1670" spans="1:89">
      <c r="A1670" s="149"/>
      <c r="B1670" s="82" t="str">
        <f t="shared" ref="B1670:B1733" si="5448">IF(A1670="","",IF(BF1671="","DB",BF1671&amp;","&amp;BL1671&amp;BM1671&amp;BN1671&amp;BO1671&amp;BP1671))</f>
        <v/>
      </c>
      <c r="C1670" s="7" t="str">
        <f t="shared" ref="C1670:C1733" si="5449">IF(AND(BX1670=0,BY1670=0),"",IF(BX1670="Profit Target","profit target",IF(BY1670="Stop Loss","stop loss","")))</f>
        <v/>
      </c>
      <c r="D1670" s="81">
        <f t="shared" ref="D1670:D1733" si="5450">BV1670</f>
        <v>0</v>
      </c>
      <c r="E1670" s="7" t="str">
        <f t="shared" ref="E1670:E1733" si="5451">IF(COUNTBLANK(BL1671:BP1671)=5,BE1671&amp;",",IF(COUNTBLANK(BL1671:BP1671)=1,BE1671&amp;","&amp;"1,1,1,1,",BE1671&amp;","&amp;"1,1,1,1,1,"))</f>
        <v>18,</v>
      </c>
      <c r="F1670" s="78"/>
      <c r="G1670" s="86"/>
      <c r="H1670" s="86"/>
      <c r="I1670" s="86"/>
      <c r="J1670" s="86"/>
      <c r="K1670" s="86"/>
      <c r="L1670" s="86"/>
      <c r="M1670" s="86"/>
      <c r="N1670" s="86"/>
      <c r="O1670" s="78"/>
      <c r="P1670" s="86"/>
      <c r="Q1670" s="86"/>
      <c r="R1670" s="86"/>
      <c r="S1670" s="86"/>
      <c r="T1670" s="86"/>
      <c r="U1670" s="86"/>
      <c r="V1670" s="86"/>
      <c r="W1670" s="86"/>
      <c r="X1670" s="123" t="str">
        <f t="shared" ref="X1670:X1733" si="5452">IF($A1670&lt;&gt;"",VLOOKUP($A1670,$CY$107:$DH$144,7),"")</f>
        <v/>
      </c>
      <c r="Y1670" s="127">
        <f t="shared" si="5230"/>
        <v>0</v>
      </c>
      <c r="Z1670" s="127">
        <f t="shared" si="5231"/>
        <v>0</v>
      </c>
      <c r="AA1670" s="127">
        <f t="shared" si="5232"/>
        <v>0</v>
      </c>
      <c r="AB1670" s="86">
        <f>AB1669</f>
        <v>0</v>
      </c>
      <c r="AC1670" s="86">
        <f>AC1669</f>
        <v>0</v>
      </c>
      <c r="AD1670" s="90" t="str">
        <f>IF($A1669&lt;&gt;"",AA1669,"")</f>
        <v/>
      </c>
      <c r="AE1670" s="92" t="str">
        <f>IF($A1669&lt;&gt;"",IF(Y1669&gt;Z1669,"L","H"),"")</f>
        <v/>
      </c>
      <c r="AF1670" s="92" t="str">
        <f t="shared" si="5204"/>
        <v/>
      </c>
      <c r="AG1670" s="82">
        <f t="shared" ref="AG1670:AG1733" si="5453">IF($A1670&lt;&gt;"",IF(OR($BX1669&lt;&gt;0,$BY1669&lt;&gt;0),"0",IF(AE1670&lt;&gt;"",IF(AF1670="W",(1*AD1670),(-1*AD1670)),0)),0)</f>
        <v>0</v>
      </c>
      <c r="AH1670" s="71">
        <f t="shared" si="5316"/>
        <v>0</v>
      </c>
      <c r="AI1670" s="78" t="str">
        <f t="shared" ref="AI1670:AI1733" si="5454">IF($A1670&lt;&gt;"",VLOOKUP($A1670,$CY$107:$DH$144,9),"")</f>
        <v/>
      </c>
      <c r="AJ1670" s="132">
        <f t="shared" si="5233"/>
        <v>0</v>
      </c>
      <c r="AK1670" s="132">
        <f t="shared" si="5234"/>
        <v>0</v>
      </c>
      <c r="AL1670" s="132">
        <f t="shared" si="5235"/>
        <v>0</v>
      </c>
      <c r="AM1670" s="86" t="str">
        <f t="shared" si="5236"/>
        <v/>
      </c>
      <c r="AN1670" s="86" t="str">
        <f t="shared" si="5237"/>
        <v/>
      </c>
      <c r="AO1670" s="90" t="str">
        <f>IF($A1669&lt;&gt;"",AL1669,"")</f>
        <v/>
      </c>
      <c r="AP1670" s="92" t="str">
        <f>IF($A1669&lt;&gt;"",IF(AM1669&lt;&gt;"","O","E"),"")</f>
        <v/>
      </c>
      <c r="AQ1670" s="92" t="str">
        <f t="shared" si="5205"/>
        <v/>
      </c>
      <c r="AR1670" s="82">
        <f t="shared" si="5238"/>
        <v>0</v>
      </c>
      <c r="AS1670" s="71">
        <f t="shared" si="5206"/>
        <v>0</v>
      </c>
      <c r="AT1670" s="78" t="str">
        <f t="shared" ref="AT1670:AT1733" si="5455">IF($A1670&lt;&gt;"",VLOOKUP($A1670,$CY$107:$DH$144,8),"")</f>
        <v/>
      </c>
      <c r="AU1670" s="137">
        <f t="shared" si="5239"/>
        <v>0</v>
      </c>
      <c r="AV1670" s="137">
        <f t="shared" si="5240"/>
        <v>0</v>
      </c>
      <c r="AW1670" s="137">
        <f t="shared" si="5241"/>
        <v>0</v>
      </c>
      <c r="AX1670" s="86" t="str">
        <f t="shared" si="5242"/>
        <v/>
      </c>
      <c r="AY1670" s="86" t="str">
        <f t="shared" si="5243"/>
        <v/>
      </c>
      <c r="AZ1670" s="90" t="str">
        <f>IF($A1669&lt;&gt;"",AW1669,"")</f>
        <v/>
      </c>
      <c r="BA1670" s="92" t="str">
        <f>IF($A1669&lt;&gt;"",IF(AX1669&lt;&gt;"","B","R"),"")</f>
        <v/>
      </c>
      <c r="BB1670" s="92" t="str">
        <f t="shared" si="5207"/>
        <v/>
      </c>
      <c r="BC1670" s="82">
        <f t="shared" si="5244"/>
        <v>0</v>
      </c>
      <c r="BD1670" s="71">
        <f t="shared" si="5208"/>
        <v>0</v>
      </c>
      <c r="BE1670" s="98">
        <f t="shared" si="5246"/>
        <v>18</v>
      </c>
      <c r="BF1670" s="92" t="str">
        <f>IF($A1669&lt;&gt;"",IF($Y1669&gt;$Z1669,"H",IF($Z1669&gt;$Y1669,"L",BF1669)),"")</f>
        <v/>
      </c>
      <c r="BG1670" s="92" t="str">
        <f>IF($A1670&lt;&gt;"",IF($A1670=0,"L",IF(BF1670&lt;&gt;"",IF(BF1670=X1670,"W","L"))),"")</f>
        <v/>
      </c>
      <c r="BH1670" s="82">
        <f t="shared" si="5227"/>
        <v>0</v>
      </c>
      <c r="BI1670" s="71">
        <f t="shared" si="5228"/>
        <v>0</v>
      </c>
      <c r="BJ1670" s="146" t="str">
        <f>AE1670&amp;AP1670&amp;BA1670</f>
        <v/>
      </c>
      <c r="BK1670" s="97">
        <v>1</v>
      </c>
      <c r="BL1670" s="95" t="str">
        <f>IF($A1669&lt;&gt;"",IF($BJ1670="LER","11,",IF($BJ1670="LOR","02,",IF($BJ1670="LEB","01,",IF($BJ1670="LOB","12,",IF($BJ1670="HER","29,",IF($BJ1670="HOR","20,",IF($BJ1670="HEB","19,",IF($BJ1670="HOB","30,","")))))))),"")</f>
        <v/>
      </c>
      <c r="BM1670" s="95" t="str">
        <f>IF($A1669&lt;&gt;"",IF($BJ1670="LER","13,",IF($BJ1670="LOR","04,",IF($BJ1670="LEB","03,",IF($BJ1670="LOB","14,",IF($BJ1670="HER","31,",IF($BJ1670="HOR","22,",IF($BJ1670="HEB","21,",IF($BJ1670="HOB","32,","")))))))),"")</f>
        <v/>
      </c>
      <c r="BN1670" s="95" t="str">
        <f>IF($A1669&lt;&gt;"",IF($BJ1670="LER","15,",IF($BJ1670="LOR","06,",IF($BJ1670="LEB","05,",IF($BJ1670="LOB","16,",IF($BJ1670="HER","33,",IF($BJ1670="HOR","24,",IF($BJ1670="HEB","23,",IF($BJ1670="HOB","34,","")))))))),"")</f>
        <v/>
      </c>
      <c r="BO1670" s="95" t="str">
        <f>IF($A1669&lt;&gt;"",IF($BJ1670="LER","17,",IF($BJ1670="LOR","08,",IF($BJ1670="LEB","07,",IF($BJ1670="LOB","18,",IF($BJ1670="HER","35,",IF($BJ1670="HOR","26,",IF($BJ1670="HEB","25,",IF($BJ1670="HOB","36,","")))))))),"")</f>
        <v/>
      </c>
      <c r="BP1670" s="95" t="str">
        <f>IF($A1669&lt;&gt;"",IF($BJ1670="LER","",IF($BJ1670="LOR","10,",IF($BJ1670="LEB","09,",IF($BJ1670="LOB","",IF($BJ1670="HER","",IF($BJ1670="HOR","28,",IF($BJ1670="HEB","27,",IF($BJ1670="HOB","","")))))))),"")</f>
        <v/>
      </c>
      <c r="BQ1670" s="81">
        <f t="shared" si="5248"/>
        <v>0</v>
      </c>
      <c r="BR1670" s="81">
        <f t="shared" si="5249"/>
        <v>0</v>
      </c>
      <c r="BS1670" s="81">
        <f t="shared" si="5250"/>
        <v>0</v>
      </c>
      <c r="BT1670" s="81">
        <f t="shared" si="5251"/>
        <v>0</v>
      </c>
      <c r="BU1670" s="81">
        <f t="shared" si="5252"/>
        <v>0</v>
      </c>
      <c r="BV1670" s="13">
        <f t="shared" si="5253"/>
        <v>0</v>
      </c>
      <c r="BW1670" s="11">
        <f t="shared" ref="BW1670:BW1733" si="5456">IF(A1670&lt;&gt;"",BV1670+BW1669,0)</f>
        <v>0</v>
      </c>
      <c r="BX1670" s="69">
        <f t="shared" si="5209"/>
        <v>0</v>
      </c>
      <c r="BY1670" s="69">
        <f>IF($A1670&lt;&gt;"",IF(BY1669&lt;&gt;0,BY1669,IF(BW1670&lt;=$AW$2,"Stop Loss",0)),0)</f>
        <v>0</v>
      </c>
      <c r="BZ1670" s="69">
        <f t="shared" si="5380"/>
        <v>0</v>
      </c>
      <c r="CA1670" s="27" t="str">
        <f t="shared" si="5210"/>
        <v/>
      </c>
      <c r="CB1670" s="27" t="str">
        <f t="shared" si="5211"/>
        <v/>
      </c>
      <c r="CC1670" s="27" t="str">
        <f t="shared" si="5212"/>
        <v/>
      </c>
      <c r="CD1670" s="27" t="str">
        <f t="shared" si="5213"/>
        <v/>
      </c>
      <c r="CE1670" s="27" t="str">
        <f t="shared" si="5214"/>
        <v/>
      </c>
      <c r="CF1670" s="27" t="str">
        <f t="shared" si="5215"/>
        <v/>
      </c>
      <c r="CG1670" s="86"/>
      <c r="CH1670" s="86"/>
      <c r="CI1670" s="45"/>
      <c r="CJ1670" s="45"/>
      <c r="CK1670" s="45"/>
    </row>
    <row r="1671" spans="1:89">
      <c r="A1671" s="149"/>
      <c r="B1671" s="82" t="str">
        <f t="shared" si="5448"/>
        <v/>
      </c>
      <c r="C1671" s="7" t="str">
        <f t="shared" si="5449"/>
        <v/>
      </c>
      <c r="D1671" s="81">
        <f t="shared" si="5450"/>
        <v>0</v>
      </c>
      <c r="E1671" s="7" t="str">
        <f t="shared" si="5451"/>
        <v>18,</v>
      </c>
      <c r="F1671" s="78"/>
      <c r="G1671" s="86"/>
      <c r="H1671" s="86"/>
      <c r="I1671" s="86"/>
      <c r="J1671" s="86"/>
      <c r="K1671" s="86"/>
      <c r="L1671" s="86"/>
      <c r="M1671" s="86"/>
      <c r="N1671" s="86"/>
      <c r="O1671" s="78"/>
      <c r="P1671" s="86"/>
      <c r="Q1671" s="86"/>
      <c r="R1671" s="86"/>
      <c r="S1671" s="86"/>
      <c r="T1671" s="86"/>
      <c r="U1671" s="86"/>
      <c r="V1671" s="86"/>
      <c r="W1671" s="86"/>
      <c r="X1671" s="123" t="str">
        <f t="shared" si="5452"/>
        <v/>
      </c>
      <c r="Y1671" s="127">
        <f t="shared" si="5230"/>
        <v>0</v>
      </c>
      <c r="Z1671" s="127">
        <f t="shared" si="5231"/>
        <v>0</v>
      </c>
      <c r="AA1671" s="127">
        <f t="shared" si="5232"/>
        <v>0</v>
      </c>
      <c r="AB1671" s="86">
        <f t="shared" ref="AB1671:AC1671" si="5457">AB1670</f>
        <v>0</v>
      </c>
      <c r="AC1671" s="86">
        <f t="shared" si="5457"/>
        <v>0</v>
      </c>
      <c r="AD1671" s="90" t="str">
        <f>IF($A1670&lt;&gt;"",AD1670,"")</f>
        <v/>
      </c>
      <c r="AE1671" s="54" t="str">
        <f>IF($A1670&lt;&gt;"",AE1670,"")</f>
        <v/>
      </c>
      <c r="AF1671" s="92" t="str">
        <f t="shared" ref="AF1671:AF1734" si="5458">IF($A1671&lt;&gt;"",IF($A1671=0,"L",IF(AE1671&lt;&gt;"",IF(AE1671=X1671,"W","L"))),"")</f>
        <v/>
      </c>
      <c r="AG1671" s="82">
        <f t="shared" si="5453"/>
        <v>0</v>
      </c>
      <c r="AH1671" s="71">
        <f t="shared" si="5316"/>
        <v>0</v>
      </c>
      <c r="AI1671" s="78" t="str">
        <f t="shared" si="5454"/>
        <v/>
      </c>
      <c r="AJ1671" s="132">
        <f t="shared" si="5233"/>
        <v>0</v>
      </c>
      <c r="AK1671" s="132">
        <f t="shared" si="5234"/>
        <v>0</v>
      </c>
      <c r="AL1671" s="132">
        <f t="shared" si="5235"/>
        <v>0</v>
      </c>
      <c r="AM1671" s="86" t="str">
        <f t="shared" si="5236"/>
        <v/>
      </c>
      <c r="AN1671" s="86" t="str">
        <f t="shared" si="5237"/>
        <v/>
      </c>
      <c r="AO1671" s="90" t="str">
        <f>IF($A1670&lt;&gt;"",AO1670,"")</f>
        <v/>
      </c>
      <c r="AP1671" s="54" t="str">
        <f>IF($A1670&lt;&gt;"",AP1670,"")</f>
        <v/>
      </c>
      <c r="AQ1671" s="92" t="str">
        <f t="shared" ref="AQ1671:AQ1734" si="5459">IF($A1671&lt;&gt;"",IF($A1671=0,"L",IF(AP1671&lt;&gt;"",IF(AP1671=AI1671,"W","L"))),"")</f>
        <v/>
      </c>
      <c r="AR1671" s="82">
        <f t="shared" si="5238"/>
        <v>0</v>
      </c>
      <c r="AS1671" s="71">
        <f t="shared" ref="AS1671:AS1734" si="5460">IF($A1671&lt;&gt;"",AR1671+AS1670,0)</f>
        <v>0</v>
      </c>
      <c r="AT1671" s="78" t="str">
        <f t="shared" si="5455"/>
        <v/>
      </c>
      <c r="AU1671" s="137">
        <f t="shared" si="5239"/>
        <v>0</v>
      </c>
      <c r="AV1671" s="137">
        <f t="shared" si="5240"/>
        <v>0</v>
      </c>
      <c r="AW1671" s="137">
        <f t="shared" si="5241"/>
        <v>0</v>
      </c>
      <c r="AX1671" s="86" t="str">
        <f t="shared" si="5242"/>
        <v/>
      </c>
      <c r="AY1671" s="86" t="str">
        <f t="shared" si="5243"/>
        <v/>
      </c>
      <c r="AZ1671" s="90" t="str">
        <f>IF($A1670&lt;&gt;"",AZ1670,"")</f>
        <v/>
      </c>
      <c r="BA1671" s="54" t="str">
        <f>IF($A1670&lt;&gt;"",BA1670,"")</f>
        <v/>
      </c>
      <c r="BB1671" s="92" t="str">
        <f t="shared" ref="BB1671:BB1734" si="5461">IF($A1671&lt;&gt;"",IF($A1671=0,"L",IF(BA1671&lt;&gt;"",IF(BA1671=AT1671,"W","L"))),"")</f>
        <v/>
      </c>
      <c r="BC1671" s="82">
        <f t="shared" si="5244"/>
        <v>0</v>
      </c>
      <c r="BD1671" s="71">
        <f t="shared" ref="BD1671:BD1734" si="5462">IF($A1671&lt;&gt;"",BC1671+BD1670,0)</f>
        <v>0</v>
      </c>
      <c r="BE1671" s="98">
        <f t="shared" si="5246"/>
        <v>18</v>
      </c>
      <c r="BF1671" s="54" t="str">
        <f>IF($A1670&lt;&gt;"",BF1670,"")</f>
        <v/>
      </c>
      <c r="BG1671" s="92" t="str">
        <f t="shared" ref="BG1671:BG1678" si="5463">IF($A1671&lt;&gt;"",IF($A1671=0,"L",IF(BF1671&lt;&gt;"",IF(BF1671=X1671,"W","L"))),"")</f>
        <v/>
      </c>
      <c r="BH1671" s="82">
        <f t="shared" si="5227"/>
        <v>0</v>
      </c>
      <c r="BI1671" s="71">
        <f t="shared" si="5228"/>
        <v>0</v>
      </c>
      <c r="BJ1671" s="146"/>
      <c r="BK1671" s="97">
        <v>1</v>
      </c>
      <c r="BL1671" s="95" t="str">
        <f>IF(BL1670&lt;&gt;"",BL1670,"")</f>
        <v/>
      </c>
      <c r="BM1671" s="95" t="str">
        <f t="shared" ref="BM1671:BP1671" si="5464">IF(BM1670&lt;&gt;"",BM1670,"")</f>
        <v/>
      </c>
      <c r="BN1671" s="95" t="str">
        <f t="shared" si="5464"/>
        <v/>
      </c>
      <c r="BO1671" s="95" t="str">
        <f t="shared" si="5464"/>
        <v/>
      </c>
      <c r="BP1671" s="95" t="str">
        <f t="shared" si="5464"/>
        <v/>
      </c>
      <c r="BQ1671" s="81">
        <f t="shared" si="5248"/>
        <v>0</v>
      </c>
      <c r="BR1671" s="81">
        <f t="shared" si="5249"/>
        <v>0</v>
      </c>
      <c r="BS1671" s="81">
        <f t="shared" si="5250"/>
        <v>0</v>
      </c>
      <c r="BT1671" s="81">
        <f t="shared" si="5251"/>
        <v>0</v>
      </c>
      <c r="BU1671" s="81">
        <f t="shared" si="5252"/>
        <v>0</v>
      </c>
      <c r="BV1671" s="13">
        <f t="shared" si="5253"/>
        <v>0</v>
      </c>
      <c r="BW1671" s="11">
        <f t="shared" si="5456"/>
        <v>0</v>
      </c>
      <c r="BX1671" s="69">
        <f t="shared" ref="BX1671:BX1734" si="5465">IF($A1671&lt;&gt;"",IF(BX1670&gt;0,BX1670,IF(BW1671&gt;=$AW$1,"Profit Target",0)),0)</f>
        <v>0</v>
      </c>
      <c r="BY1671" s="69">
        <f>IF($A1671&lt;&gt;"",IF(BY1670&lt;&gt;0,BY1670,IF(BW1671&lt;=$AW$2,"Stop Loss",0)),0)</f>
        <v>0</v>
      </c>
      <c r="BZ1671" s="69">
        <f t="shared" si="5380"/>
        <v>0</v>
      </c>
      <c r="CA1671" s="27" t="str">
        <f t="shared" ref="CA1671:CA1734" si="5466">IF(AE1671&lt;&gt;"",AE1671&amp;",","")</f>
        <v/>
      </c>
      <c r="CB1671" s="27" t="str">
        <f t="shared" ref="CB1671:CB1734" si="5467">IF(AP1671&lt;&gt;"",AP1671&amp;",","")</f>
        <v/>
      </c>
      <c r="CC1671" s="27" t="str">
        <f t="shared" ref="CC1671:CC1734" si="5468">IF(BA1671&lt;&gt;"",BA1671&amp;",","")</f>
        <v/>
      </c>
      <c r="CD1671" s="27" t="str">
        <f t="shared" ref="CD1671:CD1734" si="5469">IF(AD1671="","",CONCATENATE(AD1671,","))</f>
        <v/>
      </c>
      <c r="CE1671" s="27" t="str">
        <f t="shared" ref="CE1671:CE1734" si="5470">IF(AO1671="","",CONCATENATE(AO1671,","))</f>
        <v/>
      </c>
      <c r="CF1671" s="27" t="str">
        <f t="shared" ref="CF1671:CF1734" si="5471">IF(AZ1671="","",CONCATENATE(AZ1671,","))</f>
        <v/>
      </c>
      <c r="CG1671" s="86"/>
      <c r="CH1671" s="86"/>
      <c r="CI1671" s="45"/>
      <c r="CJ1671" s="45"/>
      <c r="CK1671" s="45"/>
    </row>
    <row r="1672" spans="1:89">
      <c r="A1672" s="149"/>
      <c r="B1672" s="82" t="str">
        <f t="shared" si="5448"/>
        <v/>
      </c>
      <c r="C1672" s="7" t="str">
        <f t="shared" si="5449"/>
        <v/>
      </c>
      <c r="D1672" s="81">
        <f t="shared" si="5450"/>
        <v>0</v>
      </c>
      <c r="E1672" s="7" t="str">
        <f t="shared" si="5451"/>
        <v>18,</v>
      </c>
      <c r="F1672" s="78"/>
      <c r="G1672" s="86"/>
      <c r="H1672" s="86"/>
      <c r="I1672" s="86"/>
      <c r="J1672" s="86"/>
      <c r="K1672" s="86"/>
      <c r="L1672" s="86"/>
      <c r="M1672" s="86"/>
      <c r="N1672" s="86"/>
      <c r="O1672" s="78"/>
      <c r="P1672" s="86"/>
      <c r="Q1672" s="86"/>
      <c r="R1672" s="86"/>
      <c r="S1672" s="86"/>
      <c r="T1672" s="86"/>
      <c r="U1672" s="86"/>
      <c r="V1672" s="86"/>
      <c r="W1672" s="86"/>
      <c r="X1672" s="123" t="str">
        <f t="shared" si="5452"/>
        <v/>
      </c>
      <c r="Y1672" s="127">
        <f t="shared" si="5230"/>
        <v>0</v>
      </c>
      <c r="Z1672" s="127">
        <f t="shared" si="5231"/>
        <v>0</v>
      </c>
      <c r="AA1672" s="127">
        <f t="shared" si="5232"/>
        <v>0</v>
      </c>
      <c r="AB1672" s="86">
        <f t="shared" ref="AB1672:AC1672" si="5472">AB1671</f>
        <v>0</v>
      </c>
      <c r="AC1672" s="86">
        <f t="shared" si="5472"/>
        <v>0</v>
      </c>
      <c r="AD1672" s="90" t="str">
        <f t="shared" ref="AD1672:AE1672" si="5473">IF($A1671&lt;&gt;"",AD1671,"")</f>
        <v/>
      </c>
      <c r="AE1672" s="54" t="str">
        <f t="shared" si="5473"/>
        <v/>
      </c>
      <c r="AF1672" s="92" t="str">
        <f t="shared" si="5458"/>
        <v/>
      </c>
      <c r="AG1672" s="82">
        <f t="shared" si="5453"/>
        <v>0</v>
      </c>
      <c r="AH1672" s="71">
        <f t="shared" si="5316"/>
        <v>0</v>
      </c>
      <c r="AI1672" s="78" t="str">
        <f t="shared" si="5454"/>
        <v/>
      </c>
      <c r="AJ1672" s="132">
        <f t="shared" si="5233"/>
        <v>0</v>
      </c>
      <c r="AK1672" s="132">
        <f t="shared" si="5234"/>
        <v>0</v>
      </c>
      <c r="AL1672" s="132">
        <f t="shared" si="5235"/>
        <v>0</v>
      </c>
      <c r="AM1672" s="86" t="str">
        <f t="shared" si="5236"/>
        <v/>
      </c>
      <c r="AN1672" s="86" t="str">
        <f t="shared" si="5237"/>
        <v/>
      </c>
      <c r="AO1672" s="90" t="str">
        <f t="shared" ref="AO1672:AP1672" si="5474">IF($A1671&lt;&gt;"",AO1671,"")</f>
        <v/>
      </c>
      <c r="AP1672" s="54" t="str">
        <f t="shared" si="5474"/>
        <v/>
      </c>
      <c r="AQ1672" s="92" t="str">
        <f t="shared" si="5459"/>
        <v/>
      </c>
      <c r="AR1672" s="82">
        <f t="shared" si="5238"/>
        <v>0</v>
      </c>
      <c r="AS1672" s="71">
        <f t="shared" si="5460"/>
        <v>0</v>
      </c>
      <c r="AT1672" s="78" t="str">
        <f t="shared" si="5455"/>
        <v/>
      </c>
      <c r="AU1672" s="137">
        <f t="shared" si="5239"/>
        <v>0</v>
      </c>
      <c r="AV1672" s="137">
        <f t="shared" si="5240"/>
        <v>0</v>
      </c>
      <c r="AW1672" s="137">
        <f t="shared" si="5241"/>
        <v>0</v>
      </c>
      <c r="AX1672" s="86" t="str">
        <f t="shared" si="5242"/>
        <v/>
      </c>
      <c r="AY1672" s="86" t="str">
        <f t="shared" si="5243"/>
        <v/>
      </c>
      <c r="AZ1672" s="90" t="str">
        <f t="shared" ref="AZ1672:BA1672" si="5475">IF($A1671&lt;&gt;"",AZ1671,"")</f>
        <v/>
      </c>
      <c r="BA1672" s="54" t="str">
        <f t="shared" si="5475"/>
        <v/>
      </c>
      <c r="BB1672" s="92" t="str">
        <f t="shared" si="5461"/>
        <v/>
      </c>
      <c r="BC1672" s="82">
        <f t="shared" si="5244"/>
        <v>0</v>
      </c>
      <c r="BD1672" s="71">
        <f t="shared" si="5462"/>
        <v>0</v>
      </c>
      <c r="BE1672" s="98">
        <f t="shared" si="5246"/>
        <v>18</v>
      </c>
      <c r="BF1672" s="54" t="str">
        <f t="shared" ref="BF1672:BF1678" si="5476">IF($A1671&lt;&gt;"",BF1671,"")</f>
        <v/>
      </c>
      <c r="BG1672" s="92" t="str">
        <f t="shared" si="5463"/>
        <v/>
      </c>
      <c r="BH1672" s="82">
        <f t="shared" si="5227"/>
        <v>0</v>
      </c>
      <c r="BI1672" s="71">
        <f t="shared" si="5228"/>
        <v>0</v>
      </c>
      <c r="BJ1672" s="146"/>
      <c r="BK1672" s="97">
        <v>1</v>
      </c>
      <c r="BL1672" s="95" t="str">
        <f t="shared" ref="BL1672:BP1672" si="5477">IF(BL1671&lt;&gt;"",BL1671,"")</f>
        <v/>
      </c>
      <c r="BM1672" s="95" t="str">
        <f t="shared" si="5477"/>
        <v/>
      </c>
      <c r="BN1672" s="95" t="str">
        <f t="shared" si="5477"/>
        <v/>
      </c>
      <c r="BO1672" s="95" t="str">
        <f t="shared" si="5477"/>
        <v/>
      </c>
      <c r="BP1672" s="95" t="str">
        <f t="shared" si="5477"/>
        <v/>
      </c>
      <c r="BQ1672" s="81">
        <f t="shared" si="5248"/>
        <v>0</v>
      </c>
      <c r="BR1672" s="81">
        <f t="shared" si="5249"/>
        <v>0</v>
      </c>
      <c r="BS1672" s="81">
        <f t="shared" si="5250"/>
        <v>0</v>
      </c>
      <c r="BT1672" s="81">
        <f t="shared" si="5251"/>
        <v>0</v>
      </c>
      <c r="BU1672" s="81">
        <f t="shared" si="5252"/>
        <v>0</v>
      </c>
      <c r="BV1672" s="13">
        <f t="shared" si="5253"/>
        <v>0</v>
      </c>
      <c r="BW1672" s="11">
        <f t="shared" si="5456"/>
        <v>0</v>
      </c>
      <c r="BX1672" s="69">
        <f t="shared" si="5465"/>
        <v>0</v>
      </c>
      <c r="BY1672" s="69">
        <f>IF($A1672&lt;&gt;"",IF(BY1671&lt;&gt;0,BY1671,IF(BW1672&lt;=$AW$2,"Stop Loss",0)),0)</f>
        <v>0</v>
      </c>
      <c r="BZ1672" s="69">
        <f t="shared" si="5380"/>
        <v>0</v>
      </c>
      <c r="CA1672" s="27" t="str">
        <f t="shared" si="5466"/>
        <v/>
      </c>
      <c r="CB1672" s="27" t="str">
        <f t="shared" si="5467"/>
        <v/>
      </c>
      <c r="CC1672" s="27" t="str">
        <f t="shared" si="5468"/>
        <v/>
      </c>
      <c r="CD1672" s="27" t="str">
        <f t="shared" si="5469"/>
        <v/>
      </c>
      <c r="CE1672" s="27" t="str">
        <f t="shared" si="5470"/>
        <v/>
      </c>
      <c r="CF1672" s="27" t="str">
        <f t="shared" si="5471"/>
        <v/>
      </c>
      <c r="CG1672" s="86"/>
      <c r="CH1672" s="86"/>
      <c r="CI1672" s="45"/>
      <c r="CJ1672" s="45"/>
      <c r="CK1672" s="45"/>
    </row>
    <row r="1673" spans="1:89">
      <c r="A1673" s="149"/>
      <c r="B1673" s="82" t="str">
        <f t="shared" si="5448"/>
        <v/>
      </c>
      <c r="C1673" s="7" t="str">
        <f t="shared" si="5449"/>
        <v/>
      </c>
      <c r="D1673" s="81">
        <f t="shared" si="5450"/>
        <v>0</v>
      </c>
      <c r="E1673" s="7" t="str">
        <f t="shared" si="5451"/>
        <v>18,</v>
      </c>
      <c r="F1673" s="78"/>
      <c r="G1673" s="86"/>
      <c r="H1673" s="86"/>
      <c r="I1673" s="86"/>
      <c r="J1673" s="86"/>
      <c r="K1673" s="86"/>
      <c r="L1673" s="86"/>
      <c r="M1673" s="86"/>
      <c r="N1673" s="86"/>
      <c r="O1673" s="78"/>
      <c r="P1673" s="86"/>
      <c r="Q1673" s="86"/>
      <c r="R1673" s="86"/>
      <c r="S1673" s="86"/>
      <c r="T1673" s="86"/>
      <c r="U1673" s="86"/>
      <c r="V1673" s="86"/>
      <c r="W1673" s="86"/>
      <c r="X1673" s="123" t="str">
        <f t="shared" si="5452"/>
        <v/>
      </c>
      <c r="Y1673" s="127">
        <f t="shared" si="5230"/>
        <v>0</v>
      </c>
      <c r="Z1673" s="127">
        <f t="shared" si="5231"/>
        <v>0</v>
      </c>
      <c r="AA1673" s="127">
        <f t="shared" si="5232"/>
        <v>0</v>
      </c>
      <c r="AB1673" s="86">
        <f t="shared" ref="AB1673:AC1673" si="5478">AB1672</f>
        <v>0</v>
      </c>
      <c r="AC1673" s="86">
        <f t="shared" si="5478"/>
        <v>0</v>
      </c>
      <c r="AD1673" s="90" t="str">
        <f t="shared" ref="AD1673:AE1673" si="5479">IF($A1672&lt;&gt;"",AD1672,"")</f>
        <v/>
      </c>
      <c r="AE1673" s="54" t="str">
        <f t="shared" si="5479"/>
        <v/>
      </c>
      <c r="AF1673" s="92" t="str">
        <f t="shared" si="5458"/>
        <v/>
      </c>
      <c r="AG1673" s="82">
        <f t="shared" si="5453"/>
        <v>0</v>
      </c>
      <c r="AH1673" s="71">
        <f t="shared" si="5316"/>
        <v>0</v>
      </c>
      <c r="AI1673" s="78" t="str">
        <f t="shared" si="5454"/>
        <v/>
      </c>
      <c r="AJ1673" s="132">
        <f t="shared" si="5233"/>
        <v>0</v>
      </c>
      <c r="AK1673" s="132">
        <f t="shared" si="5234"/>
        <v>0</v>
      </c>
      <c r="AL1673" s="132">
        <f t="shared" si="5235"/>
        <v>0</v>
      </c>
      <c r="AM1673" s="86" t="str">
        <f t="shared" si="5236"/>
        <v/>
      </c>
      <c r="AN1673" s="86" t="str">
        <f t="shared" si="5237"/>
        <v/>
      </c>
      <c r="AO1673" s="90" t="str">
        <f t="shared" ref="AO1673:AP1673" si="5480">IF($A1672&lt;&gt;"",AO1672,"")</f>
        <v/>
      </c>
      <c r="AP1673" s="54" t="str">
        <f t="shared" si="5480"/>
        <v/>
      </c>
      <c r="AQ1673" s="92" t="str">
        <f t="shared" si="5459"/>
        <v/>
      </c>
      <c r="AR1673" s="82">
        <f t="shared" si="5238"/>
        <v>0</v>
      </c>
      <c r="AS1673" s="71">
        <f t="shared" si="5460"/>
        <v>0</v>
      </c>
      <c r="AT1673" s="78" t="str">
        <f t="shared" si="5455"/>
        <v/>
      </c>
      <c r="AU1673" s="137">
        <f t="shared" si="5239"/>
        <v>0</v>
      </c>
      <c r="AV1673" s="137">
        <f t="shared" si="5240"/>
        <v>0</v>
      </c>
      <c r="AW1673" s="137">
        <f t="shared" si="5241"/>
        <v>0</v>
      </c>
      <c r="AX1673" s="86" t="str">
        <f t="shared" si="5242"/>
        <v/>
      </c>
      <c r="AY1673" s="86" t="str">
        <f t="shared" si="5243"/>
        <v/>
      </c>
      <c r="AZ1673" s="90" t="str">
        <f t="shared" ref="AZ1673:BA1673" si="5481">IF($A1672&lt;&gt;"",AZ1672,"")</f>
        <v/>
      </c>
      <c r="BA1673" s="54" t="str">
        <f t="shared" si="5481"/>
        <v/>
      </c>
      <c r="BB1673" s="92" t="str">
        <f t="shared" si="5461"/>
        <v/>
      </c>
      <c r="BC1673" s="82">
        <f t="shared" si="5244"/>
        <v>0</v>
      </c>
      <c r="BD1673" s="71">
        <f t="shared" si="5462"/>
        <v>0</v>
      </c>
      <c r="BE1673" s="98">
        <f t="shared" si="5246"/>
        <v>18</v>
      </c>
      <c r="BF1673" s="54" t="str">
        <f t="shared" si="5476"/>
        <v/>
      </c>
      <c r="BG1673" s="92" t="str">
        <f t="shared" si="5463"/>
        <v/>
      </c>
      <c r="BH1673" s="82">
        <f t="shared" si="5227"/>
        <v>0</v>
      </c>
      <c r="BI1673" s="71">
        <f t="shared" si="5228"/>
        <v>0</v>
      </c>
      <c r="BJ1673" s="146"/>
      <c r="BK1673" s="97">
        <v>1</v>
      </c>
      <c r="BL1673" s="95" t="str">
        <f t="shared" ref="BL1673:BP1673" si="5482">IF(BL1672&lt;&gt;"",BL1672,"")</f>
        <v/>
      </c>
      <c r="BM1673" s="95" t="str">
        <f t="shared" si="5482"/>
        <v/>
      </c>
      <c r="BN1673" s="95" t="str">
        <f t="shared" si="5482"/>
        <v/>
      </c>
      <c r="BO1673" s="95" t="str">
        <f t="shared" si="5482"/>
        <v/>
      </c>
      <c r="BP1673" s="95" t="str">
        <f t="shared" si="5482"/>
        <v/>
      </c>
      <c r="BQ1673" s="81">
        <f t="shared" si="5248"/>
        <v>0</v>
      </c>
      <c r="BR1673" s="81">
        <f t="shared" si="5249"/>
        <v>0</v>
      </c>
      <c r="BS1673" s="81">
        <f t="shared" si="5250"/>
        <v>0</v>
      </c>
      <c r="BT1673" s="81">
        <f t="shared" si="5251"/>
        <v>0</v>
      </c>
      <c r="BU1673" s="81">
        <f t="shared" si="5252"/>
        <v>0</v>
      </c>
      <c r="BV1673" s="13">
        <f t="shared" si="5253"/>
        <v>0</v>
      </c>
      <c r="BW1673" s="11">
        <f t="shared" si="5456"/>
        <v>0</v>
      </c>
      <c r="BX1673" s="69">
        <f t="shared" si="5465"/>
        <v>0</v>
      </c>
      <c r="BY1673" s="69">
        <f>IF($A1673&lt;&gt;"",IF(BY1672&lt;&gt;0,BY1672,IF(BW1673&lt;=$AW$2,"Stop Loss",0)),0)</f>
        <v>0</v>
      </c>
      <c r="BZ1673" s="69">
        <f t="shared" si="5380"/>
        <v>0</v>
      </c>
      <c r="CA1673" s="27" t="str">
        <f t="shared" si="5466"/>
        <v/>
      </c>
      <c r="CB1673" s="27" t="str">
        <f t="shared" si="5467"/>
        <v/>
      </c>
      <c r="CC1673" s="27" t="str">
        <f t="shared" si="5468"/>
        <v/>
      </c>
      <c r="CD1673" s="27" t="str">
        <f t="shared" si="5469"/>
        <v/>
      </c>
      <c r="CE1673" s="27" t="str">
        <f t="shared" si="5470"/>
        <v/>
      </c>
      <c r="CF1673" s="27" t="str">
        <f t="shared" si="5471"/>
        <v/>
      </c>
      <c r="CG1673" s="86"/>
      <c r="CH1673" s="86"/>
      <c r="CI1673" s="45"/>
      <c r="CJ1673" s="45"/>
      <c r="CK1673" s="45"/>
    </row>
    <row r="1674" spans="1:89">
      <c r="A1674" s="149"/>
      <c r="B1674" s="82" t="str">
        <f t="shared" si="5448"/>
        <v/>
      </c>
      <c r="C1674" s="7" t="str">
        <f t="shared" si="5449"/>
        <v/>
      </c>
      <c r="D1674" s="81">
        <f t="shared" si="5450"/>
        <v>0</v>
      </c>
      <c r="E1674" s="7" t="str">
        <f t="shared" si="5451"/>
        <v>18,</v>
      </c>
      <c r="F1674" s="78"/>
      <c r="G1674" s="86"/>
      <c r="H1674" s="86"/>
      <c r="I1674" s="86"/>
      <c r="J1674" s="86"/>
      <c r="K1674" s="86"/>
      <c r="L1674" s="86"/>
      <c r="M1674" s="86"/>
      <c r="N1674" s="86"/>
      <c r="O1674" s="78"/>
      <c r="P1674" s="86"/>
      <c r="Q1674" s="86"/>
      <c r="R1674" s="86"/>
      <c r="S1674" s="86"/>
      <c r="T1674" s="86"/>
      <c r="U1674" s="86"/>
      <c r="V1674" s="86"/>
      <c r="W1674" s="86"/>
      <c r="X1674" s="123" t="str">
        <f t="shared" si="5452"/>
        <v/>
      </c>
      <c r="Y1674" s="127">
        <f t="shared" si="5230"/>
        <v>0</v>
      </c>
      <c r="Z1674" s="127">
        <f t="shared" si="5231"/>
        <v>0</v>
      </c>
      <c r="AA1674" s="127">
        <f t="shared" si="5232"/>
        <v>0</v>
      </c>
      <c r="AB1674" s="86">
        <f t="shared" ref="AB1674:AC1674" si="5483">AB1673</f>
        <v>0</v>
      </c>
      <c r="AC1674" s="86">
        <f t="shared" si="5483"/>
        <v>0</v>
      </c>
      <c r="AD1674" s="90" t="str">
        <f t="shared" ref="AD1674:AE1674" si="5484">IF($A1673&lt;&gt;"",AD1673,"")</f>
        <v/>
      </c>
      <c r="AE1674" s="54" t="str">
        <f t="shared" si="5484"/>
        <v/>
      </c>
      <c r="AF1674" s="92" t="str">
        <f t="shared" si="5458"/>
        <v/>
      </c>
      <c r="AG1674" s="82">
        <f t="shared" si="5453"/>
        <v>0</v>
      </c>
      <c r="AH1674" s="71">
        <f t="shared" si="5316"/>
        <v>0</v>
      </c>
      <c r="AI1674" s="78" t="str">
        <f t="shared" si="5454"/>
        <v/>
      </c>
      <c r="AJ1674" s="132">
        <f t="shared" si="5233"/>
        <v>0</v>
      </c>
      <c r="AK1674" s="132">
        <f t="shared" si="5234"/>
        <v>0</v>
      </c>
      <c r="AL1674" s="132">
        <f t="shared" si="5235"/>
        <v>0</v>
      </c>
      <c r="AM1674" s="86" t="str">
        <f t="shared" si="5236"/>
        <v/>
      </c>
      <c r="AN1674" s="86" t="str">
        <f t="shared" si="5237"/>
        <v/>
      </c>
      <c r="AO1674" s="90" t="str">
        <f t="shared" ref="AO1674:AP1674" si="5485">IF($A1673&lt;&gt;"",AO1673,"")</f>
        <v/>
      </c>
      <c r="AP1674" s="54" t="str">
        <f t="shared" si="5485"/>
        <v/>
      </c>
      <c r="AQ1674" s="92" t="str">
        <f t="shared" si="5459"/>
        <v/>
      </c>
      <c r="AR1674" s="82">
        <f t="shared" si="5238"/>
        <v>0</v>
      </c>
      <c r="AS1674" s="71">
        <f t="shared" si="5460"/>
        <v>0</v>
      </c>
      <c r="AT1674" s="78" t="str">
        <f t="shared" si="5455"/>
        <v/>
      </c>
      <c r="AU1674" s="137">
        <f t="shared" si="5239"/>
        <v>0</v>
      </c>
      <c r="AV1674" s="137">
        <f t="shared" si="5240"/>
        <v>0</v>
      </c>
      <c r="AW1674" s="137">
        <f t="shared" si="5241"/>
        <v>0</v>
      </c>
      <c r="AX1674" s="86" t="str">
        <f t="shared" si="5242"/>
        <v/>
      </c>
      <c r="AY1674" s="86" t="str">
        <f t="shared" si="5243"/>
        <v/>
      </c>
      <c r="AZ1674" s="90" t="str">
        <f t="shared" ref="AZ1674:BA1674" si="5486">IF($A1673&lt;&gt;"",AZ1673,"")</f>
        <v/>
      </c>
      <c r="BA1674" s="54" t="str">
        <f t="shared" si="5486"/>
        <v/>
      </c>
      <c r="BB1674" s="92" t="str">
        <f t="shared" si="5461"/>
        <v/>
      </c>
      <c r="BC1674" s="82">
        <f t="shared" si="5244"/>
        <v>0</v>
      </c>
      <c r="BD1674" s="71">
        <f t="shared" si="5462"/>
        <v>0</v>
      </c>
      <c r="BE1674" s="98">
        <f t="shared" si="5246"/>
        <v>18</v>
      </c>
      <c r="BF1674" s="54" t="str">
        <f t="shared" si="5476"/>
        <v/>
      </c>
      <c r="BG1674" s="92" t="str">
        <f t="shared" si="5463"/>
        <v/>
      </c>
      <c r="BH1674" s="82">
        <f t="shared" si="5227"/>
        <v>0</v>
      </c>
      <c r="BI1674" s="71">
        <f t="shared" si="5228"/>
        <v>0</v>
      </c>
      <c r="BJ1674" s="146"/>
      <c r="BK1674" s="97">
        <v>1</v>
      </c>
      <c r="BL1674" s="95" t="str">
        <f t="shared" ref="BL1674:BP1674" si="5487">IF(BL1673&lt;&gt;"",BL1673,"")</f>
        <v/>
      </c>
      <c r="BM1674" s="95" t="str">
        <f t="shared" si="5487"/>
        <v/>
      </c>
      <c r="BN1674" s="95" t="str">
        <f t="shared" si="5487"/>
        <v/>
      </c>
      <c r="BO1674" s="95" t="str">
        <f t="shared" si="5487"/>
        <v/>
      </c>
      <c r="BP1674" s="95" t="str">
        <f t="shared" si="5487"/>
        <v/>
      </c>
      <c r="BQ1674" s="81">
        <f t="shared" si="5248"/>
        <v>0</v>
      </c>
      <c r="BR1674" s="81">
        <f t="shared" si="5249"/>
        <v>0</v>
      </c>
      <c r="BS1674" s="81">
        <f t="shared" si="5250"/>
        <v>0</v>
      </c>
      <c r="BT1674" s="81">
        <f t="shared" si="5251"/>
        <v>0</v>
      </c>
      <c r="BU1674" s="81">
        <f t="shared" si="5252"/>
        <v>0</v>
      </c>
      <c r="BV1674" s="13">
        <f t="shared" si="5253"/>
        <v>0</v>
      </c>
      <c r="BW1674" s="11">
        <f t="shared" si="5456"/>
        <v>0</v>
      </c>
      <c r="BX1674" s="69">
        <f t="shared" si="5465"/>
        <v>0</v>
      </c>
      <c r="BY1674" s="69">
        <f>IF($A1674&lt;&gt;"",IF(BY1673&lt;&gt;0,BY1673,IF(BW1674&lt;=$AW$2,"Stop Loss",0)),0)</f>
        <v>0</v>
      </c>
      <c r="BZ1674" s="69">
        <f t="shared" si="5380"/>
        <v>0</v>
      </c>
      <c r="CA1674" s="27" t="str">
        <f t="shared" si="5466"/>
        <v/>
      </c>
      <c r="CB1674" s="27" t="str">
        <f t="shared" si="5467"/>
        <v/>
      </c>
      <c r="CC1674" s="27" t="str">
        <f t="shared" si="5468"/>
        <v/>
      </c>
      <c r="CD1674" s="27" t="str">
        <f t="shared" si="5469"/>
        <v/>
      </c>
      <c r="CE1674" s="27" t="str">
        <f t="shared" si="5470"/>
        <v/>
      </c>
      <c r="CF1674" s="27" t="str">
        <f t="shared" si="5471"/>
        <v/>
      </c>
      <c r="CG1674" s="86"/>
      <c r="CH1674" s="86"/>
      <c r="CI1674" s="45"/>
      <c r="CJ1674" s="45"/>
      <c r="CK1674" s="45"/>
    </row>
    <row r="1675" spans="1:89">
      <c r="A1675" s="149"/>
      <c r="B1675" s="82" t="str">
        <f t="shared" si="5448"/>
        <v/>
      </c>
      <c r="C1675" s="7" t="str">
        <f t="shared" si="5449"/>
        <v/>
      </c>
      <c r="D1675" s="81">
        <f t="shared" si="5450"/>
        <v>0</v>
      </c>
      <c r="E1675" s="7" t="str">
        <f t="shared" si="5451"/>
        <v>18,</v>
      </c>
      <c r="F1675" s="78"/>
      <c r="G1675" s="86"/>
      <c r="H1675" s="86"/>
      <c r="I1675" s="86"/>
      <c r="J1675" s="86"/>
      <c r="K1675" s="86"/>
      <c r="L1675" s="86"/>
      <c r="M1675" s="86"/>
      <c r="N1675" s="86"/>
      <c r="O1675" s="78"/>
      <c r="P1675" s="86"/>
      <c r="Q1675" s="86"/>
      <c r="R1675" s="86"/>
      <c r="S1675" s="86"/>
      <c r="T1675" s="86"/>
      <c r="U1675" s="86"/>
      <c r="V1675" s="86"/>
      <c r="W1675" s="86"/>
      <c r="X1675" s="123" t="str">
        <f t="shared" si="5452"/>
        <v/>
      </c>
      <c r="Y1675" s="127">
        <f t="shared" si="5230"/>
        <v>0</v>
      </c>
      <c r="Z1675" s="127">
        <f t="shared" si="5231"/>
        <v>0</v>
      </c>
      <c r="AA1675" s="127">
        <f t="shared" si="5232"/>
        <v>0</v>
      </c>
      <c r="AB1675" s="86">
        <f t="shared" ref="AB1675:AC1675" si="5488">AB1674</f>
        <v>0</v>
      </c>
      <c r="AC1675" s="86">
        <f t="shared" si="5488"/>
        <v>0</v>
      </c>
      <c r="AD1675" s="90" t="str">
        <f t="shared" ref="AD1675:AE1675" si="5489">IF($A1674&lt;&gt;"",AD1674,"")</f>
        <v/>
      </c>
      <c r="AE1675" s="54" t="str">
        <f t="shared" si="5489"/>
        <v/>
      </c>
      <c r="AF1675" s="92" t="str">
        <f t="shared" si="5458"/>
        <v/>
      </c>
      <c r="AG1675" s="82">
        <f t="shared" si="5453"/>
        <v>0</v>
      </c>
      <c r="AH1675" s="71">
        <f t="shared" si="5316"/>
        <v>0</v>
      </c>
      <c r="AI1675" s="78" t="str">
        <f t="shared" si="5454"/>
        <v/>
      </c>
      <c r="AJ1675" s="132">
        <f t="shared" si="5233"/>
        <v>0</v>
      </c>
      <c r="AK1675" s="132">
        <f t="shared" si="5234"/>
        <v>0</v>
      </c>
      <c r="AL1675" s="132">
        <f t="shared" si="5235"/>
        <v>0</v>
      </c>
      <c r="AM1675" s="86" t="str">
        <f t="shared" si="5236"/>
        <v/>
      </c>
      <c r="AN1675" s="86" t="str">
        <f t="shared" si="5237"/>
        <v/>
      </c>
      <c r="AO1675" s="90" t="str">
        <f t="shared" ref="AO1675:AP1675" si="5490">IF($A1674&lt;&gt;"",AO1674,"")</f>
        <v/>
      </c>
      <c r="AP1675" s="54" t="str">
        <f t="shared" si="5490"/>
        <v/>
      </c>
      <c r="AQ1675" s="92" t="str">
        <f t="shared" si="5459"/>
        <v/>
      </c>
      <c r="AR1675" s="82">
        <f t="shared" si="5238"/>
        <v>0</v>
      </c>
      <c r="AS1675" s="71">
        <f t="shared" si="5460"/>
        <v>0</v>
      </c>
      <c r="AT1675" s="78" t="str">
        <f t="shared" si="5455"/>
        <v/>
      </c>
      <c r="AU1675" s="137">
        <f t="shared" si="5239"/>
        <v>0</v>
      </c>
      <c r="AV1675" s="137">
        <f t="shared" si="5240"/>
        <v>0</v>
      </c>
      <c r="AW1675" s="137">
        <f t="shared" si="5241"/>
        <v>0</v>
      </c>
      <c r="AX1675" s="86" t="str">
        <f t="shared" si="5242"/>
        <v/>
      </c>
      <c r="AY1675" s="86" t="str">
        <f t="shared" si="5243"/>
        <v/>
      </c>
      <c r="AZ1675" s="90" t="str">
        <f t="shared" ref="AZ1675:BA1675" si="5491">IF($A1674&lt;&gt;"",AZ1674,"")</f>
        <v/>
      </c>
      <c r="BA1675" s="54" t="str">
        <f t="shared" si="5491"/>
        <v/>
      </c>
      <c r="BB1675" s="92" t="str">
        <f t="shared" si="5461"/>
        <v/>
      </c>
      <c r="BC1675" s="82">
        <f t="shared" si="5244"/>
        <v>0</v>
      </c>
      <c r="BD1675" s="71">
        <f t="shared" si="5462"/>
        <v>0</v>
      </c>
      <c r="BE1675" s="98">
        <f t="shared" si="5246"/>
        <v>18</v>
      </c>
      <c r="BF1675" s="54" t="str">
        <f t="shared" si="5476"/>
        <v/>
      </c>
      <c r="BG1675" s="92" t="str">
        <f t="shared" si="5463"/>
        <v/>
      </c>
      <c r="BH1675" s="82">
        <f t="shared" si="5227"/>
        <v>0</v>
      </c>
      <c r="BI1675" s="71">
        <f t="shared" si="5228"/>
        <v>0</v>
      </c>
      <c r="BJ1675" s="146"/>
      <c r="BK1675" s="97">
        <v>1</v>
      </c>
      <c r="BL1675" s="95" t="str">
        <f t="shared" ref="BL1675:BP1675" si="5492">IF(BL1674&lt;&gt;"",BL1674,"")</f>
        <v/>
      </c>
      <c r="BM1675" s="95" t="str">
        <f t="shared" si="5492"/>
        <v/>
      </c>
      <c r="BN1675" s="95" t="str">
        <f t="shared" si="5492"/>
        <v/>
      </c>
      <c r="BO1675" s="95" t="str">
        <f t="shared" si="5492"/>
        <v/>
      </c>
      <c r="BP1675" s="95" t="str">
        <f t="shared" si="5492"/>
        <v/>
      </c>
      <c r="BQ1675" s="81">
        <f t="shared" si="5248"/>
        <v>0</v>
      </c>
      <c r="BR1675" s="81">
        <f t="shared" si="5249"/>
        <v>0</v>
      </c>
      <c r="BS1675" s="81">
        <f t="shared" si="5250"/>
        <v>0</v>
      </c>
      <c r="BT1675" s="81">
        <f t="shared" si="5251"/>
        <v>0</v>
      </c>
      <c r="BU1675" s="81">
        <f t="shared" si="5252"/>
        <v>0</v>
      </c>
      <c r="BV1675" s="13">
        <f t="shared" si="5253"/>
        <v>0</v>
      </c>
      <c r="BW1675" s="11">
        <f t="shared" si="5456"/>
        <v>0</v>
      </c>
      <c r="BX1675" s="69">
        <f t="shared" si="5465"/>
        <v>0</v>
      </c>
      <c r="BY1675" s="69">
        <f>IF($A1675&lt;&gt;"",IF(BY1674&lt;&gt;0,BY1674,IF(BW1675&lt;=$AW$2,"Stop Loss",0)),0)</f>
        <v>0</v>
      </c>
      <c r="BZ1675" s="69">
        <f t="shared" si="5380"/>
        <v>0</v>
      </c>
      <c r="CA1675" s="27" t="str">
        <f t="shared" si="5466"/>
        <v/>
      </c>
      <c r="CB1675" s="27" t="str">
        <f t="shared" si="5467"/>
        <v/>
      </c>
      <c r="CC1675" s="27" t="str">
        <f t="shared" si="5468"/>
        <v/>
      </c>
      <c r="CD1675" s="27" t="str">
        <f t="shared" si="5469"/>
        <v/>
      </c>
      <c r="CE1675" s="27" t="str">
        <f t="shared" si="5470"/>
        <v/>
      </c>
      <c r="CF1675" s="27" t="str">
        <f t="shared" si="5471"/>
        <v/>
      </c>
      <c r="CG1675" s="86"/>
      <c r="CH1675" s="86"/>
      <c r="CI1675" s="45"/>
      <c r="CJ1675" s="45"/>
      <c r="CK1675" s="45"/>
    </row>
    <row r="1676" spans="1:89">
      <c r="A1676" s="149"/>
      <c r="B1676" s="82" t="str">
        <f t="shared" si="5448"/>
        <v/>
      </c>
      <c r="C1676" s="7" t="str">
        <f t="shared" si="5449"/>
        <v/>
      </c>
      <c r="D1676" s="81">
        <f t="shared" si="5450"/>
        <v>0</v>
      </c>
      <c r="E1676" s="7" t="str">
        <f t="shared" si="5451"/>
        <v>18,</v>
      </c>
      <c r="F1676" s="78"/>
      <c r="G1676" s="86"/>
      <c r="H1676" s="86"/>
      <c r="I1676" s="86"/>
      <c r="J1676" s="86"/>
      <c r="K1676" s="86"/>
      <c r="L1676" s="86"/>
      <c r="M1676" s="86"/>
      <c r="N1676" s="86"/>
      <c r="O1676" s="78"/>
      <c r="P1676" s="86"/>
      <c r="Q1676" s="86"/>
      <c r="R1676" s="86"/>
      <c r="S1676" s="86"/>
      <c r="T1676" s="86"/>
      <c r="U1676" s="86"/>
      <c r="V1676" s="86"/>
      <c r="W1676" s="86"/>
      <c r="X1676" s="123" t="str">
        <f t="shared" si="5452"/>
        <v/>
      </c>
      <c r="Y1676" s="127">
        <f t="shared" si="5230"/>
        <v>0</v>
      </c>
      <c r="Z1676" s="127">
        <f t="shared" si="5231"/>
        <v>0</v>
      </c>
      <c r="AA1676" s="127">
        <f t="shared" si="5232"/>
        <v>0</v>
      </c>
      <c r="AB1676" s="86">
        <f t="shared" ref="AB1676:AC1676" si="5493">AB1675</f>
        <v>0</v>
      </c>
      <c r="AC1676" s="86">
        <f t="shared" si="5493"/>
        <v>0</v>
      </c>
      <c r="AD1676" s="90" t="str">
        <f t="shared" ref="AD1676:AE1676" si="5494">IF($A1675&lt;&gt;"",AD1675,"")</f>
        <v/>
      </c>
      <c r="AE1676" s="54" t="str">
        <f t="shared" si="5494"/>
        <v/>
      </c>
      <c r="AF1676" s="92" t="str">
        <f t="shared" si="5458"/>
        <v/>
      </c>
      <c r="AG1676" s="82">
        <f t="shared" si="5453"/>
        <v>0</v>
      </c>
      <c r="AH1676" s="71">
        <f t="shared" si="5316"/>
        <v>0</v>
      </c>
      <c r="AI1676" s="78" t="str">
        <f t="shared" si="5454"/>
        <v/>
      </c>
      <c r="AJ1676" s="132">
        <f t="shared" si="5233"/>
        <v>0</v>
      </c>
      <c r="AK1676" s="132">
        <f t="shared" si="5234"/>
        <v>0</v>
      </c>
      <c r="AL1676" s="132">
        <f t="shared" si="5235"/>
        <v>0</v>
      </c>
      <c r="AM1676" s="86" t="str">
        <f t="shared" si="5236"/>
        <v/>
      </c>
      <c r="AN1676" s="86" t="str">
        <f t="shared" si="5237"/>
        <v/>
      </c>
      <c r="AO1676" s="90" t="str">
        <f t="shared" ref="AO1676:AP1676" si="5495">IF($A1675&lt;&gt;"",AO1675,"")</f>
        <v/>
      </c>
      <c r="AP1676" s="54" t="str">
        <f t="shared" si="5495"/>
        <v/>
      </c>
      <c r="AQ1676" s="92" t="str">
        <f t="shared" si="5459"/>
        <v/>
      </c>
      <c r="AR1676" s="82">
        <f t="shared" si="5238"/>
        <v>0</v>
      </c>
      <c r="AS1676" s="71">
        <f t="shared" si="5460"/>
        <v>0</v>
      </c>
      <c r="AT1676" s="78" t="str">
        <f t="shared" si="5455"/>
        <v/>
      </c>
      <c r="AU1676" s="137">
        <f t="shared" si="5239"/>
        <v>0</v>
      </c>
      <c r="AV1676" s="137">
        <f t="shared" si="5240"/>
        <v>0</v>
      </c>
      <c r="AW1676" s="137">
        <f t="shared" si="5241"/>
        <v>0</v>
      </c>
      <c r="AX1676" s="86" t="str">
        <f t="shared" si="5242"/>
        <v/>
      </c>
      <c r="AY1676" s="86" t="str">
        <f t="shared" si="5243"/>
        <v/>
      </c>
      <c r="AZ1676" s="90" t="str">
        <f t="shared" ref="AZ1676:BA1676" si="5496">IF($A1675&lt;&gt;"",AZ1675,"")</f>
        <v/>
      </c>
      <c r="BA1676" s="54" t="str">
        <f t="shared" si="5496"/>
        <v/>
      </c>
      <c r="BB1676" s="92" t="str">
        <f t="shared" si="5461"/>
        <v/>
      </c>
      <c r="BC1676" s="82">
        <f t="shared" si="5244"/>
        <v>0</v>
      </c>
      <c r="BD1676" s="71">
        <f t="shared" si="5462"/>
        <v>0</v>
      </c>
      <c r="BE1676" s="98">
        <f t="shared" si="5246"/>
        <v>18</v>
      </c>
      <c r="BF1676" s="54" t="str">
        <f t="shared" si="5476"/>
        <v/>
      </c>
      <c r="BG1676" s="92" t="str">
        <f t="shared" si="5463"/>
        <v/>
      </c>
      <c r="BH1676" s="82">
        <f t="shared" si="5227"/>
        <v>0</v>
      </c>
      <c r="BI1676" s="71">
        <f t="shared" si="5228"/>
        <v>0</v>
      </c>
      <c r="BJ1676" s="146"/>
      <c r="BK1676" s="97">
        <v>1</v>
      </c>
      <c r="BL1676" s="95" t="str">
        <f t="shared" ref="BL1676:BP1676" si="5497">IF(BL1675&lt;&gt;"",BL1675,"")</f>
        <v/>
      </c>
      <c r="BM1676" s="95" t="str">
        <f t="shared" si="5497"/>
        <v/>
      </c>
      <c r="BN1676" s="95" t="str">
        <f t="shared" si="5497"/>
        <v/>
      </c>
      <c r="BO1676" s="95" t="str">
        <f t="shared" si="5497"/>
        <v/>
      </c>
      <c r="BP1676" s="95" t="str">
        <f t="shared" si="5497"/>
        <v/>
      </c>
      <c r="BQ1676" s="81">
        <f t="shared" si="5248"/>
        <v>0</v>
      </c>
      <c r="BR1676" s="81">
        <f t="shared" si="5249"/>
        <v>0</v>
      </c>
      <c r="BS1676" s="81">
        <f t="shared" si="5250"/>
        <v>0</v>
      </c>
      <c r="BT1676" s="81">
        <f t="shared" si="5251"/>
        <v>0</v>
      </c>
      <c r="BU1676" s="81">
        <f t="shared" si="5252"/>
        <v>0</v>
      </c>
      <c r="BV1676" s="13">
        <f t="shared" si="5253"/>
        <v>0</v>
      </c>
      <c r="BW1676" s="11">
        <f t="shared" si="5456"/>
        <v>0</v>
      </c>
      <c r="BX1676" s="69">
        <f t="shared" si="5465"/>
        <v>0</v>
      </c>
      <c r="BY1676" s="69">
        <f>IF($A1676&lt;&gt;"",IF(BY1675&lt;&gt;0,BY1675,IF(BW1676&lt;=$AW$2,"Stop Loss",0)),0)</f>
        <v>0</v>
      </c>
      <c r="BZ1676" s="69">
        <f t="shared" si="5380"/>
        <v>0</v>
      </c>
      <c r="CA1676" s="27" t="str">
        <f t="shared" si="5466"/>
        <v/>
      </c>
      <c r="CB1676" s="27" t="str">
        <f t="shared" si="5467"/>
        <v/>
      </c>
      <c r="CC1676" s="27" t="str">
        <f t="shared" si="5468"/>
        <v/>
      </c>
      <c r="CD1676" s="27" t="str">
        <f t="shared" si="5469"/>
        <v/>
      </c>
      <c r="CE1676" s="27" t="str">
        <f t="shared" si="5470"/>
        <v/>
      </c>
      <c r="CF1676" s="27" t="str">
        <f t="shared" si="5471"/>
        <v/>
      </c>
      <c r="CG1676" s="86"/>
      <c r="CH1676" s="86"/>
      <c r="CI1676" s="45"/>
      <c r="CJ1676" s="45"/>
      <c r="CK1676" s="45"/>
    </row>
    <row r="1677" spans="1:89">
      <c r="A1677" s="149"/>
      <c r="B1677" s="82" t="str">
        <f t="shared" si="5448"/>
        <v/>
      </c>
      <c r="C1677" s="7" t="str">
        <f t="shared" si="5449"/>
        <v/>
      </c>
      <c r="D1677" s="81">
        <f t="shared" si="5450"/>
        <v>0</v>
      </c>
      <c r="E1677" s="7" t="str">
        <f t="shared" si="5451"/>
        <v>18,</v>
      </c>
      <c r="F1677" s="78"/>
      <c r="G1677" s="86"/>
      <c r="H1677" s="86"/>
      <c r="I1677" s="86"/>
      <c r="J1677" s="86"/>
      <c r="K1677" s="86"/>
      <c r="L1677" s="86"/>
      <c r="M1677" s="86"/>
      <c r="N1677" s="86"/>
      <c r="O1677" s="78"/>
      <c r="P1677" s="86"/>
      <c r="Q1677" s="86"/>
      <c r="R1677" s="86"/>
      <c r="S1677" s="86"/>
      <c r="T1677" s="86"/>
      <c r="U1677" s="86"/>
      <c r="V1677" s="86"/>
      <c r="W1677" s="86"/>
      <c r="X1677" s="123" t="str">
        <f t="shared" si="5452"/>
        <v/>
      </c>
      <c r="Y1677" s="127">
        <f t="shared" si="5230"/>
        <v>0</v>
      </c>
      <c r="Z1677" s="127">
        <f t="shared" si="5231"/>
        <v>0</v>
      </c>
      <c r="AA1677" s="127">
        <f t="shared" si="5232"/>
        <v>0</v>
      </c>
      <c r="AB1677" s="86">
        <f t="shared" ref="AB1677:AC1677" si="5498">AB1676</f>
        <v>0</v>
      </c>
      <c r="AC1677" s="86">
        <f t="shared" si="5498"/>
        <v>0</v>
      </c>
      <c r="AD1677" s="90" t="str">
        <f t="shared" ref="AD1677:AE1677" si="5499">IF($A1676&lt;&gt;"",AD1676,"")</f>
        <v/>
      </c>
      <c r="AE1677" s="54" t="str">
        <f t="shared" si="5499"/>
        <v/>
      </c>
      <c r="AF1677" s="92" t="str">
        <f t="shared" si="5458"/>
        <v/>
      </c>
      <c r="AG1677" s="82">
        <f t="shared" si="5453"/>
        <v>0</v>
      </c>
      <c r="AH1677" s="71">
        <f t="shared" si="5316"/>
        <v>0</v>
      </c>
      <c r="AI1677" s="78" t="str">
        <f t="shared" si="5454"/>
        <v/>
      </c>
      <c r="AJ1677" s="132">
        <f t="shared" si="5233"/>
        <v>0</v>
      </c>
      <c r="AK1677" s="132">
        <f t="shared" si="5234"/>
        <v>0</v>
      </c>
      <c r="AL1677" s="132">
        <f t="shared" si="5235"/>
        <v>0</v>
      </c>
      <c r="AM1677" s="86" t="str">
        <f t="shared" si="5236"/>
        <v/>
      </c>
      <c r="AN1677" s="86" t="str">
        <f t="shared" si="5237"/>
        <v/>
      </c>
      <c r="AO1677" s="90" t="str">
        <f t="shared" ref="AO1677:AP1677" si="5500">IF($A1676&lt;&gt;"",AO1676,"")</f>
        <v/>
      </c>
      <c r="AP1677" s="54" t="str">
        <f t="shared" si="5500"/>
        <v/>
      </c>
      <c r="AQ1677" s="92" t="str">
        <f t="shared" si="5459"/>
        <v/>
      </c>
      <c r="AR1677" s="82">
        <f t="shared" si="5238"/>
        <v>0</v>
      </c>
      <c r="AS1677" s="71">
        <f t="shared" si="5460"/>
        <v>0</v>
      </c>
      <c r="AT1677" s="78" t="str">
        <f t="shared" si="5455"/>
        <v/>
      </c>
      <c r="AU1677" s="137">
        <f t="shared" si="5239"/>
        <v>0</v>
      </c>
      <c r="AV1677" s="137">
        <f t="shared" si="5240"/>
        <v>0</v>
      </c>
      <c r="AW1677" s="137">
        <f t="shared" si="5241"/>
        <v>0</v>
      </c>
      <c r="AX1677" s="86" t="str">
        <f t="shared" si="5242"/>
        <v/>
      </c>
      <c r="AY1677" s="86" t="str">
        <f t="shared" si="5243"/>
        <v/>
      </c>
      <c r="AZ1677" s="90" t="str">
        <f t="shared" ref="AZ1677:BA1677" si="5501">IF($A1676&lt;&gt;"",AZ1676,"")</f>
        <v/>
      </c>
      <c r="BA1677" s="54" t="str">
        <f t="shared" si="5501"/>
        <v/>
      </c>
      <c r="BB1677" s="92" t="str">
        <f t="shared" si="5461"/>
        <v/>
      </c>
      <c r="BC1677" s="82">
        <f t="shared" si="5244"/>
        <v>0</v>
      </c>
      <c r="BD1677" s="71">
        <f t="shared" si="5462"/>
        <v>0</v>
      </c>
      <c r="BE1677" s="98">
        <f t="shared" si="5246"/>
        <v>18</v>
      </c>
      <c r="BF1677" s="54" t="str">
        <f t="shared" si="5476"/>
        <v/>
      </c>
      <c r="BG1677" s="92" t="str">
        <f t="shared" si="5463"/>
        <v/>
      </c>
      <c r="BH1677" s="82">
        <f t="shared" ref="BH1677:BH1740" si="5502">IF($A1677&lt;&gt;"",IF(OR($BX1676&lt;&gt;0,$BY1676&lt;&gt;0),"0",IF(BF1677&lt;&gt;"",IF(BG1677="W",(1*BE1677),(-1*BE1677)),0)),0)</f>
        <v>0</v>
      </c>
      <c r="BI1677" s="71">
        <f t="shared" ref="BI1677:BI1740" si="5503">IF($A1677&lt;&gt;"",BH1677+BI1676,0)</f>
        <v>0</v>
      </c>
      <c r="BJ1677" s="146"/>
      <c r="BK1677" s="97">
        <v>1</v>
      </c>
      <c r="BL1677" s="95" t="str">
        <f t="shared" ref="BL1677:BP1677" si="5504">IF(BL1676&lt;&gt;"",BL1676,"")</f>
        <v/>
      </c>
      <c r="BM1677" s="95" t="str">
        <f t="shared" si="5504"/>
        <v/>
      </c>
      <c r="BN1677" s="95" t="str">
        <f t="shared" si="5504"/>
        <v/>
      </c>
      <c r="BO1677" s="95" t="str">
        <f t="shared" si="5504"/>
        <v/>
      </c>
      <c r="BP1677" s="95" t="str">
        <f t="shared" si="5504"/>
        <v/>
      </c>
      <c r="BQ1677" s="81">
        <f t="shared" si="5248"/>
        <v>0</v>
      </c>
      <c r="BR1677" s="81">
        <f t="shared" si="5249"/>
        <v>0</v>
      </c>
      <c r="BS1677" s="81">
        <f t="shared" si="5250"/>
        <v>0</v>
      </c>
      <c r="BT1677" s="81">
        <f t="shared" si="5251"/>
        <v>0</v>
      </c>
      <c r="BU1677" s="81">
        <f t="shared" si="5252"/>
        <v>0</v>
      </c>
      <c r="BV1677" s="13">
        <f t="shared" si="5253"/>
        <v>0</v>
      </c>
      <c r="BW1677" s="11">
        <f t="shared" si="5456"/>
        <v>0</v>
      </c>
      <c r="BX1677" s="69">
        <f t="shared" si="5465"/>
        <v>0</v>
      </c>
      <c r="BY1677" s="69">
        <f>IF($A1677&lt;&gt;"",IF(BY1676&lt;&gt;0,BY1676,IF(BW1677&lt;=$AW$2,"Stop Loss",0)),0)</f>
        <v>0</v>
      </c>
      <c r="BZ1677" s="69">
        <f t="shared" si="5380"/>
        <v>0</v>
      </c>
      <c r="CA1677" s="27" t="str">
        <f t="shared" si="5466"/>
        <v/>
      </c>
      <c r="CB1677" s="27" t="str">
        <f t="shared" si="5467"/>
        <v/>
      </c>
      <c r="CC1677" s="27" t="str">
        <f t="shared" si="5468"/>
        <v/>
      </c>
      <c r="CD1677" s="27" t="str">
        <f t="shared" si="5469"/>
        <v/>
      </c>
      <c r="CE1677" s="27" t="str">
        <f t="shared" si="5470"/>
        <v/>
      </c>
      <c r="CF1677" s="27" t="str">
        <f t="shared" si="5471"/>
        <v/>
      </c>
      <c r="CG1677" s="86"/>
      <c r="CH1677" s="86"/>
      <c r="CI1677" s="45"/>
      <c r="CJ1677" s="45"/>
      <c r="CK1677" s="45"/>
    </row>
    <row r="1678" spans="1:89">
      <c r="A1678" s="149"/>
      <c r="B1678" s="82" t="str">
        <f t="shared" si="5448"/>
        <v/>
      </c>
      <c r="C1678" s="7" t="str">
        <f t="shared" si="5449"/>
        <v/>
      </c>
      <c r="D1678" s="81">
        <f t="shared" si="5450"/>
        <v>0</v>
      </c>
      <c r="E1678" s="7" t="str">
        <f t="shared" si="5451"/>
        <v>18,</v>
      </c>
      <c r="F1678" s="78"/>
      <c r="G1678" s="86"/>
      <c r="H1678" s="86"/>
      <c r="I1678" s="86"/>
      <c r="J1678" s="86"/>
      <c r="K1678" s="86"/>
      <c r="L1678" s="86"/>
      <c r="M1678" s="86"/>
      <c r="N1678" s="86"/>
      <c r="O1678" s="78"/>
      <c r="P1678" s="86"/>
      <c r="Q1678" s="86"/>
      <c r="R1678" s="86"/>
      <c r="S1678" s="86"/>
      <c r="T1678" s="86"/>
      <c r="U1678" s="86"/>
      <c r="V1678" s="86"/>
      <c r="W1678" s="86"/>
      <c r="X1678" s="123" t="str">
        <f t="shared" si="5452"/>
        <v/>
      </c>
      <c r="Y1678" s="127">
        <f t="shared" ref="Y1678:Y1741" si="5505">COUNTIF(X1670:X1678,"H")</f>
        <v>0</v>
      </c>
      <c r="Z1678" s="127">
        <f t="shared" ref="Z1678:Z1741" si="5506">COUNTIF(X1670:X1678,"L")</f>
        <v>0</v>
      </c>
      <c r="AA1678" s="127">
        <f t="shared" ref="AA1678:AA1741" si="5507">IF(Y1678&gt;Z1678,Y1678-Z1678,Z1678-Y1678)</f>
        <v>0</v>
      </c>
      <c r="AB1678" s="86">
        <f>IF($Y1678&gt;$Z1678,$Y1678-$Z1678+AB1677,AB1677)</f>
        <v>0</v>
      </c>
      <c r="AC1678" s="86">
        <f>IF($Z1678&gt;$Y1678,$Z1678-$Y1678+AC1677,AC1677)</f>
        <v>0</v>
      </c>
      <c r="AD1678" s="90" t="str">
        <f t="shared" ref="AD1678:AE1678" si="5508">IF($A1677&lt;&gt;"",AD1677,"")</f>
        <v/>
      </c>
      <c r="AE1678" s="54" t="str">
        <f t="shared" si="5508"/>
        <v/>
      </c>
      <c r="AF1678" s="92" t="str">
        <f t="shared" si="5458"/>
        <v/>
      </c>
      <c r="AG1678" s="82">
        <f t="shared" si="5453"/>
        <v>0</v>
      </c>
      <c r="AH1678" s="71">
        <f t="shared" si="5316"/>
        <v>0</v>
      </c>
      <c r="AI1678" s="78" t="str">
        <f t="shared" si="5454"/>
        <v/>
      </c>
      <c r="AJ1678" s="132">
        <f t="shared" ref="AJ1678:AJ1741" si="5509">COUNTIF(AI1670:AI1678,"E")</f>
        <v>0</v>
      </c>
      <c r="AK1678" s="132">
        <f t="shared" ref="AK1678:AK1741" si="5510">COUNTIF(AI1670:AI1678,"O")</f>
        <v>0</v>
      </c>
      <c r="AL1678" s="132">
        <f t="shared" ref="AL1678:AL1741" si="5511">IF(AJ1678&gt;AK1678,AJ1678-AK1678,AK1678-AJ1678)</f>
        <v>0</v>
      </c>
      <c r="AM1678" s="86" t="str">
        <f t="shared" ref="AM1678:AM1741" si="5512">IF(AJ1678&gt;AK1678,AJ1678-AK1678,"")</f>
        <v/>
      </c>
      <c r="AN1678" s="86" t="str">
        <f t="shared" ref="AN1678:AN1741" si="5513">IF(AK1678&gt;AJ1678,AK1678-AJ1678,"")</f>
        <v/>
      </c>
      <c r="AO1678" s="90" t="str">
        <f t="shared" ref="AO1678:AP1678" si="5514">IF($A1677&lt;&gt;"",AO1677,"")</f>
        <v/>
      </c>
      <c r="AP1678" s="54" t="str">
        <f t="shared" si="5514"/>
        <v/>
      </c>
      <c r="AQ1678" s="92" t="str">
        <f t="shared" si="5459"/>
        <v/>
      </c>
      <c r="AR1678" s="82">
        <f t="shared" ref="AR1678:AR1741" si="5515">IF(A1678&lt;&gt;"",IF(OR($BX1677&lt;&gt;0,$BY1677&lt;&gt;0),"0",IF(AQ1678&lt;&gt;"",IF(AQ1678="W",(1*AO1678),(-1*AO1678)),0)),0)</f>
        <v>0</v>
      </c>
      <c r="AS1678" s="71">
        <f t="shared" si="5460"/>
        <v>0</v>
      </c>
      <c r="AT1678" s="78" t="str">
        <f t="shared" si="5455"/>
        <v/>
      </c>
      <c r="AU1678" s="137">
        <f t="shared" ref="AU1678:AU1741" si="5516">COUNTIF(AT1670:AT1678,"R")</f>
        <v>0</v>
      </c>
      <c r="AV1678" s="137">
        <f t="shared" ref="AV1678:AV1741" si="5517">COUNTIF(AT1670:AT1678,"B")</f>
        <v>0</v>
      </c>
      <c r="AW1678" s="137">
        <f t="shared" ref="AW1678:AW1741" si="5518">IF(AU1678&gt;AV1678,AU1678-AV1678,AV1678-AU1678)</f>
        <v>0</v>
      </c>
      <c r="AX1678" s="86" t="str">
        <f t="shared" ref="AX1678:AX1741" si="5519">IF(AU1678&gt;AV1678,AU1678-AV1678,"")</f>
        <v/>
      </c>
      <c r="AY1678" s="86" t="str">
        <f t="shared" ref="AY1678:AY1741" si="5520">IF(AV1678&gt;AU1678,AV1678-AU1678,"")</f>
        <v/>
      </c>
      <c r="AZ1678" s="90" t="str">
        <f t="shared" ref="AZ1678:BA1678" si="5521">IF($A1677&lt;&gt;"",AZ1677,"")</f>
        <v/>
      </c>
      <c r="BA1678" s="54" t="str">
        <f t="shared" si="5521"/>
        <v/>
      </c>
      <c r="BB1678" s="92" t="str">
        <f t="shared" si="5461"/>
        <v/>
      </c>
      <c r="BC1678" s="82">
        <f t="shared" ref="BC1678:BC1741" si="5522">IF($A1678&lt;&gt;"",IF(OR($BX1677&lt;&gt;0,$BY1677&lt;&gt;0),"0",IF(BB1678&lt;&gt;"",IF(BB1678="W",(1*AZ1678),(-1*AZ1678)),0)),0)</f>
        <v>0</v>
      </c>
      <c r="BD1678" s="71">
        <f t="shared" si="5462"/>
        <v>0</v>
      </c>
      <c r="BE1678" s="98">
        <f t="shared" si="5246"/>
        <v>18</v>
      </c>
      <c r="BF1678" s="54" t="str">
        <f t="shared" si="5476"/>
        <v/>
      </c>
      <c r="BG1678" s="92" t="str">
        <f t="shared" si="5463"/>
        <v/>
      </c>
      <c r="BH1678" s="82">
        <f t="shared" si="5502"/>
        <v>0</v>
      </c>
      <c r="BI1678" s="71">
        <f t="shared" si="5503"/>
        <v>0</v>
      </c>
      <c r="BJ1678" s="146"/>
      <c r="BK1678" s="97">
        <v>1</v>
      </c>
      <c r="BL1678" s="95" t="str">
        <f t="shared" ref="BL1678:BP1678" si="5523">IF(BL1677&lt;&gt;"",BL1677,"")</f>
        <v/>
      </c>
      <c r="BM1678" s="95" t="str">
        <f t="shared" si="5523"/>
        <v/>
      </c>
      <c r="BN1678" s="95" t="str">
        <f t="shared" si="5523"/>
        <v/>
      </c>
      <c r="BO1678" s="95" t="str">
        <f t="shared" si="5523"/>
        <v/>
      </c>
      <c r="BP1678" s="95" t="str">
        <f t="shared" si="5523"/>
        <v/>
      </c>
      <c r="BQ1678" s="81">
        <f t="shared" si="5248"/>
        <v>0</v>
      </c>
      <c r="BR1678" s="81">
        <f t="shared" si="5249"/>
        <v>0</v>
      </c>
      <c r="BS1678" s="81">
        <f t="shared" si="5250"/>
        <v>0</v>
      </c>
      <c r="BT1678" s="81">
        <f t="shared" si="5251"/>
        <v>0</v>
      </c>
      <c r="BU1678" s="81">
        <f t="shared" si="5252"/>
        <v>0</v>
      </c>
      <c r="BV1678" s="13">
        <f t="shared" si="5253"/>
        <v>0</v>
      </c>
      <c r="BW1678" s="11">
        <f t="shared" si="5456"/>
        <v>0</v>
      </c>
      <c r="BX1678" s="69">
        <f t="shared" si="5465"/>
        <v>0</v>
      </c>
      <c r="BY1678" s="69">
        <f>IF($A1678&lt;&gt;"",IF(BY1677&lt;&gt;0,BY1677,IF(BW1678&lt;=$AW$2,"Stop Loss",0)),0)</f>
        <v>0</v>
      </c>
      <c r="BZ1678" s="69">
        <f t="shared" si="5380"/>
        <v>0</v>
      </c>
      <c r="CA1678" s="27" t="str">
        <f t="shared" si="5466"/>
        <v/>
      </c>
      <c r="CB1678" s="27" t="str">
        <f t="shared" si="5467"/>
        <v/>
      </c>
      <c r="CC1678" s="27" t="str">
        <f t="shared" si="5468"/>
        <v/>
      </c>
      <c r="CD1678" s="27" t="str">
        <f t="shared" si="5469"/>
        <v/>
      </c>
      <c r="CE1678" s="27" t="str">
        <f t="shared" si="5470"/>
        <v/>
      </c>
      <c r="CF1678" s="27" t="str">
        <f t="shared" si="5471"/>
        <v/>
      </c>
      <c r="CG1678" s="86"/>
      <c r="CH1678" s="86"/>
      <c r="CI1678" s="45"/>
      <c r="CJ1678" s="45"/>
      <c r="CK1678" s="45"/>
    </row>
    <row r="1679" spans="1:89">
      <c r="A1679" s="149"/>
      <c r="B1679" s="82" t="str">
        <f t="shared" si="5448"/>
        <v/>
      </c>
      <c r="C1679" s="7" t="str">
        <f t="shared" si="5449"/>
        <v/>
      </c>
      <c r="D1679" s="81">
        <f t="shared" si="5450"/>
        <v>0</v>
      </c>
      <c r="E1679" s="7" t="str">
        <f t="shared" si="5451"/>
        <v>18,</v>
      </c>
      <c r="F1679" s="78"/>
      <c r="G1679" s="86"/>
      <c r="H1679" s="86"/>
      <c r="I1679" s="86"/>
      <c r="J1679" s="86"/>
      <c r="K1679" s="86"/>
      <c r="L1679" s="86"/>
      <c r="M1679" s="86"/>
      <c r="N1679" s="86"/>
      <c r="O1679" s="78"/>
      <c r="P1679" s="86"/>
      <c r="Q1679" s="86"/>
      <c r="R1679" s="86"/>
      <c r="S1679" s="86"/>
      <c r="T1679" s="86"/>
      <c r="U1679" s="86"/>
      <c r="V1679" s="86"/>
      <c r="W1679" s="86"/>
      <c r="X1679" s="123" t="str">
        <f t="shared" si="5452"/>
        <v/>
      </c>
      <c r="Y1679" s="127">
        <f t="shared" si="5505"/>
        <v>0</v>
      </c>
      <c r="Z1679" s="127">
        <f t="shared" si="5506"/>
        <v>0</v>
      </c>
      <c r="AA1679" s="127">
        <f t="shared" si="5507"/>
        <v>0</v>
      </c>
      <c r="AB1679" s="86">
        <f>AB1678</f>
        <v>0</v>
      </c>
      <c r="AC1679" s="86">
        <f>AC1678</f>
        <v>0</v>
      </c>
      <c r="AD1679" s="90" t="str">
        <f>IF($A1678&lt;&gt;"",AA1678,"")</f>
        <v/>
      </c>
      <c r="AE1679" s="92" t="str">
        <f>IF($A1678&lt;&gt;"",IF(Y1678&gt;Z1678,"L","H"),"")</f>
        <v/>
      </c>
      <c r="AF1679" s="92" t="str">
        <f t="shared" si="5458"/>
        <v/>
      </c>
      <c r="AG1679" s="82">
        <f t="shared" si="5453"/>
        <v>0</v>
      </c>
      <c r="AH1679" s="71">
        <f t="shared" si="5316"/>
        <v>0</v>
      </c>
      <c r="AI1679" s="78" t="str">
        <f t="shared" si="5454"/>
        <v/>
      </c>
      <c r="AJ1679" s="132">
        <f t="shared" si="5509"/>
        <v>0</v>
      </c>
      <c r="AK1679" s="132">
        <f t="shared" si="5510"/>
        <v>0</v>
      </c>
      <c r="AL1679" s="132">
        <f t="shared" si="5511"/>
        <v>0</v>
      </c>
      <c r="AM1679" s="86" t="str">
        <f t="shared" si="5512"/>
        <v/>
      </c>
      <c r="AN1679" s="86" t="str">
        <f t="shared" si="5513"/>
        <v/>
      </c>
      <c r="AO1679" s="90" t="str">
        <f>IF($A1678&lt;&gt;"",AL1678,"")</f>
        <v/>
      </c>
      <c r="AP1679" s="92" t="str">
        <f>IF($A1678&lt;&gt;"",IF(AM1678&lt;&gt;"","O","E"),"")</f>
        <v/>
      </c>
      <c r="AQ1679" s="92" t="str">
        <f t="shared" si="5459"/>
        <v/>
      </c>
      <c r="AR1679" s="82">
        <f t="shared" si="5515"/>
        <v>0</v>
      </c>
      <c r="AS1679" s="71">
        <f t="shared" si="5460"/>
        <v>0</v>
      </c>
      <c r="AT1679" s="78" t="str">
        <f t="shared" si="5455"/>
        <v/>
      </c>
      <c r="AU1679" s="137">
        <f t="shared" si="5516"/>
        <v>0</v>
      </c>
      <c r="AV1679" s="137">
        <f t="shared" si="5517"/>
        <v>0</v>
      </c>
      <c r="AW1679" s="137">
        <f t="shared" si="5518"/>
        <v>0</v>
      </c>
      <c r="AX1679" s="86" t="str">
        <f t="shared" si="5519"/>
        <v/>
      </c>
      <c r="AY1679" s="86" t="str">
        <f t="shared" si="5520"/>
        <v/>
      </c>
      <c r="AZ1679" s="90" t="str">
        <f>IF($A1678&lt;&gt;"",AW1678,"")</f>
        <v/>
      </c>
      <c r="BA1679" s="92" t="str">
        <f>IF($A1678&lt;&gt;"",IF(AX1678&lt;&gt;"","B","R"),"")</f>
        <v/>
      </c>
      <c r="BB1679" s="92" t="str">
        <f t="shared" si="5461"/>
        <v/>
      </c>
      <c r="BC1679" s="82">
        <f t="shared" si="5522"/>
        <v>0</v>
      </c>
      <c r="BD1679" s="71">
        <f t="shared" si="5462"/>
        <v>0</v>
      </c>
      <c r="BE1679" s="98">
        <f t="shared" ref="BE1679:BE1742" si="5524">$AW$3</f>
        <v>18</v>
      </c>
      <c r="BF1679" s="92" t="str">
        <f>IF($A1678&lt;&gt;"",IF($Y1678&gt;$Z1678,"H",IF($Z1678&gt;$Y1678,"L",BF1678)),"")</f>
        <v/>
      </c>
      <c r="BG1679" s="92" t="str">
        <f>IF($A1679&lt;&gt;"",IF($A1679=0,"L",IF(BF1679&lt;&gt;"",IF(BF1679=X1679,"W","L"))),"")</f>
        <v/>
      </c>
      <c r="BH1679" s="82">
        <f t="shared" si="5502"/>
        <v>0</v>
      </c>
      <c r="BI1679" s="71">
        <f t="shared" si="5503"/>
        <v>0</v>
      </c>
      <c r="BJ1679" s="146" t="str">
        <f>AE1679&amp;AP1679&amp;BA1679</f>
        <v/>
      </c>
      <c r="BK1679" s="97">
        <v>1</v>
      </c>
      <c r="BL1679" s="95" t="str">
        <f>IF($A1678&lt;&gt;"",IF($BJ1679="LER","11,",IF($BJ1679="LOR","02,",IF($BJ1679="LEB","01,",IF($BJ1679="LOB","12,",IF($BJ1679="HER","29,",IF($BJ1679="HOR","20,",IF($BJ1679="HEB","19,",IF($BJ1679="HOB","30,","")))))))),"")</f>
        <v/>
      </c>
      <c r="BM1679" s="95" t="str">
        <f>IF($A1678&lt;&gt;"",IF($BJ1679="LER","13,",IF($BJ1679="LOR","04,",IF($BJ1679="LEB","03,",IF($BJ1679="LOB","14,",IF($BJ1679="HER","31,",IF($BJ1679="HOR","22,",IF($BJ1679="HEB","21,",IF($BJ1679="HOB","32,","")))))))),"")</f>
        <v/>
      </c>
      <c r="BN1679" s="95" t="str">
        <f>IF($A1678&lt;&gt;"",IF($BJ1679="LER","15,",IF($BJ1679="LOR","06,",IF($BJ1679="LEB","05,",IF($BJ1679="LOB","16,",IF($BJ1679="HER","33,",IF($BJ1679="HOR","24,",IF($BJ1679="HEB","23,",IF($BJ1679="HOB","34,","")))))))),"")</f>
        <v/>
      </c>
      <c r="BO1679" s="95" t="str">
        <f>IF($A1678&lt;&gt;"",IF($BJ1679="LER","17,",IF($BJ1679="LOR","08,",IF($BJ1679="LEB","07,",IF($BJ1679="LOB","18,",IF($BJ1679="HER","35,",IF($BJ1679="HOR","26,",IF($BJ1679="HEB","25,",IF($BJ1679="HOB","36,","")))))))),"")</f>
        <v/>
      </c>
      <c r="BP1679" s="95" t="str">
        <f>IF($A1678&lt;&gt;"",IF($BJ1679="LER","",IF($BJ1679="LOR","10,",IF($BJ1679="LEB","09,",IF($BJ1679="LOB","",IF($BJ1679="HER","",IF($BJ1679="HOR","28,",IF($BJ1679="HEB","27,",IF($BJ1679="HOB","","")))))))),"")</f>
        <v/>
      </c>
      <c r="BQ1679" s="81">
        <f t="shared" ref="BQ1679:BQ1742" si="5525">IF($A1679&lt;&gt;"",IF(ABS($A1679)=ABS(LEFT(BL1679,2)),35*$BK1679,-1*$BK1679),0)</f>
        <v>0</v>
      </c>
      <c r="BR1679" s="81">
        <f t="shared" ref="BR1679:BR1742" si="5526">IF($A1679&lt;&gt;"",IF(ABS($A1679)=ABS(LEFT(BM1679,2)),35*$BK1679,-1*$BK1679),0)</f>
        <v>0</v>
      </c>
      <c r="BS1679" s="81">
        <f t="shared" ref="BS1679:BS1742" si="5527">IF($A1679&lt;&gt;"",IF(ABS($A1679)=ABS(LEFT(BN1679,2)),35*$BK1679,-1*$BK1679),0)</f>
        <v>0</v>
      </c>
      <c r="BT1679" s="81">
        <f t="shared" ref="BT1679:BT1742" si="5528">IF($A1679&lt;&gt;"",IF(ABS($A1679)=ABS(LEFT(BO1679,2)),35*$BK1679,-1*$BK1679),0)</f>
        <v>0</v>
      </c>
      <c r="BU1679" s="81">
        <f t="shared" ref="BU1679:BU1742" si="5529">IF(BP1679&lt;&gt;"",IF(ABS($A1679)=ABS(LEFT(BP1679,2)),35*$BK1679,-1*$BK1679),0)</f>
        <v>0</v>
      </c>
      <c r="BV1679" s="13">
        <f t="shared" ref="BV1679:BV1742" si="5530">IF(A1679&lt;&gt;"",IF(OR(BX1678&lt;&gt;0,BY1678&lt;&gt;0),0,BH1679+SUM(BQ1679:BU1679)),0)</f>
        <v>0</v>
      </c>
      <c r="BW1679" s="11">
        <f t="shared" si="5456"/>
        <v>0</v>
      </c>
      <c r="BX1679" s="69">
        <f t="shared" si="5465"/>
        <v>0</v>
      </c>
      <c r="BY1679" s="69">
        <f>IF($A1679&lt;&gt;"",IF(BY1678&lt;&gt;0,BY1678,IF(BW1679&lt;=$AW$2,"Stop Loss",0)),0)</f>
        <v>0</v>
      </c>
      <c r="BZ1679" s="69">
        <f t="shared" si="5380"/>
        <v>0</v>
      </c>
      <c r="CA1679" s="27" t="str">
        <f t="shared" si="5466"/>
        <v/>
      </c>
      <c r="CB1679" s="27" t="str">
        <f t="shared" si="5467"/>
        <v/>
      </c>
      <c r="CC1679" s="27" t="str">
        <f t="shared" si="5468"/>
        <v/>
      </c>
      <c r="CD1679" s="27" t="str">
        <f t="shared" si="5469"/>
        <v/>
      </c>
      <c r="CE1679" s="27" t="str">
        <f t="shared" si="5470"/>
        <v/>
      </c>
      <c r="CF1679" s="27" t="str">
        <f t="shared" si="5471"/>
        <v/>
      </c>
      <c r="CG1679" s="86"/>
      <c r="CH1679" s="86"/>
      <c r="CI1679" s="45"/>
      <c r="CJ1679" s="45"/>
      <c r="CK1679" s="45"/>
    </row>
    <row r="1680" spans="1:89">
      <c r="A1680" s="149"/>
      <c r="B1680" s="82" t="str">
        <f t="shared" si="5448"/>
        <v/>
      </c>
      <c r="C1680" s="7" t="str">
        <f t="shared" si="5449"/>
        <v/>
      </c>
      <c r="D1680" s="81">
        <f t="shared" si="5450"/>
        <v>0</v>
      </c>
      <c r="E1680" s="7" t="str">
        <f t="shared" si="5451"/>
        <v>18,</v>
      </c>
      <c r="F1680" s="78"/>
      <c r="G1680" s="86"/>
      <c r="H1680" s="86"/>
      <c r="I1680" s="86"/>
      <c r="J1680" s="86"/>
      <c r="K1680" s="86"/>
      <c r="L1680" s="86"/>
      <c r="M1680" s="86"/>
      <c r="N1680" s="86"/>
      <c r="O1680" s="78"/>
      <c r="P1680" s="86"/>
      <c r="Q1680" s="86"/>
      <c r="R1680" s="86"/>
      <c r="S1680" s="86"/>
      <c r="T1680" s="86"/>
      <c r="U1680" s="86"/>
      <c r="V1680" s="86"/>
      <c r="W1680" s="86"/>
      <c r="X1680" s="123" t="str">
        <f t="shared" si="5452"/>
        <v/>
      </c>
      <c r="Y1680" s="127">
        <f t="shared" si="5505"/>
        <v>0</v>
      </c>
      <c r="Z1680" s="127">
        <f t="shared" si="5506"/>
        <v>0</v>
      </c>
      <c r="AA1680" s="127">
        <f t="shared" si="5507"/>
        <v>0</v>
      </c>
      <c r="AB1680" s="86">
        <f t="shared" ref="AB1680:AC1680" si="5531">AB1679</f>
        <v>0</v>
      </c>
      <c r="AC1680" s="86">
        <f t="shared" si="5531"/>
        <v>0</v>
      </c>
      <c r="AD1680" s="90" t="str">
        <f>IF($A1679&lt;&gt;"",AD1679,"")</f>
        <v/>
      </c>
      <c r="AE1680" s="54" t="str">
        <f>IF($A1679&lt;&gt;"",AE1679,"")</f>
        <v/>
      </c>
      <c r="AF1680" s="92" t="str">
        <f t="shared" si="5458"/>
        <v/>
      </c>
      <c r="AG1680" s="82">
        <f t="shared" si="5453"/>
        <v>0</v>
      </c>
      <c r="AH1680" s="71">
        <f t="shared" si="5316"/>
        <v>0</v>
      </c>
      <c r="AI1680" s="78" t="str">
        <f t="shared" si="5454"/>
        <v/>
      </c>
      <c r="AJ1680" s="132">
        <f t="shared" si="5509"/>
        <v>0</v>
      </c>
      <c r="AK1680" s="132">
        <f t="shared" si="5510"/>
        <v>0</v>
      </c>
      <c r="AL1680" s="132">
        <f t="shared" si="5511"/>
        <v>0</v>
      </c>
      <c r="AM1680" s="86" t="str">
        <f t="shared" si="5512"/>
        <v/>
      </c>
      <c r="AN1680" s="86" t="str">
        <f t="shared" si="5513"/>
        <v/>
      </c>
      <c r="AO1680" s="90" t="str">
        <f>IF($A1679&lt;&gt;"",AO1679,"")</f>
        <v/>
      </c>
      <c r="AP1680" s="54" t="str">
        <f>IF($A1679&lt;&gt;"",AP1679,"")</f>
        <v/>
      </c>
      <c r="AQ1680" s="92" t="str">
        <f t="shared" si="5459"/>
        <v/>
      </c>
      <c r="AR1680" s="82">
        <f t="shared" si="5515"/>
        <v>0</v>
      </c>
      <c r="AS1680" s="71">
        <f t="shared" si="5460"/>
        <v>0</v>
      </c>
      <c r="AT1680" s="78" t="str">
        <f t="shared" si="5455"/>
        <v/>
      </c>
      <c r="AU1680" s="137">
        <f t="shared" si="5516"/>
        <v>0</v>
      </c>
      <c r="AV1680" s="137">
        <f t="shared" si="5517"/>
        <v>0</v>
      </c>
      <c r="AW1680" s="137">
        <f t="shared" si="5518"/>
        <v>0</v>
      </c>
      <c r="AX1680" s="86" t="str">
        <f t="shared" si="5519"/>
        <v/>
      </c>
      <c r="AY1680" s="86" t="str">
        <f t="shared" si="5520"/>
        <v/>
      </c>
      <c r="AZ1680" s="90" t="str">
        <f>IF($A1679&lt;&gt;"",AZ1679,"")</f>
        <v/>
      </c>
      <c r="BA1680" s="54" t="str">
        <f>IF($A1679&lt;&gt;"",BA1679,"")</f>
        <v/>
      </c>
      <c r="BB1680" s="92" t="str">
        <f t="shared" si="5461"/>
        <v/>
      </c>
      <c r="BC1680" s="82">
        <f t="shared" si="5522"/>
        <v>0</v>
      </c>
      <c r="BD1680" s="71">
        <f t="shared" si="5462"/>
        <v>0</v>
      </c>
      <c r="BE1680" s="98">
        <f t="shared" si="5524"/>
        <v>18</v>
      </c>
      <c r="BF1680" s="54" t="str">
        <f>IF($A1679&lt;&gt;"",BF1679,"")</f>
        <v/>
      </c>
      <c r="BG1680" s="92" t="str">
        <f t="shared" ref="BG1680:BG1696" si="5532">IF($A1680&lt;&gt;"",IF($A1680=0,"L",IF(BF1680&lt;&gt;"",IF(BF1680=X1680,"W","L"))),"")</f>
        <v/>
      </c>
      <c r="BH1680" s="82">
        <f t="shared" si="5502"/>
        <v>0</v>
      </c>
      <c r="BI1680" s="71">
        <f t="shared" si="5503"/>
        <v>0</v>
      </c>
      <c r="BJ1680" s="146"/>
      <c r="BK1680" s="97">
        <v>1</v>
      </c>
      <c r="BL1680" s="95" t="str">
        <f>IF(BL1679&lt;&gt;"",BL1679,"")</f>
        <v/>
      </c>
      <c r="BM1680" s="95" t="str">
        <f t="shared" ref="BM1680:BP1680" si="5533">IF(BM1679&lt;&gt;"",BM1679,"")</f>
        <v/>
      </c>
      <c r="BN1680" s="95" t="str">
        <f t="shared" si="5533"/>
        <v/>
      </c>
      <c r="BO1680" s="95" t="str">
        <f t="shared" si="5533"/>
        <v/>
      </c>
      <c r="BP1680" s="95" t="str">
        <f t="shared" si="5533"/>
        <v/>
      </c>
      <c r="BQ1680" s="81">
        <f t="shared" si="5525"/>
        <v>0</v>
      </c>
      <c r="BR1680" s="81">
        <f t="shared" si="5526"/>
        <v>0</v>
      </c>
      <c r="BS1680" s="81">
        <f t="shared" si="5527"/>
        <v>0</v>
      </c>
      <c r="BT1680" s="81">
        <f t="shared" si="5528"/>
        <v>0</v>
      </c>
      <c r="BU1680" s="81">
        <f t="shared" si="5529"/>
        <v>0</v>
      </c>
      <c r="BV1680" s="13">
        <f t="shared" si="5530"/>
        <v>0</v>
      </c>
      <c r="BW1680" s="11">
        <f t="shared" si="5456"/>
        <v>0</v>
      </c>
      <c r="BX1680" s="69">
        <f t="shared" si="5465"/>
        <v>0</v>
      </c>
      <c r="BY1680" s="69">
        <f>IF($A1680&lt;&gt;"",IF(BY1679&lt;&gt;0,BY1679,IF(BW1680&lt;=$AW$2,"Stop Loss",0)),0)</f>
        <v>0</v>
      </c>
      <c r="BZ1680" s="69">
        <f t="shared" si="5380"/>
        <v>0</v>
      </c>
      <c r="CA1680" s="27" t="str">
        <f t="shared" si="5466"/>
        <v/>
      </c>
      <c r="CB1680" s="27" t="str">
        <f t="shared" si="5467"/>
        <v/>
      </c>
      <c r="CC1680" s="27" t="str">
        <f t="shared" si="5468"/>
        <v/>
      </c>
      <c r="CD1680" s="27" t="str">
        <f t="shared" si="5469"/>
        <v/>
      </c>
      <c r="CE1680" s="27" t="str">
        <f t="shared" si="5470"/>
        <v/>
      </c>
      <c r="CF1680" s="27" t="str">
        <f t="shared" si="5471"/>
        <v/>
      </c>
      <c r="CG1680" s="86"/>
      <c r="CH1680" s="86"/>
      <c r="CI1680" s="45"/>
      <c r="CJ1680" s="45"/>
      <c r="CK1680" s="45"/>
    </row>
    <row r="1681" spans="1:89">
      <c r="A1681" s="149"/>
      <c r="B1681" s="82" t="str">
        <f t="shared" si="5448"/>
        <v/>
      </c>
      <c r="C1681" s="7" t="str">
        <f t="shared" si="5449"/>
        <v/>
      </c>
      <c r="D1681" s="81">
        <f t="shared" si="5450"/>
        <v>0</v>
      </c>
      <c r="E1681" s="7" t="str">
        <f t="shared" si="5451"/>
        <v>18,</v>
      </c>
      <c r="F1681" s="78"/>
      <c r="G1681" s="86"/>
      <c r="H1681" s="86"/>
      <c r="I1681" s="86"/>
      <c r="J1681" s="86"/>
      <c r="K1681" s="86"/>
      <c r="L1681" s="86"/>
      <c r="M1681" s="86"/>
      <c r="N1681" s="86"/>
      <c r="O1681" s="78"/>
      <c r="P1681" s="86"/>
      <c r="Q1681" s="86"/>
      <c r="R1681" s="86"/>
      <c r="S1681" s="86"/>
      <c r="T1681" s="86"/>
      <c r="U1681" s="86"/>
      <c r="V1681" s="86"/>
      <c r="W1681" s="86"/>
      <c r="X1681" s="123" t="str">
        <f t="shared" si="5452"/>
        <v/>
      </c>
      <c r="Y1681" s="127">
        <f t="shared" si="5505"/>
        <v>0</v>
      </c>
      <c r="Z1681" s="127">
        <f t="shared" si="5506"/>
        <v>0</v>
      </c>
      <c r="AA1681" s="127">
        <f t="shared" si="5507"/>
        <v>0</v>
      </c>
      <c r="AB1681" s="86">
        <f t="shared" ref="AB1681:AC1681" si="5534">AB1680</f>
        <v>0</v>
      </c>
      <c r="AC1681" s="86">
        <f t="shared" si="5534"/>
        <v>0</v>
      </c>
      <c r="AD1681" s="90" t="str">
        <f t="shared" ref="AD1681:AE1681" si="5535">IF($A1680&lt;&gt;"",AD1680,"")</f>
        <v/>
      </c>
      <c r="AE1681" s="54" t="str">
        <f t="shared" si="5535"/>
        <v/>
      </c>
      <c r="AF1681" s="92" t="str">
        <f t="shared" si="5458"/>
        <v/>
      </c>
      <c r="AG1681" s="82">
        <f t="shared" si="5453"/>
        <v>0</v>
      </c>
      <c r="AH1681" s="71">
        <f t="shared" si="5316"/>
        <v>0</v>
      </c>
      <c r="AI1681" s="78" t="str">
        <f t="shared" si="5454"/>
        <v/>
      </c>
      <c r="AJ1681" s="132">
        <f t="shared" si="5509"/>
        <v>0</v>
      </c>
      <c r="AK1681" s="132">
        <f t="shared" si="5510"/>
        <v>0</v>
      </c>
      <c r="AL1681" s="132">
        <f t="shared" si="5511"/>
        <v>0</v>
      </c>
      <c r="AM1681" s="86" t="str">
        <f t="shared" si="5512"/>
        <v/>
      </c>
      <c r="AN1681" s="86" t="str">
        <f t="shared" si="5513"/>
        <v/>
      </c>
      <c r="AO1681" s="90" t="str">
        <f t="shared" ref="AO1681:AP1681" si="5536">IF($A1680&lt;&gt;"",AO1680,"")</f>
        <v/>
      </c>
      <c r="AP1681" s="54" t="str">
        <f t="shared" si="5536"/>
        <v/>
      </c>
      <c r="AQ1681" s="92" t="str">
        <f t="shared" si="5459"/>
        <v/>
      </c>
      <c r="AR1681" s="82">
        <f t="shared" si="5515"/>
        <v>0</v>
      </c>
      <c r="AS1681" s="71">
        <f t="shared" si="5460"/>
        <v>0</v>
      </c>
      <c r="AT1681" s="78" t="str">
        <f t="shared" si="5455"/>
        <v/>
      </c>
      <c r="AU1681" s="137">
        <f t="shared" si="5516"/>
        <v>0</v>
      </c>
      <c r="AV1681" s="137">
        <f t="shared" si="5517"/>
        <v>0</v>
      </c>
      <c r="AW1681" s="137">
        <f t="shared" si="5518"/>
        <v>0</v>
      </c>
      <c r="AX1681" s="86" t="str">
        <f t="shared" si="5519"/>
        <v/>
      </c>
      <c r="AY1681" s="86" t="str">
        <f t="shared" si="5520"/>
        <v/>
      </c>
      <c r="AZ1681" s="90" t="str">
        <f t="shared" ref="AZ1681:BA1681" si="5537">IF($A1680&lt;&gt;"",AZ1680,"")</f>
        <v/>
      </c>
      <c r="BA1681" s="54" t="str">
        <f t="shared" si="5537"/>
        <v/>
      </c>
      <c r="BB1681" s="92" t="str">
        <f t="shared" si="5461"/>
        <v/>
      </c>
      <c r="BC1681" s="82">
        <f t="shared" si="5522"/>
        <v>0</v>
      </c>
      <c r="BD1681" s="71">
        <f t="shared" si="5462"/>
        <v>0</v>
      </c>
      <c r="BE1681" s="98">
        <f t="shared" si="5524"/>
        <v>18</v>
      </c>
      <c r="BF1681" s="54" t="str">
        <f t="shared" ref="BF1681:BF1687" si="5538">IF($A1680&lt;&gt;"",BF1680,"")</f>
        <v/>
      </c>
      <c r="BG1681" s="92" t="str">
        <f t="shared" si="5532"/>
        <v/>
      </c>
      <c r="BH1681" s="82">
        <f t="shared" si="5502"/>
        <v>0</v>
      </c>
      <c r="BI1681" s="71">
        <f t="shared" si="5503"/>
        <v>0</v>
      </c>
      <c r="BJ1681" s="146"/>
      <c r="BK1681" s="97">
        <v>1</v>
      </c>
      <c r="BL1681" s="95" t="str">
        <f t="shared" ref="BL1681:BP1681" si="5539">IF(BL1680&lt;&gt;"",BL1680,"")</f>
        <v/>
      </c>
      <c r="BM1681" s="95" t="str">
        <f t="shared" si="5539"/>
        <v/>
      </c>
      <c r="BN1681" s="95" t="str">
        <f t="shared" si="5539"/>
        <v/>
      </c>
      <c r="BO1681" s="95" t="str">
        <f t="shared" si="5539"/>
        <v/>
      </c>
      <c r="BP1681" s="95" t="str">
        <f t="shared" si="5539"/>
        <v/>
      </c>
      <c r="BQ1681" s="81">
        <f t="shared" si="5525"/>
        <v>0</v>
      </c>
      <c r="BR1681" s="81">
        <f t="shared" si="5526"/>
        <v>0</v>
      </c>
      <c r="BS1681" s="81">
        <f t="shared" si="5527"/>
        <v>0</v>
      </c>
      <c r="BT1681" s="81">
        <f t="shared" si="5528"/>
        <v>0</v>
      </c>
      <c r="BU1681" s="81">
        <f t="shared" si="5529"/>
        <v>0</v>
      </c>
      <c r="BV1681" s="13">
        <f t="shared" si="5530"/>
        <v>0</v>
      </c>
      <c r="BW1681" s="11">
        <f t="shared" si="5456"/>
        <v>0</v>
      </c>
      <c r="BX1681" s="69">
        <f t="shared" si="5465"/>
        <v>0</v>
      </c>
      <c r="BY1681" s="69">
        <f>IF($A1681&lt;&gt;"",IF(BY1680&lt;&gt;0,BY1680,IF(BW1681&lt;=$AW$2,"Stop Loss",0)),0)</f>
        <v>0</v>
      </c>
      <c r="BZ1681" s="69">
        <f t="shared" si="5380"/>
        <v>0</v>
      </c>
      <c r="CA1681" s="27" t="str">
        <f t="shared" si="5466"/>
        <v/>
      </c>
      <c r="CB1681" s="27" t="str">
        <f t="shared" si="5467"/>
        <v/>
      </c>
      <c r="CC1681" s="27" t="str">
        <f t="shared" si="5468"/>
        <v/>
      </c>
      <c r="CD1681" s="27" t="str">
        <f t="shared" si="5469"/>
        <v/>
      </c>
      <c r="CE1681" s="27" t="str">
        <f t="shared" si="5470"/>
        <v/>
      </c>
      <c r="CF1681" s="27" t="str">
        <f t="shared" si="5471"/>
        <v/>
      </c>
      <c r="CG1681" s="86"/>
      <c r="CH1681" s="86"/>
      <c r="CI1681" s="45"/>
      <c r="CJ1681" s="45"/>
      <c r="CK1681" s="45"/>
    </row>
    <row r="1682" spans="1:89">
      <c r="A1682" s="149"/>
      <c r="B1682" s="82" t="str">
        <f t="shared" si="5448"/>
        <v/>
      </c>
      <c r="C1682" s="7" t="str">
        <f t="shared" si="5449"/>
        <v/>
      </c>
      <c r="D1682" s="81">
        <f t="shared" si="5450"/>
        <v>0</v>
      </c>
      <c r="E1682" s="7" t="str">
        <f t="shared" si="5451"/>
        <v>18,</v>
      </c>
      <c r="F1682" s="78"/>
      <c r="G1682" s="86"/>
      <c r="H1682" s="86"/>
      <c r="I1682" s="86"/>
      <c r="J1682" s="86"/>
      <c r="K1682" s="86"/>
      <c r="L1682" s="86"/>
      <c r="M1682" s="86"/>
      <c r="N1682" s="86"/>
      <c r="O1682" s="78"/>
      <c r="P1682" s="86"/>
      <c r="Q1682" s="86"/>
      <c r="R1682" s="86"/>
      <c r="S1682" s="86"/>
      <c r="T1682" s="86"/>
      <c r="U1682" s="86"/>
      <c r="V1682" s="86"/>
      <c r="W1682" s="86"/>
      <c r="X1682" s="123" t="str">
        <f t="shared" si="5452"/>
        <v/>
      </c>
      <c r="Y1682" s="127">
        <f t="shared" si="5505"/>
        <v>0</v>
      </c>
      <c r="Z1682" s="127">
        <f t="shared" si="5506"/>
        <v>0</v>
      </c>
      <c r="AA1682" s="127">
        <f t="shared" si="5507"/>
        <v>0</v>
      </c>
      <c r="AB1682" s="86">
        <f t="shared" ref="AB1682:AC1682" si="5540">AB1681</f>
        <v>0</v>
      </c>
      <c r="AC1682" s="86">
        <f t="shared" si="5540"/>
        <v>0</v>
      </c>
      <c r="AD1682" s="90" t="str">
        <f t="shared" ref="AD1682:AE1682" si="5541">IF($A1681&lt;&gt;"",AD1681,"")</f>
        <v/>
      </c>
      <c r="AE1682" s="54" t="str">
        <f t="shared" si="5541"/>
        <v/>
      </c>
      <c r="AF1682" s="92" t="str">
        <f t="shared" si="5458"/>
        <v/>
      </c>
      <c r="AG1682" s="82">
        <f t="shared" si="5453"/>
        <v>0</v>
      </c>
      <c r="AH1682" s="71">
        <f t="shared" si="5316"/>
        <v>0</v>
      </c>
      <c r="AI1682" s="78" t="str">
        <f t="shared" si="5454"/>
        <v/>
      </c>
      <c r="AJ1682" s="132">
        <f t="shared" si="5509"/>
        <v>0</v>
      </c>
      <c r="AK1682" s="132">
        <f t="shared" si="5510"/>
        <v>0</v>
      </c>
      <c r="AL1682" s="132">
        <f t="shared" si="5511"/>
        <v>0</v>
      </c>
      <c r="AM1682" s="86" t="str">
        <f t="shared" si="5512"/>
        <v/>
      </c>
      <c r="AN1682" s="86" t="str">
        <f t="shared" si="5513"/>
        <v/>
      </c>
      <c r="AO1682" s="90" t="str">
        <f t="shared" ref="AO1682:AP1682" si="5542">IF($A1681&lt;&gt;"",AO1681,"")</f>
        <v/>
      </c>
      <c r="AP1682" s="54" t="str">
        <f t="shared" si="5542"/>
        <v/>
      </c>
      <c r="AQ1682" s="92" t="str">
        <f t="shared" si="5459"/>
        <v/>
      </c>
      <c r="AR1682" s="82">
        <f t="shared" si="5515"/>
        <v>0</v>
      </c>
      <c r="AS1682" s="71">
        <f t="shared" si="5460"/>
        <v>0</v>
      </c>
      <c r="AT1682" s="78" t="str">
        <f t="shared" si="5455"/>
        <v/>
      </c>
      <c r="AU1682" s="137">
        <f t="shared" si="5516"/>
        <v>0</v>
      </c>
      <c r="AV1682" s="137">
        <f t="shared" si="5517"/>
        <v>0</v>
      </c>
      <c r="AW1682" s="137">
        <f t="shared" si="5518"/>
        <v>0</v>
      </c>
      <c r="AX1682" s="86" t="str">
        <f t="shared" si="5519"/>
        <v/>
      </c>
      <c r="AY1682" s="86" t="str">
        <f t="shared" si="5520"/>
        <v/>
      </c>
      <c r="AZ1682" s="90" t="str">
        <f t="shared" ref="AZ1682:BA1682" si="5543">IF($A1681&lt;&gt;"",AZ1681,"")</f>
        <v/>
      </c>
      <c r="BA1682" s="54" t="str">
        <f t="shared" si="5543"/>
        <v/>
      </c>
      <c r="BB1682" s="92" t="str">
        <f t="shared" si="5461"/>
        <v/>
      </c>
      <c r="BC1682" s="82">
        <f t="shared" si="5522"/>
        <v>0</v>
      </c>
      <c r="BD1682" s="71">
        <f t="shared" si="5462"/>
        <v>0</v>
      </c>
      <c r="BE1682" s="98">
        <f t="shared" si="5524"/>
        <v>18</v>
      </c>
      <c r="BF1682" s="54" t="str">
        <f t="shared" si="5538"/>
        <v/>
      </c>
      <c r="BG1682" s="92" t="str">
        <f t="shared" si="5532"/>
        <v/>
      </c>
      <c r="BH1682" s="82">
        <f t="shared" si="5502"/>
        <v>0</v>
      </c>
      <c r="BI1682" s="71">
        <f t="shared" si="5503"/>
        <v>0</v>
      </c>
      <c r="BJ1682" s="146"/>
      <c r="BK1682" s="97">
        <v>1</v>
      </c>
      <c r="BL1682" s="95" t="str">
        <f t="shared" ref="BL1682:BP1682" si="5544">IF(BL1681&lt;&gt;"",BL1681,"")</f>
        <v/>
      </c>
      <c r="BM1682" s="95" t="str">
        <f t="shared" si="5544"/>
        <v/>
      </c>
      <c r="BN1682" s="95" t="str">
        <f t="shared" si="5544"/>
        <v/>
      </c>
      <c r="BO1682" s="95" t="str">
        <f t="shared" si="5544"/>
        <v/>
      </c>
      <c r="BP1682" s="95" t="str">
        <f t="shared" si="5544"/>
        <v/>
      </c>
      <c r="BQ1682" s="81">
        <f t="shared" si="5525"/>
        <v>0</v>
      </c>
      <c r="BR1682" s="81">
        <f t="shared" si="5526"/>
        <v>0</v>
      </c>
      <c r="BS1682" s="81">
        <f t="shared" si="5527"/>
        <v>0</v>
      </c>
      <c r="BT1682" s="81">
        <f t="shared" si="5528"/>
        <v>0</v>
      </c>
      <c r="BU1682" s="81">
        <f t="shared" si="5529"/>
        <v>0</v>
      </c>
      <c r="BV1682" s="13">
        <f t="shared" si="5530"/>
        <v>0</v>
      </c>
      <c r="BW1682" s="11">
        <f t="shared" si="5456"/>
        <v>0</v>
      </c>
      <c r="BX1682" s="69">
        <f t="shared" si="5465"/>
        <v>0</v>
      </c>
      <c r="BY1682" s="69">
        <f>IF($A1682&lt;&gt;"",IF(BY1681&lt;&gt;0,BY1681,IF(BW1682&lt;=$AW$2,"Stop Loss",0)),0)</f>
        <v>0</v>
      </c>
      <c r="BZ1682" s="69">
        <f t="shared" si="5380"/>
        <v>0</v>
      </c>
      <c r="CA1682" s="27" t="str">
        <f t="shared" si="5466"/>
        <v/>
      </c>
      <c r="CB1682" s="27" t="str">
        <f t="shared" si="5467"/>
        <v/>
      </c>
      <c r="CC1682" s="27" t="str">
        <f t="shared" si="5468"/>
        <v/>
      </c>
      <c r="CD1682" s="27" t="str">
        <f t="shared" si="5469"/>
        <v/>
      </c>
      <c r="CE1682" s="27" t="str">
        <f t="shared" si="5470"/>
        <v/>
      </c>
      <c r="CF1682" s="27" t="str">
        <f t="shared" si="5471"/>
        <v/>
      </c>
      <c r="CG1682" s="86"/>
      <c r="CH1682" s="86"/>
      <c r="CI1682" s="45"/>
      <c r="CJ1682" s="45"/>
      <c r="CK1682" s="45"/>
    </row>
    <row r="1683" spans="1:89">
      <c r="A1683" s="149"/>
      <c r="B1683" s="82" t="str">
        <f t="shared" si="5448"/>
        <v/>
      </c>
      <c r="C1683" s="7" t="str">
        <f t="shared" si="5449"/>
        <v/>
      </c>
      <c r="D1683" s="81">
        <f t="shared" si="5450"/>
        <v>0</v>
      </c>
      <c r="E1683" s="7" t="str">
        <f t="shared" si="5451"/>
        <v>18,</v>
      </c>
      <c r="F1683" s="78"/>
      <c r="G1683" s="86"/>
      <c r="H1683" s="86"/>
      <c r="I1683" s="86"/>
      <c r="J1683" s="86"/>
      <c r="K1683" s="86"/>
      <c r="L1683" s="86"/>
      <c r="M1683" s="86"/>
      <c r="N1683" s="86"/>
      <c r="O1683" s="78"/>
      <c r="P1683" s="86"/>
      <c r="Q1683" s="86"/>
      <c r="R1683" s="86"/>
      <c r="S1683" s="86"/>
      <c r="T1683" s="86"/>
      <c r="U1683" s="86"/>
      <c r="V1683" s="86"/>
      <c r="W1683" s="86"/>
      <c r="X1683" s="123" t="str">
        <f t="shared" si="5452"/>
        <v/>
      </c>
      <c r="Y1683" s="127">
        <f t="shared" si="5505"/>
        <v>0</v>
      </c>
      <c r="Z1683" s="127">
        <f t="shared" si="5506"/>
        <v>0</v>
      </c>
      <c r="AA1683" s="127">
        <f t="shared" si="5507"/>
        <v>0</v>
      </c>
      <c r="AB1683" s="86">
        <f t="shared" ref="AB1683:AC1683" si="5545">AB1682</f>
        <v>0</v>
      </c>
      <c r="AC1683" s="86">
        <f t="shared" si="5545"/>
        <v>0</v>
      </c>
      <c r="AD1683" s="90" t="str">
        <f t="shared" ref="AD1683:AE1683" si="5546">IF($A1682&lt;&gt;"",AD1682,"")</f>
        <v/>
      </c>
      <c r="AE1683" s="54" t="str">
        <f t="shared" si="5546"/>
        <v/>
      </c>
      <c r="AF1683" s="92" t="str">
        <f t="shared" si="5458"/>
        <v/>
      </c>
      <c r="AG1683" s="82">
        <f t="shared" si="5453"/>
        <v>0</v>
      </c>
      <c r="AH1683" s="71">
        <f t="shared" si="5316"/>
        <v>0</v>
      </c>
      <c r="AI1683" s="78" t="str">
        <f t="shared" si="5454"/>
        <v/>
      </c>
      <c r="AJ1683" s="132">
        <f t="shared" si="5509"/>
        <v>0</v>
      </c>
      <c r="AK1683" s="132">
        <f t="shared" si="5510"/>
        <v>0</v>
      </c>
      <c r="AL1683" s="132">
        <f t="shared" si="5511"/>
        <v>0</v>
      </c>
      <c r="AM1683" s="86" t="str">
        <f t="shared" si="5512"/>
        <v/>
      </c>
      <c r="AN1683" s="86" t="str">
        <f t="shared" si="5513"/>
        <v/>
      </c>
      <c r="AO1683" s="90" t="str">
        <f t="shared" ref="AO1683:AP1683" si="5547">IF($A1682&lt;&gt;"",AO1682,"")</f>
        <v/>
      </c>
      <c r="AP1683" s="54" t="str">
        <f t="shared" si="5547"/>
        <v/>
      </c>
      <c r="AQ1683" s="92" t="str">
        <f t="shared" si="5459"/>
        <v/>
      </c>
      <c r="AR1683" s="82">
        <f t="shared" si="5515"/>
        <v>0</v>
      </c>
      <c r="AS1683" s="71">
        <f t="shared" si="5460"/>
        <v>0</v>
      </c>
      <c r="AT1683" s="78" t="str">
        <f t="shared" si="5455"/>
        <v/>
      </c>
      <c r="AU1683" s="137">
        <f t="shared" si="5516"/>
        <v>0</v>
      </c>
      <c r="AV1683" s="137">
        <f t="shared" si="5517"/>
        <v>0</v>
      </c>
      <c r="AW1683" s="137">
        <f t="shared" si="5518"/>
        <v>0</v>
      </c>
      <c r="AX1683" s="86" t="str">
        <f t="shared" si="5519"/>
        <v/>
      </c>
      <c r="AY1683" s="86" t="str">
        <f t="shared" si="5520"/>
        <v/>
      </c>
      <c r="AZ1683" s="90" t="str">
        <f t="shared" ref="AZ1683:BA1683" si="5548">IF($A1682&lt;&gt;"",AZ1682,"")</f>
        <v/>
      </c>
      <c r="BA1683" s="54" t="str">
        <f t="shared" si="5548"/>
        <v/>
      </c>
      <c r="BB1683" s="92" t="str">
        <f t="shared" si="5461"/>
        <v/>
      </c>
      <c r="BC1683" s="82">
        <f t="shared" si="5522"/>
        <v>0</v>
      </c>
      <c r="BD1683" s="71">
        <f t="shared" si="5462"/>
        <v>0</v>
      </c>
      <c r="BE1683" s="98">
        <f t="shared" si="5524"/>
        <v>18</v>
      </c>
      <c r="BF1683" s="54" t="str">
        <f t="shared" si="5538"/>
        <v/>
      </c>
      <c r="BG1683" s="92" t="str">
        <f t="shared" si="5532"/>
        <v/>
      </c>
      <c r="BH1683" s="82">
        <f t="shared" si="5502"/>
        <v>0</v>
      </c>
      <c r="BI1683" s="71">
        <f t="shared" si="5503"/>
        <v>0</v>
      </c>
      <c r="BJ1683" s="146"/>
      <c r="BK1683" s="97">
        <v>1</v>
      </c>
      <c r="BL1683" s="95" t="str">
        <f t="shared" ref="BL1683:BP1683" si="5549">IF(BL1682&lt;&gt;"",BL1682,"")</f>
        <v/>
      </c>
      <c r="BM1683" s="95" t="str">
        <f t="shared" si="5549"/>
        <v/>
      </c>
      <c r="BN1683" s="95" t="str">
        <f t="shared" si="5549"/>
        <v/>
      </c>
      <c r="BO1683" s="95" t="str">
        <f t="shared" si="5549"/>
        <v/>
      </c>
      <c r="BP1683" s="95" t="str">
        <f t="shared" si="5549"/>
        <v/>
      </c>
      <c r="BQ1683" s="81">
        <f t="shared" si="5525"/>
        <v>0</v>
      </c>
      <c r="BR1683" s="81">
        <f t="shared" si="5526"/>
        <v>0</v>
      </c>
      <c r="BS1683" s="81">
        <f t="shared" si="5527"/>
        <v>0</v>
      </c>
      <c r="BT1683" s="81">
        <f t="shared" si="5528"/>
        <v>0</v>
      </c>
      <c r="BU1683" s="81">
        <f t="shared" si="5529"/>
        <v>0</v>
      </c>
      <c r="BV1683" s="13">
        <f t="shared" si="5530"/>
        <v>0</v>
      </c>
      <c r="BW1683" s="11">
        <f t="shared" si="5456"/>
        <v>0</v>
      </c>
      <c r="BX1683" s="69">
        <f t="shared" si="5465"/>
        <v>0</v>
      </c>
      <c r="BY1683" s="69">
        <f>IF($A1683&lt;&gt;"",IF(BY1682&lt;&gt;0,BY1682,IF(BW1683&lt;=$AW$2,"Stop Loss",0)),0)</f>
        <v>0</v>
      </c>
      <c r="BZ1683" s="69">
        <f t="shared" si="5380"/>
        <v>0</v>
      </c>
      <c r="CA1683" s="27" t="str">
        <f t="shared" si="5466"/>
        <v/>
      </c>
      <c r="CB1683" s="27" t="str">
        <f t="shared" si="5467"/>
        <v/>
      </c>
      <c r="CC1683" s="27" t="str">
        <f t="shared" si="5468"/>
        <v/>
      </c>
      <c r="CD1683" s="27" t="str">
        <f t="shared" si="5469"/>
        <v/>
      </c>
      <c r="CE1683" s="27" t="str">
        <f t="shared" si="5470"/>
        <v/>
      </c>
      <c r="CF1683" s="27" t="str">
        <f t="shared" si="5471"/>
        <v/>
      </c>
      <c r="CG1683" s="86"/>
      <c r="CH1683" s="86"/>
      <c r="CI1683" s="45"/>
      <c r="CJ1683" s="45"/>
      <c r="CK1683" s="45"/>
    </row>
    <row r="1684" spans="1:89">
      <c r="A1684" s="149"/>
      <c r="B1684" s="82" t="str">
        <f t="shared" si="5448"/>
        <v/>
      </c>
      <c r="C1684" s="7" t="str">
        <f t="shared" si="5449"/>
        <v/>
      </c>
      <c r="D1684" s="81">
        <f t="shared" si="5450"/>
        <v>0</v>
      </c>
      <c r="E1684" s="7" t="str">
        <f t="shared" si="5451"/>
        <v>18,</v>
      </c>
      <c r="F1684" s="78"/>
      <c r="G1684" s="86"/>
      <c r="H1684" s="86"/>
      <c r="I1684" s="86"/>
      <c r="J1684" s="86"/>
      <c r="K1684" s="86"/>
      <c r="L1684" s="86"/>
      <c r="M1684" s="86"/>
      <c r="N1684" s="86"/>
      <c r="O1684" s="78"/>
      <c r="P1684" s="86"/>
      <c r="Q1684" s="86"/>
      <c r="R1684" s="86"/>
      <c r="S1684" s="86"/>
      <c r="T1684" s="86"/>
      <c r="U1684" s="86"/>
      <c r="V1684" s="86"/>
      <c r="W1684" s="86"/>
      <c r="X1684" s="123" t="str">
        <f t="shared" si="5452"/>
        <v/>
      </c>
      <c r="Y1684" s="127">
        <f t="shared" si="5505"/>
        <v>0</v>
      </c>
      <c r="Z1684" s="127">
        <f t="shared" si="5506"/>
        <v>0</v>
      </c>
      <c r="AA1684" s="127">
        <f t="shared" si="5507"/>
        <v>0</v>
      </c>
      <c r="AB1684" s="86">
        <f t="shared" ref="AB1684:AC1684" si="5550">AB1683</f>
        <v>0</v>
      </c>
      <c r="AC1684" s="86">
        <f t="shared" si="5550"/>
        <v>0</v>
      </c>
      <c r="AD1684" s="90" t="str">
        <f t="shared" ref="AD1684:AE1684" si="5551">IF($A1683&lt;&gt;"",AD1683,"")</f>
        <v/>
      </c>
      <c r="AE1684" s="54" t="str">
        <f t="shared" si="5551"/>
        <v/>
      </c>
      <c r="AF1684" s="92" t="str">
        <f t="shared" si="5458"/>
        <v/>
      </c>
      <c r="AG1684" s="82">
        <f t="shared" si="5453"/>
        <v>0</v>
      </c>
      <c r="AH1684" s="71">
        <f t="shared" si="5316"/>
        <v>0</v>
      </c>
      <c r="AI1684" s="78" t="str">
        <f t="shared" si="5454"/>
        <v/>
      </c>
      <c r="AJ1684" s="132">
        <f t="shared" si="5509"/>
        <v>0</v>
      </c>
      <c r="AK1684" s="132">
        <f t="shared" si="5510"/>
        <v>0</v>
      </c>
      <c r="AL1684" s="132">
        <f t="shared" si="5511"/>
        <v>0</v>
      </c>
      <c r="AM1684" s="86" t="str">
        <f t="shared" si="5512"/>
        <v/>
      </c>
      <c r="AN1684" s="86" t="str">
        <f t="shared" si="5513"/>
        <v/>
      </c>
      <c r="AO1684" s="90" t="str">
        <f t="shared" ref="AO1684:AP1684" si="5552">IF($A1683&lt;&gt;"",AO1683,"")</f>
        <v/>
      </c>
      <c r="AP1684" s="54" t="str">
        <f t="shared" si="5552"/>
        <v/>
      </c>
      <c r="AQ1684" s="92" t="str">
        <f t="shared" si="5459"/>
        <v/>
      </c>
      <c r="AR1684" s="82">
        <f t="shared" si="5515"/>
        <v>0</v>
      </c>
      <c r="AS1684" s="71">
        <f t="shared" si="5460"/>
        <v>0</v>
      </c>
      <c r="AT1684" s="78" t="str">
        <f t="shared" si="5455"/>
        <v/>
      </c>
      <c r="AU1684" s="137">
        <f t="shared" si="5516"/>
        <v>0</v>
      </c>
      <c r="AV1684" s="137">
        <f t="shared" si="5517"/>
        <v>0</v>
      </c>
      <c r="AW1684" s="137">
        <f t="shared" si="5518"/>
        <v>0</v>
      </c>
      <c r="AX1684" s="86" t="str">
        <f t="shared" si="5519"/>
        <v/>
      </c>
      <c r="AY1684" s="86" t="str">
        <f t="shared" si="5520"/>
        <v/>
      </c>
      <c r="AZ1684" s="90" t="str">
        <f t="shared" ref="AZ1684:BA1684" si="5553">IF($A1683&lt;&gt;"",AZ1683,"")</f>
        <v/>
      </c>
      <c r="BA1684" s="54" t="str">
        <f t="shared" si="5553"/>
        <v/>
      </c>
      <c r="BB1684" s="92" t="str">
        <f t="shared" si="5461"/>
        <v/>
      </c>
      <c r="BC1684" s="82">
        <f t="shared" si="5522"/>
        <v>0</v>
      </c>
      <c r="BD1684" s="71">
        <f t="shared" si="5462"/>
        <v>0</v>
      </c>
      <c r="BE1684" s="98">
        <f t="shared" si="5524"/>
        <v>18</v>
      </c>
      <c r="BF1684" s="54" t="str">
        <f t="shared" si="5538"/>
        <v/>
      </c>
      <c r="BG1684" s="92" t="str">
        <f t="shared" si="5532"/>
        <v/>
      </c>
      <c r="BH1684" s="82">
        <f t="shared" si="5502"/>
        <v>0</v>
      </c>
      <c r="BI1684" s="71">
        <f t="shared" si="5503"/>
        <v>0</v>
      </c>
      <c r="BJ1684" s="146"/>
      <c r="BK1684" s="97">
        <v>1</v>
      </c>
      <c r="BL1684" s="95" t="str">
        <f t="shared" ref="BL1684:BP1684" si="5554">IF(BL1683&lt;&gt;"",BL1683,"")</f>
        <v/>
      </c>
      <c r="BM1684" s="95" t="str">
        <f t="shared" si="5554"/>
        <v/>
      </c>
      <c r="BN1684" s="95" t="str">
        <f t="shared" si="5554"/>
        <v/>
      </c>
      <c r="BO1684" s="95" t="str">
        <f t="shared" si="5554"/>
        <v/>
      </c>
      <c r="BP1684" s="95" t="str">
        <f t="shared" si="5554"/>
        <v/>
      </c>
      <c r="BQ1684" s="81">
        <f t="shared" si="5525"/>
        <v>0</v>
      </c>
      <c r="BR1684" s="81">
        <f t="shared" si="5526"/>
        <v>0</v>
      </c>
      <c r="BS1684" s="81">
        <f t="shared" si="5527"/>
        <v>0</v>
      </c>
      <c r="BT1684" s="81">
        <f t="shared" si="5528"/>
        <v>0</v>
      </c>
      <c r="BU1684" s="81">
        <f t="shared" si="5529"/>
        <v>0</v>
      </c>
      <c r="BV1684" s="13">
        <f t="shared" si="5530"/>
        <v>0</v>
      </c>
      <c r="BW1684" s="11">
        <f t="shared" si="5456"/>
        <v>0</v>
      </c>
      <c r="BX1684" s="69">
        <f t="shared" si="5465"/>
        <v>0</v>
      </c>
      <c r="BY1684" s="69">
        <f>IF($A1684&lt;&gt;"",IF(BY1683&lt;&gt;0,BY1683,IF(BW1684&lt;=$AW$2,"Stop Loss",0)),0)</f>
        <v>0</v>
      </c>
      <c r="BZ1684" s="69">
        <f t="shared" si="5380"/>
        <v>0</v>
      </c>
      <c r="CA1684" s="27" t="str">
        <f t="shared" si="5466"/>
        <v/>
      </c>
      <c r="CB1684" s="27" t="str">
        <f t="shared" si="5467"/>
        <v/>
      </c>
      <c r="CC1684" s="27" t="str">
        <f t="shared" si="5468"/>
        <v/>
      </c>
      <c r="CD1684" s="27" t="str">
        <f t="shared" si="5469"/>
        <v/>
      </c>
      <c r="CE1684" s="27" t="str">
        <f t="shared" si="5470"/>
        <v/>
      </c>
      <c r="CF1684" s="27" t="str">
        <f t="shared" si="5471"/>
        <v/>
      </c>
      <c r="CG1684" s="86"/>
      <c r="CH1684" s="86"/>
      <c r="CI1684" s="45"/>
      <c r="CJ1684" s="45"/>
      <c r="CK1684" s="45"/>
    </row>
    <row r="1685" spans="1:89">
      <c r="A1685" s="149"/>
      <c r="B1685" s="82" t="str">
        <f t="shared" si="5448"/>
        <v/>
      </c>
      <c r="C1685" s="7" t="str">
        <f t="shared" si="5449"/>
        <v/>
      </c>
      <c r="D1685" s="81">
        <f t="shared" si="5450"/>
        <v>0</v>
      </c>
      <c r="E1685" s="7" t="str">
        <f t="shared" si="5451"/>
        <v>18,</v>
      </c>
      <c r="F1685" s="78"/>
      <c r="G1685" s="86"/>
      <c r="H1685" s="86"/>
      <c r="I1685" s="86"/>
      <c r="J1685" s="86"/>
      <c r="K1685" s="86"/>
      <c r="L1685" s="86"/>
      <c r="M1685" s="86"/>
      <c r="N1685" s="86"/>
      <c r="O1685" s="78"/>
      <c r="P1685" s="86"/>
      <c r="Q1685" s="86"/>
      <c r="R1685" s="86"/>
      <c r="S1685" s="86"/>
      <c r="T1685" s="86"/>
      <c r="U1685" s="86"/>
      <c r="V1685" s="86"/>
      <c r="W1685" s="86"/>
      <c r="X1685" s="123" t="str">
        <f t="shared" si="5452"/>
        <v/>
      </c>
      <c r="Y1685" s="127">
        <f t="shared" si="5505"/>
        <v>0</v>
      </c>
      <c r="Z1685" s="127">
        <f t="shared" si="5506"/>
        <v>0</v>
      </c>
      <c r="AA1685" s="127">
        <f t="shared" si="5507"/>
        <v>0</v>
      </c>
      <c r="AB1685" s="86">
        <f t="shared" ref="AB1685:AC1685" si="5555">AB1684</f>
        <v>0</v>
      </c>
      <c r="AC1685" s="86">
        <f t="shared" si="5555"/>
        <v>0</v>
      </c>
      <c r="AD1685" s="90" t="str">
        <f t="shared" ref="AD1685:AE1685" si="5556">IF($A1684&lt;&gt;"",AD1684,"")</f>
        <v/>
      </c>
      <c r="AE1685" s="54" t="str">
        <f t="shared" si="5556"/>
        <v/>
      </c>
      <c r="AF1685" s="92" t="str">
        <f t="shared" si="5458"/>
        <v/>
      </c>
      <c r="AG1685" s="82">
        <f t="shared" si="5453"/>
        <v>0</v>
      </c>
      <c r="AH1685" s="71">
        <f t="shared" si="5316"/>
        <v>0</v>
      </c>
      <c r="AI1685" s="78" t="str">
        <f t="shared" si="5454"/>
        <v/>
      </c>
      <c r="AJ1685" s="132">
        <f t="shared" si="5509"/>
        <v>0</v>
      </c>
      <c r="AK1685" s="132">
        <f t="shared" si="5510"/>
        <v>0</v>
      </c>
      <c r="AL1685" s="132">
        <f t="shared" si="5511"/>
        <v>0</v>
      </c>
      <c r="AM1685" s="86" t="str">
        <f t="shared" si="5512"/>
        <v/>
      </c>
      <c r="AN1685" s="86" t="str">
        <f t="shared" si="5513"/>
        <v/>
      </c>
      <c r="AO1685" s="90" t="str">
        <f t="shared" ref="AO1685:AP1685" si="5557">IF($A1684&lt;&gt;"",AO1684,"")</f>
        <v/>
      </c>
      <c r="AP1685" s="54" t="str">
        <f t="shared" si="5557"/>
        <v/>
      </c>
      <c r="AQ1685" s="92" t="str">
        <f t="shared" si="5459"/>
        <v/>
      </c>
      <c r="AR1685" s="82">
        <f t="shared" si="5515"/>
        <v>0</v>
      </c>
      <c r="AS1685" s="71">
        <f t="shared" si="5460"/>
        <v>0</v>
      </c>
      <c r="AT1685" s="78" t="str">
        <f t="shared" si="5455"/>
        <v/>
      </c>
      <c r="AU1685" s="137">
        <f t="shared" si="5516"/>
        <v>0</v>
      </c>
      <c r="AV1685" s="137">
        <f t="shared" si="5517"/>
        <v>0</v>
      </c>
      <c r="AW1685" s="137">
        <f t="shared" si="5518"/>
        <v>0</v>
      </c>
      <c r="AX1685" s="86" t="str">
        <f t="shared" si="5519"/>
        <v/>
      </c>
      <c r="AY1685" s="86" t="str">
        <f t="shared" si="5520"/>
        <v/>
      </c>
      <c r="AZ1685" s="90" t="str">
        <f t="shared" ref="AZ1685:BA1685" si="5558">IF($A1684&lt;&gt;"",AZ1684,"")</f>
        <v/>
      </c>
      <c r="BA1685" s="54" t="str">
        <f t="shared" si="5558"/>
        <v/>
      </c>
      <c r="BB1685" s="92" t="str">
        <f t="shared" si="5461"/>
        <v/>
      </c>
      <c r="BC1685" s="82">
        <f t="shared" si="5522"/>
        <v>0</v>
      </c>
      <c r="BD1685" s="71">
        <f t="shared" si="5462"/>
        <v>0</v>
      </c>
      <c r="BE1685" s="98">
        <f t="shared" si="5524"/>
        <v>18</v>
      </c>
      <c r="BF1685" s="54" t="str">
        <f t="shared" si="5538"/>
        <v/>
      </c>
      <c r="BG1685" s="92" t="str">
        <f t="shared" si="5532"/>
        <v/>
      </c>
      <c r="BH1685" s="82">
        <f t="shared" si="5502"/>
        <v>0</v>
      </c>
      <c r="BI1685" s="71">
        <f t="shared" si="5503"/>
        <v>0</v>
      </c>
      <c r="BJ1685" s="146"/>
      <c r="BK1685" s="97">
        <v>1</v>
      </c>
      <c r="BL1685" s="95" t="str">
        <f t="shared" ref="BL1685:BP1685" si="5559">IF(BL1684&lt;&gt;"",BL1684,"")</f>
        <v/>
      </c>
      <c r="BM1685" s="95" t="str">
        <f t="shared" si="5559"/>
        <v/>
      </c>
      <c r="BN1685" s="95" t="str">
        <f t="shared" si="5559"/>
        <v/>
      </c>
      <c r="BO1685" s="95" t="str">
        <f t="shared" si="5559"/>
        <v/>
      </c>
      <c r="BP1685" s="95" t="str">
        <f t="shared" si="5559"/>
        <v/>
      </c>
      <c r="BQ1685" s="81">
        <f t="shared" si="5525"/>
        <v>0</v>
      </c>
      <c r="BR1685" s="81">
        <f t="shared" si="5526"/>
        <v>0</v>
      </c>
      <c r="BS1685" s="81">
        <f t="shared" si="5527"/>
        <v>0</v>
      </c>
      <c r="BT1685" s="81">
        <f t="shared" si="5528"/>
        <v>0</v>
      </c>
      <c r="BU1685" s="81">
        <f t="shared" si="5529"/>
        <v>0</v>
      </c>
      <c r="BV1685" s="13">
        <f t="shared" si="5530"/>
        <v>0</v>
      </c>
      <c r="BW1685" s="11">
        <f t="shared" si="5456"/>
        <v>0</v>
      </c>
      <c r="BX1685" s="69">
        <f t="shared" si="5465"/>
        <v>0</v>
      </c>
      <c r="BY1685" s="69">
        <f>IF($A1685&lt;&gt;"",IF(BY1684&lt;&gt;0,BY1684,IF(BW1685&lt;=$AW$2,"Stop Loss",0)),0)</f>
        <v>0</v>
      </c>
      <c r="BZ1685" s="69">
        <f t="shared" si="5380"/>
        <v>0</v>
      </c>
      <c r="CA1685" s="27" t="str">
        <f t="shared" si="5466"/>
        <v/>
      </c>
      <c r="CB1685" s="27" t="str">
        <f t="shared" si="5467"/>
        <v/>
      </c>
      <c r="CC1685" s="27" t="str">
        <f t="shared" si="5468"/>
        <v/>
      </c>
      <c r="CD1685" s="27" t="str">
        <f t="shared" si="5469"/>
        <v/>
      </c>
      <c r="CE1685" s="27" t="str">
        <f t="shared" si="5470"/>
        <v/>
      </c>
      <c r="CF1685" s="27" t="str">
        <f t="shared" si="5471"/>
        <v/>
      </c>
      <c r="CG1685" s="86"/>
      <c r="CH1685" s="86"/>
      <c r="CI1685" s="45"/>
      <c r="CJ1685" s="45"/>
      <c r="CK1685" s="45"/>
    </row>
    <row r="1686" spans="1:89">
      <c r="A1686" s="149"/>
      <c r="B1686" s="82" t="str">
        <f t="shared" si="5448"/>
        <v/>
      </c>
      <c r="C1686" s="7" t="str">
        <f t="shared" si="5449"/>
        <v/>
      </c>
      <c r="D1686" s="81">
        <f t="shared" si="5450"/>
        <v>0</v>
      </c>
      <c r="E1686" s="7" t="str">
        <f t="shared" si="5451"/>
        <v>18,</v>
      </c>
      <c r="F1686" s="78"/>
      <c r="G1686" s="86"/>
      <c r="H1686" s="86"/>
      <c r="I1686" s="86"/>
      <c r="J1686" s="86"/>
      <c r="K1686" s="86"/>
      <c r="L1686" s="86"/>
      <c r="M1686" s="86"/>
      <c r="N1686" s="86"/>
      <c r="O1686" s="78"/>
      <c r="P1686" s="86"/>
      <c r="Q1686" s="86"/>
      <c r="R1686" s="86"/>
      <c r="S1686" s="86"/>
      <c r="T1686" s="86"/>
      <c r="U1686" s="86"/>
      <c r="V1686" s="86"/>
      <c r="W1686" s="86"/>
      <c r="X1686" s="123" t="str">
        <f t="shared" si="5452"/>
        <v/>
      </c>
      <c r="Y1686" s="127">
        <f t="shared" si="5505"/>
        <v>0</v>
      </c>
      <c r="Z1686" s="127">
        <f t="shared" si="5506"/>
        <v>0</v>
      </c>
      <c r="AA1686" s="127">
        <f t="shared" si="5507"/>
        <v>0</v>
      </c>
      <c r="AB1686" s="86">
        <f t="shared" ref="AB1686:AC1686" si="5560">AB1685</f>
        <v>0</v>
      </c>
      <c r="AC1686" s="86">
        <f t="shared" si="5560"/>
        <v>0</v>
      </c>
      <c r="AD1686" s="90" t="str">
        <f t="shared" ref="AD1686:AE1686" si="5561">IF($A1685&lt;&gt;"",AD1685,"")</f>
        <v/>
      </c>
      <c r="AE1686" s="54" t="str">
        <f t="shared" si="5561"/>
        <v/>
      </c>
      <c r="AF1686" s="92" t="str">
        <f t="shared" si="5458"/>
        <v/>
      </c>
      <c r="AG1686" s="82">
        <f t="shared" si="5453"/>
        <v>0</v>
      </c>
      <c r="AH1686" s="71">
        <f t="shared" si="5316"/>
        <v>0</v>
      </c>
      <c r="AI1686" s="78" t="str">
        <f t="shared" si="5454"/>
        <v/>
      </c>
      <c r="AJ1686" s="132">
        <f t="shared" si="5509"/>
        <v>0</v>
      </c>
      <c r="AK1686" s="132">
        <f t="shared" si="5510"/>
        <v>0</v>
      </c>
      <c r="AL1686" s="132">
        <f t="shared" si="5511"/>
        <v>0</v>
      </c>
      <c r="AM1686" s="86" t="str">
        <f t="shared" si="5512"/>
        <v/>
      </c>
      <c r="AN1686" s="86" t="str">
        <f t="shared" si="5513"/>
        <v/>
      </c>
      <c r="AO1686" s="90" t="str">
        <f t="shared" ref="AO1686:AP1686" si="5562">IF($A1685&lt;&gt;"",AO1685,"")</f>
        <v/>
      </c>
      <c r="AP1686" s="54" t="str">
        <f t="shared" si="5562"/>
        <v/>
      </c>
      <c r="AQ1686" s="92" t="str">
        <f t="shared" si="5459"/>
        <v/>
      </c>
      <c r="AR1686" s="82">
        <f t="shared" si="5515"/>
        <v>0</v>
      </c>
      <c r="AS1686" s="71">
        <f t="shared" si="5460"/>
        <v>0</v>
      </c>
      <c r="AT1686" s="78" t="str">
        <f t="shared" si="5455"/>
        <v/>
      </c>
      <c r="AU1686" s="137">
        <f t="shared" si="5516"/>
        <v>0</v>
      </c>
      <c r="AV1686" s="137">
        <f t="shared" si="5517"/>
        <v>0</v>
      </c>
      <c r="AW1686" s="137">
        <f t="shared" si="5518"/>
        <v>0</v>
      </c>
      <c r="AX1686" s="86" t="str">
        <f t="shared" si="5519"/>
        <v/>
      </c>
      <c r="AY1686" s="86" t="str">
        <f t="shared" si="5520"/>
        <v/>
      </c>
      <c r="AZ1686" s="90" t="str">
        <f t="shared" ref="AZ1686:BA1686" si="5563">IF($A1685&lt;&gt;"",AZ1685,"")</f>
        <v/>
      </c>
      <c r="BA1686" s="54" t="str">
        <f t="shared" si="5563"/>
        <v/>
      </c>
      <c r="BB1686" s="92" t="str">
        <f t="shared" si="5461"/>
        <v/>
      </c>
      <c r="BC1686" s="82">
        <f t="shared" si="5522"/>
        <v>0</v>
      </c>
      <c r="BD1686" s="71">
        <f t="shared" si="5462"/>
        <v>0</v>
      </c>
      <c r="BE1686" s="98">
        <f t="shared" si="5524"/>
        <v>18</v>
      </c>
      <c r="BF1686" s="54" t="str">
        <f t="shared" si="5538"/>
        <v/>
      </c>
      <c r="BG1686" s="92" t="str">
        <f t="shared" si="5532"/>
        <v/>
      </c>
      <c r="BH1686" s="82">
        <f t="shared" si="5502"/>
        <v>0</v>
      </c>
      <c r="BI1686" s="71">
        <f t="shared" si="5503"/>
        <v>0</v>
      </c>
      <c r="BJ1686" s="146"/>
      <c r="BK1686" s="97">
        <v>1</v>
      </c>
      <c r="BL1686" s="95" t="str">
        <f t="shared" ref="BL1686:BP1686" si="5564">IF(BL1685&lt;&gt;"",BL1685,"")</f>
        <v/>
      </c>
      <c r="BM1686" s="95" t="str">
        <f t="shared" si="5564"/>
        <v/>
      </c>
      <c r="BN1686" s="95" t="str">
        <f t="shared" si="5564"/>
        <v/>
      </c>
      <c r="BO1686" s="95" t="str">
        <f t="shared" si="5564"/>
        <v/>
      </c>
      <c r="BP1686" s="95" t="str">
        <f t="shared" si="5564"/>
        <v/>
      </c>
      <c r="BQ1686" s="81">
        <f t="shared" si="5525"/>
        <v>0</v>
      </c>
      <c r="BR1686" s="81">
        <f t="shared" si="5526"/>
        <v>0</v>
      </c>
      <c r="BS1686" s="81">
        <f t="shared" si="5527"/>
        <v>0</v>
      </c>
      <c r="BT1686" s="81">
        <f t="shared" si="5528"/>
        <v>0</v>
      </c>
      <c r="BU1686" s="81">
        <f t="shared" si="5529"/>
        <v>0</v>
      </c>
      <c r="BV1686" s="13">
        <f t="shared" si="5530"/>
        <v>0</v>
      </c>
      <c r="BW1686" s="11">
        <f t="shared" si="5456"/>
        <v>0</v>
      </c>
      <c r="BX1686" s="69">
        <f t="shared" si="5465"/>
        <v>0</v>
      </c>
      <c r="BY1686" s="69">
        <f>IF($A1686&lt;&gt;"",IF(BY1685&lt;&gt;0,BY1685,IF(BW1686&lt;=$AW$2,"Stop Loss",0)),0)</f>
        <v>0</v>
      </c>
      <c r="BZ1686" s="69">
        <f t="shared" si="5380"/>
        <v>0</v>
      </c>
      <c r="CA1686" s="27" t="str">
        <f t="shared" si="5466"/>
        <v/>
      </c>
      <c r="CB1686" s="27" t="str">
        <f t="shared" si="5467"/>
        <v/>
      </c>
      <c r="CC1686" s="27" t="str">
        <f t="shared" si="5468"/>
        <v/>
      </c>
      <c r="CD1686" s="27" t="str">
        <f t="shared" si="5469"/>
        <v/>
      </c>
      <c r="CE1686" s="27" t="str">
        <f t="shared" si="5470"/>
        <v/>
      </c>
      <c r="CF1686" s="27" t="str">
        <f t="shared" si="5471"/>
        <v/>
      </c>
      <c r="CG1686" s="86"/>
      <c r="CH1686" s="86"/>
      <c r="CI1686" s="45"/>
      <c r="CJ1686" s="45"/>
      <c r="CK1686" s="45"/>
    </row>
    <row r="1687" spans="1:89">
      <c r="A1687" s="149"/>
      <c r="B1687" s="82" t="str">
        <f t="shared" si="5448"/>
        <v/>
      </c>
      <c r="C1687" s="7" t="str">
        <f t="shared" si="5449"/>
        <v/>
      </c>
      <c r="D1687" s="81">
        <f t="shared" si="5450"/>
        <v>0</v>
      </c>
      <c r="E1687" s="7" t="str">
        <f t="shared" si="5451"/>
        <v>18,</v>
      </c>
      <c r="F1687" s="78"/>
      <c r="G1687" s="86"/>
      <c r="H1687" s="86"/>
      <c r="I1687" s="86"/>
      <c r="J1687" s="86"/>
      <c r="K1687" s="86"/>
      <c r="L1687" s="86"/>
      <c r="M1687" s="86"/>
      <c r="N1687" s="86"/>
      <c r="O1687" s="78"/>
      <c r="P1687" s="86"/>
      <c r="Q1687" s="86"/>
      <c r="R1687" s="86"/>
      <c r="S1687" s="86"/>
      <c r="T1687" s="86"/>
      <c r="U1687" s="86"/>
      <c r="V1687" s="86"/>
      <c r="W1687" s="86"/>
      <c r="X1687" s="123" t="str">
        <f t="shared" si="5452"/>
        <v/>
      </c>
      <c r="Y1687" s="127">
        <f t="shared" si="5505"/>
        <v>0</v>
      </c>
      <c r="Z1687" s="127">
        <f t="shared" si="5506"/>
        <v>0</v>
      </c>
      <c r="AA1687" s="127">
        <f t="shared" si="5507"/>
        <v>0</v>
      </c>
      <c r="AB1687" s="86">
        <f>IF($Y1687&gt;$Z1687,$Y1687-$Z1687+AB1686,AB1686)</f>
        <v>0</v>
      </c>
      <c r="AC1687" s="86">
        <f>IF($Z1687&gt;$Y1687,$Z1687-$Y1687+AC1686,AC1686)</f>
        <v>0</v>
      </c>
      <c r="AD1687" s="90" t="str">
        <f t="shared" ref="AD1687:AE1687" si="5565">IF($A1686&lt;&gt;"",AD1686,"")</f>
        <v/>
      </c>
      <c r="AE1687" s="54" t="str">
        <f t="shared" si="5565"/>
        <v/>
      </c>
      <c r="AF1687" s="92" t="str">
        <f t="shared" si="5458"/>
        <v/>
      </c>
      <c r="AG1687" s="82">
        <f t="shared" si="5453"/>
        <v>0</v>
      </c>
      <c r="AH1687" s="71">
        <f t="shared" si="5316"/>
        <v>0</v>
      </c>
      <c r="AI1687" s="78" t="str">
        <f t="shared" si="5454"/>
        <v/>
      </c>
      <c r="AJ1687" s="132">
        <f t="shared" si="5509"/>
        <v>0</v>
      </c>
      <c r="AK1687" s="132">
        <f t="shared" si="5510"/>
        <v>0</v>
      </c>
      <c r="AL1687" s="132">
        <f t="shared" si="5511"/>
        <v>0</v>
      </c>
      <c r="AM1687" s="86" t="str">
        <f t="shared" si="5512"/>
        <v/>
      </c>
      <c r="AN1687" s="86" t="str">
        <f t="shared" si="5513"/>
        <v/>
      </c>
      <c r="AO1687" s="90" t="str">
        <f t="shared" ref="AO1687:AP1687" si="5566">IF($A1686&lt;&gt;"",AO1686,"")</f>
        <v/>
      </c>
      <c r="AP1687" s="54" t="str">
        <f t="shared" si="5566"/>
        <v/>
      </c>
      <c r="AQ1687" s="92" t="str">
        <f t="shared" si="5459"/>
        <v/>
      </c>
      <c r="AR1687" s="82">
        <f t="shared" si="5515"/>
        <v>0</v>
      </c>
      <c r="AS1687" s="71">
        <f t="shared" si="5460"/>
        <v>0</v>
      </c>
      <c r="AT1687" s="78" t="str">
        <f t="shared" si="5455"/>
        <v/>
      </c>
      <c r="AU1687" s="137">
        <f t="shared" si="5516"/>
        <v>0</v>
      </c>
      <c r="AV1687" s="137">
        <f t="shared" si="5517"/>
        <v>0</v>
      </c>
      <c r="AW1687" s="137">
        <f t="shared" si="5518"/>
        <v>0</v>
      </c>
      <c r="AX1687" s="86" t="str">
        <f t="shared" si="5519"/>
        <v/>
      </c>
      <c r="AY1687" s="86" t="str">
        <f t="shared" si="5520"/>
        <v/>
      </c>
      <c r="AZ1687" s="90" t="str">
        <f t="shared" ref="AZ1687:BA1687" si="5567">IF($A1686&lt;&gt;"",AZ1686,"")</f>
        <v/>
      </c>
      <c r="BA1687" s="54" t="str">
        <f t="shared" si="5567"/>
        <v/>
      </c>
      <c r="BB1687" s="92" t="str">
        <f t="shared" si="5461"/>
        <v/>
      </c>
      <c r="BC1687" s="82">
        <f t="shared" si="5522"/>
        <v>0</v>
      </c>
      <c r="BD1687" s="71">
        <f t="shared" si="5462"/>
        <v>0</v>
      </c>
      <c r="BE1687" s="98">
        <f t="shared" si="5524"/>
        <v>18</v>
      </c>
      <c r="BF1687" s="54" t="str">
        <f t="shared" si="5538"/>
        <v/>
      </c>
      <c r="BG1687" s="92" t="str">
        <f t="shared" si="5532"/>
        <v/>
      </c>
      <c r="BH1687" s="82">
        <f t="shared" si="5502"/>
        <v>0</v>
      </c>
      <c r="BI1687" s="71">
        <f t="shared" si="5503"/>
        <v>0</v>
      </c>
      <c r="BJ1687" s="146"/>
      <c r="BK1687" s="97">
        <v>1</v>
      </c>
      <c r="BL1687" s="95" t="str">
        <f t="shared" ref="BL1687:BP1687" si="5568">IF(BL1686&lt;&gt;"",BL1686,"")</f>
        <v/>
      </c>
      <c r="BM1687" s="95" t="str">
        <f t="shared" si="5568"/>
        <v/>
      </c>
      <c r="BN1687" s="95" t="str">
        <f t="shared" si="5568"/>
        <v/>
      </c>
      <c r="BO1687" s="95" t="str">
        <f t="shared" si="5568"/>
        <v/>
      </c>
      <c r="BP1687" s="95" t="str">
        <f t="shared" si="5568"/>
        <v/>
      </c>
      <c r="BQ1687" s="81">
        <f t="shared" si="5525"/>
        <v>0</v>
      </c>
      <c r="BR1687" s="81">
        <f t="shared" si="5526"/>
        <v>0</v>
      </c>
      <c r="BS1687" s="81">
        <f t="shared" si="5527"/>
        <v>0</v>
      </c>
      <c r="BT1687" s="81">
        <f t="shared" si="5528"/>
        <v>0</v>
      </c>
      <c r="BU1687" s="81">
        <f t="shared" si="5529"/>
        <v>0</v>
      </c>
      <c r="BV1687" s="13">
        <f t="shared" si="5530"/>
        <v>0</v>
      </c>
      <c r="BW1687" s="11">
        <f t="shared" si="5456"/>
        <v>0</v>
      </c>
      <c r="BX1687" s="69">
        <f t="shared" si="5465"/>
        <v>0</v>
      </c>
      <c r="BY1687" s="69">
        <f>IF($A1687&lt;&gt;"",IF(BY1686&lt;&gt;0,BY1686,IF(BW1687&lt;=$AW$2,"Stop Loss",0)),0)</f>
        <v>0</v>
      </c>
      <c r="BZ1687" s="69">
        <f t="shared" si="5380"/>
        <v>0</v>
      </c>
      <c r="CA1687" s="27" t="str">
        <f t="shared" si="5466"/>
        <v/>
      </c>
      <c r="CB1687" s="27" t="str">
        <f t="shared" si="5467"/>
        <v/>
      </c>
      <c r="CC1687" s="27" t="str">
        <f t="shared" si="5468"/>
        <v/>
      </c>
      <c r="CD1687" s="27" t="str">
        <f t="shared" si="5469"/>
        <v/>
      </c>
      <c r="CE1687" s="27" t="str">
        <f t="shared" si="5470"/>
        <v/>
      </c>
      <c r="CF1687" s="27" t="str">
        <f t="shared" si="5471"/>
        <v/>
      </c>
      <c r="CG1687" s="86"/>
      <c r="CH1687" s="86"/>
      <c r="CI1687" s="45"/>
      <c r="CJ1687" s="45"/>
      <c r="CK1687" s="45"/>
    </row>
    <row r="1688" spans="1:89">
      <c r="A1688" s="149"/>
      <c r="B1688" s="82" t="str">
        <f t="shared" si="5448"/>
        <v/>
      </c>
      <c r="C1688" s="7" t="str">
        <f t="shared" si="5449"/>
        <v/>
      </c>
      <c r="D1688" s="81">
        <f t="shared" si="5450"/>
        <v>0</v>
      </c>
      <c r="E1688" s="7" t="str">
        <f t="shared" si="5451"/>
        <v>18,</v>
      </c>
      <c r="F1688" s="78"/>
      <c r="G1688" s="86"/>
      <c r="H1688" s="86"/>
      <c r="I1688" s="86"/>
      <c r="J1688" s="86"/>
      <c r="K1688" s="86"/>
      <c r="L1688" s="86"/>
      <c r="M1688" s="86"/>
      <c r="N1688" s="86"/>
      <c r="O1688" s="78"/>
      <c r="P1688" s="86"/>
      <c r="Q1688" s="86"/>
      <c r="R1688" s="86"/>
      <c r="S1688" s="86"/>
      <c r="T1688" s="86"/>
      <c r="U1688" s="86"/>
      <c r="V1688" s="86"/>
      <c r="W1688" s="86"/>
      <c r="X1688" s="123" t="str">
        <f t="shared" si="5452"/>
        <v/>
      </c>
      <c r="Y1688" s="127">
        <f t="shared" si="5505"/>
        <v>0</v>
      </c>
      <c r="Z1688" s="127">
        <f t="shared" si="5506"/>
        <v>0</v>
      </c>
      <c r="AA1688" s="127">
        <f t="shared" si="5507"/>
        <v>0</v>
      </c>
      <c r="AB1688" s="86">
        <f>AB1687</f>
        <v>0</v>
      </c>
      <c r="AC1688" s="86">
        <f>AC1687</f>
        <v>0</v>
      </c>
      <c r="AD1688" s="90" t="str">
        <f>IF($A1687&lt;&gt;"",AA1687,"")</f>
        <v/>
      </c>
      <c r="AE1688" s="92" t="str">
        <f>IF($A1687&lt;&gt;"",IF(Y1687&gt;Z1687,"L","H"),"")</f>
        <v/>
      </c>
      <c r="AF1688" s="92" t="str">
        <f t="shared" si="5458"/>
        <v/>
      </c>
      <c r="AG1688" s="82">
        <f t="shared" si="5453"/>
        <v>0</v>
      </c>
      <c r="AH1688" s="71">
        <f t="shared" si="5316"/>
        <v>0</v>
      </c>
      <c r="AI1688" s="78" t="str">
        <f t="shared" si="5454"/>
        <v/>
      </c>
      <c r="AJ1688" s="132">
        <f t="shared" si="5509"/>
        <v>0</v>
      </c>
      <c r="AK1688" s="132">
        <f t="shared" si="5510"/>
        <v>0</v>
      </c>
      <c r="AL1688" s="132">
        <f t="shared" si="5511"/>
        <v>0</v>
      </c>
      <c r="AM1688" s="86" t="str">
        <f t="shared" si="5512"/>
        <v/>
      </c>
      <c r="AN1688" s="86" t="str">
        <f t="shared" si="5513"/>
        <v/>
      </c>
      <c r="AO1688" s="90" t="str">
        <f>IF($A1687&lt;&gt;"",AL1687,"")</f>
        <v/>
      </c>
      <c r="AP1688" s="92" t="str">
        <f>IF($A1687&lt;&gt;"",IF(AM1687&lt;&gt;"","O","E"),"")</f>
        <v/>
      </c>
      <c r="AQ1688" s="92" t="str">
        <f t="shared" si="5459"/>
        <v/>
      </c>
      <c r="AR1688" s="82">
        <f t="shared" si="5515"/>
        <v>0</v>
      </c>
      <c r="AS1688" s="71">
        <f t="shared" si="5460"/>
        <v>0</v>
      </c>
      <c r="AT1688" s="78" t="str">
        <f t="shared" si="5455"/>
        <v/>
      </c>
      <c r="AU1688" s="137">
        <f t="shared" si="5516"/>
        <v>0</v>
      </c>
      <c r="AV1688" s="137">
        <f t="shared" si="5517"/>
        <v>0</v>
      </c>
      <c r="AW1688" s="137">
        <f t="shared" si="5518"/>
        <v>0</v>
      </c>
      <c r="AX1688" s="86" t="str">
        <f t="shared" si="5519"/>
        <v/>
      </c>
      <c r="AY1688" s="86" t="str">
        <f t="shared" si="5520"/>
        <v/>
      </c>
      <c r="AZ1688" s="90" t="str">
        <f>IF($A1687&lt;&gt;"",AW1687,"")</f>
        <v/>
      </c>
      <c r="BA1688" s="92" t="str">
        <f>IF($A1687&lt;&gt;"",IF(AX1687&lt;&gt;"","B","R"),"")</f>
        <v/>
      </c>
      <c r="BB1688" s="92" t="str">
        <f t="shared" si="5461"/>
        <v/>
      </c>
      <c r="BC1688" s="82">
        <f t="shared" si="5522"/>
        <v>0</v>
      </c>
      <c r="BD1688" s="71">
        <f t="shared" si="5462"/>
        <v>0</v>
      </c>
      <c r="BE1688" s="98">
        <f t="shared" si="5524"/>
        <v>18</v>
      </c>
      <c r="BF1688" s="92" t="str">
        <f>IF($A1687&lt;&gt;"",IF($Y1687&gt;$Z1687,"H",IF($Z1687&gt;$Y1687,"L",BF1687)),"")</f>
        <v/>
      </c>
      <c r="BG1688" s="92" t="str">
        <f>IF($A1688&lt;&gt;"",IF($A1688=0,"L",IF(BF1688&lt;&gt;"",IF(BF1688=X1688,"W","L"))),"")</f>
        <v/>
      </c>
      <c r="BH1688" s="82">
        <f t="shared" si="5502"/>
        <v>0</v>
      </c>
      <c r="BI1688" s="71">
        <f t="shared" si="5503"/>
        <v>0</v>
      </c>
      <c r="BJ1688" s="146" t="str">
        <f>AE1688&amp;AP1688&amp;BA1688</f>
        <v/>
      </c>
      <c r="BK1688" s="97">
        <v>1</v>
      </c>
      <c r="BL1688" s="95" t="str">
        <f>IF($A1687&lt;&gt;"",IF($BJ1688="LER","11,",IF($BJ1688="LOR","02,",IF($BJ1688="LEB","01,",IF($BJ1688="LOB","12,",IF($BJ1688="HER","29,",IF($BJ1688="HOR","20,",IF($BJ1688="HEB","19,",IF($BJ1688="HOB","30,","")))))))),"")</f>
        <v/>
      </c>
      <c r="BM1688" s="95" t="str">
        <f>IF($A1687&lt;&gt;"",IF($BJ1688="LER","13,",IF($BJ1688="LOR","04,",IF($BJ1688="LEB","03,",IF($BJ1688="LOB","14,",IF($BJ1688="HER","31,",IF($BJ1688="HOR","22,",IF($BJ1688="HEB","21,",IF($BJ1688="HOB","32,","")))))))),"")</f>
        <v/>
      </c>
      <c r="BN1688" s="95" t="str">
        <f>IF($A1687&lt;&gt;"",IF($BJ1688="LER","15,",IF($BJ1688="LOR","06,",IF($BJ1688="LEB","05,",IF($BJ1688="LOB","16,",IF($BJ1688="HER","33,",IF($BJ1688="HOR","24,",IF($BJ1688="HEB","23,",IF($BJ1688="HOB","34,","")))))))),"")</f>
        <v/>
      </c>
      <c r="BO1688" s="95" t="str">
        <f>IF($A1687&lt;&gt;"",IF($BJ1688="LER","17,",IF($BJ1688="LOR","08,",IF($BJ1688="LEB","07,",IF($BJ1688="LOB","18,",IF($BJ1688="HER","35,",IF($BJ1688="HOR","26,",IF($BJ1688="HEB","25,",IF($BJ1688="HOB","36,","")))))))),"")</f>
        <v/>
      </c>
      <c r="BP1688" s="95" t="str">
        <f>IF($A1687&lt;&gt;"",IF($BJ1688="LER","",IF($BJ1688="LOR","10,",IF($BJ1688="LEB","09,",IF($BJ1688="LOB","",IF($BJ1688="HER","",IF($BJ1688="HOR","28,",IF($BJ1688="HEB","27,",IF($BJ1688="HOB","","")))))))),"")</f>
        <v/>
      </c>
      <c r="BQ1688" s="81">
        <f t="shared" si="5525"/>
        <v>0</v>
      </c>
      <c r="BR1688" s="81">
        <f t="shared" si="5526"/>
        <v>0</v>
      </c>
      <c r="BS1688" s="81">
        <f t="shared" si="5527"/>
        <v>0</v>
      </c>
      <c r="BT1688" s="81">
        <f t="shared" si="5528"/>
        <v>0</v>
      </c>
      <c r="BU1688" s="81">
        <f t="shared" si="5529"/>
        <v>0</v>
      </c>
      <c r="BV1688" s="13">
        <f t="shared" si="5530"/>
        <v>0</v>
      </c>
      <c r="BW1688" s="11">
        <f t="shared" si="5456"/>
        <v>0</v>
      </c>
      <c r="BX1688" s="69">
        <f t="shared" si="5465"/>
        <v>0</v>
      </c>
      <c r="BY1688" s="69">
        <f>IF($A1688&lt;&gt;"",IF(BY1687&lt;&gt;0,BY1687,IF(BW1688&lt;=$AW$2,"Stop Loss",0)),0)</f>
        <v>0</v>
      </c>
      <c r="BZ1688" s="69">
        <f t="shared" si="5380"/>
        <v>0</v>
      </c>
      <c r="CA1688" s="27" t="str">
        <f t="shared" si="5466"/>
        <v/>
      </c>
      <c r="CB1688" s="27" t="str">
        <f t="shared" si="5467"/>
        <v/>
      </c>
      <c r="CC1688" s="27" t="str">
        <f t="shared" si="5468"/>
        <v/>
      </c>
      <c r="CD1688" s="27" t="str">
        <f t="shared" si="5469"/>
        <v/>
      </c>
      <c r="CE1688" s="27" t="str">
        <f t="shared" si="5470"/>
        <v/>
      </c>
      <c r="CF1688" s="27" t="str">
        <f t="shared" si="5471"/>
        <v/>
      </c>
      <c r="CG1688" s="86"/>
      <c r="CH1688" s="86"/>
      <c r="CI1688" s="45"/>
      <c r="CJ1688" s="45"/>
      <c r="CK1688" s="45"/>
    </row>
    <row r="1689" spans="1:89">
      <c r="A1689" s="149"/>
      <c r="B1689" s="82" t="str">
        <f t="shared" si="5448"/>
        <v/>
      </c>
      <c r="C1689" s="7" t="str">
        <f t="shared" si="5449"/>
        <v/>
      </c>
      <c r="D1689" s="81">
        <f t="shared" si="5450"/>
        <v>0</v>
      </c>
      <c r="E1689" s="7" t="str">
        <f t="shared" si="5451"/>
        <v>18,</v>
      </c>
      <c r="F1689" s="78"/>
      <c r="G1689" s="86"/>
      <c r="H1689" s="86"/>
      <c r="I1689" s="86"/>
      <c r="J1689" s="86"/>
      <c r="K1689" s="86"/>
      <c r="L1689" s="86"/>
      <c r="M1689" s="86"/>
      <c r="N1689" s="86"/>
      <c r="O1689" s="78"/>
      <c r="P1689" s="86"/>
      <c r="Q1689" s="86"/>
      <c r="R1689" s="86"/>
      <c r="S1689" s="86"/>
      <c r="T1689" s="86"/>
      <c r="U1689" s="86"/>
      <c r="V1689" s="86"/>
      <c r="W1689" s="86"/>
      <c r="X1689" s="123" t="str">
        <f t="shared" si="5452"/>
        <v/>
      </c>
      <c r="Y1689" s="127">
        <f t="shared" si="5505"/>
        <v>0</v>
      </c>
      <c r="Z1689" s="127">
        <f t="shared" si="5506"/>
        <v>0</v>
      </c>
      <c r="AA1689" s="127">
        <f t="shared" si="5507"/>
        <v>0</v>
      </c>
      <c r="AB1689" s="86">
        <f t="shared" ref="AB1689:AC1689" si="5569">AB1688</f>
        <v>0</v>
      </c>
      <c r="AC1689" s="86">
        <f t="shared" si="5569"/>
        <v>0</v>
      </c>
      <c r="AD1689" s="90" t="str">
        <f>IF($A1688&lt;&gt;"",AD1688,"")</f>
        <v/>
      </c>
      <c r="AE1689" s="54" t="str">
        <f>IF($A1688&lt;&gt;"",AE1688,"")</f>
        <v/>
      </c>
      <c r="AF1689" s="92" t="str">
        <f t="shared" si="5458"/>
        <v/>
      </c>
      <c r="AG1689" s="82">
        <f t="shared" si="5453"/>
        <v>0</v>
      </c>
      <c r="AH1689" s="71">
        <f t="shared" si="5316"/>
        <v>0</v>
      </c>
      <c r="AI1689" s="78" t="str">
        <f t="shared" si="5454"/>
        <v/>
      </c>
      <c r="AJ1689" s="132">
        <f t="shared" si="5509"/>
        <v>0</v>
      </c>
      <c r="AK1689" s="132">
        <f t="shared" si="5510"/>
        <v>0</v>
      </c>
      <c r="AL1689" s="132">
        <f t="shared" si="5511"/>
        <v>0</v>
      </c>
      <c r="AM1689" s="86" t="str">
        <f t="shared" si="5512"/>
        <v/>
      </c>
      <c r="AN1689" s="86" t="str">
        <f t="shared" si="5513"/>
        <v/>
      </c>
      <c r="AO1689" s="90" t="str">
        <f>IF($A1688&lt;&gt;"",AO1688,"")</f>
        <v/>
      </c>
      <c r="AP1689" s="54" t="str">
        <f>IF($A1688&lt;&gt;"",AP1688,"")</f>
        <v/>
      </c>
      <c r="AQ1689" s="92" t="str">
        <f t="shared" si="5459"/>
        <v/>
      </c>
      <c r="AR1689" s="82">
        <f t="shared" si="5515"/>
        <v>0</v>
      </c>
      <c r="AS1689" s="71">
        <f t="shared" si="5460"/>
        <v>0</v>
      </c>
      <c r="AT1689" s="78" t="str">
        <f t="shared" si="5455"/>
        <v/>
      </c>
      <c r="AU1689" s="137">
        <f t="shared" si="5516"/>
        <v>0</v>
      </c>
      <c r="AV1689" s="137">
        <f t="shared" si="5517"/>
        <v>0</v>
      </c>
      <c r="AW1689" s="137">
        <f t="shared" si="5518"/>
        <v>0</v>
      </c>
      <c r="AX1689" s="86" t="str">
        <f t="shared" si="5519"/>
        <v/>
      </c>
      <c r="AY1689" s="86" t="str">
        <f t="shared" si="5520"/>
        <v/>
      </c>
      <c r="AZ1689" s="90" t="str">
        <f>IF($A1688&lt;&gt;"",AZ1688,"")</f>
        <v/>
      </c>
      <c r="BA1689" s="54" t="str">
        <f>IF($A1688&lt;&gt;"",BA1688,"")</f>
        <v/>
      </c>
      <c r="BB1689" s="92" t="str">
        <f t="shared" si="5461"/>
        <v/>
      </c>
      <c r="BC1689" s="82">
        <f t="shared" si="5522"/>
        <v>0</v>
      </c>
      <c r="BD1689" s="71">
        <f t="shared" si="5462"/>
        <v>0</v>
      </c>
      <c r="BE1689" s="98">
        <f t="shared" si="5524"/>
        <v>18</v>
      </c>
      <c r="BF1689" s="54" t="str">
        <f>IF($A1688&lt;&gt;"",BF1688,"")</f>
        <v/>
      </c>
      <c r="BG1689" s="92" t="str">
        <f t="shared" ref="BG1689:BG1696" si="5570">IF($A1689&lt;&gt;"",IF($A1689=0,"L",IF(BF1689&lt;&gt;"",IF(BF1689=X1689,"W","L"))),"")</f>
        <v/>
      </c>
      <c r="BH1689" s="82">
        <f t="shared" si="5502"/>
        <v>0</v>
      </c>
      <c r="BI1689" s="71">
        <f t="shared" si="5503"/>
        <v>0</v>
      </c>
      <c r="BJ1689" s="146"/>
      <c r="BK1689" s="97">
        <v>1</v>
      </c>
      <c r="BL1689" s="95" t="str">
        <f>IF(BL1688&lt;&gt;"",BL1688,"")</f>
        <v/>
      </c>
      <c r="BM1689" s="95" t="str">
        <f t="shared" ref="BM1689:BP1689" si="5571">IF(BM1688&lt;&gt;"",BM1688,"")</f>
        <v/>
      </c>
      <c r="BN1689" s="95" t="str">
        <f t="shared" si="5571"/>
        <v/>
      </c>
      <c r="BO1689" s="95" t="str">
        <f t="shared" si="5571"/>
        <v/>
      </c>
      <c r="BP1689" s="95" t="str">
        <f t="shared" si="5571"/>
        <v/>
      </c>
      <c r="BQ1689" s="81">
        <f t="shared" si="5525"/>
        <v>0</v>
      </c>
      <c r="BR1689" s="81">
        <f t="shared" si="5526"/>
        <v>0</v>
      </c>
      <c r="BS1689" s="81">
        <f t="shared" si="5527"/>
        <v>0</v>
      </c>
      <c r="BT1689" s="81">
        <f t="shared" si="5528"/>
        <v>0</v>
      </c>
      <c r="BU1689" s="81">
        <f t="shared" si="5529"/>
        <v>0</v>
      </c>
      <c r="BV1689" s="13">
        <f t="shared" si="5530"/>
        <v>0</v>
      </c>
      <c r="BW1689" s="11">
        <f t="shared" si="5456"/>
        <v>0</v>
      </c>
      <c r="BX1689" s="69">
        <f t="shared" si="5465"/>
        <v>0</v>
      </c>
      <c r="BY1689" s="69">
        <f>IF($A1689&lt;&gt;"",IF(BY1688&lt;&gt;0,BY1688,IF(BW1689&lt;=$AW$2,"Stop Loss",0)),0)</f>
        <v>0</v>
      </c>
      <c r="BZ1689" s="69">
        <f t="shared" si="5380"/>
        <v>0</v>
      </c>
      <c r="CA1689" s="27" t="str">
        <f t="shared" si="5466"/>
        <v/>
      </c>
      <c r="CB1689" s="27" t="str">
        <f t="shared" si="5467"/>
        <v/>
      </c>
      <c r="CC1689" s="27" t="str">
        <f t="shared" si="5468"/>
        <v/>
      </c>
      <c r="CD1689" s="27" t="str">
        <f t="shared" si="5469"/>
        <v/>
      </c>
      <c r="CE1689" s="27" t="str">
        <f t="shared" si="5470"/>
        <v/>
      </c>
      <c r="CF1689" s="27" t="str">
        <f t="shared" si="5471"/>
        <v/>
      </c>
      <c r="CG1689" s="86"/>
      <c r="CH1689" s="86"/>
      <c r="CI1689" s="45"/>
      <c r="CJ1689" s="45"/>
      <c r="CK1689" s="45"/>
    </row>
    <row r="1690" spans="1:89">
      <c r="A1690" s="149"/>
      <c r="B1690" s="82" t="str">
        <f t="shared" si="5448"/>
        <v/>
      </c>
      <c r="C1690" s="7" t="str">
        <f t="shared" si="5449"/>
        <v/>
      </c>
      <c r="D1690" s="81">
        <f t="shared" si="5450"/>
        <v>0</v>
      </c>
      <c r="E1690" s="7" t="str">
        <f t="shared" si="5451"/>
        <v>18,</v>
      </c>
      <c r="F1690" s="78"/>
      <c r="G1690" s="86"/>
      <c r="H1690" s="86"/>
      <c r="I1690" s="86"/>
      <c r="J1690" s="86"/>
      <c r="K1690" s="86"/>
      <c r="L1690" s="86"/>
      <c r="M1690" s="86"/>
      <c r="N1690" s="86"/>
      <c r="O1690" s="78"/>
      <c r="P1690" s="86"/>
      <c r="Q1690" s="86"/>
      <c r="R1690" s="86"/>
      <c r="S1690" s="86"/>
      <c r="T1690" s="86"/>
      <c r="U1690" s="86"/>
      <c r="V1690" s="86"/>
      <c r="W1690" s="86"/>
      <c r="X1690" s="123" t="str">
        <f t="shared" si="5452"/>
        <v/>
      </c>
      <c r="Y1690" s="127">
        <f t="shared" si="5505"/>
        <v>0</v>
      </c>
      <c r="Z1690" s="127">
        <f t="shared" si="5506"/>
        <v>0</v>
      </c>
      <c r="AA1690" s="127">
        <f t="shared" si="5507"/>
        <v>0</v>
      </c>
      <c r="AB1690" s="86">
        <f t="shared" ref="AB1690:AC1690" si="5572">AB1689</f>
        <v>0</v>
      </c>
      <c r="AC1690" s="86">
        <f t="shared" si="5572"/>
        <v>0</v>
      </c>
      <c r="AD1690" s="90" t="str">
        <f t="shared" ref="AD1690:AE1690" si="5573">IF($A1689&lt;&gt;"",AD1689,"")</f>
        <v/>
      </c>
      <c r="AE1690" s="54" t="str">
        <f t="shared" si="5573"/>
        <v/>
      </c>
      <c r="AF1690" s="92" t="str">
        <f t="shared" si="5458"/>
        <v/>
      </c>
      <c r="AG1690" s="82">
        <f t="shared" si="5453"/>
        <v>0</v>
      </c>
      <c r="AH1690" s="71">
        <f t="shared" si="5316"/>
        <v>0</v>
      </c>
      <c r="AI1690" s="78" t="str">
        <f t="shared" si="5454"/>
        <v/>
      </c>
      <c r="AJ1690" s="132">
        <f t="shared" si="5509"/>
        <v>0</v>
      </c>
      <c r="AK1690" s="132">
        <f t="shared" si="5510"/>
        <v>0</v>
      </c>
      <c r="AL1690" s="132">
        <f t="shared" si="5511"/>
        <v>0</v>
      </c>
      <c r="AM1690" s="86" t="str">
        <f t="shared" si="5512"/>
        <v/>
      </c>
      <c r="AN1690" s="86" t="str">
        <f t="shared" si="5513"/>
        <v/>
      </c>
      <c r="AO1690" s="90" t="str">
        <f t="shared" ref="AO1690:AP1690" si="5574">IF($A1689&lt;&gt;"",AO1689,"")</f>
        <v/>
      </c>
      <c r="AP1690" s="54" t="str">
        <f t="shared" si="5574"/>
        <v/>
      </c>
      <c r="AQ1690" s="92" t="str">
        <f t="shared" si="5459"/>
        <v/>
      </c>
      <c r="AR1690" s="82">
        <f t="shared" si="5515"/>
        <v>0</v>
      </c>
      <c r="AS1690" s="71">
        <f t="shared" si="5460"/>
        <v>0</v>
      </c>
      <c r="AT1690" s="78" t="str">
        <f t="shared" si="5455"/>
        <v/>
      </c>
      <c r="AU1690" s="137">
        <f t="shared" si="5516"/>
        <v>0</v>
      </c>
      <c r="AV1690" s="137">
        <f t="shared" si="5517"/>
        <v>0</v>
      </c>
      <c r="AW1690" s="137">
        <f t="shared" si="5518"/>
        <v>0</v>
      </c>
      <c r="AX1690" s="86" t="str">
        <f t="shared" si="5519"/>
        <v/>
      </c>
      <c r="AY1690" s="86" t="str">
        <f t="shared" si="5520"/>
        <v/>
      </c>
      <c r="AZ1690" s="90" t="str">
        <f t="shared" ref="AZ1690:BA1690" si="5575">IF($A1689&lt;&gt;"",AZ1689,"")</f>
        <v/>
      </c>
      <c r="BA1690" s="54" t="str">
        <f t="shared" si="5575"/>
        <v/>
      </c>
      <c r="BB1690" s="92" t="str">
        <f t="shared" si="5461"/>
        <v/>
      </c>
      <c r="BC1690" s="82">
        <f t="shared" si="5522"/>
        <v>0</v>
      </c>
      <c r="BD1690" s="71">
        <f t="shared" si="5462"/>
        <v>0</v>
      </c>
      <c r="BE1690" s="98">
        <f t="shared" si="5524"/>
        <v>18</v>
      </c>
      <c r="BF1690" s="54" t="str">
        <f t="shared" ref="BF1690:BF1696" si="5576">IF($A1689&lt;&gt;"",BF1689,"")</f>
        <v/>
      </c>
      <c r="BG1690" s="92" t="str">
        <f t="shared" si="5570"/>
        <v/>
      </c>
      <c r="BH1690" s="82">
        <f t="shared" si="5502"/>
        <v>0</v>
      </c>
      <c r="BI1690" s="71">
        <f t="shared" si="5503"/>
        <v>0</v>
      </c>
      <c r="BJ1690" s="146"/>
      <c r="BK1690" s="97">
        <v>1</v>
      </c>
      <c r="BL1690" s="95" t="str">
        <f t="shared" ref="BL1690:BP1690" si="5577">IF(BL1689&lt;&gt;"",BL1689,"")</f>
        <v/>
      </c>
      <c r="BM1690" s="95" t="str">
        <f t="shared" si="5577"/>
        <v/>
      </c>
      <c r="BN1690" s="95" t="str">
        <f t="shared" si="5577"/>
        <v/>
      </c>
      <c r="BO1690" s="95" t="str">
        <f t="shared" si="5577"/>
        <v/>
      </c>
      <c r="BP1690" s="95" t="str">
        <f t="shared" si="5577"/>
        <v/>
      </c>
      <c r="BQ1690" s="81">
        <f t="shared" si="5525"/>
        <v>0</v>
      </c>
      <c r="BR1690" s="81">
        <f t="shared" si="5526"/>
        <v>0</v>
      </c>
      <c r="BS1690" s="81">
        <f t="shared" si="5527"/>
        <v>0</v>
      </c>
      <c r="BT1690" s="81">
        <f t="shared" si="5528"/>
        <v>0</v>
      </c>
      <c r="BU1690" s="81">
        <f t="shared" si="5529"/>
        <v>0</v>
      </c>
      <c r="BV1690" s="13">
        <f t="shared" si="5530"/>
        <v>0</v>
      </c>
      <c r="BW1690" s="11">
        <f t="shared" si="5456"/>
        <v>0</v>
      </c>
      <c r="BX1690" s="69">
        <f t="shared" si="5465"/>
        <v>0</v>
      </c>
      <c r="BY1690" s="69">
        <f>IF($A1690&lt;&gt;"",IF(BY1689&lt;&gt;0,BY1689,IF(BW1690&lt;=$AW$2,"Stop Loss",0)),0)</f>
        <v>0</v>
      </c>
      <c r="BZ1690" s="69">
        <f t="shared" si="5380"/>
        <v>0</v>
      </c>
      <c r="CA1690" s="27" t="str">
        <f t="shared" si="5466"/>
        <v/>
      </c>
      <c r="CB1690" s="27" t="str">
        <f t="shared" si="5467"/>
        <v/>
      </c>
      <c r="CC1690" s="27" t="str">
        <f t="shared" si="5468"/>
        <v/>
      </c>
      <c r="CD1690" s="27" t="str">
        <f t="shared" si="5469"/>
        <v/>
      </c>
      <c r="CE1690" s="27" t="str">
        <f t="shared" si="5470"/>
        <v/>
      </c>
      <c r="CF1690" s="27" t="str">
        <f t="shared" si="5471"/>
        <v/>
      </c>
      <c r="CG1690" s="86"/>
      <c r="CH1690" s="86"/>
      <c r="CI1690" s="45"/>
      <c r="CJ1690" s="45"/>
      <c r="CK1690" s="45"/>
    </row>
    <row r="1691" spans="1:89">
      <c r="A1691" s="149"/>
      <c r="B1691" s="82" t="str">
        <f t="shared" si="5448"/>
        <v/>
      </c>
      <c r="C1691" s="7" t="str">
        <f t="shared" si="5449"/>
        <v/>
      </c>
      <c r="D1691" s="81">
        <f t="shared" si="5450"/>
        <v>0</v>
      </c>
      <c r="E1691" s="7" t="str">
        <f t="shared" si="5451"/>
        <v>18,</v>
      </c>
      <c r="F1691" s="78"/>
      <c r="G1691" s="86"/>
      <c r="H1691" s="86"/>
      <c r="I1691" s="86"/>
      <c r="J1691" s="86"/>
      <c r="K1691" s="86"/>
      <c r="L1691" s="86"/>
      <c r="M1691" s="86"/>
      <c r="N1691" s="86"/>
      <c r="O1691" s="78"/>
      <c r="P1691" s="86"/>
      <c r="Q1691" s="86"/>
      <c r="R1691" s="86"/>
      <c r="S1691" s="86"/>
      <c r="T1691" s="86"/>
      <c r="U1691" s="86"/>
      <c r="V1691" s="86"/>
      <c r="W1691" s="86"/>
      <c r="X1691" s="123" t="str">
        <f t="shared" si="5452"/>
        <v/>
      </c>
      <c r="Y1691" s="127">
        <f t="shared" si="5505"/>
        <v>0</v>
      </c>
      <c r="Z1691" s="127">
        <f t="shared" si="5506"/>
        <v>0</v>
      </c>
      <c r="AA1691" s="127">
        <f t="shared" si="5507"/>
        <v>0</v>
      </c>
      <c r="AB1691" s="86">
        <f t="shared" ref="AB1691:AC1691" si="5578">AB1690</f>
        <v>0</v>
      </c>
      <c r="AC1691" s="86">
        <f t="shared" si="5578"/>
        <v>0</v>
      </c>
      <c r="AD1691" s="90" t="str">
        <f t="shared" ref="AD1691:AE1691" si="5579">IF($A1690&lt;&gt;"",AD1690,"")</f>
        <v/>
      </c>
      <c r="AE1691" s="54" t="str">
        <f t="shared" si="5579"/>
        <v/>
      </c>
      <c r="AF1691" s="92" t="str">
        <f t="shared" si="5458"/>
        <v/>
      </c>
      <c r="AG1691" s="82">
        <f t="shared" si="5453"/>
        <v>0</v>
      </c>
      <c r="AH1691" s="71">
        <f t="shared" si="5316"/>
        <v>0</v>
      </c>
      <c r="AI1691" s="78" t="str">
        <f t="shared" si="5454"/>
        <v/>
      </c>
      <c r="AJ1691" s="132">
        <f t="shared" si="5509"/>
        <v>0</v>
      </c>
      <c r="AK1691" s="132">
        <f t="shared" si="5510"/>
        <v>0</v>
      </c>
      <c r="AL1691" s="132">
        <f t="shared" si="5511"/>
        <v>0</v>
      </c>
      <c r="AM1691" s="86" t="str">
        <f t="shared" si="5512"/>
        <v/>
      </c>
      <c r="AN1691" s="86" t="str">
        <f t="shared" si="5513"/>
        <v/>
      </c>
      <c r="AO1691" s="90" t="str">
        <f t="shared" ref="AO1691:AP1691" si="5580">IF($A1690&lt;&gt;"",AO1690,"")</f>
        <v/>
      </c>
      <c r="AP1691" s="54" t="str">
        <f t="shared" si="5580"/>
        <v/>
      </c>
      <c r="AQ1691" s="92" t="str">
        <f t="shared" si="5459"/>
        <v/>
      </c>
      <c r="AR1691" s="82">
        <f t="shared" si="5515"/>
        <v>0</v>
      </c>
      <c r="AS1691" s="71">
        <f t="shared" si="5460"/>
        <v>0</v>
      </c>
      <c r="AT1691" s="78" t="str">
        <f t="shared" si="5455"/>
        <v/>
      </c>
      <c r="AU1691" s="137">
        <f t="shared" si="5516"/>
        <v>0</v>
      </c>
      <c r="AV1691" s="137">
        <f t="shared" si="5517"/>
        <v>0</v>
      </c>
      <c r="AW1691" s="137">
        <f t="shared" si="5518"/>
        <v>0</v>
      </c>
      <c r="AX1691" s="86" t="str">
        <f t="shared" si="5519"/>
        <v/>
      </c>
      <c r="AY1691" s="86" t="str">
        <f t="shared" si="5520"/>
        <v/>
      </c>
      <c r="AZ1691" s="90" t="str">
        <f t="shared" ref="AZ1691:BA1691" si="5581">IF($A1690&lt;&gt;"",AZ1690,"")</f>
        <v/>
      </c>
      <c r="BA1691" s="54" t="str">
        <f t="shared" si="5581"/>
        <v/>
      </c>
      <c r="BB1691" s="92" t="str">
        <f t="shared" si="5461"/>
        <v/>
      </c>
      <c r="BC1691" s="82">
        <f t="shared" si="5522"/>
        <v>0</v>
      </c>
      <c r="BD1691" s="71">
        <f t="shared" si="5462"/>
        <v>0</v>
      </c>
      <c r="BE1691" s="98">
        <f t="shared" si="5524"/>
        <v>18</v>
      </c>
      <c r="BF1691" s="54" t="str">
        <f t="shared" si="5576"/>
        <v/>
      </c>
      <c r="BG1691" s="92" t="str">
        <f t="shared" si="5570"/>
        <v/>
      </c>
      <c r="BH1691" s="82">
        <f t="shared" si="5502"/>
        <v>0</v>
      </c>
      <c r="BI1691" s="71">
        <f t="shared" si="5503"/>
        <v>0</v>
      </c>
      <c r="BJ1691" s="146"/>
      <c r="BK1691" s="97">
        <v>1</v>
      </c>
      <c r="BL1691" s="95" t="str">
        <f t="shared" ref="BL1691:BP1691" si="5582">IF(BL1690&lt;&gt;"",BL1690,"")</f>
        <v/>
      </c>
      <c r="BM1691" s="95" t="str">
        <f t="shared" si="5582"/>
        <v/>
      </c>
      <c r="BN1691" s="95" t="str">
        <f t="shared" si="5582"/>
        <v/>
      </c>
      <c r="BO1691" s="95" t="str">
        <f t="shared" si="5582"/>
        <v/>
      </c>
      <c r="BP1691" s="95" t="str">
        <f t="shared" si="5582"/>
        <v/>
      </c>
      <c r="BQ1691" s="81">
        <f t="shared" si="5525"/>
        <v>0</v>
      </c>
      <c r="BR1691" s="81">
        <f t="shared" si="5526"/>
        <v>0</v>
      </c>
      <c r="BS1691" s="81">
        <f t="shared" si="5527"/>
        <v>0</v>
      </c>
      <c r="BT1691" s="81">
        <f t="shared" si="5528"/>
        <v>0</v>
      </c>
      <c r="BU1691" s="81">
        <f t="shared" si="5529"/>
        <v>0</v>
      </c>
      <c r="BV1691" s="13">
        <f t="shared" si="5530"/>
        <v>0</v>
      </c>
      <c r="BW1691" s="11">
        <f t="shared" si="5456"/>
        <v>0</v>
      </c>
      <c r="BX1691" s="69">
        <f t="shared" si="5465"/>
        <v>0</v>
      </c>
      <c r="BY1691" s="69">
        <f>IF($A1691&lt;&gt;"",IF(BY1690&lt;&gt;0,BY1690,IF(BW1691&lt;=$AW$2,"Stop Loss",0)),0)</f>
        <v>0</v>
      </c>
      <c r="BZ1691" s="69">
        <f t="shared" si="5380"/>
        <v>0</v>
      </c>
      <c r="CA1691" s="27" t="str">
        <f t="shared" si="5466"/>
        <v/>
      </c>
      <c r="CB1691" s="27" t="str">
        <f t="shared" si="5467"/>
        <v/>
      </c>
      <c r="CC1691" s="27" t="str">
        <f t="shared" si="5468"/>
        <v/>
      </c>
      <c r="CD1691" s="27" t="str">
        <f t="shared" si="5469"/>
        <v/>
      </c>
      <c r="CE1691" s="27" t="str">
        <f t="shared" si="5470"/>
        <v/>
      </c>
      <c r="CF1691" s="27" t="str">
        <f t="shared" si="5471"/>
        <v/>
      </c>
      <c r="CG1691" s="86"/>
      <c r="CH1691" s="86"/>
      <c r="CI1691" s="45"/>
      <c r="CJ1691" s="45"/>
      <c r="CK1691" s="45"/>
    </row>
    <row r="1692" spans="1:89">
      <c r="A1692" s="149"/>
      <c r="B1692" s="82" t="str">
        <f t="shared" si="5448"/>
        <v/>
      </c>
      <c r="C1692" s="7" t="str">
        <f t="shared" si="5449"/>
        <v/>
      </c>
      <c r="D1692" s="81">
        <f t="shared" si="5450"/>
        <v>0</v>
      </c>
      <c r="E1692" s="7" t="str">
        <f t="shared" si="5451"/>
        <v>18,</v>
      </c>
      <c r="F1692" s="78"/>
      <c r="G1692" s="86"/>
      <c r="H1692" s="86"/>
      <c r="I1692" s="86"/>
      <c r="J1692" s="86"/>
      <c r="K1692" s="86"/>
      <c r="L1692" s="86"/>
      <c r="M1692" s="86"/>
      <c r="N1692" s="86"/>
      <c r="O1692" s="78"/>
      <c r="P1692" s="86"/>
      <c r="Q1692" s="86"/>
      <c r="R1692" s="86"/>
      <c r="S1692" s="86"/>
      <c r="T1692" s="86"/>
      <c r="U1692" s="86"/>
      <c r="V1692" s="86"/>
      <c r="W1692" s="86"/>
      <c r="X1692" s="123" t="str">
        <f t="shared" si="5452"/>
        <v/>
      </c>
      <c r="Y1692" s="127">
        <f t="shared" si="5505"/>
        <v>0</v>
      </c>
      <c r="Z1692" s="127">
        <f t="shared" si="5506"/>
        <v>0</v>
      </c>
      <c r="AA1692" s="127">
        <f t="shared" si="5507"/>
        <v>0</v>
      </c>
      <c r="AB1692" s="86">
        <f t="shared" ref="AB1692:AC1692" si="5583">AB1691</f>
        <v>0</v>
      </c>
      <c r="AC1692" s="86">
        <f t="shared" si="5583"/>
        <v>0</v>
      </c>
      <c r="AD1692" s="90" t="str">
        <f t="shared" ref="AD1692:AE1692" si="5584">IF($A1691&lt;&gt;"",AD1691,"")</f>
        <v/>
      </c>
      <c r="AE1692" s="54" t="str">
        <f t="shared" si="5584"/>
        <v/>
      </c>
      <c r="AF1692" s="92" t="str">
        <f t="shared" si="5458"/>
        <v/>
      </c>
      <c r="AG1692" s="82">
        <f t="shared" si="5453"/>
        <v>0</v>
      </c>
      <c r="AH1692" s="71">
        <f t="shared" si="5316"/>
        <v>0</v>
      </c>
      <c r="AI1692" s="78" t="str">
        <f t="shared" si="5454"/>
        <v/>
      </c>
      <c r="AJ1692" s="132">
        <f t="shared" si="5509"/>
        <v>0</v>
      </c>
      <c r="AK1692" s="132">
        <f t="shared" si="5510"/>
        <v>0</v>
      </c>
      <c r="AL1692" s="132">
        <f t="shared" si="5511"/>
        <v>0</v>
      </c>
      <c r="AM1692" s="86" t="str">
        <f t="shared" si="5512"/>
        <v/>
      </c>
      <c r="AN1692" s="86" t="str">
        <f t="shared" si="5513"/>
        <v/>
      </c>
      <c r="AO1692" s="90" t="str">
        <f t="shared" ref="AO1692:AP1692" si="5585">IF($A1691&lt;&gt;"",AO1691,"")</f>
        <v/>
      </c>
      <c r="AP1692" s="54" t="str">
        <f t="shared" si="5585"/>
        <v/>
      </c>
      <c r="AQ1692" s="92" t="str">
        <f t="shared" si="5459"/>
        <v/>
      </c>
      <c r="AR1692" s="82">
        <f t="shared" si="5515"/>
        <v>0</v>
      </c>
      <c r="AS1692" s="71">
        <f t="shared" si="5460"/>
        <v>0</v>
      </c>
      <c r="AT1692" s="78" t="str">
        <f t="shared" si="5455"/>
        <v/>
      </c>
      <c r="AU1692" s="137">
        <f t="shared" si="5516"/>
        <v>0</v>
      </c>
      <c r="AV1692" s="137">
        <f t="shared" si="5517"/>
        <v>0</v>
      </c>
      <c r="AW1692" s="137">
        <f t="shared" si="5518"/>
        <v>0</v>
      </c>
      <c r="AX1692" s="86" t="str">
        <f t="shared" si="5519"/>
        <v/>
      </c>
      <c r="AY1692" s="86" t="str">
        <f t="shared" si="5520"/>
        <v/>
      </c>
      <c r="AZ1692" s="90" t="str">
        <f t="shared" ref="AZ1692:BA1692" si="5586">IF($A1691&lt;&gt;"",AZ1691,"")</f>
        <v/>
      </c>
      <c r="BA1692" s="54" t="str">
        <f t="shared" si="5586"/>
        <v/>
      </c>
      <c r="BB1692" s="92" t="str">
        <f t="shared" si="5461"/>
        <v/>
      </c>
      <c r="BC1692" s="82">
        <f t="shared" si="5522"/>
        <v>0</v>
      </c>
      <c r="BD1692" s="71">
        <f t="shared" si="5462"/>
        <v>0</v>
      </c>
      <c r="BE1692" s="98">
        <f t="shared" si="5524"/>
        <v>18</v>
      </c>
      <c r="BF1692" s="54" t="str">
        <f t="shared" si="5576"/>
        <v/>
      </c>
      <c r="BG1692" s="92" t="str">
        <f t="shared" si="5570"/>
        <v/>
      </c>
      <c r="BH1692" s="82">
        <f t="shared" si="5502"/>
        <v>0</v>
      </c>
      <c r="BI1692" s="71">
        <f t="shared" si="5503"/>
        <v>0</v>
      </c>
      <c r="BJ1692" s="146"/>
      <c r="BK1692" s="97">
        <v>1</v>
      </c>
      <c r="BL1692" s="95" t="str">
        <f t="shared" ref="BL1692:BP1692" si="5587">IF(BL1691&lt;&gt;"",BL1691,"")</f>
        <v/>
      </c>
      <c r="BM1692" s="95" t="str">
        <f t="shared" si="5587"/>
        <v/>
      </c>
      <c r="BN1692" s="95" t="str">
        <f t="shared" si="5587"/>
        <v/>
      </c>
      <c r="BO1692" s="95" t="str">
        <f t="shared" si="5587"/>
        <v/>
      </c>
      <c r="BP1692" s="95" t="str">
        <f t="shared" si="5587"/>
        <v/>
      </c>
      <c r="BQ1692" s="81">
        <f t="shared" si="5525"/>
        <v>0</v>
      </c>
      <c r="BR1692" s="81">
        <f t="shared" si="5526"/>
        <v>0</v>
      </c>
      <c r="BS1692" s="81">
        <f t="shared" si="5527"/>
        <v>0</v>
      </c>
      <c r="BT1692" s="81">
        <f t="shared" si="5528"/>
        <v>0</v>
      </c>
      <c r="BU1692" s="81">
        <f t="shared" si="5529"/>
        <v>0</v>
      </c>
      <c r="BV1692" s="13">
        <f t="shared" si="5530"/>
        <v>0</v>
      </c>
      <c r="BW1692" s="11">
        <f t="shared" si="5456"/>
        <v>0</v>
      </c>
      <c r="BX1692" s="69">
        <f t="shared" si="5465"/>
        <v>0</v>
      </c>
      <c r="BY1692" s="69">
        <f>IF($A1692&lt;&gt;"",IF(BY1691&lt;&gt;0,BY1691,IF(BW1692&lt;=$AW$2,"Stop Loss",0)),0)</f>
        <v>0</v>
      </c>
      <c r="BZ1692" s="69">
        <f t="shared" si="5380"/>
        <v>0</v>
      </c>
      <c r="CA1692" s="27" t="str">
        <f t="shared" si="5466"/>
        <v/>
      </c>
      <c r="CB1692" s="27" t="str">
        <f t="shared" si="5467"/>
        <v/>
      </c>
      <c r="CC1692" s="27" t="str">
        <f t="shared" si="5468"/>
        <v/>
      </c>
      <c r="CD1692" s="27" t="str">
        <f t="shared" si="5469"/>
        <v/>
      </c>
      <c r="CE1692" s="27" t="str">
        <f t="shared" si="5470"/>
        <v/>
      </c>
      <c r="CF1692" s="27" t="str">
        <f t="shared" si="5471"/>
        <v/>
      </c>
      <c r="CG1692" s="86"/>
      <c r="CH1692" s="86"/>
      <c r="CI1692" s="45"/>
      <c r="CJ1692" s="45"/>
      <c r="CK1692" s="45"/>
    </row>
    <row r="1693" spans="1:89">
      <c r="A1693" s="149"/>
      <c r="B1693" s="82" t="str">
        <f t="shared" si="5448"/>
        <v/>
      </c>
      <c r="C1693" s="7" t="str">
        <f t="shared" si="5449"/>
        <v/>
      </c>
      <c r="D1693" s="81">
        <f t="shared" si="5450"/>
        <v>0</v>
      </c>
      <c r="E1693" s="7" t="str">
        <f t="shared" si="5451"/>
        <v>18,</v>
      </c>
      <c r="F1693" s="78"/>
      <c r="G1693" s="86"/>
      <c r="H1693" s="86"/>
      <c r="I1693" s="86"/>
      <c r="J1693" s="86"/>
      <c r="K1693" s="86"/>
      <c r="L1693" s="86"/>
      <c r="M1693" s="86"/>
      <c r="N1693" s="86"/>
      <c r="O1693" s="78"/>
      <c r="P1693" s="86"/>
      <c r="Q1693" s="86"/>
      <c r="R1693" s="86"/>
      <c r="S1693" s="86"/>
      <c r="T1693" s="86"/>
      <c r="U1693" s="86"/>
      <c r="V1693" s="86"/>
      <c r="W1693" s="86"/>
      <c r="X1693" s="123" t="str">
        <f t="shared" si="5452"/>
        <v/>
      </c>
      <c r="Y1693" s="127">
        <f t="shared" si="5505"/>
        <v>0</v>
      </c>
      <c r="Z1693" s="127">
        <f t="shared" si="5506"/>
        <v>0</v>
      </c>
      <c r="AA1693" s="127">
        <f t="shared" si="5507"/>
        <v>0</v>
      </c>
      <c r="AB1693" s="86">
        <f t="shared" ref="AB1693:AC1693" si="5588">AB1692</f>
        <v>0</v>
      </c>
      <c r="AC1693" s="86">
        <f t="shared" si="5588"/>
        <v>0</v>
      </c>
      <c r="AD1693" s="90" t="str">
        <f t="shared" ref="AD1693:AE1693" si="5589">IF($A1692&lt;&gt;"",AD1692,"")</f>
        <v/>
      </c>
      <c r="AE1693" s="54" t="str">
        <f t="shared" si="5589"/>
        <v/>
      </c>
      <c r="AF1693" s="92" t="str">
        <f t="shared" si="5458"/>
        <v/>
      </c>
      <c r="AG1693" s="82">
        <f t="shared" si="5453"/>
        <v>0</v>
      </c>
      <c r="AH1693" s="71">
        <f t="shared" si="5316"/>
        <v>0</v>
      </c>
      <c r="AI1693" s="78" t="str">
        <f t="shared" si="5454"/>
        <v/>
      </c>
      <c r="AJ1693" s="132">
        <f t="shared" si="5509"/>
        <v>0</v>
      </c>
      <c r="AK1693" s="132">
        <f t="shared" si="5510"/>
        <v>0</v>
      </c>
      <c r="AL1693" s="132">
        <f t="shared" si="5511"/>
        <v>0</v>
      </c>
      <c r="AM1693" s="86" t="str">
        <f t="shared" si="5512"/>
        <v/>
      </c>
      <c r="AN1693" s="86" t="str">
        <f t="shared" si="5513"/>
        <v/>
      </c>
      <c r="AO1693" s="90" t="str">
        <f t="shared" ref="AO1693:AP1693" si="5590">IF($A1692&lt;&gt;"",AO1692,"")</f>
        <v/>
      </c>
      <c r="AP1693" s="54" t="str">
        <f t="shared" si="5590"/>
        <v/>
      </c>
      <c r="AQ1693" s="92" t="str">
        <f t="shared" si="5459"/>
        <v/>
      </c>
      <c r="AR1693" s="82">
        <f t="shared" si="5515"/>
        <v>0</v>
      </c>
      <c r="AS1693" s="71">
        <f t="shared" si="5460"/>
        <v>0</v>
      </c>
      <c r="AT1693" s="78" t="str">
        <f t="shared" si="5455"/>
        <v/>
      </c>
      <c r="AU1693" s="137">
        <f t="shared" si="5516"/>
        <v>0</v>
      </c>
      <c r="AV1693" s="137">
        <f t="shared" si="5517"/>
        <v>0</v>
      </c>
      <c r="AW1693" s="137">
        <f t="shared" si="5518"/>
        <v>0</v>
      </c>
      <c r="AX1693" s="86" t="str">
        <f t="shared" si="5519"/>
        <v/>
      </c>
      <c r="AY1693" s="86" t="str">
        <f t="shared" si="5520"/>
        <v/>
      </c>
      <c r="AZ1693" s="90" t="str">
        <f t="shared" ref="AZ1693:BA1693" si="5591">IF($A1692&lt;&gt;"",AZ1692,"")</f>
        <v/>
      </c>
      <c r="BA1693" s="54" t="str">
        <f t="shared" si="5591"/>
        <v/>
      </c>
      <c r="BB1693" s="92" t="str">
        <f t="shared" si="5461"/>
        <v/>
      </c>
      <c r="BC1693" s="82">
        <f t="shared" si="5522"/>
        <v>0</v>
      </c>
      <c r="BD1693" s="71">
        <f t="shared" si="5462"/>
        <v>0</v>
      </c>
      <c r="BE1693" s="98">
        <f t="shared" si="5524"/>
        <v>18</v>
      </c>
      <c r="BF1693" s="54" t="str">
        <f t="shared" si="5576"/>
        <v/>
      </c>
      <c r="BG1693" s="92" t="str">
        <f t="shared" si="5570"/>
        <v/>
      </c>
      <c r="BH1693" s="82">
        <f t="shared" si="5502"/>
        <v>0</v>
      </c>
      <c r="BI1693" s="71">
        <f t="shared" si="5503"/>
        <v>0</v>
      </c>
      <c r="BJ1693" s="146"/>
      <c r="BK1693" s="97">
        <v>1</v>
      </c>
      <c r="BL1693" s="95" t="str">
        <f t="shared" ref="BL1693:BP1693" si="5592">IF(BL1692&lt;&gt;"",BL1692,"")</f>
        <v/>
      </c>
      <c r="BM1693" s="95" t="str">
        <f t="shared" si="5592"/>
        <v/>
      </c>
      <c r="BN1693" s="95" t="str">
        <f t="shared" si="5592"/>
        <v/>
      </c>
      <c r="BO1693" s="95" t="str">
        <f t="shared" si="5592"/>
        <v/>
      </c>
      <c r="BP1693" s="95" t="str">
        <f t="shared" si="5592"/>
        <v/>
      </c>
      <c r="BQ1693" s="81">
        <f t="shared" si="5525"/>
        <v>0</v>
      </c>
      <c r="BR1693" s="81">
        <f t="shared" si="5526"/>
        <v>0</v>
      </c>
      <c r="BS1693" s="81">
        <f t="shared" si="5527"/>
        <v>0</v>
      </c>
      <c r="BT1693" s="81">
        <f t="shared" si="5528"/>
        <v>0</v>
      </c>
      <c r="BU1693" s="81">
        <f t="shared" si="5529"/>
        <v>0</v>
      </c>
      <c r="BV1693" s="13">
        <f t="shared" si="5530"/>
        <v>0</v>
      </c>
      <c r="BW1693" s="11">
        <f t="shared" si="5456"/>
        <v>0</v>
      </c>
      <c r="BX1693" s="69">
        <f t="shared" si="5465"/>
        <v>0</v>
      </c>
      <c r="BY1693" s="69">
        <f>IF($A1693&lt;&gt;"",IF(BY1692&lt;&gt;0,BY1692,IF(BW1693&lt;=$AW$2,"Stop Loss",0)),0)</f>
        <v>0</v>
      </c>
      <c r="BZ1693" s="69">
        <f t="shared" si="5380"/>
        <v>0</v>
      </c>
      <c r="CA1693" s="27" t="str">
        <f t="shared" si="5466"/>
        <v/>
      </c>
      <c r="CB1693" s="27" t="str">
        <f t="shared" si="5467"/>
        <v/>
      </c>
      <c r="CC1693" s="27" t="str">
        <f t="shared" si="5468"/>
        <v/>
      </c>
      <c r="CD1693" s="27" t="str">
        <f t="shared" si="5469"/>
        <v/>
      </c>
      <c r="CE1693" s="27" t="str">
        <f t="shared" si="5470"/>
        <v/>
      </c>
      <c r="CF1693" s="27" t="str">
        <f t="shared" si="5471"/>
        <v/>
      </c>
      <c r="CG1693" s="86"/>
      <c r="CH1693" s="86"/>
      <c r="CI1693" s="45"/>
      <c r="CJ1693" s="45"/>
      <c r="CK1693" s="45"/>
    </row>
    <row r="1694" spans="1:89">
      <c r="A1694" s="149"/>
      <c r="B1694" s="82" t="str">
        <f t="shared" si="5448"/>
        <v/>
      </c>
      <c r="C1694" s="7" t="str">
        <f t="shared" si="5449"/>
        <v/>
      </c>
      <c r="D1694" s="81">
        <f t="shared" si="5450"/>
        <v>0</v>
      </c>
      <c r="E1694" s="7" t="str">
        <f t="shared" si="5451"/>
        <v>18,</v>
      </c>
      <c r="F1694" s="78"/>
      <c r="G1694" s="86"/>
      <c r="H1694" s="86"/>
      <c r="I1694" s="86"/>
      <c r="J1694" s="86"/>
      <c r="K1694" s="86"/>
      <c r="L1694" s="86"/>
      <c r="M1694" s="86"/>
      <c r="N1694" s="86"/>
      <c r="O1694" s="78"/>
      <c r="P1694" s="86"/>
      <c r="Q1694" s="86"/>
      <c r="R1694" s="86"/>
      <c r="S1694" s="86"/>
      <c r="T1694" s="86"/>
      <c r="U1694" s="86"/>
      <c r="V1694" s="86"/>
      <c r="W1694" s="86"/>
      <c r="X1694" s="123" t="str">
        <f t="shared" si="5452"/>
        <v/>
      </c>
      <c r="Y1694" s="127">
        <f t="shared" si="5505"/>
        <v>0</v>
      </c>
      <c r="Z1694" s="127">
        <f t="shared" si="5506"/>
        <v>0</v>
      </c>
      <c r="AA1694" s="127">
        <f t="shared" si="5507"/>
        <v>0</v>
      </c>
      <c r="AB1694" s="86">
        <f t="shared" ref="AB1694:AC1694" si="5593">AB1693</f>
        <v>0</v>
      </c>
      <c r="AC1694" s="86">
        <f t="shared" si="5593"/>
        <v>0</v>
      </c>
      <c r="AD1694" s="90" t="str">
        <f t="shared" ref="AD1694:AE1694" si="5594">IF($A1693&lt;&gt;"",AD1693,"")</f>
        <v/>
      </c>
      <c r="AE1694" s="54" t="str">
        <f t="shared" si="5594"/>
        <v/>
      </c>
      <c r="AF1694" s="92" t="str">
        <f t="shared" si="5458"/>
        <v/>
      </c>
      <c r="AG1694" s="82">
        <f t="shared" si="5453"/>
        <v>0</v>
      </c>
      <c r="AH1694" s="71">
        <f t="shared" si="5316"/>
        <v>0</v>
      </c>
      <c r="AI1694" s="78" t="str">
        <f t="shared" si="5454"/>
        <v/>
      </c>
      <c r="AJ1694" s="132">
        <f t="shared" si="5509"/>
        <v>0</v>
      </c>
      <c r="AK1694" s="132">
        <f t="shared" si="5510"/>
        <v>0</v>
      </c>
      <c r="AL1694" s="132">
        <f t="shared" si="5511"/>
        <v>0</v>
      </c>
      <c r="AM1694" s="86" t="str">
        <f t="shared" si="5512"/>
        <v/>
      </c>
      <c r="AN1694" s="86" t="str">
        <f t="shared" si="5513"/>
        <v/>
      </c>
      <c r="AO1694" s="90" t="str">
        <f t="shared" ref="AO1694:AP1694" si="5595">IF($A1693&lt;&gt;"",AO1693,"")</f>
        <v/>
      </c>
      <c r="AP1694" s="54" t="str">
        <f t="shared" si="5595"/>
        <v/>
      </c>
      <c r="AQ1694" s="92" t="str">
        <f t="shared" si="5459"/>
        <v/>
      </c>
      <c r="AR1694" s="82">
        <f t="shared" si="5515"/>
        <v>0</v>
      </c>
      <c r="AS1694" s="71">
        <f t="shared" si="5460"/>
        <v>0</v>
      </c>
      <c r="AT1694" s="78" t="str">
        <f t="shared" si="5455"/>
        <v/>
      </c>
      <c r="AU1694" s="137">
        <f t="shared" si="5516"/>
        <v>0</v>
      </c>
      <c r="AV1694" s="137">
        <f t="shared" si="5517"/>
        <v>0</v>
      </c>
      <c r="AW1694" s="137">
        <f t="shared" si="5518"/>
        <v>0</v>
      </c>
      <c r="AX1694" s="86" t="str">
        <f t="shared" si="5519"/>
        <v/>
      </c>
      <c r="AY1694" s="86" t="str">
        <f t="shared" si="5520"/>
        <v/>
      </c>
      <c r="AZ1694" s="90" t="str">
        <f t="shared" ref="AZ1694:BA1694" si="5596">IF($A1693&lt;&gt;"",AZ1693,"")</f>
        <v/>
      </c>
      <c r="BA1694" s="54" t="str">
        <f t="shared" si="5596"/>
        <v/>
      </c>
      <c r="BB1694" s="92" t="str">
        <f t="shared" si="5461"/>
        <v/>
      </c>
      <c r="BC1694" s="82">
        <f t="shared" si="5522"/>
        <v>0</v>
      </c>
      <c r="BD1694" s="71">
        <f t="shared" si="5462"/>
        <v>0</v>
      </c>
      <c r="BE1694" s="98">
        <f t="shared" si="5524"/>
        <v>18</v>
      </c>
      <c r="BF1694" s="54" t="str">
        <f t="shared" si="5576"/>
        <v/>
      </c>
      <c r="BG1694" s="92" t="str">
        <f t="shared" si="5570"/>
        <v/>
      </c>
      <c r="BH1694" s="82">
        <f t="shared" si="5502"/>
        <v>0</v>
      </c>
      <c r="BI1694" s="71">
        <f t="shared" si="5503"/>
        <v>0</v>
      </c>
      <c r="BJ1694" s="146"/>
      <c r="BK1694" s="97">
        <v>1</v>
      </c>
      <c r="BL1694" s="95" t="str">
        <f t="shared" ref="BL1694:BP1694" si="5597">IF(BL1693&lt;&gt;"",BL1693,"")</f>
        <v/>
      </c>
      <c r="BM1694" s="95" t="str">
        <f t="shared" si="5597"/>
        <v/>
      </c>
      <c r="BN1694" s="95" t="str">
        <f t="shared" si="5597"/>
        <v/>
      </c>
      <c r="BO1694" s="95" t="str">
        <f t="shared" si="5597"/>
        <v/>
      </c>
      <c r="BP1694" s="95" t="str">
        <f t="shared" si="5597"/>
        <v/>
      </c>
      <c r="BQ1694" s="81">
        <f t="shared" si="5525"/>
        <v>0</v>
      </c>
      <c r="BR1694" s="81">
        <f t="shared" si="5526"/>
        <v>0</v>
      </c>
      <c r="BS1694" s="81">
        <f t="shared" si="5527"/>
        <v>0</v>
      </c>
      <c r="BT1694" s="81">
        <f t="shared" si="5528"/>
        <v>0</v>
      </c>
      <c r="BU1694" s="81">
        <f t="shared" si="5529"/>
        <v>0</v>
      </c>
      <c r="BV1694" s="13">
        <f t="shared" si="5530"/>
        <v>0</v>
      </c>
      <c r="BW1694" s="11">
        <f t="shared" si="5456"/>
        <v>0</v>
      </c>
      <c r="BX1694" s="69">
        <f t="shared" si="5465"/>
        <v>0</v>
      </c>
      <c r="BY1694" s="69">
        <f>IF($A1694&lt;&gt;"",IF(BY1693&lt;&gt;0,BY1693,IF(BW1694&lt;=$AW$2,"Stop Loss",0)),0)</f>
        <v>0</v>
      </c>
      <c r="BZ1694" s="69">
        <f t="shared" si="5380"/>
        <v>0</v>
      </c>
      <c r="CA1694" s="27" t="str">
        <f t="shared" si="5466"/>
        <v/>
      </c>
      <c r="CB1694" s="27" t="str">
        <f t="shared" si="5467"/>
        <v/>
      </c>
      <c r="CC1694" s="27" t="str">
        <f t="shared" si="5468"/>
        <v/>
      </c>
      <c r="CD1694" s="27" t="str">
        <f t="shared" si="5469"/>
        <v/>
      </c>
      <c r="CE1694" s="27" t="str">
        <f t="shared" si="5470"/>
        <v/>
      </c>
      <c r="CF1694" s="27" t="str">
        <f t="shared" si="5471"/>
        <v/>
      </c>
      <c r="CG1694" s="86"/>
      <c r="CH1694" s="86"/>
      <c r="CI1694" s="45"/>
      <c r="CJ1694" s="45"/>
      <c r="CK1694" s="45"/>
    </row>
    <row r="1695" spans="1:89">
      <c r="A1695" s="149"/>
      <c r="B1695" s="82" t="str">
        <f t="shared" si="5448"/>
        <v/>
      </c>
      <c r="C1695" s="7" t="str">
        <f t="shared" si="5449"/>
        <v/>
      </c>
      <c r="D1695" s="81">
        <f t="shared" si="5450"/>
        <v>0</v>
      </c>
      <c r="E1695" s="7" t="str">
        <f t="shared" si="5451"/>
        <v>18,</v>
      </c>
      <c r="F1695" s="78"/>
      <c r="G1695" s="86"/>
      <c r="H1695" s="86"/>
      <c r="I1695" s="86"/>
      <c r="J1695" s="86"/>
      <c r="K1695" s="86"/>
      <c r="L1695" s="86"/>
      <c r="M1695" s="86"/>
      <c r="N1695" s="86"/>
      <c r="O1695" s="78"/>
      <c r="P1695" s="86"/>
      <c r="Q1695" s="86"/>
      <c r="R1695" s="86"/>
      <c r="S1695" s="86"/>
      <c r="T1695" s="86"/>
      <c r="U1695" s="86"/>
      <c r="V1695" s="86"/>
      <c r="W1695" s="86"/>
      <c r="X1695" s="123" t="str">
        <f t="shared" si="5452"/>
        <v/>
      </c>
      <c r="Y1695" s="127">
        <f t="shared" si="5505"/>
        <v>0</v>
      </c>
      <c r="Z1695" s="127">
        <f t="shared" si="5506"/>
        <v>0</v>
      </c>
      <c r="AA1695" s="127">
        <f t="shared" si="5507"/>
        <v>0</v>
      </c>
      <c r="AB1695" s="86">
        <f t="shared" ref="AB1695:AC1695" si="5598">AB1694</f>
        <v>0</v>
      </c>
      <c r="AC1695" s="86">
        <f t="shared" si="5598"/>
        <v>0</v>
      </c>
      <c r="AD1695" s="90" t="str">
        <f t="shared" ref="AD1695:AE1695" si="5599">IF($A1694&lt;&gt;"",AD1694,"")</f>
        <v/>
      </c>
      <c r="AE1695" s="54" t="str">
        <f t="shared" si="5599"/>
        <v/>
      </c>
      <c r="AF1695" s="92" t="str">
        <f t="shared" si="5458"/>
        <v/>
      </c>
      <c r="AG1695" s="82">
        <f t="shared" si="5453"/>
        <v>0</v>
      </c>
      <c r="AH1695" s="71">
        <f t="shared" si="5316"/>
        <v>0</v>
      </c>
      <c r="AI1695" s="78" t="str">
        <f t="shared" si="5454"/>
        <v/>
      </c>
      <c r="AJ1695" s="132">
        <f t="shared" si="5509"/>
        <v>0</v>
      </c>
      <c r="AK1695" s="132">
        <f t="shared" si="5510"/>
        <v>0</v>
      </c>
      <c r="AL1695" s="132">
        <f t="shared" si="5511"/>
        <v>0</v>
      </c>
      <c r="AM1695" s="86" t="str">
        <f t="shared" si="5512"/>
        <v/>
      </c>
      <c r="AN1695" s="86" t="str">
        <f t="shared" si="5513"/>
        <v/>
      </c>
      <c r="AO1695" s="90" t="str">
        <f t="shared" ref="AO1695:AP1695" si="5600">IF($A1694&lt;&gt;"",AO1694,"")</f>
        <v/>
      </c>
      <c r="AP1695" s="54" t="str">
        <f t="shared" si="5600"/>
        <v/>
      </c>
      <c r="AQ1695" s="92" t="str">
        <f t="shared" si="5459"/>
        <v/>
      </c>
      <c r="AR1695" s="82">
        <f t="shared" si="5515"/>
        <v>0</v>
      </c>
      <c r="AS1695" s="71">
        <f t="shared" si="5460"/>
        <v>0</v>
      </c>
      <c r="AT1695" s="78" t="str">
        <f t="shared" si="5455"/>
        <v/>
      </c>
      <c r="AU1695" s="137">
        <f t="shared" si="5516"/>
        <v>0</v>
      </c>
      <c r="AV1695" s="137">
        <f t="shared" si="5517"/>
        <v>0</v>
      </c>
      <c r="AW1695" s="137">
        <f t="shared" si="5518"/>
        <v>0</v>
      </c>
      <c r="AX1695" s="86" t="str">
        <f t="shared" si="5519"/>
        <v/>
      </c>
      <c r="AY1695" s="86" t="str">
        <f t="shared" si="5520"/>
        <v/>
      </c>
      <c r="AZ1695" s="90" t="str">
        <f t="shared" ref="AZ1695:BA1695" si="5601">IF($A1694&lt;&gt;"",AZ1694,"")</f>
        <v/>
      </c>
      <c r="BA1695" s="54" t="str">
        <f t="shared" si="5601"/>
        <v/>
      </c>
      <c r="BB1695" s="92" t="str">
        <f t="shared" si="5461"/>
        <v/>
      </c>
      <c r="BC1695" s="82">
        <f t="shared" si="5522"/>
        <v>0</v>
      </c>
      <c r="BD1695" s="71">
        <f t="shared" si="5462"/>
        <v>0</v>
      </c>
      <c r="BE1695" s="98">
        <f t="shared" si="5524"/>
        <v>18</v>
      </c>
      <c r="BF1695" s="54" t="str">
        <f t="shared" si="5576"/>
        <v/>
      </c>
      <c r="BG1695" s="92" t="str">
        <f t="shared" si="5570"/>
        <v/>
      </c>
      <c r="BH1695" s="82">
        <f t="shared" si="5502"/>
        <v>0</v>
      </c>
      <c r="BI1695" s="71">
        <f t="shared" si="5503"/>
        <v>0</v>
      </c>
      <c r="BJ1695" s="146"/>
      <c r="BK1695" s="97">
        <v>1</v>
      </c>
      <c r="BL1695" s="95" t="str">
        <f t="shared" ref="BL1695:BP1695" si="5602">IF(BL1694&lt;&gt;"",BL1694,"")</f>
        <v/>
      </c>
      <c r="BM1695" s="95" t="str">
        <f t="shared" si="5602"/>
        <v/>
      </c>
      <c r="BN1695" s="95" t="str">
        <f t="shared" si="5602"/>
        <v/>
      </c>
      <c r="BO1695" s="95" t="str">
        <f t="shared" si="5602"/>
        <v/>
      </c>
      <c r="BP1695" s="95" t="str">
        <f t="shared" si="5602"/>
        <v/>
      </c>
      <c r="BQ1695" s="81">
        <f t="shared" si="5525"/>
        <v>0</v>
      </c>
      <c r="BR1695" s="81">
        <f t="shared" si="5526"/>
        <v>0</v>
      </c>
      <c r="BS1695" s="81">
        <f t="shared" si="5527"/>
        <v>0</v>
      </c>
      <c r="BT1695" s="81">
        <f t="shared" si="5528"/>
        <v>0</v>
      </c>
      <c r="BU1695" s="81">
        <f t="shared" si="5529"/>
        <v>0</v>
      </c>
      <c r="BV1695" s="13">
        <f t="shared" si="5530"/>
        <v>0</v>
      </c>
      <c r="BW1695" s="11">
        <f t="shared" si="5456"/>
        <v>0</v>
      </c>
      <c r="BX1695" s="69">
        <f t="shared" si="5465"/>
        <v>0</v>
      </c>
      <c r="BY1695" s="69">
        <f>IF($A1695&lt;&gt;"",IF(BY1694&lt;&gt;0,BY1694,IF(BW1695&lt;=$AW$2,"Stop Loss",0)),0)</f>
        <v>0</v>
      </c>
      <c r="BZ1695" s="69">
        <f t="shared" si="5380"/>
        <v>0</v>
      </c>
      <c r="CA1695" s="27" t="str">
        <f t="shared" si="5466"/>
        <v/>
      </c>
      <c r="CB1695" s="27" t="str">
        <f t="shared" si="5467"/>
        <v/>
      </c>
      <c r="CC1695" s="27" t="str">
        <f t="shared" si="5468"/>
        <v/>
      </c>
      <c r="CD1695" s="27" t="str">
        <f t="shared" si="5469"/>
        <v/>
      </c>
      <c r="CE1695" s="27" t="str">
        <f t="shared" si="5470"/>
        <v/>
      </c>
      <c r="CF1695" s="27" t="str">
        <f t="shared" si="5471"/>
        <v/>
      </c>
      <c r="CG1695" s="86"/>
      <c r="CH1695" s="86"/>
      <c r="CI1695" s="45"/>
      <c r="CJ1695" s="45"/>
      <c r="CK1695" s="45"/>
    </row>
    <row r="1696" spans="1:89">
      <c r="A1696" s="149"/>
      <c r="B1696" s="82" t="str">
        <f t="shared" si="5448"/>
        <v/>
      </c>
      <c r="C1696" s="7" t="str">
        <f t="shared" si="5449"/>
        <v/>
      </c>
      <c r="D1696" s="81">
        <f t="shared" si="5450"/>
        <v>0</v>
      </c>
      <c r="E1696" s="7" t="str">
        <f t="shared" si="5451"/>
        <v>18,</v>
      </c>
      <c r="F1696" s="78"/>
      <c r="G1696" s="86"/>
      <c r="H1696" s="86"/>
      <c r="I1696" s="86"/>
      <c r="J1696" s="86"/>
      <c r="K1696" s="86"/>
      <c r="L1696" s="86"/>
      <c r="M1696" s="86"/>
      <c r="N1696" s="86"/>
      <c r="O1696" s="78"/>
      <c r="P1696" s="86"/>
      <c r="Q1696" s="86"/>
      <c r="R1696" s="86"/>
      <c r="S1696" s="86"/>
      <c r="T1696" s="86"/>
      <c r="U1696" s="86"/>
      <c r="V1696" s="86"/>
      <c r="W1696" s="86"/>
      <c r="X1696" s="123" t="str">
        <f t="shared" si="5452"/>
        <v/>
      </c>
      <c r="Y1696" s="127">
        <f t="shared" si="5505"/>
        <v>0</v>
      </c>
      <c r="Z1696" s="127">
        <f t="shared" si="5506"/>
        <v>0</v>
      </c>
      <c r="AA1696" s="127">
        <f t="shared" si="5507"/>
        <v>0</v>
      </c>
      <c r="AB1696" s="86">
        <f>IF($Y1696&gt;$Z1696,$Y1696-$Z1696+AB1695,AB1695)</f>
        <v>0</v>
      </c>
      <c r="AC1696" s="86">
        <f>IF($Z1696&gt;$Y1696,$Z1696-$Y1696+AC1695,AC1695)</f>
        <v>0</v>
      </c>
      <c r="AD1696" s="90" t="str">
        <f t="shared" ref="AD1696:AE1696" si="5603">IF($A1695&lt;&gt;"",AD1695,"")</f>
        <v/>
      </c>
      <c r="AE1696" s="54" t="str">
        <f t="shared" si="5603"/>
        <v/>
      </c>
      <c r="AF1696" s="92" t="str">
        <f t="shared" si="5458"/>
        <v/>
      </c>
      <c r="AG1696" s="82">
        <f t="shared" si="5453"/>
        <v>0</v>
      </c>
      <c r="AH1696" s="71">
        <f t="shared" si="5316"/>
        <v>0</v>
      </c>
      <c r="AI1696" s="78" t="str">
        <f t="shared" si="5454"/>
        <v/>
      </c>
      <c r="AJ1696" s="132">
        <f t="shared" si="5509"/>
        <v>0</v>
      </c>
      <c r="AK1696" s="132">
        <f t="shared" si="5510"/>
        <v>0</v>
      </c>
      <c r="AL1696" s="132">
        <f t="shared" si="5511"/>
        <v>0</v>
      </c>
      <c r="AM1696" s="86" t="str">
        <f t="shared" si="5512"/>
        <v/>
      </c>
      <c r="AN1696" s="86" t="str">
        <f t="shared" si="5513"/>
        <v/>
      </c>
      <c r="AO1696" s="90" t="str">
        <f t="shared" ref="AO1696:AP1696" si="5604">IF($A1695&lt;&gt;"",AO1695,"")</f>
        <v/>
      </c>
      <c r="AP1696" s="54" t="str">
        <f t="shared" si="5604"/>
        <v/>
      </c>
      <c r="AQ1696" s="92" t="str">
        <f t="shared" si="5459"/>
        <v/>
      </c>
      <c r="AR1696" s="82">
        <f t="shared" si="5515"/>
        <v>0</v>
      </c>
      <c r="AS1696" s="71">
        <f t="shared" si="5460"/>
        <v>0</v>
      </c>
      <c r="AT1696" s="78" t="str">
        <f t="shared" si="5455"/>
        <v/>
      </c>
      <c r="AU1696" s="137">
        <f t="shared" si="5516"/>
        <v>0</v>
      </c>
      <c r="AV1696" s="137">
        <f t="shared" si="5517"/>
        <v>0</v>
      </c>
      <c r="AW1696" s="137">
        <f t="shared" si="5518"/>
        <v>0</v>
      </c>
      <c r="AX1696" s="86" t="str">
        <f t="shared" si="5519"/>
        <v/>
      </c>
      <c r="AY1696" s="86" t="str">
        <f t="shared" si="5520"/>
        <v/>
      </c>
      <c r="AZ1696" s="90" t="str">
        <f t="shared" ref="AZ1696:BA1696" si="5605">IF($A1695&lt;&gt;"",AZ1695,"")</f>
        <v/>
      </c>
      <c r="BA1696" s="54" t="str">
        <f t="shared" si="5605"/>
        <v/>
      </c>
      <c r="BB1696" s="92" t="str">
        <f t="shared" si="5461"/>
        <v/>
      </c>
      <c r="BC1696" s="82">
        <f t="shared" si="5522"/>
        <v>0</v>
      </c>
      <c r="BD1696" s="71">
        <f t="shared" si="5462"/>
        <v>0</v>
      </c>
      <c r="BE1696" s="98">
        <f t="shared" si="5524"/>
        <v>18</v>
      </c>
      <c r="BF1696" s="54" t="str">
        <f t="shared" si="5576"/>
        <v/>
      </c>
      <c r="BG1696" s="92" t="str">
        <f t="shared" si="5570"/>
        <v/>
      </c>
      <c r="BH1696" s="82">
        <f t="shared" si="5502"/>
        <v>0</v>
      </c>
      <c r="BI1696" s="71">
        <f t="shared" si="5503"/>
        <v>0</v>
      </c>
      <c r="BJ1696" s="146"/>
      <c r="BK1696" s="97">
        <v>1</v>
      </c>
      <c r="BL1696" s="95" t="str">
        <f t="shared" ref="BL1696:BP1696" si="5606">IF(BL1695&lt;&gt;"",BL1695,"")</f>
        <v/>
      </c>
      <c r="BM1696" s="95" t="str">
        <f t="shared" si="5606"/>
        <v/>
      </c>
      <c r="BN1696" s="95" t="str">
        <f t="shared" si="5606"/>
        <v/>
      </c>
      <c r="BO1696" s="95" t="str">
        <f t="shared" si="5606"/>
        <v/>
      </c>
      <c r="BP1696" s="95" t="str">
        <f t="shared" si="5606"/>
        <v/>
      </c>
      <c r="BQ1696" s="81">
        <f t="shared" si="5525"/>
        <v>0</v>
      </c>
      <c r="BR1696" s="81">
        <f t="shared" si="5526"/>
        <v>0</v>
      </c>
      <c r="BS1696" s="81">
        <f t="shared" si="5527"/>
        <v>0</v>
      </c>
      <c r="BT1696" s="81">
        <f t="shared" si="5528"/>
        <v>0</v>
      </c>
      <c r="BU1696" s="81">
        <f t="shared" si="5529"/>
        <v>0</v>
      </c>
      <c r="BV1696" s="13">
        <f t="shared" si="5530"/>
        <v>0</v>
      </c>
      <c r="BW1696" s="11">
        <f t="shared" si="5456"/>
        <v>0</v>
      </c>
      <c r="BX1696" s="69">
        <f t="shared" si="5465"/>
        <v>0</v>
      </c>
      <c r="BY1696" s="69">
        <f>IF($A1696&lt;&gt;"",IF(BY1695&lt;&gt;0,BY1695,IF(BW1696&lt;=$AW$2,"Stop Loss",0)),0)</f>
        <v>0</v>
      </c>
      <c r="BZ1696" s="69">
        <f t="shared" si="5380"/>
        <v>0</v>
      </c>
      <c r="CA1696" s="27" t="str">
        <f t="shared" si="5466"/>
        <v/>
      </c>
      <c r="CB1696" s="27" t="str">
        <f t="shared" si="5467"/>
        <v/>
      </c>
      <c r="CC1696" s="27" t="str">
        <f t="shared" si="5468"/>
        <v/>
      </c>
      <c r="CD1696" s="27" t="str">
        <f t="shared" si="5469"/>
        <v/>
      </c>
      <c r="CE1696" s="27" t="str">
        <f t="shared" si="5470"/>
        <v/>
      </c>
      <c r="CF1696" s="27" t="str">
        <f t="shared" si="5471"/>
        <v/>
      </c>
      <c r="CG1696" s="86"/>
      <c r="CH1696" s="86"/>
      <c r="CI1696" s="45"/>
      <c r="CJ1696" s="45"/>
      <c r="CK1696" s="45"/>
    </row>
    <row r="1697" spans="1:89">
      <c r="A1697" s="149"/>
      <c r="B1697" s="82" t="str">
        <f t="shared" si="5448"/>
        <v/>
      </c>
      <c r="C1697" s="7" t="str">
        <f t="shared" si="5449"/>
        <v/>
      </c>
      <c r="D1697" s="81">
        <f t="shared" si="5450"/>
        <v>0</v>
      </c>
      <c r="E1697" s="7" t="str">
        <f t="shared" si="5451"/>
        <v>18,</v>
      </c>
      <c r="F1697" s="78"/>
      <c r="G1697" s="86"/>
      <c r="H1697" s="86"/>
      <c r="I1697" s="86"/>
      <c r="J1697" s="86"/>
      <c r="K1697" s="86"/>
      <c r="L1697" s="86"/>
      <c r="M1697" s="86"/>
      <c r="N1697" s="86"/>
      <c r="O1697" s="78"/>
      <c r="P1697" s="86"/>
      <c r="Q1697" s="86"/>
      <c r="R1697" s="86"/>
      <c r="S1697" s="86"/>
      <c r="T1697" s="86"/>
      <c r="U1697" s="86"/>
      <c r="V1697" s="86"/>
      <c r="W1697" s="86"/>
      <c r="X1697" s="123" t="str">
        <f t="shared" si="5452"/>
        <v/>
      </c>
      <c r="Y1697" s="127">
        <f t="shared" si="5505"/>
        <v>0</v>
      </c>
      <c r="Z1697" s="127">
        <f t="shared" si="5506"/>
        <v>0</v>
      </c>
      <c r="AA1697" s="127">
        <f t="shared" si="5507"/>
        <v>0</v>
      </c>
      <c r="AB1697" s="86">
        <f>AB1696</f>
        <v>0</v>
      </c>
      <c r="AC1697" s="86">
        <f>AC1696</f>
        <v>0</v>
      </c>
      <c r="AD1697" s="90" t="str">
        <f>IF($A1696&lt;&gt;"",AA1696,"")</f>
        <v/>
      </c>
      <c r="AE1697" s="92" t="str">
        <f>IF($A1696&lt;&gt;"",IF(Y1696&gt;Z1696,"L","H"),"")</f>
        <v/>
      </c>
      <c r="AF1697" s="92" t="str">
        <f t="shared" si="5458"/>
        <v/>
      </c>
      <c r="AG1697" s="82">
        <f t="shared" si="5453"/>
        <v>0</v>
      </c>
      <c r="AH1697" s="71">
        <f t="shared" si="5316"/>
        <v>0</v>
      </c>
      <c r="AI1697" s="78" t="str">
        <f t="shared" si="5454"/>
        <v/>
      </c>
      <c r="AJ1697" s="132">
        <f t="shared" si="5509"/>
        <v>0</v>
      </c>
      <c r="AK1697" s="132">
        <f t="shared" si="5510"/>
        <v>0</v>
      </c>
      <c r="AL1697" s="132">
        <f t="shared" si="5511"/>
        <v>0</v>
      </c>
      <c r="AM1697" s="86" t="str">
        <f t="shared" si="5512"/>
        <v/>
      </c>
      <c r="AN1697" s="86" t="str">
        <f t="shared" si="5513"/>
        <v/>
      </c>
      <c r="AO1697" s="90" t="str">
        <f>IF($A1696&lt;&gt;"",AL1696,"")</f>
        <v/>
      </c>
      <c r="AP1697" s="92" t="str">
        <f>IF($A1696&lt;&gt;"",IF(AM1696&lt;&gt;"","O","E"),"")</f>
        <v/>
      </c>
      <c r="AQ1697" s="92" t="str">
        <f t="shared" si="5459"/>
        <v/>
      </c>
      <c r="AR1697" s="82">
        <f t="shared" si="5515"/>
        <v>0</v>
      </c>
      <c r="AS1697" s="71">
        <f t="shared" si="5460"/>
        <v>0</v>
      </c>
      <c r="AT1697" s="78" t="str">
        <f t="shared" si="5455"/>
        <v/>
      </c>
      <c r="AU1697" s="137">
        <f t="shared" si="5516"/>
        <v>0</v>
      </c>
      <c r="AV1697" s="137">
        <f t="shared" si="5517"/>
        <v>0</v>
      </c>
      <c r="AW1697" s="137">
        <f t="shared" si="5518"/>
        <v>0</v>
      </c>
      <c r="AX1697" s="86" t="str">
        <f t="shared" si="5519"/>
        <v/>
      </c>
      <c r="AY1697" s="86" t="str">
        <f t="shared" si="5520"/>
        <v/>
      </c>
      <c r="AZ1697" s="90" t="str">
        <f>IF($A1696&lt;&gt;"",AW1696,"")</f>
        <v/>
      </c>
      <c r="BA1697" s="92" t="str">
        <f>IF($A1696&lt;&gt;"",IF(AX1696&lt;&gt;"","B","R"),"")</f>
        <v/>
      </c>
      <c r="BB1697" s="92" t="str">
        <f t="shared" si="5461"/>
        <v/>
      </c>
      <c r="BC1697" s="82">
        <f t="shared" si="5522"/>
        <v>0</v>
      </c>
      <c r="BD1697" s="71">
        <f t="shared" si="5462"/>
        <v>0</v>
      </c>
      <c r="BE1697" s="98">
        <f t="shared" si="5524"/>
        <v>18</v>
      </c>
      <c r="BF1697" s="92" t="str">
        <f>IF($A1696&lt;&gt;"",IF($Y1696&gt;$Z1696,"H",IF($Z1696&gt;$Y1696,"L",BF1696)),"")</f>
        <v/>
      </c>
      <c r="BG1697" s="92" t="str">
        <f>IF($A1697&lt;&gt;"",IF($A1697=0,"L",IF(BF1697&lt;&gt;"",IF(BF1697=X1697,"W","L"))),"")</f>
        <v/>
      </c>
      <c r="BH1697" s="82">
        <f t="shared" si="5502"/>
        <v>0</v>
      </c>
      <c r="BI1697" s="71">
        <f t="shared" si="5503"/>
        <v>0</v>
      </c>
      <c r="BJ1697" s="146" t="str">
        <f>AE1697&amp;AP1697&amp;BA1697</f>
        <v/>
      </c>
      <c r="BK1697" s="97">
        <v>1</v>
      </c>
      <c r="BL1697" s="95" t="str">
        <f>IF($A1696&lt;&gt;"",IF($BJ1697="LER","11,",IF($BJ1697="LOR","02,",IF($BJ1697="LEB","01,",IF($BJ1697="LOB","12,",IF($BJ1697="HER","29,",IF($BJ1697="HOR","20,",IF($BJ1697="HEB","19,",IF($BJ1697="HOB","30,","")))))))),"")</f>
        <v/>
      </c>
      <c r="BM1697" s="95" t="str">
        <f>IF($A1696&lt;&gt;"",IF($BJ1697="LER","13,",IF($BJ1697="LOR","04,",IF($BJ1697="LEB","03,",IF($BJ1697="LOB","14,",IF($BJ1697="HER","31,",IF($BJ1697="HOR","22,",IF($BJ1697="HEB","21,",IF($BJ1697="HOB","32,","")))))))),"")</f>
        <v/>
      </c>
      <c r="BN1697" s="95" t="str">
        <f>IF($A1696&lt;&gt;"",IF($BJ1697="LER","15,",IF($BJ1697="LOR","06,",IF($BJ1697="LEB","05,",IF($BJ1697="LOB","16,",IF($BJ1697="HER","33,",IF($BJ1697="HOR","24,",IF($BJ1697="HEB","23,",IF($BJ1697="HOB","34,","")))))))),"")</f>
        <v/>
      </c>
      <c r="BO1697" s="95" t="str">
        <f>IF($A1696&lt;&gt;"",IF($BJ1697="LER","17,",IF($BJ1697="LOR","08,",IF($BJ1697="LEB","07,",IF($BJ1697="LOB","18,",IF($BJ1697="HER","35,",IF($BJ1697="HOR","26,",IF($BJ1697="HEB","25,",IF($BJ1697="HOB","36,","")))))))),"")</f>
        <v/>
      </c>
      <c r="BP1697" s="95" t="str">
        <f>IF($A1696&lt;&gt;"",IF($BJ1697="LER","",IF($BJ1697="LOR","10,",IF($BJ1697="LEB","09,",IF($BJ1697="LOB","",IF($BJ1697="HER","",IF($BJ1697="HOR","28,",IF($BJ1697="HEB","27,",IF($BJ1697="HOB","","")))))))),"")</f>
        <v/>
      </c>
      <c r="BQ1697" s="81">
        <f t="shared" si="5525"/>
        <v>0</v>
      </c>
      <c r="BR1697" s="81">
        <f t="shared" si="5526"/>
        <v>0</v>
      </c>
      <c r="BS1697" s="81">
        <f t="shared" si="5527"/>
        <v>0</v>
      </c>
      <c r="BT1697" s="81">
        <f t="shared" si="5528"/>
        <v>0</v>
      </c>
      <c r="BU1697" s="81">
        <f t="shared" si="5529"/>
        <v>0</v>
      </c>
      <c r="BV1697" s="13">
        <f t="shared" si="5530"/>
        <v>0</v>
      </c>
      <c r="BW1697" s="11">
        <f t="shared" si="5456"/>
        <v>0</v>
      </c>
      <c r="BX1697" s="69">
        <f t="shared" si="5465"/>
        <v>0</v>
      </c>
      <c r="BY1697" s="69">
        <f>IF($A1697&lt;&gt;"",IF(BY1696&lt;&gt;0,BY1696,IF(BW1697&lt;=$AW$2,"Stop Loss",0)),0)</f>
        <v>0</v>
      </c>
      <c r="BZ1697" s="69">
        <f t="shared" si="5380"/>
        <v>0</v>
      </c>
      <c r="CA1697" s="27" t="str">
        <f t="shared" si="5466"/>
        <v/>
      </c>
      <c r="CB1697" s="27" t="str">
        <f t="shared" si="5467"/>
        <v/>
      </c>
      <c r="CC1697" s="27" t="str">
        <f t="shared" si="5468"/>
        <v/>
      </c>
      <c r="CD1697" s="27" t="str">
        <f t="shared" si="5469"/>
        <v/>
      </c>
      <c r="CE1697" s="27" t="str">
        <f t="shared" si="5470"/>
        <v/>
      </c>
      <c r="CF1697" s="27" t="str">
        <f t="shared" si="5471"/>
        <v/>
      </c>
      <c r="CG1697" s="86"/>
      <c r="CH1697" s="86"/>
      <c r="CI1697" s="45"/>
      <c r="CJ1697" s="45"/>
      <c r="CK1697" s="45"/>
    </row>
    <row r="1698" spans="1:89">
      <c r="A1698" s="149"/>
      <c r="B1698" s="82" t="str">
        <f t="shared" si="5448"/>
        <v/>
      </c>
      <c r="C1698" s="7" t="str">
        <f t="shared" si="5449"/>
        <v/>
      </c>
      <c r="D1698" s="81">
        <f t="shared" si="5450"/>
        <v>0</v>
      </c>
      <c r="E1698" s="7" t="str">
        <f t="shared" si="5451"/>
        <v>18,</v>
      </c>
      <c r="F1698" s="78"/>
      <c r="G1698" s="86"/>
      <c r="H1698" s="86"/>
      <c r="I1698" s="86"/>
      <c r="J1698" s="86"/>
      <c r="K1698" s="86"/>
      <c r="L1698" s="86"/>
      <c r="M1698" s="86"/>
      <c r="N1698" s="86"/>
      <c r="O1698" s="78"/>
      <c r="P1698" s="86"/>
      <c r="Q1698" s="86"/>
      <c r="R1698" s="86"/>
      <c r="S1698" s="86"/>
      <c r="T1698" s="86"/>
      <c r="U1698" s="86"/>
      <c r="V1698" s="86"/>
      <c r="W1698" s="86"/>
      <c r="X1698" s="123" t="str">
        <f t="shared" si="5452"/>
        <v/>
      </c>
      <c r="Y1698" s="127">
        <f t="shared" si="5505"/>
        <v>0</v>
      </c>
      <c r="Z1698" s="127">
        <f t="shared" si="5506"/>
        <v>0</v>
      </c>
      <c r="AA1698" s="127">
        <f t="shared" si="5507"/>
        <v>0</v>
      </c>
      <c r="AB1698" s="86">
        <f t="shared" ref="AB1698:AC1698" si="5607">AB1697</f>
        <v>0</v>
      </c>
      <c r="AC1698" s="86">
        <f t="shared" si="5607"/>
        <v>0</v>
      </c>
      <c r="AD1698" s="90" t="str">
        <f>IF($A1697&lt;&gt;"",AD1697,"")</f>
        <v/>
      </c>
      <c r="AE1698" s="54" t="str">
        <f>IF($A1697&lt;&gt;"",AE1697,"")</f>
        <v/>
      </c>
      <c r="AF1698" s="92" t="str">
        <f t="shared" si="5458"/>
        <v/>
      </c>
      <c r="AG1698" s="82">
        <f t="shared" si="5453"/>
        <v>0</v>
      </c>
      <c r="AH1698" s="71">
        <f t="shared" si="5316"/>
        <v>0</v>
      </c>
      <c r="AI1698" s="78" t="str">
        <f t="shared" si="5454"/>
        <v/>
      </c>
      <c r="AJ1698" s="132">
        <f t="shared" si="5509"/>
        <v>0</v>
      </c>
      <c r="AK1698" s="132">
        <f t="shared" si="5510"/>
        <v>0</v>
      </c>
      <c r="AL1698" s="132">
        <f t="shared" si="5511"/>
        <v>0</v>
      </c>
      <c r="AM1698" s="86" t="str">
        <f t="shared" si="5512"/>
        <v/>
      </c>
      <c r="AN1698" s="86" t="str">
        <f t="shared" si="5513"/>
        <v/>
      </c>
      <c r="AO1698" s="90" t="str">
        <f>IF($A1697&lt;&gt;"",AO1697,"")</f>
        <v/>
      </c>
      <c r="AP1698" s="54" t="str">
        <f>IF($A1697&lt;&gt;"",AP1697,"")</f>
        <v/>
      </c>
      <c r="AQ1698" s="92" t="str">
        <f t="shared" si="5459"/>
        <v/>
      </c>
      <c r="AR1698" s="82">
        <f t="shared" si="5515"/>
        <v>0</v>
      </c>
      <c r="AS1698" s="71">
        <f t="shared" si="5460"/>
        <v>0</v>
      </c>
      <c r="AT1698" s="78" t="str">
        <f t="shared" si="5455"/>
        <v/>
      </c>
      <c r="AU1698" s="137">
        <f t="shared" si="5516"/>
        <v>0</v>
      </c>
      <c r="AV1698" s="137">
        <f t="shared" si="5517"/>
        <v>0</v>
      </c>
      <c r="AW1698" s="137">
        <f t="shared" si="5518"/>
        <v>0</v>
      </c>
      <c r="AX1698" s="86" t="str">
        <f t="shared" si="5519"/>
        <v/>
      </c>
      <c r="AY1698" s="86" t="str">
        <f t="shared" si="5520"/>
        <v/>
      </c>
      <c r="AZ1698" s="90" t="str">
        <f>IF($A1697&lt;&gt;"",AZ1697,"")</f>
        <v/>
      </c>
      <c r="BA1698" s="54" t="str">
        <f>IF($A1697&lt;&gt;"",BA1697,"")</f>
        <v/>
      </c>
      <c r="BB1698" s="92" t="str">
        <f t="shared" si="5461"/>
        <v/>
      </c>
      <c r="BC1698" s="82">
        <f t="shared" si="5522"/>
        <v>0</v>
      </c>
      <c r="BD1698" s="71">
        <f t="shared" si="5462"/>
        <v>0</v>
      </c>
      <c r="BE1698" s="98">
        <f t="shared" si="5524"/>
        <v>18</v>
      </c>
      <c r="BF1698" s="54" t="str">
        <f>IF($A1697&lt;&gt;"",BF1697,"")</f>
        <v/>
      </c>
      <c r="BG1698" s="92" t="str">
        <f t="shared" ref="BG1698:BG1732" si="5608">IF($A1698&lt;&gt;"",IF($A1698=0,"L",IF(BF1698&lt;&gt;"",IF(BF1698=X1698,"W","L"))),"")</f>
        <v/>
      </c>
      <c r="BH1698" s="82">
        <f t="shared" si="5502"/>
        <v>0</v>
      </c>
      <c r="BI1698" s="71">
        <f t="shared" si="5503"/>
        <v>0</v>
      </c>
      <c r="BJ1698" s="146"/>
      <c r="BK1698" s="97">
        <v>1</v>
      </c>
      <c r="BL1698" s="95" t="str">
        <f>IF(BL1697&lt;&gt;"",BL1697,"")</f>
        <v/>
      </c>
      <c r="BM1698" s="95" t="str">
        <f t="shared" ref="BM1698:BP1698" si="5609">IF(BM1697&lt;&gt;"",BM1697,"")</f>
        <v/>
      </c>
      <c r="BN1698" s="95" t="str">
        <f t="shared" si="5609"/>
        <v/>
      </c>
      <c r="BO1698" s="95" t="str">
        <f t="shared" si="5609"/>
        <v/>
      </c>
      <c r="BP1698" s="95" t="str">
        <f t="shared" si="5609"/>
        <v/>
      </c>
      <c r="BQ1698" s="81">
        <f t="shared" si="5525"/>
        <v>0</v>
      </c>
      <c r="BR1698" s="81">
        <f t="shared" si="5526"/>
        <v>0</v>
      </c>
      <c r="BS1698" s="81">
        <f t="shared" si="5527"/>
        <v>0</v>
      </c>
      <c r="BT1698" s="81">
        <f t="shared" si="5528"/>
        <v>0</v>
      </c>
      <c r="BU1698" s="81">
        <f t="shared" si="5529"/>
        <v>0</v>
      </c>
      <c r="BV1698" s="13">
        <f t="shared" si="5530"/>
        <v>0</v>
      </c>
      <c r="BW1698" s="11">
        <f t="shared" si="5456"/>
        <v>0</v>
      </c>
      <c r="BX1698" s="69">
        <f t="shared" si="5465"/>
        <v>0</v>
      </c>
      <c r="BY1698" s="69">
        <f>IF($A1698&lt;&gt;"",IF(BY1697&lt;&gt;0,BY1697,IF(BW1698&lt;=$AW$2,"Stop Loss",0)),0)</f>
        <v>0</v>
      </c>
      <c r="BZ1698" s="69">
        <f t="shared" si="5380"/>
        <v>0</v>
      </c>
      <c r="CA1698" s="27" t="str">
        <f t="shared" si="5466"/>
        <v/>
      </c>
      <c r="CB1698" s="27" t="str">
        <f t="shared" si="5467"/>
        <v/>
      </c>
      <c r="CC1698" s="27" t="str">
        <f t="shared" si="5468"/>
        <v/>
      </c>
      <c r="CD1698" s="27" t="str">
        <f t="shared" si="5469"/>
        <v/>
      </c>
      <c r="CE1698" s="27" t="str">
        <f t="shared" si="5470"/>
        <v/>
      </c>
      <c r="CF1698" s="27" t="str">
        <f t="shared" si="5471"/>
        <v/>
      </c>
      <c r="CG1698" s="86"/>
      <c r="CH1698" s="86"/>
      <c r="CI1698" s="45"/>
      <c r="CJ1698" s="45"/>
      <c r="CK1698" s="45"/>
    </row>
    <row r="1699" spans="1:89">
      <c r="A1699" s="149"/>
      <c r="B1699" s="82" t="str">
        <f t="shared" si="5448"/>
        <v/>
      </c>
      <c r="C1699" s="7" t="str">
        <f t="shared" si="5449"/>
        <v/>
      </c>
      <c r="D1699" s="81">
        <f t="shared" si="5450"/>
        <v>0</v>
      </c>
      <c r="E1699" s="7" t="str">
        <f t="shared" si="5451"/>
        <v>18,</v>
      </c>
      <c r="F1699" s="78"/>
      <c r="G1699" s="86"/>
      <c r="H1699" s="86"/>
      <c r="I1699" s="86"/>
      <c r="J1699" s="86"/>
      <c r="K1699" s="86"/>
      <c r="L1699" s="86"/>
      <c r="M1699" s="86"/>
      <c r="N1699" s="86"/>
      <c r="O1699" s="78"/>
      <c r="P1699" s="86"/>
      <c r="Q1699" s="86"/>
      <c r="R1699" s="86"/>
      <c r="S1699" s="86"/>
      <c r="T1699" s="86"/>
      <c r="U1699" s="86"/>
      <c r="V1699" s="86"/>
      <c r="W1699" s="86"/>
      <c r="X1699" s="123" t="str">
        <f t="shared" si="5452"/>
        <v/>
      </c>
      <c r="Y1699" s="127">
        <f t="shared" si="5505"/>
        <v>0</v>
      </c>
      <c r="Z1699" s="127">
        <f t="shared" si="5506"/>
        <v>0</v>
      </c>
      <c r="AA1699" s="127">
        <f t="shared" si="5507"/>
        <v>0</v>
      </c>
      <c r="AB1699" s="86">
        <f t="shared" ref="AB1699:AC1699" si="5610">AB1698</f>
        <v>0</v>
      </c>
      <c r="AC1699" s="86">
        <f t="shared" si="5610"/>
        <v>0</v>
      </c>
      <c r="AD1699" s="90" t="str">
        <f t="shared" ref="AD1699:AE1699" si="5611">IF($A1698&lt;&gt;"",AD1698,"")</f>
        <v/>
      </c>
      <c r="AE1699" s="54" t="str">
        <f t="shared" si="5611"/>
        <v/>
      </c>
      <c r="AF1699" s="92" t="str">
        <f t="shared" si="5458"/>
        <v/>
      </c>
      <c r="AG1699" s="82">
        <f t="shared" si="5453"/>
        <v>0</v>
      </c>
      <c r="AH1699" s="71">
        <f t="shared" si="5316"/>
        <v>0</v>
      </c>
      <c r="AI1699" s="78" t="str">
        <f t="shared" si="5454"/>
        <v/>
      </c>
      <c r="AJ1699" s="132">
        <f t="shared" si="5509"/>
        <v>0</v>
      </c>
      <c r="AK1699" s="132">
        <f t="shared" si="5510"/>
        <v>0</v>
      </c>
      <c r="AL1699" s="132">
        <f t="shared" si="5511"/>
        <v>0</v>
      </c>
      <c r="AM1699" s="86" t="str">
        <f t="shared" si="5512"/>
        <v/>
      </c>
      <c r="AN1699" s="86" t="str">
        <f t="shared" si="5513"/>
        <v/>
      </c>
      <c r="AO1699" s="90" t="str">
        <f t="shared" ref="AO1699:AP1699" si="5612">IF($A1698&lt;&gt;"",AO1698,"")</f>
        <v/>
      </c>
      <c r="AP1699" s="54" t="str">
        <f t="shared" si="5612"/>
        <v/>
      </c>
      <c r="AQ1699" s="92" t="str">
        <f t="shared" si="5459"/>
        <v/>
      </c>
      <c r="AR1699" s="82">
        <f t="shared" si="5515"/>
        <v>0</v>
      </c>
      <c r="AS1699" s="71">
        <f t="shared" si="5460"/>
        <v>0</v>
      </c>
      <c r="AT1699" s="78" t="str">
        <f t="shared" si="5455"/>
        <v/>
      </c>
      <c r="AU1699" s="137">
        <f t="shared" si="5516"/>
        <v>0</v>
      </c>
      <c r="AV1699" s="137">
        <f t="shared" si="5517"/>
        <v>0</v>
      </c>
      <c r="AW1699" s="137">
        <f t="shared" si="5518"/>
        <v>0</v>
      </c>
      <c r="AX1699" s="86" t="str">
        <f t="shared" si="5519"/>
        <v/>
      </c>
      <c r="AY1699" s="86" t="str">
        <f t="shared" si="5520"/>
        <v/>
      </c>
      <c r="AZ1699" s="90" t="str">
        <f t="shared" ref="AZ1699:BA1699" si="5613">IF($A1698&lt;&gt;"",AZ1698,"")</f>
        <v/>
      </c>
      <c r="BA1699" s="54" t="str">
        <f t="shared" si="5613"/>
        <v/>
      </c>
      <c r="BB1699" s="92" t="str">
        <f t="shared" si="5461"/>
        <v/>
      </c>
      <c r="BC1699" s="82">
        <f t="shared" si="5522"/>
        <v>0</v>
      </c>
      <c r="BD1699" s="71">
        <f t="shared" si="5462"/>
        <v>0</v>
      </c>
      <c r="BE1699" s="98">
        <f t="shared" si="5524"/>
        <v>18</v>
      </c>
      <c r="BF1699" s="54" t="str">
        <f t="shared" ref="BF1699:BF1705" si="5614">IF($A1698&lt;&gt;"",BF1698,"")</f>
        <v/>
      </c>
      <c r="BG1699" s="92" t="str">
        <f t="shared" si="5608"/>
        <v/>
      </c>
      <c r="BH1699" s="82">
        <f t="shared" si="5502"/>
        <v>0</v>
      </c>
      <c r="BI1699" s="71">
        <f t="shared" si="5503"/>
        <v>0</v>
      </c>
      <c r="BJ1699" s="146"/>
      <c r="BK1699" s="97">
        <v>1</v>
      </c>
      <c r="BL1699" s="95" t="str">
        <f t="shared" ref="BL1699:BP1705" si="5615">IF(BL1698&lt;&gt;"",BL1698,"")</f>
        <v/>
      </c>
      <c r="BM1699" s="95" t="str">
        <f t="shared" si="5615"/>
        <v/>
      </c>
      <c r="BN1699" s="95" t="str">
        <f t="shared" si="5615"/>
        <v/>
      </c>
      <c r="BO1699" s="95" t="str">
        <f t="shared" si="5615"/>
        <v/>
      </c>
      <c r="BP1699" s="95" t="str">
        <f t="shared" si="5615"/>
        <v/>
      </c>
      <c r="BQ1699" s="81">
        <f t="shared" si="5525"/>
        <v>0</v>
      </c>
      <c r="BR1699" s="81">
        <f t="shared" si="5526"/>
        <v>0</v>
      </c>
      <c r="BS1699" s="81">
        <f t="shared" si="5527"/>
        <v>0</v>
      </c>
      <c r="BT1699" s="81">
        <f t="shared" si="5528"/>
        <v>0</v>
      </c>
      <c r="BU1699" s="81">
        <f t="shared" si="5529"/>
        <v>0</v>
      </c>
      <c r="BV1699" s="13">
        <f t="shared" si="5530"/>
        <v>0</v>
      </c>
      <c r="BW1699" s="11">
        <f t="shared" si="5456"/>
        <v>0</v>
      </c>
      <c r="BX1699" s="69">
        <f t="shared" si="5465"/>
        <v>0</v>
      </c>
      <c r="BY1699" s="69">
        <f>IF($A1699&lt;&gt;"",IF(BY1698&lt;&gt;0,BY1698,IF(BW1699&lt;=$AW$2,"Stop Loss",0)),0)</f>
        <v>0</v>
      </c>
      <c r="BZ1699" s="69">
        <f t="shared" si="5380"/>
        <v>0</v>
      </c>
      <c r="CA1699" s="27" t="str">
        <f t="shared" si="5466"/>
        <v/>
      </c>
      <c r="CB1699" s="27" t="str">
        <f t="shared" si="5467"/>
        <v/>
      </c>
      <c r="CC1699" s="27" t="str">
        <f t="shared" si="5468"/>
        <v/>
      </c>
      <c r="CD1699" s="27" t="str">
        <f t="shared" si="5469"/>
        <v/>
      </c>
      <c r="CE1699" s="27" t="str">
        <f t="shared" si="5470"/>
        <v/>
      </c>
      <c r="CF1699" s="27" t="str">
        <f t="shared" si="5471"/>
        <v/>
      </c>
      <c r="CG1699" s="86"/>
      <c r="CH1699" s="86"/>
      <c r="CI1699" s="45"/>
      <c r="CJ1699" s="45"/>
      <c r="CK1699" s="45"/>
    </row>
    <row r="1700" spans="1:89">
      <c r="A1700" s="149"/>
      <c r="B1700" s="82" t="str">
        <f t="shared" si="5448"/>
        <v/>
      </c>
      <c r="C1700" s="7" t="str">
        <f t="shared" si="5449"/>
        <v/>
      </c>
      <c r="D1700" s="81">
        <f t="shared" si="5450"/>
        <v>0</v>
      </c>
      <c r="E1700" s="7" t="str">
        <f t="shared" si="5451"/>
        <v>18,</v>
      </c>
      <c r="F1700" s="78"/>
      <c r="G1700" s="86"/>
      <c r="H1700" s="86"/>
      <c r="I1700" s="86"/>
      <c r="J1700" s="86"/>
      <c r="K1700" s="86"/>
      <c r="L1700" s="86"/>
      <c r="M1700" s="86"/>
      <c r="N1700" s="86"/>
      <c r="O1700" s="78"/>
      <c r="P1700" s="86"/>
      <c r="Q1700" s="86"/>
      <c r="R1700" s="86"/>
      <c r="S1700" s="86"/>
      <c r="T1700" s="86"/>
      <c r="U1700" s="86"/>
      <c r="V1700" s="86"/>
      <c r="W1700" s="86"/>
      <c r="X1700" s="123" t="str">
        <f t="shared" si="5452"/>
        <v/>
      </c>
      <c r="Y1700" s="127">
        <f t="shared" si="5505"/>
        <v>0</v>
      </c>
      <c r="Z1700" s="127">
        <f t="shared" si="5506"/>
        <v>0</v>
      </c>
      <c r="AA1700" s="127">
        <f t="shared" si="5507"/>
        <v>0</v>
      </c>
      <c r="AB1700" s="86">
        <f t="shared" ref="AB1700:AC1700" si="5616">AB1699</f>
        <v>0</v>
      </c>
      <c r="AC1700" s="86">
        <f t="shared" si="5616"/>
        <v>0</v>
      </c>
      <c r="AD1700" s="90" t="str">
        <f t="shared" ref="AD1700:AE1700" si="5617">IF($A1699&lt;&gt;"",AD1699,"")</f>
        <v/>
      </c>
      <c r="AE1700" s="54" t="str">
        <f t="shared" si="5617"/>
        <v/>
      </c>
      <c r="AF1700" s="92" t="str">
        <f t="shared" si="5458"/>
        <v/>
      </c>
      <c r="AG1700" s="82">
        <f t="shared" si="5453"/>
        <v>0</v>
      </c>
      <c r="AH1700" s="71">
        <f t="shared" si="5316"/>
        <v>0</v>
      </c>
      <c r="AI1700" s="78" t="str">
        <f t="shared" si="5454"/>
        <v/>
      </c>
      <c r="AJ1700" s="132">
        <f t="shared" si="5509"/>
        <v>0</v>
      </c>
      <c r="AK1700" s="132">
        <f t="shared" si="5510"/>
        <v>0</v>
      </c>
      <c r="AL1700" s="132">
        <f t="shared" si="5511"/>
        <v>0</v>
      </c>
      <c r="AM1700" s="86" t="str">
        <f t="shared" si="5512"/>
        <v/>
      </c>
      <c r="AN1700" s="86" t="str">
        <f t="shared" si="5513"/>
        <v/>
      </c>
      <c r="AO1700" s="90" t="str">
        <f t="shared" ref="AO1700:AP1700" si="5618">IF($A1699&lt;&gt;"",AO1699,"")</f>
        <v/>
      </c>
      <c r="AP1700" s="54" t="str">
        <f t="shared" si="5618"/>
        <v/>
      </c>
      <c r="AQ1700" s="92" t="str">
        <f t="shared" si="5459"/>
        <v/>
      </c>
      <c r="AR1700" s="82">
        <f t="shared" si="5515"/>
        <v>0</v>
      </c>
      <c r="AS1700" s="71">
        <f t="shared" si="5460"/>
        <v>0</v>
      </c>
      <c r="AT1700" s="78" t="str">
        <f t="shared" si="5455"/>
        <v/>
      </c>
      <c r="AU1700" s="137">
        <f t="shared" si="5516"/>
        <v>0</v>
      </c>
      <c r="AV1700" s="137">
        <f t="shared" si="5517"/>
        <v>0</v>
      </c>
      <c r="AW1700" s="137">
        <f t="shared" si="5518"/>
        <v>0</v>
      </c>
      <c r="AX1700" s="86" t="str">
        <f t="shared" si="5519"/>
        <v/>
      </c>
      <c r="AY1700" s="86" t="str">
        <f t="shared" si="5520"/>
        <v/>
      </c>
      <c r="AZ1700" s="90" t="str">
        <f t="shared" ref="AZ1700:BA1700" si="5619">IF($A1699&lt;&gt;"",AZ1699,"")</f>
        <v/>
      </c>
      <c r="BA1700" s="54" t="str">
        <f t="shared" si="5619"/>
        <v/>
      </c>
      <c r="BB1700" s="92" t="str">
        <f t="shared" si="5461"/>
        <v/>
      </c>
      <c r="BC1700" s="82">
        <f t="shared" si="5522"/>
        <v>0</v>
      </c>
      <c r="BD1700" s="71">
        <f t="shared" si="5462"/>
        <v>0</v>
      </c>
      <c r="BE1700" s="98">
        <f t="shared" si="5524"/>
        <v>18</v>
      </c>
      <c r="BF1700" s="54" t="str">
        <f t="shared" si="5614"/>
        <v/>
      </c>
      <c r="BG1700" s="92" t="str">
        <f t="shared" si="5608"/>
        <v/>
      </c>
      <c r="BH1700" s="82">
        <f t="shared" si="5502"/>
        <v>0</v>
      </c>
      <c r="BI1700" s="71">
        <f t="shared" si="5503"/>
        <v>0</v>
      </c>
      <c r="BJ1700" s="146"/>
      <c r="BK1700" s="97">
        <v>1</v>
      </c>
      <c r="BL1700" s="95" t="str">
        <f t="shared" si="5615"/>
        <v/>
      </c>
      <c r="BM1700" s="95" t="str">
        <f t="shared" si="5615"/>
        <v/>
      </c>
      <c r="BN1700" s="95" t="str">
        <f t="shared" si="5615"/>
        <v/>
      </c>
      <c r="BO1700" s="95" t="str">
        <f t="shared" si="5615"/>
        <v/>
      </c>
      <c r="BP1700" s="95" t="str">
        <f t="shared" si="5615"/>
        <v/>
      </c>
      <c r="BQ1700" s="81">
        <f t="shared" si="5525"/>
        <v>0</v>
      </c>
      <c r="BR1700" s="81">
        <f t="shared" si="5526"/>
        <v>0</v>
      </c>
      <c r="BS1700" s="81">
        <f t="shared" si="5527"/>
        <v>0</v>
      </c>
      <c r="BT1700" s="81">
        <f t="shared" si="5528"/>
        <v>0</v>
      </c>
      <c r="BU1700" s="81">
        <f t="shared" si="5529"/>
        <v>0</v>
      </c>
      <c r="BV1700" s="13">
        <f t="shared" si="5530"/>
        <v>0</v>
      </c>
      <c r="BW1700" s="11">
        <f t="shared" si="5456"/>
        <v>0</v>
      </c>
      <c r="BX1700" s="69">
        <f t="shared" si="5465"/>
        <v>0</v>
      </c>
      <c r="BY1700" s="69">
        <f>IF($A1700&lt;&gt;"",IF(BY1699&lt;&gt;0,BY1699,IF(BW1700&lt;=$AW$2,"Stop Loss",0)),0)</f>
        <v>0</v>
      </c>
      <c r="BZ1700" s="69">
        <f t="shared" si="5380"/>
        <v>0</v>
      </c>
      <c r="CA1700" s="27" t="str">
        <f t="shared" si="5466"/>
        <v/>
      </c>
      <c r="CB1700" s="27" t="str">
        <f t="shared" si="5467"/>
        <v/>
      </c>
      <c r="CC1700" s="27" t="str">
        <f t="shared" si="5468"/>
        <v/>
      </c>
      <c r="CD1700" s="27" t="str">
        <f t="shared" si="5469"/>
        <v/>
      </c>
      <c r="CE1700" s="27" t="str">
        <f t="shared" si="5470"/>
        <v/>
      </c>
      <c r="CF1700" s="27" t="str">
        <f t="shared" si="5471"/>
        <v/>
      </c>
      <c r="CG1700" s="86"/>
      <c r="CH1700" s="86"/>
      <c r="CI1700" s="45"/>
      <c r="CJ1700" s="45"/>
      <c r="CK1700" s="45"/>
    </row>
    <row r="1701" spans="1:89">
      <c r="A1701" s="149"/>
      <c r="B1701" s="82" t="str">
        <f t="shared" si="5448"/>
        <v/>
      </c>
      <c r="C1701" s="7" t="str">
        <f t="shared" si="5449"/>
        <v/>
      </c>
      <c r="D1701" s="81">
        <f t="shared" si="5450"/>
        <v>0</v>
      </c>
      <c r="E1701" s="7" t="str">
        <f t="shared" si="5451"/>
        <v>18,</v>
      </c>
      <c r="F1701" s="78"/>
      <c r="G1701" s="86"/>
      <c r="H1701" s="86"/>
      <c r="I1701" s="86"/>
      <c r="J1701" s="86"/>
      <c r="K1701" s="86"/>
      <c r="L1701" s="86"/>
      <c r="M1701" s="86"/>
      <c r="N1701" s="86"/>
      <c r="O1701" s="78"/>
      <c r="P1701" s="86"/>
      <c r="Q1701" s="86"/>
      <c r="R1701" s="86"/>
      <c r="S1701" s="86"/>
      <c r="T1701" s="86"/>
      <c r="U1701" s="86"/>
      <c r="V1701" s="86"/>
      <c r="W1701" s="86"/>
      <c r="X1701" s="123" t="str">
        <f t="shared" si="5452"/>
        <v/>
      </c>
      <c r="Y1701" s="127">
        <f t="shared" si="5505"/>
        <v>0</v>
      </c>
      <c r="Z1701" s="127">
        <f t="shared" si="5506"/>
        <v>0</v>
      </c>
      <c r="AA1701" s="127">
        <f t="shared" si="5507"/>
        <v>0</v>
      </c>
      <c r="AB1701" s="86">
        <f t="shared" ref="AB1701:AC1701" si="5620">AB1700</f>
        <v>0</v>
      </c>
      <c r="AC1701" s="86">
        <f t="shared" si="5620"/>
        <v>0</v>
      </c>
      <c r="AD1701" s="90" t="str">
        <f t="shared" ref="AD1701:AE1701" si="5621">IF($A1700&lt;&gt;"",AD1700,"")</f>
        <v/>
      </c>
      <c r="AE1701" s="54" t="str">
        <f t="shared" si="5621"/>
        <v/>
      </c>
      <c r="AF1701" s="92" t="str">
        <f t="shared" si="5458"/>
        <v/>
      </c>
      <c r="AG1701" s="82">
        <f t="shared" si="5453"/>
        <v>0</v>
      </c>
      <c r="AH1701" s="71">
        <f t="shared" si="5316"/>
        <v>0</v>
      </c>
      <c r="AI1701" s="78" t="str">
        <f t="shared" si="5454"/>
        <v/>
      </c>
      <c r="AJ1701" s="132">
        <f t="shared" si="5509"/>
        <v>0</v>
      </c>
      <c r="AK1701" s="132">
        <f t="shared" si="5510"/>
        <v>0</v>
      </c>
      <c r="AL1701" s="132">
        <f t="shared" si="5511"/>
        <v>0</v>
      </c>
      <c r="AM1701" s="86" t="str">
        <f t="shared" si="5512"/>
        <v/>
      </c>
      <c r="AN1701" s="86" t="str">
        <f t="shared" si="5513"/>
        <v/>
      </c>
      <c r="AO1701" s="90" t="str">
        <f t="shared" ref="AO1701:AP1701" si="5622">IF($A1700&lt;&gt;"",AO1700,"")</f>
        <v/>
      </c>
      <c r="AP1701" s="54" t="str">
        <f t="shared" si="5622"/>
        <v/>
      </c>
      <c r="AQ1701" s="92" t="str">
        <f t="shared" si="5459"/>
        <v/>
      </c>
      <c r="AR1701" s="82">
        <f t="shared" si="5515"/>
        <v>0</v>
      </c>
      <c r="AS1701" s="71">
        <f t="shared" si="5460"/>
        <v>0</v>
      </c>
      <c r="AT1701" s="78" t="str">
        <f t="shared" si="5455"/>
        <v/>
      </c>
      <c r="AU1701" s="137">
        <f t="shared" si="5516"/>
        <v>0</v>
      </c>
      <c r="AV1701" s="137">
        <f t="shared" si="5517"/>
        <v>0</v>
      </c>
      <c r="AW1701" s="137">
        <f t="shared" si="5518"/>
        <v>0</v>
      </c>
      <c r="AX1701" s="86" t="str">
        <f t="shared" si="5519"/>
        <v/>
      </c>
      <c r="AY1701" s="86" t="str">
        <f t="shared" si="5520"/>
        <v/>
      </c>
      <c r="AZ1701" s="90" t="str">
        <f t="shared" ref="AZ1701:BA1701" si="5623">IF($A1700&lt;&gt;"",AZ1700,"")</f>
        <v/>
      </c>
      <c r="BA1701" s="54" t="str">
        <f t="shared" si="5623"/>
        <v/>
      </c>
      <c r="BB1701" s="92" t="str">
        <f t="shared" si="5461"/>
        <v/>
      </c>
      <c r="BC1701" s="82">
        <f t="shared" si="5522"/>
        <v>0</v>
      </c>
      <c r="BD1701" s="71">
        <f t="shared" si="5462"/>
        <v>0</v>
      </c>
      <c r="BE1701" s="98">
        <f t="shared" si="5524"/>
        <v>18</v>
      </c>
      <c r="BF1701" s="54" t="str">
        <f t="shared" si="5614"/>
        <v/>
      </c>
      <c r="BG1701" s="92" t="str">
        <f t="shared" si="5608"/>
        <v/>
      </c>
      <c r="BH1701" s="82">
        <f t="shared" si="5502"/>
        <v>0</v>
      </c>
      <c r="BI1701" s="71">
        <f t="shared" si="5503"/>
        <v>0</v>
      </c>
      <c r="BJ1701" s="146"/>
      <c r="BK1701" s="97">
        <v>1</v>
      </c>
      <c r="BL1701" s="95" t="str">
        <f t="shared" si="5615"/>
        <v/>
      </c>
      <c r="BM1701" s="95" t="str">
        <f t="shared" si="5615"/>
        <v/>
      </c>
      <c r="BN1701" s="95" t="str">
        <f t="shared" si="5615"/>
        <v/>
      </c>
      <c r="BO1701" s="95" t="str">
        <f t="shared" si="5615"/>
        <v/>
      </c>
      <c r="BP1701" s="95" t="str">
        <f t="shared" si="5615"/>
        <v/>
      </c>
      <c r="BQ1701" s="81">
        <f t="shared" si="5525"/>
        <v>0</v>
      </c>
      <c r="BR1701" s="81">
        <f t="shared" si="5526"/>
        <v>0</v>
      </c>
      <c r="BS1701" s="81">
        <f t="shared" si="5527"/>
        <v>0</v>
      </c>
      <c r="BT1701" s="81">
        <f t="shared" si="5528"/>
        <v>0</v>
      </c>
      <c r="BU1701" s="81">
        <f t="shared" si="5529"/>
        <v>0</v>
      </c>
      <c r="BV1701" s="13">
        <f t="shared" si="5530"/>
        <v>0</v>
      </c>
      <c r="BW1701" s="11">
        <f t="shared" si="5456"/>
        <v>0</v>
      </c>
      <c r="BX1701" s="69">
        <f t="shared" si="5465"/>
        <v>0</v>
      </c>
      <c r="BY1701" s="69">
        <f>IF($A1701&lt;&gt;"",IF(BY1700&lt;&gt;0,BY1700,IF(BW1701&lt;=$AW$2,"Stop Loss",0)),0)</f>
        <v>0</v>
      </c>
      <c r="BZ1701" s="69">
        <f t="shared" si="5380"/>
        <v>0</v>
      </c>
      <c r="CA1701" s="27" t="str">
        <f t="shared" si="5466"/>
        <v/>
      </c>
      <c r="CB1701" s="27" t="str">
        <f t="shared" si="5467"/>
        <v/>
      </c>
      <c r="CC1701" s="27" t="str">
        <f t="shared" si="5468"/>
        <v/>
      </c>
      <c r="CD1701" s="27" t="str">
        <f t="shared" si="5469"/>
        <v/>
      </c>
      <c r="CE1701" s="27" t="str">
        <f t="shared" si="5470"/>
        <v/>
      </c>
      <c r="CF1701" s="27" t="str">
        <f t="shared" si="5471"/>
        <v/>
      </c>
      <c r="CG1701" s="86"/>
      <c r="CH1701" s="86"/>
      <c r="CI1701" s="45"/>
      <c r="CJ1701" s="45"/>
      <c r="CK1701" s="45"/>
    </row>
    <row r="1702" spans="1:89">
      <c r="A1702" s="149"/>
      <c r="B1702" s="82" t="str">
        <f t="shared" si="5448"/>
        <v/>
      </c>
      <c r="C1702" s="7" t="str">
        <f t="shared" si="5449"/>
        <v/>
      </c>
      <c r="D1702" s="81">
        <f t="shared" si="5450"/>
        <v>0</v>
      </c>
      <c r="E1702" s="7" t="str">
        <f t="shared" si="5451"/>
        <v>18,</v>
      </c>
      <c r="F1702" s="78"/>
      <c r="G1702" s="86"/>
      <c r="H1702" s="86"/>
      <c r="I1702" s="86"/>
      <c r="J1702" s="86"/>
      <c r="K1702" s="86"/>
      <c r="L1702" s="86"/>
      <c r="M1702" s="86"/>
      <c r="N1702" s="86"/>
      <c r="O1702" s="78"/>
      <c r="P1702" s="86"/>
      <c r="Q1702" s="86"/>
      <c r="R1702" s="86"/>
      <c r="S1702" s="86"/>
      <c r="T1702" s="86"/>
      <c r="U1702" s="86"/>
      <c r="V1702" s="86"/>
      <c r="W1702" s="86"/>
      <c r="X1702" s="123" t="str">
        <f t="shared" si="5452"/>
        <v/>
      </c>
      <c r="Y1702" s="127">
        <f t="shared" si="5505"/>
        <v>0</v>
      </c>
      <c r="Z1702" s="127">
        <f t="shared" si="5506"/>
        <v>0</v>
      </c>
      <c r="AA1702" s="127">
        <f t="shared" si="5507"/>
        <v>0</v>
      </c>
      <c r="AB1702" s="86">
        <f t="shared" ref="AB1702:AC1702" si="5624">AB1701</f>
        <v>0</v>
      </c>
      <c r="AC1702" s="86">
        <f t="shared" si="5624"/>
        <v>0</v>
      </c>
      <c r="AD1702" s="90" t="str">
        <f t="shared" ref="AD1702:AE1702" si="5625">IF($A1701&lt;&gt;"",AD1701,"")</f>
        <v/>
      </c>
      <c r="AE1702" s="54" t="str">
        <f t="shared" si="5625"/>
        <v/>
      </c>
      <c r="AF1702" s="92" t="str">
        <f t="shared" si="5458"/>
        <v/>
      </c>
      <c r="AG1702" s="82">
        <f t="shared" si="5453"/>
        <v>0</v>
      </c>
      <c r="AH1702" s="71">
        <f t="shared" ref="AH1702:AH1765" si="5626">IF($A1702&lt;&gt;"",AG1702+AH1701,0)</f>
        <v>0</v>
      </c>
      <c r="AI1702" s="78" t="str">
        <f t="shared" si="5454"/>
        <v/>
      </c>
      <c r="AJ1702" s="132">
        <f t="shared" si="5509"/>
        <v>0</v>
      </c>
      <c r="AK1702" s="132">
        <f t="shared" si="5510"/>
        <v>0</v>
      </c>
      <c r="AL1702" s="132">
        <f t="shared" si="5511"/>
        <v>0</v>
      </c>
      <c r="AM1702" s="86" t="str">
        <f t="shared" si="5512"/>
        <v/>
      </c>
      <c r="AN1702" s="86" t="str">
        <f t="shared" si="5513"/>
        <v/>
      </c>
      <c r="AO1702" s="90" t="str">
        <f t="shared" ref="AO1702:AP1702" si="5627">IF($A1701&lt;&gt;"",AO1701,"")</f>
        <v/>
      </c>
      <c r="AP1702" s="54" t="str">
        <f t="shared" si="5627"/>
        <v/>
      </c>
      <c r="AQ1702" s="92" t="str">
        <f t="shared" si="5459"/>
        <v/>
      </c>
      <c r="AR1702" s="82">
        <f t="shared" si="5515"/>
        <v>0</v>
      </c>
      <c r="AS1702" s="71">
        <f t="shared" si="5460"/>
        <v>0</v>
      </c>
      <c r="AT1702" s="78" t="str">
        <f t="shared" si="5455"/>
        <v/>
      </c>
      <c r="AU1702" s="137">
        <f t="shared" si="5516"/>
        <v>0</v>
      </c>
      <c r="AV1702" s="137">
        <f t="shared" si="5517"/>
        <v>0</v>
      </c>
      <c r="AW1702" s="137">
        <f t="shared" si="5518"/>
        <v>0</v>
      </c>
      <c r="AX1702" s="86" t="str">
        <f t="shared" si="5519"/>
        <v/>
      </c>
      <c r="AY1702" s="86" t="str">
        <f t="shared" si="5520"/>
        <v/>
      </c>
      <c r="AZ1702" s="90" t="str">
        <f t="shared" ref="AZ1702:BA1702" si="5628">IF($A1701&lt;&gt;"",AZ1701,"")</f>
        <v/>
      </c>
      <c r="BA1702" s="54" t="str">
        <f t="shared" si="5628"/>
        <v/>
      </c>
      <c r="BB1702" s="92" t="str">
        <f t="shared" si="5461"/>
        <v/>
      </c>
      <c r="BC1702" s="82">
        <f t="shared" si="5522"/>
        <v>0</v>
      </c>
      <c r="BD1702" s="71">
        <f t="shared" si="5462"/>
        <v>0</v>
      </c>
      <c r="BE1702" s="98">
        <f t="shared" si="5524"/>
        <v>18</v>
      </c>
      <c r="BF1702" s="54" t="str">
        <f t="shared" si="5614"/>
        <v/>
      </c>
      <c r="BG1702" s="92" t="str">
        <f t="shared" si="5608"/>
        <v/>
      </c>
      <c r="BH1702" s="82">
        <f t="shared" si="5502"/>
        <v>0</v>
      </c>
      <c r="BI1702" s="71">
        <f t="shared" si="5503"/>
        <v>0</v>
      </c>
      <c r="BJ1702" s="146"/>
      <c r="BK1702" s="97">
        <v>1</v>
      </c>
      <c r="BL1702" s="95" t="str">
        <f t="shared" si="5615"/>
        <v/>
      </c>
      <c r="BM1702" s="95" t="str">
        <f t="shared" si="5615"/>
        <v/>
      </c>
      <c r="BN1702" s="95" t="str">
        <f t="shared" si="5615"/>
        <v/>
      </c>
      <c r="BO1702" s="95" t="str">
        <f t="shared" si="5615"/>
        <v/>
      </c>
      <c r="BP1702" s="95" t="str">
        <f t="shared" si="5615"/>
        <v/>
      </c>
      <c r="BQ1702" s="81">
        <f t="shared" si="5525"/>
        <v>0</v>
      </c>
      <c r="BR1702" s="81">
        <f t="shared" si="5526"/>
        <v>0</v>
      </c>
      <c r="BS1702" s="81">
        <f t="shared" si="5527"/>
        <v>0</v>
      </c>
      <c r="BT1702" s="81">
        <f t="shared" si="5528"/>
        <v>0</v>
      </c>
      <c r="BU1702" s="81">
        <f t="shared" si="5529"/>
        <v>0</v>
      </c>
      <c r="BV1702" s="13">
        <f t="shared" si="5530"/>
        <v>0</v>
      </c>
      <c r="BW1702" s="11">
        <f t="shared" si="5456"/>
        <v>0</v>
      </c>
      <c r="BX1702" s="69">
        <f t="shared" si="5465"/>
        <v>0</v>
      </c>
      <c r="BY1702" s="69">
        <f>IF($A1702&lt;&gt;"",IF(BY1701&lt;&gt;0,BY1701,IF(BW1702&lt;=$AW$2,"Stop Loss",0)),0)</f>
        <v>0</v>
      </c>
      <c r="BZ1702" s="69">
        <f t="shared" si="5380"/>
        <v>0</v>
      </c>
      <c r="CA1702" s="27" t="str">
        <f t="shared" si="5466"/>
        <v/>
      </c>
      <c r="CB1702" s="27" t="str">
        <f t="shared" si="5467"/>
        <v/>
      </c>
      <c r="CC1702" s="27" t="str">
        <f t="shared" si="5468"/>
        <v/>
      </c>
      <c r="CD1702" s="27" t="str">
        <f t="shared" si="5469"/>
        <v/>
      </c>
      <c r="CE1702" s="27" t="str">
        <f t="shared" si="5470"/>
        <v/>
      </c>
      <c r="CF1702" s="27" t="str">
        <f t="shared" si="5471"/>
        <v/>
      </c>
      <c r="CG1702" s="86"/>
      <c r="CH1702" s="86"/>
      <c r="CI1702" s="45"/>
      <c r="CJ1702" s="45"/>
      <c r="CK1702" s="45"/>
    </row>
    <row r="1703" spans="1:89">
      <c r="A1703" s="149"/>
      <c r="B1703" s="82" t="str">
        <f t="shared" si="5448"/>
        <v/>
      </c>
      <c r="C1703" s="7" t="str">
        <f t="shared" si="5449"/>
        <v/>
      </c>
      <c r="D1703" s="81">
        <f t="shared" si="5450"/>
        <v>0</v>
      </c>
      <c r="E1703" s="7" t="str">
        <f t="shared" si="5451"/>
        <v>18,</v>
      </c>
      <c r="F1703" s="78"/>
      <c r="G1703" s="86"/>
      <c r="H1703" s="86"/>
      <c r="I1703" s="86"/>
      <c r="J1703" s="86"/>
      <c r="K1703" s="86"/>
      <c r="L1703" s="86"/>
      <c r="M1703" s="86"/>
      <c r="N1703" s="86"/>
      <c r="O1703" s="78"/>
      <c r="P1703" s="86"/>
      <c r="Q1703" s="86"/>
      <c r="R1703" s="86"/>
      <c r="S1703" s="86"/>
      <c r="T1703" s="86"/>
      <c r="U1703" s="86"/>
      <c r="V1703" s="86"/>
      <c r="W1703" s="86"/>
      <c r="X1703" s="123" t="str">
        <f t="shared" si="5452"/>
        <v/>
      </c>
      <c r="Y1703" s="127">
        <f t="shared" si="5505"/>
        <v>0</v>
      </c>
      <c r="Z1703" s="127">
        <f t="shared" si="5506"/>
        <v>0</v>
      </c>
      <c r="AA1703" s="127">
        <f t="shared" si="5507"/>
        <v>0</v>
      </c>
      <c r="AB1703" s="86">
        <f t="shared" ref="AB1703:AC1703" si="5629">AB1702</f>
        <v>0</v>
      </c>
      <c r="AC1703" s="86">
        <f t="shared" si="5629"/>
        <v>0</v>
      </c>
      <c r="AD1703" s="90" t="str">
        <f t="shared" ref="AD1703:AE1703" si="5630">IF($A1702&lt;&gt;"",AD1702,"")</f>
        <v/>
      </c>
      <c r="AE1703" s="54" t="str">
        <f t="shared" si="5630"/>
        <v/>
      </c>
      <c r="AF1703" s="92" t="str">
        <f t="shared" si="5458"/>
        <v/>
      </c>
      <c r="AG1703" s="82">
        <f t="shared" si="5453"/>
        <v>0</v>
      </c>
      <c r="AH1703" s="71">
        <f t="shared" si="5626"/>
        <v>0</v>
      </c>
      <c r="AI1703" s="78" t="str">
        <f t="shared" si="5454"/>
        <v/>
      </c>
      <c r="AJ1703" s="132">
        <f t="shared" si="5509"/>
        <v>0</v>
      </c>
      <c r="AK1703" s="132">
        <f t="shared" si="5510"/>
        <v>0</v>
      </c>
      <c r="AL1703" s="132">
        <f t="shared" si="5511"/>
        <v>0</v>
      </c>
      <c r="AM1703" s="86" t="str">
        <f t="shared" si="5512"/>
        <v/>
      </c>
      <c r="AN1703" s="86" t="str">
        <f t="shared" si="5513"/>
        <v/>
      </c>
      <c r="AO1703" s="90" t="str">
        <f t="shared" ref="AO1703:AP1703" si="5631">IF($A1702&lt;&gt;"",AO1702,"")</f>
        <v/>
      </c>
      <c r="AP1703" s="54" t="str">
        <f t="shared" si="5631"/>
        <v/>
      </c>
      <c r="AQ1703" s="92" t="str">
        <f t="shared" si="5459"/>
        <v/>
      </c>
      <c r="AR1703" s="82">
        <f t="shared" si="5515"/>
        <v>0</v>
      </c>
      <c r="AS1703" s="71">
        <f t="shared" si="5460"/>
        <v>0</v>
      </c>
      <c r="AT1703" s="78" t="str">
        <f t="shared" si="5455"/>
        <v/>
      </c>
      <c r="AU1703" s="137">
        <f t="shared" si="5516"/>
        <v>0</v>
      </c>
      <c r="AV1703" s="137">
        <f t="shared" si="5517"/>
        <v>0</v>
      </c>
      <c r="AW1703" s="137">
        <f t="shared" si="5518"/>
        <v>0</v>
      </c>
      <c r="AX1703" s="86" t="str">
        <f t="shared" si="5519"/>
        <v/>
      </c>
      <c r="AY1703" s="86" t="str">
        <f t="shared" si="5520"/>
        <v/>
      </c>
      <c r="AZ1703" s="90" t="str">
        <f t="shared" ref="AZ1703:BA1703" si="5632">IF($A1702&lt;&gt;"",AZ1702,"")</f>
        <v/>
      </c>
      <c r="BA1703" s="54" t="str">
        <f t="shared" si="5632"/>
        <v/>
      </c>
      <c r="BB1703" s="92" t="str">
        <f t="shared" si="5461"/>
        <v/>
      </c>
      <c r="BC1703" s="82">
        <f t="shared" si="5522"/>
        <v>0</v>
      </c>
      <c r="BD1703" s="71">
        <f t="shared" si="5462"/>
        <v>0</v>
      </c>
      <c r="BE1703" s="98">
        <f t="shared" si="5524"/>
        <v>18</v>
      </c>
      <c r="BF1703" s="54" t="str">
        <f t="shared" si="5614"/>
        <v/>
      </c>
      <c r="BG1703" s="92" t="str">
        <f t="shared" si="5608"/>
        <v/>
      </c>
      <c r="BH1703" s="82">
        <f t="shared" si="5502"/>
        <v>0</v>
      </c>
      <c r="BI1703" s="71">
        <f t="shared" si="5503"/>
        <v>0</v>
      </c>
      <c r="BJ1703" s="146"/>
      <c r="BK1703" s="97">
        <v>1</v>
      </c>
      <c r="BL1703" s="95" t="str">
        <f t="shared" si="5615"/>
        <v/>
      </c>
      <c r="BM1703" s="95" t="str">
        <f t="shared" si="5615"/>
        <v/>
      </c>
      <c r="BN1703" s="95" t="str">
        <f t="shared" si="5615"/>
        <v/>
      </c>
      <c r="BO1703" s="95" t="str">
        <f t="shared" si="5615"/>
        <v/>
      </c>
      <c r="BP1703" s="95" t="str">
        <f t="shared" si="5615"/>
        <v/>
      </c>
      <c r="BQ1703" s="81">
        <f t="shared" si="5525"/>
        <v>0</v>
      </c>
      <c r="BR1703" s="81">
        <f t="shared" si="5526"/>
        <v>0</v>
      </c>
      <c r="BS1703" s="81">
        <f t="shared" si="5527"/>
        <v>0</v>
      </c>
      <c r="BT1703" s="81">
        <f t="shared" si="5528"/>
        <v>0</v>
      </c>
      <c r="BU1703" s="81">
        <f t="shared" si="5529"/>
        <v>0</v>
      </c>
      <c r="BV1703" s="13">
        <f t="shared" si="5530"/>
        <v>0</v>
      </c>
      <c r="BW1703" s="11">
        <f t="shared" si="5456"/>
        <v>0</v>
      </c>
      <c r="BX1703" s="69">
        <f t="shared" si="5465"/>
        <v>0</v>
      </c>
      <c r="BY1703" s="69">
        <f>IF($A1703&lt;&gt;"",IF(BY1702&lt;&gt;0,BY1702,IF(BW1703&lt;=$AW$2,"Stop Loss",0)),0)</f>
        <v>0</v>
      </c>
      <c r="BZ1703" s="69">
        <f t="shared" si="5380"/>
        <v>0</v>
      </c>
      <c r="CA1703" s="27" t="str">
        <f t="shared" si="5466"/>
        <v/>
      </c>
      <c r="CB1703" s="27" t="str">
        <f t="shared" si="5467"/>
        <v/>
      </c>
      <c r="CC1703" s="27" t="str">
        <f t="shared" si="5468"/>
        <v/>
      </c>
      <c r="CD1703" s="27" t="str">
        <f t="shared" si="5469"/>
        <v/>
      </c>
      <c r="CE1703" s="27" t="str">
        <f t="shared" si="5470"/>
        <v/>
      </c>
      <c r="CF1703" s="27" t="str">
        <f t="shared" si="5471"/>
        <v/>
      </c>
      <c r="CG1703" s="86"/>
      <c r="CH1703" s="86"/>
      <c r="CI1703" s="45"/>
      <c r="CJ1703" s="45"/>
      <c r="CK1703" s="45"/>
    </row>
    <row r="1704" spans="1:89">
      <c r="A1704" s="149"/>
      <c r="B1704" s="82" t="str">
        <f t="shared" si="5448"/>
        <v/>
      </c>
      <c r="C1704" s="7" t="str">
        <f t="shared" si="5449"/>
        <v/>
      </c>
      <c r="D1704" s="81">
        <f t="shared" si="5450"/>
        <v>0</v>
      </c>
      <c r="E1704" s="7" t="str">
        <f t="shared" si="5451"/>
        <v>18,</v>
      </c>
      <c r="F1704" s="78"/>
      <c r="G1704" s="86"/>
      <c r="H1704" s="86"/>
      <c r="I1704" s="86"/>
      <c r="J1704" s="86"/>
      <c r="K1704" s="86"/>
      <c r="L1704" s="86"/>
      <c r="M1704" s="86"/>
      <c r="N1704" s="86"/>
      <c r="O1704" s="78"/>
      <c r="P1704" s="86"/>
      <c r="Q1704" s="86"/>
      <c r="R1704" s="86"/>
      <c r="S1704" s="86"/>
      <c r="T1704" s="86"/>
      <c r="U1704" s="86"/>
      <c r="V1704" s="86"/>
      <c r="W1704" s="86"/>
      <c r="X1704" s="123" t="str">
        <f t="shared" si="5452"/>
        <v/>
      </c>
      <c r="Y1704" s="127">
        <f t="shared" si="5505"/>
        <v>0</v>
      </c>
      <c r="Z1704" s="127">
        <f t="shared" si="5506"/>
        <v>0</v>
      </c>
      <c r="AA1704" s="127">
        <f t="shared" si="5507"/>
        <v>0</v>
      </c>
      <c r="AB1704" s="86">
        <f t="shared" ref="AB1704:AC1704" si="5633">AB1703</f>
        <v>0</v>
      </c>
      <c r="AC1704" s="86">
        <f t="shared" si="5633"/>
        <v>0</v>
      </c>
      <c r="AD1704" s="90" t="str">
        <f t="shared" ref="AD1704:AE1704" si="5634">IF($A1703&lt;&gt;"",AD1703,"")</f>
        <v/>
      </c>
      <c r="AE1704" s="54" t="str">
        <f t="shared" si="5634"/>
        <v/>
      </c>
      <c r="AF1704" s="92" t="str">
        <f t="shared" si="5458"/>
        <v/>
      </c>
      <c r="AG1704" s="82">
        <f t="shared" si="5453"/>
        <v>0</v>
      </c>
      <c r="AH1704" s="71">
        <f t="shared" si="5626"/>
        <v>0</v>
      </c>
      <c r="AI1704" s="78" t="str">
        <f t="shared" si="5454"/>
        <v/>
      </c>
      <c r="AJ1704" s="132">
        <f t="shared" si="5509"/>
        <v>0</v>
      </c>
      <c r="AK1704" s="132">
        <f t="shared" si="5510"/>
        <v>0</v>
      </c>
      <c r="AL1704" s="132">
        <f t="shared" si="5511"/>
        <v>0</v>
      </c>
      <c r="AM1704" s="86" t="str">
        <f t="shared" si="5512"/>
        <v/>
      </c>
      <c r="AN1704" s="86" t="str">
        <f t="shared" si="5513"/>
        <v/>
      </c>
      <c r="AO1704" s="90" t="str">
        <f t="shared" ref="AO1704:AP1704" si="5635">IF($A1703&lt;&gt;"",AO1703,"")</f>
        <v/>
      </c>
      <c r="AP1704" s="54" t="str">
        <f t="shared" si="5635"/>
        <v/>
      </c>
      <c r="AQ1704" s="92" t="str">
        <f t="shared" si="5459"/>
        <v/>
      </c>
      <c r="AR1704" s="82">
        <f t="shared" si="5515"/>
        <v>0</v>
      </c>
      <c r="AS1704" s="71">
        <f t="shared" si="5460"/>
        <v>0</v>
      </c>
      <c r="AT1704" s="78" t="str">
        <f t="shared" si="5455"/>
        <v/>
      </c>
      <c r="AU1704" s="137">
        <f t="shared" si="5516"/>
        <v>0</v>
      </c>
      <c r="AV1704" s="137">
        <f t="shared" si="5517"/>
        <v>0</v>
      </c>
      <c r="AW1704" s="137">
        <f t="shared" si="5518"/>
        <v>0</v>
      </c>
      <c r="AX1704" s="86" t="str">
        <f t="shared" si="5519"/>
        <v/>
      </c>
      <c r="AY1704" s="86" t="str">
        <f t="shared" si="5520"/>
        <v/>
      </c>
      <c r="AZ1704" s="90" t="str">
        <f t="shared" ref="AZ1704:BA1704" si="5636">IF($A1703&lt;&gt;"",AZ1703,"")</f>
        <v/>
      </c>
      <c r="BA1704" s="54" t="str">
        <f t="shared" si="5636"/>
        <v/>
      </c>
      <c r="BB1704" s="92" t="str">
        <f t="shared" si="5461"/>
        <v/>
      </c>
      <c r="BC1704" s="82">
        <f t="shared" si="5522"/>
        <v>0</v>
      </c>
      <c r="BD1704" s="71">
        <f t="shared" si="5462"/>
        <v>0</v>
      </c>
      <c r="BE1704" s="98">
        <f t="shared" si="5524"/>
        <v>18</v>
      </c>
      <c r="BF1704" s="54" t="str">
        <f t="shared" si="5614"/>
        <v/>
      </c>
      <c r="BG1704" s="92" t="str">
        <f t="shared" si="5608"/>
        <v/>
      </c>
      <c r="BH1704" s="82">
        <f t="shared" si="5502"/>
        <v>0</v>
      </c>
      <c r="BI1704" s="71">
        <f t="shared" si="5503"/>
        <v>0</v>
      </c>
      <c r="BJ1704" s="146"/>
      <c r="BK1704" s="97">
        <v>1</v>
      </c>
      <c r="BL1704" s="95" t="str">
        <f t="shared" si="5615"/>
        <v/>
      </c>
      <c r="BM1704" s="95" t="str">
        <f t="shared" si="5615"/>
        <v/>
      </c>
      <c r="BN1704" s="95" t="str">
        <f t="shared" si="5615"/>
        <v/>
      </c>
      <c r="BO1704" s="95" t="str">
        <f t="shared" si="5615"/>
        <v/>
      </c>
      <c r="BP1704" s="95" t="str">
        <f t="shared" si="5615"/>
        <v/>
      </c>
      <c r="BQ1704" s="81">
        <f t="shared" si="5525"/>
        <v>0</v>
      </c>
      <c r="BR1704" s="81">
        <f t="shared" si="5526"/>
        <v>0</v>
      </c>
      <c r="BS1704" s="81">
        <f t="shared" si="5527"/>
        <v>0</v>
      </c>
      <c r="BT1704" s="81">
        <f t="shared" si="5528"/>
        <v>0</v>
      </c>
      <c r="BU1704" s="81">
        <f t="shared" si="5529"/>
        <v>0</v>
      </c>
      <c r="BV1704" s="13">
        <f t="shared" si="5530"/>
        <v>0</v>
      </c>
      <c r="BW1704" s="11">
        <f t="shared" si="5456"/>
        <v>0</v>
      </c>
      <c r="BX1704" s="69">
        <f t="shared" si="5465"/>
        <v>0</v>
      </c>
      <c r="BY1704" s="69">
        <f>IF($A1704&lt;&gt;"",IF(BY1703&lt;&gt;0,BY1703,IF(BW1704&lt;=$AW$2,"Stop Loss",0)),0)</f>
        <v>0</v>
      </c>
      <c r="BZ1704" s="69">
        <f t="shared" si="5380"/>
        <v>0</v>
      </c>
      <c r="CA1704" s="27" t="str">
        <f t="shared" si="5466"/>
        <v/>
      </c>
      <c r="CB1704" s="27" t="str">
        <f t="shared" si="5467"/>
        <v/>
      </c>
      <c r="CC1704" s="27" t="str">
        <f t="shared" si="5468"/>
        <v/>
      </c>
      <c r="CD1704" s="27" t="str">
        <f t="shared" si="5469"/>
        <v/>
      </c>
      <c r="CE1704" s="27" t="str">
        <f t="shared" si="5470"/>
        <v/>
      </c>
      <c r="CF1704" s="27" t="str">
        <f t="shared" si="5471"/>
        <v/>
      </c>
      <c r="CG1704" s="86"/>
      <c r="CH1704" s="86"/>
      <c r="CI1704" s="45"/>
      <c r="CJ1704" s="45"/>
      <c r="CK1704" s="45"/>
    </row>
    <row r="1705" spans="1:89">
      <c r="A1705" s="149"/>
      <c r="B1705" s="82" t="str">
        <f t="shared" si="5448"/>
        <v/>
      </c>
      <c r="C1705" s="7" t="str">
        <f t="shared" si="5449"/>
        <v/>
      </c>
      <c r="D1705" s="81">
        <f t="shared" si="5450"/>
        <v>0</v>
      </c>
      <c r="E1705" s="7" t="str">
        <f t="shared" si="5451"/>
        <v>18,</v>
      </c>
      <c r="F1705" s="78"/>
      <c r="G1705" s="86"/>
      <c r="H1705" s="86"/>
      <c r="I1705" s="86"/>
      <c r="J1705" s="86"/>
      <c r="K1705" s="86"/>
      <c r="L1705" s="86"/>
      <c r="M1705" s="86"/>
      <c r="N1705" s="86"/>
      <c r="O1705" s="78"/>
      <c r="P1705" s="86"/>
      <c r="Q1705" s="86"/>
      <c r="R1705" s="86"/>
      <c r="S1705" s="86"/>
      <c r="T1705" s="86"/>
      <c r="U1705" s="86"/>
      <c r="V1705" s="86"/>
      <c r="W1705" s="86"/>
      <c r="X1705" s="123" t="str">
        <f t="shared" si="5452"/>
        <v/>
      </c>
      <c r="Y1705" s="127">
        <f t="shared" si="5505"/>
        <v>0</v>
      </c>
      <c r="Z1705" s="127">
        <f t="shared" si="5506"/>
        <v>0</v>
      </c>
      <c r="AA1705" s="127">
        <f t="shared" si="5507"/>
        <v>0</v>
      </c>
      <c r="AB1705" s="86">
        <f>IF($Y1705&gt;$Z1705,$Y1705-$Z1705+AB1704,AB1704)</f>
        <v>0</v>
      </c>
      <c r="AC1705" s="86">
        <f>IF($Z1705&gt;$Y1705,$Z1705-$Y1705+AC1704,AC1704)</f>
        <v>0</v>
      </c>
      <c r="AD1705" s="90" t="str">
        <f t="shared" ref="AD1705:AE1705" si="5637">IF($A1704&lt;&gt;"",AD1704,"")</f>
        <v/>
      </c>
      <c r="AE1705" s="54" t="str">
        <f t="shared" si="5637"/>
        <v/>
      </c>
      <c r="AF1705" s="92" t="str">
        <f t="shared" si="5458"/>
        <v/>
      </c>
      <c r="AG1705" s="82">
        <f t="shared" si="5453"/>
        <v>0</v>
      </c>
      <c r="AH1705" s="71">
        <f t="shared" si="5626"/>
        <v>0</v>
      </c>
      <c r="AI1705" s="78" t="str">
        <f t="shared" si="5454"/>
        <v/>
      </c>
      <c r="AJ1705" s="132">
        <f t="shared" si="5509"/>
        <v>0</v>
      </c>
      <c r="AK1705" s="132">
        <f t="shared" si="5510"/>
        <v>0</v>
      </c>
      <c r="AL1705" s="132">
        <f t="shared" si="5511"/>
        <v>0</v>
      </c>
      <c r="AM1705" s="86" t="str">
        <f t="shared" si="5512"/>
        <v/>
      </c>
      <c r="AN1705" s="86" t="str">
        <f t="shared" si="5513"/>
        <v/>
      </c>
      <c r="AO1705" s="90" t="str">
        <f t="shared" ref="AO1705:AP1705" si="5638">IF($A1704&lt;&gt;"",AO1704,"")</f>
        <v/>
      </c>
      <c r="AP1705" s="54" t="str">
        <f t="shared" si="5638"/>
        <v/>
      </c>
      <c r="AQ1705" s="92" t="str">
        <f t="shared" si="5459"/>
        <v/>
      </c>
      <c r="AR1705" s="82">
        <f t="shared" si="5515"/>
        <v>0</v>
      </c>
      <c r="AS1705" s="71">
        <f t="shared" si="5460"/>
        <v>0</v>
      </c>
      <c r="AT1705" s="78" t="str">
        <f t="shared" si="5455"/>
        <v/>
      </c>
      <c r="AU1705" s="137">
        <f t="shared" si="5516"/>
        <v>0</v>
      </c>
      <c r="AV1705" s="137">
        <f t="shared" si="5517"/>
        <v>0</v>
      </c>
      <c r="AW1705" s="137">
        <f t="shared" si="5518"/>
        <v>0</v>
      </c>
      <c r="AX1705" s="86" t="str">
        <f t="shared" si="5519"/>
        <v/>
      </c>
      <c r="AY1705" s="86" t="str">
        <f t="shared" si="5520"/>
        <v/>
      </c>
      <c r="AZ1705" s="90" t="str">
        <f t="shared" ref="AZ1705:BA1705" si="5639">IF($A1704&lt;&gt;"",AZ1704,"")</f>
        <v/>
      </c>
      <c r="BA1705" s="54" t="str">
        <f t="shared" si="5639"/>
        <v/>
      </c>
      <c r="BB1705" s="92" t="str">
        <f t="shared" si="5461"/>
        <v/>
      </c>
      <c r="BC1705" s="82">
        <f t="shared" si="5522"/>
        <v>0</v>
      </c>
      <c r="BD1705" s="71">
        <f t="shared" si="5462"/>
        <v>0</v>
      </c>
      <c r="BE1705" s="98">
        <f t="shared" si="5524"/>
        <v>18</v>
      </c>
      <c r="BF1705" s="54" t="str">
        <f t="shared" si="5614"/>
        <v/>
      </c>
      <c r="BG1705" s="92" t="str">
        <f t="shared" si="5608"/>
        <v/>
      </c>
      <c r="BH1705" s="82">
        <f t="shared" si="5502"/>
        <v>0</v>
      </c>
      <c r="BI1705" s="71">
        <f t="shared" si="5503"/>
        <v>0</v>
      </c>
      <c r="BJ1705" s="146"/>
      <c r="BK1705" s="97">
        <v>1</v>
      </c>
      <c r="BL1705" s="95" t="str">
        <f t="shared" si="5615"/>
        <v/>
      </c>
      <c r="BM1705" s="95" t="str">
        <f t="shared" si="5615"/>
        <v/>
      </c>
      <c r="BN1705" s="95" t="str">
        <f t="shared" si="5615"/>
        <v/>
      </c>
      <c r="BO1705" s="95" t="str">
        <f t="shared" si="5615"/>
        <v/>
      </c>
      <c r="BP1705" s="95" t="str">
        <f t="shared" si="5615"/>
        <v/>
      </c>
      <c r="BQ1705" s="81">
        <f t="shared" si="5525"/>
        <v>0</v>
      </c>
      <c r="BR1705" s="81">
        <f t="shared" si="5526"/>
        <v>0</v>
      </c>
      <c r="BS1705" s="81">
        <f t="shared" si="5527"/>
        <v>0</v>
      </c>
      <c r="BT1705" s="81">
        <f t="shared" si="5528"/>
        <v>0</v>
      </c>
      <c r="BU1705" s="81">
        <f t="shared" si="5529"/>
        <v>0</v>
      </c>
      <c r="BV1705" s="13">
        <f t="shared" si="5530"/>
        <v>0</v>
      </c>
      <c r="BW1705" s="11">
        <f t="shared" si="5456"/>
        <v>0</v>
      </c>
      <c r="BX1705" s="69">
        <f t="shared" si="5465"/>
        <v>0</v>
      </c>
      <c r="BY1705" s="69">
        <f>IF($A1705&lt;&gt;"",IF(BY1704&lt;&gt;0,BY1704,IF(BW1705&lt;=$AW$2,"Stop Loss",0)),0)</f>
        <v>0</v>
      </c>
      <c r="BZ1705" s="69">
        <f t="shared" si="5380"/>
        <v>0</v>
      </c>
      <c r="CA1705" s="27" t="str">
        <f t="shared" si="5466"/>
        <v/>
      </c>
      <c r="CB1705" s="27" t="str">
        <f t="shared" si="5467"/>
        <v/>
      </c>
      <c r="CC1705" s="27" t="str">
        <f t="shared" si="5468"/>
        <v/>
      </c>
      <c r="CD1705" s="27" t="str">
        <f t="shared" si="5469"/>
        <v/>
      </c>
      <c r="CE1705" s="27" t="str">
        <f t="shared" si="5470"/>
        <v/>
      </c>
      <c r="CF1705" s="27" t="str">
        <f t="shared" si="5471"/>
        <v/>
      </c>
      <c r="CG1705" s="86"/>
      <c r="CH1705" s="86"/>
      <c r="CI1705" s="45"/>
      <c r="CJ1705" s="45"/>
      <c r="CK1705" s="45"/>
    </row>
    <row r="1706" spans="1:89">
      <c r="A1706" s="149"/>
      <c r="B1706" s="82" t="str">
        <f t="shared" si="5448"/>
        <v/>
      </c>
      <c r="C1706" s="7" t="str">
        <f t="shared" si="5449"/>
        <v/>
      </c>
      <c r="D1706" s="81">
        <f t="shared" si="5450"/>
        <v>0</v>
      </c>
      <c r="E1706" s="7" t="str">
        <f t="shared" si="5451"/>
        <v>18,</v>
      </c>
      <c r="F1706" s="78"/>
      <c r="G1706" s="86"/>
      <c r="H1706" s="86"/>
      <c r="I1706" s="86"/>
      <c r="J1706" s="86"/>
      <c r="K1706" s="86"/>
      <c r="L1706" s="86"/>
      <c r="M1706" s="86"/>
      <c r="N1706" s="86"/>
      <c r="O1706" s="78"/>
      <c r="P1706" s="86"/>
      <c r="Q1706" s="86"/>
      <c r="R1706" s="86"/>
      <c r="S1706" s="86"/>
      <c r="T1706" s="86"/>
      <c r="U1706" s="86"/>
      <c r="V1706" s="86"/>
      <c r="W1706" s="86"/>
      <c r="X1706" s="123" t="str">
        <f t="shared" si="5452"/>
        <v/>
      </c>
      <c r="Y1706" s="127">
        <f t="shared" si="5505"/>
        <v>0</v>
      </c>
      <c r="Z1706" s="127">
        <f t="shared" si="5506"/>
        <v>0</v>
      </c>
      <c r="AA1706" s="127">
        <f t="shared" si="5507"/>
        <v>0</v>
      </c>
      <c r="AB1706" s="86">
        <f>AB1705</f>
        <v>0</v>
      </c>
      <c r="AC1706" s="86">
        <f>AC1705</f>
        <v>0</v>
      </c>
      <c r="AD1706" s="90" t="str">
        <f>IF($A1705&lt;&gt;"",AA1705,"")</f>
        <v/>
      </c>
      <c r="AE1706" s="92" t="str">
        <f>IF($A1705&lt;&gt;"",IF(Y1705&gt;Z1705,"L","H"),"")</f>
        <v/>
      </c>
      <c r="AF1706" s="92" t="str">
        <f t="shared" si="5458"/>
        <v/>
      </c>
      <c r="AG1706" s="82">
        <f t="shared" si="5453"/>
        <v>0</v>
      </c>
      <c r="AH1706" s="71">
        <f t="shared" si="5626"/>
        <v>0</v>
      </c>
      <c r="AI1706" s="78" t="str">
        <f t="shared" si="5454"/>
        <v/>
      </c>
      <c r="AJ1706" s="132">
        <f t="shared" si="5509"/>
        <v>0</v>
      </c>
      <c r="AK1706" s="132">
        <f t="shared" si="5510"/>
        <v>0</v>
      </c>
      <c r="AL1706" s="132">
        <f t="shared" si="5511"/>
        <v>0</v>
      </c>
      <c r="AM1706" s="86" t="str">
        <f t="shared" si="5512"/>
        <v/>
      </c>
      <c r="AN1706" s="86" t="str">
        <f t="shared" si="5513"/>
        <v/>
      </c>
      <c r="AO1706" s="90" t="str">
        <f>IF($A1705&lt;&gt;"",AL1705,"")</f>
        <v/>
      </c>
      <c r="AP1706" s="92" t="str">
        <f>IF($A1705&lt;&gt;"",IF(AM1705&lt;&gt;"","O","E"),"")</f>
        <v/>
      </c>
      <c r="AQ1706" s="92" t="str">
        <f t="shared" si="5459"/>
        <v/>
      </c>
      <c r="AR1706" s="82">
        <f t="shared" si="5515"/>
        <v>0</v>
      </c>
      <c r="AS1706" s="71">
        <f t="shared" si="5460"/>
        <v>0</v>
      </c>
      <c r="AT1706" s="78" t="str">
        <f t="shared" si="5455"/>
        <v/>
      </c>
      <c r="AU1706" s="137">
        <f t="shared" si="5516"/>
        <v>0</v>
      </c>
      <c r="AV1706" s="137">
        <f t="shared" si="5517"/>
        <v>0</v>
      </c>
      <c r="AW1706" s="137">
        <f t="shared" si="5518"/>
        <v>0</v>
      </c>
      <c r="AX1706" s="86" t="str">
        <f t="shared" si="5519"/>
        <v/>
      </c>
      <c r="AY1706" s="86" t="str">
        <f t="shared" si="5520"/>
        <v/>
      </c>
      <c r="AZ1706" s="90" t="str">
        <f>IF($A1705&lt;&gt;"",AW1705,"")</f>
        <v/>
      </c>
      <c r="BA1706" s="92" t="str">
        <f>IF($A1705&lt;&gt;"",IF(AX1705&lt;&gt;"","B","R"),"")</f>
        <v/>
      </c>
      <c r="BB1706" s="92" t="str">
        <f t="shared" si="5461"/>
        <v/>
      </c>
      <c r="BC1706" s="82">
        <f t="shared" si="5522"/>
        <v>0</v>
      </c>
      <c r="BD1706" s="71">
        <f t="shared" si="5462"/>
        <v>0</v>
      </c>
      <c r="BE1706" s="98">
        <f t="shared" si="5524"/>
        <v>18</v>
      </c>
      <c r="BF1706" s="92" t="str">
        <f>IF($A1705&lt;&gt;"",IF($Y1705&gt;$Z1705,"H",IF($Z1705&gt;$Y1705,"L",BF1705)),"")</f>
        <v/>
      </c>
      <c r="BG1706" s="92" t="str">
        <f>IF($A1706&lt;&gt;"",IF($A1706=0,"L",IF(BF1706&lt;&gt;"",IF(BF1706=X1706,"W","L"))),"")</f>
        <v/>
      </c>
      <c r="BH1706" s="82">
        <f t="shared" si="5502"/>
        <v>0</v>
      </c>
      <c r="BI1706" s="71">
        <f t="shared" si="5503"/>
        <v>0</v>
      </c>
      <c r="BJ1706" s="146" t="str">
        <f>AE1706&amp;AP1706&amp;BA1706</f>
        <v/>
      </c>
      <c r="BK1706" s="97">
        <v>1</v>
      </c>
      <c r="BL1706" s="95" t="str">
        <f>IF($A1705&lt;&gt;"",IF($BJ1706="LER","11,",IF($BJ1706="LOR","02,",IF($BJ1706="LEB","01,",IF($BJ1706="LOB","12,",IF($BJ1706="HER","29,",IF($BJ1706="HOR","20,",IF($BJ1706="HEB","19,",IF($BJ1706="HOB","30,","")))))))),"")</f>
        <v/>
      </c>
      <c r="BM1706" s="95" t="str">
        <f>IF($A1705&lt;&gt;"",IF($BJ1706="LER","13,",IF($BJ1706="LOR","04,",IF($BJ1706="LEB","03,",IF($BJ1706="LOB","14,",IF($BJ1706="HER","31,",IF($BJ1706="HOR","22,",IF($BJ1706="HEB","21,",IF($BJ1706="HOB","32,","")))))))),"")</f>
        <v/>
      </c>
      <c r="BN1706" s="95" t="str">
        <f>IF($A1705&lt;&gt;"",IF($BJ1706="LER","15,",IF($BJ1706="LOR","06,",IF($BJ1706="LEB","05,",IF($BJ1706="LOB","16,",IF($BJ1706="HER","33,",IF($BJ1706="HOR","24,",IF($BJ1706="HEB","23,",IF($BJ1706="HOB","34,","")))))))),"")</f>
        <v/>
      </c>
      <c r="BO1706" s="95" t="str">
        <f>IF($A1705&lt;&gt;"",IF($BJ1706="LER","17,",IF($BJ1706="LOR","08,",IF($BJ1706="LEB","07,",IF($BJ1706="LOB","18,",IF($BJ1706="HER","35,",IF($BJ1706="HOR","26,",IF($BJ1706="HEB","25,",IF($BJ1706="HOB","36,","")))))))),"")</f>
        <v/>
      </c>
      <c r="BP1706" s="95" t="str">
        <f>IF($A1705&lt;&gt;"",IF($BJ1706="LER","",IF($BJ1706="LOR","10,",IF($BJ1706="LEB","09,",IF($BJ1706="LOB","",IF($BJ1706="HER","",IF($BJ1706="HOR","28,",IF($BJ1706="HEB","27,",IF($BJ1706="HOB","","")))))))),"")</f>
        <v/>
      </c>
      <c r="BQ1706" s="81">
        <f t="shared" si="5525"/>
        <v>0</v>
      </c>
      <c r="BR1706" s="81">
        <f t="shared" si="5526"/>
        <v>0</v>
      </c>
      <c r="BS1706" s="81">
        <f t="shared" si="5527"/>
        <v>0</v>
      </c>
      <c r="BT1706" s="81">
        <f t="shared" si="5528"/>
        <v>0</v>
      </c>
      <c r="BU1706" s="81">
        <f t="shared" si="5529"/>
        <v>0</v>
      </c>
      <c r="BV1706" s="13">
        <f t="shared" si="5530"/>
        <v>0</v>
      </c>
      <c r="BW1706" s="11">
        <f t="shared" si="5456"/>
        <v>0</v>
      </c>
      <c r="BX1706" s="69">
        <f t="shared" si="5465"/>
        <v>0</v>
      </c>
      <c r="BY1706" s="69">
        <f>IF($A1706&lt;&gt;"",IF(BY1705&lt;&gt;0,BY1705,IF(BW1706&lt;=$AW$2,"Stop Loss",0)),0)</f>
        <v>0</v>
      </c>
      <c r="BZ1706" s="69">
        <f t="shared" si="5380"/>
        <v>0</v>
      </c>
      <c r="CA1706" s="27" t="str">
        <f t="shared" si="5466"/>
        <v/>
      </c>
      <c r="CB1706" s="27" t="str">
        <f t="shared" si="5467"/>
        <v/>
      </c>
      <c r="CC1706" s="27" t="str">
        <f t="shared" si="5468"/>
        <v/>
      </c>
      <c r="CD1706" s="27" t="str">
        <f t="shared" si="5469"/>
        <v/>
      </c>
      <c r="CE1706" s="27" t="str">
        <f t="shared" si="5470"/>
        <v/>
      </c>
      <c r="CF1706" s="27" t="str">
        <f t="shared" si="5471"/>
        <v/>
      </c>
      <c r="CG1706" s="86"/>
      <c r="CH1706" s="86"/>
      <c r="CI1706" s="45"/>
      <c r="CJ1706" s="45"/>
      <c r="CK1706" s="45"/>
    </row>
    <row r="1707" spans="1:89">
      <c r="A1707" s="149"/>
      <c r="B1707" s="82" t="str">
        <f t="shared" si="5448"/>
        <v/>
      </c>
      <c r="C1707" s="7" t="str">
        <f t="shared" si="5449"/>
        <v/>
      </c>
      <c r="D1707" s="81">
        <f t="shared" si="5450"/>
        <v>0</v>
      </c>
      <c r="E1707" s="7" t="str">
        <f t="shared" si="5451"/>
        <v>18,</v>
      </c>
      <c r="F1707" s="78"/>
      <c r="G1707" s="86"/>
      <c r="H1707" s="86"/>
      <c r="I1707" s="86"/>
      <c r="J1707" s="86"/>
      <c r="K1707" s="86"/>
      <c r="L1707" s="86"/>
      <c r="M1707" s="86"/>
      <c r="N1707" s="86"/>
      <c r="O1707" s="78"/>
      <c r="P1707" s="86"/>
      <c r="Q1707" s="86"/>
      <c r="R1707" s="86"/>
      <c r="S1707" s="86"/>
      <c r="T1707" s="86"/>
      <c r="U1707" s="86"/>
      <c r="V1707" s="86"/>
      <c r="W1707" s="86"/>
      <c r="X1707" s="123" t="str">
        <f t="shared" si="5452"/>
        <v/>
      </c>
      <c r="Y1707" s="127">
        <f t="shared" si="5505"/>
        <v>0</v>
      </c>
      <c r="Z1707" s="127">
        <f t="shared" si="5506"/>
        <v>0</v>
      </c>
      <c r="AA1707" s="127">
        <f t="shared" si="5507"/>
        <v>0</v>
      </c>
      <c r="AB1707" s="86">
        <f t="shared" ref="AB1707:AC1707" si="5640">AB1706</f>
        <v>0</v>
      </c>
      <c r="AC1707" s="86">
        <f t="shared" si="5640"/>
        <v>0</v>
      </c>
      <c r="AD1707" s="90" t="str">
        <f>IF($A1706&lt;&gt;"",AD1706,"")</f>
        <v/>
      </c>
      <c r="AE1707" s="54" t="str">
        <f>IF($A1706&lt;&gt;"",AE1706,"")</f>
        <v/>
      </c>
      <c r="AF1707" s="92" t="str">
        <f t="shared" si="5458"/>
        <v/>
      </c>
      <c r="AG1707" s="82">
        <f t="shared" si="5453"/>
        <v>0</v>
      </c>
      <c r="AH1707" s="71">
        <f t="shared" si="5626"/>
        <v>0</v>
      </c>
      <c r="AI1707" s="78" t="str">
        <f t="shared" si="5454"/>
        <v/>
      </c>
      <c r="AJ1707" s="132">
        <f t="shared" si="5509"/>
        <v>0</v>
      </c>
      <c r="AK1707" s="132">
        <f t="shared" si="5510"/>
        <v>0</v>
      </c>
      <c r="AL1707" s="132">
        <f t="shared" si="5511"/>
        <v>0</v>
      </c>
      <c r="AM1707" s="86" t="str">
        <f t="shared" si="5512"/>
        <v/>
      </c>
      <c r="AN1707" s="86" t="str">
        <f t="shared" si="5513"/>
        <v/>
      </c>
      <c r="AO1707" s="90" t="str">
        <f>IF($A1706&lt;&gt;"",AO1706,"")</f>
        <v/>
      </c>
      <c r="AP1707" s="54" t="str">
        <f>IF($A1706&lt;&gt;"",AP1706,"")</f>
        <v/>
      </c>
      <c r="AQ1707" s="92" t="str">
        <f t="shared" si="5459"/>
        <v/>
      </c>
      <c r="AR1707" s="82">
        <f t="shared" si="5515"/>
        <v>0</v>
      </c>
      <c r="AS1707" s="71">
        <f t="shared" si="5460"/>
        <v>0</v>
      </c>
      <c r="AT1707" s="78" t="str">
        <f t="shared" si="5455"/>
        <v/>
      </c>
      <c r="AU1707" s="137">
        <f t="shared" si="5516"/>
        <v>0</v>
      </c>
      <c r="AV1707" s="137">
        <f t="shared" si="5517"/>
        <v>0</v>
      </c>
      <c r="AW1707" s="137">
        <f t="shared" si="5518"/>
        <v>0</v>
      </c>
      <c r="AX1707" s="86" t="str">
        <f t="shared" si="5519"/>
        <v/>
      </c>
      <c r="AY1707" s="86" t="str">
        <f t="shared" si="5520"/>
        <v/>
      </c>
      <c r="AZ1707" s="90" t="str">
        <f>IF($A1706&lt;&gt;"",AZ1706,"")</f>
        <v/>
      </c>
      <c r="BA1707" s="54" t="str">
        <f>IF($A1706&lt;&gt;"",BA1706,"")</f>
        <v/>
      </c>
      <c r="BB1707" s="92" t="str">
        <f t="shared" si="5461"/>
        <v/>
      </c>
      <c r="BC1707" s="82">
        <f t="shared" si="5522"/>
        <v>0</v>
      </c>
      <c r="BD1707" s="71">
        <f t="shared" si="5462"/>
        <v>0</v>
      </c>
      <c r="BE1707" s="98">
        <f t="shared" si="5524"/>
        <v>18</v>
      </c>
      <c r="BF1707" s="54" t="str">
        <f>IF($A1706&lt;&gt;"",BF1706,"")</f>
        <v/>
      </c>
      <c r="BG1707" s="92" t="str">
        <f t="shared" ref="BG1707:BG1714" si="5641">IF($A1707&lt;&gt;"",IF($A1707=0,"L",IF(BF1707&lt;&gt;"",IF(BF1707=X1707,"W","L"))),"")</f>
        <v/>
      </c>
      <c r="BH1707" s="82">
        <f t="shared" si="5502"/>
        <v>0</v>
      </c>
      <c r="BI1707" s="71">
        <f t="shared" si="5503"/>
        <v>0</v>
      </c>
      <c r="BJ1707" s="146"/>
      <c r="BK1707" s="97">
        <v>1</v>
      </c>
      <c r="BL1707" s="95" t="str">
        <f>IF(BL1706&lt;&gt;"",BL1706,"")</f>
        <v/>
      </c>
      <c r="BM1707" s="95" t="str">
        <f t="shared" ref="BM1707:BP1707" si="5642">IF(BM1706&lt;&gt;"",BM1706,"")</f>
        <v/>
      </c>
      <c r="BN1707" s="95" t="str">
        <f t="shared" si="5642"/>
        <v/>
      </c>
      <c r="BO1707" s="95" t="str">
        <f t="shared" si="5642"/>
        <v/>
      </c>
      <c r="BP1707" s="95" t="str">
        <f t="shared" si="5642"/>
        <v/>
      </c>
      <c r="BQ1707" s="81">
        <f t="shared" si="5525"/>
        <v>0</v>
      </c>
      <c r="BR1707" s="81">
        <f t="shared" si="5526"/>
        <v>0</v>
      </c>
      <c r="BS1707" s="81">
        <f t="shared" si="5527"/>
        <v>0</v>
      </c>
      <c r="BT1707" s="81">
        <f t="shared" si="5528"/>
        <v>0</v>
      </c>
      <c r="BU1707" s="81">
        <f t="shared" si="5529"/>
        <v>0</v>
      </c>
      <c r="BV1707" s="13">
        <f t="shared" si="5530"/>
        <v>0</v>
      </c>
      <c r="BW1707" s="11">
        <f t="shared" si="5456"/>
        <v>0</v>
      </c>
      <c r="BX1707" s="69">
        <f t="shared" si="5465"/>
        <v>0</v>
      </c>
      <c r="BY1707" s="69">
        <f>IF($A1707&lt;&gt;"",IF(BY1706&lt;&gt;0,BY1706,IF(BW1707&lt;=$AW$2,"Stop Loss",0)),0)</f>
        <v>0</v>
      </c>
      <c r="BZ1707" s="69">
        <f t="shared" si="5380"/>
        <v>0</v>
      </c>
      <c r="CA1707" s="27" t="str">
        <f t="shared" si="5466"/>
        <v/>
      </c>
      <c r="CB1707" s="27" t="str">
        <f t="shared" si="5467"/>
        <v/>
      </c>
      <c r="CC1707" s="27" t="str">
        <f t="shared" si="5468"/>
        <v/>
      </c>
      <c r="CD1707" s="27" t="str">
        <f t="shared" si="5469"/>
        <v/>
      </c>
      <c r="CE1707" s="27" t="str">
        <f t="shared" si="5470"/>
        <v/>
      </c>
      <c r="CF1707" s="27" t="str">
        <f t="shared" si="5471"/>
        <v/>
      </c>
      <c r="CG1707" s="86"/>
      <c r="CH1707" s="86"/>
      <c r="CI1707" s="45"/>
      <c r="CJ1707" s="45"/>
      <c r="CK1707" s="45"/>
    </row>
    <row r="1708" spans="1:89">
      <c r="A1708" s="149"/>
      <c r="B1708" s="82" t="str">
        <f t="shared" si="5448"/>
        <v/>
      </c>
      <c r="C1708" s="7" t="str">
        <f t="shared" si="5449"/>
        <v/>
      </c>
      <c r="D1708" s="81">
        <f t="shared" si="5450"/>
        <v>0</v>
      </c>
      <c r="E1708" s="7" t="str">
        <f t="shared" si="5451"/>
        <v>18,</v>
      </c>
      <c r="F1708" s="78"/>
      <c r="G1708" s="86"/>
      <c r="H1708" s="86"/>
      <c r="I1708" s="86"/>
      <c r="J1708" s="86"/>
      <c r="K1708" s="86"/>
      <c r="L1708" s="86"/>
      <c r="M1708" s="86"/>
      <c r="N1708" s="86"/>
      <c r="O1708" s="78"/>
      <c r="P1708" s="86"/>
      <c r="Q1708" s="86"/>
      <c r="R1708" s="86"/>
      <c r="S1708" s="86"/>
      <c r="T1708" s="86"/>
      <c r="U1708" s="86"/>
      <c r="V1708" s="86"/>
      <c r="W1708" s="86"/>
      <c r="X1708" s="123" t="str">
        <f t="shared" si="5452"/>
        <v/>
      </c>
      <c r="Y1708" s="127">
        <f t="shared" si="5505"/>
        <v>0</v>
      </c>
      <c r="Z1708" s="127">
        <f t="shared" si="5506"/>
        <v>0</v>
      </c>
      <c r="AA1708" s="127">
        <f t="shared" si="5507"/>
        <v>0</v>
      </c>
      <c r="AB1708" s="86">
        <f t="shared" ref="AB1708:AC1708" si="5643">AB1707</f>
        <v>0</v>
      </c>
      <c r="AC1708" s="86">
        <f t="shared" si="5643"/>
        <v>0</v>
      </c>
      <c r="AD1708" s="90" t="str">
        <f t="shared" ref="AD1708:AE1708" si="5644">IF($A1707&lt;&gt;"",AD1707,"")</f>
        <v/>
      </c>
      <c r="AE1708" s="54" t="str">
        <f t="shared" si="5644"/>
        <v/>
      </c>
      <c r="AF1708" s="92" t="str">
        <f t="shared" si="5458"/>
        <v/>
      </c>
      <c r="AG1708" s="82">
        <f t="shared" si="5453"/>
        <v>0</v>
      </c>
      <c r="AH1708" s="71">
        <f t="shared" si="5626"/>
        <v>0</v>
      </c>
      <c r="AI1708" s="78" t="str">
        <f t="shared" si="5454"/>
        <v/>
      </c>
      <c r="AJ1708" s="132">
        <f t="shared" si="5509"/>
        <v>0</v>
      </c>
      <c r="AK1708" s="132">
        <f t="shared" si="5510"/>
        <v>0</v>
      </c>
      <c r="AL1708" s="132">
        <f t="shared" si="5511"/>
        <v>0</v>
      </c>
      <c r="AM1708" s="86" t="str">
        <f t="shared" si="5512"/>
        <v/>
      </c>
      <c r="AN1708" s="86" t="str">
        <f t="shared" si="5513"/>
        <v/>
      </c>
      <c r="AO1708" s="90" t="str">
        <f t="shared" ref="AO1708:AP1708" si="5645">IF($A1707&lt;&gt;"",AO1707,"")</f>
        <v/>
      </c>
      <c r="AP1708" s="54" t="str">
        <f t="shared" si="5645"/>
        <v/>
      </c>
      <c r="AQ1708" s="92" t="str">
        <f t="shared" si="5459"/>
        <v/>
      </c>
      <c r="AR1708" s="82">
        <f t="shared" si="5515"/>
        <v>0</v>
      </c>
      <c r="AS1708" s="71">
        <f t="shared" si="5460"/>
        <v>0</v>
      </c>
      <c r="AT1708" s="78" t="str">
        <f t="shared" si="5455"/>
        <v/>
      </c>
      <c r="AU1708" s="137">
        <f t="shared" si="5516"/>
        <v>0</v>
      </c>
      <c r="AV1708" s="137">
        <f t="shared" si="5517"/>
        <v>0</v>
      </c>
      <c r="AW1708" s="137">
        <f t="shared" si="5518"/>
        <v>0</v>
      </c>
      <c r="AX1708" s="86" t="str">
        <f t="shared" si="5519"/>
        <v/>
      </c>
      <c r="AY1708" s="86" t="str">
        <f t="shared" si="5520"/>
        <v/>
      </c>
      <c r="AZ1708" s="90" t="str">
        <f t="shared" ref="AZ1708:BA1708" si="5646">IF($A1707&lt;&gt;"",AZ1707,"")</f>
        <v/>
      </c>
      <c r="BA1708" s="54" t="str">
        <f t="shared" si="5646"/>
        <v/>
      </c>
      <c r="BB1708" s="92" t="str">
        <f t="shared" si="5461"/>
        <v/>
      </c>
      <c r="BC1708" s="82">
        <f t="shared" si="5522"/>
        <v>0</v>
      </c>
      <c r="BD1708" s="71">
        <f t="shared" si="5462"/>
        <v>0</v>
      </c>
      <c r="BE1708" s="98">
        <f t="shared" si="5524"/>
        <v>18</v>
      </c>
      <c r="BF1708" s="54" t="str">
        <f t="shared" ref="BF1708:BF1714" si="5647">IF($A1707&lt;&gt;"",BF1707,"")</f>
        <v/>
      </c>
      <c r="BG1708" s="92" t="str">
        <f t="shared" si="5641"/>
        <v/>
      </c>
      <c r="BH1708" s="82">
        <f t="shared" si="5502"/>
        <v>0</v>
      </c>
      <c r="BI1708" s="71">
        <f t="shared" si="5503"/>
        <v>0</v>
      </c>
      <c r="BJ1708" s="146"/>
      <c r="BK1708" s="97">
        <v>1</v>
      </c>
      <c r="BL1708" s="95" t="str">
        <f t="shared" ref="BL1708:BP1708" si="5648">IF(BL1707&lt;&gt;"",BL1707,"")</f>
        <v/>
      </c>
      <c r="BM1708" s="95" t="str">
        <f t="shared" si="5648"/>
        <v/>
      </c>
      <c r="BN1708" s="95" t="str">
        <f t="shared" si="5648"/>
        <v/>
      </c>
      <c r="BO1708" s="95" t="str">
        <f t="shared" si="5648"/>
        <v/>
      </c>
      <c r="BP1708" s="95" t="str">
        <f t="shared" si="5648"/>
        <v/>
      </c>
      <c r="BQ1708" s="81">
        <f t="shared" si="5525"/>
        <v>0</v>
      </c>
      <c r="BR1708" s="81">
        <f t="shared" si="5526"/>
        <v>0</v>
      </c>
      <c r="BS1708" s="81">
        <f t="shared" si="5527"/>
        <v>0</v>
      </c>
      <c r="BT1708" s="81">
        <f t="shared" si="5528"/>
        <v>0</v>
      </c>
      <c r="BU1708" s="81">
        <f t="shared" si="5529"/>
        <v>0</v>
      </c>
      <c r="BV1708" s="13">
        <f t="shared" si="5530"/>
        <v>0</v>
      </c>
      <c r="BW1708" s="11">
        <f t="shared" si="5456"/>
        <v>0</v>
      </c>
      <c r="BX1708" s="69">
        <f t="shared" si="5465"/>
        <v>0</v>
      </c>
      <c r="BY1708" s="69">
        <f>IF($A1708&lt;&gt;"",IF(BY1707&lt;&gt;0,BY1707,IF(BW1708&lt;=$AW$2,"Stop Loss",0)),0)</f>
        <v>0</v>
      </c>
      <c r="BZ1708" s="69">
        <f t="shared" si="5380"/>
        <v>0</v>
      </c>
      <c r="CA1708" s="27" t="str">
        <f t="shared" si="5466"/>
        <v/>
      </c>
      <c r="CB1708" s="27" t="str">
        <f t="shared" si="5467"/>
        <v/>
      </c>
      <c r="CC1708" s="27" t="str">
        <f t="shared" si="5468"/>
        <v/>
      </c>
      <c r="CD1708" s="27" t="str">
        <f t="shared" si="5469"/>
        <v/>
      </c>
      <c r="CE1708" s="27" t="str">
        <f t="shared" si="5470"/>
        <v/>
      </c>
      <c r="CF1708" s="27" t="str">
        <f t="shared" si="5471"/>
        <v/>
      </c>
      <c r="CG1708" s="86"/>
      <c r="CH1708" s="86"/>
      <c r="CI1708" s="45"/>
      <c r="CJ1708" s="45"/>
      <c r="CK1708" s="45"/>
    </row>
    <row r="1709" spans="1:89">
      <c r="A1709" s="149"/>
      <c r="B1709" s="82" t="str">
        <f t="shared" si="5448"/>
        <v/>
      </c>
      <c r="C1709" s="7" t="str">
        <f t="shared" si="5449"/>
        <v/>
      </c>
      <c r="D1709" s="81">
        <f t="shared" si="5450"/>
        <v>0</v>
      </c>
      <c r="E1709" s="7" t="str">
        <f t="shared" si="5451"/>
        <v>18,</v>
      </c>
      <c r="F1709" s="78"/>
      <c r="G1709" s="86"/>
      <c r="H1709" s="86"/>
      <c r="I1709" s="86"/>
      <c r="J1709" s="86"/>
      <c r="K1709" s="86"/>
      <c r="L1709" s="86"/>
      <c r="M1709" s="86"/>
      <c r="N1709" s="86"/>
      <c r="O1709" s="78"/>
      <c r="P1709" s="86"/>
      <c r="Q1709" s="86"/>
      <c r="R1709" s="86"/>
      <c r="S1709" s="86"/>
      <c r="T1709" s="86"/>
      <c r="U1709" s="86"/>
      <c r="V1709" s="86"/>
      <c r="W1709" s="86"/>
      <c r="X1709" s="123" t="str">
        <f t="shared" si="5452"/>
        <v/>
      </c>
      <c r="Y1709" s="127">
        <f t="shared" si="5505"/>
        <v>0</v>
      </c>
      <c r="Z1709" s="127">
        <f t="shared" si="5506"/>
        <v>0</v>
      </c>
      <c r="AA1709" s="127">
        <f t="shared" si="5507"/>
        <v>0</v>
      </c>
      <c r="AB1709" s="86">
        <f t="shared" ref="AB1709:AC1709" si="5649">AB1708</f>
        <v>0</v>
      </c>
      <c r="AC1709" s="86">
        <f t="shared" si="5649"/>
        <v>0</v>
      </c>
      <c r="AD1709" s="90" t="str">
        <f t="shared" ref="AD1709:AE1709" si="5650">IF($A1708&lt;&gt;"",AD1708,"")</f>
        <v/>
      </c>
      <c r="AE1709" s="54" t="str">
        <f t="shared" si="5650"/>
        <v/>
      </c>
      <c r="AF1709" s="92" t="str">
        <f t="shared" si="5458"/>
        <v/>
      </c>
      <c r="AG1709" s="82">
        <f t="shared" si="5453"/>
        <v>0</v>
      </c>
      <c r="AH1709" s="71">
        <f t="shared" si="5626"/>
        <v>0</v>
      </c>
      <c r="AI1709" s="78" t="str">
        <f t="shared" si="5454"/>
        <v/>
      </c>
      <c r="AJ1709" s="132">
        <f t="shared" si="5509"/>
        <v>0</v>
      </c>
      <c r="AK1709" s="132">
        <f t="shared" si="5510"/>
        <v>0</v>
      </c>
      <c r="AL1709" s="132">
        <f t="shared" si="5511"/>
        <v>0</v>
      </c>
      <c r="AM1709" s="86" t="str">
        <f t="shared" si="5512"/>
        <v/>
      </c>
      <c r="AN1709" s="86" t="str">
        <f t="shared" si="5513"/>
        <v/>
      </c>
      <c r="AO1709" s="90" t="str">
        <f t="shared" ref="AO1709:AP1709" si="5651">IF($A1708&lt;&gt;"",AO1708,"")</f>
        <v/>
      </c>
      <c r="AP1709" s="54" t="str">
        <f t="shared" si="5651"/>
        <v/>
      </c>
      <c r="AQ1709" s="92" t="str">
        <f t="shared" si="5459"/>
        <v/>
      </c>
      <c r="AR1709" s="82">
        <f t="shared" si="5515"/>
        <v>0</v>
      </c>
      <c r="AS1709" s="71">
        <f t="shared" si="5460"/>
        <v>0</v>
      </c>
      <c r="AT1709" s="78" t="str">
        <f t="shared" si="5455"/>
        <v/>
      </c>
      <c r="AU1709" s="137">
        <f t="shared" si="5516"/>
        <v>0</v>
      </c>
      <c r="AV1709" s="137">
        <f t="shared" si="5517"/>
        <v>0</v>
      </c>
      <c r="AW1709" s="137">
        <f t="shared" si="5518"/>
        <v>0</v>
      </c>
      <c r="AX1709" s="86" t="str">
        <f t="shared" si="5519"/>
        <v/>
      </c>
      <c r="AY1709" s="86" t="str">
        <f t="shared" si="5520"/>
        <v/>
      </c>
      <c r="AZ1709" s="90" t="str">
        <f t="shared" ref="AZ1709:BA1709" si="5652">IF($A1708&lt;&gt;"",AZ1708,"")</f>
        <v/>
      </c>
      <c r="BA1709" s="54" t="str">
        <f t="shared" si="5652"/>
        <v/>
      </c>
      <c r="BB1709" s="92" t="str">
        <f t="shared" si="5461"/>
        <v/>
      </c>
      <c r="BC1709" s="82">
        <f t="shared" si="5522"/>
        <v>0</v>
      </c>
      <c r="BD1709" s="71">
        <f t="shared" si="5462"/>
        <v>0</v>
      </c>
      <c r="BE1709" s="98">
        <f t="shared" si="5524"/>
        <v>18</v>
      </c>
      <c r="BF1709" s="54" t="str">
        <f t="shared" si="5647"/>
        <v/>
      </c>
      <c r="BG1709" s="92" t="str">
        <f t="shared" si="5641"/>
        <v/>
      </c>
      <c r="BH1709" s="82">
        <f t="shared" si="5502"/>
        <v>0</v>
      </c>
      <c r="BI1709" s="71">
        <f t="shared" si="5503"/>
        <v>0</v>
      </c>
      <c r="BJ1709" s="146"/>
      <c r="BK1709" s="97">
        <v>1</v>
      </c>
      <c r="BL1709" s="95" t="str">
        <f t="shared" ref="BL1709:BP1709" si="5653">IF(BL1708&lt;&gt;"",BL1708,"")</f>
        <v/>
      </c>
      <c r="BM1709" s="95" t="str">
        <f t="shared" si="5653"/>
        <v/>
      </c>
      <c r="BN1709" s="95" t="str">
        <f t="shared" si="5653"/>
        <v/>
      </c>
      <c r="BO1709" s="95" t="str">
        <f t="shared" si="5653"/>
        <v/>
      </c>
      <c r="BP1709" s="95" t="str">
        <f t="shared" si="5653"/>
        <v/>
      </c>
      <c r="BQ1709" s="81">
        <f t="shared" si="5525"/>
        <v>0</v>
      </c>
      <c r="BR1709" s="81">
        <f t="shared" si="5526"/>
        <v>0</v>
      </c>
      <c r="BS1709" s="81">
        <f t="shared" si="5527"/>
        <v>0</v>
      </c>
      <c r="BT1709" s="81">
        <f t="shared" si="5528"/>
        <v>0</v>
      </c>
      <c r="BU1709" s="81">
        <f t="shared" si="5529"/>
        <v>0</v>
      </c>
      <c r="BV1709" s="13">
        <f t="shared" si="5530"/>
        <v>0</v>
      </c>
      <c r="BW1709" s="11">
        <f t="shared" si="5456"/>
        <v>0</v>
      </c>
      <c r="BX1709" s="69">
        <f t="shared" si="5465"/>
        <v>0</v>
      </c>
      <c r="BY1709" s="69">
        <f>IF($A1709&lt;&gt;"",IF(BY1708&lt;&gt;0,BY1708,IF(BW1709&lt;=$AW$2,"Stop Loss",0)),0)</f>
        <v>0</v>
      </c>
      <c r="BZ1709" s="69">
        <f t="shared" si="5380"/>
        <v>0</v>
      </c>
      <c r="CA1709" s="27" t="str">
        <f t="shared" si="5466"/>
        <v/>
      </c>
      <c r="CB1709" s="27" t="str">
        <f t="shared" si="5467"/>
        <v/>
      </c>
      <c r="CC1709" s="27" t="str">
        <f t="shared" si="5468"/>
        <v/>
      </c>
      <c r="CD1709" s="27" t="str">
        <f t="shared" si="5469"/>
        <v/>
      </c>
      <c r="CE1709" s="27" t="str">
        <f t="shared" si="5470"/>
        <v/>
      </c>
      <c r="CF1709" s="27" t="str">
        <f t="shared" si="5471"/>
        <v/>
      </c>
      <c r="CG1709" s="86"/>
      <c r="CH1709" s="86"/>
      <c r="CI1709" s="45"/>
      <c r="CJ1709" s="45"/>
      <c r="CK1709" s="45"/>
    </row>
    <row r="1710" spans="1:89">
      <c r="A1710" s="149"/>
      <c r="B1710" s="82" t="str">
        <f t="shared" si="5448"/>
        <v/>
      </c>
      <c r="C1710" s="7" t="str">
        <f t="shared" si="5449"/>
        <v/>
      </c>
      <c r="D1710" s="81">
        <f t="shared" si="5450"/>
        <v>0</v>
      </c>
      <c r="E1710" s="7" t="str">
        <f t="shared" si="5451"/>
        <v>18,</v>
      </c>
      <c r="F1710" s="78"/>
      <c r="G1710" s="86"/>
      <c r="H1710" s="86"/>
      <c r="I1710" s="86"/>
      <c r="J1710" s="86"/>
      <c r="K1710" s="86"/>
      <c r="L1710" s="86"/>
      <c r="M1710" s="86"/>
      <c r="N1710" s="86"/>
      <c r="O1710" s="78"/>
      <c r="P1710" s="86"/>
      <c r="Q1710" s="86"/>
      <c r="R1710" s="86"/>
      <c r="S1710" s="86"/>
      <c r="T1710" s="86"/>
      <c r="U1710" s="86"/>
      <c r="V1710" s="86"/>
      <c r="W1710" s="86"/>
      <c r="X1710" s="123" t="str">
        <f t="shared" si="5452"/>
        <v/>
      </c>
      <c r="Y1710" s="127">
        <f t="shared" si="5505"/>
        <v>0</v>
      </c>
      <c r="Z1710" s="127">
        <f t="shared" si="5506"/>
        <v>0</v>
      </c>
      <c r="AA1710" s="127">
        <f t="shared" si="5507"/>
        <v>0</v>
      </c>
      <c r="AB1710" s="86">
        <f t="shared" ref="AB1710:AC1710" si="5654">AB1709</f>
        <v>0</v>
      </c>
      <c r="AC1710" s="86">
        <f t="shared" si="5654"/>
        <v>0</v>
      </c>
      <c r="AD1710" s="90" t="str">
        <f t="shared" ref="AD1710:AE1710" si="5655">IF($A1709&lt;&gt;"",AD1709,"")</f>
        <v/>
      </c>
      <c r="AE1710" s="54" t="str">
        <f t="shared" si="5655"/>
        <v/>
      </c>
      <c r="AF1710" s="92" t="str">
        <f t="shared" si="5458"/>
        <v/>
      </c>
      <c r="AG1710" s="82">
        <f t="shared" si="5453"/>
        <v>0</v>
      </c>
      <c r="AH1710" s="71">
        <f t="shared" si="5626"/>
        <v>0</v>
      </c>
      <c r="AI1710" s="78" t="str">
        <f t="shared" si="5454"/>
        <v/>
      </c>
      <c r="AJ1710" s="132">
        <f t="shared" si="5509"/>
        <v>0</v>
      </c>
      <c r="AK1710" s="132">
        <f t="shared" si="5510"/>
        <v>0</v>
      </c>
      <c r="AL1710" s="132">
        <f t="shared" si="5511"/>
        <v>0</v>
      </c>
      <c r="AM1710" s="86" t="str">
        <f t="shared" si="5512"/>
        <v/>
      </c>
      <c r="AN1710" s="86" t="str">
        <f t="shared" si="5513"/>
        <v/>
      </c>
      <c r="AO1710" s="90" t="str">
        <f t="shared" ref="AO1710:AP1710" si="5656">IF($A1709&lt;&gt;"",AO1709,"")</f>
        <v/>
      </c>
      <c r="AP1710" s="54" t="str">
        <f t="shared" si="5656"/>
        <v/>
      </c>
      <c r="AQ1710" s="92" t="str">
        <f t="shared" si="5459"/>
        <v/>
      </c>
      <c r="AR1710" s="82">
        <f t="shared" si="5515"/>
        <v>0</v>
      </c>
      <c r="AS1710" s="71">
        <f t="shared" si="5460"/>
        <v>0</v>
      </c>
      <c r="AT1710" s="78" t="str">
        <f t="shared" si="5455"/>
        <v/>
      </c>
      <c r="AU1710" s="137">
        <f t="shared" si="5516"/>
        <v>0</v>
      </c>
      <c r="AV1710" s="137">
        <f t="shared" si="5517"/>
        <v>0</v>
      </c>
      <c r="AW1710" s="137">
        <f t="shared" si="5518"/>
        <v>0</v>
      </c>
      <c r="AX1710" s="86" t="str">
        <f t="shared" si="5519"/>
        <v/>
      </c>
      <c r="AY1710" s="86" t="str">
        <f t="shared" si="5520"/>
        <v/>
      </c>
      <c r="AZ1710" s="90" t="str">
        <f t="shared" ref="AZ1710:BA1710" si="5657">IF($A1709&lt;&gt;"",AZ1709,"")</f>
        <v/>
      </c>
      <c r="BA1710" s="54" t="str">
        <f t="shared" si="5657"/>
        <v/>
      </c>
      <c r="BB1710" s="92" t="str">
        <f t="shared" si="5461"/>
        <v/>
      </c>
      <c r="BC1710" s="82">
        <f t="shared" si="5522"/>
        <v>0</v>
      </c>
      <c r="BD1710" s="71">
        <f t="shared" si="5462"/>
        <v>0</v>
      </c>
      <c r="BE1710" s="98">
        <f t="shared" si="5524"/>
        <v>18</v>
      </c>
      <c r="BF1710" s="54" t="str">
        <f t="shared" si="5647"/>
        <v/>
      </c>
      <c r="BG1710" s="92" t="str">
        <f t="shared" si="5641"/>
        <v/>
      </c>
      <c r="BH1710" s="82">
        <f t="shared" si="5502"/>
        <v>0</v>
      </c>
      <c r="BI1710" s="71">
        <f t="shared" si="5503"/>
        <v>0</v>
      </c>
      <c r="BJ1710" s="146"/>
      <c r="BK1710" s="97">
        <v>1</v>
      </c>
      <c r="BL1710" s="95" t="str">
        <f t="shared" ref="BL1710:BP1710" si="5658">IF(BL1709&lt;&gt;"",BL1709,"")</f>
        <v/>
      </c>
      <c r="BM1710" s="95" t="str">
        <f t="shared" si="5658"/>
        <v/>
      </c>
      <c r="BN1710" s="95" t="str">
        <f t="shared" si="5658"/>
        <v/>
      </c>
      <c r="BO1710" s="95" t="str">
        <f t="shared" si="5658"/>
        <v/>
      </c>
      <c r="BP1710" s="95" t="str">
        <f t="shared" si="5658"/>
        <v/>
      </c>
      <c r="BQ1710" s="81">
        <f t="shared" si="5525"/>
        <v>0</v>
      </c>
      <c r="BR1710" s="81">
        <f t="shared" si="5526"/>
        <v>0</v>
      </c>
      <c r="BS1710" s="81">
        <f t="shared" si="5527"/>
        <v>0</v>
      </c>
      <c r="BT1710" s="81">
        <f t="shared" si="5528"/>
        <v>0</v>
      </c>
      <c r="BU1710" s="81">
        <f t="shared" si="5529"/>
        <v>0</v>
      </c>
      <c r="BV1710" s="13">
        <f t="shared" si="5530"/>
        <v>0</v>
      </c>
      <c r="BW1710" s="11">
        <f t="shared" si="5456"/>
        <v>0</v>
      </c>
      <c r="BX1710" s="69">
        <f t="shared" si="5465"/>
        <v>0</v>
      </c>
      <c r="BY1710" s="69">
        <f>IF($A1710&lt;&gt;"",IF(BY1709&lt;&gt;0,BY1709,IF(BW1710&lt;=$AW$2,"Stop Loss",0)),0)</f>
        <v>0</v>
      </c>
      <c r="BZ1710" s="69">
        <f t="shared" si="5380"/>
        <v>0</v>
      </c>
      <c r="CA1710" s="27" t="str">
        <f t="shared" si="5466"/>
        <v/>
      </c>
      <c r="CB1710" s="27" t="str">
        <f t="shared" si="5467"/>
        <v/>
      </c>
      <c r="CC1710" s="27" t="str">
        <f t="shared" si="5468"/>
        <v/>
      </c>
      <c r="CD1710" s="27" t="str">
        <f t="shared" si="5469"/>
        <v/>
      </c>
      <c r="CE1710" s="27" t="str">
        <f t="shared" si="5470"/>
        <v/>
      </c>
      <c r="CF1710" s="27" t="str">
        <f t="shared" si="5471"/>
        <v/>
      </c>
      <c r="CG1710" s="86"/>
      <c r="CH1710" s="86"/>
      <c r="CI1710" s="45"/>
      <c r="CJ1710" s="45"/>
      <c r="CK1710" s="45"/>
    </row>
    <row r="1711" spans="1:89">
      <c r="A1711" s="149"/>
      <c r="B1711" s="82" t="str">
        <f t="shared" si="5448"/>
        <v/>
      </c>
      <c r="C1711" s="7" t="str">
        <f t="shared" si="5449"/>
        <v/>
      </c>
      <c r="D1711" s="81">
        <f t="shared" si="5450"/>
        <v>0</v>
      </c>
      <c r="E1711" s="7" t="str">
        <f t="shared" si="5451"/>
        <v>18,</v>
      </c>
      <c r="F1711" s="78"/>
      <c r="G1711" s="86"/>
      <c r="H1711" s="86"/>
      <c r="I1711" s="86"/>
      <c r="J1711" s="86"/>
      <c r="K1711" s="86"/>
      <c r="L1711" s="86"/>
      <c r="M1711" s="86"/>
      <c r="N1711" s="86"/>
      <c r="O1711" s="78"/>
      <c r="P1711" s="86"/>
      <c r="Q1711" s="86"/>
      <c r="R1711" s="86"/>
      <c r="S1711" s="86"/>
      <c r="T1711" s="86"/>
      <c r="U1711" s="86"/>
      <c r="V1711" s="86"/>
      <c r="W1711" s="86"/>
      <c r="X1711" s="123" t="str">
        <f t="shared" si="5452"/>
        <v/>
      </c>
      <c r="Y1711" s="127">
        <f t="shared" si="5505"/>
        <v>0</v>
      </c>
      <c r="Z1711" s="127">
        <f t="shared" si="5506"/>
        <v>0</v>
      </c>
      <c r="AA1711" s="127">
        <f t="shared" si="5507"/>
        <v>0</v>
      </c>
      <c r="AB1711" s="86">
        <f t="shared" ref="AB1711:AC1711" si="5659">AB1710</f>
        <v>0</v>
      </c>
      <c r="AC1711" s="86">
        <f t="shared" si="5659"/>
        <v>0</v>
      </c>
      <c r="AD1711" s="90" t="str">
        <f t="shared" ref="AD1711:AE1711" si="5660">IF($A1710&lt;&gt;"",AD1710,"")</f>
        <v/>
      </c>
      <c r="AE1711" s="54" t="str">
        <f t="shared" si="5660"/>
        <v/>
      </c>
      <c r="AF1711" s="92" t="str">
        <f t="shared" si="5458"/>
        <v/>
      </c>
      <c r="AG1711" s="82">
        <f t="shared" si="5453"/>
        <v>0</v>
      </c>
      <c r="AH1711" s="71">
        <f t="shared" si="5626"/>
        <v>0</v>
      </c>
      <c r="AI1711" s="78" t="str">
        <f t="shared" si="5454"/>
        <v/>
      </c>
      <c r="AJ1711" s="132">
        <f t="shared" si="5509"/>
        <v>0</v>
      </c>
      <c r="AK1711" s="132">
        <f t="shared" si="5510"/>
        <v>0</v>
      </c>
      <c r="AL1711" s="132">
        <f t="shared" si="5511"/>
        <v>0</v>
      </c>
      <c r="AM1711" s="86" t="str">
        <f t="shared" si="5512"/>
        <v/>
      </c>
      <c r="AN1711" s="86" t="str">
        <f t="shared" si="5513"/>
        <v/>
      </c>
      <c r="AO1711" s="90" t="str">
        <f t="shared" ref="AO1711:AP1711" si="5661">IF($A1710&lt;&gt;"",AO1710,"")</f>
        <v/>
      </c>
      <c r="AP1711" s="54" t="str">
        <f t="shared" si="5661"/>
        <v/>
      </c>
      <c r="AQ1711" s="92" t="str">
        <f t="shared" si="5459"/>
        <v/>
      </c>
      <c r="AR1711" s="82">
        <f t="shared" si="5515"/>
        <v>0</v>
      </c>
      <c r="AS1711" s="71">
        <f t="shared" si="5460"/>
        <v>0</v>
      </c>
      <c r="AT1711" s="78" t="str">
        <f t="shared" si="5455"/>
        <v/>
      </c>
      <c r="AU1711" s="137">
        <f t="shared" si="5516"/>
        <v>0</v>
      </c>
      <c r="AV1711" s="137">
        <f t="shared" si="5517"/>
        <v>0</v>
      </c>
      <c r="AW1711" s="137">
        <f t="shared" si="5518"/>
        <v>0</v>
      </c>
      <c r="AX1711" s="86" t="str">
        <f t="shared" si="5519"/>
        <v/>
      </c>
      <c r="AY1711" s="86" t="str">
        <f t="shared" si="5520"/>
        <v/>
      </c>
      <c r="AZ1711" s="90" t="str">
        <f t="shared" ref="AZ1711:BA1711" si="5662">IF($A1710&lt;&gt;"",AZ1710,"")</f>
        <v/>
      </c>
      <c r="BA1711" s="54" t="str">
        <f t="shared" si="5662"/>
        <v/>
      </c>
      <c r="BB1711" s="92" t="str">
        <f t="shared" si="5461"/>
        <v/>
      </c>
      <c r="BC1711" s="82">
        <f t="shared" si="5522"/>
        <v>0</v>
      </c>
      <c r="BD1711" s="71">
        <f t="shared" si="5462"/>
        <v>0</v>
      </c>
      <c r="BE1711" s="98">
        <f t="shared" si="5524"/>
        <v>18</v>
      </c>
      <c r="BF1711" s="54" t="str">
        <f t="shared" si="5647"/>
        <v/>
      </c>
      <c r="BG1711" s="92" t="str">
        <f t="shared" si="5641"/>
        <v/>
      </c>
      <c r="BH1711" s="82">
        <f t="shared" si="5502"/>
        <v>0</v>
      </c>
      <c r="BI1711" s="71">
        <f t="shared" si="5503"/>
        <v>0</v>
      </c>
      <c r="BJ1711" s="146"/>
      <c r="BK1711" s="97">
        <v>1</v>
      </c>
      <c r="BL1711" s="95" t="str">
        <f t="shared" ref="BL1711:BP1711" si="5663">IF(BL1710&lt;&gt;"",BL1710,"")</f>
        <v/>
      </c>
      <c r="BM1711" s="95" t="str">
        <f t="shared" si="5663"/>
        <v/>
      </c>
      <c r="BN1711" s="95" t="str">
        <f t="shared" si="5663"/>
        <v/>
      </c>
      <c r="BO1711" s="95" t="str">
        <f t="shared" si="5663"/>
        <v/>
      </c>
      <c r="BP1711" s="95" t="str">
        <f t="shared" si="5663"/>
        <v/>
      </c>
      <c r="BQ1711" s="81">
        <f t="shared" si="5525"/>
        <v>0</v>
      </c>
      <c r="BR1711" s="81">
        <f t="shared" si="5526"/>
        <v>0</v>
      </c>
      <c r="BS1711" s="81">
        <f t="shared" si="5527"/>
        <v>0</v>
      </c>
      <c r="BT1711" s="81">
        <f t="shared" si="5528"/>
        <v>0</v>
      </c>
      <c r="BU1711" s="81">
        <f t="shared" si="5529"/>
        <v>0</v>
      </c>
      <c r="BV1711" s="13">
        <f t="shared" si="5530"/>
        <v>0</v>
      </c>
      <c r="BW1711" s="11">
        <f t="shared" si="5456"/>
        <v>0</v>
      </c>
      <c r="BX1711" s="69">
        <f t="shared" si="5465"/>
        <v>0</v>
      </c>
      <c r="BY1711" s="69">
        <f>IF($A1711&lt;&gt;"",IF(BY1710&lt;&gt;0,BY1710,IF(BW1711&lt;=$AW$2,"Stop Loss",0)),0)</f>
        <v>0</v>
      </c>
      <c r="BZ1711" s="69">
        <f t="shared" si="5380"/>
        <v>0</v>
      </c>
      <c r="CA1711" s="27" t="str">
        <f t="shared" si="5466"/>
        <v/>
      </c>
      <c r="CB1711" s="27" t="str">
        <f t="shared" si="5467"/>
        <v/>
      </c>
      <c r="CC1711" s="27" t="str">
        <f t="shared" si="5468"/>
        <v/>
      </c>
      <c r="CD1711" s="27" t="str">
        <f t="shared" si="5469"/>
        <v/>
      </c>
      <c r="CE1711" s="27" t="str">
        <f t="shared" si="5470"/>
        <v/>
      </c>
      <c r="CF1711" s="27" t="str">
        <f t="shared" si="5471"/>
        <v/>
      </c>
      <c r="CG1711" s="86"/>
      <c r="CH1711" s="86"/>
      <c r="CI1711" s="45"/>
      <c r="CJ1711" s="45"/>
      <c r="CK1711" s="45"/>
    </row>
    <row r="1712" spans="1:89">
      <c r="A1712" s="149"/>
      <c r="B1712" s="82" t="str">
        <f t="shared" si="5448"/>
        <v/>
      </c>
      <c r="C1712" s="7" t="str">
        <f t="shared" si="5449"/>
        <v/>
      </c>
      <c r="D1712" s="81">
        <f t="shared" si="5450"/>
        <v>0</v>
      </c>
      <c r="E1712" s="7" t="str">
        <f t="shared" si="5451"/>
        <v>18,</v>
      </c>
      <c r="F1712" s="78"/>
      <c r="G1712" s="86"/>
      <c r="H1712" s="86"/>
      <c r="I1712" s="86"/>
      <c r="J1712" s="86"/>
      <c r="K1712" s="86"/>
      <c r="L1712" s="86"/>
      <c r="M1712" s="86"/>
      <c r="N1712" s="86"/>
      <c r="O1712" s="78"/>
      <c r="P1712" s="86"/>
      <c r="Q1712" s="86"/>
      <c r="R1712" s="86"/>
      <c r="S1712" s="86"/>
      <c r="T1712" s="86"/>
      <c r="U1712" s="86"/>
      <c r="V1712" s="86"/>
      <c r="W1712" s="86"/>
      <c r="X1712" s="123" t="str">
        <f t="shared" si="5452"/>
        <v/>
      </c>
      <c r="Y1712" s="127">
        <f t="shared" si="5505"/>
        <v>0</v>
      </c>
      <c r="Z1712" s="127">
        <f t="shared" si="5506"/>
        <v>0</v>
      </c>
      <c r="AA1712" s="127">
        <f t="shared" si="5507"/>
        <v>0</v>
      </c>
      <c r="AB1712" s="86">
        <f t="shared" ref="AB1712:AC1712" si="5664">AB1711</f>
        <v>0</v>
      </c>
      <c r="AC1712" s="86">
        <f t="shared" si="5664"/>
        <v>0</v>
      </c>
      <c r="AD1712" s="90" t="str">
        <f t="shared" ref="AD1712:AE1712" si="5665">IF($A1711&lt;&gt;"",AD1711,"")</f>
        <v/>
      </c>
      <c r="AE1712" s="54" t="str">
        <f t="shared" si="5665"/>
        <v/>
      </c>
      <c r="AF1712" s="92" t="str">
        <f t="shared" si="5458"/>
        <v/>
      </c>
      <c r="AG1712" s="82">
        <f t="shared" si="5453"/>
        <v>0</v>
      </c>
      <c r="AH1712" s="71">
        <f t="shared" si="5626"/>
        <v>0</v>
      </c>
      <c r="AI1712" s="78" t="str">
        <f t="shared" si="5454"/>
        <v/>
      </c>
      <c r="AJ1712" s="132">
        <f t="shared" si="5509"/>
        <v>0</v>
      </c>
      <c r="AK1712" s="132">
        <f t="shared" si="5510"/>
        <v>0</v>
      </c>
      <c r="AL1712" s="132">
        <f t="shared" si="5511"/>
        <v>0</v>
      </c>
      <c r="AM1712" s="86" t="str">
        <f t="shared" si="5512"/>
        <v/>
      </c>
      <c r="AN1712" s="86" t="str">
        <f t="shared" si="5513"/>
        <v/>
      </c>
      <c r="AO1712" s="90" t="str">
        <f t="shared" ref="AO1712:AP1712" si="5666">IF($A1711&lt;&gt;"",AO1711,"")</f>
        <v/>
      </c>
      <c r="AP1712" s="54" t="str">
        <f t="shared" si="5666"/>
        <v/>
      </c>
      <c r="AQ1712" s="92" t="str">
        <f t="shared" si="5459"/>
        <v/>
      </c>
      <c r="AR1712" s="82">
        <f t="shared" si="5515"/>
        <v>0</v>
      </c>
      <c r="AS1712" s="71">
        <f t="shared" si="5460"/>
        <v>0</v>
      </c>
      <c r="AT1712" s="78" t="str">
        <f t="shared" si="5455"/>
        <v/>
      </c>
      <c r="AU1712" s="137">
        <f t="shared" si="5516"/>
        <v>0</v>
      </c>
      <c r="AV1712" s="137">
        <f t="shared" si="5517"/>
        <v>0</v>
      </c>
      <c r="AW1712" s="137">
        <f t="shared" si="5518"/>
        <v>0</v>
      </c>
      <c r="AX1712" s="86" t="str">
        <f t="shared" si="5519"/>
        <v/>
      </c>
      <c r="AY1712" s="86" t="str">
        <f t="shared" si="5520"/>
        <v/>
      </c>
      <c r="AZ1712" s="90" t="str">
        <f t="shared" ref="AZ1712:BA1712" si="5667">IF($A1711&lt;&gt;"",AZ1711,"")</f>
        <v/>
      </c>
      <c r="BA1712" s="54" t="str">
        <f t="shared" si="5667"/>
        <v/>
      </c>
      <c r="BB1712" s="92" t="str">
        <f t="shared" si="5461"/>
        <v/>
      </c>
      <c r="BC1712" s="82">
        <f t="shared" si="5522"/>
        <v>0</v>
      </c>
      <c r="BD1712" s="71">
        <f t="shared" si="5462"/>
        <v>0</v>
      </c>
      <c r="BE1712" s="98">
        <f t="shared" si="5524"/>
        <v>18</v>
      </c>
      <c r="BF1712" s="54" t="str">
        <f t="shared" si="5647"/>
        <v/>
      </c>
      <c r="BG1712" s="92" t="str">
        <f t="shared" si="5641"/>
        <v/>
      </c>
      <c r="BH1712" s="82">
        <f t="shared" si="5502"/>
        <v>0</v>
      </c>
      <c r="BI1712" s="71">
        <f t="shared" si="5503"/>
        <v>0</v>
      </c>
      <c r="BJ1712" s="146"/>
      <c r="BK1712" s="97">
        <v>1</v>
      </c>
      <c r="BL1712" s="95" t="str">
        <f t="shared" ref="BL1712:BP1712" si="5668">IF(BL1711&lt;&gt;"",BL1711,"")</f>
        <v/>
      </c>
      <c r="BM1712" s="95" t="str">
        <f t="shared" si="5668"/>
        <v/>
      </c>
      <c r="BN1712" s="95" t="str">
        <f t="shared" si="5668"/>
        <v/>
      </c>
      <c r="BO1712" s="95" t="str">
        <f t="shared" si="5668"/>
        <v/>
      </c>
      <c r="BP1712" s="95" t="str">
        <f t="shared" si="5668"/>
        <v/>
      </c>
      <c r="BQ1712" s="81">
        <f t="shared" si="5525"/>
        <v>0</v>
      </c>
      <c r="BR1712" s="81">
        <f t="shared" si="5526"/>
        <v>0</v>
      </c>
      <c r="BS1712" s="81">
        <f t="shared" si="5527"/>
        <v>0</v>
      </c>
      <c r="BT1712" s="81">
        <f t="shared" si="5528"/>
        <v>0</v>
      </c>
      <c r="BU1712" s="81">
        <f t="shared" si="5529"/>
        <v>0</v>
      </c>
      <c r="BV1712" s="13">
        <f t="shared" si="5530"/>
        <v>0</v>
      </c>
      <c r="BW1712" s="11">
        <f t="shared" si="5456"/>
        <v>0</v>
      </c>
      <c r="BX1712" s="69">
        <f t="shared" si="5465"/>
        <v>0</v>
      </c>
      <c r="BY1712" s="69">
        <f>IF($A1712&lt;&gt;"",IF(BY1711&lt;&gt;0,BY1711,IF(BW1712&lt;=$AW$2,"Stop Loss",0)),0)</f>
        <v>0</v>
      </c>
      <c r="BZ1712" s="69">
        <f t="shared" si="5380"/>
        <v>0</v>
      </c>
      <c r="CA1712" s="27" t="str">
        <f t="shared" si="5466"/>
        <v/>
      </c>
      <c r="CB1712" s="27" t="str">
        <f t="shared" si="5467"/>
        <v/>
      </c>
      <c r="CC1712" s="27" t="str">
        <f t="shared" si="5468"/>
        <v/>
      </c>
      <c r="CD1712" s="27" t="str">
        <f t="shared" si="5469"/>
        <v/>
      </c>
      <c r="CE1712" s="27" t="str">
        <f t="shared" si="5470"/>
        <v/>
      </c>
      <c r="CF1712" s="27" t="str">
        <f t="shared" si="5471"/>
        <v/>
      </c>
      <c r="CG1712" s="86"/>
      <c r="CH1712" s="86"/>
      <c r="CI1712" s="45"/>
      <c r="CJ1712" s="45"/>
      <c r="CK1712" s="45"/>
    </row>
    <row r="1713" spans="1:89">
      <c r="A1713" s="149"/>
      <c r="B1713" s="82" t="str">
        <f t="shared" si="5448"/>
        <v/>
      </c>
      <c r="C1713" s="7" t="str">
        <f t="shared" si="5449"/>
        <v/>
      </c>
      <c r="D1713" s="81">
        <f t="shared" si="5450"/>
        <v>0</v>
      </c>
      <c r="E1713" s="7" t="str">
        <f t="shared" si="5451"/>
        <v>18,</v>
      </c>
      <c r="F1713" s="78"/>
      <c r="G1713" s="86"/>
      <c r="H1713" s="86"/>
      <c r="I1713" s="86"/>
      <c r="J1713" s="86"/>
      <c r="K1713" s="86"/>
      <c r="L1713" s="86"/>
      <c r="M1713" s="86"/>
      <c r="N1713" s="86"/>
      <c r="O1713" s="78"/>
      <c r="P1713" s="86"/>
      <c r="Q1713" s="86"/>
      <c r="R1713" s="86"/>
      <c r="S1713" s="86"/>
      <c r="T1713" s="86"/>
      <c r="U1713" s="86"/>
      <c r="V1713" s="86"/>
      <c r="W1713" s="86"/>
      <c r="X1713" s="123" t="str">
        <f t="shared" si="5452"/>
        <v/>
      </c>
      <c r="Y1713" s="127">
        <f t="shared" si="5505"/>
        <v>0</v>
      </c>
      <c r="Z1713" s="127">
        <f t="shared" si="5506"/>
        <v>0</v>
      </c>
      <c r="AA1713" s="127">
        <f t="shared" si="5507"/>
        <v>0</v>
      </c>
      <c r="AB1713" s="86">
        <f t="shared" ref="AB1713:AC1713" si="5669">AB1712</f>
        <v>0</v>
      </c>
      <c r="AC1713" s="86">
        <f t="shared" si="5669"/>
        <v>0</v>
      </c>
      <c r="AD1713" s="90" t="str">
        <f t="shared" ref="AD1713:AE1713" si="5670">IF($A1712&lt;&gt;"",AD1712,"")</f>
        <v/>
      </c>
      <c r="AE1713" s="54" t="str">
        <f t="shared" si="5670"/>
        <v/>
      </c>
      <c r="AF1713" s="92" t="str">
        <f t="shared" si="5458"/>
        <v/>
      </c>
      <c r="AG1713" s="82">
        <f t="shared" si="5453"/>
        <v>0</v>
      </c>
      <c r="AH1713" s="71">
        <f t="shared" si="5626"/>
        <v>0</v>
      </c>
      <c r="AI1713" s="78" t="str">
        <f t="shared" si="5454"/>
        <v/>
      </c>
      <c r="AJ1713" s="132">
        <f t="shared" si="5509"/>
        <v>0</v>
      </c>
      <c r="AK1713" s="132">
        <f t="shared" si="5510"/>
        <v>0</v>
      </c>
      <c r="AL1713" s="132">
        <f t="shared" si="5511"/>
        <v>0</v>
      </c>
      <c r="AM1713" s="86" t="str">
        <f t="shared" si="5512"/>
        <v/>
      </c>
      <c r="AN1713" s="86" t="str">
        <f t="shared" si="5513"/>
        <v/>
      </c>
      <c r="AO1713" s="90" t="str">
        <f t="shared" ref="AO1713:AP1713" si="5671">IF($A1712&lt;&gt;"",AO1712,"")</f>
        <v/>
      </c>
      <c r="AP1713" s="54" t="str">
        <f t="shared" si="5671"/>
        <v/>
      </c>
      <c r="AQ1713" s="92" t="str">
        <f t="shared" si="5459"/>
        <v/>
      </c>
      <c r="AR1713" s="82">
        <f t="shared" si="5515"/>
        <v>0</v>
      </c>
      <c r="AS1713" s="71">
        <f t="shared" si="5460"/>
        <v>0</v>
      </c>
      <c r="AT1713" s="78" t="str">
        <f t="shared" si="5455"/>
        <v/>
      </c>
      <c r="AU1713" s="137">
        <f t="shared" si="5516"/>
        <v>0</v>
      </c>
      <c r="AV1713" s="137">
        <f t="shared" si="5517"/>
        <v>0</v>
      </c>
      <c r="AW1713" s="137">
        <f t="shared" si="5518"/>
        <v>0</v>
      </c>
      <c r="AX1713" s="86" t="str">
        <f t="shared" si="5519"/>
        <v/>
      </c>
      <c r="AY1713" s="86" t="str">
        <f t="shared" si="5520"/>
        <v/>
      </c>
      <c r="AZ1713" s="90" t="str">
        <f t="shared" ref="AZ1713:BA1713" si="5672">IF($A1712&lt;&gt;"",AZ1712,"")</f>
        <v/>
      </c>
      <c r="BA1713" s="54" t="str">
        <f t="shared" si="5672"/>
        <v/>
      </c>
      <c r="BB1713" s="92" t="str">
        <f t="shared" si="5461"/>
        <v/>
      </c>
      <c r="BC1713" s="82">
        <f t="shared" si="5522"/>
        <v>0</v>
      </c>
      <c r="BD1713" s="71">
        <f t="shared" si="5462"/>
        <v>0</v>
      </c>
      <c r="BE1713" s="98">
        <f t="shared" si="5524"/>
        <v>18</v>
      </c>
      <c r="BF1713" s="54" t="str">
        <f t="shared" si="5647"/>
        <v/>
      </c>
      <c r="BG1713" s="92" t="str">
        <f t="shared" si="5641"/>
        <v/>
      </c>
      <c r="BH1713" s="82">
        <f t="shared" si="5502"/>
        <v>0</v>
      </c>
      <c r="BI1713" s="71">
        <f t="shared" si="5503"/>
        <v>0</v>
      </c>
      <c r="BJ1713" s="146"/>
      <c r="BK1713" s="97">
        <v>1</v>
      </c>
      <c r="BL1713" s="95" t="str">
        <f t="shared" ref="BL1713:BP1713" si="5673">IF(BL1712&lt;&gt;"",BL1712,"")</f>
        <v/>
      </c>
      <c r="BM1713" s="95" t="str">
        <f t="shared" si="5673"/>
        <v/>
      </c>
      <c r="BN1713" s="95" t="str">
        <f t="shared" si="5673"/>
        <v/>
      </c>
      <c r="BO1713" s="95" t="str">
        <f t="shared" si="5673"/>
        <v/>
      </c>
      <c r="BP1713" s="95" t="str">
        <f t="shared" si="5673"/>
        <v/>
      </c>
      <c r="BQ1713" s="81">
        <f t="shared" si="5525"/>
        <v>0</v>
      </c>
      <c r="BR1713" s="81">
        <f t="shared" si="5526"/>
        <v>0</v>
      </c>
      <c r="BS1713" s="81">
        <f t="shared" si="5527"/>
        <v>0</v>
      </c>
      <c r="BT1713" s="81">
        <f t="shared" si="5528"/>
        <v>0</v>
      </c>
      <c r="BU1713" s="81">
        <f t="shared" si="5529"/>
        <v>0</v>
      </c>
      <c r="BV1713" s="13">
        <f t="shared" si="5530"/>
        <v>0</v>
      </c>
      <c r="BW1713" s="11">
        <f t="shared" si="5456"/>
        <v>0</v>
      </c>
      <c r="BX1713" s="69">
        <f t="shared" si="5465"/>
        <v>0</v>
      </c>
      <c r="BY1713" s="69">
        <f>IF($A1713&lt;&gt;"",IF(BY1712&lt;&gt;0,BY1712,IF(BW1713&lt;=$AW$2,"Stop Loss",0)),0)</f>
        <v>0</v>
      </c>
      <c r="BZ1713" s="69">
        <f t="shared" si="5380"/>
        <v>0</v>
      </c>
      <c r="CA1713" s="27" t="str">
        <f t="shared" si="5466"/>
        <v/>
      </c>
      <c r="CB1713" s="27" t="str">
        <f t="shared" si="5467"/>
        <v/>
      </c>
      <c r="CC1713" s="27" t="str">
        <f t="shared" si="5468"/>
        <v/>
      </c>
      <c r="CD1713" s="27" t="str">
        <f t="shared" si="5469"/>
        <v/>
      </c>
      <c r="CE1713" s="27" t="str">
        <f t="shared" si="5470"/>
        <v/>
      </c>
      <c r="CF1713" s="27" t="str">
        <f t="shared" si="5471"/>
        <v/>
      </c>
      <c r="CG1713" s="86"/>
      <c r="CH1713" s="86"/>
      <c r="CI1713" s="45"/>
      <c r="CJ1713" s="45"/>
      <c r="CK1713" s="45"/>
    </row>
    <row r="1714" spans="1:89">
      <c r="A1714" s="149"/>
      <c r="B1714" s="82" t="str">
        <f t="shared" si="5448"/>
        <v/>
      </c>
      <c r="C1714" s="7" t="str">
        <f t="shared" si="5449"/>
        <v/>
      </c>
      <c r="D1714" s="81">
        <f t="shared" si="5450"/>
        <v>0</v>
      </c>
      <c r="E1714" s="7" t="str">
        <f t="shared" si="5451"/>
        <v>18,</v>
      </c>
      <c r="F1714" s="78"/>
      <c r="G1714" s="86"/>
      <c r="H1714" s="86"/>
      <c r="I1714" s="86"/>
      <c r="J1714" s="86"/>
      <c r="K1714" s="86"/>
      <c r="L1714" s="86"/>
      <c r="M1714" s="86"/>
      <c r="N1714" s="86"/>
      <c r="O1714" s="78"/>
      <c r="P1714" s="86"/>
      <c r="Q1714" s="86"/>
      <c r="R1714" s="86"/>
      <c r="S1714" s="86"/>
      <c r="T1714" s="86"/>
      <c r="U1714" s="86"/>
      <c r="V1714" s="86"/>
      <c r="W1714" s="86"/>
      <c r="X1714" s="123" t="str">
        <f t="shared" si="5452"/>
        <v/>
      </c>
      <c r="Y1714" s="127">
        <f t="shared" si="5505"/>
        <v>0</v>
      </c>
      <c r="Z1714" s="127">
        <f t="shared" si="5506"/>
        <v>0</v>
      </c>
      <c r="AA1714" s="127">
        <f t="shared" si="5507"/>
        <v>0</v>
      </c>
      <c r="AB1714" s="86">
        <f>IF($Y1714&gt;$Z1714,$Y1714-$Z1714+AB1713,AB1713)</f>
        <v>0</v>
      </c>
      <c r="AC1714" s="86">
        <f>IF($Z1714&gt;$Y1714,$Z1714-$Y1714+AC1713,AC1713)</f>
        <v>0</v>
      </c>
      <c r="AD1714" s="90" t="str">
        <f t="shared" ref="AD1714:AE1714" si="5674">IF($A1713&lt;&gt;"",AD1713,"")</f>
        <v/>
      </c>
      <c r="AE1714" s="54" t="str">
        <f t="shared" si="5674"/>
        <v/>
      </c>
      <c r="AF1714" s="92" t="str">
        <f t="shared" si="5458"/>
        <v/>
      </c>
      <c r="AG1714" s="82">
        <f t="shared" si="5453"/>
        <v>0</v>
      </c>
      <c r="AH1714" s="71">
        <f t="shared" si="5626"/>
        <v>0</v>
      </c>
      <c r="AI1714" s="78" t="str">
        <f t="shared" si="5454"/>
        <v/>
      </c>
      <c r="AJ1714" s="132">
        <f t="shared" si="5509"/>
        <v>0</v>
      </c>
      <c r="AK1714" s="132">
        <f t="shared" si="5510"/>
        <v>0</v>
      </c>
      <c r="AL1714" s="132">
        <f t="shared" si="5511"/>
        <v>0</v>
      </c>
      <c r="AM1714" s="86" t="str">
        <f t="shared" si="5512"/>
        <v/>
      </c>
      <c r="AN1714" s="86" t="str">
        <f t="shared" si="5513"/>
        <v/>
      </c>
      <c r="AO1714" s="90" t="str">
        <f t="shared" ref="AO1714:AP1714" si="5675">IF($A1713&lt;&gt;"",AO1713,"")</f>
        <v/>
      </c>
      <c r="AP1714" s="54" t="str">
        <f t="shared" si="5675"/>
        <v/>
      </c>
      <c r="AQ1714" s="92" t="str">
        <f t="shared" si="5459"/>
        <v/>
      </c>
      <c r="AR1714" s="82">
        <f t="shared" si="5515"/>
        <v>0</v>
      </c>
      <c r="AS1714" s="71">
        <f t="shared" si="5460"/>
        <v>0</v>
      </c>
      <c r="AT1714" s="78" t="str">
        <f t="shared" si="5455"/>
        <v/>
      </c>
      <c r="AU1714" s="137">
        <f t="shared" si="5516"/>
        <v>0</v>
      </c>
      <c r="AV1714" s="137">
        <f t="shared" si="5517"/>
        <v>0</v>
      </c>
      <c r="AW1714" s="137">
        <f t="shared" si="5518"/>
        <v>0</v>
      </c>
      <c r="AX1714" s="86" t="str">
        <f t="shared" si="5519"/>
        <v/>
      </c>
      <c r="AY1714" s="86" t="str">
        <f t="shared" si="5520"/>
        <v/>
      </c>
      <c r="AZ1714" s="90" t="str">
        <f t="shared" ref="AZ1714:BA1714" si="5676">IF($A1713&lt;&gt;"",AZ1713,"")</f>
        <v/>
      </c>
      <c r="BA1714" s="54" t="str">
        <f t="shared" si="5676"/>
        <v/>
      </c>
      <c r="BB1714" s="92" t="str">
        <f t="shared" si="5461"/>
        <v/>
      </c>
      <c r="BC1714" s="82">
        <f t="shared" si="5522"/>
        <v>0</v>
      </c>
      <c r="BD1714" s="71">
        <f t="shared" si="5462"/>
        <v>0</v>
      </c>
      <c r="BE1714" s="98">
        <f t="shared" si="5524"/>
        <v>18</v>
      </c>
      <c r="BF1714" s="54" t="str">
        <f t="shared" si="5647"/>
        <v/>
      </c>
      <c r="BG1714" s="92" t="str">
        <f t="shared" si="5641"/>
        <v/>
      </c>
      <c r="BH1714" s="82">
        <f t="shared" si="5502"/>
        <v>0</v>
      </c>
      <c r="BI1714" s="71">
        <f t="shared" si="5503"/>
        <v>0</v>
      </c>
      <c r="BJ1714" s="146"/>
      <c r="BK1714" s="97">
        <v>1</v>
      </c>
      <c r="BL1714" s="95" t="str">
        <f t="shared" ref="BL1714:BP1714" si="5677">IF(BL1713&lt;&gt;"",BL1713,"")</f>
        <v/>
      </c>
      <c r="BM1714" s="95" t="str">
        <f t="shared" si="5677"/>
        <v/>
      </c>
      <c r="BN1714" s="95" t="str">
        <f t="shared" si="5677"/>
        <v/>
      </c>
      <c r="BO1714" s="95" t="str">
        <f t="shared" si="5677"/>
        <v/>
      </c>
      <c r="BP1714" s="95" t="str">
        <f t="shared" si="5677"/>
        <v/>
      </c>
      <c r="BQ1714" s="81">
        <f t="shared" si="5525"/>
        <v>0</v>
      </c>
      <c r="BR1714" s="81">
        <f t="shared" si="5526"/>
        <v>0</v>
      </c>
      <c r="BS1714" s="81">
        <f t="shared" si="5527"/>
        <v>0</v>
      </c>
      <c r="BT1714" s="81">
        <f t="shared" si="5528"/>
        <v>0</v>
      </c>
      <c r="BU1714" s="81">
        <f t="shared" si="5529"/>
        <v>0</v>
      </c>
      <c r="BV1714" s="13">
        <f t="shared" si="5530"/>
        <v>0</v>
      </c>
      <c r="BW1714" s="11">
        <f t="shared" si="5456"/>
        <v>0</v>
      </c>
      <c r="BX1714" s="69">
        <f t="shared" si="5465"/>
        <v>0</v>
      </c>
      <c r="BY1714" s="69">
        <f>IF($A1714&lt;&gt;"",IF(BY1713&lt;&gt;0,BY1713,IF(BW1714&lt;=$AW$2,"Stop Loss",0)),0)</f>
        <v>0</v>
      </c>
      <c r="BZ1714" s="69">
        <f t="shared" si="5380"/>
        <v>0</v>
      </c>
      <c r="CA1714" s="27" t="str">
        <f t="shared" si="5466"/>
        <v/>
      </c>
      <c r="CB1714" s="27" t="str">
        <f t="shared" si="5467"/>
        <v/>
      </c>
      <c r="CC1714" s="27" t="str">
        <f t="shared" si="5468"/>
        <v/>
      </c>
      <c r="CD1714" s="27" t="str">
        <f t="shared" si="5469"/>
        <v/>
      </c>
      <c r="CE1714" s="27" t="str">
        <f t="shared" si="5470"/>
        <v/>
      </c>
      <c r="CF1714" s="27" t="str">
        <f t="shared" si="5471"/>
        <v/>
      </c>
      <c r="CG1714" s="86"/>
      <c r="CH1714" s="86"/>
      <c r="CI1714" s="45"/>
      <c r="CJ1714" s="45"/>
      <c r="CK1714" s="45"/>
    </row>
    <row r="1715" spans="1:89">
      <c r="A1715" s="149"/>
      <c r="B1715" s="82" t="str">
        <f t="shared" si="5448"/>
        <v/>
      </c>
      <c r="C1715" s="7" t="str">
        <f t="shared" si="5449"/>
        <v/>
      </c>
      <c r="D1715" s="81">
        <f t="shared" si="5450"/>
        <v>0</v>
      </c>
      <c r="E1715" s="7" t="str">
        <f t="shared" si="5451"/>
        <v>18,</v>
      </c>
      <c r="F1715" s="78"/>
      <c r="G1715" s="86"/>
      <c r="H1715" s="86"/>
      <c r="I1715" s="86"/>
      <c r="J1715" s="86"/>
      <c r="K1715" s="86"/>
      <c r="L1715" s="86"/>
      <c r="M1715" s="86"/>
      <c r="N1715" s="86"/>
      <c r="O1715" s="78"/>
      <c r="P1715" s="86"/>
      <c r="Q1715" s="86"/>
      <c r="R1715" s="86"/>
      <c r="S1715" s="86"/>
      <c r="T1715" s="86"/>
      <c r="U1715" s="86"/>
      <c r="V1715" s="86"/>
      <c r="W1715" s="86"/>
      <c r="X1715" s="123" t="str">
        <f t="shared" si="5452"/>
        <v/>
      </c>
      <c r="Y1715" s="127">
        <f t="shared" si="5505"/>
        <v>0</v>
      </c>
      <c r="Z1715" s="127">
        <f t="shared" si="5506"/>
        <v>0</v>
      </c>
      <c r="AA1715" s="127">
        <f t="shared" si="5507"/>
        <v>0</v>
      </c>
      <c r="AB1715" s="86">
        <f>AB1714</f>
        <v>0</v>
      </c>
      <c r="AC1715" s="86">
        <f>AC1714</f>
        <v>0</v>
      </c>
      <c r="AD1715" s="90" t="str">
        <f>IF($A1714&lt;&gt;"",AA1714,"")</f>
        <v/>
      </c>
      <c r="AE1715" s="92" t="str">
        <f>IF($A1714&lt;&gt;"",IF(Y1714&gt;Z1714,"L","H"),"")</f>
        <v/>
      </c>
      <c r="AF1715" s="92" t="str">
        <f t="shared" si="5458"/>
        <v/>
      </c>
      <c r="AG1715" s="82">
        <f t="shared" si="5453"/>
        <v>0</v>
      </c>
      <c r="AH1715" s="71">
        <f t="shared" si="5626"/>
        <v>0</v>
      </c>
      <c r="AI1715" s="78" t="str">
        <f t="shared" si="5454"/>
        <v/>
      </c>
      <c r="AJ1715" s="132">
        <f t="shared" si="5509"/>
        <v>0</v>
      </c>
      <c r="AK1715" s="132">
        <f t="shared" si="5510"/>
        <v>0</v>
      </c>
      <c r="AL1715" s="132">
        <f t="shared" si="5511"/>
        <v>0</v>
      </c>
      <c r="AM1715" s="86" t="str">
        <f t="shared" si="5512"/>
        <v/>
      </c>
      <c r="AN1715" s="86" t="str">
        <f t="shared" si="5513"/>
        <v/>
      </c>
      <c r="AO1715" s="90" t="str">
        <f>IF($A1714&lt;&gt;"",AL1714,"")</f>
        <v/>
      </c>
      <c r="AP1715" s="92" t="str">
        <f>IF($A1714&lt;&gt;"",IF(AM1714&lt;&gt;"","O","E"),"")</f>
        <v/>
      </c>
      <c r="AQ1715" s="92" t="str">
        <f t="shared" si="5459"/>
        <v/>
      </c>
      <c r="AR1715" s="82">
        <f t="shared" si="5515"/>
        <v>0</v>
      </c>
      <c r="AS1715" s="71">
        <f t="shared" si="5460"/>
        <v>0</v>
      </c>
      <c r="AT1715" s="78" t="str">
        <f t="shared" si="5455"/>
        <v/>
      </c>
      <c r="AU1715" s="137">
        <f t="shared" si="5516"/>
        <v>0</v>
      </c>
      <c r="AV1715" s="137">
        <f t="shared" si="5517"/>
        <v>0</v>
      </c>
      <c r="AW1715" s="137">
        <f t="shared" si="5518"/>
        <v>0</v>
      </c>
      <c r="AX1715" s="86" t="str">
        <f t="shared" si="5519"/>
        <v/>
      </c>
      <c r="AY1715" s="86" t="str">
        <f t="shared" si="5520"/>
        <v/>
      </c>
      <c r="AZ1715" s="90" t="str">
        <f>IF($A1714&lt;&gt;"",AW1714,"")</f>
        <v/>
      </c>
      <c r="BA1715" s="92" t="str">
        <f>IF($A1714&lt;&gt;"",IF(AX1714&lt;&gt;"","B","R"),"")</f>
        <v/>
      </c>
      <c r="BB1715" s="92" t="str">
        <f t="shared" si="5461"/>
        <v/>
      </c>
      <c r="BC1715" s="82">
        <f t="shared" si="5522"/>
        <v>0</v>
      </c>
      <c r="BD1715" s="71">
        <f t="shared" si="5462"/>
        <v>0</v>
      </c>
      <c r="BE1715" s="98">
        <f t="shared" si="5524"/>
        <v>18</v>
      </c>
      <c r="BF1715" s="92" t="str">
        <f>IF($A1714&lt;&gt;"",IF($Y1714&gt;$Z1714,"H",IF($Z1714&gt;$Y1714,"L",BF1714)),"")</f>
        <v/>
      </c>
      <c r="BG1715" s="92" t="str">
        <f>IF($A1715&lt;&gt;"",IF($A1715=0,"L",IF(BF1715&lt;&gt;"",IF(BF1715=X1715,"W","L"))),"")</f>
        <v/>
      </c>
      <c r="BH1715" s="82">
        <f t="shared" si="5502"/>
        <v>0</v>
      </c>
      <c r="BI1715" s="71">
        <f t="shared" si="5503"/>
        <v>0</v>
      </c>
      <c r="BJ1715" s="146" t="str">
        <f>AE1715&amp;AP1715&amp;BA1715</f>
        <v/>
      </c>
      <c r="BK1715" s="97">
        <v>1</v>
      </c>
      <c r="BL1715" s="95" t="str">
        <f>IF($A1714&lt;&gt;"",IF($BJ1715="LER","11,",IF($BJ1715="LOR","02,",IF($BJ1715="LEB","01,",IF($BJ1715="LOB","12,",IF($BJ1715="HER","29,",IF($BJ1715="HOR","20,",IF($BJ1715="HEB","19,",IF($BJ1715="HOB","30,","")))))))),"")</f>
        <v/>
      </c>
      <c r="BM1715" s="95" t="str">
        <f>IF($A1714&lt;&gt;"",IF($BJ1715="LER","13,",IF($BJ1715="LOR","04,",IF($BJ1715="LEB","03,",IF($BJ1715="LOB","14,",IF($BJ1715="HER","31,",IF($BJ1715="HOR","22,",IF($BJ1715="HEB","21,",IF($BJ1715="HOB","32,","")))))))),"")</f>
        <v/>
      </c>
      <c r="BN1715" s="95" t="str">
        <f>IF($A1714&lt;&gt;"",IF($BJ1715="LER","15,",IF($BJ1715="LOR","06,",IF($BJ1715="LEB","05,",IF($BJ1715="LOB","16,",IF($BJ1715="HER","33,",IF($BJ1715="HOR","24,",IF($BJ1715="HEB","23,",IF($BJ1715="HOB","34,","")))))))),"")</f>
        <v/>
      </c>
      <c r="BO1715" s="95" t="str">
        <f>IF($A1714&lt;&gt;"",IF($BJ1715="LER","17,",IF($BJ1715="LOR","08,",IF($BJ1715="LEB","07,",IF($BJ1715="LOB","18,",IF($BJ1715="HER","35,",IF($BJ1715="HOR","26,",IF($BJ1715="HEB","25,",IF($BJ1715="HOB","36,","")))))))),"")</f>
        <v/>
      </c>
      <c r="BP1715" s="95" t="str">
        <f>IF($A1714&lt;&gt;"",IF($BJ1715="LER","",IF($BJ1715="LOR","10,",IF($BJ1715="LEB","09,",IF($BJ1715="LOB","",IF($BJ1715="HER","",IF($BJ1715="HOR","28,",IF($BJ1715="HEB","27,",IF($BJ1715="HOB","","")))))))),"")</f>
        <v/>
      </c>
      <c r="BQ1715" s="81">
        <f t="shared" si="5525"/>
        <v>0</v>
      </c>
      <c r="BR1715" s="81">
        <f t="shared" si="5526"/>
        <v>0</v>
      </c>
      <c r="BS1715" s="81">
        <f t="shared" si="5527"/>
        <v>0</v>
      </c>
      <c r="BT1715" s="81">
        <f t="shared" si="5528"/>
        <v>0</v>
      </c>
      <c r="BU1715" s="81">
        <f t="shared" si="5529"/>
        <v>0</v>
      </c>
      <c r="BV1715" s="13">
        <f t="shared" si="5530"/>
        <v>0</v>
      </c>
      <c r="BW1715" s="11">
        <f t="shared" si="5456"/>
        <v>0</v>
      </c>
      <c r="BX1715" s="69">
        <f t="shared" si="5465"/>
        <v>0</v>
      </c>
      <c r="BY1715" s="69">
        <f>IF($A1715&lt;&gt;"",IF(BY1714&lt;&gt;0,BY1714,IF(BW1715&lt;=$AW$2,"Stop Loss",0)),0)</f>
        <v>0</v>
      </c>
      <c r="BZ1715" s="69">
        <f t="shared" si="5380"/>
        <v>0</v>
      </c>
      <c r="CA1715" s="27" t="str">
        <f t="shared" si="5466"/>
        <v/>
      </c>
      <c r="CB1715" s="27" t="str">
        <f t="shared" si="5467"/>
        <v/>
      </c>
      <c r="CC1715" s="27" t="str">
        <f t="shared" si="5468"/>
        <v/>
      </c>
      <c r="CD1715" s="27" t="str">
        <f t="shared" si="5469"/>
        <v/>
      </c>
      <c r="CE1715" s="27" t="str">
        <f t="shared" si="5470"/>
        <v/>
      </c>
      <c r="CF1715" s="27" t="str">
        <f t="shared" si="5471"/>
        <v/>
      </c>
      <c r="CG1715" s="86"/>
      <c r="CH1715" s="86"/>
      <c r="CI1715" s="45"/>
      <c r="CJ1715" s="45"/>
      <c r="CK1715" s="45"/>
    </row>
    <row r="1716" spans="1:89">
      <c r="A1716" s="149"/>
      <c r="B1716" s="82" t="str">
        <f t="shared" si="5448"/>
        <v/>
      </c>
      <c r="C1716" s="7" t="str">
        <f t="shared" si="5449"/>
        <v/>
      </c>
      <c r="D1716" s="81">
        <f t="shared" si="5450"/>
        <v>0</v>
      </c>
      <c r="E1716" s="7" t="str">
        <f t="shared" si="5451"/>
        <v>18,</v>
      </c>
      <c r="F1716" s="78"/>
      <c r="G1716" s="86"/>
      <c r="H1716" s="86"/>
      <c r="I1716" s="86"/>
      <c r="J1716" s="86"/>
      <c r="K1716" s="86"/>
      <c r="L1716" s="86"/>
      <c r="M1716" s="86"/>
      <c r="N1716" s="86"/>
      <c r="O1716" s="78"/>
      <c r="P1716" s="86"/>
      <c r="Q1716" s="86"/>
      <c r="R1716" s="86"/>
      <c r="S1716" s="86"/>
      <c r="T1716" s="86"/>
      <c r="U1716" s="86"/>
      <c r="V1716" s="86"/>
      <c r="W1716" s="86"/>
      <c r="X1716" s="123" t="str">
        <f t="shared" si="5452"/>
        <v/>
      </c>
      <c r="Y1716" s="127">
        <f t="shared" si="5505"/>
        <v>0</v>
      </c>
      <c r="Z1716" s="127">
        <f t="shared" si="5506"/>
        <v>0</v>
      </c>
      <c r="AA1716" s="127">
        <f t="shared" si="5507"/>
        <v>0</v>
      </c>
      <c r="AB1716" s="86">
        <f t="shared" ref="AB1716:AC1716" si="5678">AB1715</f>
        <v>0</v>
      </c>
      <c r="AC1716" s="86">
        <f t="shared" si="5678"/>
        <v>0</v>
      </c>
      <c r="AD1716" s="90" t="str">
        <f>IF($A1715&lt;&gt;"",AD1715,"")</f>
        <v/>
      </c>
      <c r="AE1716" s="54" t="str">
        <f>IF($A1715&lt;&gt;"",AE1715,"")</f>
        <v/>
      </c>
      <c r="AF1716" s="92" t="str">
        <f t="shared" si="5458"/>
        <v/>
      </c>
      <c r="AG1716" s="82">
        <f t="shared" si="5453"/>
        <v>0</v>
      </c>
      <c r="AH1716" s="71">
        <f t="shared" si="5626"/>
        <v>0</v>
      </c>
      <c r="AI1716" s="78" t="str">
        <f t="shared" si="5454"/>
        <v/>
      </c>
      <c r="AJ1716" s="132">
        <f t="shared" si="5509"/>
        <v>0</v>
      </c>
      <c r="AK1716" s="132">
        <f t="shared" si="5510"/>
        <v>0</v>
      </c>
      <c r="AL1716" s="132">
        <f t="shared" si="5511"/>
        <v>0</v>
      </c>
      <c r="AM1716" s="86" t="str">
        <f t="shared" si="5512"/>
        <v/>
      </c>
      <c r="AN1716" s="86" t="str">
        <f t="shared" si="5513"/>
        <v/>
      </c>
      <c r="AO1716" s="90" t="str">
        <f>IF($A1715&lt;&gt;"",AO1715,"")</f>
        <v/>
      </c>
      <c r="AP1716" s="54" t="str">
        <f>IF($A1715&lt;&gt;"",AP1715,"")</f>
        <v/>
      </c>
      <c r="AQ1716" s="92" t="str">
        <f t="shared" si="5459"/>
        <v/>
      </c>
      <c r="AR1716" s="82">
        <f t="shared" si="5515"/>
        <v>0</v>
      </c>
      <c r="AS1716" s="71">
        <f t="shared" si="5460"/>
        <v>0</v>
      </c>
      <c r="AT1716" s="78" t="str">
        <f t="shared" si="5455"/>
        <v/>
      </c>
      <c r="AU1716" s="137">
        <f t="shared" si="5516"/>
        <v>0</v>
      </c>
      <c r="AV1716" s="137">
        <f t="shared" si="5517"/>
        <v>0</v>
      </c>
      <c r="AW1716" s="137">
        <f t="shared" si="5518"/>
        <v>0</v>
      </c>
      <c r="AX1716" s="86" t="str">
        <f t="shared" si="5519"/>
        <v/>
      </c>
      <c r="AY1716" s="86" t="str">
        <f t="shared" si="5520"/>
        <v/>
      </c>
      <c r="AZ1716" s="90" t="str">
        <f>IF($A1715&lt;&gt;"",AZ1715,"")</f>
        <v/>
      </c>
      <c r="BA1716" s="54" t="str">
        <f>IF($A1715&lt;&gt;"",BA1715,"")</f>
        <v/>
      </c>
      <c r="BB1716" s="92" t="str">
        <f t="shared" si="5461"/>
        <v/>
      </c>
      <c r="BC1716" s="82">
        <f t="shared" si="5522"/>
        <v>0</v>
      </c>
      <c r="BD1716" s="71">
        <f t="shared" si="5462"/>
        <v>0</v>
      </c>
      <c r="BE1716" s="98">
        <f t="shared" si="5524"/>
        <v>18</v>
      </c>
      <c r="BF1716" s="54" t="str">
        <f>IF($A1715&lt;&gt;"",BF1715,"")</f>
        <v/>
      </c>
      <c r="BG1716" s="92" t="str">
        <f t="shared" ref="BG1716:BG1732" si="5679">IF($A1716&lt;&gt;"",IF($A1716=0,"L",IF(BF1716&lt;&gt;"",IF(BF1716=X1716,"W","L"))),"")</f>
        <v/>
      </c>
      <c r="BH1716" s="82">
        <f t="shared" si="5502"/>
        <v>0</v>
      </c>
      <c r="BI1716" s="71">
        <f t="shared" si="5503"/>
        <v>0</v>
      </c>
      <c r="BJ1716" s="146"/>
      <c r="BK1716" s="97">
        <v>1</v>
      </c>
      <c r="BL1716" s="95" t="str">
        <f>IF(BL1715&lt;&gt;"",BL1715,"")</f>
        <v/>
      </c>
      <c r="BM1716" s="95" t="str">
        <f t="shared" ref="BM1716:BP1716" si="5680">IF(BM1715&lt;&gt;"",BM1715,"")</f>
        <v/>
      </c>
      <c r="BN1716" s="95" t="str">
        <f t="shared" si="5680"/>
        <v/>
      </c>
      <c r="BO1716" s="95" t="str">
        <f t="shared" si="5680"/>
        <v/>
      </c>
      <c r="BP1716" s="95" t="str">
        <f t="shared" si="5680"/>
        <v/>
      </c>
      <c r="BQ1716" s="81">
        <f t="shared" si="5525"/>
        <v>0</v>
      </c>
      <c r="BR1716" s="81">
        <f t="shared" si="5526"/>
        <v>0</v>
      </c>
      <c r="BS1716" s="81">
        <f t="shared" si="5527"/>
        <v>0</v>
      </c>
      <c r="BT1716" s="81">
        <f t="shared" si="5528"/>
        <v>0</v>
      </c>
      <c r="BU1716" s="81">
        <f t="shared" si="5529"/>
        <v>0</v>
      </c>
      <c r="BV1716" s="13">
        <f t="shared" si="5530"/>
        <v>0</v>
      </c>
      <c r="BW1716" s="11">
        <f t="shared" si="5456"/>
        <v>0</v>
      </c>
      <c r="BX1716" s="69">
        <f t="shared" si="5465"/>
        <v>0</v>
      </c>
      <c r="BY1716" s="69">
        <f>IF($A1716&lt;&gt;"",IF(BY1715&lt;&gt;0,BY1715,IF(BW1716&lt;=$AW$2,"Stop Loss",0)),0)</f>
        <v>0</v>
      </c>
      <c r="BZ1716" s="69">
        <f t="shared" si="5380"/>
        <v>0</v>
      </c>
      <c r="CA1716" s="27" t="str">
        <f t="shared" si="5466"/>
        <v/>
      </c>
      <c r="CB1716" s="27" t="str">
        <f t="shared" si="5467"/>
        <v/>
      </c>
      <c r="CC1716" s="27" t="str">
        <f t="shared" si="5468"/>
        <v/>
      </c>
      <c r="CD1716" s="27" t="str">
        <f t="shared" si="5469"/>
        <v/>
      </c>
      <c r="CE1716" s="27" t="str">
        <f t="shared" si="5470"/>
        <v/>
      </c>
      <c r="CF1716" s="27" t="str">
        <f t="shared" si="5471"/>
        <v/>
      </c>
      <c r="CG1716" s="86"/>
      <c r="CH1716" s="86"/>
      <c r="CI1716" s="45"/>
      <c r="CJ1716" s="45"/>
      <c r="CK1716" s="45"/>
    </row>
    <row r="1717" spans="1:89">
      <c r="A1717" s="149"/>
      <c r="B1717" s="82" t="str">
        <f t="shared" si="5448"/>
        <v/>
      </c>
      <c r="C1717" s="7" t="str">
        <f t="shared" si="5449"/>
        <v/>
      </c>
      <c r="D1717" s="81">
        <f t="shared" si="5450"/>
        <v>0</v>
      </c>
      <c r="E1717" s="7" t="str">
        <f t="shared" si="5451"/>
        <v>18,</v>
      </c>
      <c r="F1717" s="78"/>
      <c r="G1717" s="86"/>
      <c r="H1717" s="86"/>
      <c r="I1717" s="86"/>
      <c r="J1717" s="86"/>
      <c r="K1717" s="86"/>
      <c r="L1717" s="86"/>
      <c r="M1717" s="86"/>
      <c r="N1717" s="86"/>
      <c r="O1717" s="78"/>
      <c r="P1717" s="86"/>
      <c r="Q1717" s="86"/>
      <c r="R1717" s="86"/>
      <c r="S1717" s="86"/>
      <c r="T1717" s="86"/>
      <c r="U1717" s="86"/>
      <c r="V1717" s="86"/>
      <c r="W1717" s="86"/>
      <c r="X1717" s="123" t="str">
        <f t="shared" si="5452"/>
        <v/>
      </c>
      <c r="Y1717" s="127">
        <f t="shared" si="5505"/>
        <v>0</v>
      </c>
      <c r="Z1717" s="127">
        <f t="shared" si="5506"/>
        <v>0</v>
      </c>
      <c r="AA1717" s="127">
        <f t="shared" si="5507"/>
        <v>0</v>
      </c>
      <c r="AB1717" s="86">
        <f t="shared" ref="AB1717:AC1717" si="5681">AB1716</f>
        <v>0</v>
      </c>
      <c r="AC1717" s="86">
        <f t="shared" si="5681"/>
        <v>0</v>
      </c>
      <c r="AD1717" s="90" t="str">
        <f t="shared" ref="AD1717:AE1717" si="5682">IF($A1716&lt;&gt;"",AD1716,"")</f>
        <v/>
      </c>
      <c r="AE1717" s="54" t="str">
        <f t="shared" si="5682"/>
        <v/>
      </c>
      <c r="AF1717" s="92" t="str">
        <f t="shared" si="5458"/>
        <v/>
      </c>
      <c r="AG1717" s="82">
        <f t="shared" si="5453"/>
        <v>0</v>
      </c>
      <c r="AH1717" s="71">
        <f t="shared" si="5626"/>
        <v>0</v>
      </c>
      <c r="AI1717" s="78" t="str">
        <f t="shared" si="5454"/>
        <v/>
      </c>
      <c r="AJ1717" s="132">
        <f t="shared" si="5509"/>
        <v>0</v>
      </c>
      <c r="AK1717" s="132">
        <f t="shared" si="5510"/>
        <v>0</v>
      </c>
      <c r="AL1717" s="132">
        <f t="shared" si="5511"/>
        <v>0</v>
      </c>
      <c r="AM1717" s="86" t="str">
        <f t="shared" si="5512"/>
        <v/>
      </c>
      <c r="AN1717" s="86" t="str">
        <f t="shared" si="5513"/>
        <v/>
      </c>
      <c r="AO1717" s="90" t="str">
        <f t="shared" ref="AO1717:AP1717" si="5683">IF($A1716&lt;&gt;"",AO1716,"")</f>
        <v/>
      </c>
      <c r="AP1717" s="54" t="str">
        <f t="shared" si="5683"/>
        <v/>
      </c>
      <c r="AQ1717" s="92" t="str">
        <f t="shared" si="5459"/>
        <v/>
      </c>
      <c r="AR1717" s="82">
        <f t="shared" si="5515"/>
        <v>0</v>
      </c>
      <c r="AS1717" s="71">
        <f t="shared" si="5460"/>
        <v>0</v>
      </c>
      <c r="AT1717" s="78" t="str">
        <f t="shared" si="5455"/>
        <v/>
      </c>
      <c r="AU1717" s="137">
        <f t="shared" si="5516"/>
        <v>0</v>
      </c>
      <c r="AV1717" s="137">
        <f t="shared" si="5517"/>
        <v>0</v>
      </c>
      <c r="AW1717" s="137">
        <f t="shared" si="5518"/>
        <v>0</v>
      </c>
      <c r="AX1717" s="86" t="str">
        <f t="shared" si="5519"/>
        <v/>
      </c>
      <c r="AY1717" s="86" t="str">
        <f t="shared" si="5520"/>
        <v/>
      </c>
      <c r="AZ1717" s="90" t="str">
        <f t="shared" ref="AZ1717:BA1717" si="5684">IF($A1716&lt;&gt;"",AZ1716,"")</f>
        <v/>
      </c>
      <c r="BA1717" s="54" t="str">
        <f t="shared" si="5684"/>
        <v/>
      </c>
      <c r="BB1717" s="92" t="str">
        <f t="shared" si="5461"/>
        <v/>
      </c>
      <c r="BC1717" s="82">
        <f t="shared" si="5522"/>
        <v>0</v>
      </c>
      <c r="BD1717" s="71">
        <f t="shared" si="5462"/>
        <v>0</v>
      </c>
      <c r="BE1717" s="98">
        <f t="shared" si="5524"/>
        <v>18</v>
      </c>
      <c r="BF1717" s="54" t="str">
        <f t="shared" ref="BF1717:BF1723" si="5685">IF($A1716&lt;&gt;"",BF1716,"")</f>
        <v/>
      </c>
      <c r="BG1717" s="92" t="str">
        <f t="shared" si="5679"/>
        <v/>
      </c>
      <c r="BH1717" s="82">
        <f t="shared" si="5502"/>
        <v>0</v>
      </c>
      <c r="BI1717" s="71">
        <f t="shared" si="5503"/>
        <v>0</v>
      </c>
      <c r="BJ1717" s="146"/>
      <c r="BK1717" s="97">
        <v>1</v>
      </c>
      <c r="BL1717" s="95" t="str">
        <f t="shared" ref="BL1717:BP1717" si="5686">IF(BL1716&lt;&gt;"",BL1716,"")</f>
        <v/>
      </c>
      <c r="BM1717" s="95" t="str">
        <f t="shared" si="5686"/>
        <v/>
      </c>
      <c r="BN1717" s="95" t="str">
        <f t="shared" si="5686"/>
        <v/>
      </c>
      <c r="BO1717" s="95" t="str">
        <f t="shared" si="5686"/>
        <v/>
      </c>
      <c r="BP1717" s="95" t="str">
        <f t="shared" si="5686"/>
        <v/>
      </c>
      <c r="BQ1717" s="81">
        <f t="shared" si="5525"/>
        <v>0</v>
      </c>
      <c r="BR1717" s="81">
        <f t="shared" si="5526"/>
        <v>0</v>
      </c>
      <c r="BS1717" s="81">
        <f t="shared" si="5527"/>
        <v>0</v>
      </c>
      <c r="BT1717" s="81">
        <f t="shared" si="5528"/>
        <v>0</v>
      </c>
      <c r="BU1717" s="81">
        <f t="shared" si="5529"/>
        <v>0</v>
      </c>
      <c r="BV1717" s="13">
        <f t="shared" si="5530"/>
        <v>0</v>
      </c>
      <c r="BW1717" s="11">
        <f t="shared" si="5456"/>
        <v>0</v>
      </c>
      <c r="BX1717" s="69">
        <f t="shared" si="5465"/>
        <v>0</v>
      </c>
      <c r="BY1717" s="69">
        <f>IF($A1717&lt;&gt;"",IF(BY1716&lt;&gt;0,BY1716,IF(BW1717&lt;=$AW$2,"Stop Loss",0)),0)</f>
        <v>0</v>
      </c>
      <c r="BZ1717" s="69">
        <f t="shared" ref="BZ1717:BZ1780" si="5687">IF(BW1717&gt;BZ1716,BW1717,BZ1716)</f>
        <v>0</v>
      </c>
      <c r="CA1717" s="27" t="str">
        <f t="shared" si="5466"/>
        <v/>
      </c>
      <c r="CB1717" s="27" t="str">
        <f t="shared" si="5467"/>
        <v/>
      </c>
      <c r="CC1717" s="27" t="str">
        <f t="shared" si="5468"/>
        <v/>
      </c>
      <c r="CD1717" s="27" t="str">
        <f t="shared" si="5469"/>
        <v/>
      </c>
      <c r="CE1717" s="27" t="str">
        <f t="shared" si="5470"/>
        <v/>
      </c>
      <c r="CF1717" s="27" t="str">
        <f t="shared" si="5471"/>
        <v/>
      </c>
      <c r="CG1717" s="86"/>
      <c r="CH1717" s="86"/>
      <c r="CI1717" s="45"/>
      <c r="CJ1717" s="45"/>
      <c r="CK1717" s="45"/>
    </row>
    <row r="1718" spans="1:89">
      <c r="A1718" s="149"/>
      <c r="B1718" s="82" t="str">
        <f t="shared" si="5448"/>
        <v/>
      </c>
      <c r="C1718" s="7" t="str">
        <f t="shared" si="5449"/>
        <v/>
      </c>
      <c r="D1718" s="81">
        <f t="shared" si="5450"/>
        <v>0</v>
      </c>
      <c r="E1718" s="7" t="str">
        <f t="shared" si="5451"/>
        <v>18,</v>
      </c>
      <c r="F1718" s="78"/>
      <c r="G1718" s="86"/>
      <c r="H1718" s="86"/>
      <c r="I1718" s="86"/>
      <c r="J1718" s="86"/>
      <c r="K1718" s="86"/>
      <c r="L1718" s="86"/>
      <c r="M1718" s="86"/>
      <c r="N1718" s="86"/>
      <c r="O1718" s="78"/>
      <c r="P1718" s="86"/>
      <c r="Q1718" s="86"/>
      <c r="R1718" s="86"/>
      <c r="S1718" s="86"/>
      <c r="T1718" s="86"/>
      <c r="U1718" s="86"/>
      <c r="V1718" s="86"/>
      <c r="W1718" s="86"/>
      <c r="X1718" s="123" t="str">
        <f t="shared" si="5452"/>
        <v/>
      </c>
      <c r="Y1718" s="127">
        <f t="shared" si="5505"/>
        <v>0</v>
      </c>
      <c r="Z1718" s="127">
        <f t="shared" si="5506"/>
        <v>0</v>
      </c>
      <c r="AA1718" s="127">
        <f t="shared" si="5507"/>
        <v>0</v>
      </c>
      <c r="AB1718" s="86">
        <f t="shared" ref="AB1718:AC1718" si="5688">AB1717</f>
        <v>0</v>
      </c>
      <c r="AC1718" s="86">
        <f t="shared" si="5688"/>
        <v>0</v>
      </c>
      <c r="AD1718" s="90" t="str">
        <f t="shared" ref="AD1718:AE1718" si="5689">IF($A1717&lt;&gt;"",AD1717,"")</f>
        <v/>
      </c>
      <c r="AE1718" s="54" t="str">
        <f t="shared" si="5689"/>
        <v/>
      </c>
      <c r="AF1718" s="92" t="str">
        <f t="shared" si="5458"/>
        <v/>
      </c>
      <c r="AG1718" s="82">
        <f t="shared" si="5453"/>
        <v>0</v>
      </c>
      <c r="AH1718" s="71">
        <f t="shared" si="5626"/>
        <v>0</v>
      </c>
      <c r="AI1718" s="78" t="str">
        <f t="shared" si="5454"/>
        <v/>
      </c>
      <c r="AJ1718" s="132">
        <f t="shared" si="5509"/>
        <v>0</v>
      </c>
      <c r="AK1718" s="132">
        <f t="shared" si="5510"/>
        <v>0</v>
      </c>
      <c r="AL1718" s="132">
        <f t="shared" si="5511"/>
        <v>0</v>
      </c>
      <c r="AM1718" s="86" t="str">
        <f t="shared" si="5512"/>
        <v/>
      </c>
      <c r="AN1718" s="86" t="str">
        <f t="shared" si="5513"/>
        <v/>
      </c>
      <c r="AO1718" s="90" t="str">
        <f t="shared" ref="AO1718:AP1718" si="5690">IF($A1717&lt;&gt;"",AO1717,"")</f>
        <v/>
      </c>
      <c r="AP1718" s="54" t="str">
        <f t="shared" si="5690"/>
        <v/>
      </c>
      <c r="AQ1718" s="92" t="str">
        <f t="shared" si="5459"/>
        <v/>
      </c>
      <c r="AR1718" s="82">
        <f t="shared" si="5515"/>
        <v>0</v>
      </c>
      <c r="AS1718" s="71">
        <f t="shared" si="5460"/>
        <v>0</v>
      </c>
      <c r="AT1718" s="78" t="str">
        <f t="shared" si="5455"/>
        <v/>
      </c>
      <c r="AU1718" s="137">
        <f t="shared" si="5516"/>
        <v>0</v>
      </c>
      <c r="AV1718" s="137">
        <f t="shared" si="5517"/>
        <v>0</v>
      </c>
      <c r="AW1718" s="137">
        <f t="shared" si="5518"/>
        <v>0</v>
      </c>
      <c r="AX1718" s="86" t="str">
        <f t="shared" si="5519"/>
        <v/>
      </c>
      <c r="AY1718" s="86" t="str">
        <f t="shared" si="5520"/>
        <v/>
      </c>
      <c r="AZ1718" s="90" t="str">
        <f t="shared" ref="AZ1718:BA1718" si="5691">IF($A1717&lt;&gt;"",AZ1717,"")</f>
        <v/>
      </c>
      <c r="BA1718" s="54" t="str">
        <f t="shared" si="5691"/>
        <v/>
      </c>
      <c r="BB1718" s="92" t="str">
        <f t="shared" si="5461"/>
        <v/>
      </c>
      <c r="BC1718" s="82">
        <f t="shared" si="5522"/>
        <v>0</v>
      </c>
      <c r="BD1718" s="71">
        <f t="shared" si="5462"/>
        <v>0</v>
      </c>
      <c r="BE1718" s="98">
        <f t="shared" si="5524"/>
        <v>18</v>
      </c>
      <c r="BF1718" s="54" t="str">
        <f t="shared" si="5685"/>
        <v/>
      </c>
      <c r="BG1718" s="92" t="str">
        <f t="shared" si="5679"/>
        <v/>
      </c>
      <c r="BH1718" s="82">
        <f t="shared" si="5502"/>
        <v>0</v>
      </c>
      <c r="BI1718" s="71">
        <f t="shared" si="5503"/>
        <v>0</v>
      </c>
      <c r="BJ1718" s="146"/>
      <c r="BK1718" s="97">
        <v>1</v>
      </c>
      <c r="BL1718" s="95" t="str">
        <f t="shared" ref="BL1718:BP1718" si="5692">IF(BL1717&lt;&gt;"",BL1717,"")</f>
        <v/>
      </c>
      <c r="BM1718" s="95" t="str">
        <f t="shared" si="5692"/>
        <v/>
      </c>
      <c r="BN1718" s="95" t="str">
        <f t="shared" si="5692"/>
        <v/>
      </c>
      <c r="BO1718" s="95" t="str">
        <f t="shared" si="5692"/>
        <v/>
      </c>
      <c r="BP1718" s="95" t="str">
        <f t="shared" si="5692"/>
        <v/>
      </c>
      <c r="BQ1718" s="81">
        <f t="shared" si="5525"/>
        <v>0</v>
      </c>
      <c r="BR1718" s="81">
        <f t="shared" si="5526"/>
        <v>0</v>
      </c>
      <c r="BS1718" s="81">
        <f t="shared" si="5527"/>
        <v>0</v>
      </c>
      <c r="BT1718" s="81">
        <f t="shared" si="5528"/>
        <v>0</v>
      </c>
      <c r="BU1718" s="81">
        <f t="shared" si="5529"/>
        <v>0</v>
      </c>
      <c r="BV1718" s="13">
        <f t="shared" si="5530"/>
        <v>0</v>
      </c>
      <c r="BW1718" s="11">
        <f t="shared" si="5456"/>
        <v>0</v>
      </c>
      <c r="BX1718" s="69">
        <f t="shared" si="5465"/>
        <v>0</v>
      </c>
      <c r="BY1718" s="69">
        <f>IF($A1718&lt;&gt;"",IF(BY1717&lt;&gt;0,BY1717,IF(BW1718&lt;=$AW$2,"Stop Loss",0)),0)</f>
        <v>0</v>
      </c>
      <c r="BZ1718" s="69">
        <f t="shared" si="5687"/>
        <v>0</v>
      </c>
      <c r="CA1718" s="27" t="str">
        <f t="shared" si="5466"/>
        <v/>
      </c>
      <c r="CB1718" s="27" t="str">
        <f t="shared" si="5467"/>
        <v/>
      </c>
      <c r="CC1718" s="27" t="str">
        <f t="shared" si="5468"/>
        <v/>
      </c>
      <c r="CD1718" s="27" t="str">
        <f t="shared" si="5469"/>
        <v/>
      </c>
      <c r="CE1718" s="27" t="str">
        <f t="shared" si="5470"/>
        <v/>
      </c>
      <c r="CF1718" s="27" t="str">
        <f t="shared" si="5471"/>
        <v/>
      </c>
      <c r="CG1718" s="86"/>
      <c r="CH1718" s="86"/>
      <c r="CI1718" s="45"/>
      <c r="CJ1718" s="45"/>
      <c r="CK1718" s="45"/>
    </row>
    <row r="1719" spans="1:89">
      <c r="A1719" s="149"/>
      <c r="B1719" s="82" t="str">
        <f t="shared" si="5448"/>
        <v/>
      </c>
      <c r="C1719" s="7" t="str">
        <f t="shared" si="5449"/>
        <v/>
      </c>
      <c r="D1719" s="81">
        <f t="shared" si="5450"/>
        <v>0</v>
      </c>
      <c r="E1719" s="7" t="str">
        <f t="shared" si="5451"/>
        <v>18,</v>
      </c>
      <c r="F1719" s="78"/>
      <c r="G1719" s="86"/>
      <c r="H1719" s="86"/>
      <c r="I1719" s="86"/>
      <c r="J1719" s="86"/>
      <c r="K1719" s="86"/>
      <c r="L1719" s="86"/>
      <c r="M1719" s="86"/>
      <c r="N1719" s="86"/>
      <c r="O1719" s="78"/>
      <c r="P1719" s="86"/>
      <c r="Q1719" s="86"/>
      <c r="R1719" s="86"/>
      <c r="S1719" s="86"/>
      <c r="T1719" s="86"/>
      <c r="U1719" s="86"/>
      <c r="V1719" s="86"/>
      <c r="W1719" s="86"/>
      <c r="X1719" s="123" t="str">
        <f t="shared" si="5452"/>
        <v/>
      </c>
      <c r="Y1719" s="127">
        <f t="shared" si="5505"/>
        <v>0</v>
      </c>
      <c r="Z1719" s="127">
        <f t="shared" si="5506"/>
        <v>0</v>
      </c>
      <c r="AA1719" s="127">
        <f t="shared" si="5507"/>
        <v>0</v>
      </c>
      <c r="AB1719" s="86">
        <f t="shared" ref="AB1719:AC1719" si="5693">AB1718</f>
        <v>0</v>
      </c>
      <c r="AC1719" s="86">
        <f t="shared" si="5693"/>
        <v>0</v>
      </c>
      <c r="AD1719" s="90" t="str">
        <f t="shared" ref="AD1719:AE1719" si="5694">IF($A1718&lt;&gt;"",AD1718,"")</f>
        <v/>
      </c>
      <c r="AE1719" s="54" t="str">
        <f t="shared" si="5694"/>
        <v/>
      </c>
      <c r="AF1719" s="92" t="str">
        <f t="shared" si="5458"/>
        <v/>
      </c>
      <c r="AG1719" s="82">
        <f t="shared" si="5453"/>
        <v>0</v>
      </c>
      <c r="AH1719" s="71">
        <f t="shared" si="5626"/>
        <v>0</v>
      </c>
      <c r="AI1719" s="78" t="str">
        <f t="shared" si="5454"/>
        <v/>
      </c>
      <c r="AJ1719" s="132">
        <f t="shared" si="5509"/>
        <v>0</v>
      </c>
      <c r="AK1719" s="132">
        <f t="shared" si="5510"/>
        <v>0</v>
      </c>
      <c r="AL1719" s="132">
        <f t="shared" si="5511"/>
        <v>0</v>
      </c>
      <c r="AM1719" s="86" t="str">
        <f t="shared" si="5512"/>
        <v/>
      </c>
      <c r="AN1719" s="86" t="str">
        <f t="shared" si="5513"/>
        <v/>
      </c>
      <c r="AO1719" s="90" t="str">
        <f t="shared" ref="AO1719:AP1719" si="5695">IF($A1718&lt;&gt;"",AO1718,"")</f>
        <v/>
      </c>
      <c r="AP1719" s="54" t="str">
        <f t="shared" si="5695"/>
        <v/>
      </c>
      <c r="AQ1719" s="92" t="str">
        <f t="shared" si="5459"/>
        <v/>
      </c>
      <c r="AR1719" s="82">
        <f t="shared" si="5515"/>
        <v>0</v>
      </c>
      <c r="AS1719" s="71">
        <f t="shared" si="5460"/>
        <v>0</v>
      </c>
      <c r="AT1719" s="78" t="str">
        <f t="shared" si="5455"/>
        <v/>
      </c>
      <c r="AU1719" s="137">
        <f t="shared" si="5516"/>
        <v>0</v>
      </c>
      <c r="AV1719" s="137">
        <f t="shared" si="5517"/>
        <v>0</v>
      </c>
      <c r="AW1719" s="137">
        <f t="shared" si="5518"/>
        <v>0</v>
      </c>
      <c r="AX1719" s="86" t="str">
        <f t="shared" si="5519"/>
        <v/>
      </c>
      <c r="AY1719" s="86" t="str">
        <f t="shared" si="5520"/>
        <v/>
      </c>
      <c r="AZ1719" s="90" t="str">
        <f t="shared" ref="AZ1719:BA1719" si="5696">IF($A1718&lt;&gt;"",AZ1718,"")</f>
        <v/>
      </c>
      <c r="BA1719" s="54" t="str">
        <f t="shared" si="5696"/>
        <v/>
      </c>
      <c r="BB1719" s="92" t="str">
        <f t="shared" si="5461"/>
        <v/>
      </c>
      <c r="BC1719" s="82">
        <f t="shared" si="5522"/>
        <v>0</v>
      </c>
      <c r="BD1719" s="71">
        <f t="shared" si="5462"/>
        <v>0</v>
      </c>
      <c r="BE1719" s="98">
        <f t="shared" si="5524"/>
        <v>18</v>
      </c>
      <c r="BF1719" s="54" t="str">
        <f t="shared" si="5685"/>
        <v/>
      </c>
      <c r="BG1719" s="92" t="str">
        <f t="shared" si="5679"/>
        <v/>
      </c>
      <c r="BH1719" s="82">
        <f t="shared" si="5502"/>
        <v>0</v>
      </c>
      <c r="BI1719" s="71">
        <f t="shared" si="5503"/>
        <v>0</v>
      </c>
      <c r="BJ1719" s="146"/>
      <c r="BK1719" s="97">
        <v>1</v>
      </c>
      <c r="BL1719" s="95" t="str">
        <f t="shared" ref="BL1719:BP1719" si="5697">IF(BL1718&lt;&gt;"",BL1718,"")</f>
        <v/>
      </c>
      <c r="BM1719" s="95" t="str">
        <f t="shared" si="5697"/>
        <v/>
      </c>
      <c r="BN1719" s="95" t="str">
        <f t="shared" si="5697"/>
        <v/>
      </c>
      <c r="BO1719" s="95" t="str">
        <f t="shared" si="5697"/>
        <v/>
      </c>
      <c r="BP1719" s="95" t="str">
        <f t="shared" si="5697"/>
        <v/>
      </c>
      <c r="BQ1719" s="81">
        <f t="shared" si="5525"/>
        <v>0</v>
      </c>
      <c r="BR1719" s="81">
        <f t="shared" si="5526"/>
        <v>0</v>
      </c>
      <c r="BS1719" s="81">
        <f t="shared" si="5527"/>
        <v>0</v>
      </c>
      <c r="BT1719" s="81">
        <f t="shared" si="5528"/>
        <v>0</v>
      </c>
      <c r="BU1719" s="81">
        <f t="shared" si="5529"/>
        <v>0</v>
      </c>
      <c r="BV1719" s="13">
        <f t="shared" si="5530"/>
        <v>0</v>
      </c>
      <c r="BW1719" s="11">
        <f t="shared" si="5456"/>
        <v>0</v>
      </c>
      <c r="BX1719" s="69">
        <f t="shared" si="5465"/>
        <v>0</v>
      </c>
      <c r="BY1719" s="69">
        <f>IF($A1719&lt;&gt;"",IF(BY1718&lt;&gt;0,BY1718,IF(BW1719&lt;=$AW$2,"Stop Loss",0)),0)</f>
        <v>0</v>
      </c>
      <c r="BZ1719" s="69">
        <f t="shared" si="5687"/>
        <v>0</v>
      </c>
      <c r="CA1719" s="27" t="str">
        <f t="shared" si="5466"/>
        <v/>
      </c>
      <c r="CB1719" s="27" t="str">
        <f t="shared" si="5467"/>
        <v/>
      </c>
      <c r="CC1719" s="27" t="str">
        <f t="shared" si="5468"/>
        <v/>
      </c>
      <c r="CD1719" s="27" t="str">
        <f t="shared" si="5469"/>
        <v/>
      </c>
      <c r="CE1719" s="27" t="str">
        <f t="shared" si="5470"/>
        <v/>
      </c>
      <c r="CF1719" s="27" t="str">
        <f t="shared" si="5471"/>
        <v/>
      </c>
      <c r="CG1719" s="86"/>
      <c r="CH1719" s="86"/>
      <c r="CI1719" s="45"/>
      <c r="CJ1719" s="45"/>
      <c r="CK1719" s="45"/>
    </row>
    <row r="1720" spans="1:89">
      <c r="A1720" s="149"/>
      <c r="B1720" s="82" t="str">
        <f t="shared" si="5448"/>
        <v/>
      </c>
      <c r="C1720" s="7" t="str">
        <f t="shared" si="5449"/>
        <v/>
      </c>
      <c r="D1720" s="81">
        <f t="shared" si="5450"/>
        <v>0</v>
      </c>
      <c r="E1720" s="7" t="str">
        <f t="shared" si="5451"/>
        <v>18,</v>
      </c>
      <c r="F1720" s="78"/>
      <c r="G1720" s="86"/>
      <c r="H1720" s="86"/>
      <c r="I1720" s="86"/>
      <c r="J1720" s="86"/>
      <c r="K1720" s="86"/>
      <c r="L1720" s="86"/>
      <c r="M1720" s="86"/>
      <c r="N1720" s="86"/>
      <c r="O1720" s="78"/>
      <c r="P1720" s="86"/>
      <c r="Q1720" s="86"/>
      <c r="R1720" s="86"/>
      <c r="S1720" s="86"/>
      <c r="T1720" s="86"/>
      <c r="U1720" s="86"/>
      <c r="V1720" s="86"/>
      <c r="W1720" s="86"/>
      <c r="X1720" s="123" t="str">
        <f t="shared" si="5452"/>
        <v/>
      </c>
      <c r="Y1720" s="127">
        <f t="shared" si="5505"/>
        <v>0</v>
      </c>
      <c r="Z1720" s="127">
        <f t="shared" si="5506"/>
        <v>0</v>
      </c>
      <c r="AA1720" s="127">
        <f t="shared" si="5507"/>
        <v>0</v>
      </c>
      <c r="AB1720" s="86">
        <f t="shared" ref="AB1720:AC1720" si="5698">AB1719</f>
        <v>0</v>
      </c>
      <c r="AC1720" s="86">
        <f t="shared" si="5698"/>
        <v>0</v>
      </c>
      <c r="AD1720" s="90" t="str">
        <f t="shared" ref="AD1720:AE1720" si="5699">IF($A1719&lt;&gt;"",AD1719,"")</f>
        <v/>
      </c>
      <c r="AE1720" s="54" t="str">
        <f t="shared" si="5699"/>
        <v/>
      </c>
      <c r="AF1720" s="92" t="str">
        <f t="shared" si="5458"/>
        <v/>
      </c>
      <c r="AG1720" s="82">
        <f t="shared" si="5453"/>
        <v>0</v>
      </c>
      <c r="AH1720" s="71">
        <f t="shared" si="5626"/>
        <v>0</v>
      </c>
      <c r="AI1720" s="78" t="str">
        <f t="shared" si="5454"/>
        <v/>
      </c>
      <c r="AJ1720" s="132">
        <f t="shared" si="5509"/>
        <v>0</v>
      </c>
      <c r="AK1720" s="132">
        <f t="shared" si="5510"/>
        <v>0</v>
      </c>
      <c r="AL1720" s="132">
        <f t="shared" si="5511"/>
        <v>0</v>
      </c>
      <c r="AM1720" s="86" t="str">
        <f t="shared" si="5512"/>
        <v/>
      </c>
      <c r="AN1720" s="86" t="str">
        <f t="shared" si="5513"/>
        <v/>
      </c>
      <c r="AO1720" s="90" t="str">
        <f t="shared" ref="AO1720:AP1720" si="5700">IF($A1719&lt;&gt;"",AO1719,"")</f>
        <v/>
      </c>
      <c r="AP1720" s="54" t="str">
        <f t="shared" si="5700"/>
        <v/>
      </c>
      <c r="AQ1720" s="92" t="str">
        <f t="shared" si="5459"/>
        <v/>
      </c>
      <c r="AR1720" s="82">
        <f t="shared" si="5515"/>
        <v>0</v>
      </c>
      <c r="AS1720" s="71">
        <f t="shared" si="5460"/>
        <v>0</v>
      </c>
      <c r="AT1720" s="78" t="str">
        <f t="shared" si="5455"/>
        <v/>
      </c>
      <c r="AU1720" s="137">
        <f t="shared" si="5516"/>
        <v>0</v>
      </c>
      <c r="AV1720" s="137">
        <f t="shared" si="5517"/>
        <v>0</v>
      </c>
      <c r="AW1720" s="137">
        <f t="shared" si="5518"/>
        <v>0</v>
      </c>
      <c r="AX1720" s="86" t="str">
        <f t="shared" si="5519"/>
        <v/>
      </c>
      <c r="AY1720" s="86" t="str">
        <f t="shared" si="5520"/>
        <v/>
      </c>
      <c r="AZ1720" s="90" t="str">
        <f t="shared" ref="AZ1720:BA1720" si="5701">IF($A1719&lt;&gt;"",AZ1719,"")</f>
        <v/>
      </c>
      <c r="BA1720" s="54" t="str">
        <f t="shared" si="5701"/>
        <v/>
      </c>
      <c r="BB1720" s="92" t="str">
        <f t="shared" si="5461"/>
        <v/>
      </c>
      <c r="BC1720" s="82">
        <f t="shared" si="5522"/>
        <v>0</v>
      </c>
      <c r="BD1720" s="71">
        <f t="shared" si="5462"/>
        <v>0</v>
      </c>
      <c r="BE1720" s="98">
        <f t="shared" si="5524"/>
        <v>18</v>
      </c>
      <c r="BF1720" s="54" t="str">
        <f t="shared" si="5685"/>
        <v/>
      </c>
      <c r="BG1720" s="92" t="str">
        <f t="shared" si="5679"/>
        <v/>
      </c>
      <c r="BH1720" s="82">
        <f t="shared" si="5502"/>
        <v>0</v>
      </c>
      <c r="BI1720" s="71">
        <f t="shared" si="5503"/>
        <v>0</v>
      </c>
      <c r="BJ1720" s="146"/>
      <c r="BK1720" s="97">
        <v>1</v>
      </c>
      <c r="BL1720" s="95" t="str">
        <f t="shared" ref="BL1720:BP1720" si="5702">IF(BL1719&lt;&gt;"",BL1719,"")</f>
        <v/>
      </c>
      <c r="BM1720" s="95" t="str">
        <f t="shared" si="5702"/>
        <v/>
      </c>
      <c r="BN1720" s="95" t="str">
        <f t="shared" si="5702"/>
        <v/>
      </c>
      <c r="BO1720" s="95" t="str">
        <f t="shared" si="5702"/>
        <v/>
      </c>
      <c r="BP1720" s="95" t="str">
        <f t="shared" si="5702"/>
        <v/>
      </c>
      <c r="BQ1720" s="81">
        <f t="shared" si="5525"/>
        <v>0</v>
      </c>
      <c r="BR1720" s="81">
        <f t="shared" si="5526"/>
        <v>0</v>
      </c>
      <c r="BS1720" s="81">
        <f t="shared" si="5527"/>
        <v>0</v>
      </c>
      <c r="BT1720" s="81">
        <f t="shared" si="5528"/>
        <v>0</v>
      </c>
      <c r="BU1720" s="81">
        <f t="shared" si="5529"/>
        <v>0</v>
      </c>
      <c r="BV1720" s="13">
        <f t="shared" si="5530"/>
        <v>0</v>
      </c>
      <c r="BW1720" s="11">
        <f t="shared" si="5456"/>
        <v>0</v>
      </c>
      <c r="BX1720" s="69">
        <f t="shared" si="5465"/>
        <v>0</v>
      </c>
      <c r="BY1720" s="69">
        <f>IF($A1720&lt;&gt;"",IF(BY1719&lt;&gt;0,BY1719,IF(BW1720&lt;=$AW$2,"Stop Loss",0)),0)</f>
        <v>0</v>
      </c>
      <c r="BZ1720" s="69">
        <f t="shared" si="5687"/>
        <v>0</v>
      </c>
      <c r="CA1720" s="27" t="str">
        <f t="shared" si="5466"/>
        <v/>
      </c>
      <c r="CB1720" s="27" t="str">
        <f t="shared" si="5467"/>
        <v/>
      </c>
      <c r="CC1720" s="27" t="str">
        <f t="shared" si="5468"/>
        <v/>
      </c>
      <c r="CD1720" s="27" t="str">
        <f t="shared" si="5469"/>
        <v/>
      </c>
      <c r="CE1720" s="27" t="str">
        <f t="shared" si="5470"/>
        <v/>
      </c>
      <c r="CF1720" s="27" t="str">
        <f t="shared" si="5471"/>
        <v/>
      </c>
      <c r="CG1720" s="86"/>
      <c r="CH1720" s="86"/>
      <c r="CI1720" s="45"/>
      <c r="CJ1720" s="45"/>
      <c r="CK1720" s="45"/>
    </row>
    <row r="1721" spans="1:89">
      <c r="A1721" s="149"/>
      <c r="B1721" s="82" t="str">
        <f t="shared" si="5448"/>
        <v/>
      </c>
      <c r="C1721" s="7" t="str">
        <f t="shared" si="5449"/>
        <v/>
      </c>
      <c r="D1721" s="81">
        <f t="shared" si="5450"/>
        <v>0</v>
      </c>
      <c r="E1721" s="7" t="str">
        <f t="shared" si="5451"/>
        <v>18,</v>
      </c>
      <c r="F1721" s="78"/>
      <c r="G1721" s="86"/>
      <c r="H1721" s="86"/>
      <c r="I1721" s="86"/>
      <c r="J1721" s="86"/>
      <c r="K1721" s="86"/>
      <c r="L1721" s="86"/>
      <c r="M1721" s="86"/>
      <c r="N1721" s="86"/>
      <c r="O1721" s="78"/>
      <c r="P1721" s="86"/>
      <c r="Q1721" s="86"/>
      <c r="R1721" s="86"/>
      <c r="S1721" s="86"/>
      <c r="T1721" s="86"/>
      <c r="U1721" s="86"/>
      <c r="V1721" s="86"/>
      <c r="W1721" s="86"/>
      <c r="X1721" s="123" t="str">
        <f t="shared" si="5452"/>
        <v/>
      </c>
      <c r="Y1721" s="127">
        <f t="shared" si="5505"/>
        <v>0</v>
      </c>
      <c r="Z1721" s="127">
        <f t="shared" si="5506"/>
        <v>0</v>
      </c>
      <c r="AA1721" s="127">
        <f t="shared" si="5507"/>
        <v>0</v>
      </c>
      <c r="AB1721" s="86">
        <f t="shared" ref="AB1721:AC1721" si="5703">AB1720</f>
        <v>0</v>
      </c>
      <c r="AC1721" s="86">
        <f t="shared" si="5703"/>
        <v>0</v>
      </c>
      <c r="AD1721" s="90" t="str">
        <f t="shared" ref="AD1721:AE1721" si="5704">IF($A1720&lt;&gt;"",AD1720,"")</f>
        <v/>
      </c>
      <c r="AE1721" s="54" t="str">
        <f t="shared" si="5704"/>
        <v/>
      </c>
      <c r="AF1721" s="92" t="str">
        <f t="shared" si="5458"/>
        <v/>
      </c>
      <c r="AG1721" s="82">
        <f t="shared" si="5453"/>
        <v>0</v>
      </c>
      <c r="AH1721" s="71">
        <f t="shared" si="5626"/>
        <v>0</v>
      </c>
      <c r="AI1721" s="78" t="str">
        <f t="shared" si="5454"/>
        <v/>
      </c>
      <c r="AJ1721" s="132">
        <f t="shared" si="5509"/>
        <v>0</v>
      </c>
      <c r="AK1721" s="132">
        <f t="shared" si="5510"/>
        <v>0</v>
      </c>
      <c r="AL1721" s="132">
        <f t="shared" si="5511"/>
        <v>0</v>
      </c>
      <c r="AM1721" s="86" t="str">
        <f t="shared" si="5512"/>
        <v/>
      </c>
      <c r="AN1721" s="86" t="str">
        <f t="shared" si="5513"/>
        <v/>
      </c>
      <c r="AO1721" s="90" t="str">
        <f t="shared" ref="AO1721:AP1721" si="5705">IF($A1720&lt;&gt;"",AO1720,"")</f>
        <v/>
      </c>
      <c r="AP1721" s="54" t="str">
        <f t="shared" si="5705"/>
        <v/>
      </c>
      <c r="AQ1721" s="92" t="str">
        <f t="shared" si="5459"/>
        <v/>
      </c>
      <c r="AR1721" s="82">
        <f t="shared" si="5515"/>
        <v>0</v>
      </c>
      <c r="AS1721" s="71">
        <f t="shared" si="5460"/>
        <v>0</v>
      </c>
      <c r="AT1721" s="78" t="str">
        <f t="shared" si="5455"/>
        <v/>
      </c>
      <c r="AU1721" s="137">
        <f t="shared" si="5516"/>
        <v>0</v>
      </c>
      <c r="AV1721" s="137">
        <f t="shared" si="5517"/>
        <v>0</v>
      </c>
      <c r="AW1721" s="137">
        <f t="shared" si="5518"/>
        <v>0</v>
      </c>
      <c r="AX1721" s="86" t="str">
        <f t="shared" si="5519"/>
        <v/>
      </c>
      <c r="AY1721" s="86" t="str">
        <f t="shared" si="5520"/>
        <v/>
      </c>
      <c r="AZ1721" s="90" t="str">
        <f t="shared" ref="AZ1721:BA1721" si="5706">IF($A1720&lt;&gt;"",AZ1720,"")</f>
        <v/>
      </c>
      <c r="BA1721" s="54" t="str">
        <f t="shared" si="5706"/>
        <v/>
      </c>
      <c r="BB1721" s="92" t="str">
        <f t="shared" si="5461"/>
        <v/>
      </c>
      <c r="BC1721" s="82">
        <f t="shared" si="5522"/>
        <v>0</v>
      </c>
      <c r="BD1721" s="71">
        <f t="shared" si="5462"/>
        <v>0</v>
      </c>
      <c r="BE1721" s="98">
        <f t="shared" si="5524"/>
        <v>18</v>
      </c>
      <c r="BF1721" s="54" t="str">
        <f t="shared" si="5685"/>
        <v/>
      </c>
      <c r="BG1721" s="92" t="str">
        <f t="shared" si="5679"/>
        <v/>
      </c>
      <c r="BH1721" s="82">
        <f t="shared" si="5502"/>
        <v>0</v>
      </c>
      <c r="BI1721" s="71">
        <f t="shared" si="5503"/>
        <v>0</v>
      </c>
      <c r="BJ1721" s="146"/>
      <c r="BK1721" s="97">
        <v>1</v>
      </c>
      <c r="BL1721" s="95" t="str">
        <f t="shared" ref="BL1721:BP1721" si="5707">IF(BL1720&lt;&gt;"",BL1720,"")</f>
        <v/>
      </c>
      <c r="BM1721" s="95" t="str">
        <f t="shared" si="5707"/>
        <v/>
      </c>
      <c r="BN1721" s="95" t="str">
        <f t="shared" si="5707"/>
        <v/>
      </c>
      <c r="BO1721" s="95" t="str">
        <f t="shared" si="5707"/>
        <v/>
      </c>
      <c r="BP1721" s="95" t="str">
        <f t="shared" si="5707"/>
        <v/>
      </c>
      <c r="BQ1721" s="81">
        <f t="shared" si="5525"/>
        <v>0</v>
      </c>
      <c r="BR1721" s="81">
        <f t="shared" si="5526"/>
        <v>0</v>
      </c>
      <c r="BS1721" s="81">
        <f t="shared" si="5527"/>
        <v>0</v>
      </c>
      <c r="BT1721" s="81">
        <f t="shared" si="5528"/>
        <v>0</v>
      </c>
      <c r="BU1721" s="81">
        <f t="shared" si="5529"/>
        <v>0</v>
      </c>
      <c r="BV1721" s="13">
        <f t="shared" si="5530"/>
        <v>0</v>
      </c>
      <c r="BW1721" s="11">
        <f t="shared" si="5456"/>
        <v>0</v>
      </c>
      <c r="BX1721" s="69">
        <f t="shared" si="5465"/>
        <v>0</v>
      </c>
      <c r="BY1721" s="69">
        <f>IF($A1721&lt;&gt;"",IF(BY1720&lt;&gt;0,BY1720,IF(BW1721&lt;=$AW$2,"Stop Loss",0)),0)</f>
        <v>0</v>
      </c>
      <c r="BZ1721" s="69">
        <f t="shared" si="5687"/>
        <v>0</v>
      </c>
      <c r="CA1721" s="27" t="str">
        <f t="shared" si="5466"/>
        <v/>
      </c>
      <c r="CB1721" s="27" t="str">
        <f t="shared" si="5467"/>
        <v/>
      </c>
      <c r="CC1721" s="27" t="str">
        <f t="shared" si="5468"/>
        <v/>
      </c>
      <c r="CD1721" s="27" t="str">
        <f t="shared" si="5469"/>
        <v/>
      </c>
      <c r="CE1721" s="27" t="str">
        <f t="shared" si="5470"/>
        <v/>
      </c>
      <c r="CF1721" s="27" t="str">
        <f t="shared" si="5471"/>
        <v/>
      </c>
      <c r="CG1721" s="86"/>
      <c r="CH1721" s="86"/>
      <c r="CI1721" s="45"/>
      <c r="CJ1721" s="45"/>
      <c r="CK1721" s="45"/>
    </row>
    <row r="1722" spans="1:89">
      <c r="A1722" s="149"/>
      <c r="B1722" s="82" t="str">
        <f t="shared" si="5448"/>
        <v/>
      </c>
      <c r="C1722" s="7" t="str">
        <f t="shared" si="5449"/>
        <v/>
      </c>
      <c r="D1722" s="81">
        <f t="shared" si="5450"/>
        <v>0</v>
      </c>
      <c r="E1722" s="7" t="str">
        <f t="shared" si="5451"/>
        <v>18,</v>
      </c>
      <c r="F1722" s="78"/>
      <c r="G1722" s="86"/>
      <c r="H1722" s="86"/>
      <c r="I1722" s="86"/>
      <c r="J1722" s="86"/>
      <c r="K1722" s="86"/>
      <c r="L1722" s="86"/>
      <c r="M1722" s="86"/>
      <c r="N1722" s="86"/>
      <c r="O1722" s="78"/>
      <c r="P1722" s="86"/>
      <c r="Q1722" s="86"/>
      <c r="R1722" s="86"/>
      <c r="S1722" s="86"/>
      <c r="T1722" s="86"/>
      <c r="U1722" s="86"/>
      <c r="V1722" s="86"/>
      <c r="W1722" s="86"/>
      <c r="X1722" s="123" t="str">
        <f t="shared" si="5452"/>
        <v/>
      </c>
      <c r="Y1722" s="127">
        <f t="shared" si="5505"/>
        <v>0</v>
      </c>
      <c r="Z1722" s="127">
        <f t="shared" si="5506"/>
        <v>0</v>
      </c>
      <c r="AA1722" s="127">
        <f t="shared" si="5507"/>
        <v>0</v>
      </c>
      <c r="AB1722" s="86">
        <f t="shared" ref="AB1722:AC1722" si="5708">AB1721</f>
        <v>0</v>
      </c>
      <c r="AC1722" s="86">
        <f t="shared" si="5708"/>
        <v>0</v>
      </c>
      <c r="AD1722" s="90" t="str">
        <f t="shared" ref="AD1722:AE1722" si="5709">IF($A1721&lt;&gt;"",AD1721,"")</f>
        <v/>
      </c>
      <c r="AE1722" s="54" t="str">
        <f t="shared" si="5709"/>
        <v/>
      </c>
      <c r="AF1722" s="92" t="str">
        <f t="shared" si="5458"/>
        <v/>
      </c>
      <c r="AG1722" s="82">
        <f t="shared" si="5453"/>
        <v>0</v>
      </c>
      <c r="AH1722" s="71">
        <f t="shared" si="5626"/>
        <v>0</v>
      </c>
      <c r="AI1722" s="78" t="str">
        <f t="shared" si="5454"/>
        <v/>
      </c>
      <c r="AJ1722" s="132">
        <f t="shared" si="5509"/>
        <v>0</v>
      </c>
      <c r="AK1722" s="132">
        <f t="shared" si="5510"/>
        <v>0</v>
      </c>
      <c r="AL1722" s="132">
        <f t="shared" si="5511"/>
        <v>0</v>
      </c>
      <c r="AM1722" s="86" t="str">
        <f t="shared" si="5512"/>
        <v/>
      </c>
      <c r="AN1722" s="86" t="str">
        <f t="shared" si="5513"/>
        <v/>
      </c>
      <c r="AO1722" s="90" t="str">
        <f t="shared" ref="AO1722:AP1722" si="5710">IF($A1721&lt;&gt;"",AO1721,"")</f>
        <v/>
      </c>
      <c r="AP1722" s="54" t="str">
        <f t="shared" si="5710"/>
        <v/>
      </c>
      <c r="AQ1722" s="92" t="str">
        <f t="shared" si="5459"/>
        <v/>
      </c>
      <c r="AR1722" s="82">
        <f t="shared" si="5515"/>
        <v>0</v>
      </c>
      <c r="AS1722" s="71">
        <f t="shared" si="5460"/>
        <v>0</v>
      </c>
      <c r="AT1722" s="78" t="str">
        <f t="shared" si="5455"/>
        <v/>
      </c>
      <c r="AU1722" s="137">
        <f t="shared" si="5516"/>
        <v>0</v>
      </c>
      <c r="AV1722" s="137">
        <f t="shared" si="5517"/>
        <v>0</v>
      </c>
      <c r="AW1722" s="137">
        <f t="shared" si="5518"/>
        <v>0</v>
      </c>
      <c r="AX1722" s="86" t="str">
        <f t="shared" si="5519"/>
        <v/>
      </c>
      <c r="AY1722" s="86" t="str">
        <f t="shared" si="5520"/>
        <v/>
      </c>
      <c r="AZ1722" s="90" t="str">
        <f t="shared" ref="AZ1722:BA1722" si="5711">IF($A1721&lt;&gt;"",AZ1721,"")</f>
        <v/>
      </c>
      <c r="BA1722" s="54" t="str">
        <f t="shared" si="5711"/>
        <v/>
      </c>
      <c r="BB1722" s="92" t="str">
        <f t="shared" si="5461"/>
        <v/>
      </c>
      <c r="BC1722" s="82">
        <f t="shared" si="5522"/>
        <v>0</v>
      </c>
      <c r="BD1722" s="71">
        <f t="shared" si="5462"/>
        <v>0</v>
      </c>
      <c r="BE1722" s="98">
        <f t="shared" si="5524"/>
        <v>18</v>
      </c>
      <c r="BF1722" s="54" t="str">
        <f t="shared" si="5685"/>
        <v/>
      </c>
      <c r="BG1722" s="92" t="str">
        <f t="shared" si="5679"/>
        <v/>
      </c>
      <c r="BH1722" s="82">
        <f t="shared" si="5502"/>
        <v>0</v>
      </c>
      <c r="BI1722" s="71">
        <f t="shared" si="5503"/>
        <v>0</v>
      </c>
      <c r="BJ1722" s="146"/>
      <c r="BK1722" s="97">
        <v>1</v>
      </c>
      <c r="BL1722" s="95" t="str">
        <f t="shared" ref="BL1722:BP1722" si="5712">IF(BL1721&lt;&gt;"",BL1721,"")</f>
        <v/>
      </c>
      <c r="BM1722" s="95" t="str">
        <f t="shared" si="5712"/>
        <v/>
      </c>
      <c r="BN1722" s="95" t="str">
        <f t="shared" si="5712"/>
        <v/>
      </c>
      <c r="BO1722" s="95" t="str">
        <f t="shared" si="5712"/>
        <v/>
      </c>
      <c r="BP1722" s="95" t="str">
        <f t="shared" si="5712"/>
        <v/>
      </c>
      <c r="BQ1722" s="81">
        <f t="shared" si="5525"/>
        <v>0</v>
      </c>
      <c r="BR1722" s="81">
        <f t="shared" si="5526"/>
        <v>0</v>
      </c>
      <c r="BS1722" s="81">
        <f t="shared" si="5527"/>
        <v>0</v>
      </c>
      <c r="BT1722" s="81">
        <f t="shared" si="5528"/>
        <v>0</v>
      </c>
      <c r="BU1722" s="81">
        <f t="shared" si="5529"/>
        <v>0</v>
      </c>
      <c r="BV1722" s="13">
        <f t="shared" si="5530"/>
        <v>0</v>
      </c>
      <c r="BW1722" s="11">
        <f t="shared" si="5456"/>
        <v>0</v>
      </c>
      <c r="BX1722" s="69">
        <f t="shared" si="5465"/>
        <v>0</v>
      </c>
      <c r="BY1722" s="69">
        <f>IF($A1722&lt;&gt;"",IF(BY1721&lt;&gt;0,BY1721,IF(BW1722&lt;=$AW$2,"Stop Loss",0)),0)</f>
        <v>0</v>
      </c>
      <c r="BZ1722" s="69">
        <f t="shared" si="5687"/>
        <v>0</v>
      </c>
      <c r="CA1722" s="27" t="str">
        <f t="shared" si="5466"/>
        <v/>
      </c>
      <c r="CB1722" s="27" t="str">
        <f t="shared" si="5467"/>
        <v/>
      </c>
      <c r="CC1722" s="27" t="str">
        <f t="shared" si="5468"/>
        <v/>
      </c>
      <c r="CD1722" s="27" t="str">
        <f t="shared" si="5469"/>
        <v/>
      </c>
      <c r="CE1722" s="27" t="str">
        <f t="shared" si="5470"/>
        <v/>
      </c>
      <c r="CF1722" s="27" t="str">
        <f t="shared" si="5471"/>
        <v/>
      </c>
      <c r="CG1722" s="86"/>
      <c r="CH1722" s="86"/>
      <c r="CI1722" s="45"/>
      <c r="CJ1722" s="45"/>
      <c r="CK1722" s="45"/>
    </row>
    <row r="1723" spans="1:89">
      <c r="A1723" s="149"/>
      <c r="B1723" s="82" t="str">
        <f t="shared" si="5448"/>
        <v/>
      </c>
      <c r="C1723" s="7" t="str">
        <f t="shared" si="5449"/>
        <v/>
      </c>
      <c r="D1723" s="81">
        <f t="shared" si="5450"/>
        <v>0</v>
      </c>
      <c r="E1723" s="7" t="str">
        <f t="shared" si="5451"/>
        <v>18,</v>
      </c>
      <c r="F1723" s="78"/>
      <c r="G1723" s="86"/>
      <c r="H1723" s="86"/>
      <c r="I1723" s="86"/>
      <c r="J1723" s="86"/>
      <c r="K1723" s="86"/>
      <c r="L1723" s="86"/>
      <c r="M1723" s="86"/>
      <c r="N1723" s="86"/>
      <c r="O1723" s="78"/>
      <c r="P1723" s="86"/>
      <c r="Q1723" s="86"/>
      <c r="R1723" s="86"/>
      <c r="S1723" s="86"/>
      <c r="T1723" s="86"/>
      <c r="U1723" s="86"/>
      <c r="V1723" s="86"/>
      <c r="W1723" s="86"/>
      <c r="X1723" s="123" t="str">
        <f t="shared" si="5452"/>
        <v/>
      </c>
      <c r="Y1723" s="127">
        <f t="shared" si="5505"/>
        <v>0</v>
      </c>
      <c r="Z1723" s="127">
        <f t="shared" si="5506"/>
        <v>0</v>
      </c>
      <c r="AA1723" s="127">
        <f t="shared" si="5507"/>
        <v>0</v>
      </c>
      <c r="AB1723" s="86">
        <f>IF($Y1723&gt;$Z1723,$Y1723-$Z1723+AB1722,AB1722)</f>
        <v>0</v>
      </c>
      <c r="AC1723" s="86">
        <f>IF($Z1723&gt;$Y1723,$Z1723-$Y1723+AC1722,AC1722)</f>
        <v>0</v>
      </c>
      <c r="AD1723" s="90" t="str">
        <f t="shared" ref="AD1723:AE1723" si="5713">IF($A1722&lt;&gt;"",AD1722,"")</f>
        <v/>
      </c>
      <c r="AE1723" s="54" t="str">
        <f t="shared" si="5713"/>
        <v/>
      </c>
      <c r="AF1723" s="92" t="str">
        <f t="shared" si="5458"/>
        <v/>
      </c>
      <c r="AG1723" s="82">
        <f t="shared" si="5453"/>
        <v>0</v>
      </c>
      <c r="AH1723" s="71">
        <f t="shared" si="5626"/>
        <v>0</v>
      </c>
      <c r="AI1723" s="78" t="str">
        <f t="shared" si="5454"/>
        <v/>
      </c>
      <c r="AJ1723" s="132">
        <f t="shared" si="5509"/>
        <v>0</v>
      </c>
      <c r="AK1723" s="132">
        <f t="shared" si="5510"/>
        <v>0</v>
      </c>
      <c r="AL1723" s="132">
        <f t="shared" si="5511"/>
        <v>0</v>
      </c>
      <c r="AM1723" s="86" t="str">
        <f t="shared" si="5512"/>
        <v/>
      </c>
      <c r="AN1723" s="86" t="str">
        <f t="shared" si="5513"/>
        <v/>
      </c>
      <c r="AO1723" s="90" t="str">
        <f t="shared" ref="AO1723:AP1723" si="5714">IF($A1722&lt;&gt;"",AO1722,"")</f>
        <v/>
      </c>
      <c r="AP1723" s="54" t="str">
        <f t="shared" si="5714"/>
        <v/>
      </c>
      <c r="AQ1723" s="92" t="str">
        <f t="shared" si="5459"/>
        <v/>
      </c>
      <c r="AR1723" s="82">
        <f t="shared" si="5515"/>
        <v>0</v>
      </c>
      <c r="AS1723" s="71">
        <f t="shared" si="5460"/>
        <v>0</v>
      </c>
      <c r="AT1723" s="78" t="str">
        <f t="shared" si="5455"/>
        <v/>
      </c>
      <c r="AU1723" s="137">
        <f t="shared" si="5516"/>
        <v>0</v>
      </c>
      <c r="AV1723" s="137">
        <f t="shared" si="5517"/>
        <v>0</v>
      </c>
      <c r="AW1723" s="137">
        <f t="shared" si="5518"/>
        <v>0</v>
      </c>
      <c r="AX1723" s="86" t="str">
        <f t="shared" si="5519"/>
        <v/>
      </c>
      <c r="AY1723" s="86" t="str">
        <f t="shared" si="5520"/>
        <v/>
      </c>
      <c r="AZ1723" s="90" t="str">
        <f t="shared" ref="AZ1723:BA1723" si="5715">IF($A1722&lt;&gt;"",AZ1722,"")</f>
        <v/>
      </c>
      <c r="BA1723" s="54" t="str">
        <f t="shared" si="5715"/>
        <v/>
      </c>
      <c r="BB1723" s="92" t="str">
        <f t="shared" si="5461"/>
        <v/>
      </c>
      <c r="BC1723" s="82">
        <f t="shared" si="5522"/>
        <v>0</v>
      </c>
      <c r="BD1723" s="71">
        <f t="shared" si="5462"/>
        <v>0</v>
      </c>
      <c r="BE1723" s="98">
        <f t="shared" si="5524"/>
        <v>18</v>
      </c>
      <c r="BF1723" s="54" t="str">
        <f t="shared" si="5685"/>
        <v/>
      </c>
      <c r="BG1723" s="92" t="str">
        <f t="shared" si="5679"/>
        <v/>
      </c>
      <c r="BH1723" s="82">
        <f t="shared" si="5502"/>
        <v>0</v>
      </c>
      <c r="BI1723" s="71">
        <f t="shared" si="5503"/>
        <v>0</v>
      </c>
      <c r="BJ1723" s="146"/>
      <c r="BK1723" s="97">
        <v>1</v>
      </c>
      <c r="BL1723" s="95" t="str">
        <f t="shared" ref="BL1723:BP1723" si="5716">IF(BL1722&lt;&gt;"",BL1722,"")</f>
        <v/>
      </c>
      <c r="BM1723" s="95" t="str">
        <f t="shared" si="5716"/>
        <v/>
      </c>
      <c r="BN1723" s="95" t="str">
        <f t="shared" si="5716"/>
        <v/>
      </c>
      <c r="BO1723" s="95" t="str">
        <f t="shared" si="5716"/>
        <v/>
      </c>
      <c r="BP1723" s="95" t="str">
        <f t="shared" si="5716"/>
        <v/>
      </c>
      <c r="BQ1723" s="81">
        <f t="shared" si="5525"/>
        <v>0</v>
      </c>
      <c r="BR1723" s="81">
        <f t="shared" si="5526"/>
        <v>0</v>
      </c>
      <c r="BS1723" s="81">
        <f t="shared" si="5527"/>
        <v>0</v>
      </c>
      <c r="BT1723" s="81">
        <f t="shared" si="5528"/>
        <v>0</v>
      </c>
      <c r="BU1723" s="81">
        <f t="shared" si="5529"/>
        <v>0</v>
      </c>
      <c r="BV1723" s="13">
        <f t="shared" si="5530"/>
        <v>0</v>
      </c>
      <c r="BW1723" s="11">
        <f t="shared" si="5456"/>
        <v>0</v>
      </c>
      <c r="BX1723" s="69">
        <f t="shared" si="5465"/>
        <v>0</v>
      </c>
      <c r="BY1723" s="69">
        <f>IF($A1723&lt;&gt;"",IF(BY1722&lt;&gt;0,BY1722,IF(BW1723&lt;=$AW$2,"Stop Loss",0)),0)</f>
        <v>0</v>
      </c>
      <c r="BZ1723" s="69">
        <f t="shared" si="5687"/>
        <v>0</v>
      </c>
      <c r="CA1723" s="27" t="str">
        <f t="shared" si="5466"/>
        <v/>
      </c>
      <c r="CB1723" s="27" t="str">
        <f t="shared" si="5467"/>
        <v/>
      </c>
      <c r="CC1723" s="27" t="str">
        <f t="shared" si="5468"/>
        <v/>
      </c>
      <c r="CD1723" s="27" t="str">
        <f t="shared" si="5469"/>
        <v/>
      </c>
      <c r="CE1723" s="27" t="str">
        <f t="shared" si="5470"/>
        <v/>
      </c>
      <c r="CF1723" s="27" t="str">
        <f t="shared" si="5471"/>
        <v/>
      </c>
      <c r="CG1723" s="86"/>
      <c r="CH1723" s="86"/>
      <c r="CI1723" s="45"/>
      <c r="CJ1723" s="45"/>
      <c r="CK1723" s="45"/>
    </row>
    <row r="1724" spans="1:89">
      <c r="A1724" s="149"/>
      <c r="B1724" s="82" t="str">
        <f t="shared" si="5448"/>
        <v/>
      </c>
      <c r="C1724" s="7" t="str">
        <f t="shared" si="5449"/>
        <v/>
      </c>
      <c r="D1724" s="81">
        <f t="shared" si="5450"/>
        <v>0</v>
      </c>
      <c r="E1724" s="7" t="str">
        <f t="shared" si="5451"/>
        <v>18,</v>
      </c>
      <c r="F1724" s="78"/>
      <c r="G1724" s="86"/>
      <c r="H1724" s="86"/>
      <c r="I1724" s="86"/>
      <c r="J1724" s="86"/>
      <c r="K1724" s="86"/>
      <c r="L1724" s="86"/>
      <c r="M1724" s="86"/>
      <c r="N1724" s="86"/>
      <c r="O1724" s="78"/>
      <c r="P1724" s="86"/>
      <c r="Q1724" s="86"/>
      <c r="R1724" s="86"/>
      <c r="S1724" s="86"/>
      <c r="T1724" s="86"/>
      <c r="U1724" s="86"/>
      <c r="V1724" s="86"/>
      <c r="W1724" s="86"/>
      <c r="X1724" s="123" t="str">
        <f t="shared" si="5452"/>
        <v/>
      </c>
      <c r="Y1724" s="127">
        <f t="shared" si="5505"/>
        <v>0</v>
      </c>
      <c r="Z1724" s="127">
        <f t="shared" si="5506"/>
        <v>0</v>
      </c>
      <c r="AA1724" s="127">
        <f t="shared" si="5507"/>
        <v>0</v>
      </c>
      <c r="AB1724" s="86">
        <f>AB1723</f>
        <v>0</v>
      </c>
      <c r="AC1724" s="86">
        <f>AC1723</f>
        <v>0</v>
      </c>
      <c r="AD1724" s="90" t="str">
        <f>IF($A1723&lt;&gt;"",AA1723,"")</f>
        <v/>
      </c>
      <c r="AE1724" s="92" t="str">
        <f>IF($A1723&lt;&gt;"",IF(Y1723&gt;Z1723,"L","H"),"")</f>
        <v/>
      </c>
      <c r="AF1724" s="92" t="str">
        <f t="shared" si="5458"/>
        <v/>
      </c>
      <c r="AG1724" s="82">
        <f t="shared" si="5453"/>
        <v>0</v>
      </c>
      <c r="AH1724" s="71">
        <f t="shared" si="5626"/>
        <v>0</v>
      </c>
      <c r="AI1724" s="78" t="str">
        <f t="shared" si="5454"/>
        <v/>
      </c>
      <c r="AJ1724" s="132">
        <f t="shared" si="5509"/>
        <v>0</v>
      </c>
      <c r="AK1724" s="132">
        <f t="shared" si="5510"/>
        <v>0</v>
      </c>
      <c r="AL1724" s="132">
        <f t="shared" si="5511"/>
        <v>0</v>
      </c>
      <c r="AM1724" s="86" t="str">
        <f t="shared" si="5512"/>
        <v/>
      </c>
      <c r="AN1724" s="86" t="str">
        <f t="shared" si="5513"/>
        <v/>
      </c>
      <c r="AO1724" s="90" t="str">
        <f>IF($A1723&lt;&gt;"",AL1723,"")</f>
        <v/>
      </c>
      <c r="AP1724" s="92" t="str">
        <f>IF($A1723&lt;&gt;"",IF(AM1723&lt;&gt;"","O","E"),"")</f>
        <v/>
      </c>
      <c r="AQ1724" s="92" t="str">
        <f t="shared" si="5459"/>
        <v/>
      </c>
      <c r="AR1724" s="82">
        <f t="shared" si="5515"/>
        <v>0</v>
      </c>
      <c r="AS1724" s="71">
        <f t="shared" si="5460"/>
        <v>0</v>
      </c>
      <c r="AT1724" s="78" t="str">
        <f t="shared" si="5455"/>
        <v/>
      </c>
      <c r="AU1724" s="137">
        <f t="shared" si="5516"/>
        <v>0</v>
      </c>
      <c r="AV1724" s="137">
        <f t="shared" si="5517"/>
        <v>0</v>
      </c>
      <c r="AW1724" s="137">
        <f t="shared" si="5518"/>
        <v>0</v>
      </c>
      <c r="AX1724" s="86" t="str">
        <f t="shared" si="5519"/>
        <v/>
      </c>
      <c r="AY1724" s="86" t="str">
        <f t="shared" si="5520"/>
        <v/>
      </c>
      <c r="AZ1724" s="90" t="str">
        <f>IF($A1723&lt;&gt;"",AW1723,"")</f>
        <v/>
      </c>
      <c r="BA1724" s="92" t="str">
        <f>IF($A1723&lt;&gt;"",IF(AX1723&lt;&gt;"","B","R"),"")</f>
        <v/>
      </c>
      <c r="BB1724" s="92" t="str">
        <f t="shared" si="5461"/>
        <v/>
      </c>
      <c r="BC1724" s="82">
        <f t="shared" si="5522"/>
        <v>0</v>
      </c>
      <c r="BD1724" s="71">
        <f t="shared" si="5462"/>
        <v>0</v>
      </c>
      <c r="BE1724" s="98">
        <f t="shared" si="5524"/>
        <v>18</v>
      </c>
      <c r="BF1724" s="92" t="str">
        <f>IF($A1723&lt;&gt;"",IF($Y1723&gt;$Z1723,"H",IF($Z1723&gt;$Y1723,"L",BF1723)),"")</f>
        <v/>
      </c>
      <c r="BG1724" s="92" t="str">
        <f>IF($A1724&lt;&gt;"",IF($A1724=0,"L",IF(BF1724&lt;&gt;"",IF(BF1724=X1724,"W","L"))),"")</f>
        <v/>
      </c>
      <c r="BH1724" s="82">
        <f t="shared" si="5502"/>
        <v>0</v>
      </c>
      <c r="BI1724" s="71">
        <f t="shared" si="5503"/>
        <v>0</v>
      </c>
      <c r="BJ1724" s="146" t="str">
        <f>AE1724&amp;AP1724&amp;BA1724</f>
        <v/>
      </c>
      <c r="BK1724" s="97">
        <v>1</v>
      </c>
      <c r="BL1724" s="95" t="str">
        <f>IF($A1723&lt;&gt;"",IF($BJ1724="LER","11,",IF($BJ1724="LOR","02,",IF($BJ1724="LEB","01,",IF($BJ1724="LOB","12,",IF($BJ1724="HER","29,",IF($BJ1724="HOR","20,",IF($BJ1724="HEB","19,",IF($BJ1724="HOB","30,","")))))))),"")</f>
        <v/>
      </c>
      <c r="BM1724" s="95" t="str">
        <f>IF($A1723&lt;&gt;"",IF($BJ1724="LER","13,",IF($BJ1724="LOR","04,",IF($BJ1724="LEB","03,",IF($BJ1724="LOB","14,",IF($BJ1724="HER","31,",IF($BJ1724="HOR","22,",IF($BJ1724="HEB","21,",IF($BJ1724="HOB","32,","")))))))),"")</f>
        <v/>
      </c>
      <c r="BN1724" s="95" t="str">
        <f>IF($A1723&lt;&gt;"",IF($BJ1724="LER","15,",IF($BJ1724="LOR","06,",IF($BJ1724="LEB","05,",IF($BJ1724="LOB","16,",IF($BJ1724="HER","33,",IF($BJ1724="HOR","24,",IF($BJ1724="HEB","23,",IF($BJ1724="HOB","34,","")))))))),"")</f>
        <v/>
      </c>
      <c r="BO1724" s="95" t="str">
        <f>IF($A1723&lt;&gt;"",IF($BJ1724="LER","17,",IF($BJ1724="LOR","08,",IF($BJ1724="LEB","07,",IF($BJ1724="LOB","18,",IF($BJ1724="HER","35,",IF($BJ1724="HOR","26,",IF($BJ1724="HEB","25,",IF($BJ1724="HOB","36,","")))))))),"")</f>
        <v/>
      </c>
      <c r="BP1724" s="95" t="str">
        <f>IF($A1723&lt;&gt;"",IF($BJ1724="LER","",IF($BJ1724="LOR","10,",IF($BJ1724="LEB","09,",IF($BJ1724="LOB","",IF($BJ1724="HER","",IF($BJ1724="HOR","28,",IF($BJ1724="HEB","27,",IF($BJ1724="HOB","","")))))))),"")</f>
        <v/>
      </c>
      <c r="BQ1724" s="81">
        <f t="shared" si="5525"/>
        <v>0</v>
      </c>
      <c r="BR1724" s="81">
        <f t="shared" si="5526"/>
        <v>0</v>
      </c>
      <c r="BS1724" s="81">
        <f t="shared" si="5527"/>
        <v>0</v>
      </c>
      <c r="BT1724" s="81">
        <f t="shared" si="5528"/>
        <v>0</v>
      </c>
      <c r="BU1724" s="81">
        <f t="shared" si="5529"/>
        <v>0</v>
      </c>
      <c r="BV1724" s="13">
        <f t="shared" si="5530"/>
        <v>0</v>
      </c>
      <c r="BW1724" s="11">
        <f t="shared" si="5456"/>
        <v>0</v>
      </c>
      <c r="BX1724" s="69">
        <f t="shared" si="5465"/>
        <v>0</v>
      </c>
      <c r="BY1724" s="69">
        <f>IF($A1724&lt;&gt;"",IF(BY1723&lt;&gt;0,BY1723,IF(BW1724&lt;=$AW$2,"Stop Loss",0)),0)</f>
        <v>0</v>
      </c>
      <c r="BZ1724" s="69">
        <f t="shared" si="5687"/>
        <v>0</v>
      </c>
      <c r="CA1724" s="27" t="str">
        <f t="shared" si="5466"/>
        <v/>
      </c>
      <c r="CB1724" s="27" t="str">
        <f t="shared" si="5467"/>
        <v/>
      </c>
      <c r="CC1724" s="27" t="str">
        <f t="shared" si="5468"/>
        <v/>
      </c>
      <c r="CD1724" s="27" t="str">
        <f t="shared" si="5469"/>
        <v/>
      </c>
      <c r="CE1724" s="27" t="str">
        <f t="shared" si="5470"/>
        <v/>
      </c>
      <c r="CF1724" s="27" t="str">
        <f t="shared" si="5471"/>
        <v/>
      </c>
      <c r="CG1724" s="86"/>
      <c r="CH1724" s="86"/>
      <c r="CI1724" s="45"/>
      <c r="CJ1724" s="45"/>
      <c r="CK1724" s="45"/>
    </row>
    <row r="1725" spans="1:89">
      <c r="A1725" s="149"/>
      <c r="B1725" s="82" t="str">
        <f t="shared" si="5448"/>
        <v/>
      </c>
      <c r="C1725" s="7" t="str">
        <f t="shared" si="5449"/>
        <v/>
      </c>
      <c r="D1725" s="81">
        <f t="shared" si="5450"/>
        <v>0</v>
      </c>
      <c r="E1725" s="7" t="str">
        <f t="shared" si="5451"/>
        <v>18,</v>
      </c>
      <c r="F1725" s="78"/>
      <c r="G1725" s="86"/>
      <c r="H1725" s="86"/>
      <c r="I1725" s="86"/>
      <c r="J1725" s="86"/>
      <c r="K1725" s="86"/>
      <c r="L1725" s="86"/>
      <c r="M1725" s="86"/>
      <c r="N1725" s="86"/>
      <c r="O1725" s="78"/>
      <c r="P1725" s="86"/>
      <c r="Q1725" s="86"/>
      <c r="R1725" s="86"/>
      <c r="S1725" s="86"/>
      <c r="T1725" s="86"/>
      <c r="U1725" s="86"/>
      <c r="V1725" s="86"/>
      <c r="W1725" s="86"/>
      <c r="X1725" s="123" t="str">
        <f t="shared" si="5452"/>
        <v/>
      </c>
      <c r="Y1725" s="127">
        <f t="shared" si="5505"/>
        <v>0</v>
      </c>
      <c r="Z1725" s="127">
        <f t="shared" si="5506"/>
        <v>0</v>
      </c>
      <c r="AA1725" s="127">
        <f t="shared" si="5507"/>
        <v>0</v>
      </c>
      <c r="AB1725" s="86">
        <f t="shared" ref="AB1725:AC1725" si="5717">AB1724</f>
        <v>0</v>
      </c>
      <c r="AC1725" s="86">
        <f t="shared" si="5717"/>
        <v>0</v>
      </c>
      <c r="AD1725" s="90" t="str">
        <f>IF($A1724&lt;&gt;"",AD1724,"")</f>
        <v/>
      </c>
      <c r="AE1725" s="54" t="str">
        <f>IF($A1724&lt;&gt;"",AE1724,"")</f>
        <v/>
      </c>
      <c r="AF1725" s="92" t="str">
        <f t="shared" si="5458"/>
        <v/>
      </c>
      <c r="AG1725" s="82">
        <f t="shared" si="5453"/>
        <v>0</v>
      </c>
      <c r="AH1725" s="71">
        <f t="shared" si="5626"/>
        <v>0</v>
      </c>
      <c r="AI1725" s="78" t="str">
        <f t="shared" si="5454"/>
        <v/>
      </c>
      <c r="AJ1725" s="132">
        <f t="shared" si="5509"/>
        <v>0</v>
      </c>
      <c r="AK1725" s="132">
        <f t="shared" si="5510"/>
        <v>0</v>
      </c>
      <c r="AL1725" s="132">
        <f t="shared" si="5511"/>
        <v>0</v>
      </c>
      <c r="AM1725" s="86" t="str">
        <f t="shared" si="5512"/>
        <v/>
      </c>
      <c r="AN1725" s="86" t="str">
        <f t="shared" si="5513"/>
        <v/>
      </c>
      <c r="AO1725" s="90" t="str">
        <f>IF($A1724&lt;&gt;"",AO1724,"")</f>
        <v/>
      </c>
      <c r="AP1725" s="54" t="str">
        <f>IF($A1724&lt;&gt;"",AP1724,"")</f>
        <v/>
      </c>
      <c r="AQ1725" s="92" t="str">
        <f t="shared" si="5459"/>
        <v/>
      </c>
      <c r="AR1725" s="82">
        <f t="shared" si="5515"/>
        <v>0</v>
      </c>
      <c r="AS1725" s="71">
        <f t="shared" si="5460"/>
        <v>0</v>
      </c>
      <c r="AT1725" s="78" t="str">
        <f t="shared" si="5455"/>
        <v/>
      </c>
      <c r="AU1725" s="137">
        <f t="shared" si="5516"/>
        <v>0</v>
      </c>
      <c r="AV1725" s="137">
        <f t="shared" si="5517"/>
        <v>0</v>
      </c>
      <c r="AW1725" s="137">
        <f t="shared" si="5518"/>
        <v>0</v>
      </c>
      <c r="AX1725" s="86" t="str">
        <f t="shared" si="5519"/>
        <v/>
      </c>
      <c r="AY1725" s="86" t="str">
        <f t="shared" si="5520"/>
        <v/>
      </c>
      <c r="AZ1725" s="90" t="str">
        <f>IF($A1724&lt;&gt;"",AZ1724,"")</f>
        <v/>
      </c>
      <c r="BA1725" s="54" t="str">
        <f>IF($A1724&lt;&gt;"",BA1724,"")</f>
        <v/>
      </c>
      <c r="BB1725" s="92" t="str">
        <f t="shared" si="5461"/>
        <v/>
      </c>
      <c r="BC1725" s="82">
        <f t="shared" si="5522"/>
        <v>0</v>
      </c>
      <c r="BD1725" s="71">
        <f t="shared" si="5462"/>
        <v>0</v>
      </c>
      <c r="BE1725" s="98">
        <f t="shared" si="5524"/>
        <v>18</v>
      </c>
      <c r="BF1725" s="54" t="str">
        <f>IF($A1724&lt;&gt;"",BF1724,"")</f>
        <v/>
      </c>
      <c r="BG1725" s="92" t="str">
        <f t="shared" ref="BG1725:BG1732" si="5718">IF($A1725&lt;&gt;"",IF($A1725=0,"L",IF(BF1725&lt;&gt;"",IF(BF1725=X1725,"W","L"))),"")</f>
        <v/>
      </c>
      <c r="BH1725" s="82">
        <f t="shared" si="5502"/>
        <v>0</v>
      </c>
      <c r="BI1725" s="71">
        <f t="shared" si="5503"/>
        <v>0</v>
      </c>
      <c r="BJ1725" s="146"/>
      <c r="BK1725" s="97">
        <v>1</v>
      </c>
      <c r="BL1725" s="95" t="str">
        <f>IF(BL1724&lt;&gt;"",BL1724,"")</f>
        <v/>
      </c>
      <c r="BM1725" s="95" t="str">
        <f t="shared" ref="BM1725:BP1725" si="5719">IF(BM1724&lt;&gt;"",BM1724,"")</f>
        <v/>
      </c>
      <c r="BN1725" s="95" t="str">
        <f t="shared" si="5719"/>
        <v/>
      </c>
      <c r="BO1725" s="95" t="str">
        <f t="shared" si="5719"/>
        <v/>
      </c>
      <c r="BP1725" s="95" t="str">
        <f t="shared" si="5719"/>
        <v/>
      </c>
      <c r="BQ1725" s="81">
        <f t="shared" si="5525"/>
        <v>0</v>
      </c>
      <c r="BR1725" s="81">
        <f t="shared" si="5526"/>
        <v>0</v>
      </c>
      <c r="BS1725" s="81">
        <f t="shared" si="5527"/>
        <v>0</v>
      </c>
      <c r="BT1725" s="81">
        <f t="shared" si="5528"/>
        <v>0</v>
      </c>
      <c r="BU1725" s="81">
        <f t="shared" si="5529"/>
        <v>0</v>
      </c>
      <c r="BV1725" s="13">
        <f t="shared" si="5530"/>
        <v>0</v>
      </c>
      <c r="BW1725" s="11">
        <f t="shared" si="5456"/>
        <v>0</v>
      </c>
      <c r="BX1725" s="69">
        <f t="shared" si="5465"/>
        <v>0</v>
      </c>
      <c r="BY1725" s="69">
        <f>IF($A1725&lt;&gt;"",IF(BY1724&lt;&gt;0,BY1724,IF(BW1725&lt;=$AW$2,"Stop Loss",0)),0)</f>
        <v>0</v>
      </c>
      <c r="BZ1725" s="69">
        <f t="shared" si="5687"/>
        <v>0</v>
      </c>
      <c r="CA1725" s="27" t="str">
        <f t="shared" si="5466"/>
        <v/>
      </c>
      <c r="CB1725" s="27" t="str">
        <f t="shared" si="5467"/>
        <v/>
      </c>
      <c r="CC1725" s="27" t="str">
        <f t="shared" si="5468"/>
        <v/>
      </c>
      <c r="CD1725" s="27" t="str">
        <f t="shared" si="5469"/>
        <v/>
      </c>
      <c r="CE1725" s="27" t="str">
        <f t="shared" si="5470"/>
        <v/>
      </c>
      <c r="CF1725" s="27" t="str">
        <f t="shared" si="5471"/>
        <v/>
      </c>
      <c r="CG1725" s="86"/>
      <c r="CH1725" s="86"/>
      <c r="CI1725" s="45"/>
      <c r="CJ1725" s="45"/>
      <c r="CK1725" s="45"/>
    </row>
    <row r="1726" spans="1:89">
      <c r="A1726" s="149"/>
      <c r="B1726" s="82" t="str">
        <f t="shared" si="5448"/>
        <v/>
      </c>
      <c r="C1726" s="7" t="str">
        <f t="shared" si="5449"/>
        <v/>
      </c>
      <c r="D1726" s="81">
        <f t="shared" si="5450"/>
        <v>0</v>
      </c>
      <c r="E1726" s="7" t="str">
        <f t="shared" si="5451"/>
        <v>18,</v>
      </c>
      <c r="F1726" s="78"/>
      <c r="G1726" s="86"/>
      <c r="H1726" s="86"/>
      <c r="I1726" s="86"/>
      <c r="J1726" s="86"/>
      <c r="K1726" s="86"/>
      <c r="L1726" s="86"/>
      <c r="M1726" s="86"/>
      <c r="N1726" s="86"/>
      <c r="O1726" s="78"/>
      <c r="P1726" s="86"/>
      <c r="Q1726" s="86"/>
      <c r="R1726" s="86"/>
      <c r="S1726" s="86"/>
      <c r="T1726" s="86"/>
      <c r="U1726" s="86"/>
      <c r="V1726" s="86"/>
      <c r="W1726" s="86"/>
      <c r="X1726" s="123" t="str">
        <f t="shared" si="5452"/>
        <v/>
      </c>
      <c r="Y1726" s="127">
        <f t="shared" si="5505"/>
        <v>0</v>
      </c>
      <c r="Z1726" s="127">
        <f t="shared" si="5506"/>
        <v>0</v>
      </c>
      <c r="AA1726" s="127">
        <f t="shared" si="5507"/>
        <v>0</v>
      </c>
      <c r="AB1726" s="86">
        <f t="shared" ref="AB1726:AC1726" si="5720">AB1725</f>
        <v>0</v>
      </c>
      <c r="AC1726" s="86">
        <f t="shared" si="5720"/>
        <v>0</v>
      </c>
      <c r="AD1726" s="90" t="str">
        <f t="shared" ref="AD1726:AE1726" si="5721">IF($A1725&lt;&gt;"",AD1725,"")</f>
        <v/>
      </c>
      <c r="AE1726" s="54" t="str">
        <f t="shared" si="5721"/>
        <v/>
      </c>
      <c r="AF1726" s="92" t="str">
        <f t="shared" si="5458"/>
        <v/>
      </c>
      <c r="AG1726" s="82">
        <f t="shared" si="5453"/>
        <v>0</v>
      </c>
      <c r="AH1726" s="71">
        <f t="shared" si="5626"/>
        <v>0</v>
      </c>
      <c r="AI1726" s="78" t="str">
        <f t="shared" si="5454"/>
        <v/>
      </c>
      <c r="AJ1726" s="132">
        <f t="shared" si="5509"/>
        <v>0</v>
      </c>
      <c r="AK1726" s="132">
        <f t="shared" si="5510"/>
        <v>0</v>
      </c>
      <c r="AL1726" s="132">
        <f t="shared" si="5511"/>
        <v>0</v>
      </c>
      <c r="AM1726" s="86" t="str">
        <f t="shared" si="5512"/>
        <v/>
      </c>
      <c r="AN1726" s="86" t="str">
        <f t="shared" si="5513"/>
        <v/>
      </c>
      <c r="AO1726" s="90" t="str">
        <f t="shared" ref="AO1726:AP1726" si="5722">IF($A1725&lt;&gt;"",AO1725,"")</f>
        <v/>
      </c>
      <c r="AP1726" s="54" t="str">
        <f t="shared" si="5722"/>
        <v/>
      </c>
      <c r="AQ1726" s="92" t="str">
        <f t="shared" si="5459"/>
        <v/>
      </c>
      <c r="AR1726" s="82">
        <f t="shared" si="5515"/>
        <v>0</v>
      </c>
      <c r="AS1726" s="71">
        <f t="shared" si="5460"/>
        <v>0</v>
      </c>
      <c r="AT1726" s="78" t="str">
        <f t="shared" si="5455"/>
        <v/>
      </c>
      <c r="AU1726" s="137">
        <f t="shared" si="5516"/>
        <v>0</v>
      </c>
      <c r="AV1726" s="137">
        <f t="shared" si="5517"/>
        <v>0</v>
      </c>
      <c r="AW1726" s="137">
        <f t="shared" si="5518"/>
        <v>0</v>
      </c>
      <c r="AX1726" s="86" t="str">
        <f t="shared" si="5519"/>
        <v/>
      </c>
      <c r="AY1726" s="86" t="str">
        <f t="shared" si="5520"/>
        <v/>
      </c>
      <c r="AZ1726" s="90" t="str">
        <f t="shared" ref="AZ1726:BA1726" si="5723">IF($A1725&lt;&gt;"",AZ1725,"")</f>
        <v/>
      </c>
      <c r="BA1726" s="54" t="str">
        <f t="shared" si="5723"/>
        <v/>
      </c>
      <c r="BB1726" s="92" t="str">
        <f t="shared" si="5461"/>
        <v/>
      </c>
      <c r="BC1726" s="82">
        <f t="shared" si="5522"/>
        <v>0</v>
      </c>
      <c r="BD1726" s="71">
        <f t="shared" si="5462"/>
        <v>0</v>
      </c>
      <c r="BE1726" s="98">
        <f t="shared" si="5524"/>
        <v>18</v>
      </c>
      <c r="BF1726" s="54" t="str">
        <f t="shared" ref="BF1726:BF1732" si="5724">IF($A1725&lt;&gt;"",BF1725,"")</f>
        <v/>
      </c>
      <c r="BG1726" s="92" t="str">
        <f t="shared" si="5718"/>
        <v/>
      </c>
      <c r="BH1726" s="82">
        <f t="shared" si="5502"/>
        <v>0</v>
      </c>
      <c r="BI1726" s="71">
        <f t="shared" si="5503"/>
        <v>0</v>
      </c>
      <c r="BJ1726" s="146"/>
      <c r="BK1726" s="97">
        <v>1</v>
      </c>
      <c r="BL1726" s="95" t="str">
        <f t="shared" ref="BL1726:BP1726" si="5725">IF(BL1725&lt;&gt;"",BL1725,"")</f>
        <v/>
      </c>
      <c r="BM1726" s="95" t="str">
        <f t="shared" si="5725"/>
        <v/>
      </c>
      <c r="BN1726" s="95" t="str">
        <f t="shared" si="5725"/>
        <v/>
      </c>
      <c r="BO1726" s="95" t="str">
        <f t="shared" si="5725"/>
        <v/>
      </c>
      <c r="BP1726" s="95" t="str">
        <f t="shared" si="5725"/>
        <v/>
      </c>
      <c r="BQ1726" s="81">
        <f t="shared" si="5525"/>
        <v>0</v>
      </c>
      <c r="BR1726" s="81">
        <f t="shared" si="5526"/>
        <v>0</v>
      </c>
      <c r="BS1726" s="81">
        <f t="shared" si="5527"/>
        <v>0</v>
      </c>
      <c r="BT1726" s="81">
        <f t="shared" si="5528"/>
        <v>0</v>
      </c>
      <c r="BU1726" s="81">
        <f t="shared" si="5529"/>
        <v>0</v>
      </c>
      <c r="BV1726" s="13">
        <f t="shared" si="5530"/>
        <v>0</v>
      </c>
      <c r="BW1726" s="11">
        <f t="shared" si="5456"/>
        <v>0</v>
      </c>
      <c r="BX1726" s="69">
        <f t="shared" si="5465"/>
        <v>0</v>
      </c>
      <c r="BY1726" s="69">
        <f>IF($A1726&lt;&gt;"",IF(BY1725&lt;&gt;0,BY1725,IF(BW1726&lt;=$AW$2,"Stop Loss",0)),0)</f>
        <v>0</v>
      </c>
      <c r="BZ1726" s="69">
        <f t="shared" si="5687"/>
        <v>0</v>
      </c>
      <c r="CA1726" s="27" t="str">
        <f t="shared" si="5466"/>
        <v/>
      </c>
      <c r="CB1726" s="27" t="str">
        <f t="shared" si="5467"/>
        <v/>
      </c>
      <c r="CC1726" s="27" t="str">
        <f t="shared" si="5468"/>
        <v/>
      </c>
      <c r="CD1726" s="27" t="str">
        <f t="shared" si="5469"/>
        <v/>
      </c>
      <c r="CE1726" s="27" t="str">
        <f t="shared" si="5470"/>
        <v/>
      </c>
      <c r="CF1726" s="27" t="str">
        <f t="shared" si="5471"/>
        <v/>
      </c>
      <c r="CG1726" s="86"/>
      <c r="CH1726" s="86"/>
      <c r="CI1726" s="45"/>
      <c r="CJ1726" s="45"/>
      <c r="CK1726" s="45"/>
    </row>
    <row r="1727" spans="1:89">
      <c r="A1727" s="149"/>
      <c r="B1727" s="82" t="str">
        <f t="shared" si="5448"/>
        <v/>
      </c>
      <c r="C1727" s="7" t="str">
        <f t="shared" si="5449"/>
        <v/>
      </c>
      <c r="D1727" s="81">
        <f t="shared" si="5450"/>
        <v>0</v>
      </c>
      <c r="E1727" s="7" t="str">
        <f t="shared" si="5451"/>
        <v>18,</v>
      </c>
      <c r="F1727" s="78"/>
      <c r="G1727" s="86"/>
      <c r="H1727" s="86"/>
      <c r="I1727" s="86"/>
      <c r="J1727" s="86"/>
      <c r="K1727" s="86"/>
      <c r="L1727" s="86"/>
      <c r="M1727" s="86"/>
      <c r="N1727" s="86"/>
      <c r="O1727" s="78"/>
      <c r="P1727" s="86"/>
      <c r="Q1727" s="86"/>
      <c r="R1727" s="86"/>
      <c r="S1727" s="86"/>
      <c r="T1727" s="86"/>
      <c r="U1727" s="86"/>
      <c r="V1727" s="86"/>
      <c r="W1727" s="86"/>
      <c r="X1727" s="123" t="str">
        <f t="shared" si="5452"/>
        <v/>
      </c>
      <c r="Y1727" s="127">
        <f t="shared" si="5505"/>
        <v>0</v>
      </c>
      <c r="Z1727" s="127">
        <f t="shared" si="5506"/>
        <v>0</v>
      </c>
      <c r="AA1727" s="127">
        <f t="shared" si="5507"/>
        <v>0</v>
      </c>
      <c r="AB1727" s="86">
        <f t="shared" ref="AB1727:AC1727" si="5726">AB1726</f>
        <v>0</v>
      </c>
      <c r="AC1727" s="86">
        <f t="shared" si="5726"/>
        <v>0</v>
      </c>
      <c r="AD1727" s="90" t="str">
        <f t="shared" ref="AD1727:AE1727" si="5727">IF($A1726&lt;&gt;"",AD1726,"")</f>
        <v/>
      </c>
      <c r="AE1727" s="54" t="str">
        <f t="shared" si="5727"/>
        <v/>
      </c>
      <c r="AF1727" s="92" t="str">
        <f t="shared" si="5458"/>
        <v/>
      </c>
      <c r="AG1727" s="82">
        <f t="shared" si="5453"/>
        <v>0</v>
      </c>
      <c r="AH1727" s="71">
        <f t="shared" si="5626"/>
        <v>0</v>
      </c>
      <c r="AI1727" s="78" t="str">
        <f t="shared" si="5454"/>
        <v/>
      </c>
      <c r="AJ1727" s="132">
        <f t="shared" si="5509"/>
        <v>0</v>
      </c>
      <c r="AK1727" s="132">
        <f t="shared" si="5510"/>
        <v>0</v>
      </c>
      <c r="AL1727" s="132">
        <f t="shared" si="5511"/>
        <v>0</v>
      </c>
      <c r="AM1727" s="86" t="str">
        <f t="shared" si="5512"/>
        <v/>
      </c>
      <c r="AN1727" s="86" t="str">
        <f t="shared" si="5513"/>
        <v/>
      </c>
      <c r="AO1727" s="90" t="str">
        <f t="shared" ref="AO1727:AP1727" si="5728">IF($A1726&lt;&gt;"",AO1726,"")</f>
        <v/>
      </c>
      <c r="AP1727" s="54" t="str">
        <f t="shared" si="5728"/>
        <v/>
      </c>
      <c r="AQ1727" s="92" t="str">
        <f t="shared" si="5459"/>
        <v/>
      </c>
      <c r="AR1727" s="82">
        <f t="shared" si="5515"/>
        <v>0</v>
      </c>
      <c r="AS1727" s="71">
        <f t="shared" si="5460"/>
        <v>0</v>
      </c>
      <c r="AT1727" s="78" t="str">
        <f t="shared" si="5455"/>
        <v/>
      </c>
      <c r="AU1727" s="137">
        <f t="shared" si="5516"/>
        <v>0</v>
      </c>
      <c r="AV1727" s="137">
        <f t="shared" si="5517"/>
        <v>0</v>
      </c>
      <c r="AW1727" s="137">
        <f t="shared" si="5518"/>
        <v>0</v>
      </c>
      <c r="AX1727" s="86" t="str">
        <f t="shared" si="5519"/>
        <v/>
      </c>
      <c r="AY1727" s="86" t="str">
        <f t="shared" si="5520"/>
        <v/>
      </c>
      <c r="AZ1727" s="90" t="str">
        <f t="shared" ref="AZ1727:BA1727" si="5729">IF($A1726&lt;&gt;"",AZ1726,"")</f>
        <v/>
      </c>
      <c r="BA1727" s="54" t="str">
        <f t="shared" si="5729"/>
        <v/>
      </c>
      <c r="BB1727" s="92" t="str">
        <f t="shared" si="5461"/>
        <v/>
      </c>
      <c r="BC1727" s="82">
        <f t="shared" si="5522"/>
        <v>0</v>
      </c>
      <c r="BD1727" s="71">
        <f t="shared" si="5462"/>
        <v>0</v>
      </c>
      <c r="BE1727" s="98">
        <f t="shared" si="5524"/>
        <v>18</v>
      </c>
      <c r="BF1727" s="54" t="str">
        <f t="shared" si="5724"/>
        <v/>
      </c>
      <c r="BG1727" s="92" t="str">
        <f t="shared" si="5718"/>
        <v/>
      </c>
      <c r="BH1727" s="82">
        <f t="shared" si="5502"/>
        <v>0</v>
      </c>
      <c r="BI1727" s="71">
        <f t="shared" si="5503"/>
        <v>0</v>
      </c>
      <c r="BJ1727" s="146"/>
      <c r="BK1727" s="97">
        <v>1</v>
      </c>
      <c r="BL1727" s="95" t="str">
        <f t="shared" ref="BL1727:BP1727" si="5730">IF(BL1726&lt;&gt;"",BL1726,"")</f>
        <v/>
      </c>
      <c r="BM1727" s="95" t="str">
        <f t="shared" si="5730"/>
        <v/>
      </c>
      <c r="BN1727" s="95" t="str">
        <f t="shared" si="5730"/>
        <v/>
      </c>
      <c r="BO1727" s="95" t="str">
        <f t="shared" si="5730"/>
        <v/>
      </c>
      <c r="BP1727" s="95" t="str">
        <f t="shared" si="5730"/>
        <v/>
      </c>
      <c r="BQ1727" s="81">
        <f t="shared" si="5525"/>
        <v>0</v>
      </c>
      <c r="BR1727" s="81">
        <f t="shared" si="5526"/>
        <v>0</v>
      </c>
      <c r="BS1727" s="81">
        <f t="shared" si="5527"/>
        <v>0</v>
      </c>
      <c r="BT1727" s="81">
        <f t="shared" si="5528"/>
        <v>0</v>
      </c>
      <c r="BU1727" s="81">
        <f t="shared" si="5529"/>
        <v>0</v>
      </c>
      <c r="BV1727" s="13">
        <f t="shared" si="5530"/>
        <v>0</v>
      </c>
      <c r="BW1727" s="11">
        <f t="shared" si="5456"/>
        <v>0</v>
      </c>
      <c r="BX1727" s="69">
        <f t="shared" si="5465"/>
        <v>0</v>
      </c>
      <c r="BY1727" s="69">
        <f>IF($A1727&lt;&gt;"",IF(BY1726&lt;&gt;0,BY1726,IF(BW1727&lt;=$AW$2,"Stop Loss",0)),0)</f>
        <v>0</v>
      </c>
      <c r="BZ1727" s="69">
        <f t="shared" si="5687"/>
        <v>0</v>
      </c>
      <c r="CA1727" s="27" t="str">
        <f t="shared" si="5466"/>
        <v/>
      </c>
      <c r="CB1727" s="27" t="str">
        <f t="shared" si="5467"/>
        <v/>
      </c>
      <c r="CC1727" s="27" t="str">
        <f t="shared" si="5468"/>
        <v/>
      </c>
      <c r="CD1727" s="27" t="str">
        <f t="shared" si="5469"/>
        <v/>
      </c>
      <c r="CE1727" s="27" t="str">
        <f t="shared" si="5470"/>
        <v/>
      </c>
      <c r="CF1727" s="27" t="str">
        <f t="shared" si="5471"/>
        <v/>
      </c>
      <c r="CG1727" s="86"/>
      <c r="CH1727" s="86"/>
      <c r="CI1727" s="45"/>
      <c r="CJ1727" s="45"/>
      <c r="CK1727" s="45"/>
    </row>
    <row r="1728" spans="1:89">
      <c r="A1728" s="149"/>
      <c r="B1728" s="82" t="str">
        <f t="shared" si="5448"/>
        <v/>
      </c>
      <c r="C1728" s="7" t="str">
        <f t="shared" si="5449"/>
        <v/>
      </c>
      <c r="D1728" s="81">
        <f t="shared" si="5450"/>
        <v>0</v>
      </c>
      <c r="E1728" s="7" t="str">
        <f t="shared" si="5451"/>
        <v>18,</v>
      </c>
      <c r="F1728" s="78"/>
      <c r="G1728" s="86"/>
      <c r="H1728" s="86"/>
      <c r="I1728" s="86"/>
      <c r="J1728" s="86"/>
      <c r="K1728" s="86"/>
      <c r="L1728" s="86"/>
      <c r="M1728" s="86"/>
      <c r="N1728" s="86"/>
      <c r="O1728" s="78"/>
      <c r="P1728" s="86"/>
      <c r="Q1728" s="86"/>
      <c r="R1728" s="86"/>
      <c r="S1728" s="86"/>
      <c r="T1728" s="86"/>
      <c r="U1728" s="86"/>
      <c r="V1728" s="86"/>
      <c r="W1728" s="86"/>
      <c r="X1728" s="123" t="str">
        <f t="shared" si="5452"/>
        <v/>
      </c>
      <c r="Y1728" s="127">
        <f t="shared" si="5505"/>
        <v>0</v>
      </c>
      <c r="Z1728" s="127">
        <f t="shared" si="5506"/>
        <v>0</v>
      </c>
      <c r="AA1728" s="127">
        <f t="shared" si="5507"/>
        <v>0</v>
      </c>
      <c r="AB1728" s="86">
        <f t="shared" ref="AB1728:AC1728" si="5731">AB1727</f>
        <v>0</v>
      </c>
      <c r="AC1728" s="86">
        <f t="shared" si="5731"/>
        <v>0</v>
      </c>
      <c r="AD1728" s="90" t="str">
        <f t="shared" ref="AD1728:AE1728" si="5732">IF($A1727&lt;&gt;"",AD1727,"")</f>
        <v/>
      </c>
      <c r="AE1728" s="54" t="str">
        <f t="shared" si="5732"/>
        <v/>
      </c>
      <c r="AF1728" s="92" t="str">
        <f t="shared" si="5458"/>
        <v/>
      </c>
      <c r="AG1728" s="82">
        <f t="shared" si="5453"/>
        <v>0</v>
      </c>
      <c r="AH1728" s="71">
        <f t="shared" si="5626"/>
        <v>0</v>
      </c>
      <c r="AI1728" s="78" t="str">
        <f t="shared" si="5454"/>
        <v/>
      </c>
      <c r="AJ1728" s="132">
        <f t="shared" si="5509"/>
        <v>0</v>
      </c>
      <c r="AK1728" s="132">
        <f t="shared" si="5510"/>
        <v>0</v>
      </c>
      <c r="AL1728" s="132">
        <f t="shared" si="5511"/>
        <v>0</v>
      </c>
      <c r="AM1728" s="86" t="str">
        <f t="shared" si="5512"/>
        <v/>
      </c>
      <c r="AN1728" s="86" t="str">
        <f t="shared" si="5513"/>
        <v/>
      </c>
      <c r="AO1728" s="90" t="str">
        <f t="shared" ref="AO1728:AP1728" si="5733">IF($A1727&lt;&gt;"",AO1727,"")</f>
        <v/>
      </c>
      <c r="AP1728" s="54" t="str">
        <f t="shared" si="5733"/>
        <v/>
      </c>
      <c r="AQ1728" s="92" t="str">
        <f t="shared" si="5459"/>
        <v/>
      </c>
      <c r="AR1728" s="82">
        <f t="shared" si="5515"/>
        <v>0</v>
      </c>
      <c r="AS1728" s="71">
        <f t="shared" si="5460"/>
        <v>0</v>
      </c>
      <c r="AT1728" s="78" t="str">
        <f t="shared" si="5455"/>
        <v/>
      </c>
      <c r="AU1728" s="137">
        <f t="shared" si="5516"/>
        <v>0</v>
      </c>
      <c r="AV1728" s="137">
        <f t="shared" si="5517"/>
        <v>0</v>
      </c>
      <c r="AW1728" s="137">
        <f t="shared" si="5518"/>
        <v>0</v>
      </c>
      <c r="AX1728" s="86" t="str">
        <f t="shared" si="5519"/>
        <v/>
      </c>
      <c r="AY1728" s="86" t="str">
        <f t="shared" si="5520"/>
        <v/>
      </c>
      <c r="AZ1728" s="90" t="str">
        <f t="shared" ref="AZ1728:BA1728" si="5734">IF($A1727&lt;&gt;"",AZ1727,"")</f>
        <v/>
      </c>
      <c r="BA1728" s="54" t="str">
        <f t="shared" si="5734"/>
        <v/>
      </c>
      <c r="BB1728" s="92" t="str">
        <f t="shared" si="5461"/>
        <v/>
      </c>
      <c r="BC1728" s="82">
        <f t="shared" si="5522"/>
        <v>0</v>
      </c>
      <c r="BD1728" s="71">
        <f t="shared" si="5462"/>
        <v>0</v>
      </c>
      <c r="BE1728" s="98">
        <f t="shared" si="5524"/>
        <v>18</v>
      </c>
      <c r="BF1728" s="54" t="str">
        <f t="shared" si="5724"/>
        <v/>
      </c>
      <c r="BG1728" s="92" t="str">
        <f t="shared" si="5718"/>
        <v/>
      </c>
      <c r="BH1728" s="82">
        <f t="shared" si="5502"/>
        <v>0</v>
      </c>
      <c r="BI1728" s="71">
        <f t="shared" si="5503"/>
        <v>0</v>
      </c>
      <c r="BJ1728" s="146"/>
      <c r="BK1728" s="97">
        <v>1</v>
      </c>
      <c r="BL1728" s="95" t="str">
        <f t="shared" ref="BL1728:BP1728" si="5735">IF(BL1727&lt;&gt;"",BL1727,"")</f>
        <v/>
      </c>
      <c r="BM1728" s="95" t="str">
        <f t="shared" si="5735"/>
        <v/>
      </c>
      <c r="BN1728" s="95" t="str">
        <f t="shared" si="5735"/>
        <v/>
      </c>
      <c r="BO1728" s="95" t="str">
        <f t="shared" si="5735"/>
        <v/>
      </c>
      <c r="BP1728" s="95" t="str">
        <f t="shared" si="5735"/>
        <v/>
      </c>
      <c r="BQ1728" s="81">
        <f t="shared" si="5525"/>
        <v>0</v>
      </c>
      <c r="BR1728" s="81">
        <f t="shared" si="5526"/>
        <v>0</v>
      </c>
      <c r="BS1728" s="81">
        <f t="shared" si="5527"/>
        <v>0</v>
      </c>
      <c r="BT1728" s="81">
        <f t="shared" si="5528"/>
        <v>0</v>
      </c>
      <c r="BU1728" s="81">
        <f t="shared" si="5529"/>
        <v>0</v>
      </c>
      <c r="BV1728" s="13">
        <f t="shared" si="5530"/>
        <v>0</v>
      </c>
      <c r="BW1728" s="11">
        <f t="shared" si="5456"/>
        <v>0</v>
      </c>
      <c r="BX1728" s="69">
        <f t="shared" si="5465"/>
        <v>0</v>
      </c>
      <c r="BY1728" s="69">
        <f>IF($A1728&lt;&gt;"",IF(BY1727&lt;&gt;0,BY1727,IF(BW1728&lt;=$AW$2,"Stop Loss",0)),0)</f>
        <v>0</v>
      </c>
      <c r="BZ1728" s="69">
        <f t="shared" si="5687"/>
        <v>0</v>
      </c>
      <c r="CA1728" s="27" t="str">
        <f t="shared" si="5466"/>
        <v/>
      </c>
      <c r="CB1728" s="27" t="str">
        <f t="shared" si="5467"/>
        <v/>
      </c>
      <c r="CC1728" s="27" t="str">
        <f t="shared" si="5468"/>
        <v/>
      </c>
      <c r="CD1728" s="27" t="str">
        <f t="shared" si="5469"/>
        <v/>
      </c>
      <c r="CE1728" s="27" t="str">
        <f t="shared" si="5470"/>
        <v/>
      </c>
      <c r="CF1728" s="27" t="str">
        <f t="shared" si="5471"/>
        <v/>
      </c>
      <c r="CG1728" s="86"/>
      <c r="CH1728" s="86"/>
      <c r="CI1728" s="45"/>
      <c r="CJ1728" s="45"/>
      <c r="CK1728" s="45"/>
    </row>
    <row r="1729" spans="1:89">
      <c r="A1729" s="149"/>
      <c r="B1729" s="82" t="str">
        <f t="shared" si="5448"/>
        <v/>
      </c>
      <c r="C1729" s="7" t="str">
        <f t="shared" si="5449"/>
        <v/>
      </c>
      <c r="D1729" s="81">
        <f t="shared" si="5450"/>
        <v>0</v>
      </c>
      <c r="E1729" s="7" t="str">
        <f t="shared" si="5451"/>
        <v>18,</v>
      </c>
      <c r="F1729" s="78"/>
      <c r="G1729" s="86"/>
      <c r="H1729" s="86"/>
      <c r="I1729" s="86"/>
      <c r="J1729" s="86"/>
      <c r="K1729" s="86"/>
      <c r="L1729" s="86"/>
      <c r="M1729" s="86"/>
      <c r="N1729" s="86"/>
      <c r="O1729" s="78"/>
      <c r="P1729" s="86"/>
      <c r="Q1729" s="86"/>
      <c r="R1729" s="86"/>
      <c r="S1729" s="86"/>
      <c r="T1729" s="86"/>
      <c r="U1729" s="86"/>
      <c r="V1729" s="86"/>
      <c r="W1729" s="86"/>
      <c r="X1729" s="123" t="str">
        <f t="shared" si="5452"/>
        <v/>
      </c>
      <c r="Y1729" s="127">
        <f t="shared" si="5505"/>
        <v>0</v>
      </c>
      <c r="Z1729" s="127">
        <f t="shared" si="5506"/>
        <v>0</v>
      </c>
      <c r="AA1729" s="127">
        <f t="shared" si="5507"/>
        <v>0</v>
      </c>
      <c r="AB1729" s="86">
        <f t="shared" ref="AB1729:AC1729" si="5736">AB1728</f>
        <v>0</v>
      </c>
      <c r="AC1729" s="86">
        <f t="shared" si="5736"/>
        <v>0</v>
      </c>
      <c r="AD1729" s="90" t="str">
        <f t="shared" ref="AD1729:AE1729" si="5737">IF($A1728&lt;&gt;"",AD1728,"")</f>
        <v/>
      </c>
      <c r="AE1729" s="54" t="str">
        <f t="shared" si="5737"/>
        <v/>
      </c>
      <c r="AF1729" s="92" t="str">
        <f t="shared" si="5458"/>
        <v/>
      </c>
      <c r="AG1729" s="82">
        <f t="shared" si="5453"/>
        <v>0</v>
      </c>
      <c r="AH1729" s="71">
        <f t="shared" si="5626"/>
        <v>0</v>
      </c>
      <c r="AI1729" s="78" t="str">
        <f t="shared" si="5454"/>
        <v/>
      </c>
      <c r="AJ1729" s="132">
        <f t="shared" si="5509"/>
        <v>0</v>
      </c>
      <c r="AK1729" s="132">
        <f t="shared" si="5510"/>
        <v>0</v>
      </c>
      <c r="AL1729" s="132">
        <f t="shared" si="5511"/>
        <v>0</v>
      </c>
      <c r="AM1729" s="86" t="str">
        <f t="shared" si="5512"/>
        <v/>
      </c>
      <c r="AN1729" s="86" t="str">
        <f t="shared" si="5513"/>
        <v/>
      </c>
      <c r="AO1729" s="90" t="str">
        <f t="shared" ref="AO1729:AP1729" si="5738">IF($A1728&lt;&gt;"",AO1728,"")</f>
        <v/>
      </c>
      <c r="AP1729" s="54" t="str">
        <f t="shared" si="5738"/>
        <v/>
      </c>
      <c r="AQ1729" s="92" t="str">
        <f t="shared" si="5459"/>
        <v/>
      </c>
      <c r="AR1729" s="82">
        <f t="shared" si="5515"/>
        <v>0</v>
      </c>
      <c r="AS1729" s="71">
        <f t="shared" si="5460"/>
        <v>0</v>
      </c>
      <c r="AT1729" s="78" t="str">
        <f t="shared" si="5455"/>
        <v/>
      </c>
      <c r="AU1729" s="137">
        <f t="shared" si="5516"/>
        <v>0</v>
      </c>
      <c r="AV1729" s="137">
        <f t="shared" si="5517"/>
        <v>0</v>
      </c>
      <c r="AW1729" s="137">
        <f t="shared" si="5518"/>
        <v>0</v>
      </c>
      <c r="AX1729" s="86" t="str">
        <f t="shared" si="5519"/>
        <v/>
      </c>
      <c r="AY1729" s="86" t="str">
        <f t="shared" si="5520"/>
        <v/>
      </c>
      <c r="AZ1729" s="90" t="str">
        <f t="shared" ref="AZ1729:BA1729" si="5739">IF($A1728&lt;&gt;"",AZ1728,"")</f>
        <v/>
      </c>
      <c r="BA1729" s="54" t="str">
        <f t="shared" si="5739"/>
        <v/>
      </c>
      <c r="BB1729" s="92" t="str">
        <f t="shared" si="5461"/>
        <v/>
      </c>
      <c r="BC1729" s="82">
        <f t="shared" si="5522"/>
        <v>0</v>
      </c>
      <c r="BD1729" s="71">
        <f t="shared" si="5462"/>
        <v>0</v>
      </c>
      <c r="BE1729" s="98">
        <f t="shared" si="5524"/>
        <v>18</v>
      </c>
      <c r="BF1729" s="54" t="str">
        <f t="shared" si="5724"/>
        <v/>
      </c>
      <c r="BG1729" s="92" t="str">
        <f t="shared" si="5718"/>
        <v/>
      </c>
      <c r="BH1729" s="82">
        <f t="shared" si="5502"/>
        <v>0</v>
      </c>
      <c r="BI1729" s="71">
        <f t="shared" si="5503"/>
        <v>0</v>
      </c>
      <c r="BJ1729" s="146"/>
      <c r="BK1729" s="97">
        <v>1</v>
      </c>
      <c r="BL1729" s="95" t="str">
        <f t="shared" ref="BL1729:BP1729" si="5740">IF(BL1728&lt;&gt;"",BL1728,"")</f>
        <v/>
      </c>
      <c r="BM1729" s="95" t="str">
        <f t="shared" si="5740"/>
        <v/>
      </c>
      <c r="BN1729" s="95" t="str">
        <f t="shared" si="5740"/>
        <v/>
      </c>
      <c r="BO1729" s="95" t="str">
        <f t="shared" si="5740"/>
        <v/>
      </c>
      <c r="BP1729" s="95" t="str">
        <f t="shared" si="5740"/>
        <v/>
      </c>
      <c r="BQ1729" s="81">
        <f t="shared" si="5525"/>
        <v>0</v>
      </c>
      <c r="BR1729" s="81">
        <f t="shared" si="5526"/>
        <v>0</v>
      </c>
      <c r="BS1729" s="81">
        <f t="shared" si="5527"/>
        <v>0</v>
      </c>
      <c r="BT1729" s="81">
        <f t="shared" si="5528"/>
        <v>0</v>
      </c>
      <c r="BU1729" s="81">
        <f t="shared" si="5529"/>
        <v>0</v>
      </c>
      <c r="BV1729" s="13">
        <f t="shared" si="5530"/>
        <v>0</v>
      </c>
      <c r="BW1729" s="11">
        <f t="shared" si="5456"/>
        <v>0</v>
      </c>
      <c r="BX1729" s="69">
        <f t="shared" si="5465"/>
        <v>0</v>
      </c>
      <c r="BY1729" s="69">
        <f>IF($A1729&lt;&gt;"",IF(BY1728&lt;&gt;0,BY1728,IF(BW1729&lt;=$AW$2,"Stop Loss",0)),0)</f>
        <v>0</v>
      </c>
      <c r="BZ1729" s="69">
        <f t="shared" si="5687"/>
        <v>0</v>
      </c>
      <c r="CA1729" s="27" t="str">
        <f t="shared" si="5466"/>
        <v/>
      </c>
      <c r="CB1729" s="27" t="str">
        <f t="shared" si="5467"/>
        <v/>
      </c>
      <c r="CC1729" s="27" t="str">
        <f t="shared" si="5468"/>
        <v/>
      </c>
      <c r="CD1729" s="27" t="str">
        <f t="shared" si="5469"/>
        <v/>
      </c>
      <c r="CE1729" s="27" t="str">
        <f t="shared" si="5470"/>
        <v/>
      </c>
      <c r="CF1729" s="27" t="str">
        <f t="shared" si="5471"/>
        <v/>
      </c>
      <c r="CG1729" s="86"/>
      <c r="CH1729" s="86"/>
      <c r="CI1729" s="45"/>
      <c r="CJ1729" s="45"/>
      <c r="CK1729" s="45"/>
    </row>
    <row r="1730" spans="1:89">
      <c r="A1730" s="149"/>
      <c r="B1730" s="82" t="str">
        <f t="shared" si="5448"/>
        <v/>
      </c>
      <c r="C1730" s="7" t="str">
        <f t="shared" si="5449"/>
        <v/>
      </c>
      <c r="D1730" s="81">
        <f t="shared" si="5450"/>
        <v>0</v>
      </c>
      <c r="E1730" s="7" t="str">
        <f t="shared" si="5451"/>
        <v>18,</v>
      </c>
      <c r="F1730" s="78"/>
      <c r="G1730" s="86"/>
      <c r="H1730" s="86"/>
      <c r="I1730" s="86"/>
      <c r="J1730" s="86"/>
      <c r="K1730" s="86"/>
      <c r="L1730" s="86"/>
      <c r="M1730" s="86"/>
      <c r="N1730" s="86"/>
      <c r="O1730" s="78"/>
      <c r="P1730" s="86"/>
      <c r="Q1730" s="86"/>
      <c r="R1730" s="86"/>
      <c r="S1730" s="86"/>
      <c r="T1730" s="86"/>
      <c r="U1730" s="86"/>
      <c r="V1730" s="86"/>
      <c r="W1730" s="86"/>
      <c r="X1730" s="123" t="str">
        <f t="shared" si="5452"/>
        <v/>
      </c>
      <c r="Y1730" s="127">
        <f t="shared" si="5505"/>
        <v>0</v>
      </c>
      <c r="Z1730" s="127">
        <f t="shared" si="5506"/>
        <v>0</v>
      </c>
      <c r="AA1730" s="127">
        <f t="shared" si="5507"/>
        <v>0</v>
      </c>
      <c r="AB1730" s="86">
        <f t="shared" ref="AB1730:AC1730" si="5741">AB1729</f>
        <v>0</v>
      </c>
      <c r="AC1730" s="86">
        <f t="shared" si="5741"/>
        <v>0</v>
      </c>
      <c r="AD1730" s="90" t="str">
        <f t="shared" ref="AD1730:AE1730" si="5742">IF($A1729&lt;&gt;"",AD1729,"")</f>
        <v/>
      </c>
      <c r="AE1730" s="54" t="str">
        <f t="shared" si="5742"/>
        <v/>
      </c>
      <c r="AF1730" s="92" t="str">
        <f t="shared" si="5458"/>
        <v/>
      </c>
      <c r="AG1730" s="82">
        <f t="shared" si="5453"/>
        <v>0</v>
      </c>
      <c r="AH1730" s="71">
        <f t="shared" si="5626"/>
        <v>0</v>
      </c>
      <c r="AI1730" s="78" t="str">
        <f t="shared" si="5454"/>
        <v/>
      </c>
      <c r="AJ1730" s="132">
        <f t="shared" si="5509"/>
        <v>0</v>
      </c>
      <c r="AK1730" s="132">
        <f t="shared" si="5510"/>
        <v>0</v>
      </c>
      <c r="AL1730" s="132">
        <f t="shared" si="5511"/>
        <v>0</v>
      </c>
      <c r="AM1730" s="86" t="str">
        <f t="shared" si="5512"/>
        <v/>
      </c>
      <c r="AN1730" s="86" t="str">
        <f t="shared" si="5513"/>
        <v/>
      </c>
      <c r="AO1730" s="90" t="str">
        <f t="shared" ref="AO1730:AP1730" si="5743">IF($A1729&lt;&gt;"",AO1729,"")</f>
        <v/>
      </c>
      <c r="AP1730" s="54" t="str">
        <f t="shared" si="5743"/>
        <v/>
      </c>
      <c r="AQ1730" s="92" t="str">
        <f t="shared" si="5459"/>
        <v/>
      </c>
      <c r="AR1730" s="82">
        <f t="shared" si="5515"/>
        <v>0</v>
      </c>
      <c r="AS1730" s="71">
        <f t="shared" si="5460"/>
        <v>0</v>
      </c>
      <c r="AT1730" s="78" t="str">
        <f t="shared" si="5455"/>
        <v/>
      </c>
      <c r="AU1730" s="137">
        <f t="shared" si="5516"/>
        <v>0</v>
      </c>
      <c r="AV1730" s="137">
        <f t="shared" si="5517"/>
        <v>0</v>
      </c>
      <c r="AW1730" s="137">
        <f t="shared" si="5518"/>
        <v>0</v>
      </c>
      <c r="AX1730" s="86" t="str">
        <f t="shared" si="5519"/>
        <v/>
      </c>
      <c r="AY1730" s="86" t="str">
        <f t="shared" si="5520"/>
        <v/>
      </c>
      <c r="AZ1730" s="90" t="str">
        <f t="shared" ref="AZ1730:BA1730" si="5744">IF($A1729&lt;&gt;"",AZ1729,"")</f>
        <v/>
      </c>
      <c r="BA1730" s="54" t="str">
        <f t="shared" si="5744"/>
        <v/>
      </c>
      <c r="BB1730" s="92" t="str">
        <f t="shared" si="5461"/>
        <v/>
      </c>
      <c r="BC1730" s="82">
        <f t="shared" si="5522"/>
        <v>0</v>
      </c>
      <c r="BD1730" s="71">
        <f t="shared" si="5462"/>
        <v>0</v>
      </c>
      <c r="BE1730" s="98">
        <f t="shared" si="5524"/>
        <v>18</v>
      </c>
      <c r="BF1730" s="54" t="str">
        <f t="shared" si="5724"/>
        <v/>
      </c>
      <c r="BG1730" s="92" t="str">
        <f t="shared" si="5718"/>
        <v/>
      </c>
      <c r="BH1730" s="82">
        <f t="shared" si="5502"/>
        <v>0</v>
      </c>
      <c r="BI1730" s="71">
        <f t="shared" si="5503"/>
        <v>0</v>
      </c>
      <c r="BJ1730" s="146"/>
      <c r="BK1730" s="97">
        <v>1</v>
      </c>
      <c r="BL1730" s="95" t="str">
        <f t="shared" ref="BL1730:BP1730" si="5745">IF(BL1729&lt;&gt;"",BL1729,"")</f>
        <v/>
      </c>
      <c r="BM1730" s="95" t="str">
        <f t="shared" si="5745"/>
        <v/>
      </c>
      <c r="BN1730" s="95" t="str">
        <f t="shared" si="5745"/>
        <v/>
      </c>
      <c r="BO1730" s="95" t="str">
        <f t="shared" si="5745"/>
        <v/>
      </c>
      <c r="BP1730" s="95" t="str">
        <f t="shared" si="5745"/>
        <v/>
      </c>
      <c r="BQ1730" s="81">
        <f t="shared" si="5525"/>
        <v>0</v>
      </c>
      <c r="BR1730" s="81">
        <f t="shared" si="5526"/>
        <v>0</v>
      </c>
      <c r="BS1730" s="81">
        <f t="shared" si="5527"/>
        <v>0</v>
      </c>
      <c r="BT1730" s="81">
        <f t="shared" si="5528"/>
        <v>0</v>
      </c>
      <c r="BU1730" s="81">
        <f t="shared" si="5529"/>
        <v>0</v>
      </c>
      <c r="BV1730" s="13">
        <f t="shared" si="5530"/>
        <v>0</v>
      </c>
      <c r="BW1730" s="11">
        <f t="shared" si="5456"/>
        <v>0</v>
      </c>
      <c r="BX1730" s="69">
        <f t="shared" si="5465"/>
        <v>0</v>
      </c>
      <c r="BY1730" s="69">
        <f>IF($A1730&lt;&gt;"",IF(BY1729&lt;&gt;0,BY1729,IF(BW1730&lt;=$AW$2,"Stop Loss",0)),0)</f>
        <v>0</v>
      </c>
      <c r="BZ1730" s="69">
        <f t="shared" si="5687"/>
        <v>0</v>
      </c>
      <c r="CA1730" s="27" t="str">
        <f t="shared" si="5466"/>
        <v/>
      </c>
      <c r="CB1730" s="27" t="str">
        <f t="shared" si="5467"/>
        <v/>
      </c>
      <c r="CC1730" s="27" t="str">
        <f t="shared" si="5468"/>
        <v/>
      </c>
      <c r="CD1730" s="27" t="str">
        <f t="shared" si="5469"/>
        <v/>
      </c>
      <c r="CE1730" s="27" t="str">
        <f t="shared" si="5470"/>
        <v/>
      </c>
      <c r="CF1730" s="27" t="str">
        <f t="shared" si="5471"/>
        <v/>
      </c>
      <c r="CG1730" s="86"/>
      <c r="CH1730" s="86"/>
      <c r="CI1730" s="45"/>
      <c r="CJ1730" s="45"/>
      <c r="CK1730" s="45"/>
    </row>
    <row r="1731" spans="1:89">
      <c r="A1731" s="149"/>
      <c r="B1731" s="82" t="str">
        <f t="shared" si="5448"/>
        <v/>
      </c>
      <c r="C1731" s="7" t="str">
        <f t="shared" si="5449"/>
        <v/>
      </c>
      <c r="D1731" s="81">
        <f t="shared" si="5450"/>
        <v>0</v>
      </c>
      <c r="E1731" s="7" t="str">
        <f t="shared" si="5451"/>
        <v>18,</v>
      </c>
      <c r="F1731" s="78"/>
      <c r="G1731" s="86"/>
      <c r="H1731" s="86"/>
      <c r="I1731" s="86"/>
      <c r="J1731" s="86"/>
      <c r="K1731" s="86"/>
      <c r="L1731" s="86"/>
      <c r="M1731" s="86"/>
      <c r="N1731" s="86"/>
      <c r="O1731" s="78"/>
      <c r="P1731" s="86"/>
      <c r="Q1731" s="86"/>
      <c r="R1731" s="86"/>
      <c r="S1731" s="86"/>
      <c r="T1731" s="86"/>
      <c r="U1731" s="86"/>
      <c r="V1731" s="86"/>
      <c r="W1731" s="86"/>
      <c r="X1731" s="123" t="str">
        <f t="shared" si="5452"/>
        <v/>
      </c>
      <c r="Y1731" s="127">
        <f t="shared" si="5505"/>
        <v>0</v>
      </c>
      <c r="Z1731" s="127">
        <f t="shared" si="5506"/>
        <v>0</v>
      </c>
      <c r="AA1731" s="127">
        <f t="shared" si="5507"/>
        <v>0</v>
      </c>
      <c r="AB1731" s="86">
        <f t="shared" ref="AB1731:AC1731" si="5746">AB1730</f>
        <v>0</v>
      </c>
      <c r="AC1731" s="86">
        <f t="shared" si="5746"/>
        <v>0</v>
      </c>
      <c r="AD1731" s="90" t="str">
        <f t="shared" ref="AD1731:AE1731" si="5747">IF($A1730&lt;&gt;"",AD1730,"")</f>
        <v/>
      </c>
      <c r="AE1731" s="54" t="str">
        <f t="shared" si="5747"/>
        <v/>
      </c>
      <c r="AF1731" s="92" t="str">
        <f t="shared" si="5458"/>
        <v/>
      </c>
      <c r="AG1731" s="82">
        <f t="shared" si="5453"/>
        <v>0</v>
      </c>
      <c r="AH1731" s="71">
        <f t="shared" si="5626"/>
        <v>0</v>
      </c>
      <c r="AI1731" s="78" t="str">
        <f t="shared" si="5454"/>
        <v/>
      </c>
      <c r="AJ1731" s="132">
        <f t="shared" si="5509"/>
        <v>0</v>
      </c>
      <c r="AK1731" s="132">
        <f t="shared" si="5510"/>
        <v>0</v>
      </c>
      <c r="AL1731" s="132">
        <f t="shared" si="5511"/>
        <v>0</v>
      </c>
      <c r="AM1731" s="86" t="str">
        <f t="shared" si="5512"/>
        <v/>
      </c>
      <c r="AN1731" s="86" t="str">
        <f t="shared" si="5513"/>
        <v/>
      </c>
      <c r="AO1731" s="90" t="str">
        <f t="shared" ref="AO1731:AP1731" si="5748">IF($A1730&lt;&gt;"",AO1730,"")</f>
        <v/>
      </c>
      <c r="AP1731" s="54" t="str">
        <f t="shared" si="5748"/>
        <v/>
      </c>
      <c r="AQ1731" s="92" t="str">
        <f t="shared" si="5459"/>
        <v/>
      </c>
      <c r="AR1731" s="82">
        <f t="shared" si="5515"/>
        <v>0</v>
      </c>
      <c r="AS1731" s="71">
        <f t="shared" si="5460"/>
        <v>0</v>
      </c>
      <c r="AT1731" s="78" t="str">
        <f t="shared" si="5455"/>
        <v/>
      </c>
      <c r="AU1731" s="137">
        <f t="shared" si="5516"/>
        <v>0</v>
      </c>
      <c r="AV1731" s="137">
        <f t="shared" si="5517"/>
        <v>0</v>
      </c>
      <c r="AW1731" s="137">
        <f t="shared" si="5518"/>
        <v>0</v>
      </c>
      <c r="AX1731" s="86" t="str">
        <f t="shared" si="5519"/>
        <v/>
      </c>
      <c r="AY1731" s="86" t="str">
        <f t="shared" si="5520"/>
        <v/>
      </c>
      <c r="AZ1731" s="90" t="str">
        <f t="shared" ref="AZ1731:BA1731" si="5749">IF($A1730&lt;&gt;"",AZ1730,"")</f>
        <v/>
      </c>
      <c r="BA1731" s="54" t="str">
        <f t="shared" si="5749"/>
        <v/>
      </c>
      <c r="BB1731" s="92" t="str">
        <f t="shared" si="5461"/>
        <v/>
      </c>
      <c r="BC1731" s="82">
        <f t="shared" si="5522"/>
        <v>0</v>
      </c>
      <c r="BD1731" s="71">
        <f t="shared" si="5462"/>
        <v>0</v>
      </c>
      <c r="BE1731" s="98">
        <f t="shared" si="5524"/>
        <v>18</v>
      </c>
      <c r="BF1731" s="54" t="str">
        <f t="shared" si="5724"/>
        <v/>
      </c>
      <c r="BG1731" s="92" t="str">
        <f t="shared" si="5718"/>
        <v/>
      </c>
      <c r="BH1731" s="82">
        <f t="shared" si="5502"/>
        <v>0</v>
      </c>
      <c r="BI1731" s="71">
        <f t="shared" si="5503"/>
        <v>0</v>
      </c>
      <c r="BJ1731" s="146"/>
      <c r="BK1731" s="97">
        <v>1</v>
      </c>
      <c r="BL1731" s="95" t="str">
        <f t="shared" ref="BL1731:BP1731" si="5750">IF(BL1730&lt;&gt;"",BL1730,"")</f>
        <v/>
      </c>
      <c r="BM1731" s="95" t="str">
        <f t="shared" si="5750"/>
        <v/>
      </c>
      <c r="BN1731" s="95" t="str">
        <f t="shared" si="5750"/>
        <v/>
      </c>
      <c r="BO1731" s="95" t="str">
        <f t="shared" si="5750"/>
        <v/>
      </c>
      <c r="BP1731" s="95" t="str">
        <f t="shared" si="5750"/>
        <v/>
      </c>
      <c r="BQ1731" s="81">
        <f t="shared" si="5525"/>
        <v>0</v>
      </c>
      <c r="BR1731" s="81">
        <f t="shared" si="5526"/>
        <v>0</v>
      </c>
      <c r="BS1731" s="81">
        <f t="shared" si="5527"/>
        <v>0</v>
      </c>
      <c r="BT1731" s="81">
        <f t="shared" si="5528"/>
        <v>0</v>
      </c>
      <c r="BU1731" s="81">
        <f t="shared" si="5529"/>
        <v>0</v>
      </c>
      <c r="BV1731" s="13">
        <f t="shared" si="5530"/>
        <v>0</v>
      </c>
      <c r="BW1731" s="11">
        <f t="shared" si="5456"/>
        <v>0</v>
      </c>
      <c r="BX1731" s="69">
        <f t="shared" si="5465"/>
        <v>0</v>
      </c>
      <c r="BY1731" s="69">
        <f>IF($A1731&lt;&gt;"",IF(BY1730&lt;&gt;0,BY1730,IF(BW1731&lt;=$AW$2,"Stop Loss",0)),0)</f>
        <v>0</v>
      </c>
      <c r="BZ1731" s="69">
        <f t="shared" si="5687"/>
        <v>0</v>
      </c>
      <c r="CA1731" s="27" t="str">
        <f t="shared" si="5466"/>
        <v/>
      </c>
      <c r="CB1731" s="27" t="str">
        <f t="shared" si="5467"/>
        <v/>
      </c>
      <c r="CC1731" s="27" t="str">
        <f t="shared" si="5468"/>
        <v/>
      </c>
      <c r="CD1731" s="27" t="str">
        <f t="shared" si="5469"/>
        <v/>
      </c>
      <c r="CE1731" s="27" t="str">
        <f t="shared" si="5470"/>
        <v/>
      </c>
      <c r="CF1731" s="27" t="str">
        <f t="shared" si="5471"/>
        <v/>
      </c>
      <c r="CG1731" s="86"/>
      <c r="CH1731" s="86"/>
      <c r="CI1731" s="45"/>
      <c r="CJ1731" s="45"/>
      <c r="CK1731" s="45"/>
    </row>
    <row r="1732" spans="1:89">
      <c r="A1732" s="149"/>
      <c r="B1732" s="82" t="str">
        <f t="shared" si="5448"/>
        <v/>
      </c>
      <c r="C1732" s="7" t="str">
        <f t="shared" si="5449"/>
        <v/>
      </c>
      <c r="D1732" s="81">
        <f t="shared" si="5450"/>
        <v>0</v>
      </c>
      <c r="E1732" s="7" t="str">
        <f t="shared" si="5451"/>
        <v>18,</v>
      </c>
      <c r="F1732" s="78"/>
      <c r="G1732" s="86"/>
      <c r="H1732" s="86"/>
      <c r="I1732" s="86"/>
      <c r="J1732" s="86"/>
      <c r="K1732" s="86"/>
      <c r="L1732" s="86"/>
      <c r="M1732" s="86"/>
      <c r="N1732" s="86"/>
      <c r="O1732" s="78"/>
      <c r="P1732" s="86"/>
      <c r="Q1732" s="86"/>
      <c r="R1732" s="86"/>
      <c r="S1732" s="86"/>
      <c r="T1732" s="86"/>
      <c r="U1732" s="86"/>
      <c r="V1732" s="86"/>
      <c r="W1732" s="86"/>
      <c r="X1732" s="123" t="str">
        <f t="shared" si="5452"/>
        <v/>
      </c>
      <c r="Y1732" s="127">
        <f t="shared" si="5505"/>
        <v>0</v>
      </c>
      <c r="Z1732" s="127">
        <f t="shared" si="5506"/>
        <v>0</v>
      </c>
      <c r="AA1732" s="127">
        <f t="shared" si="5507"/>
        <v>0</v>
      </c>
      <c r="AB1732" s="86">
        <f>IF($Y1732&gt;$Z1732,$Y1732-$Z1732+AB1731,AB1731)</f>
        <v>0</v>
      </c>
      <c r="AC1732" s="86">
        <f>IF($Z1732&gt;$Y1732,$Z1732-$Y1732+AC1731,AC1731)</f>
        <v>0</v>
      </c>
      <c r="AD1732" s="90" t="str">
        <f t="shared" ref="AD1732:AE1732" si="5751">IF($A1731&lt;&gt;"",AD1731,"")</f>
        <v/>
      </c>
      <c r="AE1732" s="54" t="str">
        <f t="shared" si="5751"/>
        <v/>
      </c>
      <c r="AF1732" s="92" t="str">
        <f t="shared" si="5458"/>
        <v/>
      </c>
      <c r="AG1732" s="82">
        <f t="shared" si="5453"/>
        <v>0</v>
      </c>
      <c r="AH1732" s="71">
        <f t="shared" si="5626"/>
        <v>0</v>
      </c>
      <c r="AI1732" s="78" t="str">
        <f t="shared" si="5454"/>
        <v/>
      </c>
      <c r="AJ1732" s="132">
        <f t="shared" si="5509"/>
        <v>0</v>
      </c>
      <c r="AK1732" s="132">
        <f t="shared" si="5510"/>
        <v>0</v>
      </c>
      <c r="AL1732" s="132">
        <f t="shared" si="5511"/>
        <v>0</v>
      </c>
      <c r="AM1732" s="86" t="str">
        <f t="shared" si="5512"/>
        <v/>
      </c>
      <c r="AN1732" s="86" t="str">
        <f t="shared" si="5513"/>
        <v/>
      </c>
      <c r="AO1732" s="90" t="str">
        <f t="shared" ref="AO1732:AP1732" si="5752">IF($A1731&lt;&gt;"",AO1731,"")</f>
        <v/>
      </c>
      <c r="AP1732" s="54" t="str">
        <f t="shared" si="5752"/>
        <v/>
      </c>
      <c r="AQ1732" s="92" t="str">
        <f t="shared" si="5459"/>
        <v/>
      </c>
      <c r="AR1732" s="82">
        <f t="shared" si="5515"/>
        <v>0</v>
      </c>
      <c r="AS1732" s="71">
        <f t="shared" si="5460"/>
        <v>0</v>
      </c>
      <c r="AT1732" s="78" t="str">
        <f t="shared" si="5455"/>
        <v/>
      </c>
      <c r="AU1732" s="137">
        <f t="shared" si="5516"/>
        <v>0</v>
      </c>
      <c r="AV1732" s="137">
        <f t="shared" si="5517"/>
        <v>0</v>
      </c>
      <c r="AW1732" s="137">
        <f t="shared" si="5518"/>
        <v>0</v>
      </c>
      <c r="AX1732" s="86" t="str">
        <f t="shared" si="5519"/>
        <v/>
      </c>
      <c r="AY1732" s="86" t="str">
        <f t="shared" si="5520"/>
        <v/>
      </c>
      <c r="AZ1732" s="90" t="str">
        <f t="shared" ref="AZ1732:BA1732" si="5753">IF($A1731&lt;&gt;"",AZ1731,"")</f>
        <v/>
      </c>
      <c r="BA1732" s="54" t="str">
        <f t="shared" si="5753"/>
        <v/>
      </c>
      <c r="BB1732" s="92" t="str">
        <f t="shared" si="5461"/>
        <v/>
      </c>
      <c r="BC1732" s="82">
        <f t="shared" si="5522"/>
        <v>0</v>
      </c>
      <c r="BD1732" s="71">
        <f t="shared" si="5462"/>
        <v>0</v>
      </c>
      <c r="BE1732" s="98">
        <f t="shared" si="5524"/>
        <v>18</v>
      </c>
      <c r="BF1732" s="54" t="str">
        <f t="shared" si="5724"/>
        <v/>
      </c>
      <c r="BG1732" s="92" t="str">
        <f t="shared" si="5718"/>
        <v/>
      </c>
      <c r="BH1732" s="82">
        <f t="shared" si="5502"/>
        <v>0</v>
      </c>
      <c r="BI1732" s="71">
        <f t="shared" si="5503"/>
        <v>0</v>
      </c>
      <c r="BJ1732" s="146"/>
      <c r="BK1732" s="97">
        <v>1</v>
      </c>
      <c r="BL1732" s="95" t="str">
        <f t="shared" ref="BL1732:BP1732" si="5754">IF(BL1731&lt;&gt;"",BL1731,"")</f>
        <v/>
      </c>
      <c r="BM1732" s="95" t="str">
        <f t="shared" si="5754"/>
        <v/>
      </c>
      <c r="BN1732" s="95" t="str">
        <f t="shared" si="5754"/>
        <v/>
      </c>
      <c r="BO1732" s="95" t="str">
        <f t="shared" si="5754"/>
        <v/>
      </c>
      <c r="BP1732" s="95" t="str">
        <f t="shared" si="5754"/>
        <v/>
      </c>
      <c r="BQ1732" s="81">
        <f t="shared" si="5525"/>
        <v>0</v>
      </c>
      <c r="BR1732" s="81">
        <f t="shared" si="5526"/>
        <v>0</v>
      </c>
      <c r="BS1732" s="81">
        <f t="shared" si="5527"/>
        <v>0</v>
      </c>
      <c r="BT1732" s="81">
        <f t="shared" si="5528"/>
        <v>0</v>
      </c>
      <c r="BU1732" s="81">
        <f t="shared" si="5529"/>
        <v>0</v>
      </c>
      <c r="BV1732" s="13">
        <f t="shared" si="5530"/>
        <v>0</v>
      </c>
      <c r="BW1732" s="11">
        <f t="shared" si="5456"/>
        <v>0</v>
      </c>
      <c r="BX1732" s="69">
        <f t="shared" si="5465"/>
        <v>0</v>
      </c>
      <c r="BY1732" s="69">
        <f>IF($A1732&lt;&gt;"",IF(BY1731&lt;&gt;0,BY1731,IF(BW1732&lt;=$AW$2,"Stop Loss",0)),0)</f>
        <v>0</v>
      </c>
      <c r="BZ1732" s="69">
        <f t="shared" si="5687"/>
        <v>0</v>
      </c>
      <c r="CA1732" s="27" t="str">
        <f t="shared" si="5466"/>
        <v/>
      </c>
      <c r="CB1732" s="27" t="str">
        <f t="shared" si="5467"/>
        <v/>
      </c>
      <c r="CC1732" s="27" t="str">
        <f t="shared" si="5468"/>
        <v/>
      </c>
      <c r="CD1732" s="27" t="str">
        <f t="shared" si="5469"/>
        <v/>
      </c>
      <c r="CE1732" s="27" t="str">
        <f t="shared" si="5470"/>
        <v/>
      </c>
      <c r="CF1732" s="27" t="str">
        <f t="shared" si="5471"/>
        <v/>
      </c>
      <c r="CG1732" s="86"/>
      <c r="CH1732" s="86"/>
      <c r="CI1732" s="45"/>
      <c r="CJ1732" s="45"/>
      <c r="CK1732" s="45"/>
    </row>
    <row r="1733" spans="1:89">
      <c r="A1733" s="149"/>
      <c r="B1733" s="82" t="str">
        <f t="shared" si="5448"/>
        <v/>
      </c>
      <c r="C1733" s="7" t="str">
        <f t="shared" si="5449"/>
        <v/>
      </c>
      <c r="D1733" s="81">
        <f t="shared" si="5450"/>
        <v>0</v>
      </c>
      <c r="E1733" s="7" t="str">
        <f t="shared" si="5451"/>
        <v>18,</v>
      </c>
      <c r="F1733" s="78"/>
      <c r="G1733" s="86"/>
      <c r="H1733" s="86"/>
      <c r="I1733" s="86"/>
      <c r="J1733" s="86"/>
      <c r="K1733" s="86"/>
      <c r="L1733" s="86"/>
      <c r="M1733" s="86"/>
      <c r="N1733" s="86"/>
      <c r="O1733" s="78"/>
      <c r="P1733" s="86"/>
      <c r="Q1733" s="86"/>
      <c r="R1733" s="86"/>
      <c r="S1733" s="86"/>
      <c r="T1733" s="86"/>
      <c r="U1733" s="86"/>
      <c r="V1733" s="86"/>
      <c r="W1733" s="86"/>
      <c r="X1733" s="123" t="str">
        <f t="shared" si="5452"/>
        <v/>
      </c>
      <c r="Y1733" s="127">
        <f t="shared" si="5505"/>
        <v>0</v>
      </c>
      <c r="Z1733" s="127">
        <f t="shared" si="5506"/>
        <v>0</v>
      </c>
      <c r="AA1733" s="127">
        <f t="shared" si="5507"/>
        <v>0</v>
      </c>
      <c r="AB1733" s="86">
        <f>AB1732</f>
        <v>0</v>
      </c>
      <c r="AC1733" s="86">
        <f>AC1732</f>
        <v>0</v>
      </c>
      <c r="AD1733" s="90" t="str">
        <f>IF($A1732&lt;&gt;"",AA1732,"")</f>
        <v/>
      </c>
      <c r="AE1733" s="92" t="str">
        <f>IF($A1732&lt;&gt;"",IF(Y1732&gt;Z1732,"L","H"),"")</f>
        <v/>
      </c>
      <c r="AF1733" s="92" t="str">
        <f t="shared" si="5458"/>
        <v/>
      </c>
      <c r="AG1733" s="82">
        <f t="shared" si="5453"/>
        <v>0</v>
      </c>
      <c r="AH1733" s="71">
        <f t="shared" si="5626"/>
        <v>0</v>
      </c>
      <c r="AI1733" s="78" t="str">
        <f t="shared" si="5454"/>
        <v/>
      </c>
      <c r="AJ1733" s="132">
        <f t="shared" si="5509"/>
        <v>0</v>
      </c>
      <c r="AK1733" s="132">
        <f t="shared" si="5510"/>
        <v>0</v>
      </c>
      <c r="AL1733" s="132">
        <f t="shared" si="5511"/>
        <v>0</v>
      </c>
      <c r="AM1733" s="86" t="str">
        <f t="shared" si="5512"/>
        <v/>
      </c>
      <c r="AN1733" s="86" t="str">
        <f t="shared" si="5513"/>
        <v/>
      </c>
      <c r="AO1733" s="90" t="str">
        <f>IF($A1732&lt;&gt;"",AL1732,"")</f>
        <v/>
      </c>
      <c r="AP1733" s="92" t="str">
        <f>IF($A1732&lt;&gt;"",IF(AM1732&lt;&gt;"","O","E"),"")</f>
        <v/>
      </c>
      <c r="AQ1733" s="92" t="str">
        <f t="shared" si="5459"/>
        <v/>
      </c>
      <c r="AR1733" s="82">
        <f t="shared" si="5515"/>
        <v>0</v>
      </c>
      <c r="AS1733" s="71">
        <f t="shared" si="5460"/>
        <v>0</v>
      </c>
      <c r="AT1733" s="78" t="str">
        <f t="shared" si="5455"/>
        <v/>
      </c>
      <c r="AU1733" s="137">
        <f t="shared" si="5516"/>
        <v>0</v>
      </c>
      <c r="AV1733" s="137">
        <f t="shared" si="5517"/>
        <v>0</v>
      </c>
      <c r="AW1733" s="137">
        <f t="shared" si="5518"/>
        <v>0</v>
      </c>
      <c r="AX1733" s="86" t="str">
        <f t="shared" si="5519"/>
        <v/>
      </c>
      <c r="AY1733" s="86" t="str">
        <f t="shared" si="5520"/>
        <v/>
      </c>
      <c r="AZ1733" s="90" t="str">
        <f>IF($A1732&lt;&gt;"",AW1732,"")</f>
        <v/>
      </c>
      <c r="BA1733" s="92" t="str">
        <f>IF($A1732&lt;&gt;"",IF(AX1732&lt;&gt;"","B","R"),"")</f>
        <v/>
      </c>
      <c r="BB1733" s="92" t="str">
        <f t="shared" si="5461"/>
        <v/>
      </c>
      <c r="BC1733" s="82">
        <f t="shared" si="5522"/>
        <v>0</v>
      </c>
      <c r="BD1733" s="71">
        <f t="shared" si="5462"/>
        <v>0</v>
      </c>
      <c r="BE1733" s="98">
        <f t="shared" si="5524"/>
        <v>18</v>
      </c>
      <c r="BF1733" s="92" t="str">
        <f>IF($A1732&lt;&gt;"",IF($Y1732&gt;$Z1732,"H",IF($Z1732&gt;$Y1732,"L",BF1732)),"")</f>
        <v/>
      </c>
      <c r="BG1733" s="92" t="str">
        <f>IF($A1733&lt;&gt;"",IF($A1733=0,"L",IF(BF1733&lt;&gt;"",IF(BF1733=X1733,"W","L"))),"")</f>
        <v/>
      </c>
      <c r="BH1733" s="82">
        <f t="shared" si="5502"/>
        <v>0</v>
      </c>
      <c r="BI1733" s="71">
        <f t="shared" si="5503"/>
        <v>0</v>
      </c>
      <c r="BJ1733" s="146" t="str">
        <f>AE1733&amp;AP1733&amp;BA1733</f>
        <v/>
      </c>
      <c r="BK1733" s="97">
        <v>1</v>
      </c>
      <c r="BL1733" s="95" t="str">
        <f>IF($A1732&lt;&gt;"",IF($BJ1733="LER","11,",IF($BJ1733="LOR","02,",IF($BJ1733="LEB","01,",IF($BJ1733="LOB","12,",IF($BJ1733="HER","29,",IF($BJ1733="HOR","20,",IF($BJ1733="HEB","19,",IF($BJ1733="HOB","30,","")))))))),"")</f>
        <v/>
      </c>
      <c r="BM1733" s="95" t="str">
        <f>IF($A1732&lt;&gt;"",IF($BJ1733="LER","13,",IF($BJ1733="LOR","04,",IF($BJ1733="LEB","03,",IF($BJ1733="LOB","14,",IF($BJ1733="HER","31,",IF($BJ1733="HOR","22,",IF($BJ1733="HEB","21,",IF($BJ1733="HOB","32,","")))))))),"")</f>
        <v/>
      </c>
      <c r="BN1733" s="95" t="str">
        <f>IF($A1732&lt;&gt;"",IF($BJ1733="LER","15,",IF($BJ1733="LOR","06,",IF($BJ1733="LEB","05,",IF($BJ1733="LOB","16,",IF($BJ1733="HER","33,",IF($BJ1733="HOR","24,",IF($BJ1733="HEB","23,",IF($BJ1733="HOB","34,","")))))))),"")</f>
        <v/>
      </c>
      <c r="BO1733" s="95" t="str">
        <f>IF($A1732&lt;&gt;"",IF($BJ1733="LER","17,",IF($BJ1733="LOR","08,",IF($BJ1733="LEB","07,",IF($BJ1733="LOB","18,",IF($BJ1733="HER","35,",IF($BJ1733="HOR","26,",IF($BJ1733="HEB","25,",IF($BJ1733="HOB","36,","")))))))),"")</f>
        <v/>
      </c>
      <c r="BP1733" s="95" t="str">
        <f>IF($A1732&lt;&gt;"",IF($BJ1733="LER","",IF($BJ1733="LOR","10,",IF($BJ1733="LEB","09,",IF($BJ1733="LOB","",IF($BJ1733="HER","",IF($BJ1733="HOR","28,",IF($BJ1733="HEB","27,",IF($BJ1733="HOB","","")))))))),"")</f>
        <v/>
      </c>
      <c r="BQ1733" s="81">
        <f t="shared" si="5525"/>
        <v>0</v>
      </c>
      <c r="BR1733" s="81">
        <f t="shared" si="5526"/>
        <v>0</v>
      </c>
      <c r="BS1733" s="81">
        <f t="shared" si="5527"/>
        <v>0</v>
      </c>
      <c r="BT1733" s="81">
        <f t="shared" si="5528"/>
        <v>0</v>
      </c>
      <c r="BU1733" s="81">
        <f t="shared" si="5529"/>
        <v>0</v>
      </c>
      <c r="BV1733" s="13">
        <f t="shared" si="5530"/>
        <v>0</v>
      </c>
      <c r="BW1733" s="11">
        <f t="shared" si="5456"/>
        <v>0</v>
      </c>
      <c r="BX1733" s="69">
        <f t="shared" si="5465"/>
        <v>0</v>
      </c>
      <c r="BY1733" s="69">
        <f>IF($A1733&lt;&gt;"",IF(BY1732&lt;&gt;0,BY1732,IF(BW1733&lt;=$AW$2,"Stop Loss",0)),0)</f>
        <v>0</v>
      </c>
      <c r="BZ1733" s="69">
        <f t="shared" si="5687"/>
        <v>0</v>
      </c>
      <c r="CA1733" s="27" t="str">
        <f t="shared" si="5466"/>
        <v/>
      </c>
      <c r="CB1733" s="27" t="str">
        <f t="shared" si="5467"/>
        <v/>
      </c>
      <c r="CC1733" s="27" t="str">
        <f t="shared" si="5468"/>
        <v/>
      </c>
      <c r="CD1733" s="27" t="str">
        <f t="shared" si="5469"/>
        <v/>
      </c>
      <c r="CE1733" s="27" t="str">
        <f t="shared" si="5470"/>
        <v/>
      </c>
      <c r="CF1733" s="27" t="str">
        <f t="shared" si="5471"/>
        <v/>
      </c>
      <c r="CG1733" s="86"/>
      <c r="CH1733" s="86"/>
      <c r="CI1733" s="45"/>
      <c r="CJ1733" s="45"/>
      <c r="CK1733" s="45"/>
    </row>
    <row r="1734" spans="1:89">
      <c r="A1734" s="149"/>
      <c r="B1734" s="82" t="str">
        <f t="shared" ref="B1734:B1797" si="5755">IF(A1734="","",IF(BF1735="","DB",BF1735&amp;","&amp;BL1735&amp;BM1735&amp;BN1735&amp;BO1735&amp;BP1735))</f>
        <v/>
      </c>
      <c r="C1734" s="7" t="str">
        <f t="shared" ref="C1734:C1797" si="5756">IF(AND(BX1734=0,BY1734=0),"",IF(BX1734="Profit Target","profit target",IF(BY1734="Stop Loss","stop loss","")))</f>
        <v/>
      </c>
      <c r="D1734" s="81">
        <f t="shared" ref="D1734:D1797" si="5757">BV1734</f>
        <v>0</v>
      </c>
      <c r="E1734" s="7" t="str">
        <f t="shared" ref="E1734:E1797" si="5758">IF(COUNTBLANK(BL1735:BP1735)=5,BE1735&amp;",",IF(COUNTBLANK(BL1735:BP1735)=1,BE1735&amp;","&amp;"1,1,1,1,",BE1735&amp;","&amp;"1,1,1,1,1,"))</f>
        <v>18,</v>
      </c>
      <c r="F1734" s="78"/>
      <c r="G1734" s="86"/>
      <c r="H1734" s="86"/>
      <c r="I1734" s="86"/>
      <c r="J1734" s="86"/>
      <c r="K1734" s="86"/>
      <c r="L1734" s="86"/>
      <c r="M1734" s="86"/>
      <c r="N1734" s="86"/>
      <c r="O1734" s="78"/>
      <c r="P1734" s="86"/>
      <c r="Q1734" s="86"/>
      <c r="R1734" s="86"/>
      <c r="S1734" s="86"/>
      <c r="T1734" s="86"/>
      <c r="U1734" s="86"/>
      <c r="V1734" s="86"/>
      <c r="W1734" s="86"/>
      <c r="X1734" s="123" t="str">
        <f t="shared" ref="X1734:X1797" si="5759">IF($A1734&lt;&gt;"",VLOOKUP($A1734,$CY$107:$DH$144,7),"")</f>
        <v/>
      </c>
      <c r="Y1734" s="127">
        <f t="shared" si="5505"/>
        <v>0</v>
      </c>
      <c r="Z1734" s="127">
        <f t="shared" si="5506"/>
        <v>0</v>
      </c>
      <c r="AA1734" s="127">
        <f t="shared" si="5507"/>
        <v>0</v>
      </c>
      <c r="AB1734" s="86">
        <f t="shared" ref="AB1734:AC1734" si="5760">AB1733</f>
        <v>0</v>
      </c>
      <c r="AC1734" s="86">
        <f t="shared" si="5760"/>
        <v>0</v>
      </c>
      <c r="AD1734" s="90" t="str">
        <f>IF($A1733&lt;&gt;"",AD1733,"")</f>
        <v/>
      </c>
      <c r="AE1734" s="54" t="str">
        <f>IF($A1733&lt;&gt;"",AE1733,"")</f>
        <v/>
      </c>
      <c r="AF1734" s="92" t="str">
        <f t="shared" si="5458"/>
        <v/>
      </c>
      <c r="AG1734" s="82">
        <f t="shared" ref="AG1734:AG1797" si="5761">IF($A1734&lt;&gt;"",IF(OR($BX1733&lt;&gt;0,$BY1733&lt;&gt;0),"0",IF(AE1734&lt;&gt;"",IF(AF1734="W",(1*AD1734),(-1*AD1734)),0)),0)</f>
        <v>0</v>
      </c>
      <c r="AH1734" s="71">
        <f t="shared" si="5626"/>
        <v>0</v>
      </c>
      <c r="AI1734" s="78" t="str">
        <f t="shared" ref="AI1734:AI1797" si="5762">IF($A1734&lt;&gt;"",VLOOKUP($A1734,$CY$107:$DH$144,9),"")</f>
        <v/>
      </c>
      <c r="AJ1734" s="132">
        <f t="shared" si="5509"/>
        <v>0</v>
      </c>
      <c r="AK1734" s="132">
        <f t="shared" si="5510"/>
        <v>0</v>
      </c>
      <c r="AL1734" s="132">
        <f t="shared" si="5511"/>
        <v>0</v>
      </c>
      <c r="AM1734" s="86" t="str">
        <f t="shared" si="5512"/>
        <v/>
      </c>
      <c r="AN1734" s="86" t="str">
        <f t="shared" si="5513"/>
        <v/>
      </c>
      <c r="AO1734" s="90" t="str">
        <f>IF($A1733&lt;&gt;"",AO1733,"")</f>
        <v/>
      </c>
      <c r="AP1734" s="54" t="str">
        <f>IF($A1733&lt;&gt;"",AP1733,"")</f>
        <v/>
      </c>
      <c r="AQ1734" s="92" t="str">
        <f t="shared" si="5459"/>
        <v/>
      </c>
      <c r="AR1734" s="82">
        <f t="shared" si="5515"/>
        <v>0</v>
      </c>
      <c r="AS1734" s="71">
        <f t="shared" si="5460"/>
        <v>0</v>
      </c>
      <c r="AT1734" s="78" t="str">
        <f t="shared" ref="AT1734:AT1797" si="5763">IF($A1734&lt;&gt;"",VLOOKUP($A1734,$CY$107:$DH$144,8),"")</f>
        <v/>
      </c>
      <c r="AU1734" s="137">
        <f t="shared" si="5516"/>
        <v>0</v>
      </c>
      <c r="AV1734" s="137">
        <f t="shared" si="5517"/>
        <v>0</v>
      </c>
      <c r="AW1734" s="137">
        <f t="shared" si="5518"/>
        <v>0</v>
      </c>
      <c r="AX1734" s="86" t="str">
        <f t="shared" si="5519"/>
        <v/>
      </c>
      <c r="AY1734" s="86" t="str">
        <f t="shared" si="5520"/>
        <v/>
      </c>
      <c r="AZ1734" s="90" t="str">
        <f>IF($A1733&lt;&gt;"",AZ1733,"")</f>
        <v/>
      </c>
      <c r="BA1734" s="54" t="str">
        <f>IF($A1733&lt;&gt;"",BA1733,"")</f>
        <v/>
      </c>
      <c r="BB1734" s="92" t="str">
        <f t="shared" si="5461"/>
        <v/>
      </c>
      <c r="BC1734" s="82">
        <f t="shared" si="5522"/>
        <v>0</v>
      </c>
      <c r="BD1734" s="71">
        <f t="shared" si="5462"/>
        <v>0</v>
      </c>
      <c r="BE1734" s="98">
        <f t="shared" si="5524"/>
        <v>18</v>
      </c>
      <c r="BF1734" s="54" t="str">
        <f>IF($A1733&lt;&gt;"",BF1733,"")</f>
        <v/>
      </c>
      <c r="BG1734" s="92" t="str">
        <f t="shared" ref="BG1734:BG1768" si="5764">IF($A1734&lt;&gt;"",IF($A1734=0,"L",IF(BF1734&lt;&gt;"",IF(BF1734=X1734,"W","L"))),"")</f>
        <v/>
      </c>
      <c r="BH1734" s="82">
        <f t="shared" si="5502"/>
        <v>0</v>
      </c>
      <c r="BI1734" s="71">
        <f t="shared" si="5503"/>
        <v>0</v>
      </c>
      <c r="BJ1734" s="146"/>
      <c r="BK1734" s="97">
        <v>1</v>
      </c>
      <c r="BL1734" s="95" t="str">
        <f>IF(BL1733&lt;&gt;"",BL1733,"")</f>
        <v/>
      </c>
      <c r="BM1734" s="95" t="str">
        <f t="shared" ref="BM1734:BP1734" si="5765">IF(BM1733&lt;&gt;"",BM1733,"")</f>
        <v/>
      </c>
      <c r="BN1734" s="95" t="str">
        <f t="shared" si="5765"/>
        <v/>
      </c>
      <c r="BO1734" s="95" t="str">
        <f t="shared" si="5765"/>
        <v/>
      </c>
      <c r="BP1734" s="95" t="str">
        <f t="shared" si="5765"/>
        <v/>
      </c>
      <c r="BQ1734" s="81">
        <f t="shared" si="5525"/>
        <v>0</v>
      </c>
      <c r="BR1734" s="81">
        <f t="shared" si="5526"/>
        <v>0</v>
      </c>
      <c r="BS1734" s="81">
        <f t="shared" si="5527"/>
        <v>0</v>
      </c>
      <c r="BT1734" s="81">
        <f t="shared" si="5528"/>
        <v>0</v>
      </c>
      <c r="BU1734" s="81">
        <f t="shared" si="5529"/>
        <v>0</v>
      </c>
      <c r="BV1734" s="13">
        <f t="shared" si="5530"/>
        <v>0</v>
      </c>
      <c r="BW1734" s="11">
        <f t="shared" ref="BW1734:BW1797" si="5766">IF(A1734&lt;&gt;"",BV1734+BW1733,0)</f>
        <v>0</v>
      </c>
      <c r="BX1734" s="69">
        <f t="shared" si="5465"/>
        <v>0</v>
      </c>
      <c r="BY1734" s="69">
        <f>IF($A1734&lt;&gt;"",IF(BY1733&lt;&gt;0,BY1733,IF(BW1734&lt;=$AW$2,"Stop Loss",0)),0)</f>
        <v>0</v>
      </c>
      <c r="BZ1734" s="69">
        <f t="shared" si="5687"/>
        <v>0</v>
      </c>
      <c r="CA1734" s="27" t="str">
        <f t="shared" si="5466"/>
        <v/>
      </c>
      <c r="CB1734" s="27" t="str">
        <f t="shared" si="5467"/>
        <v/>
      </c>
      <c r="CC1734" s="27" t="str">
        <f t="shared" si="5468"/>
        <v/>
      </c>
      <c r="CD1734" s="27" t="str">
        <f t="shared" si="5469"/>
        <v/>
      </c>
      <c r="CE1734" s="27" t="str">
        <f t="shared" si="5470"/>
        <v/>
      </c>
      <c r="CF1734" s="27" t="str">
        <f t="shared" si="5471"/>
        <v/>
      </c>
      <c r="CG1734" s="86"/>
      <c r="CH1734" s="86"/>
      <c r="CI1734" s="45"/>
      <c r="CJ1734" s="45"/>
      <c r="CK1734" s="45"/>
    </row>
    <row r="1735" spans="1:89">
      <c r="A1735" s="149"/>
      <c r="B1735" s="82" t="str">
        <f t="shared" si="5755"/>
        <v/>
      </c>
      <c r="C1735" s="7" t="str">
        <f t="shared" si="5756"/>
        <v/>
      </c>
      <c r="D1735" s="81">
        <f t="shared" si="5757"/>
        <v>0</v>
      </c>
      <c r="E1735" s="7" t="str">
        <f t="shared" si="5758"/>
        <v>18,</v>
      </c>
      <c r="F1735" s="78"/>
      <c r="G1735" s="86"/>
      <c r="H1735" s="86"/>
      <c r="I1735" s="86"/>
      <c r="J1735" s="86"/>
      <c r="K1735" s="86"/>
      <c r="L1735" s="86"/>
      <c r="M1735" s="86"/>
      <c r="N1735" s="86"/>
      <c r="O1735" s="78"/>
      <c r="P1735" s="86"/>
      <c r="Q1735" s="86"/>
      <c r="R1735" s="86"/>
      <c r="S1735" s="86"/>
      <c r="T1735" s="86"/>
      <c r="U1735" s="86"/>
      <c r="V1735" s="86"/>
      <c r="W1735" s="86"/>
      <c r="X1735" s="123" t="str">
        <f t="shared" si="5759"/>
        <v/>
      </c>
      <c r="Y1735" s="127">
        <f t="shared" si="5505"/>
        <v>0</v>
      </c>
      <c r="Z1735" s="127">
        <f t="shared" si="5506"/>
        <v>0</v>
      </c>
      <c r="AA1735" s="127">
        <f t="shared" si="5507"/>
        <v>0</v>
      </c>
      <c r="AB1735" s="86">
        <f t="shared" ref="AB1735:AC1735" si="5767">AB1734</f>
        <v>0</v>
      </c>
      <c r="AC1735" s="86">
        <f t="shared" si="5767"/>
        <v>0</v>
      </c>
      <c r="AD1735" s="90" t="str">
        <f t="shared" ref="AD1735:AE1735" si="5768">IF($A1734&lt;&gt;"",AD1734,"")</f>
        <v/>
      </c>
      <c r="AE1735" s="54" t="str">
        <f t="shared" si="5768"/>
        <v/>
      </c>
      <c r="AF1735" s="92" t="str">
        <f t="shared" ref="AF1735:AF1798" si="5769">IF($A1735&lt;&gt;"",IF($A1735=0,"L",IF(AE1735&lt;&gt;"",IF(AE1735=X1735,"W","L"))),"")</f>
        <v/>
      </c>
      <c r="AG1735" s="82">
        <f t="shared" si="5761"/>
        <v>0</v>
      </c>
      <c r="AH1735" s="71">
        <f t="shared" si="5626"/>
        <v>0</v>
      </c>
      <c r="AI1735" s="78" t="str">
        <f t="shared" si="5762"/>
        <v/>
      </c>
      <c r="AJ1735" s="132">
        <f t="shared" si="5509"/>
        <v>0</v>
      </c>
      <c r="AK1735" s="132">
        <f t="shared" si="5510"/>
        <v>0</v>
      </c>
      <c r="AL1735" s="132">
        <f t="shared" si="5511"/>
        <v>0</v>
      </c>
      <c r="AM1735" s="86" t="str">
        <f t="shared" si="5512"/>
        <v/>
      </c>
      <c r="AN1735" s="86" t="str">
        <f t="shared" si="5513"/>
        <v/>
      </c>
      <c r="AO1735" s="90" t="str">
        <f t="shared" ref="AO1735:AP1735" si="5770">IF($A1734&lt;&gt;"",AO1734,"")</f>
        <v/>
      </c>
      <c r="AP1735" s="54" t="str">
        <f t="shared" si="5770"/>
        <v/>
      </c>
      <c r="AQ1735" s="92" t="str">
        <f t="shared" ref="AQ1735:AQ1798" si="5771">IF($A1735&lt;&gt;"",IF($A1735=0,"L",IF(AP1735&lt;&gt;"",IF(AP1735=AI1735,"W","L"))),"")</f>
        <v/>
      </c>
      <c r="AR1735" s="82">
        <f t="shared" si="5515"/>
        <v>0</v>
      </c>
      <c r="AS1735" s="71">
        <f t="shared" ref="AS1735:AS1798" si="5772">IF($A1735&lt;&gt;"",AR1735+AS1734,0)</f>
        <v>0</v>
      </c>
      <c r="AT1735" s="78" t="str">
        <f t="shared" si="5763"/>
        <v/>
      </c>
      <c r="AU1735" s="137">
        <f t="shared" si="5516"/>
        <v>0</v>
      </c>
      <c r="AV1735" s="137">
        <f t="shared" si="5517"/>
        <v>0</v>
      </c>
      <c r="AW1735" s="137">
        <f t="shared" si="5518"/>
        <v>0</v>
      </c>
      <c r="AX1735" s="86" t="str">
        <f t="shared" si="5519"/>
        <v/>
      </c>
      <c r="AY1735" s="86" t="str">
        <f t="shared" si="5520"/>
        <v/>
      </c>
      <c r="AZ1735" s="90" t="str">
        <f t="shared" ref="AZ1735:BA1735" si="5773">IF($A1734&lt;&gt;"",AZ1734,"")</f>
        <v/>
      </c>
      <c r="BA1735" s="54" t="str">
        <f t="shared" si="5773"/>
        <v/>
      </c>
      <c r="BB1735" s="92" t="str">
        <f t="shared" ref="BB1735:BB1798" si="5774">IF($A1735&lt;&gt;"",IF($A1735=0,"L",IF(BA1735&lt;&gt;"",IF(BA1735=AT1735,"W","L"))),"")</f>
        <v/>
      </c>
      <c r="BC1735" s="82">
        <f t="shared" si="5522"/>
        <v>0</v>
      </c>
      <c r="BD1735" s="71">
        <f t="shared" ref="BD1735:BD1798" si="5775">IF($A1735&lt;&gt;"",BC1735+BD1734,0)</f>
        <v>0</v>
      </c>
      <c r="BE1735" s="98">
        <f t="shared" si="5524"/>
        <v>18</v>
      </c>
      <c r="BF1735" s="54" t="str">
        <f t="shared" ref="BF1735:BF1741" si="5776">IF($A1734&lt;&gt;"",BF1734,"")</f>
        <v/>
      </c>
      <c r="BG1735" s="92" t="str">
        <f t="shared" si="5764"/>
        <v/>
      </c>
      <c r="BH1735" s="82">
        <f t="shared" si="5502"/>
        <v>0</v>
      </c>
      <c r="BI1735" s="71">
        <f t="shared" si="5503"/>
        <v>0</v>
      </c>
      <c r="BJ1735" s="146"/>
      <c r="BK1735" s="97">
        <v>1</v>
      </c>
      <c r="BL1735" s="95" t="str">
        <f t="shared" ref="BL1735:BP1741" si="5777">IF(BL1734&lt;&gt;"",BL1734,"")</f>
        <v/>
      </c>
      <c r="BM1735" s="95" t="str">
        <f t="shared" si="5777"/>
        <v/>
      </c>
      <c r="BN1735" s="95" t="str">
        <f t="shared" si="5777"/>
        <v/>
      </c>
      <c r="BO1735" s="95" t="str">
        <f t="shared" si="5777"/>
        <v/>
      </c>
      <c r="BP1735" s="95" t="str">
        <f t="shared" si="5777"/>
        <v/>
      </c>
      <c r="BQ1735" s="81">
        <f t="shared" si="5525"/>
        <v>0</v>
      </c>
      <c r="BR1735" s="81">
        <f t="shared" si="5526"/>
        <v>0</v>
      </c>
      <c r="BS1735" s="81">
        <f t="shared" si="5527"/>
        <v>0</v>
      </c>
      <c r="BT1735" s="81">
        <f t="shared" si="5528"/>
        <v>0</v>
      </c>
      <c r="BU1735" s="81">
        <f t="shared" si="5529"/>
        <v>0</v>
      </c>
      <c r="BV1735" s="13">
        <f t="shared" si="5530"/>
        <v>0</v>
      </c>
      <c r="BW1735" s="11">
        <f t="shared" si="5766"/>
        <v>0</v>
      </c>
      <c r="BX1735" s="69">
        <f t="shared" ref="BX1735:BX1798" si="5778">IF($A1735&lt;&gt;"",IF(BX1734&gt;0,BX1734,IF(BW1735&gt;=$AW$1,"Profit Target",0)),0)</f>
        <v>0</v>
      </c>
      <c r="BY1735" s="69">
        <f>IF($A1735&lt;&gt;"",IF(BY1734&lt;&gt;0,BY1734,IF(BW1735&lt;=$AW$2,"Stop Loss",0)),0)</f>
        <v>0</v>
      </c>
      <c r="BZ1735" s="69">
        <f t="shared" si="5687"/>
        <v>0</v>
      </c>
      <c r="CA1735" s="27" t="str">
        <f t="shared" ref="CA1735:CA1798" si="5779">IF(AE1735&lt;&gt;"",AE1735&amp;",","")</f>
        <v/>
      </c>
      <c r="CB1735" s="27" t="str">
        <f t="shared" ref="CB1735:CB1798" si="5780">IF(AP1735&lt;&gt;"",AP1735&amp;",","")</f>
        <v/>
      </c>
      <c r="CC1735" s="27" t="str">
        <f t="shared" ref="CC1735:CC1798" si="5781">IF(BA1735&lt;&gt;"",BA1735&amp;",","")</f>
        <v/>
      </c>
      <c r="CD1735" s="27" t="str">
        <f t="shared" ref="CD1735:CD1798" si="5782">IF(AD1735="","",CONCATENATE(AD1735,","))</f>
        <v/>
      </c>
      <c r="CE1735" s="27" t="str">
        <f t="shared" ref="CE1735:CE1798" si="5783">IF(AO1735="","",CONCATENATE(AO1735,","))</f>
        <v/>
      </c>
      <c r="CF1735" s="27" t="str">
        <f t="shared" ref="CF1735:CF1798" si="5784">IF(AZ1735="","",CONCATENATE(AZ1735,","))</f>
        <v/>
      </c>
      <c r="CG1735" s="86"/>
      <c r="CH1735" s="86"/>
      <c r="CI1735" s="45"/>
      <c r="CJ1735" s="45"/>
      <c r="CK1735" s="45"/>
    </row>
    <row r="1736" spans="1:89">
      <c r="A1736" s="149"/>
      <c r="B1736" s="82" t="str">
        <f t="shared" si="5755"/>
        <v/>
      </c>
      <c r="C1736" s="7" t="str">
        <f t="shared" si="5756"/>
        <v/>
      </c>
      <c r="D1736" s="81">
        <f t="shared" si="5757"/>
        <v>0</v>
      </c>
      <c r="E1736" s="7" t="str">
        <f t="shared" si="5758"/>
        <v>18,</v>
      </c>
      <c r="F1736" s="78"/>
      <c r="G1736" s="86"/>
      <c r="H1736" s="86"/>
      <c r="I1736" s="86"/>
      <c r="J1736" s="86"/>
      <c r="K1736" s="86"/>
      <c r="L1736" s="86"/>
      <c r="M1736" s="86"/>
      <c r="N1736" s="86"/>
      <c r="O1736" s="78"/>
      <c r="P1736" s="86"/>
      <c r="Q1736" s="86"/>
      <c r="R1736" s="86"/>
      <c r="S1736" s="86"/>
      <c r="T1736" s="86"/>
      <c r="U1736" s="86"/>
      <c r="V1736" s="86"/>
      <c r="W1736" s="86"/>
      <c r="X1736" s="123" t="str">
        <f t="shared" si="5759"/>
        <v/>
      </c>
      <c r="Y1736" s="127">
        <f t="shared" si="5505"/>
        <v>0</v>
      </c>
      <c r="Z1736" s="127">
        <f t="shared" si="5506"/>
        <v>0</v>
      </c>
      <c r="AA1736" s="127">
        <f t="shared" si="5507"/>
        <v>0</v>
      </c>
      <c r="AB1736" s="86">
        <f t="shared" ref="AB1736:AC1736" si="5785">AB1735</f>
        <v>0</v>
      </c>
      <c r="AC1736" s="86">
        <f t="shared" si="5785"/>
        <v>0</v>
      </c>
      <c r="AD1736" s="90" t="str">
        <f t="shared" ref="AD1736:AE1736" si="5786">IF($A1735&lt;&gt;"",AD1735,"")</f>
        <v/>
      </c>
      <c r="AE1736" s="54" t="str">
        <f t="shared" si="5786"/>
        <v/>
      </c>
      <c r="AF1736" s="92" t="str">
        <f t="shared" si="5769"/>
        <v/>
      </c>
      <c r="AG1736" s="82">
        <f t="shared" si="5761"/>
        <v>0</v>
      </c>
      <c r="AH1736" s="71">
        <f t="shared" si="5626"/>
        <v>0</v>
      </c>
      <c r="AI1736" s="78" t="str">
        <f t="shared" si="5762"/>
        <v/>
      </c>
      <c r="AJ1736" s="132">
        <f t="shared" si="5509"/>
        <v>0</v>
      </c>
      <c r="AK1736" s="132">
        <f t="shared" si="5510"/>
        <v>0</v>
      </c>
      <c r="AL1736" s="132">
        <f t="shared" si="5511"/>
        <v>0</v>
      </c>
      <c r="AM1736" s="86" t="str">
        <f t="shared" si="5512"/>
        <v/>
      </c>
      <c r="AN1736" s="86" t="str">
        <f t="shared" si="5513"/>
        <v/>
      </c>
      <c r="AO1736" s="90" t="str">
        <f t="shared" ref="AO1736:AP1736" si="5787">IF($A1735&lt;&gt;"",AO1735,"")</f>
        <v/>
      </c>
      <c r="AP1736" s="54" t="str">
        <f t="shared" si="5787"/>
        <v/>
      </c>
      <c r="AQ1736" s="92" t="str">
        <f t="shared" si="5771"/>
        <v/>
      </c>
      <c r="AR1736" s="82">
        <f t="shared" si="5515"/>
        <v>0</v>
      </c>
      <c r="AS1736" s="71">
        <f t="shared" si="5772"/>
        <v>0</v>
      </c>
      <c r="AT1736" s="78" t="str">
        <f t="shared" si="5763"/>
        <v/>
      </c>
      <c r="AU1736" s="137">
        <f t="shared" si="5516"/>
        <v>0</v>
      </c>
      <c r="AV1736" s="137">
        <f t="shared" si="5517"/>
        <v>0</v>
      </c>
      <c r="AW1736" s="137">
        <f t="shared" si="5518"/>
        <v>0</v>
      </c>
      <c r="AX1736" s="86" t="str">
        <f t="shared" si="5519"/>
        <v/>
      </c>
      <c r="AY1736" s="86" t="str">
        <f t="shared" si="5520"/>
        <v/>
      </c>
      <c r="AZ1736" s="90" t="str">
        <f t="shared" ref="AZ1736:BA1736" si="5788">IF($A1735&lt;&gt;"",AZ1735,"")</f>
        <v/>
      </c>
      <c r="BA1736" s="54" t="str">
        <f t="shared" si="5788"/>
        <v/>
      </c>
      <c r="BB1736" s="92" t="str">
        <f t="shared" si="5774"/>
        <v/>
      </c>
      <c r="BC1736" s="82">
        <f t="shared" si="5522"/>
        <v>0</v>
      </c>
      <c r="BD1736" s="71">
        <f t="shared" si="5775"/>
        <v>0</v>
      </c>
      <c r="BE1736" s="98">
        <f t="shared" si="5524"/>
        <v>18</v>
      </c>
      <c r="BF1736" s="54" t="str">
        <f t="shared" si="5776"/>
        <v/>
      </c>
      <c r="BG1736" s="92" t="str">
        <f t="shared" si="5764"/>
        <v/>
      </c>
      <c r="BH1736" s="82">
        <f t="shared" si="5502"/>
        <v>0</v>
      </c>
      <c r="BI1736" s="71">
        <f t="shared" si="5503"/>
        <v>0</v>
      </c>
      <c r="BJ1736" s="146"/>
      <c r="BK1736" s="97">
        <v>1</v>
      </c>
      <c r="BL1736" s="95" t="str">
        <f t="shared" si="5777"/>
        <v/>
      </c>
      <c r="BM1736" s="95" t="str">
        <f t="shared" si="5777"/>
        <v/>
      </c>
      <c r="BN1736" s="95" t="str">
        <f t="shared" si="5777"/>
        <v/>
      </c>
      <c r="BO1736" s="95" t="str">
        <f t="shared" si="5777"/>
        <v/>
      </c>
      <c r="BP1736" s="95" t="str">
        <f t="shared" si="5777"/>
        <v/>
      </c>
      <c r="BQ1736" s="81">
        <f t="shared" si="5525"/>
        <v>0</v>
      </c>
      <c r="BR1736" s="81">
        <f t="shared" si="5526"/>
        <v>0</v>
      </c>
      <c r="BS1736" s="81">
        <f t="shared" si="5527"/>
        <v>0</v>
      </c>
      <c r="BT1736" s="81">
        <f t="shared" si="5528"/>
        <v>0</v>
      </c>
      <c r="BU1736" s="81">
        <f t="shared" si="5529"/>
        <v>0</v>
      </c>
      <c r="BV1736" s="13">
        <f t="shared" si="5530"/>
        <v>0</v>
      </c>
      <c r="BW1736" s="11">
        <f t="shared" si="5766"/>
        <v>0</v>
      </c>
      <c r="BX1736" s="69">
        <f t="shared" si="5778"/>
        <v>0</v>
      </c>
      <c r="BY1736" s="69">
        <f>IF($A1736&lt;&gt;"",IF(BY1735&lt;&gt;0,BY1735,IF(BW1736&lt;=$AW$2,"Stop Loss",0)),0)</f>
        <v>0</v>
      </c>
      <c r="BZ1736" s="69">
        <f t="shared" si="5687"/>
        <v>0</v>
      </c>
      <c r="CA1736" s="27" t="str">
        <f t="shared" si="5779"/>
        <v/>
      </c>
      <c r="CB1736" s="27" t="str">
        <f t="shared" si="5780"/>
        <v/>
      </c>
      <c r="CC1736" s="27" t="str">
        <f t="shared" si="5781"/>
        <v/>
      </c>
      <c r="CD1736" s="27" t="str">
        <f t="shared" si="5782"/>
        <v/>
      </c>
      <c r="CE1736" s="27" t="str">
        <f t="shared" si="5783"/>
        <v/>
      </c>
      <c r="CF1736" s="27" t="str">
        <f t="shared" si="5784"/>
        <v/>
      </c>
      <c r="CG1736" s="86"/>
      <c r="CH1736" s="86"/>
      <c r="CI1736" s="45"/>
      <c r="CJ1736" s="45"/>
      <c r="CK1736" s="45"/>
    </row>
    <row r="1737" spans="1:89">
      <c r="A1737" s="149"/>
      <c r="B1737" s="82" t="str">
        <f t="shared" si="5755"/>
        <v/>
      </c>
      <c r="C1737" s="7" t="str">
        <f t="shared" si="5756"/>
        <v/>
      </c>
      <c r="D1737" s="81">
        <f t="shared" si="5757"/>
        <v>0</v>
      </c>
      <c r="E1737" s="7" t="str">
        <f t="shared" si="5758"/>
        <v>18,</v>
      </c>
      <c r="F1737" s="78"/>
      <c r="G1737" s="86"/>
      <c r="H1737" s="86"/>
      <c r="I1737" s="86"/>
      <c r="J1737" s="86"/>
      <c r="K1737" s="86"/>
      <c r="L1737" s="86"/>
      <c r="M1737" s="86"/>
      <c r="N1737" s="86"/>
      <c r="O1737" s="78"/>
      <c r="P1737" s="86"/>
      <c r="Q1737" s="86"/>
      <c r="R1737" s="86"/>
      <c r="S1737" s="86"/>
      <c r="T1737" s="86"/>
      <c r="U1737" s="86"/>
      <c r="V1737" s="86"/>
      <c r="W1737" s="86"/>
      <c r="X1737" s="123" t="str">
        <f t="shared" si="5759"/>
        <v/>
      </c>
      <c r="Y1737" s="127">
        <f t="shared" si="5505"/>
        <v>0</v>
      </c>
      <c r="Z1737" s="127">
        <f t="shared" si="5506"/>
        <v>0</v>
      </c>
      <c r="AA1737" s="127">
        <f t="shared" si="5507"/>
        <v>0</v>
      </c>
      <c r="AB1737" s="86">
        <f t="shared" ref="AB1737:AC1737" si="5789">AB1736</f>
        <v>0</v>
      </c>
      <c r="AC1737" s="86">
        <f t="shared" si="5789"/>
        <v>0</v>
      </c>
      <c r="AD1737" s="90" t="str">
        <f t="shared" ref="AD1737:AE1737" si="5790">IF($A1736&lt;&gt;"",AD1736,"")</f>
        <v/>
      </c>
      <c r="AE1737" s="54" t="str">
        <f t="shared" si="5790"/>
        <v/>
      </c>
      <c r="AF1737" s="92" t="str">
        <f t="shared" si="5769"/>
        <v/>
      </c>
      <c r="AG1737" s="82">
        <f t="shared" si="5761"/>
        <v>0</v>
      </c>
      <c r="AH1737" s="71">
        <f t="shared" si="5626"/>
        <v>0</v>
      </c>
      <c r="AI1737" s="78" t="str">
        <f t="shared" si="5762"/>
        <v/>
      </c>
      <c r="AJ1737" s="132">
        <f t="shared" si="5509"/>
        <v>0</v>
      </c>
      <c r="AK1737" s="132">
        <f t="shared" si="5510"/>
        <v>0</v>
      </c>
      <c r="AL1737" s="132">
        <f t="shared" si="5511"/>
        <v>0</v>
      </c>
      <c r="AM1737" s="86" t="str">
        <f t="shared" si="5512"/>
        <v/>
      </c>
      <c r="AN1737" s="86" t="str">
        <f t="shared" si="5513"/>
        <v/>
      </c>
      <c r="AO1737" s="90" t="str">
        <f t="shared" ref="AO1737:AP1737" si="5791">IF($A1736&lt;&gt;"",AO1736,"")</f>
        <v/>
      </c>
      <c r="AP1737" s="54" t="str">
        <f t="shared" si="5791"/>
        <v/>
      </c>
      <c r="AQ1737" s="92" t="str">
        <f t="shared" si="5771"/>
        <v/>
      </c>
      <c r="AR1737" s="82">
        <f t="shared" si="5515"/>
        <v>0</v>
      </c>
      <c r="AS1737" s="71">
        <f t="shared" si="5772"/>
        <v>0</v>
      </c>
      <c r="AT1737" s="78" t="str">
        <f t="shared" si="5763"/>
        <v/>
      </c>
      <c r="AU1737" s="137">
        <f t="shared" si="5516"/>
        <v>0</v>
      </c>
      <c r="AV1737" s="137">
        <f t="shared" si="5517"/>
        <v>0</v>
      </c>
      <c r="AW1737" s="137">
        <f t="shared" si="5518"/>
        <v>0</v>
      </c>
      <c r="AX1737" s="86" t="str">
        <f t="shared" si="5519"/>
        <v/>
      </c>
      <c r="AY1737" s="86" t="str">
        <f t="shared" si="5520"/>
        <v/>
      </c>
      <c r="AZ1737" s="90" t="str">
        <f t="shared" ref="AZ1737:BA1737" si="5792">IF($A1736&lt;&gt;"",AZ1736,"")</f>
        <v/>
      </c>
      <c r="BA1737" s="54" t="str">
        <f t="shared" si="5792"/>
        <v/>
      </c>
      <c r="BB1737" s="92" t="str">
        <f t="shared" si="5774"/>
        <v/>
      </c>
      <c r="BC1737" s="82">
        <f t="shared" si="5522"/>
        <v>0</v>
      </c>
      <c r="BD1737" s="71">
        <f t="shared" si="5775"/>
        <v>0</v>
      </c>
      <c r="BE1737" s="98">
        <f t="shared" si="5524"/>
        <v>18</v>
      </c>
      <c r="BF1737" s="54" t="str">
        <f t="shared" si="5776"/>
        <v/>
      </c>
      <c r="BG1737" s="92" t="str">
        <f t="shared" si="5764"/>
        <v/>
      </c>
      <c r="BH1737" s="82">
        <f t="shared" si="5502"/>
        <v>0</v>
      </c>
      <c r="BI1737" s="71">
        <f t="shared" si="5503"/>
        <v>0</v>
      </c>
      <c r="BJ1737" s="146"/>
      <c r="BK1737" s="97">
        <v>1</v>
      </c>
      <c r="BL1737" s="95" t="str">
        <f t="shared" si="5777"/>
        <v/>
      </c>
      <c r="BM1737" s="95" t="str">
        <f t="shared" si="5777"/>
        <v/>
      </c>
      <c r="BN1737" s="95" t="str">
        <f t="shared" si="5777"/>
        <v/>
      </c>
      <c r="BO1737" s="95" t="str">
        <f t="shared" si="5777"/>
        <v/>
      </c>
      <c r="BP1737" s="95" t="str">
        <f t="shared" si="5777"/>
        <v/>
      </c>
      <c r="BQ1737" s="81">
        <f t="shared" si="5525"/>
        <v>0</v>
      </c>
      <c r="BR1737" s="81">
        <f t="shared" si="5526"/>
        <v>0</v>
      </c>
      <c r="BS1737" s="81">
        <f t="shared" si="5527"/>
        <v>0</v>
      </c>
      <c r="BT1737" s="81">
        <f t="shared" si="5528"/>
        <v>0</v>
      </c>
      <c r="BU1737" s="81">
        <f t="shared" si="5529"/>
        <v>0</v>
      </c>
      <c r="BV1737" s="13">
        <f t="shared" si="5530"/>
        <v>0</v>
      </c>
      <c r="BW1737" s="11">
        <f t="shared" si="5766"/>
        <v>0</v>
      </c>
      <c r="BX1737" s="69">
        <f t="shared" si="5778"/>
        <v>0</v>
      </c>
      <c r="BY1737" s="69">
        <f>IF($A1737&lt;&gt;"",IF(BY1736&lt;&gt;0,BY1736,IF(BW1737&lt;=$AW$2,"Stop Loss",0)),0)</f>
        <v>0</v>
      </c>
      <c r="BZ1737" s="69">
        <f t="shared" si="5687"/>
        <v>0</v>
      </c>
      <c r="CA1737" s="27" t="str">
        <f t="shared" si="5779"/>
        <v/>
      </c>
      <c r="CB1737" s="27" t="str">
        <f t="shared" si="5780"/>
        <v/>
      </c>
      <c r="CC1737" s="27" t="str">
        <f t="shared" si="5781"/>
        <v/>
      </c>
      <c r="CD1737" s="27" t="str">
        <f t="shared" si="5782"/>
        <v/>
      </c>
      <c r="CE1737" s="27" t="str">
        <f t="shared" si="5783"/>
        <v/>
      </c>
      <c r="CF1737" s="27" t="str">
        <f t="shared" si="5784"/>
        <v/>
      </c>
      <c r="CG1737" s="86"/>
      <c r="CH1737" s="86"/>
      <c r="CI1737" s="45"/>
      <c r="CJ1737" s="45"/>
      <c r="CK1737" s="45"/>
    </row>
    <row r="1738" spans="1:89">
      <c r="A1738" s="149"/>
      <c r="B1738" s="82" t="str">
        <f t="shared" si="5755"/>
        <v/>
      </c>
      <c r="C1738" s="7" t="str">
        <f t="shared" si="5756"/>
        <v/>
      </c>
      <c r="D1738" s="81">
        <f t="shared" si="5757"/>
        <v>0</v>
      </c>
      <c r="E1738" s="7" t="str">
        <f t="shared" si="5758"/>
        <v>18,</v>
      </c>
      <c r="F1738" s="78"/>
      <c r="G1738" s="86"/>
      <c r="H1738" s="86"/>
      <c r="I1738" s="86"/>
      <c r="J1738" s="86"/>
      <c r="K1738" s="86"/>
      <c r="L1738" s="86"/>
      <c r="M1738" s="86"/>
      <c r="N1738" s="86"/>
      <c r="O1738" s="78"/>
      <c r="P1738" s="86"/>
      <c r="Q1738" s="86"/>
      <c r="R1738" s="86"/>
      <c r="S1738" s="86"/>
      <c r="T1738" s="86"/>
      <c r="U1738" s="86"/>
      <c r="V1738" s="86"/>
      <c r="W1738" s="86"/>
      <c r="X1738" s="123" t="str">
        <f t="shared" si="5759"/>
        <v/>
      </c>
      <c r="Y1738" s="127">
        <f t="shared" si="5505"/>
        <v>0</v>
      </c>
      <c r="Z1738" s="127">
        <f t="shared" si="5506"/>
        <v>0</v>
      </c>
      <c r="AA1738" s="127">
        <f t="shared" si="5507"/>
        <v>0</v>
      </c>
      <c r="AB1738" s="86">
        <f t="shared" ref="AB1738:AC1738" si="5793">AB1737</f>
        <v>0</v>
      </c>
      <c r="AC1738" s="86">
        <f t="shared" si="5793"/>
        <v>0</v>
      </c>
      <c r="AD1738" s="90" t="str">
        <f t="shared" ref="AD1738:AE1738" si="5794">IF($A1737&lt;&gt;"",AD1737,"")</f>
        <v/>
      </c>
      <c r="AE1738" s="54" t="str">
        <f t="shared" si="5794"/>
        <v/>
      </c>
      <c r="AF1738" s="92" t="str">
        <f t="shared" si="5769"/>
        <v/>
      </c>
      <c r="AG1738" s="82">
        <f t="shared" si="5761"/>
        <v>0</v>
      </c>
      <c r="AH1738" s="71">
        <f t="shared" si="5626"/>
        <v>0</v>
      </c>
      <c r="AI1738" s="78" t="str">
        <f t="shared" si="5762"/>
        <v/>
      </c>
      <c r="AJ1738" s="132">
        <f t="shared" si="5509"/>
        <v>0</v>
      </c>
      <c r="AK1738" s="132">
        <f t="shared" si="5510"/>
        <v>0</v>
      </c>
      <c r="AL1738" s="132">
        <f t="shared" si="5511"/>
        <v>0</v>
      </c>
      <c r="AM1738" s="86" t="str">
        <f t="shared" si="5512"/>
        <v/>
      </c>
      <c r="AN1738" s="86" t="str">
        <f t="shared" si="5513"/>
        <v/>
      </c>
      <c r="AO1738" s="90" t="str">
        <f t="shared" ref="AO1738:AP1738" si="5795">IF($A1737&lt;&gt;"",AO1737,"")</f>
        <v/>
      </c>
      <c r="AP1738" s="54" t="str">
        <f t="shared" si="5795"/>
        <v/>
      </c>
      <c r="AQ1738" s="92" t="str">
        <f t="shared" si="5771"/>
        <v/>
      </c>
      <c r="AR1738" s="82">
        <f t="shared" si="5515"/>
        <v>0</v>
      </c>
      <c r="AS1738" s="71">
        <f t="shared" si="5772"/>
        <v>0</v>
      </c>
      <c r="AT1738" s="78" t="str">
        <f t="shared" si="5763"/>
        <v/>
      </c>
      <c r="AU1738" s="137">
        <f t="shared" si="5516"/>
        <v>0</v>
      </c>
      <c r="AV1738" s="137">
        <f t="shared" si="5517"/>
        <v>0</v>
      </c>
      <c r="AW1738" s="137">
        <f t="shared" si="5518"/>
        <v>0</v>
      </c>
      <c r="AX1738" s="86" t="str">
        <f t="shared" si="5519"/>
        <v/>
      </c>
      <c r="AY1738" s="86" t="str">
        <f t="shared" si="5520"/>
        <v/>
      </c>
      <c r="AZ1738" s="90" t="str">
        <f t="shared" ref="AZ1738:BA1738" si="5796">IF($A1737&lt;&gt;"",AZ1737,"")</f>
        <v/>
      </c>
      <c r="BA1738" s="54" t="str">
        <f t="shared" si="5796"/>
        <v/>
      </c>
      <c r="BB1738" s="92" t="str">
        <f t="shared" si="5774"/>
        <v/>
      </c>
      <c r="BC1738" s="82">
        <f t="shared" si="5522"/>
        <v>0</v>
      </c>
      <c r="BD1738" s="71">
        <f t="shared" si="5775"/>
        <v>0</v>
      </c>
      <c r="BE1738" s="98">
        <f t="shared" si="5524"/>
        <v>18</v>
      </c>
      <c r="BF1738" s="54" t="str">
        <f t="shared" si="5776"/>
        <v/>
      </c>
      <c r="BG1738" s="92" t="str">
        <f t="shared" si="5764"/>
        <v/>
      </c>
      <c r="BH1738" s="82">
        <f t="shared" si="5502"/>
        <v>0</v>
      </c>
      <c r="BI1738" s="71">
        <f t="shared" si="5503"/>
        <v>0</v>
      </c>
      <c r="BJ1738" s="146"/>
      <c r="BK1738" s="97">
        <v>1</v>
      </c>
      <c r="BL1738" s="95" t="str">
        <f t="shared" si="5777"/>
        <v/>
      </c>
      <c r="BM1738" s="95" t="str">
        <f t="shared" si="5777"/>
        <v/>
      </c>
      <c r="BN1738" s="95" t="str">
        <f t="shared" si="5777"/>
        <v/>
      </c>
      <c r="BO1738" s="95" t="str">
        <f t="shared" si="5777"/>
        <v/>
      </c>
      <c r="BP1738" s="95" t="str">
        <f t="shared" si="5777"/>
        <v/>
      </c>
      <c r="BQ1738" s="81">
        <f t="shared" si="5525"/>
        <v>0</v>
      </c>
      <c r="BR1738" s="81">
        <f t="shared" si="5526"/>
        <v>0</v>
      </c>
      <c r="BS1738" s="81">
        <f t="shared" si="5527"/>
        <v>0</v>
      </c>
      <c r="BT1738" s="81">
        <f t="shared" si="5528"/>
        <v>0</v>
      </c>
      <c r="BU1738" s="81">
        <f t="shared" si="5529"/>
        <v>0</v>
      </c>
      <c r="BV1738" s="13">
        <f t="shared" si="5530"/>
        <v>0</v>
      </c>
      <c r="BW1738" s="11">
        <f t="shared" si="5766"/>
        <v>0</v>
      </c>
      <c r="BX1738" s="69">
        <f t="shared" si="5778"/>
        <v>0</v>
      </c>
      <c r="BY1738" s="69">
        <f>IF($A1738&lt;&gt;"",IF(BY1737&lt;&gt;0,BY1737,IF(BW1738&lt;=$AW$2,"Stop Loss",0)),0)</f>
        <v>0</v>
      </c>
      <c r="BZ1738" s="69">
        <f t="shared" si="5687"/>
        <v>0</v>
      </c>
      <c r="CA1738" s="27" t="str">
        <f t="shared" si="5779"/>
        <v/>
      </c>
      <c r="CB1738" s="27" t="str">
        <f t="shared" si="5780"/>
        <v/>
      </c>
      <c r="CC1738" s="27" t="str">
        <f t="shared" si="5781"/>
        <v/>
      </c>
      <c r="CD1738" s="27" t="str">
        <f t="shared" si="5782"/>
        <v/>
      </c>
      <c r="CE1738" s="27" t="str">
        <f t="shared" si="5783"/>
        <v/>
      </c>
      <c r="CF1738" s="27" t="str">
        <f t="shared" si="5784"/>
        <v/>
      </c>
      <c r="CG1738" s="86"/>
      <c r="CH1738" s="86"/>
      <c r="CI1738" s="45"/>
      <c r="CJ1738" s="45"/>
      <c r="CK1738" s="45"/>
    </row>
    <row r="1739" spans="1:89">
      <c r="A1739" s="149"/>
      <c r="B1739" s="82" t="str">
        <f t="shared" si="5755"/>
        <v/>
      </c>
      <c r="C1739" s="7" t="str">
        <f t="shared" si="5756"/>
        <v/>
      </c>
      <c r="D1739" s="81">
        <f t="shared" si="5757"/>
        <v>0</v>
      </c>
      <c r="E1739" s="7" t="str">
        <f t="shared" si="5758"/>
        <v>18,</v>
      </c>
      <c r="F1739" s="78"/>
      <c r="G1739" s="86"/>
      <c r="H1739" s="86"/>
      <c r="I1739" s="86"/>
      <c r="J1739" s="86"/>
      <c r="K1739" s="86"/>
      <c r="L1739" s="86"/>
      <c r="M1739" s="86"/>
      <c r="N1739" s="86"/>
      <c r="O1739" s="78"/>
      <c r="P1739" s="86"/>
      <c r="Q1739" s="86"/>
      <c r="R1739" s="86"/>
      <c r="S1739" s="86"/>
      <c r="T1739" s="86"/>
      <c r="U1739" s="86"/>
      <c r="V1739" s="86"/>
      <c r="W1739" s="86"/>
      <c r="X1739" s="123" t="str">
        <f t="shared" si="5759"/>
        <v/>
      </c>
      <c r="Y1739" s="127">
        <f t="shared" si="5505"/>
        <v>0</v>
      </c>
      <c r="Z1739" s="127">
        <f t="shared" si="5506"/>
        <v>0</v>
      </c>
      <c r="AA1739" s="127">
        <f t="shared" si="5507"/>
        <v>0</v>
      </c>
      <c r="AB1739" s="86">
        <f t="shared" ref="AB1739:AC1739" si="5797">AB1738</f>
        <v>0</v>
      </c>
      <c r="AC1739" s="86">
        <f t="shared" si="5797"/>
        <v>0</v>
      </c>
      <c r="AD1739" s="90" t="str">
        <f t="shared" ref="AD1739:AE1739" si="5798">IF($A1738&lt;&gt;"",AD1738,"")</f>
        <v/>
      </c>
      <c r="AE1739" s="54" t="str">
        <f t="shared" si="5798"/>
        <v/>
      </c>
      <c r="AF1739" s="92" t="str">
        <f t="shared" si="5769"/>
        <v/>
      </c>
      <c r="AG1739" s="82">
        <f t="shared" si="5761"/>
        <v>0</v>
      </c>
      <c r="AH1739" s="71">
        <f t="shared" si="5626"/>
        <v>0</v>
      </c>
      <c r="AI1739" s="78" t="str">
        <f t="shared" si="5762"/>
        <v/>
      </c>
      <c r="AJ1739" s="132">
        <f t="shared" si="5509"/>
        <v>0</v>
      </c>
      <c r="AK1739" s="132">
        <f t="shared" si="5510"/>
        <v>0</v>
      </c>
      <c r="AL1739" s="132">
        <f t="shared" si="5511"/>
        <v>0</v>
      </c>
      <c r="AM1739" s="86" t="str">
        <f t="shared" si="5512"/>
        <v/>
      </c>
      <c r="AN1739" s="86" t="str">
        <f t="shared" si="5513"/>
        <v/>
      </c>
      <c r="AO1739" s="90" t="str">
        <f t="shared" ref="AO1739:AP1739" si="5799">IF($A1738&lt;&gt;"",AO1738,"")</f>
        <v/>
      </c>
      <c r="AP1739" s="54" t="str">
        <f t="shared" si="5799"/>
        <v/>
      </c>
      <c r="AQ1739" s="92" t="str">
        <f t="shared" si="5771"/>
        <v/>
      </c>
      <c r="AR1739" s="82">
        <f t="shared" si="5515"/>
        <v>0</v>
      </c>
      <c r="AS1739" s="71">
        <f t="shared" si="5772"/>
        <v>0</v>
      </c>
      <c r="AT1739" s="78" t="str">
        <f t="shared" si="5763"/>
        <v/>
      </c>
      <c r="AU1739" s="137">
        <f t="shared" si="5516"/>
        <v>0</v>
      </c>
      <c r="AV1739" s="137">
        <f t="shared" si="5517"/>
        <v>0</v>
      </c>
      <c r="AW1739" s="137">
        <f t="shared" si="5518"/>
        <v>0</v>
      </c>
      <c r="AX1739" s="86" t="str">
        <f t="shared" si="5519"/>
        <v/>
      </c>
      <c r="AY1739" s="86" t="str">
        <f t="shared" si="5520"/>
        <v/>
      </c>
      <c r="AZ1739" s="90" t="str">
        <f t="shared" ref="AZ1739:BA1739" si="5800">IF($A1738&lt;&gt;"",AZ1738,"")</f>
        <v/>
      </c>
      <c r="BA1739" s="54" t="str">
        <f t="shared" si="5800"/>
        <v/>
      </c>
      <c r="BB1739" s="92" t="str">
        <f t="shared" si="5774"/>
        <v/>
      </c>
      <c r="BC1739" s="82">
        <f t="shared" si="5522"/>
        <v>0</v>
      </c>
      <c r="BD1739" s="71">
        <f t="shared" si="5775"/>
        <v>0</v>
      </c>
      <c r="BE1739" s="98">
        <f t="shared" si="5524"/>
        <v>18</v>
      </c>
      <c r="BF1739" s="54" t="str">
        <f t="shared" si="5776"/>
        <v/>
      </c>
      <c r="BG1739" s="92" t="str">
        <f t="shared" si="5764"/>
        <v/>
      </c>
      <c r="BH1739" s="82">
        <f t="shared" si="5502"/>
        <v>0</v>
      </c>
      <c r="BI1739" s="71">
        <f t="shared" si="5503"/>
        <v>0</v>
      </c>
      <c r="BJ1739" s="146"/>
      <c r="BK1739" s="97">
        <v>1</v>
      </c>
      <c r="BL1739" s="95" t="str">
        <f t="shared" si="5777"/>
        <v/>
      </c>
      <c r="BM1739" s="95" t="str">
        <f t="shared" si="5777"/>
        <v/>
      </c>
      <c r="BN1739" s="95" t="str">
        <f t="shared" si="5777"/>
        <v/>
      </c>
      <c r="BO1739" s="95" t="str">
        <f t="shared" si="5777"/>
        <v/>
      </c>
      <c r="BP1739" s="95" t="str">
        <f t="shared" si="5777"/>
        <v/>
      </c>
      <c r="BQ1739" s="81">
        <f t="shared" si="5525"/>
        <v>0</v>
      </c>
      <c r="BR1739" s="81">
        <f t="shared" si="5526"/>
        <v>0</v>
      </c>
      <c r="BS1739" s="81">
        <f t="shared" si="5527"/>
        <v>0</v>
      </c>
      <c r="BT1739" s="81">
        <f t="shared" si="5528"/>
        <v>0</v>
      </c>
      <c r="BU1739" s="81">
        <f t="shared" si="5529"/>
        <v>0</v>
      </c>
      <c r="BV1739" s="13">
        <f t="shared" si="5530"/>
        <v>0</v>
      </c>
      <c r="BW1739" s="11">
        <f t="shared" si="5766"/>
        <v>0</v>
      </c>
      <c r="BX1739" s="69">
        <f t="shared" si="5778"/>
        <v>0</v>
      </c>
      <c r="BY1739" s="69">
        <f>IF($A1739&lt;&gt;"",IF(BY1738&lt;&gt;0,BY1738,IF(BW1739&lt;=$AW$2,"Stop Loss",0)),0)</f>
        <v>0</v>
      </c>
      <c r="BZ1739" s="69">
        <f t="shared" si="5687"/>
        <v>0</v>
      </c>
      <c r="CA1739" s="27" t="str">
        <f t="shared" si="5779"/>
        <v/>
      </c>
      <c r="CB1739" s="27" t="str">
        <f t="shared" si="5780"/>
        <v/>
      </c>
      <c r="CC1739" s="27" t="str">
        <f t="shared" si="5781"/>
        <v/>
      </c>
      <c r="CD1739" s="27" t="str">
        <f t="shared" si="5782"/>
        <v/>
      </c>
      <c r="CE1739" s="27" t="str">
        <f t="shared" si="5783"/>
        <v/>
      </c>
      <c r="CF1739" s="27" t="str">
        <f t="shared" si="5784"/>
        <v/>
      </c>
      <c r="CG1739" s="86"/>
      <c r="CH1739" s="86"/>
      <c r="CI1739" s="45"/>
      <c r="CJ1739" s="45"/>
      <c r="CK1739" s="45"/>
    </row>
    <row r="1740" spans="1:89">
      <c r="A1740" s="149"/>
      <c r="B1740" s="82" t="str">
        <f t="shared" si="5755"/>
        <v/>
      </c>
      <c r="C1740" s="7" t="str">
        <f t="shared" si="5756"/>
        <v/>
      </c>
      <c r="D1740" s="81">
        <f t="shared" si="5757"/>
        <v>0</v>
      </c>
      <c r="E1740" s="7" t="str">
        <f t="shared" si="5758"/>
        <v>18,</v>
      </c>
      <c r="F1740" s="78"/>
      <c r="G1740" s="86"/>
      <c r="H1740" s="86"/>
      <c r="I1740" s="86"/>
      <c r="J1740" s="86"/>
      <c r="K1740" s="86"/>
      <c r="L1740" s="86"/>
      <c r="M1740" s="86"/>
      <c r="N1740" s="86"/>
      <c r="O1740" s="78"/>
      <c r="P1740" s="86"/>
      <c r="Q1740" s="86"/>
      <c r="R1740" s="86"/>
      <c r="S1740" s="86"/>
      <c r="T1740" s="86"/>
      <c r="U1740" s="86"/>
      <c r="V1740" s="86"/>
      <c r="W1740" s="86"/>
      <c r="X1740" s="123" t="str">
        <f t="shared" si="5759"/>
        <v/>
      </c>
      <c r="Y1740" s="127">
        <f t="shared" si="5505"/>
        <v>0</v>
      </c>
      <c r="Z1740" s="127">
        <f t="shared" si="5506"/>
        <v>0</v>
      </c>
      <c r="AA1740" s="127">
        <f t="shared" si="5507"/>
        <v>0</v>
      </c>
      <c r="AB1740" s="86">
        <f t="shared" ref="AB1740:AC1740" si="5801">AB1739</f>
        <v>0</v>
      </c>
      <c r="AC1740" s="86">
        <f t="shared" si="5801"/>
        <v>0</v>
      </c>
      <c r="AD1740" s="90" t="str">
        <f t="shared" ref="AD1740:AE1740" si="5802">IF($A1739&lt;&gt;"",AD1739,"")</f>
        <v/>
      </c>
      <c r="AE1740" s="54" t="str">
        <f t="shared" si="5802"/>
        <v/>
      </c>
      <c r="AF1740" s="92" t="str">
        <f t="shared" si="5769"/>
        <v/>
      </c>
      <c r="AG1740" s="82">
        <f t="shared" si="5761"/>
        <v>0</v>
      </c>
      <c r="AH1740" s="71">
        <f t="shared" si="5626"/>
        <v>0</v>
      </c>
      <c r="AI1740" s="78" t="str">
        <f t="shared" si="5762"/>
        <v/>
      </c>
      <c r="AJ1740" s="132">
        <f t="shared" si="5509"/>
        <v>0</v>
      </c>
      <c r="AK1740" s="132">
        <f t="shared" si="5510"/>
        <v>0</v>
      </c>
      <c r="AL1740" s="132">
        <f t="shared" si="5511"/>
        <v>0</v>
      </c>
      <c r="AM1740" s="86" t="str">
        <f t="shared" si="5512"/>
        <v/>
      </c>
      <c r="AN1740" s="86" t="str">
        <f t="shared" si="5513"/>
        <v/>
      </c>
      <c r="AO1740" s="90" t="str">
        <f t="shared" ref="AO1740:AP1740" si="5803">IF($A1739&lt;&gt;"",AO1739,"")</f>
        <v/>
      </c>
      <c r="AP1740" s="54" t="str">
        <f t="shared" si="5803"/>
        <v/>
      </c>
      <c r="AQ1740" s="92" t="str">
        <f t="shared" si="5771"/>
        <v/>
      </c>
      <c r="AR1740" s="82">
        <f t="shared" si="5515"/>
        <v>0</v>
      </c>
      <c r="AS1740" s="71">
        <f t="shared" si="5772"/>
        <v>0</v>
      </c>
      <c r="AT1740" s="78" t="str">
        <f t="shared" si="5763"/>
        <v/>
      </c>
      <c r="AU1740" s="137">
        <f t="shared" si="5516"/>
        <v>0</v>
      </c>
      <c r="AV1740" s="137">
        <f t="shared" si="5517"/>
        <v>0</v>
      </c>
      <c r="AW1740" s="137">
        <f t="shared" si="5518"/>
        <v>0</v>
      </c>
      <c r="AX1740" s="86" t="str">
        <f t="shared" si="5519"/>
        <v/>
      </c>
      <c r="AY1740" s="86" t="str">
        <f t="shared" si="5520"/>
        <v/>
      </c>
      <c r="AZ1740" s="90" t="str">
        <f t="shared" ref="AZ1740:BA1740" si="5804">IF($A1739&lt;&gt;"",AZ1739,"")</f>
        <v/>
      </c>
      <c r="BA1740" s="54" t="str">
        <f t="shared" si="5804"/>
        <v/>
      </c>
      <c r="BB1740" s="92" t="str">
        <f t="shared" si="5774"/>
        <v/>
      </c>
      <c r="BC1740" s="82">
        <f t="shared" si="5522"/>
        <v>0</v>
      </c>
      <c r="BD1740" s="71">
        <f t="shared" si="5775"/>
        <v>0</v>
      </c>
      <c r="BE1740" s="98">
        <f t="shared" si="5524"/>
        <v>18</v>
      </c>
      <c r="BF1740" s="54" t="str">
        <f t="shared" si="5776"/>
        <v/>
      </c>
      <c r="BG1740" s="92" t="str">
        <f t="shared" si="5764"/>
        <v/>
      </c>
      <c r="BH1740" s="82">
        <f t="shared" si="5502"/>
        <v>0</v>
      </c>
      <c r="BI1740" s="71">
        <f t="shared" si="5503"/>
        <v>0</v>
      </c>
      <c r="BJ1740" s="146"/>
      <c r="BK1740" s="97">
        <v>1</v>
      </c>
      <c r="BL1740" s="95" t="str">
        <f t="shared" si="5777"/>
        <v/>
      </c>
      <c r="BM1740" s="95" t="str">
        <f t="shared" si="5777"/>
        <v/>
      </c>
      <c r="BN1740" s="95" t="str">
        <f t="shared" si="5777"/>
        <v/>
      </c>
      <c r="BO1740" s="95" t="str">
        <f t="shared" si="5777"/>
        <v/>
      </c>
      <c r="BP1740" s="95" t="str">
        <f t="shared" si="5777"/>
        <v/>
      </c>
      <c r="BQ1740" s="81">
        <f t="shared" si="5525"/>
        <v>0</v>
      </c>
      <c r="BR1740" s="81">
        <f t="shared" si="5526"/>
        <v>0</v>
      </c>
      <c r="BS1740" s="81">
        <f t="shared" si="5527"/>
        <v>0</v>
      </c>
      <c r="BT1740" s="81">
        <f t="shared" si="5528"/>
        <v>0</v>
      </c>
      <c r="BU1740" s="81">
        <f t="shared" si="5529"/>
        <v>0</v>
      </c>
      <c r="BV1740" s="13">
        <f t="shared" si="5530"/>
        <v>0</v>
      </c>
      <c r="BW1740" s="11">
        <f t="shared" si="5766"/>
        <v>0</v>
      </c>
      <c r="BX1740" s="69">
        <f t="shared" si="5778"/>
        <v>0</v>
      </c>
      <c r="BY1740" s="69">
        <f>IF($A1740&lt;&gt;"",IF(BY1739&lt;&gt;0,BY1739,IF(BW1740&lt;=$AW$2,"Stop Loss",0)),0)</f>
        <v>0</v>
      </c>
      <c r="BZ1740" s="69">
        <f t="shared" si="5687"/>
        <v>0</v>
      </c>
      <c r="CA1740" s="27" t="str">
        <f t="shared" si="5779"/>
        <v/>
      </c>
      <c r="CB1740" s="27" t="str">
        <f t="shared" si="5780"/>
        <v/>
      </c>
      <c r="CC1740" s="27" t="str">
        <f t="shared" si="5781"/>
        <v/>
      </c>
      <c r="CD1740" s="27" t="str">
        <f t="shared" si="5782"/>
        <v/>
      </c>
      <c r="CE1740" s="27" t="str">
        <f t="shared" si="5783"/>
        <v/>
      </c>
      <c r="CF1740" s="27" t="str">
        <f t="shared" si="5784"/>
        <v/>
      </c>
      <c r="CG1740" s="86"/>
      <c r="CH1740" s="86"/>
      <c r="CI1740" s="45"/>
      <c r="CJ1740" s="45"/>
      <c r="CK1740" s="45"/>
    </row>
    <row r="1741" spans="1:89">
      <c r="A1741" s="149"/>
      <c r="B1741" s="82" t="str">
        <f t="shared" si="5755"/>
        <v/>
      </c>
      <c r="C1741" s="7" t="str">
        <f t="shared" si="5756"/>
        <v/>
      </c>
      <c r="D1741" s="81">
        <f t="shared" si="5757"/>
        <v>0</v>
      </c>
      <c r="E1741" s="7" t="str">
        <f t="shared" si="5758"/>
        <v>18,</v>
      </c>
      <c r="F1741" s="78"/>
      <c r="G1741" s="86"/>
      <c r="H1741" s="86"/>
      <c r="I1741" s="86"/>
      <c r="J1741" s="86"/>
      <c r="K1741" s="86"/>
      <c r="L1741" s="86"/>
      <c r="M1741" s="86"/>
      <c r="N1741" s="86"/>
      <c r="O1741" s="78"/>
      <c r="P1741" s="86"/>
      <c r="Q1741" s="86"/>
      <c r="R1741" s="86"/>
      <c r="S1741" s="86"/>
      <c r="T1741" s="86"/>
      <c r="U1741" s="86"/>
      <c r="V1741" s="86"/>
      <c r="W1741" s="86"/>
      <c r="X1741" s="123" t="str">
        <f t="shared" si="5759"/>
        <v/>
      </c>
      <c r="Y1741" s="127">
        <f t="shared" si="5505"/>
        <v>0</v>
      </c>
      <c r="Z1741" s="127">
        <f t="shared" si="5506"/>
        <v>0</v>
      </c>
      <c r="AA1741" s="127">
        <f t="shared" si="5507"/>
        <v>0</v>
      </c>
      <c r="AB1741" s="86">
        <f>IF($Y1741&gt;$Z1741,$Y1741-$Z1741+AB1740,AB1740)</f>
        <v>0</v>
      </c>
      <c r="AC1741" s="86">
        <f>IF($Z1741&gt;$Y1741,$Z1741-$Y1741+AC1740,AC1740)</f>
        <v>0</v>
      </c>
      <c r="AD1741" s="90" t="str">
        <f t="shared" ref="AD1741:AE1741" si="5805">IF($A1740&lt;&gt;"",AD1740,"")</f>
        <v/>
      </c>
      <c r="AE1741" s="54" t="str">
        <f t="shared" si="5805"/>
        <v/>
      </c>
      <c r="AF1741" s="92" t="str">
        <f t="shared" si="5769"/>
        <v/>
      </c>
      <c r="AG1741" s="82">
        <f t="shared" si="5761"/>
        <v>0</v>
      </c>
      <c r="AH1741" s="71">
        <f t="shared" si="5626"/>
        <v>0</v>
      </c>
      <c r="AI1741" s="78" t="str">
        <f t="shared" si="5762"/>
        <v/>
      </c>
      <c r="AJ1741" s="132">
        <f t="shared" si="5509"/>
        <v>0</v>
      </c>
      <c r="AK1741" s="132">
        <f t="shared" si="5510"/>
        <v>0</v>
      </c>
      <c r="AL1741" s="132">
        <f t="shared" si="5511"/>
        <v>0</v>
      </c>
      <c r="AM1741" s="86" t="str">
        <f t="shared" si="5512"/>
        <v/>
      </c>
      <c r="AN1741" s="86" t="str">
        <f t="shared" si="5513"/>
        <v/>
      </c>
      <c r="AO1741" s="90" t="str">
        <f t="shared" ref="AO1741:AP1741" si="5806">IF($A1740&lt;&gt;"",AO1740,"")</f>
        <v/>
      </c>
      <c r="AP1741" s="54" t="str">
        <f t="shared" si="5806"/>
        <v/>
      </c>
      <c r="AQ1741" s="92" t="str">
        <f t="shared" si="5771"/>
        <v/>
      </c>
      <c r="AR1741" s="82">
        <f t="shared" si="5515"/>
        <v>0</v>
      </c>
      <c r="AS1741" s="71">
        <f t="shared" si="5772"/>
        <v>0</v>
      </c>
      <c r="AT1741" s="78" t="str">
        <f t="shared" si="5763"/>
        <v/>
      </c>
      <c r="AU1741" s="137">
        <f t="shared" si="5516"/>
        <v>0</v>
      </c>
      <c r="AV1741" s="137">
        <f t="shared" si="5517"/>
        <v>0</v>
      </c>
      <c r="AW1741" s="137">
        <f t="shared" si="5518"/>
        <v>0</v>
      </c>
      <c r="AX1741" s="86" t="str">
        <f t="shared" si="5519"/>
        <v/>
      </c>
      <c r="AY1741" s="86" t="str">
        <f t="shared" si="5520"/>
        <v/>
      </c>
      <c r="AZ1741" s="90" t="str">
        <f t="shared" ref="AZ1741:BA1741" si="5807">IF($A1740&lt;&gt;"",AZ1740,"")</f>
        <v/>
      </c>
      <c r="BA1741" s="54" t="str">
        <f t="shared" si="5807"/>
        <v/>
      </c>
      <c r="BB1741" s="92" t="str">
        <f t="shared" si="5774"/>
        <v/>
      </c>
      <c r="BC1741" s="82">
        <f t="shared" si="5522"/>
        <v>0</v>
      </c>
      <c r="BD1741" s="71">
        <f t="shared" si="5775"/>
        <v>0</v>
      </c>
      <c r="BE1741" s="98">
        <f t="shared" si="5524"/>
        <v>18</v>
      </c>
      <c r="BF1741" s="54" t="str">
        <f t="shared" si="5776"/>
        <v/>
      </c>
      <c r="BG1741" s="92" t="str">
        <f t="shared" si="5764"/>
        <v/>
      </c>
      <c r="BH1741" s="82">
        <f t="shared" ref="BH1741:BH1804" si="5808">IF($A1741&lt;&gt;"",IF(OR($BX1740&lt;&gt;0,$BY1740&lt;&gt;0),"0",IF(BF1741&lt;&gt;"",IF(BG1741="W",(1*BE1741),(-1*BE1741)),0)),0)</f>
        <v>0</v>
      </c>
      <c r="BI1741" s="71">
        <f t="shared" ref="BI1741:BI1804" si="5809">IF($A1741&lt;&gt;"",BH1741+BI1740,0)</f>
        <v>0</v>
      </c>
      <c r="BJ1741" s="146"/>
      <c r="BK1741" s="97">
        <v>1</v>
      </c>
      <c r="BL1741" s="95" t="str">
        <f t="shared" si="5777"/>
        <v/>
      </c>
      <c r="BM1741" s="95" t="str">
        <f t="shared" si="5777"/>
        <v/>
      </c>
      <c r="BN1741" s="95" t="str">
        <f t="shared" si="5777"/>
        <v/>
      </c>
      <c r="BO1741" s="95" t="str">
        <f t="shared" si="5777"/>
        <v/>
      </c>
      <c r="BP1741" s="95" t="str">
        <f t="shared" si="5777"/>
        <v/>
      </c>
      <c r="BQ1741" s="81">
        <f t="shared" si="5525"/>
        <v>0</v>
      </c>
      <c r="BR1741" s="81">
        <f t="shared" si="5526"/>
        <v>0</v>
      </c>
      <c r="BS1741" s="81">
        <f t="shared" si="5527"/>
        <v>0</v>
      </c>
      <c r="BT1741" s="81">
        <f t="shared" si="5528"/>
        <v>0</v>
      </c>
      <c r="BU1741" s="81">
        <f t="shared" si="5529"/>
        <v>0</v>
      </c>
      <c r="BV1741" s="13">
        <f t="shared" si="5530"/>
        <v>0</v>
      </c>
      <c r="BW1741" s="11">
        <f t="shared" si="5766"/>
        <v>0</v>
      </c>
      <c r="BX1741" s="69">
        <f t="shared" si="5778"/>
        <v>0</v>
      </c>
      <c r="BY1741" s="69">
        <f>IF($A1741&lt;&gt;"",IF(BY1740&lt;&gt;0,BY1740,IF(BW1741&lt;=$AW$2,"Stop Loss",0)),0)</f>
        <v>0</v>
      </c>
      <c r="BZ1741" s="69">
        <f t="shared" si="5687"/>
        <v>0</v>
      </c>
      <c r="CA1741" s="27" t="str">
        <f t="shared" si="5779"/>
        <v/>
      </c>
      <c r="CB1741" s="27" t="str">
        <f t="shared" si="5780"/>
        <v/>
      </c>
      <c r="CC1741" s="27" t="str">
        <f t="shared" si="5781"/>
        <v/>
      </c>
      <c r="CD1741" s="27" t="str">
        <f t="shared" si="5782"/>
        <v/>
      </c>
      <c r="CE1741" s="27" t="str">
        <f t="shared" si="5783"/>
        <v/>
      </c>
      <c r="CF1741" s="27" t="str">
        <f t="shared" si="5784"/>
        <v/>
      </c>
      <c r="CG1741" s="86"/>
      <c r="CH1741" s="86"/>
      <c r="CI1741" s="45"/>
      <c r="CJ1741" s="45"/>
      <c r="CK1741" s="45"/>
    </row>
    <row r="1742" spans="1:89">
      <c r="A1742" s="149"/>
      <c r="B1742" s="82" t="str">
        <f t="shared" si="5755"/>
        <v/>
      </c>
      <c r="C1742" s="7" t="str">
        <f t="shared" si="5756"/>
        <v/>
      </c>
      <c r="D1742" s="81">
        <f t="shared" si="5757"/>
        <v>0</v>
      </c>
      <c r="E1742" s="7" t="str">
        <f t="shared" si="5758"/>
        <v>18,</v>
      </c>
      <c r="F1742" s="78"/>
      <c r="G1742" s="86"/>
      <c r="H1742" s="86"/>
      <c r="I1742" s="86"/>
      <c r="J1742" s="86"/>
      <c r="K1742" s="86"/>
      <c r="L1742" s="86"/>
      <c r="M1742" s="86"/>
      <c r="N1742" s="86"/>
      <c r="O1742" s="78"/>
      <c r="P1742" s="86"/>
      <c r="Q1742" s="86"/>
      <c r="R1742" s="86"/>
      <c r="S1742" s="86"/>
      <c r="T1742" s="86"/>
      <c r="U1742" s="86"/>
      <c r="V1742" s="86"/>
      <c r="W1742" s="86"/>
      <c r="X1742" s="123" t="str">
        <f t="shared" si="5759"/>
        <v/>
      </c>
      <c r="Y1742" s="127">
        <f t="shared" ref="Y1742:Y1805" si="5810">COUNTIF(X1734:X1742,"H")</f>
        <v>0</v>
      </c>
      <c r="Z1742" s="127">
        <f t="shared" ref="Z1742:Z1805" si="5811">COUNTIF(X1734:X1742,"L")</f>
        <v>0</v>
      </c>
      <c r="AA1742" s="127">
        <f t="shared" ref="AA1742:AA1805" si="5812">IF(Y1742&gt;Z1742,Y1742-Z1742,Z1742-Y1742)</f>
        <v>0</v>
      </c>
      <c r="AB1742" s="86">
        <f>AB1741</f>
        <v>0</v>
      </c>
      <c r="AC1742" s="86">
        <f>AC1741</f>
        <v>0</v>
      </c>
      <c r="AD1742" s="90" t="str">
        <f>IF($A1741&lt;&gt;"",AA1741,"")</f>
        <v/>
      </c>
      <c r="AE1742" s="92" t="str">
        <f>IF($A1741&lt;&gt;"",IF(Y1741&gt;Z1741,"L","H"),"")</f>
        <v/>
      </c>
      <c r="AF1742" s="92" t="str">
        <f t="shared" si="5769"/>
        <v/>
      </c>
      <c r="AG1742" s="82">
        <f t="shared" si="5761"/>
        <v>0</v>
      </c>
      <c r="AH1742" s="71">
        <f t="shared" si="5626"/>
        <v>0</v>
      </c>
      <c r="AI1742" s="78" t="str">
        <f t="shared" si="5762"/>
        <v/>
      </c>
      <c r="AJ1742" s="132">
        <f t="shared" ref="AJ1742:AJ1805" si="5813">COUNTIF(AI1734:AI1742,"E")</f>
        <v>0</v>
      </c>
      <c r="AK1742" s="132">
        <f t="shared" ref="AK1742:AK1805" si="5814">COUNTIF(AI1734:AI1742,"O")</f>
        <v>0</v>
      </c>
      <c r="AL1742" s="132">
        <f t="shared" ref="AL1742:AL1805" si="5815">IF(AJ1742&gt;AK1742,AJ1742-AK1742,AK1742-AJ1742)</f>
        <v>0</v>
      </c>
      <c r="AM1742" s="86" t="str">
        <f t="shared" ref="AM1742:AM1805" si="5816">IF(AJ1742&gt;AK1742,AJ1742-AK1742,"")</f>
        <v/>
      </c>
      <c r="AN1742" s="86" t="str">
        <f t="shared" ref="AN1742:AN1805" si="5817">IF(AK1742&gt;AJ1742,AK1742-AJ1742,"")</f>
        <v/>
      </c>
      <c r="AO1742" s="90" t="str">
        <f>IF($A1741&lt;&gt;"",AL1741,"")</f>
        <v/>
      </c>
      <c r="AP1742" s="92" t="str">
        <f>IF($A1741&lt;&gt;"",IF(AM1741&lt;&gt;"","O","E"),"")</f>
        <v/>
      </c>
      <c r="AQ1742" s="92" t="str">
        <f t="shared" si="5771"/>
        <v/>
      </c>
      <c r="AR1742" s="82">
        <f t="shared" ref="AR1742:AR1805" si="5818">IF(A1742&lt;&gt;"",IF(OR($BX1741&lt;&gt;0,$BY1741&lt;&gt;0),"0",IF(AQ1742&lt;&gt;"",IF(AQ1742="W",(1*AO1742),(-1*AO1742)),0)),0)</f>
        <v>0</v>
      </c>
      <c r="AS1742" s="71">
        <f t="shared" si="5772"/>
        <v>0</v>
      </c>
      <c r="AT1742" s="78" t="str">
        <f t="shared" si="5763"/>
        <v/>
      </c>
      <c r="AU1742" s="137">
        <f t="shared" ref="AU1742:AU1805" si="5819">COUNTIF(AT1734:AT1742,"R")</f>
        <v>0</v>
      </c>
      <c r="AV1742" s="137">
        <f t="shared" ref="AV1742:AV1805" si="5820">COUNTIF(AT1734:AT1742,"B")</f>
        <v>0</v>
      </c>
      <c r="AW1742" s="137">
        <f t="shared" ref="AW1742:AW1805" si="5821">IF(AU1742&gt;AV1742,AU1742-AV1742,AV1742-AU1742)</f>
        <v>0</v>
      </c>
      <c r="AX1742" s="86" t="str">
        <f t="shared" ref="AX1742:AX1805" si="5822">IF(AU1742&gt;AV1742,AU1742-AV1742,"")</f>
        <v/>
      </c>
      <c r="AY1742" s="86" t="str">
        <f t="shared" ref="AY1742:AY1805" si="5823">IF(AV1742&gt;AU1742,AV1742-AU1742,"")</f>
        <v/>
      </c>
      <c r="AZ1742" s="90" t="str">
        <f>IF($A1741&lt;&gt;"",AW1741,"")</f>
        <v/>
      </c>
      <c r="BA1742" s="92" t="str">
        <f>IF($A1741&lt;&gt;"",IF(AX1741&lt;&gt;"","B","R"),"")</f>
        <v/>
      </c>
      <c r="BB1742" s="92" t="str">
        <f t="shared" si="5774"/>
        <v/>
      </c>
      <c r="BC1742" s="82">
        <f t="shared" ref="BC1742:BC1805" si="5824">IF($A1742&lt;&gt;"",IF(OR($BX1741&lt;&gt;0,$BY1741&lt;&gt;0),"0",IF(BB1742&lt;&gt;"",IF(BB1742="W",(1*AZ1742),(-1*AZ1742)),0)),0)</f>
        <v>0</v>
      </c>
      <c r="BD1742" s="71">
        <f t="shared" si="5775"/>
        <v>0</v>
      </c>
      <c r="BE1742" s="98">
        <f t="shared" si="5524"/>
        <v>18</v>
      </c>
      <c r="BF1742" s="92" t="str">
        <f>IF($A1741&lt;&gt;"",IF($Y1741&gt;$Z1741,"H",IF($Z1741&gt;$Y1741,"L",BF1741)),"")</f>
        <v/>
      </c>
      <c r="BG1742" s="92" t="str">
        <f>IF($A1742&lt;&gt;"",IF($A1742=0,"L",IF(BF1742&lt;&gt;"",IF(BF1742=X1742,"W","L"))),"")</f>
        <v/>
      </c>
      <c r="BH1742" s="82">
        <f t="shared" si="5808"/>
        <v>0</v>
      </c>
      <c r="BI1742" s="71">
        <f t="shared" si="5809"/>
        <v>0</v>
      </c>
      <c r="BJ1742" s="146" t="str">
        <f>AE1742&amp;AP1742&amp;BA1742</f>
        <v/>
      </c>
      <c r="BK1742" s="97">
        <v>1</v>
      </c>
      <c r="BL1742" s="95" t="str">
        <f>IF($A1741&lt;&gt;"",IF($BJ1742="LER","11,",IF($BJ1742="LOR","02,",IF($BJ1742="LEB","01,",IF($BJ1742="LOB","12,",IF($BJ1742="HER","29,",IF($BJ1742="HOR","20,",IF($BJ1742="HEB","19,",IF($BJ1742="HOB","30,","")))))))),"")</f>
        <v/>
      </c>
      <c r="BM1742" s="95" t="str">
        <f>IF($A1741&lt;&gt;"",IF($BJ1742="LER","13,",IF($BJ1742="LOR","04,",IF($BJ1742="LEB","03,",IF($BJ1742="LOB","14,",IF($BJ1742="HER","31,",IF($BJ1742="HOR","22,",IF($BJ1742="HEB","21,",IF($BJ1742="HOB","32,","")))))))),"")</f>
        <v/>
      </c>
      <c r="BN1742" s="95" t="str">
        <f>IF($A1741&lt;&gt;"",IF($BJ1742="LER","15,",IF($BJ1742="LOR","06,",IF($BJ1742="LEB","05,",IF($BJ1742="LOB","16,",IF($BJ1742="HER","33,",IF($BJ1742="HOR","24,",IF($BJ1742="HEB","23,",IF($BJ1742="HOB","34,","")))))))),"")</f>
        <v/>
      </c>
      <c r="BO1742" s="95" t="str">
        <f>IF($A1741&lt;&gt;"",IF($BJ1742="LER","17,",IF($BJ1742="LOR","08,",IF($BJ1742="LEB","07,",IF($BJ1742="LOB","18,",IF($BJ1742="HER","35,",IF($BJ1742="HOR","26,",IF($BJ1742="HEB","25,",IF($BJ1742="HOB","36,","")))))))),"")</f>
        <v/>
      </c>
      <c r="BP1742" s="95" t="str">
        <f>IF($A1741&lt;&gt;"",IF($BJ1742="LER","",IF($BJ1742="LOR","10,",IF($BJ1742="LEB","09,",IF($BJ1742="LOB","",IF($BJ1742="HER","",IF($BJ1742="HOR","28,",IF($BJ1742="HEB","27,",IF($BJ1742="HOB","","")))))))),"")</f>
        <v/>
      </c>
      <c r="BQ1742" s="81">
        <f t="shared" si="5525"/>
        <v>0</v>
      </c>
      <c r="BR1742" s="81">
        <f t="shared" si="5526"/>
        <v>0</v>
      </c>
      <c r="BS1742" s="81">
        <f t="shared" si="5527"/>
        <v>0</v>
      </c>
      <c r="BT1742" s="81">
        <f t="shared" si="5528"/>
        <v>0</v>
      </c>
      <c r="BU1742" s="81">
        <f t="shared" si="5529"/>
        <v>0</v>
      </c>
      <c r="BV1742" s="13">
        <f t="shared" si="5530"/>
        <v>0</v>
      </c>
      <c r="BW1742" s="11">
        <f t="shared" si="5766"/>
        <v>0</v>
      </c>
      <c r="BX1742" s="69">
        <f t="shared" si="5778"/>
        <v>0</v>
      </c>
      <c r="BY1742" s="69">
        <f>IF($A1742&lt;&gt;"",IF(BY1741&lt;&gt;0,BY1741,IF(BW1742&lt;=$AW$2,"Stop Loss",0)),0)</f>
        <v>0</v>
      </c>
      <c r="BZ1742" s="69">
        <f t="shared" si="5687"/>
        <v>0</v>
      </c>
      <c r="CA1742" s="27" t="str">
        <f t="shared" si="5779"/>
        <v/>
      </c>
      <c r="CB1742" s="27" t="str">
        <f t="shared" si="5780"/>
        <v/>
      </c>
      <c r="CC1742" s="27" t="str">
        <f t="shared" si="5781"/>
        <v/>
      </c>
      <c r="CD1742" s="27" t="str">
        <f t="shared" si="5782"/>
        <v/>
      </c>
      <c r="CE1742" s="27" t="str">
        <f t="shared" si="5783"/>
        <v/>
      </c>
      <c r="CF1742" s="27" t="str">
        <f t="shared" si="5784"/>
        <v/>
      </c>
      <c r="CG1742" s="86"/>
      <c r="CH1742" s="86"/>
      <c r="CI1742" s="45"/>
      <c r="CJ1742" s="45"/>
      <c r="CK1742" s="45"/>
    </row>
    <row r="1743" spans="1:89">
      <c r="A1743" s="149"/>
      <c r="B1743" s="82" t="str">
        <f t="shared" si="5755"/>
        <v/>
      </c>
      <c r="C1743" s="7" t="str">
        <f t="shared" si="5756"/>
        <v/>
      </c>
      <c r="D1743" s="81">
        <f t="shared" si="5757"/>
        <v>0</v>
      </c>
      <c r="E1743" s="7" t="str">
        <f t="shared" si="5758"/>
        <v>18,</v>
      </c>
      <c r="F1743" s="78"/>
      <c r="G1743" s="86"/>
      <c r="H1743" s="86"/>
      <c r="I1743" s="86"/>
      <c r="J1743" s="86"/>
      <c r="K1743" s="86"/>
      <c r="L1743" s="86"/>
      <c r="M1743" s="86"/>
      <c r="N1743" s="86"/>
      <c r="O1743" s="78"/>
      <c r="P1743" s="86"/>
      <c r="Q1743" s="86"/>
      <c r="R1743" s="86"/>
      <c r="S1743" s="86"/>
      <c r="T1743" s="86"/>
      <c r="U1743" s="86"/>
      <c r="V1743" s="86"/>
      <c r="W1743" s="86"/>
      <c r="X1743" s="123" t="str">
        <f t="shared" si="5759"/>
        <v/>
      </c>
      <c r="Y1743" s="127">
        <f t="shared" si="5810"/>
        <v>0</v>
      </c>
      <c r="Z1743" s="127">
        <f t="shared" si="5811"/>
        <v>0</v>
      </c>
      <c r="AA1743" s="127">
        <f t="shared" si="5812"/>
        <v>0</v>
      </c>
      <c r="AB1743" s="86">
        <f t="shared" ref="AB1743:AC1743" si="5825">AB1742</f>
        <v>0</v>
      </c>
      <c r="AC1743" s="86">
        <f t="shared" si="5825"/>
        <v>0</v>
      </c>
      <c r="AD1743" s="90" t="str">
        <f>IF($A1742&lt;&gt;"",AD1742,"")</f>
        <v/>
      </c>
      <c r="AE1743" s="54" t="str">
        <f>IF($A1742&lt;&gt;"",AE1742,"")</f>
        <v/>
      </c>
      <c r="AF1743" s="92" t="str">
        <f t="shared" si="5769"/>
        <v/>
      </c>
      <c r="AG1743" s="82">
        <f t="shared" si="5761"/>
        <v>0</v>
      </c>
      <c r="AH1743" s="71">
        <f t="shared" si="5626"/>
        <v>0</v>
      </c>
      <c r="AI1743" s="78" t="str">
        <f t="shared" si="5762"/>
        <v/>
      </c>
      <c r="AJ1743" s="132">
        <f t="shared" si="5813"/>
        <v>0</v>
      </c>
      <c r="AK1743" s="132">
        <f t="shared" si="5814"/>
        <v>0</v>
      </c>
      <c r="AL1743" s="132">
        <f t="shared" si="5815"/>
        <v>0</v>
      </c>
      <c r="AM1743" s="86" t="str">
        <f t="shared" si="5816"/>
        <v/>
      </c>
      <c r="AN1743" s="86" t="str">
        <f t="shared" si="5817"/>
        <v/>
      </c>
      <c r="AO1743" s="90" t="str">
        <f>IF($A1742&lt;&gt;"",AO1742,"")</f>
        <v/>
      </c>
      <c r="AP1743" s="54" t="str">
        <f>IF($A1742&lt;&gt;"",AP1742,"")</f>
        <v/>
      </c>
      <c r="AQ1743" s="92" t="str">
        <f t="shared" si="5771"/>
        <v/>
      </c>
      <c r="AR1743" s="82">
        <f t="shared" si="5818"/>
        <v>0</v>
      </c>
      <c r="AS1743" s="71">
        <f t="shared" si="5772"/>
        <v>0</v>
      </c>
      <c r="AT1743" s="78" t="str">
        <f t="shared" si="5763"/>
        <v/>
      </c>
      <c r="AU1743" s="137">
        <f t="shared" si="5819"/>
        <v>0</v>
      </c>
      <c r="AV1743" s="137">
        <f t="shared" si="5820"/>
        <v>0</v>
      </c>
      <c r="AW1743" s="137">
        <f t="shared" si="5821"/>
        <v>0</v>
      </c>
      <c r="AX1743" s="86" t="str">
        <f t="shared" si="5822"/>
        <v/>
      </c>
      <c r="AY1743" s="86" t="str">
        <f t="shared" si="5823"/>
        <v/>
      </c>
      <c r="AZ1743" s="90" t="str">
        <f>IF($A1742&lt;&gt;"",AZ1742,"")</f>
        <v/>
      </c>
      <c r="BA1743" s="54" t="str">
        <f>IF($A1742&lt;&gt;"",BA1742,"")</f>
        <v/>
      </c>
      <c r="BB1743" s="92" t="str">
        <f t="shared" si="5774"/>
        <v/>
      </c>
      <c r="BC1743" s="82">
        <f t="shared" si="5824"/>
        <v>0</v>
      </c>
      <c r="BD1743" s="71">
        <f t="shared" si="5775"/>
        <v>0</v>
      </c>
      <c r="BE1743" s="98">
        <f t="shared" ref="BE1743:BE1806" si="5826">$AW$3</f>
        <v>18</v>
      </c>
      <c r="BF1743" s="54" t="str">
        <f>IF($A1742&lt;&gt;"",BF1742,"")</f>
        <v/>
      </c>
      <c r="BG1743" s="92" t="str">
        <f t="shared" ref="BG1743:BG1750" si="5827">IF($A1743&lt;&gt;"",IF($A1743=0,"L",IF(BF1743&lt;&gt;"",IF(BF1743=X1743,"W","L"))),"")</f>
        <v/>
      </c>
      <c r="BH1743" s="82">
        <f t="shared" si="5808"/>
        <v>0</v>
      </c>
      <c r="BI1743" s="71">
        <f t="shared" si="5809"/>
        <v>0</v>
      </c>
      <c r="BJ1743" s="146"/>
      <c r="BK1743" s="97">
        <v>1</v>
      </c>
      <c r="BL1743" s="95" t="str">
        <f>IF(BL1742&lt;&gt;"",BL1742,"")</f>
        <v/>
      </c>
      <c r="BM1743" s="95" t="str">
        <f t="shared" ref="BM1743:BP1743" si="5828">IF(BM1742&lt;&gt;"",BM1742,"")</f>
        <v/>
      </c>
      <c r="BN1743" s="95" t="str">
        <f t="shared" si="5828"/>
        <v/>
      </c>
      <c r="BO1743" s="95" t="str">
        <f t="shared" si="5828"/>
        <v/>
      </c>
      <c r="BP1743" s="95" t="str">
        <f t="shared" si="5828"/>
        <v/>
      </c>
      <c r="BQ1743" s="81">
        <f t="shared" ref="BQ1743:BQ1806" si="5829">IF($A1743&lt;&gt;"",IF(ABS($A1743)=ABS(LEFT(BL1743,2)),35*$BK1743,-1*$BK1743),0)</f>
        <v>0</v>
      </c>
      <c r="BR1743" s="81">
        <f t="shared" ref="BR1743:BR1806" si="5830">IF($A1743&lt;&gt;"",IF(ABS($A1743)=ABS(LEFT(BM1743,2)),35*$BK1743,-1*$BK1743),0)</f>
        <v>0</v>
      </c>
      <c r="BS1743" s="81">
        <f t="shared" ref="BS1743:BS1806" si="5831">IF($A1743&lt;&gt;"",IF(ABS($A1743)=ABS(LEFT(BN1743,2)),35*$BK1743,-1*$BK1743),0)</f>
        <v>0</v>
      </c>
      <c r="BT1743" s="81">
        <f t="shared" ref="BT1743:BT1806" si="5832">IF($A1743&lt;&gt;"",IF(ABS($A1743)=ABS(LEFT(BO1743,2)),35*$BK1743,-1*$BK1743),0)</f>
        <v>0</v>
      </c>
      <c r="BU1743" s="81">
        <f t="shared" ref="BU1743:BU1806" si="5833">IF(BP1743&lt;&gt;"",IF(ABS($A1743)=ABS(LEFT(BP1743,2)),35*$BK1743,-1*$BK1743),0)</f>
        <v>0</v>
      </c>
      <c r="BV1743" s="13">
        <f t="shared" ref="BV1743:BV1806" si="5834">IF(A1743&lt;&gt;"",IF(OR(BX1742&lt;&gt;0,BY1742&lt;&gt;0),0,BH1743+SUM(BQ1743:BU1743)),0)</f>
        <v>0</v>
      </c>
      <c r="BW1743" s="11">
        <f t="shared" si="5766"/>
        <v>0</v>
      </c>
      <c r="BX1743" s="69">
        <f t="shared" si="5778"/>
        <v>0</v>
      </c>
      <c r="BY1743" s="69">
        <f>IF($A1743&lt;&gt;"",IF(BY1742&lt;&gt;0,BY1742,IF(BW1743&lt;=$AW$2,"Stop Loss",0)),0)</f>
        <v>0</v>
      </c>
      <c r="BZ1743" s="69">
        <f t="shared" si="5687"/>
        <v>0</v>
      </c>
      <c r="CA1743" s="27" t="str">
        <f t="shared" si="5779"/>
        <v/>
      </c>
      <c r="CB1743" s="27" t="str">
        <f t="shared" si="5780"/>
        <v/>
      </c>
      <c r="CC1743" s="27" t="str">
        <f t="shared" si="5781"/>
        <v/>
      </c>
      <c r="CD1743" s="27" t="str">
        <f t="shared" si="5782"/>
        <v/>
      </c>
      <c r="CE1743" s="27" t="str">
        <f t="shared" si="5783"/>
        <v/>
      </c>
      <c r="CF1743" s="27" t="str">
        <f t="shared" si="5784"/>
        <v/>
      </c>
      <c r="CG1743" s="86"/>
      <c r="CH1743" s="86"/>
      <c r="CI1743" s="45"/>
      <c r="CJ1743" s="45"/>
      <c r="CK1743" s="45"/>
    </row>
    <row r="1744" spans="1:89">
      <c r="A1744" s="149"/>
      <c r="B1744" s="82" t="str">
        <f t="shared" si="5755"/>
        <v/>
      </c>
      <c r="C1744" s="7" t="str">
        <f t="shared" si="5756"/>
        <v/>
      </c>
      <c r="D1744" s="81">
        <f t="shared" si="5757"/>
        <v>0</v>
      </c>
      <c r="E1744" s="7" t="str">
        <f t="shared" si="5758"/>
        <v>18,</v>
      </c>
      <c r="F1744" s="78"/>
      <c r="G1744" s="86"/>
      <c r="H1744" s="86"/>
      <c r="I1744" s="86"/>
      <c r="J1744" s="86"/>
      <c r="K1744" s="86"/>
      <c r="L1744" s="86"/>
      <c r="M1744" s="86"/>
      <c r="N1744" s="86"/>
      <c r="O1744" s="78"/>
      <c r="P1744" s="86"/>
      <c r="Q1744" s="86"/>
      <c r="R1744" s="86"/>
      <c r="S1744" s="86"/>
      <c r="T1744" s="86"/>
      <c r="U1744" s="86"/>
      <c r="V1744" s="86"/>
      <c r="W1744" s="86"/>
      <c r="X1744" s="123" t="str">
        <f t="shared" si="5759"/>
        <v/>
      </c>
      <c r="Y1744" s="127">
        <f t="shared" si="5810"/>
        <v>0</v>
      </c>
      <c r="Z1744" s="127">
        <f t="shared" si="5811"/>
        <v>0</v>
      </c>
      <c r="AA1744" s="127">
        <f t="shared" si="5812"/>
        <v>0</v>
      </c>
      <c r="AB1744" s="86">
        <f t="shared" ref="AB1744:AC1744" si="5835">AB1743</f>
        <v>0</v>
      </c>
      <c r="AC1744" s="86">
        <f t="shared" si="5835"/>
        <v>0</v>
      </c>
      <c r="AD1744" s="90" t="str">
        <f t="shared" ref="AD1744:AE1744" si="5836">IF($A1743&lt;&gt;"",AD1743,"")</f>
        <v/>
      </c>
      <c r="AE1744" s="54" t="str">
        <f t="shared" si="5836"/>
        <v/>
      </c>
      <c r="AF1744" s="92" t="str">
        <f t="shared" si="5769"/>
        <v/>
      </c>
      <c r="AG1744" s="82">
        <f t="shared" si="5761"/>
        <v>0</v>
      </c>
      <c r="AH1744" s="71">
        <f t="shared" si="5626"/>
        <v>0</v>
      </c>
      <c r="AI1744" s="78" t="str">
        <f t="shared" si="5762"/>
        <v/>
      </c>
      <c r="AJ1744" s="132">
        <f t="shared" si="5813"/>
        <v>0</v>
      </c>
      <c r="AK1744" s="132">
        <f t="shared" si="5814"/>
        <v>0</v>
      </c>
      <c r="AL1744" s="132">
        <f t="shared" si="5815"/>
        <v>0</v>
      </c>
      <c r="AM1744" s="86" t="str">
        <f t="shared" si="5816"/>
        <v/>
      </c>
      <c r="AN1744" s="86" t="str">
        <f t="shared" si="5817"/>
        <v/>
      </c>
      <c r="AO1744" s="90" t="str">
        <f t="shared" ref="AO1744:AP1744" si="5837">IF($A1743&lt;&gt;"",AO1743,"")</f>
        <v/>
      </c>
      <c r="AP1744" s="54" t="str">
        <f t="shared" si="5837"/>
        <v/>
      </c>
      <c r="AQ1744" s="92" t="str">
        <f t="shared" si="5771"/>
        <v/>
      </c>
      <c r="AR1744" s="82">
        <f t="shared" si="5818"/>
        <v>0</v>
      </c>
      <c r="AS1744" s="71">
        <f t="shared" si="5772"/>
        <v>0</v>
      </c>
      <c r="AT1744" s="78" t="str">
        <f t="shared" si="5763"/>
        <v/>
      </c>
      <c r="AU1744" s="137">
        <f t="shared" si="5819"/>
        <v>0</v>
      </c>
      <c r="AV1744" s="137">
        <f t="shared" si="5820"/>
        <v>0</v>
      </c>
      <c r="AW1744" s="137">
        <f t="shared" si="5821"/>
        <v>0</v>
      </c>
      <c r="AX1744" s="86" t="str">
        <f t="shared" si="5822"/>
        <v/>
      </c>
      <c r="AY1744" s="86" t="str">
        <f t="shared" si="5823"/>
        <v/>
      </c>
      <c r="AZ1744" s="90" t="str">
        <f t="shared" ref="AZ1744:BA1744" si="5838">IF($A1743&lt;&gt;"",AZ1743,"")</f>
        <v/>
      </c>
      <c r="BA1744" s="54" t="str">
        <f t="shared" si="5838"/>
        <v/>
      </c>
      <c r="BB1744" s="92" t="str">
        <f t="shared" si="5774"/>
        <v/>
      </c>
      <c r="BC1744" s="82">
        <f t="shared" si="5824"/>
        <v>0</v>
      </c>
      <c r="BD1744" s="71">
        <f t="shared" si="5775"/>
        <v>0</v>
      </c>
      <c r="BE1744" s="98">
        <f t="shared" si="5826"/>
        <v>18</v>
      </c>
      <c r="BF1744" s="54" t="str">
        <f t="shared" ref="BF1744:BF1750" si="5839">IF($A1743&lt;&gt;"",BF1743,"")</f>
        <v/>
      </c>
      <c r="BG1744" s="92" t="str">
        <f t="shared" si="5827"/>
        <v/>
      </c>
      <c r="BH1744" s="82">
        <f t="shared" si="5808"/>
        <v>0</v>
      </c>
      <c r="BI1744" s="71">
        <f t="shared" si="5809"/>
        <v>0</v>
      </c>
      <c r="BJ1744" s="146"/>
      <c r="BK1744" s="97">
        <v>1</v>
      </c>
      <c r="BL1744" s="95" t="str">
        <f t="shared" ref="BL1744:BP1744" si="5840">IF(BL1743&lt;&gt;"",BL1743,"")</f>
        <v/>
      </c>
      <c r="BM1744" s="95" t="str">
        <f t="shared" si="5840"/>
        <v/>
      </c>
      <c r="BN1744" s="95" t="str">
        <f t="shared" si="5840"/>
        <v/>
      </c>
      <c r="BO1744" s="95" t="str">
        <f t="shared" si="5840"/>
        <v/>
      </c>
      <c r="BP1744" s="95" t="str">
        <f t="shared" si="5840"/>
        <v/>
      </c>
      <c r="BQ1744" s="81">
        <f t="shared" si="5829"/>
        <v>0</v>
      </c>
      <c r="BR1744" s="81">
        <f t="shared" si="5830"/>
        <v>0</v>
      </c>
      <c r="BS1744" s="81">
        <f t="shared" si="5831"/>
        <v>0</v>
      </c>
      <c r="BT1744" s="81">
        <f t="shared" si="5832"/>
        <v>0</v>
      </c>
      <c r="BU1744" s="81">
        <f t="shared" si="5833"/>
        <v>0</v>
      </c>
      <c r="BV1744" s="13">
        <f t="shared" si="5834"/>
        <v>0</v>
      </c>
      <c r="BW1744" s="11">
        <f t="shared" si="5766"/>
        <v>0</v>
      </c>
      <c r="BX1744" s="69">
        <f t="shared" si="5778"/>
        <v>0</v>
      </c>
      <c r="BY1744" s="69">
        <f>IF($A1744&lt;&gt;"",IF(BY1743&lt;&gt;0,BY1743,IF(BW1744&lt;=$AW$2,"Stop Loss",0)),0)</f>
        <v>0</v>
      </c>
      <c r="BZ1744" s="69">
        <f t="shared" si="5687"/>
        <v>0</v>
      </c>
      <c r="CA1744" s="27" t="str">
        <f t="shared" si="5779"/>
        <v/>
      </c>
      <c r="CB1744" s="27" t="str">
        <f t="shared" si="5780"/>
        <v/>
      </c>
      <c r="CC1744" s="27" t="str">
        <f t="shared" si="5781"/>
        <v/>
      </c>
      <c r="CD1744" s="27" t="str">
        <f t="shared" si="5782"/>
        <v/>
      </c>
      <c r="CE1744" s="27" t="str">
        <f t="shared" si="5783"/>
        <v/>
      </c>
      <c r="CF1744" s="27" t="str">
        <f t="shared" si="5784"/>
        <v/>
      </c>
      <c r="CG1744" s="86"/>
      <c r="CH1744" s="86"/>
      <c r="CI1744" s="45"/>
      <c r="CJ1744" s="45"/>
      <c r="CK1744" s="45"/>
    </row>
    <row r="1745" spans="1:89">
      <c r="A1745" s="149"/>
      <c r="B1745" s="82" t="str">
        <f t="shared" si="5755"/>
        <v/>
      </c>
      <c r="C1745" s="7" t="str">
        <f t="shared" si="5756"/>
        <v/>
      </c>
      <c r="D1745" s="81">
        <f t="shared" si="5757"/>
        <v>0</v>
      </c>
      <c r="E1745" s="7" t="str">
        <f t="shared" si="5758"/>
        <v>18,</v>
      </c>
      <c r="F1745" s="78"/>
      <c r="G1745" s="86"/>
      <c r="H1745" s="86"/>
      <c r="I1745" s="86"/>
      <c r="J1745" s="86"/>
      <c r="K1745" s="86"/>
      <c r="L1745" s="86"/>
      <c r="M1745" s="86"/>
      <c r="N1745" s="86"/>
      <c r="O1745" s="78"/>
      <c r="P1745" s="86"/>
      <c r="Q1745" s="86"/>
      <c r="R1745" s="86"/>
      <c r="S1745" s="86"/>
      <c r="T1745" s="86"/>
      <c r="U1745" s="86"/>
      <c r="V1745" s="86"/>
      <c r="W1745" s="86"/>
      <c r="X1745" s="123" t="str">
        <f t="shared" si="5759"/>
        <v/>
      </c>
      <c r="Y1745" s="127">
        <f t="shared" si="5810"/>
        <v>0</v>
      </c>
      <c r="Z1745" s="127">
        <f t="shared" si="5811"/>
        <v>0</v>
      </c>
      <c r="AA1745" s="127">
        <f t="shared" si="5812"/>
        <v>0</v>
      </c>
      <c r="AB1745" s="86">
        <f t="shared" ref="AB1745:AC1745" si="5841">AB1744</f>
        <v>0</v>
      </c>
      <c r="AC1745" s="86">
        <f t="shared" si="5841"/>
        <v>0</v>
      </c>
      <c r="AD1745" s="90" t="str">
        <f t="shared" ref="AD1745:AE1745" si="5842">IF($A1744&lt;&gt;"",AD1744,"")</f>
        <v/>
      </c>
      <c r="AE1745" s="54" t="str">
        <f t="shared" si="5842"/>
        <v/>
      </c>
      <c r="AF1745" s="92" t="str">
        <f t="shared" si="5769"/>
        <v/>
      </c>
      <c r="AG1745" s="82">
        <f t="shared" si="5761"/>
        <v>0</v>
      </c>
      <c r="AH1745" s="71">
        <f t="shared" si="5626"/>
        <v>0</v>
      </c>
      <c r="AI1745" s="78" t="str">
        <f t="shared" si="5762"/>
        <v/>
      </c>
      <c r="AJ1745" s="132">
        <f t="shared" si="5813"/>
        <v>0</v>
      </c>
      <c r="AK1745" s="132">
        <f t="shared" si="5814"/>
        <v>0</v>
      </c>
      <c r="AL1745" s="132">
        <f t="shared" si="5815"/>
        <v>0</v>
      </c>
      <c r="AM1745" s="86" t="str">
        <f t="shared" si="5816"/>
        <v/>
      </c>
      <c r="AN1745" s="86" t="str">
        <f t="shared" si="5817"/>
        <v/>
      </c>
      <c r="AO1745" s="90" t="str">
        <f t="shared" ref="AO1745:AP1745" si="5843">IF($A1744&lt;&gt;"",AO1744,"")</f>
        <v/>
      </c>
      <c r="AP1745" s="54" t="str">
        <f t="shared" si="5843"/>
        <v/>
      </c>
      <c r="AQ1745" s="92" t="str">
        <f t="shared" si="5771"/>
        <v/>
      </c>
      <c r="AR1745" s="82">
        <f t="shared" si="5818"/>
        <v>0</v>
      </c>
      <c r="AS1745" s="71">
        <f t="shared" si="5772"/>
        <v>0</v>
      </c>
      <c r="AT1745" s="78" t="str">
        <f t="shared" si="5763"/>
        <v/>
      </c>
      <c r="AU1745" s="137">
        <f t="shared" si="5819"/>
        <v>0</v>
      </c>
      <c r="AV1745" s="137">
        <f t="shared" si="5820"/>
        <v>0</v>
      </c>
      <c r="AW1745" s="137">
        <f t="shared" si="5821"/>
        <v>0</v>
      </c>
      <c r="AX1745" s="86" t="str">
        <f t="shared" si="5822"/>
        <v/>
      </c>
      <c r="AY1745" s="86" t="str">
        <f t="shared" si="5823"/>
        <v/>
      </c>
      <c r="AZ1745" s="90" t="str">
        <f t="shared" ref="AZ1745:BA1745" si="5844">IF($A1744&lt;&gt;"",AZ1744,"")</f>
        <v/>
      </c>
      <c r="BA1745" s="54" t="str">
        <f t="shared" si="5844"/>
        <v/>
      </c>
      <c r="BB1745" s="92" t="str">
        <f t="shared" si="5774"/>
        <v/>
      </c>
      <c r="BC1745" s="82">
        <f t="shared" si="5824"/>
        <v>0</v>
      </c>
      <c r="BD1745" s="71">
        <f t="shared" si="5775"/>
        <v>0</v>
      </c>
      <c r="BE1745" s="98">
        <f t="shared" si="5826"/>
        <v>18</v>
      </c>
      <c r="BF1745" s="54" t="str">
        <f t="shared" si="5839"/>
        <v/>
      </c>
      <c r="BG1745" s="92" t="str">
        <f t="shared" si="5827"/>
        <v/>
      </c>
      <c r="BH1745" s="82">
        <f t="shared" si="5808"/>
        <v>0</v>
      </c>
      <c r="BI1745" s="71">
        <f t="shared" si="5809"/>
        <v>0</v>
      </c>
      <c r="BJ1745" s="146"/>
      <c r="BK1745" s="97">
        <v>1</v>
      </c>
      <c r="BL1745" s="95" t="str">
        <f t="shared" ref="BL1745:BP1745" si="5845">IF(BL1744&lt;&gt;"",BL1744,"")</f>
        <v/>
      </c>
      <c r="BM1745" s="95" t="str">
        <f t="shared" si="5845"/>
        <v/>
      </c>
      <c r="BN1745" s="95" t="str">
        <f t="shared" si="5845"/>
        <v/>
      </c>
      <c r="BO1745" s="95" t="str">
        <f t="shared" si="5845"/>
        <v/>
      </c>
      <c r="BP1745" s="95" t="str">
        <f t="shared" si="5845"/>
        <v/>
      </c>
      <c r="BQ1745" s="81">
        <f t="shared" si="5829"/>
        <v>0</v>
      </c>
      <c r="BR1745" s="81">
        <f t="shared" si="5830"/>
        <v>0</v>
      </c>
      <c r="BS1745" s="81">
        <f t="shared" si="5831"/>
        <v>0</v>
      </c>
      <c r="BT1745" s="81">
        <f t="shared" si="5832"/>
        <v>0</v>
      </c>
      <c r="BU1745" s="81">
        <f t="shared" si="5833"/>
        <v>0</v>
      </c>
      <c r="BV1745" s="13">
        <f t="shared" si="5834"/>
        <v>0</v>
      </c>
      <c r="BW1745" s="11">
        <f t="shared" si="5766"/>
        <v>0</v>
      </c>
      <c r="BX1745" s="69">
        <f t="shared" si="5778"/>
        <v>0</v>
      </c>
      <c r="BY1745" s="69">
        <f>IF($A1745&lt;&gt;"",IF(BY1744&lt;&gt;0,BY1744,IF(BW1745&lt;=$AW$2,"Stop Loss",0)),0)</f>
        <v>0</v>
      </c>
      <c r="BZ1745" s="69">
        <f t="shared" si="5687"/>
        <v>0</v>
      </c>
      <c r="CA1745" s="27" t="str">
        <f t="shared" si="5779"/>
        <v/>
      </c>
      <c r="CB1745" s="27" t="str">
        <f t="shared" si="5780"/>
        <v/>
      </c>
      <c r="CC1745" s="27" t="str">
        <f t="shared" si="5781"/>
        <v/>
      </c>
      <c r="CD1745" s="27" t="str">
        <f t="shared" si="5782"/>
        <v/>
      </c>
      <c r="CE1745" s="27" t="str">
        <f t="shared" si="5783"/>
        <v/>
      </c>
      <c r="CF1745" s="27" t="str">
        <f t="shared" si="5784"/>
        <v/>
      </c>
      <c r="CG1745" s="86"/>
      <c r="CH1745" s="86"/>
      <c r="CI1745" s="45"/>
      <c r="CJ1745" s="45"/>
      <c r="CK1745" s="45"/>
    </row>
    <row r="1746" spans="1:89">
      <c r="A1746" s="149"/>
      <c r="B1746" s="82" t="str">
        <f t="shared" si="5755"/>
        <v/>
      </c>
      <c r="C1746" s="7" t="str">
        <f t="shared" si="5756"/>
        <v/>
      </c>
      <c r="D1746" s="81">
        <f t="shared" si="5757"/>
        <v>0</v>
      </c>
      <c r="E1746" s="7" t="str">
        <f t="shared" si="5758"/>
        <v>18,</v>
      </c>
      <c r="F1746" s="78"/>
      <c r="G1746" s="86"/>
      <c r="H1746" s="86"/>
      <c r="I1746" s="86"/>
      <c r="J1746" s="86"/>
      <c r="K1746" s="86"/>
      <c r="L1746" s="86"/>
      <c r="M1746" s="86"/>
      <c r="N1746" s="86"/>
      <c r="O1746" s="78"/>
      <c r="P1746" s="86"/>
      <c r="Q1746" s="86"/>
      <c r="R1746" s="86"/>
      <c r="S1746" s="86"/>
      <c r="T1746" s="86"/>
      <c r="U1746" s="86"/>
      <c r="V1746" s="86"/>
      <c r="W1746" s="86"/>
      <c r="X1746" s="123" t="str">
        <f t="shared" si="5759"/>
        <v/>
      </c>
      <c r="Y1746" s="127">
        <f t="shared" si="5810"/>
        <v>0</v>
      </c>
      <c r="Z1746" s="127">
        <f t="shared" si="5811"/>
        <v>0</v>
      </c>
      <c r="AA1746" s="127">
        <f t="shared" si="5812"/>
        <v>0</v>
      </c>
      <c r="AB1746" s="86">
        <f t="shared" ref="AB1746:AC1746" si="5846">AB1745</f>
        <v>0</v>
      </c>
      <c r="AC1746" s="86">
        <f t="shared" si="5846"/>
        <v>0</v>
      </c>
      <c r="AD1746" s="90" t="str">
        <f t="shared" ref="AD1746:AE1746" si="5847">IF($A1745&lt;&gt;"",AD1745,"")</f>
        <v/>
      </c>
      <c r="AE1746" s="54" t="str">
        <f t="shared" si="5847"/>
        <v/>
      </c>
      <c r="AF1746" s="92" t="str">
        <f t="shared" si="5769"/>
        <v/>
      </c>
      <c r="AG1746" s="82">
        <f t="shared" si="5761"/>
        <v>0</v>
      </c>
      <c r="AH1746" s="71">
        <f t="shared" si="5626"/>
        <v>0</v>
      </c>
      <c r="AI1746" s="78" t="str">
        <f t="shared" si="5762"/>
        <v/>
      </c>
      <c r="AJ1746" s="132">
        <f t="shared" si="5813"/>
        <v>0</v>
      </c>
      <c r="AK1746" s="132">
        <f t="shared" si="5814"/>
        <v>0</v>
      </c>
      <c r="AL1746" s="132">
        <f t="shared" si="5815"/>
        <v>0</v>
      </c>
      <c r="AM1746" s="86" t="str">
        <f t="shared" si="5816"/>
        <v/>
      </c>
      <c r="AN1746" s="86" t="str">
        <f t="shared" si="5817"/>
        <v/>
      </c>
      <c r="AO1746" s="90" t="str">
        <f t="shared" ref="AO1746:AP1746" si="5848">IF($A1745&lt;&gt;"",AO1745,"")</f>
        <v/>
      </c>
      <c r="AP1746" s="54" t="str">
        <f t="shared" si="5848"/>
        <v/>
      </c>
      <c r="AQ1746" s="92" t="str">
        <f t="shared" si="5771"/>
        <v/>
      </c>
      <c r="AR1746" s="82">
        <f t="shared" si="5818"/>
        <v>0</v>
      </c>
      <c r="AS1746" s="71">
        <f t="shared" si="5772"/>
        <v>0</v>
      </c>
      <c r="AT1746" s="78" t="str">
        <f t="shared" si="5763"/>
        <v/>
      </c>
      <c r="AU1746" s="137">
        <f t="shared" si="5819"/>
        <v>0</v>
      </c>
      <c r="AV1746" s="137">
        <f t="shared" si="5820"/>
        <v>0</v>
      </c>
      <c r="AW1746" s="137">
        <f t="shared" si="5821"/>
        <v>0</v>
      </c>
      <c r="AX1746" s="86" t="str">
        <f t="shared" si="5822"/>
        <v/>
      </c>
      <c r="AY1746" s="86" t="str">
        <f t="shared" si="5823"/>
        <v/>
      </c>
      <c r="AZ1746" s="90" t="str">
        <f t="shared" ref="AZ1746:BA1746" si="5849">IF($A1745&lt;&gt;"",AZ1745,"")</f>
        <v/>
      </c>
      <c r="BA1746" s="54" t="str">
        <f t="shared" si="5849"/>
        <v/>
      </c>
      <c r="BB1746" s="92" t="str">
        <f t="shared" si="5774"/>
        <v/>
      </c>
      <c r="BC1746" s="82">
        <f t="shared" si="5824"/>
        <v>0</v>
      </c>
      <c r="BD1746" s="71">
        <f t="shared" si="5775"/>
        <v>0</v>
      </c>
      <c r="BE1746" s="98">
        <f t="shared" si="5826"/>
        <v>18</v>
      </c>
      <c r="BF1746" s="54" t="str">
        <f t="shared" si="5839"/>
        <v/>
      </c>
      <c r="BG1746" s="92" t="str">
        <f t="shared" si="5827"/>
        <v/>
      </c>
      <c r="BH1746" s="82">
        <f t="shared" si="5808"/>
        <v>0</v>
      </c>
      <c r="BI1746" s="71">
        <f t="shared" si="5809"/>
        <v>0</v>
      </c>
      <c r="BJ1746" s="146"/>
      <c r="BK1746" s="97">
        <v>1</v>
      </c>
      <c r="BL1746" s="95" t="str">
        <f t="shared" ref="BL1746:BP1746" si="5850">IF(BL1745&lt;&gt;"",BL1745,"")</f>
        <v/>
      </c>
      <c r="BM1746" s="95" t="str">
        <f t="shared" si="5850"/>
        <v/>
      </c>
      <c r="BN1746" s="95" t="str">
        <f t="shared" si="5850"/>
        <v/>
      </c>
      <c r="BO1746" s="95" t="str">
        <f t="shared" si="5850"/>
        <v/>
      </c>
      <c r="BP1746" s="95" t="str">
        <f t="shared" si="5850"/>
        <v/>
      </c>
      <c r="BQ1746" s="81">
        <f t="shared" si="5829"/>
        <v>0</v>
      </c>
      <c r="BR1746" s="81">
        <f t="shared" si="5830"/>
        <v>0</v>
      </c>
      <c r="BS1746" s="81">
        <f t="shared" si="5831"/>
        <v>0</v>
      </c>
      <c r="BT1746" s="81">
        <f t="shared" si="5832"/>
        <v>0</v>
      </c>
      <c r="BU1746" s="81">
        <f t="shared" si="5833"/>
        <v>0</v>
      </c>
      <c r="BV1746" s="13">
        <f t="shared" si="5834"/>
        <v>0</v>
      </c>
      <c r="BW1746" s="11">
        <f t="shared" si="5766"/>
        <v>0</v>
      </c>
      <c r="BX1746" s="69">
        <f t="shared" si="5778"/>
        <v>0</v>
      </c>
      <c r="BY1746" s="69">
        <f>IF($A1746&lt;&gt;"",IF(BY1745&lt;&gt;0,BY1745,IF(BW1746&lt;=$AW$2,"Stop Loss",0)),0)</f>
        <v>0</v>
      </c>
      <c r="BZ1746" s="69">
        <f t="shared" si="5687"/>
        <v>0</v>
      </c>
      <c r="CA1746" s="27" t="str">
        <f t="shared" si="5779"/>
        <v/>
      </c>
      <c r="CB1746" s="27" t="str">
        <f t="shared" si="5780"/>
        <v/>
      </c>
      <c r="CC1746" s="27" t="str">
        <f t="shared" si="5781"/>
        <v/>
      </c>
      <c r="CD1746" s="27" t="str">
        <f t="shared" si="5782"/>
        <v/>
      </c>
      <c r="CE1746" s="27" t="str">
        <f t="shared" si="5783"/>
        <v/>
      </c>
      <c r="CF1746" s="27" t="str">
        <f t="shared" si="5784"/>
        <v/>
      </c>
      <c r="CG1746" s="86"/>
      <c r="CH1746" s="86"/>
      <c r="CI1746" s="45"/>
      <c r="CJ1746" s="45"/>
      <c r="CK1746" s="45"/>
    </row>
    <row r="1747" spans="1:89">
      <c r="A1747" s="149"/>
      <c r="B1747" s="82" t="str">
        <f t="shared" si="5755"/>
        <v/>
      </c>
      <c r="C1747" s="7" t="str">
        <f t="shared" si="5756"/>
        <v/>
      </c>
      <c r="D1747" s="81">
        <f t="shared" si="5757"/>
        <v>0</v>
      </c>
      <c r="E1747" s="7" t="str">
        <f t="shared" si="5758"/>
        <v>18,</v>
      </c>
      <c r="F1747" s="78"/>
      <c r="G1747" s="86"/>
      <c r="H1747" s="86"/>
      <c r="I1747" s="86"/>
      <c r="J1747" s="86"/>
      <c r="K1747" s="86"/>
      <c r="L1747" s="86"/>
      <c r="M1747" s="86"/>
      <c r="N1747" s="86"/>
      <c r="O1747" s="78"/>
      <c r="P1747" s="86"/>
      <c r="Q1747" s="86"/>
      <c r="R1747" s="86"/>
      <c r="S1747" s="86"/>
      <c r="T1747" s="86"/>
      <c r="U1747" s="86"/>
      <c r="V1747" s="86"/>
      <c r="W1747" s="86"/>
      <c r="X1747" s="123" t="str">
        <f t="shared" si="5759"/>
        <v/>
      </c>
      <c r="Y1747" s="127">
        <f t="shared" si="5810"/>
        <v>0</v>
      </c>
      <c r="Z1747" s="127">
        <f t="shared" si="5811"/>
        <v>0</v>
      </c>
      <c r="AA1747" s="127">
        <f t="shared" si="5812"/>
        <v>0</v>
      </c>
      <c r="AB1747" s="86">
        <f t="shared" ref="AB1747:AC1747" si="5851">AB1746</f>
        <v>0</v>
      </c>
      <c r="AC1747" s="86">
        <f t="shared" si="5851"/>
        <v>0</v>
      </c>
      <c r="AD1747" s="90" t="str">
        <f t="shared" ref="AD1747:AE1747" si="5852">IF($A1746&lt;&gt;"",AD1746,"")</f>
        <v/>
      </c>
      <c r="AE1747" s="54" t="str">
        <f t="shared" si="5852"/>
        <v/>
      </c>
      <c r="AF1747" s="92" t="str">
        <f t="shared" si="5769"/>
        <v/>
      </c>
      <c r="AG1747" s="82">
        <f t="shared" si="5761"/>
        <v>0</v>
      </c>
      <c r="AH1747" s="71">
        <f t="shared" si="5626"/>
        <v>0</v>
      </c>
      <c r="AI1747" s="78" t="str">
        <f t="shared" si="5762"/>
        <v/>
      </c>
      <c r="AJ1747" s="132">
        <f t="shared" si="5813"/>
        <v>0</v>
      </c>
      <c r="AK1747" s="132">
        <f t="shared" si="5814"/>
        <v>0</v>
      </c>
      <c r="AL1747" s="132">
        <f t="shared" si="5815"/>
        <v>0</v>
      </c>
      <c r="AM1747" s="86" t="str">
        <f t="shared" si="5816"/>
        <v/>
      </c>
      <c r="AN1747" s="86" t="str">
        <f t="shared" si="5817"/>
        <v/>
      </c>
      <c r="AO1747" s="90" t="str">
        <f t="shared" ref="AO1747:AP1747" si="5853">IF($A1746&lt;&gt;"",AO1746,"")</f>
        <v/>
      </c>
      <c r="AP1747" s="54" t="str">
        <f t="shared" si="5853"/>
        <v/>
      </c>
      <c r="AQ1747" s="92" t="str">
        <f t="shared" si="5771"/>
        <v/>
      </c>
      <c r="AR1747" s="82">
        <f t="shared" si="5818"/>
        <v>0</v>
      </c>
      <c r="AS1747" s="71">
        <f t="shared" si="5772"/>
        <v>0</v>
      </c>
      <c r="AT1747" s="78" t="str">
        <f t="shared" si="5763"/>
        <v/>
      </c>
      <c r="AU1747" s="137">
        <f t="shared" si="5819"/>
        <v>0</v>
      </c>
      <c r="AV1747" s="137">
        <f t="shared" si="5820"/>
        <v>0</v>
      </c>
      <c r="AW1747" s="137">
        <f t="shared" si="5821"/>
        <v>0</v>
      </c>
      <c r="AX1747" s="86" t="str">
        <f t="shared" si="5822"/>
        <v/>
      </c>
      <c r="AY1747" s="86" t="str">
        <f t="shared" si="5823"/>
        <v/>
      </c>
      <c r="AZ1747" s="90" t="str">
        <f t="shared" ref="AZ1747:BA1747" si="5854">IF($A1746&lt;&gt;"",AZ1746,"")</f>
        <v/>
      </c>
      <c r="BA1747" s="54" t="str">
        <f t="shared" si="5854"/>
        <v/>
      </c>
      <c r="BB1747" s="92" t="str">
        <f t="shared" si="5774"/>
        <v/>
      </c>
      <c r="BC1747" s="82">
        <f t="shared" si="5824"/>
        <v>0</v>
      </c>
      <c r="BD1747" s="71">
        <f t="shared" si="5775"/>
        <v>0</v>
      </c>
      <c r="BE1747" s="98">
        <f t="shared" si="5826"/>
        <v>18</v>
      </c>
      <c r="BF1747" s="54" t="str">
        <f t="shared" si="5839"/>
        <v/>
      </c>
      <c r="BG1747" s="92" t="str">
        <f t="shared" si="5827"/>
        <v/>
      </c>
      <c r="BH1747" s="82">
        <f t="shared" si="5808"/>
        <v>0</v>
      </c>
      <c r="BI1747" s="71">
        <f t="shared" si="5809"/>
        <v>0</v>
      </c>
      <c r="BJ1747" s="146"/>
      <c r="BK1747" s="97">
        <v>1</v>
      </c>
      <c r="BL1747" s="95" t="str">
        <f t="shared" ref="BL1747:BP1747" si="5855">IF(BL1746&lt;&gt;"",BL1746,"")</f>
        <v/>
      </c>
      <c r="BM1747" s="95" t="str">
        <f t="shared" si="5855"/>
        <v/>
      </c>
      <c r="BN1747" s="95" t="str">
        <f t="shared" si="5855"/>
        <v/>
      </c>
      <c r="BO1747" s="95" t="str">
        <f t="shared" si="5855"/>
        <v/>
      </c>
      <c r="BP1747" s="95" t="str">
        <f t="shared" si="5855"/>
        <v/>
      </c>
      <c r="BQ1747" s="81">
        <f t="shared" si="5829"/>
        <v>0</v>
      </c>
      <c r="BR1747" s="81">
        <f t="shared" si="5830"/>
        <v>0</v>
      </c>
      <c r="BS1747" s="81">
        <f t="shared" si="5831"/>
        <v>0</v>
      </c>
      <c r="BT1747" s="81">
        <f t="shared" si="5832"/>
        <v>0</v>
      </c>
      <c r="BU1747" s="81">
        <f t="shared" si="5833"/>
        <v>0</v>
      </c>
      <c r="BV1747" s="13">
        <f t="shared" si="5834"/>
        <v>0</v>
      </c>
      <c r="BW1747" s="11">
        <f t="shared" si="5766"/>
        <v>0</v>
      </c>
      <c r="BX1747" s="69">
        <f t="shared" si="5778"/>
        <v>0</v>
      </c>
      <c r="BY1747" s="69">
        <f>IF($A1747&lt;&gt;"",IF(BY1746&lt;&gt;0,BY1746,IF(BW1747&lt;=$AW$2,"Stop Loss",0)),0)</f>
        <v>0</v>
      </c>
      <c r="BZ1747" s="69">
        <f t="shared" si="5687"/>
        <v>0</v>
      </c>
      <c r="CA1747" s="27" t="str">
        <f t="shared" si="5779"/>
        <v/>
      </c>
      <c r="CB1747" s="27" t="str">
        <f t="shared" si="5780"/>
        <v/>
      </c>
      <c r="CC1747" s="27" t="str">
        <f t="shared" si="5781"/>
        <v/>
      </c>
      <c r="CD1747" s="27" t="str">
        <f t="shared" si="5782"/>
        <v/>
      </c>
      <c r="CE1747" s="27" t="str">
        <f t="shared" si="5783"/>
        <v/>
      </c>
      <c r="CF1747" s="27" t="str">
        <f t="shared" si="5784"/>
        <v/>
      </c>
      <c r="CG1747" s="86"/>
      <c r="CH1747" s="86"/>
      <c r="CI1747" s="45"/>
      <c r="CJ1747" s="45"/>
      <c r="CK1747" s="45"/>
    </row>
    <row r="1748" spans="1:89">
      <c r="A1748" s="149"/>
      <c r="B1748" s="82" t="str">
        <f t="shared" si="5755"/>
        <v/>
      </c>
      <c r="C1748" s="7" t="str">
        <f t="shared" si="5756"/>
        <v/>
      </c>
      <c r="D1748" s="81">
        <f t="shared" si="5757"/>
        <v>0</v>
      </c>
      <c r="E1748" s="7" t="str">
        <f t="shared" si="5758"/>
        <v>18,</v>
      </c>
      <c r="F1748" s="78"/>
      <c r="G1748" s="86"/>
      <c r="H1748" s="86"/>
      <c r="I1748" s="86"/>
      <c r="J1748" s="86"/>
      <c r="K1748" s="86"/>
      <c r="L1748" s="86"/>
      <c r="M1748" s="86"/>
      <c r="N1748" s="86"/>
      <c r="O1748" s="78"/>
      <c r="P1748" s="86"/>
      <c r="Q1748" s="86"/>
      <c r="R1748" s="86"/>
      <c r="S1748" s="86"/>
      <c r="T1748" s="86"/>
      <c r="U1748" s="86"/>
      <c r="V1748" s="86"/>
      <c r="W1748" s="86"/>
      <c r="X1748" s="123" t="str">
        <f t="shared" si="5759"/>
        <v/>
      </c>
      <c r="Y1748" s="127">
        <f t="shared" si="5810"/>
        <v>0</v>
      </c>
      <c r="Z1748" s="127">
        <f t="shared" si="5811"/>
        <v>0</v>
      </c>
      <c r="AA1748" s="127">
        <f t="shared" si="5812"/>
        <v>0</v>
      </c>
      <c r="AB1748" s="86">
        <f t="shared" ref="AB1748:AC1748" si="5856">AB1747</f>
        <v>0</v>
      </c>
      <c r="AC1748" s="86">
        <f t="shared" si="5856"/>
        <v>0</v>
      </c>
      <c r="AD1748" s="90" t="str">
        <f t="shared" ref="AD1748:AE1748" si="5857">IF($A1747&lt;&gt;"",AD1747,"")</f>
        <v/>
      </c>
      <c r="AE1748" s="54" t="str">
        <f t="shared" si="5857"/>
        <v/>
      </c>
      <c r="AF1748" s="92" t="str">
        <f t="shared" si="5769"/>
        <v/>
      </c>
      <c r="AG1748" s="82">
        <f t="shared" si="5761"/>
        <v>0</v>
      </c>
      <c r="AH1748" s="71">
        <f t="shared" si="5626"/>
        <v>0</v>
      </c>
      <c r="AI1748" s="78" t="str">
        <f t="shared" si="5762"/>
        <v/>
      </c>
      <c r="AJ1748" s="132">
        <f t="shared" si="5813"/>
        <v>0</v>
      </c>
      <c r="AK1748" s="132">
        <f t="shared" si="5814"/>
        <v>0</v>
      </c>
      <c r="AL1748" s="132">
        <f t="shared" si="5815"/>
        <v>0</v>
      </c>
      <c r="AM1748" s="86" t="str">
        <f t="shared" si="5816"/>
        <v/>
      </c>
      <c r="AN1748" s="86" t="str">
        <f t="shared" si="5817"/>
        <v/>
      </c>
      <c r="AO1748" s="90" t="str">
        <f t="shared" ref="AO1748:AP1748" si="5858">IF($A1747&lt;&gt;"",AO1747,"")</f>
        <v/>
      </c>
      <c r="AP1748" s="54" t="str">
        <f t="shared" si="5858"/>
        <v/>
      </c>
      <c r="AQ1748" s="92" t="str">
        <f t="shared" si="5771"/>
        <v/>
      </c>
      <c r="AR1748" s="82">
        <f t="shared" si="5818"/>
        <v>0</v>
      </c>
      <c r="AS1748" s="71">
        <f t="shared" si="5772"/>
        <v>0</v>
      </c>
      <c r="AT1748" s="78" t="str">
        <f t="shared" si="5763"/>
        <v/>
      </c>
      <c r="AU1748" s="137">
        <f t="shared" si="5819"/>
        <v>0</v>
      </c>
      <c r="AV1748" s="137">
        <f t="shared" si="5820"/>
        <v>0</v>
      </c>
      <c r="AW1748" s="137">
        <f t="shared" si="5821"/>
        <v>0</v>
      </c>
      <c r="AX1748" s="86" t="str">
        <f t="shared" si="5822"/>
        <v/>
      </c>
      <c r="AY1748" s="86" t="str">
        <f t="shared" si="5823"/>
        <v/>
      </c>
      <c r="AZ1748" s="90" t="str">
        <f t="shared" ref="AZ1748:BA1748" si="5859">IF($A1747&lt;&gt;"",AZ1747,"")</f>
        <v/>
      </c>
      <c r="BA1748" s="54" t="str">
        <f t="shared" si="5859"/>
        <v/>
      </c>
      <c r="BB1748" s="92" t="str">
        <f t="shared" si="5774"/>
        <v/>
      </c>
      <c r="BC1748" s="82">
        <f t="shared" si="5824"/>
        <v>0</v>
      </c>
      <c r="BD1748" s="71">
        <f t="shared" si="5775"/>
        <v>0</v>
      </c>
      <c r="BE1748" s="98">
        <f t="shared" si="5826"/>
        <v>18</v>
      </c>
      <c r="BF1748" s="54" t="str">
        <f t="shared" si="5839"/>
        <v/>
      </c>
      <c r="BG1748" s="92" t="str">
        <f t="shared" si="5827"/>
        <v/>
      </c>
      <c r="BH1748" s="82">
        <f t="shared" si="5808"/>
        <v>0</v>
      </c>
      <c r="BI1748" s="71">
        <f t="shared" si="5809"/>
        <v>0</v>
      </c>
      <c r="BJ1748" s="146"/>
      <c r="BK1748" s="97">
        <v>1</v>
      </c>
      <c r="BL1748" s="95" t="str">
        <f t="shared" ref="BL1748:BP1748" si="5860">IF(BL1747&lt;&gt;"",BL1747,"")</f>
        <v/>
      </c>
      <c r="BM1748" s="95" t="str">
        <f t="shared" si="5860"/>
        <v/>
      </c>
      <c r="BN1748" s="95" t="str">
        <f t="shared" si="5860"/>
        <v/>
      </c>
      <c r="BO1748" s="95" t="str">
        <f t="shared" si="5860"/>
        <v/>
      </c>
      <c r="BP1748" s="95" t="str">
        <f t="shared" si="5860"/>
        <v/>
      </c>
      <c r="BQ1748" s="81">
        <f t="shared" si="5829"/>
        <v>0</v>
      </c>
      <c r="BR1748" s="81">
        <f t="shared" si="5830"/>
        <v>0</v>
      </c>
      <c r="BS1748" s="81">
        <f t="shared" si="5831"/>
        <v>0</v>
      </c>
      <c r="BT1748" s="81">
        <f t="shared" si="5832"/>
        <v>0</v>
      </c>
      <c r="BU1748" s="81">
        <f t="shared" si="5833"/>
        <v>0</v>
      </c>
      <c r="BV1748" s="13">
        <f t="shared" si="5834"/>
        <v>0</v>
      </c>
      <c r="BW1748" s="11">
        <f t="shared" si="5766"/>
        <v>0</v>
      </c>
      <c r="BX1748" s="69">
        <f t="shared" si="5778"/>
        <v>0</v>
      </c>
      <c r="BY1748" s="69">
        <f>IF($A1748&lt;&gt;"",IF(BY1747&lt;&gt;0,BY1747,IF(BW1748&lt;=$AW$2,"Stop Loss",0)),0)</f>
        <v>0</v>
      </c>
      <c r="BZ1748" s="69">
        <f t="shared" si="5687"/>
        <v>0</v>
      </c>
      <c r="CA1748" s="27" t="str">
        <f t="shared" si="5779"/>
        <v/>
      </c>
      <c r="CB1748" s="27" t="str">
        <f t="shared" si="5780"/>
        <v/>
      </c>
      <c r="CC1748" s="27" t="str">
        <f t="shared" si="5781"/>
        <v/>
      </c>
      <c r="CD1748" s="27" t="str">
        <f t="shared" si="5782"/>
        <v/>
      </c>
      <c r="CE1748" s="27" t="str">
        <f t="shared" si="5783"/>
        <v/>
      </c>
      <c r="CF1748" s="27" t="str">
        <f t="shared" si="5784"/>
        <v/>
      </c>
      <c r="CG1748" s="86"/>
      <c r="CH1748" s="86"/>
      <c r="CI1748" s="45"/>
      <c r="CJ1748" s="45"/>
      <c r="CK1748" s="45"/>
    </row>
    <row r="1749" spans="1:89">
      <c r="A1749" s="149"/>
      <c r="B1749" s="82" t="str">
        <f t="shared" si="5755"/>
        <v/>
      </c>
      <c r="C1749" s="7" t="str">
        <f t="shared" si="5756"/>
        <v/>
      </c>
      <c r="D1749" s="81">
        <f t="shared" si="5757"/>
        <v>0</v>
      </c>
      <c r="E1749" s="7" t="str">
        <f t="shared" si="5758"/>
        <v>18,</v>
      </c>
      <c r="F1749" s="78"/>
      <c r="G1749" s="86"/>
      <c r="H1749" s="86"/>
      <c r="I1749" s="86"/>
      <c r="J1749" s="86"/>
      <c r="K1749" s="86"/>
      <c r="L1749" s="86"/>
      <c r="M1749" s="86"/>
      <c r="N1749" s="86"/>
      <c r="O1749" s="78"/>
      <c r="P1749" s="86"/>
      <c r="Q1749" s="86"/>
      <c r="R1749" s="86"/>
      <c r="S1749" s="86"/>
      <c r="T1749" s="86"/>
      <c r="U1749" s="86"/>
      <c r="V1749" s="86"/>
      <c r="W1749" s="86"/>
      <c r="X1749" s="123" t="str">
        <f t="shared" si="5759"/>
        <v/>
      </c>
      <c r="Y1749" s="127">
        <f t="shared" si="5810"/>
        <v>0</v>
      </c>
      <c r="Z1749" s="127">
        <f t="shared" si="5811"/>
        <v>0</v>
      </c>
      <c r="AA1749" s="127">
        <f t="shared" si="5812"/>
        <v>0</v>
      </c>
      <c r="AB1749" s="86">
        <f t="shared" ref="AB1749:AC1749" si="5861">AB1748</f>
        <v>0</v>
      </c>
      <c r="AC1749" s="86">
        <f t="shared" si="5861"/>
        <v>0</v>
      </c>
      <c r="AD1749" s="90" t="str">
        <f t="shared" ref="AD1749:AE1749" si="5862">IF($A1748&lt;&gt;"",AD1748,"")</f>
        <v/>
      </c>
      <c r="AE1749" s="54" t="str">
        <f t="shared" si="5862"/>
        <v/>
      </c>
      <c r="AF1749" s="92" t="str">
        <f t="shared" si="5769"/>
        <v/>
      </c>
      <c r="AG1749" s="82">
        <f t="shared" si="5761"/>
        <v>0</v>
      </c>
      <c r="AH1749" s="71">
        <f t="shared" si="5626"/>
        <v>0</v>
      </c>
      <c r="AI1749" s="78" t="str">
        <f t="shared" si="5762"/>
        <v/>
      </c>
      <c r="AJ1749" s="132">
        <f t="shared" si="5813"/>
        <v>0</v>
      </c>
      <c r="AK1749" s="132">
        <f t="shared" si="5814"/>
        <v>0</v>
      </c>
      <c r="AL1749" s="132">
        <f t="shared" si="5815"/>
        <v>0</v>
      </c>
      <c r="AM1749" s="86" t="str">
        <f t="shared" si="5816"/>
        <v/>
      </c>
      <c r="AN1749" s="86" t="str">
        <f t="shared" si="5817"/>
        <v/>
      </c>
      <c r="AO1749" s="90" t="str">
        <f t="shared" ref="AO1749:AP1749" si="5863">IF($A1748&lt;&gt;"",AO1748,"")</f>
        <v/>
      </c>
      <c r="AP1749" s="54" t="str">
        <f t="shared" si="5863"/>
        <v/>
      </c>
      <c r="AQ1749" s="92" t="str">
        <f t="shared" si="5771"/>
        <v/>
      </c>
      <c r="AR1749" s="82">
        <f t="shared" si="5818"/>
        <v>0</v>
      </c>
      <c r="AS1749" s="71">
        <f t="shared" si="5772"/>
        <v>0</v>
      </c>
      <c r="AT1749" s="78" t="str">
        <f t="shared" si="5763"/>
        <v/>
      </c>
      <c r="AU1749" s="137">
        <f t="shared" si="5819"/>
        <v>0</v>
      </c>
      <c r="AV1749" s="137">
        <f t="shared" si="5820"/>
        <v>0</v>
      </c>
      <c r="AW1749" s="137">
        <f t="shared" si="5821"/>
        <v>0</v>
      </c>
      <c r="AX1749" s="86" t="str">
        <f t="shared" si="5822"/>
        <v/>
      </c>
      <c r="AY1749" s="86" t="str">
        <f t="shared" si="5823"/>
        <v/>
      </c>
      <c r="AZ1749" s="90" t="str">
        <f t="shared" ref="AZ1749:BA1749" si="5864">IF($A1748&lt;&gt;"",AZ1748,"")</f>
        <v/>
      </c>
      <c r="BA1749" s="54" t="str">
        <f t="shared" si="5864"/>
        <v/>
      </c>
      <c r="BB1749" s="92" t="str">
        <f t="shared" si="5774"/>
        <v/>
      </c>
      <c r="BC1749" s="82">
        <f t="shared" si="5824"/>
        <v>0</v>
      </c>
      <c r="BD1749" s="71">
        <f t="shared" si="5775"/>
        <v>0</v>
      </c>
      <c r="BE1749" s="98">
        <f t="shared" si="5826"/>
        <v>18</v>
      </c>
      <c r="BF1749" s="54" t="str">
        <f t="shared" si="5839"/>
        <v/>
      </c>
      <c r="BG1749" s="92" t="str">
        <f t="shared" si="5827"/>
        <v/>
      </c>
      <c r="BH1749" s="82">
        <f t="shared" si="5808"/>
        <v>0</v>
      </c>
      <c r="BI1749" s="71">
        <f t="shared" si="5809"/>
        <v>0</v>
      </c>
      <c r="BJ1749" s="146"/>
      <c r="BK1749" s="97">
        <v>1</v>
      </c>
      <c r="BL1749" s="95" t="str">
        <f t="shared" ref="BL1749:BP1749" si="5865">IF(BL1748&lt;&gt;"",BL1748,"")</f>
        <v/>
      </c>
      <c r="BM1749" s="95" t="str">
        <f t="shared" si="5865"/>
        <v/>
      </c>
      <c r="BN1749" s="95" t="str">
        <f t="shared" si="5865"/>
        <v/>
      </c>
      <c r="BO1749" s="95" t="str">
        <f t="shared" si="5865"/>
        <v/>
      </c>
      <c r="BP1749" s="95" t="str">
        <f t="shared" si="5865"/>
        <v/>
      </c>
      <c r="BQ1749" s="81">
        <f t="shared" si="5829"/>
        <v>0</v>
      </c>
      <c r="BR1749" s="81">
        <f t="shared" si="5830"/>
        <v>0</v>
      </c>
      <c r="BS1749" s="81">
        <f t="shared" si="5831"/>
        <v>0</v>
      </c>
      <c r="BT1749" s="81">
        <f t="shared" si="5832"/>
        <v>0</v>
      </c>
      <c r="BU1749" s="81">
        <f t="shared" si="5833"/>
        <v>0</v>
      </c>
      <c r="BV1749" s="13">
        <f t="shared" si="5834"/>
        <v>0</v>
      </c>
      <c r="BW1749" s="11">
        <f t="shared" si="5766"/>
        <v>0</v>
      </c>
      <c r="BX1749" s="69">
        <f t="shared" si="5778"/>
        <v>0</v>
      </c>
      <c r="BY1749" s="69">
        <f>IF($A1749&lt;&gt;"",IF(BY1748&lt;&gt;0,BY1748,IF(BW1749&lt;=$AW$2,"Stop Loss",0)),0)</f>
        <v>0</v>
      </c>
      <c r="BZ1749" s="69">
        <f t="shared" si="5687"/>
        <v>0</v>
      </c>
      <c r="CA1749" s="27" t="str">
        <f t="shared" si="5779"/>
        <v/>
      </c>
      <c r="CB1749" s="27" t="str">
        <f t="shared" si="5780"/>
        <v/>
      </c>
      <c r="CC1749" s="27" t="str">
        <f t="shared" si="5781"/>
        <v/>
      </c>
      <c r="CD1749" s="27" t="str">
        <f t="shared" si="5782"/>
        <v/>
      </c>
      <c r="CE1749" s="27" t="str">
        <f t="shared" si="5783"/>
        <v/>
      </c>
      <c r="CF1749" s="27" t="str">
        <f t="shared" si="5784"/>
        <v/>
      </c>
      <c r="CG1749" s="86"/>
      <c r="CH1749" s="86"/>
      <c r="CI1749" s="45"/>
      <c r="CJ1749" s="45"/>
      <c r="CK1749" s="45"/>
    </row>
    <row r="1750" spans="1:89">
      <c r="A1750" s="149"/>
      <c r="B1750" s="82" t="str">
        <f t="shared" si="5755"/>
        <v/>
      </c>
      <c r="C1750" s="7" t="str">
        <f t="shared" si="5756"/>
        <v/>
      </c>
      <c r="D1750" s="81">
        <f t="shared" si="5757"/>
        <v>0</v>
      </c>
      <c r="E1750" s="7" t="str">
        <f t="shared" si="5758"/>
        <v>18,</v>
      </c>
      <c r="F1750" s="78"/>
      <c r="G1750" s="86"/>
      <c r="H1750" s="86"/>
      <c r="I1750" s="86"/>
      <c r="J1750" s="86"/>
      <c r="K1750" s="86"/>
      <c r="L1750" s="86"/>
      <c r="M1750" s="86"/>
      <c r="N1750" s="86"/>
      <c r="O1750" s="78"/>
      <c r="P1750" s="86"/>
      <c r="Q1750" s="86"/>
      <c r="R1750" s="86"/>
      <c r="S1750" s="86"/>
      <c r="T1750" s="86"/>
      <c r="U1750" s="86"/>
      <c r="V1750" s="86"/>
      <c r="W1750" s="86"/>
      <c r="X1750" s="123" t="str">
        <f t="shared" si="5759"/>
        <v/>
      </c>
      <c r="Y1750" s="127">
        <f t="shared" si="5810"/>
        <v>0</v>
      </c>
      <c r="Z1750" s="127">
        <f t="shared" si="5811"/>
        <v>0</v>
      </c>
      <c r="AA1750" s="127">
        <f t="shared" si="5812"/>
        <v>0</v>
      </c>
      <c r="AB1750" s="86">
        <f>IF($Y1750&gt;$Z1750,$Y1750-$Z1750+AB1749,AB1749)</f>
        <v>0</v>
      </c>
      <c r="AC1750" s="86">
        <f>IF($Z1750&gt;$Y1750,$Z1750-$Y1750+AC1749,AC1749)</f>
        <v>0</v>
      </c>
      <c r="AD1750" s="90" t="str">
        <f t="shared" ref="AD1750:AE1750" si="5866">IF($A1749&lt;&gt;"",AD1749,"")</f>
        <v/>
      </c>
      <c r="AE1750" s="54" t="str">
        <f t="shared" si="5866"/>
        <v/>
      </c>
      <c r="AF1750" s="92" t="str">
        <f t="shared" si="5769"/>
        <v/>
      </c>
      <c r="AG1750" s="82">
        <f t="shared" si="5761"/>
        <v>0</v>
      </c>
      <c r="AH1750" s="71">
        <f t="shared" si="5626"/>
        <v>0</v>
      </c>
      <c r="AI1750" s="78" t="str">
        <f t="shared" si="5762"/>
        <v/>
      </c>
      <c r="AJ1750" s="132">
        <f t="shared" si="5813"/>
        <v>0</v>
      </c>
      <c r="AK1750" s="132">
        <f t="shared" si="5814"/>
        <v>0</v>
      </c>
      <c r="AL1750" s="132">
        <f t="shared" si="5815"/>
        <v>0</v>
      </c>
      <c r="AM1750" s="86" t="str">
        <f t="shared" si="5816"/>
        <v/>
      </c>
      <c r="AN1750" s="86" t="str">
        <f t="shared" si="5817"/>
        <v/>
      </c>
      <c r="AO1750" s="90" t="str">
        <f t="shared" ref="AO1750:AP1750" si="5867">IF($A1749&lt;&gt;"",AO1749,"")</f>
        <v/>
      </c>
      <c r="AP1750" s="54" t="str">
        <f t="shared" si="5867"/>
        <v/>
      </c>
      <c r="AQ1750" s="92" t="str">
        <f t="shared" si="5771"/>
        <v/>
      </c>
      <c r="AR1750" s="82">
        <f t="shared" si="5818"/>
        <v>0</v>
      </c>
      <c r="AS1750" s="71">
        <f t="shared" si="5772"/>
        <v>0</v>
      </c>
      <c r="AT1750" s="78" t="str">
        <f t="shared" si="5763"/>
        <v/>
      </c>
      <c r="AU1750" s="137">
        <f t="shared" si="5819"/>
        <v>0</v>
      </c>
      <c r="AV1750" s="137">
        <f t="shared" si="5820"/>
        <v>0</v>
      </c>
      <c r="AW1750" s="137">
        <f t="shared" si="5821"/>
        <v>0</v>
      </c>
      <c r="AX1750" s="86" t="str">
        <f t="shared" si="5822"/>
        <v/>
      </c>
      <c r="AY1750" s="86" t="str">
        <f t="shared" si="5823"/>
        <v/>
      </c>
      <c r="AZ1750" s="90" t="str">
        <f t="shared" ref="AZ1750:BA1750" si="5868">IF($A1749&lt;&gt;"",AZ1749,"")</f>
        <v/>
      </c>
      <c r="BA1750" s="54" t="str">
        <f t="shared" si="5868"/>
        <v/>
      </c>
      <c r="BB1750" s="92" t="str">
        <f t="shared" si="5774"/>
        <v/>
      </c>
      <c r="BC1750" s="82">
        <f t="shared" si="5824"/>
        <v>0</v>
      </c>
      <c r="BD1750" s="71">
        <f t="shared" si="5775"/>
        <v>0</v>
      </c>
      <c r="BE1750" s="98">
        <f t="shared" si="5826"/>
        <v>18</v>
      </c>
      <c r="BF1750" s="54" t="str">
        <f t="shared" si="5839"/>
        <v/>
      </c>
      <c r="BG1750" s="92" t="str">
        <f t="shared" si="5827"/>
        <v/>
      </c>
      <c r="BH1750" s="82">
        <f t="shared" si="5808"/>
        <v>0</v>
      </c>
      <c r="BI1750" s="71">
        <f t="shared" si="5809"/>
        <v>0</v>
      </c>
      <c r="BJ1750" s="146"/>
      <c r="BK1750" s="97">
        <v>1</v>
      </c>
      <c r="BL1750" s="95" t="str">
        <f t="shared" ref="BL1750:BP1750" si="5869">IF(BL1749&lt;&gt;"",BL1749,"")</f>
        <v/>
      </c>
      <c r="BM1750" s="95" t="str">
        <f t="shared" si="5869"/>
        <v/>
      </c>
      <c r="BN1750" s="95" t="str">
        <f t="shared" si="5869"/>
        <v/>
      </c>
      <c r="BO1750" s="95" t="str">
        <f t="shared" si="5869"/>
        <v/>
      </c>
      <c r="BP1750" s="95" t="str">
        <f t="shared" si="5869"/>
        <v/>
      </c>
      <c r="BQ1750" s="81">
        <f t="shared" si="5829"/>
        <v>0</v>
      </c>
      <c r="BR1750" s="81">
        <f t="shared" si="5830"/>
        <v>0</v>
      </c>
      <c r="BS1750" s="81">
        <f t="shared" si="5831"/>
        <v>0</v>
      </c>
      <c r="BT1750" s="81">
        <f t="shared" si="5832"/>
        <v>0</v>
      </c>
      <c r="BU1750" s="81">
        <f t="shared" si="5833"/>
        <v>0</v>
      </c>
      <c r="BV1750" s="13">
        <f t="shared" si="5834"/>
        <v>0</v>
      </c>
      <c r="BW1750" s="11">
        <f t="shared" si="5766"/>
        <v>0</v>
      </c>
      <c r="BX1750" s="69">
        <f t="shared" si="5778"/>
        <v>0</v>
      </c>
      <c r="BY1750" s="69">
        <f>IF($A1750&lt;&gt;"",IF(BY1749&lt;&gt;0,BY1749,IF(BW1750&lt;=$AW$2,"Stop Loss",0)),0)</f>
        <v>0</v>
      </c>
      <c r="BZ1750" s="69">
        <f t="shared" si="5687"/>
        <v>0</v>
      </c>
      <c r="CA1750" s="27" t="str">
        <f t="shared" si="5779"/>
        <v/>
      </c>
      <c r="CB1750" s="27" t="str">
        <f t="shared" si="5780"/>
        <v/>
      </c>
      <c r="CC1750" s="27" t="str">
        <f t="shared" si="5781"/>
        <v/>
      </c>
      <c r="CD1750" s="27" t="str">
        <f t="shared" si="5782"/>
        <v/>
      </c>
      <c r="CE1750" s="27" t="str">
        <f t="shared" si="5783"/>
        <v/>
      </c>
      <c r="CF1750" s="27" t="str">
        <f t="shared" si="5784"/>
        <v/>
      </c>
      <c r="CG1750" s="86"/>
      <c r="CH1750" s="86"/>
      <c r="CI1750" s="45"/>
      <c r="CJ1750" s="45"/>
      <c r="CK1750" s="45"/>
    </row>
    <row r="1751" spans="1:89">
      <c r="A1751" s="149"/>
      <c r="B1751" s="82" t="str">
        <f t="shared" si="5755"/>
        <v/>
      </c>
      <c r="C1751" s="7" t="str">
        <f t="shared" si="5756"/>
        <v/>
      </c>
      <c r="D1751" s="81">
        <f t="shared" si="5757"/>
        <v>0</v>
      </c>
      <c r="E1751" s="7" t="str">
        <f t="shared" si="5758"/>
        <v>18,</v>
      </c>
      <c r="F1751" s="78"/>
      <c r="G1751" s="86"/>
      <c r="H1751" s="86"/>
      <c r="I1751" s="86"/>
      <c r="J1751" s="86"/>
      <c r="K1751" s="86"/>
      <c r="L1751" s="86"/>
      <c r="M1751" s="86"/>
      <c r="N1751" s="86"/>
      <c r="O1751" s="78"/>
      <c r="P1751" s="86"/>
      <c r="Q1751" s="86"/>
      <c r="R1751" s="86"/>
      <c r="S1751" s="86"/>
      <c r="T1751" s="86"/>
      <c r="U1751" s="86"/>
      <c r="V1751" s="86"/>
      <c r="W1751" s="86"/>
      <c r="X1751" s="123" t="str">
        <f t="shared" si="5759"/>
        <v/>
      </c>
      <c r="Y1751" s="127">
        <f t="shared" si="5810"/>
        <v>0</v>
      </c>
      <c r="Z1751" s="127">
        <f t="shared" si="5811"/>
        <v>0</v>
      </c>
      <c r="AA1751" s="127">
        <f t="shared" si="5812"/>
        <v>0</v>
      </c>
      <c r="AB1751" s="86">
        <f>AB1750</f>
        <v>0</v>
      </c>
      <c r="AC1751" s="86">
        <f>AC1750</f>
        <v>0</v>
      </c>
      <c r="AD1751" s="90" t="str">
        <f>IF($A1750&lt;&gt;"",AA1750,"")</f>
        <v/>
      </c>
      <c r="AE1751" s="92" t="str">
        <f>IF($A1750&lt;&gt;"",IF(Y1750&gt;Z1750,"L","H"),"")</f>
        <v/>
      </c>
      <c r="AF1751" s="92" t="str">
        <f t="shared" si="5769"/>
        <v/>
      </c>
      <c r="AG1751" s="82">
        <f t="shared" si="5761"/>
        <v>0</v>
      </c>
      <c r="AH1751" s="71">
        <f t="shared" si="5626"/>
        <v>0</v>
      </c>
      <c r="AI1751" s="78" t="str">
        <f t="shared" si="5762"/>
        <v/>
      </c>
      <c r="AJ1751" s="132">
        <f t="shared" si="5813"/>
        <v>0</v>
      </c>
      <c r="AK1751" s="132">
        <f t="shared" si="5814"/>
        <v>0</v>
      </c>
      <c r="AL1751" s="132">
        <f t="shared" si="5815"/>
        <v>0</v>
      </c>
      <c r="AM1751" s="86" t="str">
        <f t="shared" si="5816"/>
        <v/>
      </c>
      <c r="AN1751" s="86" t="str">
        <f t="shared" si="5817"/>
        <v/>
      </c>
      <c r="AO1751" s="90" t="str">
        <f>IF($A1750&lt;&gt;"",AL1750,"")</f>
        <v/>
      </c>
      <c r="AP1751" s="92" t="str">
        <f>IF($A1750&lt;&gt;"",IF(AM1750&lt;&gt;"","O","E"),"")</f>
        <v/>
      </c>
      <c r="AQ1751" s="92" t="str">
        <f t="shared" si="5771"/>
        <v/>
      </c>
      <c r="AR1751" s="82">
        <f t="shared" si="5818"/>
        <v>0</v>
      </c>
      <c r="AS1751" s="71">
        <f t="shared" si="5772"/>
        <v>0</v>
      </c>
      <c r="AT1751" s="78" t="str">
        <f t="shared" si="5763"/>
        <v/>
      </c>
      <c r="AU1751" s="137">
        <f t="shared" si="5819"/>
        <v>0</v>
      </c>
      <c r="AV1751" s="137">
        <f t="shared" si="5820"/>
        <v>0</v>
      </c>
      <c r="AW1751" s="137">
        <f t="shared" si="5821"/>
        <v>0</v>
      </c>
      <c r="AX1751" s="86" t="str">
        <f t="shared" si="5822"/>
        <v/>
      </c>
      <c r="AY1751" s="86" t="str">
        <f t="shared" si="5823"/>
        <v/>
      </c>
      <c r="AZ1751" s="90" t="str">
        <f>IF($A1750&lt;&gt;"",AW1750,"")</f>
        <v/>
      </c>
      <c r="BA1751" s="92" t="str">
        <f>IF($A1750&lt;&gt;"",IF(AX1750&lt;&gt;"","B","R"),"")</f>
        <v/>
      </c>
      <c r="BB1751" s="92" t="str">
        <f t="shared" si="5774"/>
        <v/>
      </c>
      <c r="BC1751" s="82">
        <f t="shared" si="5824"/>
        <v>0</v>
      </c>
      <c r="BD1751" s="71">
        <f t="shared" si="5775"/>
        <v>0</v>
      </c>
      <c r="BE1751" s="98">
        <f t="shared" si="5826"/>
        <v>18</v>
      </c>
      <c r="BF1751" s="92" t="str">
        <f>IF($A1750&lt;&gt;"",IF($Y1750&gt;$Z1750,"H",IF($Z1750&gt;$Y1750,"L",BF1750)),"")</f>
        <v/>
      </c>
      <c r="BG1751" s="92" t="str">
        <f>IF($A1751&lt;&gt;"",IF($A1751=0,"L",IF(BF1751&lt;&gt;"",IF(BF1751=X1751,"W","L"))),"")</f>
        <v/>
      </c>
      <c r="BH1751" s="82">
        <f t="shared" si="5808"/>
        <v>0</v>
      </c>
      <c r="BI1751" s="71">
        <f t="shared" si="5809"/>
        <v>0</v>
      </c>
      <c r="BJ1751" s="146" t="str">
        <f>AE1751&amp;AP1751&amp;BA1751</f>
        <v/>
      </c>
      <c r="BK1751" s="97">
        <v>1</v>
      </c>
      <c r="BL1751" s="95" t="str">
        <f>IF($A1750&lt;&gt;"",IF($BJ1751="LER","11,",IF($BJ1751="LOR","02,",IF($BJ1751="LEB","01,",IF($BJ1751="LOB","12,",IF($BJ1751="HER","29,",IF($BJ1751="HOR","20,",IF($BJ1751="HEB","19,",IF($BJ1751="HOB","30,","")))))))),"")</f>
        <v/>
      </c>
      <c r="BM1751" s="95" t="str">
        <f>IF($A1750&lt;&gt;"",IF($BJ1751="LER","13,",IF($BJ1751="LOR","04,",IF($BJ1751="LEB","03,",IF($BJ1751="LOB","14,",IF($BJ1751="HER","31,",IF($BJ1751="HOR","22,",IF($BJ1751="HEB","21,",IF($BJ1751="HOB","32,","")))))))),"")</f>
        <v/>
      </c>
      <c r="BN1751" s="95" t="str">
        <f>IF($A1750&lt;&gt;"",IF($BJ1751="LER","15,",IF($BJ1751="LOR","06,",IF($BJ1751="LEB","05,",IF($BJ1751="LOB","16,",IF($BJ1751="HER","33,",IF($BJ1751="HOR","24,",IF($BJ1751="HEB","23,",IF($BJ1751="HOB","34,","")))))))),"")</f>
        <v/>
      </c>
      <c r="BO1751" s="95" t="str">
        <f>IF($A1750&lt;&gt;"",IF($BJ1751="LER","17,",IF($BJ1751="LOR","08,",IF($BJ1751="LEB","07,",IF($BJ1751="LOB","18,",IF($BJ1751="HER","35,",IF($BJ1751="HOR","26,",IF($BJ1751="HEB","25,",IF($BJ1751="HOB","36,","")))))))),"")</f>
        <v/>
      </c>
      <c r="BP1751" s="95" t="str">
        <f>IF($A1750&lt;&gt;"",IF($BJ1751="LER","",IF($BJ1751="LOR","10,",IF($BJ1751="LEB","09,",IF($BJ1751="LOB","",IF($BJ1751="HER","",IF($BJ1751="HOR","28,",IF($BJ1751="HEB","27,",IF($BJ1751="HOB","","")))))))),"")</f>
        <v/>
      </c>
      <c r="BQ1751" s="81">
        <f t="shared" si="5829"/>
        <v>0</v>
      </c>
      <c r="BR1751" s="81">
        <f t="shared" si="5830"/>
        <v>0</v>
      </c>
      <c r="BS1751" s="81">
        <f t="shared" si="5831"/>
        <v>0</v>
      </c>
      <c r="BT1751" s="81">
        <f t="shared" si="5832"/>
        <v>0</v>
      </c>
      <c r="BU1751" s="81">
        <f t="shared" si="5833"/>
        <v>0</v>
      </c>
      <c r="BV1751" s="13">
        <f t="shared" si="5834"/>
        <v>0</v>
      </c>
      <c r="BW1751" s="11">
        <f t="shared" si="5766"/>
        <v>0</v>
      </c>
      <c r="BX1751" s="69">
        <f t="shared" si="5778"/>
        <v>0</v>
      </c>
      <c r="BY1751" s="69">
        <f>IF($A1751&lt;&gt;"",IF(BY1750&lt;&gt;0,BY1750,IF(BW1751&lt;=$AW$2,"Stop Loss",0)),0)</f>
        <v>0</v>
      </c>
      <c r="BZ1751" s="69">
        <f t="shared" si="5687"/>
        <v>0</v>
      </c>
      <c r="CA1751" s="27" t="str">
        <f t="shared" si="5779"/>
        <v/>
      </c>
      <c r="CB1751" s="27" t="str">
        <f t="shared" si="5780"/>
        <v/>
      </c>
      <c r="CC1751" s="27" t="str">
        <f t="shared" si="5781"/>
        <v/>
      </c>
      <c r="CD1751" s="27" t="str">
        <f t="shared" si="5782"/>
        <v/>
      </c>
      <c r="CE1751" s="27" t="str">
        <f t="shared" si="5783"/>
        <v/>
      </c>
      <c r="CF1751" s="27" t="str">
        <f t="shared" si="5784"/>
        <v/>
      </c>
      <c r="CG1751" s="86"/>
      <c r="CH1751" s="86"/>
      <c r="CI1751" s="45"/>
      <c r="CJ1751" s="45"/>
      <c r="CK1751" s="45"/>
    </row>
    <row r="1752" spans="1:89">
      <c r="A1752" s="149"/>
      <c r="B1752" s="82" t="str">
        <f t="shared" si="5755"/>
        <v/>
      </c>
      <c r="C1752" s="7" t="str">
        <f t="shared" si="5756"/>
        <v/>
      </c>
      <c r="D1752" s="81">
        <f t="shared" si="5757"/>
        <v>0</v>
      </c>
      <c r="E1752" s="7" t="str">
        <f t="shared" si="5758"/>
        <v>18,</v>
      </c>
      <c r="F1752" s="78"/>
      <c r="G1752" s="86"/>
      <c r="H1752" s="86"/>
      <c r="I1752" s="86"/>
      <c r="J1752" s="86"/>
      <c r="K1752" s="86"/>
      <c r="L1752" s="86"/>
      <c r="M1752" s="86"/>
      <c r="N1752" s="86"/>
      <c r="O1752" s="78"/>
      <c r="P1752" s="86"/>
      <c r="Q1752" s="86"/>
      <c r="R1752" s="86"/>
      <c r="S1752" s="86"/>
      <c r="T1752" s="86"/>
      <c r="U1752" s="86"/>
      <c r="V1752" s="86"/>
      <c r="W1752" s="86"/>
      <c r="X1752" s="123" t="str">
        <f t="shared" si="5759"/>
        <v/>
      </c>
      <c r="Y1752" s="127">
        <f t="shared" si="5810"/>
        <v>0</v>
      </c>
      <c r="Z1752" s="127">
        <f t="shared" si="5811"/>
        <v>0</v>
      </c>
      <c r="AA1752" s="127">
        <f t="shared" si="5812"/>
        <v>0</v>
      </c>
      <c r="AB1752" s="86">
        <f t="shared" ref="AB1752:AC1752" si="5870">AB1751</f>
        <v>0</v>
      </c>
      <c r="AC1752" s="86">
        <f t="shared" si="5870"/>
        <v>0</v>
      </c>
      <c r="AD1752" s="90" t="str">
        <f>IF($A1751&lt;&gt;"",AD1751,"")</f>
        <v/>
      </c>
      <c r="AE1752" s="54" t="str">
        <f>IF($A1751&lt;&gt;"",AE1751,"")</f>
        <v/>
      </c>
      <c r="AF1752" s="92" t="str">
        <f t="shared" si="5769"/>
        <v/>
      </c>
      <c r="AG1752" s="82">
        <f t="shared" si="5761"/>
        <v>0</v>
      </c>
      <c r="AH1752" s="71">
        <f t="shared" si="5626"/>
        <v>0</v>
      </c>
      <c r="AI1752" s="78" t="str">
        <f t="shared" si="5762"/>
        <v/>
      </c>
      <c r="AJ1752" s="132">
        <f t="shared" si="5813"/>
        <v>0</v>
      </c>
      <c r="AK1752" s="132">
        <f t="shared" si="5814"/>
        <v>0</v>
      </c>
      <c r="AL1752" s="132">
        <f t="shared" si="5815"/>
        <v>0</v>
      </c>
      <c r="AM1752" s="86" t="str">
        <f t="shared" si="5816"/>
        <v/>
      </c>
      <c r="AN1752" s="86" t="str">
        <f t="shared" si="5817"/>
        <v/>
      </c>
      <c r="AO1752" s="90" t="str">
        <f>IF($A1751&lt;&gt;"",AO1751,"")</f>
        <v/>
      </c>
      <c r="AP1752" s="54" t="str">
        <f>IF($A1751&lt;&gt;"",AP1751,"")</f>
        <v/>
      </c>
      <c r="AQ1752" s="92" t="str">
        <f t="shared" si="5771"/>
        <v/>
      </c>
      <c r="AR1752" s="82">
        <f t="shared" si="5818"/>
        <v>0</v>
      </c>
      <c r="AS1752" s="71">
        <f t="shared" si="5772"/>
        <v>0</v>
      </c>
      <c r="AT1752" s="78" t="str">
        <f t="shared" si="5763"/>
        <v/>
      </c>
      <c r="AU1752" s="137">
        <f t="shared" si="5819"/>
        <v>0</v>
      </c>
      <c r="AV1752" s="137">
        <f t="shared" si="5820"/>
        <v>0</v>
      </c>
      <c r="AW1752" s="137">
        <f t="shared" si="5821"/>
        <v>0</v>
      </c>
      <c r="AX1752" s="86" t="str">
        <f t="shared" si="5822"/>
        <v/>
      </c>
      <c r="AY1752" s="86" t="str">
        <f t="shared" si="5823"/>
        <v/>
      </c>
      <c r="AZ1752" s="90" t="str">
        <f>IF($A1751&lt;&gt;"",AZ1751,"")</f>
        <v/>
      </c>
      <c r="BA1752" s="54" t="str">
        <f>IF($A1751&lt;&gt;"",BA1751,"")</f>
        <v/>
      </c>
      <c r="BB1752" s="92" t="str">
        <f t="shared" si="5774"/>
        <v/>
      </c>
      <c r="BC1752" s="82">
        <f t="shared" si="5824"/>
        <v>0</v>
      </c>
      <c r="BD1752" s="71">
        <f t="shared" si="5775"/>
        <v>0</v>
      </c>
      <c r="BE1752" s="98">
        <f t="shared" si="5826"/>
        <v>18</v>
      </c>
      <c r="BF1752" s="54" t="str">
        <f>IF($A1751&lt;&gt;"",BF1751,"")</f>
        <v/>
      </c>
      <c r="BG1752" s="92" t="str">
        <f t="shared" ref="BG1752:BG1768" si="5871">IF($A1752&lt;&gt;"",IF($A1752=0,"L",IF(BF1752&lt;&gt;"",IF(BF1752=X1752,"W","L"))),"")</f>
        <v/>
      </c>
      <c r="BH1752" s="82">
        <f t="shared" si="5808"/>
        <v>0</v>
      </c>
      <c r="BI1752" s="71">
        <f t="shared" si="5809"/>
        <v>0</v>
      </c>
      <c r="BJ1752" s="146"/>
      <c r="BK1752" s="97">
        <v>1</v>
      </c>
      <c r="BL1752" s="95" t="str">
        <f>IF(BL1751&lt;&gt;"",BL1751,"")</f>
        <v/>
      </c>
      <c r="BM1752" s="95" t="str">
        <f t="shared" ref="BM1752:BP1752" si="5872">IF(BM1751&lt;&gt;"",BM1751,"")</f>
        <v/>
      </c>
      <c r="BN1752" s="95" t="str">
        <f t="shared" si="5872"/>
        <v/>
      </c>
      <c r="BO1752" s="95" t="str">
        <f t="shared" si="5872"/>
        <v/>
      </c>
      <c r="BP1752" s="95" t="str">
        <f t="shared" si="5872"/>
        <v/>
      </c>
      <c r="BQ1752" s="81">
        <f t="shared" si="5829"/>
        <v>0</v>
      </c>
      <c r="BR1752" s="81">
        <f t="shared" si="5830"/>
        <v>0</v>
      </c>
      <c r="BS1752" s="81">
        <f t="shared" si="5831"/>
        <v>0</v>
      </c>
      <c r="BT1752" s="81">
        <f t="shared" si="5832"/>
        <v>0</v>
      </c>
      <c r="BU1752" s="81">
        <f t="shared" si="5833"/>
        <v>0</v>
      </c>
      <c r="BV1752" s="13">
        <f t="shared" si="5834"/>
        <v>0</v>
      </c>
      <c r="BW1752" s="11">
        <f t="shared" si="5766"/>
        <v>0</v>
      </c>
      <c r="BX1752" s="69">
        <f t="shared" si="5778"/>
        <v>0</v>
      </c>
      <c r="BY1752" s="69">
        <f>IF($A1752&lt;&gt;"",IF(BY1751&lt;&gt;0,BY1751,IF(BW1752&lt;=$AW$2,"Stop Loss",0)),0)</f>
        <v>0</v>
      </c>
      <c r="BZ1752" s="69">
        <f t="shared" si="5687"/>
        <v>0</v>
      </c>
      <c r="CA1752" s="27" t="str">
        <f t="shared" si="5779"/>
        <v/>
      </c>
      <c r="CB1752" s="27" t="str">
        <f t="shared" si="5780"/>
        <v/>
      </c>
      <c r="CC1752" s="27" t="str">
        <f t="shared" si="5781"/>
        <v/>
      </c>
      <c r="CD1752" s="27" t="str">
        <f t="shared" si="5782"/>
        <v/>
      </c>
      <c r="CE1752" s="27" t="str">
        <f t="shared" si="5783"/>
        <v/>
      </c>
      <c r="CF1752" s="27" t="str">
        <f t="shared" si="5784"/>
        <v/>
      </c>
      <c r="CG1752" s="86"/>
      <c r="CH1752" s="86"/>
      <c r="CI1752" s="45"/>
      <c r="CJ1752" s="45"/>
      <c r="CK1752" s="45"/>
    </row>
    <row r="1753" spans="1:89">
      <c r="A1753" s="149"/>
      <c r="B1753" s="82" t="str">
        <f t="shared" si="5755"/>
        <v/>
      </c>
      <c r="C1753" s="7" t="str">
        <f t="shared" si="5756"/>
        <v/>
      </c>
      <c r="D1753" s="81">
        <f t="shared" si="5757"/>
        <v>0</v>
      </c>
      <c r="E1753" s="7" t="str">
        <f t="shared" si="5758"/>
        <v>18,</v>
      </c>
      <c r="F1753" s="78"/>
      <c r="G1753" s="86"/>
      <c r="H1753" s="86"/>
      <c r="I1753" s="86"/>
      <c r="J1753" s="86"/>
      <c r="K1753" s="86"/>
      <c r="L1753" s="86"/>
      <c r="M1753" s="86"/>
      <c r="N1753" s="86"/>
      <c r="O1753" s="78"/>
      <c r="P1753" s="86"/>
      <c r="Q1753" s="86"/>
      <c r="R1753" s="86"/>
      <c r="S1753" s="86"/>
      <c r="T1753" s="86"/>
      <c r="U1753" s="86"/>
      <c r="V1753" s="86"/>
      <c r="W1753" s="86"/>
      <c r="X1753" s="123" t="str">
        <f t="shared" si="5759"/>
        <v/>
      </c>
      <c r="Y1753" s="127">
        <f t="shared" si="5810"/>
        <v>0</v>
      </c>
      <c r="Z1753" s="127">
        <f t="shared" si="5811"/>
        <v>0</v>
      </c>
      <c r="AA1753" s="127">
        <f t="shared" si="5812"/>
        <v>0</v>
      </c>
      <c r="AB1753" s="86">
        <f t="shared" ref="AB1753:AC1753" si="5873">AB1752</f>
        <v>0</v>
      </c>
      <c r="AC1753" s="86">
        <f t="shared" si="5873"/>
        <v>0</v>
      </c>
      <c r="AD1753" s="90" t="str">
        <f t="shared" ref="AD1753:AE1753" si="5874">IF($A1752&lt;&gt;"",AD1752,"")</f>
        <v/>
      </c>
      <c r="AE1753" s="54" t="str">
        <f t="shared" si="5874"/>
        <v/>
      </c>
      <c r="AF1753" s="92" t="str">
        <f t="shared" si="5769"/>
        <v/>
      </c>
      <c r="AG1753" s="82">
        <f t="shared" si="5761"/>
        <v>0</v>
      </c>
      <c r="AH1753" s="71">
        <f t="shared" si="5626"/>
        <v>0</v>
      </c>
      <c r="AI1753" s="78" t="str">
        <f t="shared" si="5762"/>
        <v/>
      </c>
      <c r="AJ1753" s="132">
        <f t="shared" si="5813"/>
        <v>0</v>
      </c>
      <c r="AK1753" s="132">
        <f t="shared" si="5814"/>
        <v>0</v>
      </c>
      <c r="AL1753" s="132">
        <f t="shared" si="5815"/>
        <v>0</v>
      </c>
      <c r="AM1753" s="86" t="str">
        <f t="shared" si="5816"/>
        <v/>
      </c>
      <c r="AN1753" s="86" t="str">
        <f t="shared" si="5817"/>
        <v/>
      </c>
      <c r="AO1753" s="90" t="str">
        <f t="shared" ref="AO1753:AP1753" si="5875">IF($A1752&lt;&gt;"",AO1752,"")</f>
        <v/>
      </c>
      <c r="AP1753" s="54" t="str">
        <f t="shared" si="5875"/>
        <v/>
      </c>
      <c r="AQ1753" s="92" t="str">
        <f t="shared" si="5771"/>
        <v/>
      </c>
      <c r="AR1753" s="82">
        <f t="shared" si="5818"/>
        <v>0</v>
      </c>
      <c r="AS1753" s="71">
        <f t="shared" si="5772"/>
        <v>0</v>
      </c>
      <c r="AT1753" s="78" t="str">
        <f t="shared" si="5763"/>
        <v/>
      </c>
      <c r="AU1753" s="137">
        <f t="shared" si="5819"/>
        <v>0</v>
      </c>
      <c r="AV1753" s="137">
        <f t="shared" si="5820"/>
        <v>0</v>
      </c>
      <c r="AW1753" s="137">
        <f t="shared" si="5821"/>
        <v>0</v>
      </c>
      <c r="AX1753" s="86" t="str">
        <f t="shared" si="5822"/>
        <v/>
      </c>
      <c r="AY1753" s="86" t="str">
        <f t="shared" si="5823"/>
        <v/>
      </c>
      <c r="AZ1753" s="90" t="str">
        <f t="shared" ref="AZ1753:BA1753" si="5876">IF($A1752&lt;&gt;"",AZ1752,"")</f>
        <v/>
      </c>
      <c r="BA1753" s="54" t="str">
        <f t="shared" si="5876"/>
        <v/>
      </c>
      <c r="BB1753" s="92" t="str">
        <f t="shared" si="5774"/>
        <v/>
      </c>
      <c r="BC1753" s="82">
        <f t="shared" si="5824"/>
        <v>0</v>
      </c>
      <c r="BD1753" s="71">
        <f t="shared" si="5775"/>
        <v>0</v>
      </c>
      <c r="BE1753" s="98">
        <f t="shared" si="5826"/>
        <v>18</v>
      </c>
      <c r="BF1753" s="54" t="str">
        <f t="shared" ref="BF1753:BF1759" si="5877">IF($A1752&lt;&gt;"",BF1752,"")</f>
        <v/>
      </c>
      <c r="BG1753" s="92" t="str">
        <f t="shared" si="5871"/>
        <v/>
      </c>
      <c r="BH1753" s="82">
        <f t="shared" si="5808"/>
        <v>0</v>
      </c>
      <c r="BI1753" s="71">
        <f t="shared" si="5809"/>
        <v>0</v>
      </c>
      <c r="BJ1753" s="146"/>
      <c r="BK1753" s="97">
        <v>1</v>
      </c>
      <c r="BL1753" s="95" t="str">
        <f t="shared" ref="BL1753:BP1753" si="5878">IF(BL1752&lt;&gt;"",BL1752,"")</f>
        <v/>
      </c>
      <c r="BM1753" s="95" t="str">
        <f t="shared" si="5878"/>
        <v/>
      </c>
      <c r="BN1753" s="95" t="str">
        <f t="shared" si="5878"/>
        <v/>
      </c>
      <c r="BO1753" s="95" t="str">
        <f t="shared" si="5878"/>
        <v/>
      </c>
      <c r="BP1753" s="95" t="str">
        <f t="shared" si="5878"/>
        <v/>
      </c>
      <c r="BQ1753" s="81">
        <f t="shared" si="5829"/>
        <v>0</v>
      </c>
      <c r="BR1753" s="81">
        <f t="shared" si="5830"/>
        <v>0</v>
      </c>
      <c r="BS1753" s="81">
        <f t="shared" si="5831"/>
        <v>0</v>
      </c>
      <c r="BT1753" s="81">
        <f t="shared" si="5832"/>
        <v>0</v>
      </c>
      <c r="BU1753" s="81">
        <f t="shared" si="5833"/>
        <v>0</v>
      </c>
      <c r="BV1753" s="13">
        <f t="shared" si="5834"/>
        <v>0</v>
      </c>
      <c r="BW1753" s="11">
        <f t="shared" si="5766"/>
        <v>0</v>
      </c>
      <c r="BX1753" s="69">
        <f t="shared" si="5778"/>
        <v>0</v>
      </c>
      <c r="BY1753" s="69">
        <f>IF($A1753&lt;&gt;"",IF(BY1752&lt;&gt;0,BY1752,IF(BW1753&lt;=$AW$2,"Stop Loss",0)),0)</f>
        <v>0</v>
      </c>
      <c r="BZ1753" s="69">
        <f t="shared" si="5687"/>
        <v>0</v>
      </c>
      <c r="CA1753" s="27" t="str">
        <f t="shared" si="5779"/>
        <v/>
      </c>
      <c r="CB1753" s="27" t="str">
        <f t="shared" si="5780"/>
        <v/>
      </c>
      <c r="CC1753" s="27" t="str">
        <f t="shared" si="5781"/>
        <v/>
      </c>
      <c r="CD1753" s="27" t="str">
        <f t="shared" si="5782"/>
        <v/>
      </c>
      <c r="CE1753" s="27" t="str">
        <f t="shared" si="5783"/>
        <v/>
      </c>
      <c r="CF1753" s="27" t="str">
        <f t="shared" si="5784"/>
        <v/>
      </c>
      <c r="CG1753" s="86"/>
      <c r="CH1753" s="86"/>
      <c r="CI1753" s="45"/>
      <c r="CJ1753" s="45"/>
      <c r="CK1753" s="45"/>
    </row>
    <row r="1754" spans="1:89">
      <c r="A1754" s="149"/>
      <c r="B1754" s="82" t="str">
        <f t="shared" si="5755"/>
        <v/>
      </c>
      <c r="C1754" s="7" t="str">
        <f t="shared" si="5756"/>
        <v/>
      </c>
      <c r="D1754" s="81">
        <f t="shared" si="5757"/>
        <v>0</v>
      </c>
      <c r="E1754" s="7" t="str">
        <f t="shared" si="5758"/>
        <v>18,</v>
      </c>
      <c r="F1754" s="78"/>
      <c r="G1754" s="86"/>
      <c r="H1754" s="86"/>
      <c r="I1754" s="86"/>
      <c r="J1754" s="86"/>
      <c r="K1754" s="86"/>
      <c r="L1754" s="86"/>
      <c r="M1754" s="86"/>
      <c r="N1754" s="86"/>
      <c r="O1754" s="78"/>
      <c r="P1754" s="86"/>
      <c r="Q1754" s="86"/>
      <c r="R1754" s="86"/>
      <c r="S1754" s="86"/>
      <c r="T1754" s="86"/>
      <c r="U1754" s="86"/>
      <c r="V1754" s="86"/>
      <c r="W1754" s="86"/>
      <c r="X1754" s="123" t="str">
        <f t="shared" si="5759"/>
        <v/>
      </c>
      <c r="Y1754" s="127">
        <f t="shared" si="5810"/>
        <v>0</v>
      </c>
      <c r="Z1754" s="127">
        <f t="shared" si="5811"/>
        <v>0</v>
      </c>
      <c r="AA1754" s="127">
        <f t="shared" si="5812"/>
        <v>0</v>
      </c>
      <c r="AB1754" s="86">
        <f t="shared" ref="AB1754:AC1754" si="5879">AB1753</f>
        <v>0</v>
      </c>
      <c r="AC1754" s="86">
        <f t="shared" si="5879"/>
        <v>0</v>
      </c>
      <c r="AD1754" s="90" t="str">
        <f t="shared" ref="AD1754:AE1754" si="5880">IF($A1753&lt;&gt;"",AD1753,"")</f>
        <v/>
      </c>
      <c r="AE1754" s="54" t="str">
        <f t="shared" si="5880"/>
        <v/>
      </c>
      <c r="AF1754" s="92" t="str">
        <f t="shared" si="5769"/>
        <v/>
      </c>
      <c r="AG1754" s="82">
        <f t="shared" si="5761"/>
        <v>0</v>
      </c>
      <c r="AH1754" s="71">
        <f t="shared" si="5626"/>
        <v>0</v>
      </c>
      <c r="AI1754" s="78" t="str">
        <f t="shared" si="5762"/>
        <v/>
      </c>
      <c r="AJ1754" s="132">
        <f t="shared" si="5813"/>
        <v>0</v>
      </c>
      <c r="AK1754" s="132">
        <f t="shared" si="5814"/>
        <v>0</v>
      </c>
      <c r="AL1754" s="132">
        <f t="shared" si="5815"/>
        <v>0</v>
      </c>
      <c r="AM1754" s="86" t="str">
        <f t="shared" si="5816"/>
        <v/>
      </c>
      <c r="AN1754" s="86" t="str">
        <f t="shared" si="5817"/>
        <v/>
      </c>
      <c r="AO1754" s="90" t="str">
        <f t="shared" ref="AO1754:AP1754" si="5881">IF($A1753&lt;&gt;"",AO1753,"")</f>
        <v/>
      </c>
      <c r="AP1754" s="54" t="str">
        <f t="shared" si="5881"/>
        <v/>
      </c>
      <c r="AQ1754" s="92" t="str">
        <f t="shared" si="5771"/>
        <v/>
      </c>
      <c r="AR1754" s="82">
        <f t="shared" si="5818"/>
        <v>0</v>
      </c>
      <c r="AS1754" s="71">
        <f t="shared" si="5772"/>
        <v>0</v>
      </c>
      <c r="AT1754" s="78" t="str">
        <f t="shared" si="5763"/>
        <v/>
      </c>
      <c r="AU1754" s="137">
        <f t="shared" si="5819"/>
        <v>0</v>
      </c>
      <c r="AV1754" s="137">
        <f t="shared" si="5820"/>
        <v>0</v>
      </c>
      <c r="AW1754" s="137">
        <f t="shared" si="5821"/>
        <v>0</v>
      </c>
      <c r="AX1754" s="86" t="str">
        <f t="shared" si="5822"/>
        <v/>
      </c>
      <c r="AY1754" s="86" t="str">
        <f t="shared" si="5823"/>
        <v/>
      </c>
      <c r="AZ1754" s="90" t="str">
        <f t="shared" ref="AZ1754:BA1754" si="5882">IF($A1753&lt;&gt;"",AZ1753,"")</f>
        <v/>
      </c>
      <c r="BA1754" s="54" t="str">
        <f t="shared" si="5882"/>
        <v/>
      </c>
      <c r="BB1754" s="92" t="str">
        <f t="shared" si="5774"/>
        <v/>
      </c>
      <c r="BC1754" s="82">
        <f t="shared" si="5824"/>
        <v>0</v>
      </c>
      <c r="BD1754" s="71">
        <f t="shared" si="5775"/>
        <v>0</v>
      </c>
      <c r="BE1754" s="98">
        <f t="shared" si="5826"/>
        <v>18</v>
      </c>
      <c r="BF1754" s="54" t="str">
        <f t="shared" si="5877"/>
        <v/>
      </c>
      <c r="BG1754" s="92" t="str">
        <f t="shared" si="5871"/>
        <v/>
      </c>
      <c r="BH1754" s="82">
        <f t="shared" si="5808"/>
        <v>0</v>
      </c>
      <c r="BI1754" s="71">
        <f t="shared" si="5809"/>
        <v>0</v>
      </c>
      <c r="BJ1754" s="146"/>
      <c r="BK1754" s="97">
        <v>1</v>
      </c>
      <c r="BL1754" s="95" t="str">
        <f t="shared" ref="BL1754:BP1754" si="5883">IF(BL1753&lt;&gt;"",BL1753,"")</f>
        <v/>
      </c>
      <c r="BM1754" s="95" t="str">
        <f t="shared" si="5883"/>
        <v/>
      </c>
      <c r="BN1754" s="95" t="str">
        <f t="shared" si="5883"/>
        <v/>
      </c>
      <c r="BO1754" s="95" t="str">
        <f t="shared" si="5883"/>
        <v/>
      </c>
      <c r="BP1754" s="95" t="str">
        <f t="shared" si="5883"/>
        <v/>
      </c>
      <c r="BQ1754" s="81">
        <f t="shared" si="5829"/>
        <v>0</v>
      </c>
      <c r="BR1754" s="81">
        <f t="shared" si="5830"/>
        <v>0</v>
      </c>
      <c r="BS1754" s="81">
        <f t="shared" si="5831"/>
        <v>0</v>
      </c>
      <c r="BT1754" s="81">
        <f t="shared" si="5832"/>
        <v>0</v>
      </c>
      <c r="BU1754" s="81">
        <f t="shared" si="5833"/>
        <v>0</v>
      </c>
      <c r="BV1754" s="13">
        <f t="shared" si="5834"/>
        <v>0</v>
      </c>
      <c r="BW1754" s="11">
        <f t="shared" si="5766"/>
        <v>0</v>
      </c>
      <c r="BX1754" s="69">
        <f t="shared" si="5778"/>
        <v>0</v>
      </c>
      <c r="BY1754" s="69">
        <f>IF($A1754&lt;&gt;"",IF(BY1753&lt;&gt;0,BY1753,IF(BW1754&lt;=$AW$2,"Stop Loss",0)),0)</f>
        <v>0</v>
      </c>
      <c r="BZ1754" s="69">
        <f t="shared" si="5687"/>
        <v>0</v>
      </c>
      <c r="CA1754" s="27" t="str">
        <f t="shared" si="5779"/>
        <v/>
      </c>
      <c r="CB1754" s="27" t="str">
        <f t="shared" si="5780"/>
        <v/>
      </c>
      <c r="CC1754" s="27" t="str">
        <f t="shared" si="5781"/>
        <v/>
      </c>
      <c r="CD1754" s="27" t="str">
        <f t="shared" si="5782"/>
        <v/>
      </c>
      <c r="CE1754" s="27" t="str">
        <f t="shared" si="5783"/>
        <v/>
      </c>
      <c r="CF1754" s="27" t="str">
        <f t="shared" si="5784"/>
        <v/>
      </c>
      <c r="CG1754" s="86"/>
      <c r="CH1754" s="86"/>
      <c r="CI1754" s="45"/>
      <c r="CJ1754" s="45"/>
      <c r="CK1754" s="45"/>
    </row>
    <row r="1755" spans="1:89">
      <c r="A1755" s="149"/>
      <c r="B1755" s="82" t="str">
        <f t="shared" si="5755"/>
        <v/>
      </c>
      <c r="C1755" s="7" t="str">
        <f t="shared" si="5756"/>
        <v/>
      </c>
      <c r="D1755" s="81">
        <f t="shared" si="5757"/>
        <v>0</v>
      </c>
      <c r="E1755" s="7" t="str">
        <f t="shared" si="5758"/>
        <v>18,</v>
      </c>
      <c r="F1755" s="78"/>
      <c r="G1755" s="86"/>
      <c r="H1755" s="86"/>
      <c r="I1755" s="86"/>
      <c r="J1755" s="86"/>
      <c r="K1755" s="86"/>
      <c r="L1755" s="86"/>
      <c r="M1755" s="86"/>
      <c r="N1755" s="86"/>
      <c r="O1755" s="78"/>
      <c r="P1755" s="86"/>
      <c r="Q1755" s="86"/>
      <c r="R1755" s="86"/>
      <c r="S1755" s="86"/>
      <c r="T1755" s="86"/>
      <c r="U1755" s="86"/>
      <c r="V1755" s="86"/>
      <c r="W1755" s="86"/>
      <c r="X1755" s="123" t="str">
        <f t="shared" si="5759"/>
        <v/>
      </c>
      <c r="Y1755" s="127">
        <f t="shared" si="5810"/>
        <v>0</v>
      </c>
      <c r="Z1755" s="127">
        <f t="shared" si="5811"/>
        <v>0</v>
      </c>
      <c r="AA1755" s="127">
        <f t="shared" si="5812"/>
        <v>0</v>
      </c>
      <c r="AB1755" s="86">
        <f t="shared" ref="AB1755:AC1755" si="5884">AB1754</f>
        <v>0</v>
      </c>
      <c r="AC1755" s="86">
        <f t="shared" si="5884"/>
        <v>0</v>
      </c>
      <c r="AD1755" s="90" t="str">
        <f t="shared" ref="AD1755:AE1755" si="5885">IF($A1754&lt;&gt;"",AD1754,"")</f>
        <v/>
      </c>
      <c r="AE1755" s="54" t="str">
        <f t="shared" si="5885"/>
        <v/>
      </c>
      <c r="AF1755" s="92" t="str">
        <f t="shared" si="5769"/>
        <v/>
      </c>
      <c r="AG1755" s="82">
        <f t="shared" si="5761"/>
        <v>0</v>
      </c>
      <c r="AH1755" s="71">
        <f t="shared" si="5626"/>
        <v>0</v>
      </c>
      <c r="AI1755" s="78" t="str">
        <f t="shared" si="5762"/>
        <v/>
      </c>
      <c r="AJ1755" s="132">
        <f t="shared" si="5813"/>
        <v>0</v>
      </c>
      <c r="AK1755" s="132">
        <f t="shared" si="5814"/>
        <v>0</v>
      </c>
      <c r="AL1755" s="132">
        <f t="shared" si="5815"/>
        <v>0</v>
      </c>
      <c r="AM1755" s="86" t="str">
        <f t="shared" si="5816"/>
        <v/>
      </c>
      <c r="AN1755" s="86" t="str">
        <f t="shared" si="5817"/>
        <v/>
      </c>
      <c r="AO1755" s="90" t="str">
        <f t="shared" ref="AO1755:AP1755" si="5886">IF($A1754&lt;&gt;"",AO1754,"")</f>
        <v/>
      </c>
      <c r="AP1755" s="54" t="str">
        <f t="shared" si="5886"/>
        <v/>
      </c>
      <c r="AQ1755" s="92" t="str">
        <f t="shared" si="5771"/>
        <v/>
      </c>
      <c r="AR1755" s="82">
        <f t="shared" si="5818"/>
        <v>0</v>
      </c>
      <c r="AS1755" s="71">
        <f t="shared" si="5772"/>
        <v>0</v>
      </c>
      <c r="AT1755" s="78" t="str">
        <f t="shared" si="5763"/>
        <v/>
      </c>
      <c r="AU1755" s="137">
        <f t="shared" si="5819"/>
        <v>0</v>
      </c>
      <c r="AV1755" s="137">
        <f t="shared" si="5820"/>
        <v>0</v>
      </c>
      <c r="AW1755" s="137">
        <f t="shared" si="5821"/>
        <v>0</v>
      </c>
      <c r="AX1755" s="86" t="str">
        <f t="shared" si="5822"/>
        <v/>
      </c>
      <c r="AY1755" s="86" t="str">
        <f t="shared" si="5823"/>
        <v/>
      </c>
      <c r="AZ1755" s="90" t="str">
        <f t="shared" ref="AZ1755:BA1755" si="5887">IF($A1754&lt;&gt;"",AZ1754,"")</f>
        <v/>
      </c>
      <c r="BA1755" s="54" t="str">
        <f t="shared" si="5887"/>
        <v/>
      </c>
      <c r="BB1755" s="92" t="str">
        <f t="shared" si="5774"/>
        <v/>
      </c>
      <c r="BC1755" s="82">
        <f t="shared" si="5824"/>
        <v>0</v>
      </c>
      <c r="BD1755" s="71">
        <f t="shared" si="5775"/>
        <v>0</v>
      </c>
      <c r="BE1755" s="98">
        <f t="shared" si="5826"/>
        <v>18</v>
      </c>
      <c r="BF1755" s="54" t="str">
        <f t="shared" si="5877"/>
        <v/>
      </c>
      <c r="BG1755" s="92" t="str">
        <f t="shared" si="5871"/>
        <v/>
      </c>
      <c r="BH1755" s="82">
        <f t="shared" si="5808"/>
        <v>0</v>
      </c>
      <c r="BI1755" s="71">
        <f t="shared" si="5809"/>
        <v>0</v>
      </c>
      <c r="BJ1755" s="146"/>
      <c r="BK1755" s="97">
        <v>1</v>
      </c>
      <c r="BL1755" s="95" t="str">
        <f t="shared" ref="BL1755:BP1755" si="5888">IF(BL1754&lt;&gt;"",BL1754,"")</f>
        <v/>
      </c>
      <c r="BM1755" s="95" t="str">
        <f t="shared" si="5888"/>
        <v/>
      </c>
      <c r="BN1755" s="95" t="str">
        <f t="shared" si="5888"/>
        <v/>
      </c>
      <c r="BO1755" s="95" t="str">
        <f t="shared" si="5888"/>
        <v/>
      </c>
      <c r="BP1755" s="95" t="str">
        <f t="shared" si="5888"/>
        <v/>
      </c>
      <c r="BQ1755" s="81">
        <f t="shared" si="5829"/>
        <v>0</v>
      </c>
      <c r="BR1755" s="81">
        <f t="shared" si="5830"/>
        <v>0</v>
      </c>
      <c r="BS1755" s="81">
        <f t="shared" si="5831"/>
        <v>0</v>
      </c>
      <c r="BT1755" s="81">
        <f t="shared" si="5832"/>
        <v>0</v>
      </c>
      <c r="BU1755" s="81">
        <f t="shared" si="5833"/>
        <v>0</v>
      </c>
      <c r="BV1755" s="13">
        <f t="shared" si="5834"/>
        <v>0</v>
      </c>
      <c r="BW1755" s="11">
        <f t="shared" si="5766"/>
        <v>0</v>
      </c>
      <c r="BX1755" s="69">
        <f t="shared" si="5778"/>
        <v>0</v>
      </c>
      <c r="BY1755" s="69">
        <f>IF($A1755&lt;&gt;"",IF(BY1754&lt;&gt;0,BY1754,IF(BW1755&lt;=$AW$2,"Stop Loss",0)),0)</f>
        <v>0</v>
      </c>
      <c r="BZ1755" s="69">
        <f t="shared" si="5687"/>
        <v>0</v>
      </c>
      <c r="CA1755" s="27" t="str">
        <f t="shared" si="5779"/>
        <v/>
      </c>
      <c r="CB1755" s="27" t="str">
        <f t="shared" si="5780"/>
        <v/>
      </c>
      <c r="CC1755" s="27" t="str">
        <f t="shared" si="5781"/>
        <v/>
      </c>
      <c r="CD1755" s="27" t="str">
        <f t="shared" si="5782"/>
        <v/>
      </c>
      <c r="CE1755" s="27" t="str">
        <f t="shared" si="5783"/>
        <v/>
      </c>
      <c r="CF1755" s="27" t="str">
        <f t="shared" si="5784"/>
        <v/>
      </c>
      <c r="CG1755" s="86"/>
      <c r="CH1755" s="86"/>
      <c r="CI1755" s="45"/>
      <c r="CJ1755" s="45"/>
      <c r="CK1755" s="45"/>
    </row>
    <row r="1756" spans="1:89">
      <c r="A1756" s="149"/>
      <c r="B1756" s="82" t="str">
        <f t="shared" si="5755"/>
        <v/>
      </c>
      <c r="C1756" s="7" t="str">
        <f t="shared" si="5756"/>
        <v/>
      </c>
      <c r="D1756" s="81">
        <f t="shared" si="5757"/>
        <v>0</v>
      </c>
      <c r="E1756" s="7" t="str">
        <f t="shared" si="5758"/>
        <v>18,</v>
      </c>
      <c r="F1756" s="78"/>
      <c r="G1756" s="86"/>
      <c r="H1756" s="86"/>
      <c r="I1756" s="86"/>
      <c r="J1756" s="86"/>
      <c r="K1756" s="86"/>
      <c r="L1756" s="86"/>
      <c r="M1756" s="86"/>
      <c r="N1756" s="86"/>
      <c r="O1756" s="78"/>
      <c r="P1756" s="86"/>
      <c r="Q1756" s="86"/>
      <c r="R1756" s="86"/>
      <c r="S1756" s="86"/>
      <c r="T1756" s="86"/>
      <c r="U1756" s="86"/>
      <c r="V1756" s="86"/>
      <c r="W1756" s="86"/>
      <c r="X1756" s="123" t="str">
        <f t="shared" si="5759"/>
        <v/>
      </c>
      <c r="Y1756" s="127">
        <f t="shared" si="5810"/>
        <v>0</v>
      </c>
      <c r="Z1756" s="127">
        <f t="shared" si="5811"/>
        <v>0</v>
      </c>
      <c r="AA1756" s="127">
        <f t="shared" si="5812"/>
        <v>0</v>
      </c>
      <c r="AB1756" s="86">
        <f t="shared" ref="AB1756:AC1756" si="5889">AB1755</f>
        <v>0</v>
      </c>
      <c r="AC1756" s="86">
        <f t="shared" si="5889"/>
        <v>0</v>
      </c>
      <c r="AD1756" s="90" t="str">
        <f t="shared" ref="AD1756:AE1756" si="5890">IF($A1755&lt;&gt;"",AD1755,"")</f>
        <v/>
      </c>
      <c r="AE1756" s="54" t="str">
        <f t="shared" si="5890"/>
        <v/>
      </c>
      <c r="AF1756" s="92" t="str">
        <f t="shared" si="5769"/>
        <v/>
      </c>
      <c r="AG1756" s="82">
        <f t="shared" si="5761"/>
        <v>0</v>
      </c>
      <c r="AH1756" s="71">
        <f t="shared" si="5626"/>
        <v>0</v>
      </c>
      <c r="AI1756" s="78" t="str">
        <f t="shared" si="5762"/>
        <v/>
      </c>
      <c r="AJ1756" s="132">
        <f t="shared" si="5813"/>
        <v>0</v>
      </c>
      <c r="AK1756" s="132">
        <f t="shared" si="5814"/>
        <v>0</v>
      </c>
      <c r="AL1756" s="132">
        <f t="shared" si="5815"/>
        <v>0</v>
      </c>
      <c r="AM1756" s="86" t="str">
        <f t="shared" si="5816"/>
        <v/>
      </c>
      <c r="AN1756" s="86" t="str">
        <f t="shared" si="5817"/>
        <v/>
      </c>
      <c r="AO1756" s="90" t="str">
        <f t="shared" ref="AO1756:AP1756" si="5891">IF($A1755&lt;&gt;"",AO1755,"")</f>
        <v/>
      </c>
      <c r="AP1756" s="54" t="str">
        <f t="shared" si="5891"/>
        <v/>
      </c>
      <c r="AQ1756" s="92" t="str">
        <f t="shared" si="5771"/>
        <v/>
      </c>
      <c r="AR1756" s="82">
        <f t="shared" si="5818"/>
        <v>0</v>
      </c>
      <c r="AS1756" s="71">
        <f t="shared" si="5772"/>
        <v>0</v>
      </c>
      <c r="AT1756" s="78" t="str">
        <f t="shared" si="5763"/>
        <v/>
      </c>
      <c r="AU1756" s="137">
        <f t="shared" si="5819"/>
        <v>0</v>
      </c>
      <c r="AV1756" s="137">
        <f t="shared" si="5820"/>
        <v>0</v>
      </c>
      <c r="AW1756" s="137">
        <f t="shared" si="5821"/>
        <v>0</v>
      </c>
      <c r="AX1756" s="86" t="str">
        <f t="shared" si="5822"/>
        <v/>
      </c>
      <c r="AY1756" s="86" t="str">
        <f t="shared" si="5823"/>
        <v/>
      </c>
      <c r="AZ1756" s="90" t="str">
        <f t="shared" ref="AZ1756:BA1756" si="5892">IF($A1755&lt;&gt;"",AZ1755,"")</f>
        <v/>
      </c>
      <c r="BA1756" s="54" t="str">
        <f t="shared" si="5892"/>
        <v/>
      </c>
      <c r="BB1756" s="92" t="str">
        <f t="shared" si="5774"/>
        <v/>
      </c>
      <c r="BC1756" s="82">
        <f t="shared" si="5824"/>
        <v>0</v>
      </c>
      <c r="BD1756" s="71">
        <f t="shared" si="5775"/>
        <v>0</v>
      </c>
      <c r="BE1756" s="98">
        <f t="shared" si="5826"/>
        <v>18</v>
      </c>
      <c r="BF1756" s="54" t="str">
        <f t="shared" si="5877"/>
        <v/>
      </c>
      <c r="BG1756" s="92" t="str">
        <f t="shared" si="5871"/>
        <v/>
      </c>
      <c r="BH1756" s="82">
        <f t="shared" si="5808"/>
        <v>0</v>
      </c>
      <c r="BI1756" s="71">
        <f t="shared" si="5809"/>
        <v>0</v>
      </c>
      <c r="BJ1756" s="146"/>
      <c r="BK1756" s="97">
        <v>1</v>
      </c>
      <c r="BL1756" s="95" t="str">
        <f t="shared" ref="BL1756:BP1756" si="5893">IF(BL1755&lt;&gt;"",BL1755,"")</f>
        <v/>
      </c>
      <c r="BM1756" s="95" t="str">
        <f t="shared" si="5893"/>
        <v/>
      </c>
      <c r="BN1756" s="95" t="str">
        <f t="shared" si="5893"/>
        <v/>
      </c>
      <c r="BO1756" s="95" t="str">
        <f t="shared" si="5893"/>
        <v/>
      </c>
      <c r="BP1756" s="95" t="str">
        <f t="shared" si="5893"/>
        <v/>
      </c>
      <c r="BQ1756" s="81">
        <f t="shared" si="5829"/>
        <v>0</v>
      </c>
      <c r="BR1756" s="81">
        <f t="shared" si="5830"/>
        <v>0</v>
      </c>
      <c r="BS1756" s="81">
        <f t="shared" si="5831"/>
        <v>0</v>
      </c>
      <c r="BT1756" s="81">
        <f t="shared" si="5832"/>
        <v>0</v>
      </c>
      <c r="BU1756" s="81">
        <f t="shared" si="5833"/>
        <v>0</v>
      </c>
      <c r="BV1756" s="13">
        <f t="shared" si="5834"/>
        <v>0</v>
      </c>
      <c r="BW1756" s="11">
        <f t="shared" si="5766"/>
        <v>0</v>
      </c>
      <c r="BX1756" s="69">
        <f t="shared" si="5778"/>
        <v>0</v>
      </c>
      <c r="BY1756" s="69">
        <f>IF($A1756&lt;&gt;"",IF(BY1755&lt;&gt;0,BY1755,IF(BW1756&lt;=$AW$2,"Stop Loss",0)),0)</f>
        <v>0</v>
      </c>
      <c r="BZ1756" s="69">
        <f t="shared" si="5687"/>
        <v>0</v>
      </c>
      <c r="CA1756" s="27" t="str">
        <f t="shared" si="5779"/>
        <v/>
      </c>
      <c r="CB1756" s="27" t="str">
        <f t="shared" si="5780"/>
        <v/>
      </c>
      <c r="CC1756" s="27" t="str">
        <f t="shared" si="5781"/>
        <v/>
      </c>
      <c r="CD1756" s="27" t="str">
        <f t="shared" si="5782"/>
        <v/>
      </c>
      <c r="CE1756" s="27" t="str">
        <f t="shared" si="5783"/>
        <v/>
      </c>
      <c r="CF1756" s="27" t="str">
        <f t="shared" si="5784"/>
        <v/>
      </c>
      <c r="CG1756" s="86"/>
      <c r="CH1756" s="86"/>
      <c r="CI1756" s="45"/>
      <c r="CJ1756" s="45"/>
      <c r="CK1756" s="45"/>
    </row>
    <row r="1757" spans="1:89">
      <c r="A1757" s="149"/>
      <c r="B1757" s="82" t="str">
        <f t="shared" si="5755"/>
        <v/>
      </c>
      <c r="C1757" s="7" t="str">
        <f t="shared" si="5756"/>
        <v/>
      </c>
      <c r="D1757" s="81">
        <f t="shared" si="5757"/>
        <v>0</v>
      </c>
      <c r="E1757" s="7" t="str">
        <f t="shared" si="5758"/>
        <v>18,</v>
      </c>
      <c r="F1757" s="78"/>
      <c r="G1757" s="86"/>
      <c r="H1757" s="86"/>
      <c r="I1757" s="86"/>
      <c r="J1757" s="86"/>
      <c r="K1757" s="86"/>
      <c r="L1757" s="86"/>
      <c r="M1757" s="86"/>
      <c r="N1757" s="86"/>
      <c r="O1757" s="78"/>
      <c r="P1757" s="86"/>
      <c r="Q1757" s="86"/>
      <c r="R1757" s="86"/>
      <c r="S1757" s="86"/>
      <c r="T1757" s="86"/>
      <c r="U1757" s="86"/>
      <c r="V1757" s="86"/>
      <c r="W1757" s="86"/>
      <c r="X1757" s="123" t="str">
        <f t="shared" si="5759"/>
        <v/>
      </c>
      <c r="Y1757" s="127">
        <f t="shared" si="5810"/>
        <v>0</v>
      </c>
      <c r="Z1757" s="127">
        <f t="shared" si="5811"/>
        <v>0</v>
      </c>
      <c r="AA1757" s="127">
        <f t="shared" si="5812"/>
        <v>0</v>
      </c>
      <c r="AB1757" s="86">
        <f t="shared" ref="AB1757:AC1757" si="5894">AB1756</f>
        <v>0</v>
      </c>
      <c r="AC1757" s="86">
        <f t="shared" si="5894"/>
        <v>0</v>
      </c>
      <c r="AD1757" s="90" t="str">
        <f t="shared" ref="AD1757:AE1757" si="5895">IF($A1756&lt;&gt;"",AD1756,"")</f>
        <v/>
      </c>
      <c r="AE1757" s="54" t="str">
        <f t="shared" si="5895"/>
        <v/>
      </c>
      <c r="AF1757" s="92" t="str">
        <f t="shared" si="5769"/>
        <v/>
      </c>
      <c r="AG1757" s="82">
        <f t="shared" si="5761"/>
        <v>0</v>
      </c>
      <c r="AH1757" s="71">
        <f t="shared" si="5626"/>
        <v>0</v>
      </c>
      <c r="AI1757" s="78" t="str">
        <f t="shared" si="5762"/>
        <v/>
      </c>
      <c r="AJ1757" s="132">
        <f t="shared" si="5813"/>
        <v>0</v>
      </c>
      <c r="AK1757" s="132">
        <f t="shared" si="5814"/>
        <v>0</v>
      </c>
      <c r="AL1757" s="132">
        <f t="shared" si="5815"/>
        <v>0</v>
      </c>
      <c r="AM1757" s="86" t="str">
        <f t="shared" si="5816"/>
        <v/>
      </c>
      <c r="AN1757" s="86" t="str">
        <f t="shared" si="5817"/>
        <v/>
      </c>
      <c r="AO1757" s="90" t="str">
        <f t="shared" ref="AO1757:AP1757" si="5896">IF($A1756&lt;&gt;"",AO1756,"")</f>
        <v/>
      </c>
      <c r="AP1757" s="54" t="str">
        <f t="shared" si="5896"/>
        <v/>
      </c>
      <c r="AQ1757" s="92" t="str">
        <f t="shared" si="5771"/>
        <v/>
      </c>
      <c r="AR1757" s="82">
        <f t="shared" si="5818"/>
        <v>0</v>
      </c>
      <c r="AS1757" s="71">
        <f t="shared" si="5772"/>
        <v>0</v>
      </c>
      <c r="AT1757" s="78" t="str">
        <f t="shared" si="5763"/>
        <v/>
      </c>
      <c r="AU1757" s="137">
        <f t="shared" si="5819"/>
        <v>0</v>
      </c>
      <c r="AV1757" s="137">
        <f t="shared" si="5820"/>
        <v>0</v>
      </c>
      <c r="AW1757" s="137">
        <f t="shared" si="5821"/>
        <v>0</v>
      </c>
      <c r="AX1757" s="86" t="str">
        <f t="shared" si="5822"/>
        <v/>
      </c>
      <c r="AY1757" s="86" t="str">
        <f t="shared" si="5823"/>
        <v/>
      </c>
      <c r="AZ1757" s="90" t="str">
        <f t="shared" ref="AZ1757:BA1757" si="5897">IF($A1756&lt;&gt;"",AZ1756,"")</f>
        <v/>
      </c>
      <c r="BA1757" s="54" t="str">
        <f t="shared" si="5897"/>
        <v/>
      </c>
      <c r="BB1757" s="92" t="str">
        <f t="shared" si="5774"/>
        <v/>
      </c>
      <c r="BC1757" s="82">
        <f t="shared" si="5824"/>
        <v>0</v>
      </c>
      <c r="BD1757" s="71">
        <f t="shared" si="5775"/>
        <v>0</v>
      </c>
      <c r="BE1757" s="98">
        <f t="shared" si="5826"/>
        <v>18</v>
      </c>
      <c r="BF1757" s="54" t="str">
        <f t="shared" si="5877"/>
        <v/>
      </c>
      <c r="BG1757" s="92" t="str">
        <f t="shared" si="5871"/>
        <v/>
      </c>
      <c r="BH1757" s="82">
        <f t="shared" si="5808"/>
        <v>0</v>
      </c>
      <c r="BI1757" s="71">
        <f t="shared" si="5809"/>
        <v>0</v>
      </c>
      <c r="BJ1757" s="146"/>
      <c r="BK1757" s="97">
        <v>1</v>
      </c>
      <c r="BL1757" s="95" t="str">
        <f t="shared" ref="BL1757:BP1757" si="5898">IF(BL1756&lt;&gt;"",BL1756,"")</f>
        <v/>
      </c>
      <c r="BM1757" s="95" t="str">
        <f t="shared" si="5898"/>
        <v/>
      </c>
      <c r="BN1757" s="95" t="str">
        <f t="shared" si="5898"/>
        <v/>
      </c>
      <c r="BO1757" s="95" t="str">
        <f t="shared" si="5898"/>
        <v/>
      </c>
      <c r="BP1757" s="95" t="str">
        <f t="shared" si="5898"/>
        <v/>
      </c>
      <c r="BQ1757" s="81">
        <f t="shared" si="5829"/>
        <v>0</v>
      </c>
      <c r="BR1757" s="81">
        <f t="shared" si="5830"/>
        <v>0</v>
      </c>
      <c r="BS1757" s="81">
        <f t="shared" si="5831"/>
        <v>0</v>
      </c>
      <c r="BT1757" s="81">
        <f t="shared" si="5832"/>
        <v>0</v>
      </c>
      <c r="BU1757" s="81">
        <f t="shared" si="5833"/>
        <v>0</v>
      </c>
      <c r="BV1757" s="13">
        <f t="shared" si="5834"/>
        <v>0</v>
      </c>
      <c r="BW1757" s="11">
        <f t="shared" si="5766"/>
        <v>0</v>
      </c>
      <c r="BX1757" s="69">
        <f t="shared" si="5778"/>
        <v>0</v>
      </c>
      <c r="BY1757" s="69">
        <f>IF($A1757&lt;&gt;"",IF(BY1756&lt;&gt;0,BY1756,IF(BW1757&lt;=$AW$2,"Stop Loss",0)),0)</f>
        <v>0</v>
      </c>
      <c r="BZ1757" s="69">
        <f t="shared" si="5687"/>
        <v>0</v>
      </c>
      <c r="CA1757" s="27" t="str">
        <f t="shared" si="5779"/>
        <v/>
      </c>
      <c r="CB1757" s="27" t="str">
        <f t="shared" si="5780"/>
        <v/>
      </c>
      <c r="CC1757" s="27" t="str">
        <f t="shared" si="5781"/>
        <v/>
      </c>
      <c r="CD1757" s="27" t="str">
        <f t="shared" si="5782"/>
        <v/>
      </c>
      <c r="CE1757" s="27" t="str">
        <f t="shared" si="5783"/>
        <v/>
      </c>
      <c r="CF1757" s="27" t="str">
        <f t="shared" si="5784"/>
        <v/>
      </c>
      <c r="CG1757" s="86"/>
      <c r="CH1757" s="86"/>
      <c r="CI1757" s="45"/>
      <c r="CJ1757" s="45"/>
      <c r="CK1757" s="45"/>
    </row>
    <row r="1758" spans="1:89">
      <c r="A1758" s="149"/>
      <c r="B1758" s="82" t="str">
        <f t="shared" si="5755"/>
        <v/>
      </c>
      <c r="C1758" s="7" t="str">
        <f t="shared" si="5756"/>
        <v/>
      </c>
      <c r="D1758" s="81">
        <f t="shared" si="5757"/>
        <v>0</v>
      </c>
      <c r="E1758" s="7" t="str">
        <f t="shared" si="5758"/>
        <v>18,</v>
      </c>
      <c r="F1758" s="78"/>
      <c r="G1758" s="86"/>
      <c r="H1758" s="86"/>
      <c r="I1758" s="86"/>
      <c r="J1758" s="86"/>
      <c r="K1758" s="86"/>
      <c r="L1758" s="86"/>
      <c r="M1758" s="86"/>
      <c r="N1758" s="86"/>
      <c r="O1758" s="78"/>
      <c r="P1758" s="86"/>
      <c r="Q1758" s="86"/>
      <c r="R1758" s="86"/>
      <c r="S1758" s="86"/>
      <c r="T1758" s="86"/>
      <c r="U1758" s="86"/>
      <c r="V1758" s="86"/>
      <c r="W1758" s="86"/>
      <c r="X1758" s="123" t="str">
        <f t="shared" si="5759"/>
        <v/>
      </c>
      <c r="Y1758" s="127">
        <f t="shared" si="5810"/>
        <v>0</v>
      </c>
      <c r="Z1758" s="127">
        <f t="shared" si="5811"/>
        <v>0</v>
      </c>
      <c r="AA1758" s="127">
        <f t="shared" si="5812"/>
        <v>0</v>
      </c>
      <c r="AB1758" s="86">
        <f t="shared" ref="AB1758:AC1758" si="5899">AB1757</f>
        <v>0</v>
      </c>
      <c r="AC1758" s="86">
        <f t="shared" si="5899"/>
        <v>0</v>
      </c>
      <c r="AD1758" s="90" t="str">
        <f t="shared" ref="AD1758:AE1758" si="5900">IF($A1757&lt;&gt;"",AD1757,"")</f>
        <v/>
      </c>
      <c r="AE1758" s="54" t="str">
        <f t="shared" si="5900"/>
        <v/>
      </c>
      <c r="AF1758" s="92" t="str">
        <f t="shared" si="5769"/>
        <v/>
      </c>
      <c r="AG1758" s="82">
        <f t="shared" si="5761"/>
        <v>0</v>
      </c>
      <c r="AH1758" s="71">
        <f t="shared" si="5626"/>
        <v>0</v>
      </c>
      <c r="AI1758" s="78" t="str">
        <f t="shared" si="5762"/>
        <v/>
      </c>
      <c r="AJ1758" s="132">
        <f t="shared" si="5813"/>
        <v>0</v>
      </c>
      <c r="AK1758" s="132">
        <f t="shared" si="5814"/>
        <v>0</v>
      </c>
      <c r="AL1758" s="132">
        <f t="shared" si="5815"/>
        <v>0</v>
      </c>
      <c r="AM1758" s="86" t="str">
        <f t="shared" si="5816"/>
        <v/>
      </c>
      <c r="AN1758" s="86" t="str">
        <f t="shared" si="5817"/>
        <v/>
      </c>
      <c r="AO1758" s="90" t="str">
        <f t="shared" ref="AO1758:AP1758" si="5901">IF($A1757&lt;&gt;"",AO1757,"")</f>
        <v/>
      </c>
      <c r="AP1758" s="54" t="str">
        <f t="shared" si="5901"/>
        <v/>
      </c>
      <c r="AQ1758" s="92" t="str">
        <f t="shared" si="5771"/>
        <v/>
      </c>
      <c r="AR1758" s="82">
        <f t="shared" si="5818"/>
        <v>0</v>
      </c>
      <c r="AS1758" s="71">
        <f t="shared" si="5772"/>
        <v>0</v>
      </c>
      <c r="AT1758" s="78" t="str">
        <f t="shared" si="5763"/>
        <v/>
      </c>
      <c r="AU1758" s="137">
        <f t="shared" si="5819"/>
        <v>0</v>
      </c>
      <c r="AV1758" s="137">
        <f t="shared" si="5820"/>
        <v>0</v>
      </c>
      <c r="AW1758" s="137">
        <f t="shared" si="5821"/>
        <v>0</v>
      </c>
      <c r="AX1758" s="86" t="str">
        <f t="shared" si="5822"/>
        <v/>
      </c>
      <c r="AY1758" s="86" t="str">
        <f t="shared" si="5823"/>
        <v/>
      </c>
      <c r="AZ1758" s="90" t="str">
        <f t="shared" ref="AZ1758:BA1758" si="5902">IF($A1757&lt;&gt;"",AZ1757,"")</f>
        <v/>
      </c>
      <c r="BA1758" s="54" t="str">
        <f t="shared" si="5902"/>
        <v/>
      </c>
      <c r="BB1758" s="92" t="str">
        <f t="shared" si="5774"/>
        <v/>
      </c>
      <c r="BC1758" s="82">
        <f t="shared" si="5824"/>
        <v>0</v>
      </c>
      <c r="BD1758" s="71">
        <f t="shared" si="5775"/>
        <v>0</v>
      </c>
      <c r="BE1758" s="98">
        <f t="shared" si="5826"/>
        <v>18</v>
      </c>
      <c r="BF1758" s="54" t="str">
        <f t="shared" si="5877"/>
        <v/>
      </c>
      <c r="BG1758" s="92" t="str">
        <f t="shared" si="5871"/>
        <v/>
      </c>
      <c r="BH1758" s="82">
        <f t="shared" si="5808"/>
        <v>0</v>
      </c>
      <c r="BI1758" s="71">
        <f t="shared" si="5809"/>
        <v>0</v>
      </c>
      <c r="BJ1758" s="146"/>
      <c r="BK1758" s="97">
        <v>1</v>
      </c>
      <c r="BL1758" s="95" t="str">
        <f t="shared" ref="BL1758:BP1758" si="5903">IF(BL1757&lt;&gt;"",BL1757,"")</f>
        <v/>
      </c>
      <c r="BM1758" s="95" t="str">
        <f t="shared" si="5903"/>
        <v/>
      </c>
      <c r="BN1758" s="95" t="str">
        <f t="shared" si="5903"/>
        <v/>
      </c>
      <c r="BO1758" s="95" t="str">
        <f t="shared" si="5903"/>
        <v/>
      </c>
      <c r="BP1758" s="95" t="str">
        <f t="shared" si="5903"/>
        <v/>
      </c>
      <c r="BQ1758" s="81">
        <f t="shared" si="5829"/>
        <v>0</v>
      </c>
      <c r="BR1758" s="81">
        <f t="shared" si="5830"/>
        <v>0</v>
      </c>
      <c r="BS1758" s="81">
        <f t="shared" si="5831"/>
        <v>0</v>
      </c>
      <c r="BT1758" s="81">
        <f t="shared" si="5832"/>
        <v>0</v>
      </c>
      <c r="BU1758" s="81">
        <f t="shared" si="5833"/>
        <v>0</v>
      </c>
      <c r="BV1758" s="13">
        <f t="shared" si="5834"/>
        <v>0</v>
      </c>
      <c r="BW1758" s="11">
        <f t="shared" si="5766"/>
        <v>0</v>
      </c>
      <c r="BX1758" s="69">
        <f t="shared" si="5778"/>
        <v>0</v>
      </c>
      <c r="BY1758" s="69">
        <f>IF($A1758&lt;&gt;"",IF(BY1757&lt;&gt;0,BY1757,IF(BW1758&lt;=$AW$2,"Stop Loss",0)),0)</f>
        <v>0</v>
      </c>
      <c r="BZ1758" s="69">
        <f t="shared" si="5687"/>
        <v>0</v>
      </c>
      <c r="CA1758" s="27" t="str">
        <f t="shared" si="5779"/>
        <v/>
      </c>
      <c r="CB1758" s="27" t="str">
        <f t="shared" si="5780"/>
        <v/>
      </c>
      <c r="CC1758" s="27" t="str">
        <f t="shared" si="5781"/>
        <v/>
      </c>
      <c r="CD1758" s="27" t="str">
        <f t="shared" si="5782"/>
        <v/>
      </c>
      <c r="CE1758" s="27" t="str">
        <f t="shared" si="5783"/>
        <v/>
      </c>
      <c r="CF1758" s="27" t="str">
        <f t="shared" si="5784"/>
        <v/>
      </c>
      <c r="CG1758" s="86"/>
      <c r="CH1758" s="86"/>
      <c r="CI1758" s="45"/>
      <c r="CJ1758" s="45"/>
      <c r="CK1758" s="45"/>
    </row>
    <row r="1759" spans="1:89">
      <c r="A1759" s="149"/>
      <c r="B1759" s="82" t="str">
        <f t="shared" si="5755"/>
        <v/>
      </c>
      <c r="C1759" s="7" t="str">
        <f t="shared" si="5756"/>
        <v/>
      </c>
      <c r="D1759" s="81">
        <f t="shared" si="5757"/>
        <v>0</v>
      </c>
      <c r="E1759" s="7" t="str">
        <f t="shared" si="5758"/>
        <v>18,</v>
      </c>
      <c r="F1759" s="78"/>
      <c r="G1759" s="86"/>
      <c r="H1759" s="86"/>
      <c r="I1759" s="86"/>
      <c r="J1759" s="86"/>
      <c r="K1759" s="86"/>
      <c r="L1759" s="86"/>
      <c r="M1759" s="86"/>
      <c r="N1759" s="86"/>
      <c r="O1759" s="78"/>
      <c r="P1759" s="86"/>
      <c r="Q1759" s="86"/>
      <c r="R1759" s="86"/>
      <c r="S1759" s="86"/>
      <c r="T1759" s="86"/>
      <c r="U1759" s="86"/>
      <c r="V1759" s="86"/>
      <c r="W1759" s="86"/>
      <c r="X1759" s="123" t="str">
        <f t="shared" si="5759"/>
        <v/>
      </c>
      <c r="Y1759" s="127">
        <f t="shared" si="5810"/>
        <v>0</v>
      </c>
      <c r="Z1759" s="127">
        <f t="shared" si="5811"/>
        <v>0</v>
      </c>
      <c r="AA1759" s="127">
        <f t="shared" si="5812"/>
        <v>0</v>
      </c>
      <c r="AB1759" s="86">
        <f>IF($Y1759&gt;$Z1759,$Y1759-$Z1759+AB1758,AB1758)</f>
        <v>0</v>
      </c>
      <c r="AC1759" s="86">
        <f>IF($Z1759&gt;$Y1759,$Z1759-$Y1759+AC1758,AC1758)</f>
        <v>0</v>
      </c>
      <c r="AD1759" s="90" t="str">
        <f t="shared" ref="AD1759:AE1759" si="5904">IF($A1758&lt;&gt;"",AD1758,"")</f>
        <v/>
      </c>
      <c r="AE1759" s="54" t="str">
        <f t="shared" si="5904"/>
        <v/>
      </c>
      <c r="AF1759" s="92" t="str">
        <f t="shared" si="5769"/>
        <v/>
      </c>
      <c r="AG1759" s="82">
        <f t="shared" si="5761"/>
        <v>0</v>
      </c>
      <c r="AH1759" s="71">
        <f t="shared" si="5626"/>
        <v>0</v>
      </c>
      <c r="AI1759" s="78" t="str">
        <f t="shared" si="5762"/>
        <v/>
      </c>
      <c r="AJ1759" s="132">
        <f t="shared" si="5813"/>
        <v>0</v>
      </c>
      <c r="AK1759" s="132">
        <f t="shared" si="5814"/>
        <v>0</v>
      </c>
      <c r="AL1759" s="132">
        <f t="shared" si="5815"/>
        <v>0</v>
      </c>
      <c r="AM1759" s="86" t="str">
        <f t="shared" si="5816"/>
        <v/>
      </c>
      <c r="AN1759" s="86" t="str">
        <f t="shared" si="5817"/>
        <v/>
      </c>
      <c r="AO1759" s="90" t="str">
        <f t="shared" ref="AO1759:AP1759" si="5905">IF($A1758&lt;&gt;"",AO1758,"")</f>
        <v/>
      </c>
      <c r="AP1759" s="54" t="str">
        <f t="shared" si="5905"/>
        <v/>
      </c>
      <c r="AQ1759" s="92" t="str">
        <f t="shared" si="5771"/>
        <v/>
      </c>
      <c r="AR1759" s="82">
        <f t="shared" si="5818"/>
        <v>0</v>
      </c>
      <c r="AS1759" s="71">
        <f t="shared" si="5772"/>
        <v>0</v>
      </c>
      <c r="AT1759" s="78" t="str">
        <f t="shared" si="5763"/>
        <v/>
      </c>
      <c r="AU1759" s="137">
        <f t="shared" si="5819"/>
        <v>0</v>
      </c>
      <c r="AV1759" s="137">
        <f t="shared" si="5820"/>
        <v>0</v>
      </c>
      <c r="AW1759" s="137">
        <f t="shared" si="5821"/>
        <v>0</v>
      </c>
      <c r="AX1759" s="86" t="str">
        <f t="shared" si="5822"/>
        <v/>
      </c>
      <c r="AY1759" s="86" t="str">
        <f t="shared" si="5823"/>
        <v/>
      </c>
      <c r="AZ1759" s="90" t="str">
        <f t="shared" ref="AZ1759:BA1759" si="5906">IF($A1758&lt;&gt;"",AZ1758,"")</f>
        <v/>
      </c>
      <c r="BA1759" s="54" t="str">
        <f t="shared" si="5906"/>
        <v/>
      </c>
      <c r="BB1759" s="92" t="str">
        <f t="shared" si="5774"/>
        <v/>
      </c>
      <c r="BC1759" s="82">
        <f t="shared" si="5824"/>
        <v>0</v>
      </c>
      <c r="BD1759" s="71">
        <f t="shared" si="5775"/>
        <v>0</v>
      </c>
      <c r="BE1759" s="98">
        <f t="shared" si="5826"/>
        <v>18</v>
      </c>
      <c r="BF1759" s="54" t="str">
        <f t="shared" si="5877"/>
        <v/>
      </c>
      <c r="BG1759" s="92" t="str">
        <f t="shared" si="5871"/>
        <v/>
      </c>
      <c r="BH1759" s="82">
        <f t="shared" si="5808"/>
        <v>0</v>
      </c>
      <c r="BI1759" s="71">
        <f t="shared" si="5809"/>
        <v>0</v>
      </c>
      <c r="BJ1759" s="146"/>
      <c r="BK1759" s="97">
        <v>1</v>
      </c>
      <c r="BL1759" s="95" t="str">
        <f t="shared" ref="BL1759:BP1759" si="5907">IF(BL1758&lt;&gt;"",BL1758,"")</f>
        <v/>
      </c>
      <c r="BM1759" s="95" t="str">
        <f t="shared" si="5907"/>
        <v/>
      </c>
      <c r="BN1759" s="95" t="str">
        <f t="shared" si="5907"/>
        <v/>
      </c>
      <c r="BO1759" s="95" t="str">
        <f t="shared" si="5907"/>
        <v/>
      </c>
      <c r="BP1759" s="95" t="str">
        <f t="shared" si="5907"/>
        <v/>
      </c>
      <c r="BQ1759" s="81">
        <f t="shared" si="5829"/>
        <v>0</v>
      </c>
      <c r="BR1759" s="81">
        <f t="shared" si="5830"/>
        <v>0</v>
      </c>
      <c r="BS1759" s="81">
        <f t="shared" si="5831"/>
        <v>0</v>
      </c>
      <c r="BT1759" s="81">
        <f t="shared" si="5832"/>
        <v>0</v>
      </c>
      <c r="BU1759" s="81">
        <f t="shared" si="5833"/>
        <v>0</v>
      </c>
      <c r="BV1759" s="13">
        <f t="shared" si="5834"/>
        <v>0</v>
      </c>
      <c r="BW1759" s="11">
        <f t="shared" si="5766"/>
        <v>0</v>
      </c>
      <c r="BX1759" s="69">
        <f t="shared" si="5778"/>
        <v>0</v>
      </c>
      <c r="BY1759" s="69">
        <f>IF($A1759&lt;&gt;"",IF(BY1758&lt;&gt;0,BY1758,IF(BW1759&lt;=$AW$2,"Stop Loss",0)),0)</f>
        <v>0</v>
      </c>
      <c r="BZ1759" s="69">
        <f t="shared" si="5687"/>
        <v>0</v>
      </c>
      <c r="CA1759" s="27" t="str">
        <f t="shared" si="5779"/>
        <v/>
      </c>
      <c r="CB1759" s="27" t="str">
        <f t="shared" si="5780"/>
        <v/>
      </c>
      <c r="CC1759" s="27" t="str">
        <f t="shared" si="5781"/>
        <v/>
      </c>
      <c r="CD1759" s="27" t="str">
        <f t="shared" si="5782"/>
        <v/>
      </c>
      <c r="CE1759" s="27" t="str">
        <f t="shared" si="5783"/>
        <v/>
      </c>
      <c r="CF1759" s="27" t="str">
        <f t="shared" si="5784"/>
        <v/>
      </c>
      <c r="CG1759" s="86"/>
      <c r="CH1759" s="86"/>
      <c r="CI1759" s="45"/>
      <c r="CJ1759" s="45"/>
      <c r="CK1759" s="45"/>
    </row>
    <row r="1760" spans="1:89">
      <c r="A1760" s="149"/>
      <c r="B1760" s="82" t="str">
        <f t="shared" si="5755"/>
        <v/>
      </c>
      <c r="C1760" s="7" t="str">
        <f t="shared" si="5756"/>
        <v/>
      </c>
      <c r="D1760" s="81">
        <f t="shared" si="5757"/>
        <v>0</v>
      </c>
      <c r="E1760" s="7" t="str">
        <f t="shared" si="5758"/>
        <v>18,</v>
      </c>
      <c r="F1760" s="78"/>
      <c r="G1760" s="86"/>
      <c r="H1760" s="86"/>
      <c r="I1760" s="86"/>
      <c r="J1760" s="86"/>
      <c r="K1760" s="86"/>
      <c r="L1760" s="86"/>
      <c r="M1760" s="86"/>
      <c r="N1760" s="86"/>
      <c r="O1760" s="78"/>
      <c r="P1760" s="86"/>
      <c r="Q1760" s="86"/>
      <c r="R1760" s="86"/>
      <c r="S1760" s="86"/>
      <c r="T1760" s="86"/>
      <c r="U1760" s="86"/>
      <c r="V1760" s="86"/>
      <c r="W1760" s="86"/>
      <c r="X1760" s="123" t="str">
        <f t="shared" si="5759"/>
        <v/>
      </c>
      <c r="Y1760" s="127">
        <f t="shared" si="5810"/>
        <v>0</v>
      </c>
      <c r="Z1760" s="127">
        <f t="shared" si="5811"/>
        <v>0</v>
      </c>
      <c r="AA1760" s="127">
        <f t="shared" si="5812"/>
        <v>0</v>
      </c>
      <c r="AB1760" s="86">
        <f>AB1759</f>
        <v>0</v>
      </c>
      <c r="AC1760" s="86">
        <f>AC1759</f>
        <v>0</v>
      </c>
      <c r="AD1760" s="90" t="str">
        <f>IF($A1759&lt;&gt;"",AA1759,"")</f>
        <v/>
      </c>
      <c r="AE1760" s="92" t="str">
        <f>IF($A1759&lt;&gt;"",IF(Y1759&gt;Z1759,"L","H"),"")</f>
        <v/>
      </c>
      <c r="AF1760" s="92" t="str">
        <f t="shared" si="5769"/>
        <v/>
      </c>
      <c r="AG1760" s="82">
        <f t="shared" si="5761"/>
        <v>0</v>
      </c>
      <c r="AH1760" s="71">
        <f t="shared" si="5626"/>
        <v>0</v>
      </c>
      <c r="AI1760" s="78" t="str">
        <f t="shared" si="5762"/>
        <v/>
      </c>
      <c r="AJ1760" s="132">
        <f t="shared" si="5813"/>
        <v>0</v>
      </c>
      <c r="AK1760" s="132">
        <f t="shared" si="5814"/>
        <v>0</v>
      </c>
      <c r="AL1760" s="132">
        <f t="shared" si="5815"/>
        <v>0</v>
      </c>
      <c r="AM1760" s="86" t="str">
        <f t="shared" si="5816"/>
        <v/>
      </c>
      <c r="AN1760" s="86" t="str">
        <f t="shared" si="5817"/>
        <v/>
      </c>
      <c r="AO1760" s="90" t="str">
        <f>IF($A1759&lt;&gt;"",AL1759,"")</f>
        <v/>
      </c>
      <c r="AP1760" s="92" t="str">
        <f>IF($A1759&lt;&gt;"",IF(AM1759&lt;&gt;"","O","E"),"")</f>
        <v/>
      </c>
      <c r="AQ1760" s="92" t="str">
        <f t="shared" si="5771"/>
        <v/>
      </c>
      <c r="AR1760" s="82">
        <f t="shared" si="5818"/>
        <v>0</v>
      </c>
      <c r="AS1760" s="71">
        <f t="shared" si="5772"/>
        <v>0</v>
      </c>
      <c r="AT1760" s="78" t="str">
        <f t="shared" si="5763"/>
        <v/>
      </c>
      <c r="AU1760" s="137">
        <f t="shared" si="5819"/>
        <v>0</v>
      </c>
      <c r="AV1760" s="137">
        <f t="shared" si="5820"/>
        <v>0</v>
      </c>
      <c r="AW1760" s="137">
        <f t="shared" si="5821"/>
        <v>0</v>
      </c>
      <c r="AX1760" s="86" t="str">
        <f t="shared" si="5822"/>
        <v/>
      </c>
      <c r="AY1760" s="86" t="str">
        <f t="shared" si="5823"/>
        <v/>
      </c>
      <c r="AZ1760" s="90" t="str">
        <f>IF($A1759&lt;&gt;"",AW1759,"")</f>
        <v/>
      </c>
      <c r="BA1760" s="92" t="str">
        <f>IF($A1759&lt;&gt;"",IF(AX1759&lt;&gt;"","B","R"),"")</f>
        <v/>
      </c>
      <c r="BB1760" s="92" t="str">
        <f t="shared" si="5774"/>
        <v/>
      </c>
      <c r="BC1760" s="82">
        <f t="shared" si="5824"/>
        <v>0</v>
      </c>
      <c r="BD1760" s="71">
        <f t="shared" si="5775"/>
        <v>0</v>
      </c>
      <c r="BE1760" s="98">
        <f t="shared" si="5826"/>
        <v>18</v>
      </c>
      <c r="BF1760" s="92" t="str">
        <f>IF($A1759&lt;&gt;"",IF($Y1759&gt;$Z1759,"H",IF($Z1759&gt;$Y1759,"L",BF1759)),"")</f>
        <v/>
      </c>
      <c r="BG1760" s="92" t="str">
        <f>IF($A1760&lt;&gt;"",IF($A1760=0,"L",IF(BF1760&lt;&gt;"",IF(BF1760=X1760,"W","L"))),"")</f>
        <v/>
      </c>
      <c r="BH1760" s="82">
        <f t="shared" si="5808"/>
        <v>0</v>
      </c>
      <c r="BI1760" s="71">
        <f t="shared" si="5809"/>
        <v>0</v>
      </c>
      <c r="BJ1760" s="146" t="str">
        <f>AE1760&amp;AP1760&amp;BA1760</f>
        <v/>
      </c>
      <c r="BK1760" s="97">
        <v>1</v>
      </c>
      <c r="BL1760" s="95" t="str">
        <f>IF($A1759&lt;&gt;"",IF($BJ1760="LER","11,",IF($BJ1760="LOR","02,",IF($BJ1760="LEB","01,",IF($BJ1760="LOB","12,",IF($BJ1760="HER","29,",IF($BJ1760="HOR","20,",IF($BJ1760="HEB","19,",IF($BJ1760="HOB","30,","")))))))),"")</f>
        <v/>
      </c>
      <c r="BM1760" s="95" t="str">
        <f>IF($A1759&lt;&gt;"",IF($BJ1760="LER","13,",IF($BJ1760="LOR","04,",IF($BJ1760="LEB","03,",IF($BJ1760="LOB","14,",IF($BJ1760="HER","31,",IF($BJ1760="HOR","22,",IF($BJ1760="HEB","21,",IF($BJ1760="HOB","32,","")))))))),"")</f>
        <v/>
      </c>
      <c r="BN1760" s="95" t="str">
        <f>IF($A1759&lt;&gt;"",IF($BJ1760="LER","15,",IF($BJ1760="LOR","06,",IF($BJ1760="LEB","05,",IF($BJ1760="LOB","16,",IF($BJ1760="HER","33,",IF($BJ1760="HOR","24,",IF($BJ1760="HEB","23,",IF($BJ1760="HOB","34,","")))))))),"")</f>
        <v/>
      </c>
      <c r="BO1760" s="95" t="str">
        <f>IF($A1759&lt;&gt;"",IF($BJ1760="LER","17,",IF($BJ1760="LOR","08,",IF($BJ1760="LEB","07,",IF($BJ1760="LOB","18,",IF($BJ1760="HER","35,",IF($BJ1760="HOR","26,",IF($BJ1760="HEB","25,",IF($BJ1760="HOB","36,","")))))))),"")</f>
        <v/>
      </c>
      <c r="BP1760" s="95" t="str">
        <f>IF($A1759&lt;&gt;"",IF($BJ1760="LER","",IF($BJ1760="LOR","10,",IF($BJ1760="LEB","09,",IF($BJ1760="LOB","",IF($BJ1760="HER","",IF($BJ1760="HOR","28,",IF($BJ1760="HEB","27,",IF($BJ1760="HOB","","")))))))),"")</f>
        <v/>
      </c>
      <c r="BQ1760" s="81">
        <f t="shared" si="5829"/>
        <v>0</v>
      </c>
      <c r="BR1760" s="81">
        <f t="shared" si="5830"/>
        <v>0</v>
      </c>
      <c r="BS1760" s="81">
        <f t="shared" si="5831"/>
        <v>0</v>
      </c>
      <c r="BT1760" s="81">
        <f t="shared" si="5832"/>
        <v>0</v>
      </c>
      <c r="BU1760" s="81">
        <f t="shared" si="5833"/>
        <v>0</v>
      </c>
      <c r="BV1760" s="13">
        <f t="shared" si="5834"/>
        <v>0</v>
      </c>
      <c r="BW1760" s="11">
        <f t="shared" si="5766"/>
        <v>0</v>
      </c>
      <c r="BX1760" s="69">
        <f t="shared" si="5778"/>
        <v>0</v>
      </c>
      <c r="BY1760" s="69">
        <f>IF($A1760&lt;&gt;"",IF(BY1759&lt;&gt;0,BY1759,IF(BW1760&lt;=$AW$2,"Stop Loss",0)),0)</f>
        <v>0</v>
      </c>
      <c r="BZ1760" s="69">
        <f t="shared" si="5687"/>
        <v>0</v>
      </c>
      <c r="CA1760" s="27" t="str">
        <f t="shared" si="5779"/>
        <v/>
      </c>
      <c r="CB1760" s="27" t="str">
        <f t="shared" si="5780"/>
        <v/>
      </c>
      <c r="CC1760" s="27" t="str">
        <f t="shared" si="5781"/>
        <v/>
      </c>
      <c r="CD1760" s="27" t="str">
        <f t="shared" si="5782"/>
        <v/>
      </c>
      <c r="CE1760" s="27" t="str">
        <f t="shared" si="5783"/>
        <v/>
      </c>
      <c r="CF1760" s="27" t="str">
        <f t="shared" si="5784"/>
        <v/>
      </c>
      <c r="CG1760" s="86"/>
      <c r="CH1760" s="86"/>
      <c r="CI1760" s="45"/>
      <c r="CJ1760" s="45"/>
      <c r="CK1760" s="45"/>
    </row>
    <row r="1761" spans="1:89">
      <c r="A1761" s="149"/>
      <c r="B1761" s="82" t="str">
        <f t="shared" si="5755"/>
        <v/>
      </c>
      <c r="C1761" s="7" t="str">
        <f t="shared" si="5756"/>
        <v/>
      </c>
      <c r="D1761" s="81">
        <f t="shared" si="5757"/>
        <v>0</v>
      </c>
      <c r="E1761" s="7" t="str">
        <f t="shared" si="5758"/>
        <v>18,</v>
      </c>
      <c r="F1761" s="78"/>
      <c r="G1761" s="86"/>
      <c r="H1761" s="86"/>
      <c r="I1761" s="86"/>
      <c r="J1761" s="86"/>
      <c r="K1761" s="86"/>
      <c r="L1761" s="86"/>
      <c r="M1761" s="86"/>
      <c r="N1761" s="86"/>
      <c r="O1761" s="78"/>
      <c r="P1761" s="86"/>
      <c r="Q1761" s="86"/>
      <c r="R1761" s="86"/>
      <c r="S1761" s="86"/>
      <c r="T1761" s="86"/>
      <c r="U1761" s="86"/>
      <c r="V1761" s="86"/>
      <c r="W1761" s="86"/>
      <c r="X1761" s="123" t="str">
        <f t="shared" si="5759"/>
        <v/>
      </c>
      <c r="Y1761" s="127">
        <f t="shared" si="5810"/>
        <v>0</v>
      </c>
      <c r="Z1761" s="127">
        <f t="shared" si="5811"/>
        <v>0</v>
      </c>
      <c r="AA1761" s="127">
        <f t="shared" si="5812"/>
        <v>0</v>
      </c>
      <c r="AB1761" s="86">
        <f t="shared" ref="AB1761:AC1761" si="5908">AB1760</f>
        <v>0</v>
      </c>
      <c r="AC1761" s="86">
        <f t="shared" si="5908"/>
        <v>0</v>
      </c>
      <c r="AD1761" s="90" t="str">
        <f>IF($A1760&lt;&gt;"",AD1760,"")</f>
        <v/>
      </c>
      <c r="AE1761" s="54" t="str">
        <f>IF($A1760&lt;&gt;"",AE1760,"")</f>
        <v/>
      </c>
      <c r="AF1761" s="92" t="str">
        <f t="shared" si="5769"/>
        <v/>
      </c>
      <c r="AG1761" s="82">
        <f t="shared" si="5761"/>
        <v>0</v>
      </c>
      <c r="AH1761" s="71">
        <f t="shared" si="5626"/>
        <v>0</v>
      </c>
      <c r="AI1761" s="78" t="str">
        <f t="shared" si="5762"/>
        <v/>
      </c>
      <c r="AJ1761" s="132">
        <f t="shared" si="5813"/>
        <v>0</v>
      </c>
      <c r="AK1761" s="132">
        <f t="shared" si="5814"/>
        <v>0</v>
      </c>
      <c r="AL1761" s="132">
        <f t="shared" si="5815"/>
        <v>0</v>
      </c>
      <c r="AM1761" s="86" t="str">
        <f t="shared" si="5816"/>
        <v/>
      </c>
      <c r="AN1761" s="86" t="str">
        <f t="shared" si="5817"/>
        <v/>
      </c>
      <c r="AO1761" s="90" t="str">
        <f>IF($A1760&lt;&gt;"",AO1760,"")</f>
        <v/>
      </c>
      <c r="AP1761" s="54" t="str">
        <f>IF($A1760&lt;&gt;"",AP1760,"")</f>
        <v/>
      </c>
      <c r="AQ1761" s="92" t="str">
        <f t="shared" si="5771"/>
        <v/>
      </c>
      <c r="AR1761" s="82">
        <f t="shared" si="5818"/>
        <v>0</v>
      </c>
      <c r="AS1761" s="71">
        <f t="shared" si="5772"/>
        <v>0</v>
      </c>
      <c r="AT1761" s="78" t="str">
        <f t="shared" si="5763"/>
        <v/>
      </c>
      <c r="AU1761" s="137">
        <f t="shared" si="5819"/>
        <v>0</v>
      </c>
      <c r="AV1761" s="137">
        <f t="shared" si="5820"/>
        <v>0</v>
      </c>
      <c r="AW1761" s="137">
        <f t="shared" si="5821"/>
        <v>0</v>
      </c>
      <c r="AX1761" s="86" t="str">
        <f t="shared" si="5822"/>
        <v/>
      </c>
      <c r="AY1761" s="86" t="str">
        <f t="shared" si="5823"/>
        <v/>
      </c>
      <c r="AZ1761" s="90" t="str">
        <f>IF($A1760&lt;&gt;"",AZ1760,"")</f>
        <v/>
      </c>
      <c r="BA1761" s="54" t="str">
        <f>IF($A1760&lt;&gt;"",BA1760,"")</f>
        <v/>
      </c>
      <c r="BB1761" s="92" t="str">
        <f t="shared" si="5774"/>
        <v/>
      </c>
      <c r="BC1761" s="82">
        <f t="shared" si="5824"/>
        <v>0</v>
      </c>
      <c r="BD1761" s="71">
        <f t="shared" si="5775"/>
        <v>0</v>
      </c>
      <c r="BE1761" s="98">
        <f t="shared" si="5826"/>
        <v>18</v>
      </c>
      <c r="BF1761" s="54" t="str">
        <f>IF($A1760&lt;&gt;"",BF1760,"")</f>
        <v/>
      </c>
      <c r="BG1761" s="92" t="str">
        <f t="shared" ref="BG1761:BG1768" si="5909">IF($A1761&lt;&gt;"",IF($A1761=0,"L",IF(BF1761&lt;&gt;"",IF(BF1761=X1761,"W","L"))),"")</f>
        <v/>
      </c>
      <c r="BH1761" s="82">
        <f t="shared" si="5808"/>
        <v>0</v>
      </c>
      <c r="BI1761" s="71">
        <f t="shared" si="5809"/>
        <v>0</v>
      </c>
      <c r="BJ1761" s="146"/>
      <c r="BK1761" s="97">
        <v>1</v>
      </c>
      <c r="BL1761" s="95" t="str">
        <f>IF(BL1760&lt;&gt;"",BL1760,"")</f>
        <v/>
      </c>
      <c r="BM1761" s="95" t="str">
        <f t="shared" ref="BM1761:BP1761" si="5910">IF(BM1760&lt;&gt;"",BM1760,"")</f>
        <v/>
      </c>
      <c r="BN1761" s="95" t="str">
        <f t="shared" si="5910"/>
        <v/>
      </c>
      <c r="BO1761" s="95" t="str">
        <f t="shared" si="5910"/>
        <v/>
      </c>
      <c r="BP1761" s="95" t="str">
        <f t="shared" si="5910"/>
        <v/>
      </c>
      <c r="BQ1761" s="81">
        <f t="shared" si="5829"/>
        <v>0</v>
      </c>
      <c r="BR1761" s="81">
        <f t="shared" si="5830"/>
        <v>0</v>
      </c>
      <c r="BS1761" s="81">
        <f t="shared" si="5831"/>
        <v>0</v>
      </c>
      <c r="BT1761" s="81">
        <f t="shared" si="5832"/>
        <v>0</v>
      </c>
      <c r="BU1761" s="81">
        <f t="shared" si="5833"/>
        <v>0</v>
      </c>
      <c r="BV1761" s="13">
        <f t="shared" si="5834"/>
        <v>0</v>
      </c>
      <c r="BW1761" s="11">
        <f t="shared" si="5766"/>
        <v>0</v>
      </c>
      <c r="BX1761" s="69">
        <f t="shared" si="5778"/>
        <v>0</v>
      </c>
      <c r="BY1761" s="69">
        <f>IF($A1761&lt;&gt;"",IF(BY1760&lt;&gt;0,BY1760,IF(BW1761&lt;=$AW$2,"Stop Loss",0)),0)</f>
        <v>0</v>
      </c>
      <c r="BZ1761" s="69">
        <f t="shared" si="5687"/>
        <v>0</v>
      </c>
      <c r="CA1761" s="27" t="str">
        <f t="shared" si="5779"/>
        <v/>
      </c>
      <c r="CB1761" s="27" t="str">
        <f t="shared" si="5780"/>
        <v/>
      </c>
      <c r="CC1761" s="27" t="str">
        <f t="shared" si="5781"/>
        <v/>
      </c>
      <c r="CD1761" s="27" t="str">
        <f t="shared" si="5782"/>
        <v/>
      </c>
      <c r="CE1761" s="27" t="str">
        <f t="shared" si="5783"/>
        <v/>
      </c>
      <c r="CF1761" s="27" t="str">
        <f t="shared" si="5784"/>
        <v/>
      </c>
      <c r="CG1761" s="86"/>
      <c r="CH1761" s="86"/>
      <c r="CI1761" s="45"/>
      <c r="CJ1761" s="45"/>
      <c r="CK1761" s="45"/>
    </row>
    <row r="1762" spans="1:89">
      <c r="A1762" s="149"/>
      <c r="B1762" s="82" t="str">
        <f t="shared" si="5755"/>
        <v/>
      </c>
      <c r="C1762" s="7" t="str">
        <f t="shared" si="5756"/>
        <v/>
      </c>
      <c r="D1762" s="81">
        <f t="shared" si="5757"/>
        <v>0</v>
      </c>
      <c r="E1762" s="7" t="str">
        <f t="shared" si="5758"/>
        <v>18,</v>
      </c>
      <c r="F1762" s="78"/>
      <c r="G1762" s="86"/>
      <c r="H1762" s="86"/>
      <c r="I1762" s="86"/>
      <c r="J1762" s="86"/>
      <c r="K1762" s="86"/>
      <c r="L1762" s="86"/>
      <c r="M1762" s="86"/>
      <c r="N1762" s="86"/>
      <c r="O1762" s="78"/>
      <c r="P1762" s="86"/>
      <c r="Q1762" s="86"/>
      <c r="R1762" s="86"/>
      <c r="S1762" s="86"/>
      <c r="T1762" s="86"/>
      <c r="U1762" s="86"/>
      <c r="V1762" s="86"/>
      <c r="W1762" s="86"/>
      <c r="X1762" s="123" t="str">
        <f t="shared" si="5759"/>
        <v/>
      </c>
      <c r="Y1762" s="127">
        <f t="shared" si="5810"/>
        <v>0</v>
      </c>
      <c r="Z1762" s="127">
        <f t="shared" si="5811"/>
        <v>0</v>
      </c>
      <c r="AA1762" s="127">
        <f t="shared" si="5812"/>
        <v>0</v>
      </c>
      <c r="AB1762" s="86">
        <f t="shared" ref="AB1762:AC1762" si="5911">AB1761</f>
        <v>0</v>
      </c>
      <c r="AC1762" s="86">
        <f t="shared" si="5911"/>
        <v>0</v>
      </c>
      <c r="AD1762" s="90" t="str">
        <f t="shared" ref="AD1762:AE1762" si="5912">IF($A1761&lt;&gt;"",AD1761,"")</f>
        <v/>
      </c>
      <c r="AE1762" s="54" t="str">
        <f t="shared" si="5912"/>
        <v/>
      </c>
      <c r="AF1762" s="92" t="str">
        <f t="shared" si="5769"/>
        <v/>
      </c>
      <c r="AG1762" s="82">
        <f t="shared" si="5761"/>
        <v>0</v>
      </c>
      <c r="AH1762" s="71">
        <f t="shared" si="5626"/>
        <v>0</v>
      </c>
      <c r="AI1762" s="78" t="str">
        <f t="shared" si="5762"/>
        <v/>
      </c>
      <c r="AJ1762" s="132">
        <f t="shared" si="5813"/>
        <v>0</v>
      </c>
      <c r="AK1762" s="132">
        <f t="shared" si="5814"/>
        <v>0</v>
      </c>
      <c r="AL1762" s="132">
        <f t="shared" si="5815"/>
        <v>0</v>
      </c>
      <c r="AM1762" s="86" t="str">
        <f t="shared" si="5816"/>
        <v/>
      </c>
      <c r="AN1762" s="86" t="str">
        <f t="shared" si="5817"/>
        <v/>
      </c>
      <c r="AO1762" s="90" t="str">
        <f t="shared" ref="AO1762:AP1762" si="5913">IF($A1761&lt;&gt;"",AO1761,"")</f>
        <v/>
      </c>
      <c r="AP1762" s="54" t="str">
        <f t="shared" si="5913"/>
        <v/>
      </c>
      <c r="AQ1762" s="92" t="str">
        <f t="shared" si="5771"/>
        <v/>
      </c>
      <c r="AR1762" s="82">
        <f t="shared" si="5818"/>
        <v>0</v>
      </c>
      <c r="AS1762" s="71">
        <f t="shared" si="5772"/>
        <v>0</v>
      </c>
      <c r="AT1762" s="78" t="str">
        <f t="shared" si="5763"/>
        <v/>
      </c>
      <c r="AU1762" s="137">
        <f t="shared" si="5819"/>
        <v>0</v>
      </c>
      <c r="AV1762" s="137">
        <f t="shared" si="5820"/>
        <v>0</v>
      </c>
      <c r="AW1762" s="137">
        <f t="shared" si="5821"/>
        <v>0</v>
      </c>
      <c r="AX1762" s="86" t="str">
        <f t="shared" si="5822"/>
        <v/>
      </c>
      <c r="AY1762" s="86" t="str">
        <f t="shared" si="5823"/>
        <v/>
      </c>
      <c r="AZ1762" s="90" t="str">
        <f t="shared" ref="AZ1762:BA1762" si="5914">IF($A1761&lt;&gt;"",AZ1761,"")</f>
        <v/>
      </c>
      <c r="BA1762" s="54" t="str">
        <f t="shared" si="5914"/>
        <v/>
      </c>
      <c r="BB1762" s="92" t="str">
        <f t="shared" si="5774"/>
        <v/>
      </c>
      <c r="BC1762" s="82">
        <f t="shared" si="5824"/>
        <v>0</v>
      </c>
      <c r="BD1762" s="71">
        <f t="shared" si="5775"/>
        <v>0</v>
      </c>
      <c r="BE1762" s="98">
        <f t="shared" si="5826"/>
        <v>18</v>
      </c>
      <c r="BF1762" s="54" t="str">
        <f t="shared" ref="BF1762:BF1768" si="5915">IF($A1761&lt;&gt;"",BF1761,"")</f>
        <v/>
      </c>
      <c r="BG1762" s="92" t="str">
        <f t="shared" si="5909"/>
        <v/>
      </c>
      <c r="BH1762" s="82">
        <f t="shared" si="5808"/>
        <v>0</v>
      </c>
      <c r="BI1762" s="71">
        <f t="shared" si="5809"/>
        <v>0</v>
      </c>
      <c r="BJ1762" s="146"/>
      <c r="BK1762" s="97">
        <v>1</v>
      </c>
      <c r="BL1762" s="95" t="str">
        <f t="shared" ref="BL1762:BP1762" si="5916">IF(BL1761&lt;&gt;"",BL1761,"")</f>
        <v/>
      </c>
      <c r="BM1762" s="95" t="str">
        <f t="shared" si="5916"/>
        <v/>
      </c>
      <c r="BN1762" s="95" t="str">
        <f t="shared" si="5916"/>
        <v/>
      </c>
      <c r="BO1762" s="95" t="str">
        <f t="shared" si="5916"/>
        <v/>
      </c>
      <c r="BP1762" s="95" t="str">
        <f t="shared" si="5916"/>
        <v/>
      </c>
      <c r="BQ1762" s="81">
        <f t="shared" si="5829"/>
        <v>0</v>
      </c>
      <c r="BR1762" s="81">
        <f t="shared" si="5830"/>
        <v>0</v>
      </c>
      <c r="BS1762" s="81">
        <f t="shared" si="5831"/>
        <v>0</v>
      </c>
      <c r="BT1762" s="81">
        <f t="shared" si="5832"/>
        <v>0</v>
      </c>
      <c r="BU1762" s="81">
        <f t="shared" si="5833"/>
        <v>0</v>
      </c>
      <c r="BV1762" s="13">
        <f t="shared" si="5834"/>
        <v>0</v>
      </c>
      <c r="BW1762" s="11">
        <f t="shared" si="5766"/>
        <v>0</v>
      </c>
      <c r="BX1762" s="69">
        <f t="shared" si="5778"/>
        <v>0</v>
      </c>
      <c r="BY1762" s="69">
        <f>IF($A1762&lt;&gt;"",IF(BY1761&lt;&gt;0,BY1761,IF(BW1762&lt;=$AW$2,"Stop Loss",0)),0)</f>
        <v>0</v>
      </c>
      <c r="BZ1762" s="69">
        <f t="shared" si="5687"/>
        <v>0</v>
      </c>
      <c r="CA1762" s="27" t="str">
        <f t="shared" si="5779"/>
        <v/>
      </c>
      <c r="CB1762" s="27" t="str">
        <f t="shared" si="5780"/>
        <v/>
      </c>
      <c r="CC1762" s="27" t="str">
        <f t="shared" si="5781"/>
        <v/>
      </c>
      <c r="CD1762" s="27" t="str">
        <f t="shared" si="5782"/>
        <v/>
      </c>
      <c r="CE1762" s="27" t="str">
        <f t="shared" si="5783"/>
        <v/>
      </c>
      <c r="CF1762" s="27" t="str">
        <f t="shared" si="5784"/>
        <v/>
      </c>
      <c r="CG1762" s="86"/>
      <c r="CH1762" s="86"/>
      <c r="CI1762" s="45"/>
      <c r="CJ1762" s="45"/>
      <c r="CK1762" s="45"/>
    </row>
    <row r="1763" spans="1:89">
      <c r="A1763" s="149"/>
      <c r="B1763" s="82" t="str">
        <f t="shared" si="5755"/>
        <v/>
      </c>
      <c r="C1763" s="7" t="str">
        <f t="shared" si="5756"/>
        <v/>
      </c>
      <c r="D1763" s="81">
        <f t="shared" si="5757"/>
        <v>0</v>
      </c>
      <c r="E1763" s="7" t="str">
        <f t="shared" si="5758"/>
        <v>18,</v>
      </c>
      <c r="F1763" s="78"/>
      <c r="G1763" s="86"/>
      <c r="H1763" s="86"/>
      <c r="I1763" s="86"/>
      <c r="J1763" s="86"/>
      <c r="K1763" s="86"/>
      <c r="L1763" s="86"/>
      <c r="M1763" s="86"/>
      <c r="N1763" s="86"/>
      <c r="O1763" s="78"/>
      <c r="P1763" s="86"/>
      <c r="Q1763" s="86"/>
      <c r="R1763" s="86"/>
      <c r="S1763" s="86"/>
      <c r="T1763" s="86"/>
      <c r="U1763" s="86"/>
      <c r="V1763" s="86"/>
      <c r="W1763" s="86"/>
      <c r="X1763" s="123" t="str">
        <f t="shared" si="5759"/>
        <v/>
      </c>
      <c r="Y1763" s="127">
        <f t="shared" si="5810"/>
        <v>0</v>
      </c>
      <c r="Z1763" s="127">
        <f t="shared" si="5811"/>
        <v>0</v>
      </c>
      <c r="AA1763" s="127">
        <f t="shared" si="5812"/>
        <v>0</v>
      </c>
      <c r="AB1763" s="86">
        <f t="shared" ref="AB1763:AC1763" si="5917">AB1762</f>
        <v>0</v>
      </c>
      <c r="AC1763" s="86">
        <f t="shared" si="5917"/>
        <v>0</v>
      </c>
      <c r="AD1763" s="90" t="str">
        <f t="shared" ref="AD1763:AE1763" si="5918">IF($A1762&lt;&gt;"",AD1762,"")</f>
        <v/>
      </c>
      <c r="AE1763" s="54" t="str">
        <f t="shared" si="5918"/>
        <v/>
      </c>
      <c r="AF1763" s="92" t="str">
        <f t="shared" si="5769"/>
        <v/>
      </c>
      <c r="AG1763" s="82">
        <f t="shared" si="5761"/>
        <v>0</v>
      </c>
      <c r="AH1763" s="71">
        <f t="shared" si="5626"/>
        <v>0</v>
      </c>
      <c r="AI1763" s="78" t="str">
        <f t="shared" si="5762"/>
        <v/>
      </c>
      <c r="AJ1763" s="132">
        <f t="shared" si="5813"/>
        <v>0</v>
      </c>
      <c r="AK1763" s="132">
        <f t="shared" si="5814"/>
        <v>0</v>
      </c>
      <c r="AL1763" s="132">
        <f t="shared" si="5815"/>
        <v>0</v>
      </c>
      <c r="AM1763" s="86" t="str">
        <f t="shared" si="5816"/>
        <v/>
      </c>
      <c r="AN1763" s="86" t="str">
        <f t="shared" si="5817"/>
        <v/>
      </c>
      <c r="AO1763" s="90" t="str">
        <f t="shared" ref="AO1763:AP1763" si="5919">IF($A1762&lt;&gt;"",AO1762,"")</f>
        <v/>
      </c>
      <c r="AP1763" s="54" t="str">
        <f t="shared" si="5919"/>
        <v/>
      </c>
      <c r="AQ1763" s="92" t="str">
        <f t="shared" si="5771"/>
        <v/>
      </c>
      <c r="AR1763" s="82">
        <f t="shared" si="5818"/>
        <v>0</v>
      </c>
      <c r="AS1763" s="71">
        <f t="shared" si="5772"/>
        <v>0</v>
      </c>
      <c r="AT1763" s="78" t="str">
        <f t="shared" si="5763"/>
        <v/>
      </c>
      <c r="AU1763" s="137">
        <f t="shared" si="5819"/>
        <v>0</v>
      </c>
      <c r="AV1763" s="137">
        <f t="shared" si="5820"/>
        <v>0</v>
      </c>
      <c r="AW1763" s="137">
        <f t="shared" si="5821"/>
        <v>0</v>
      </c>
      <c r="AX1763" s="86" t="str">
        <f t="shared" si="5822"/>
        <v/>
      </c>
      <c r="AY1763" s="86" t="str">
        <f t="shared" si="5823"/>
        <v/>
      </c>
      <c r="AZ1763" s="90" t="str">
        <f t="shared" ref="AZ1763:BA1763" si="5920">IF($A1762&lt;&gt;"",AZ1762,"")</f>
        <v/>
      </c>
      <c r="BA1763" s="54" t="str">
        <f t="shared" si="5920"/>
        <v/>
      </c>
      <c r="BB1763" s="92" t="str">
        <f t="shared" si="5774"/>
        <v/>
      </c>
      <c r="BC1763" s="82">
        <f t="shared" si="5824"/>
        <v>0</v>
      </c>
      <c r="BD1763" s="71">
        <f t="shared" si="5775"/>
        <v>0</v>
      </c>
      <c r="BE1763" s="98">
        <f t="shared" si="5826"/>
        <v>18</v>
      </c>
      <c r="BF1763" s="54" t="str">
        <f t="shared" si="5915"/>
        <v/>
      </c>
      <c r="BG1763" s="92" t="str">
        <f t="shared" si="5909"/>
        <v/>
      </c>
      <c r="BH1763" s="82">
        <f t="shared" si="5808"/>
        <v>0</v>
      </c>
      <c r="BI1763" s="71">
        <f t="shared" si="5809"/>
        <v>0</v>
      </c>
      <c r="BJ1763" s="146"/>
      <c r="BK1763" s="97">
        <v>1</v>
      </c>
      <c r="BL1763" s="95" t="str">
        <f t="shared" ref="BL1763:BP1763" si="5921">IF(BL1762&lt;&gt;"",BL1762,"")</f>
        <v/>
      </c>
      <c r="BM1763" s="95" t="str">
        <f t="shared" si="5921"/>
        <v/>
      </c>
      <c r="BN1763" s="95" t="str">
        <f t="shared" si="5921"/>
        <v/>
      </c>
      <c r="BO1763" s="95" t="str">
        <f t="shared" si="5921"/>
        <v/>
      </c>
      <c r="BP1763" s="95" t="str">
        <f t="shared" si="5921"/>
        <v/>
      </c>
      <c r="BQ1763" s="81">
        <f t="shared" si="5829"/>
        <v>0</v>
      </c>
      <c r="BR1763" s="81">
        <f t="shared" si="5830"/>
        <v>0</v>
      </c>
      <c r="BS1763" s="81">
        <f t="shared" si="5831"/>
        <v>0</v>
      </c>
      <c r="BT1763" s="81">
        <f t="shared" si="5832"/>
        <v>0</v>
      </c>
      <c r="BU1763" s="81">
        <f t="shared" si="5833"/>
        <v>0</v>
      </c>
      <c r="BV1763" s="13">
        <f t="shared" si="5834"/>
        <v>0</v>
      </c>
      <c r="BW1763" s="11">
        <f t="shared" si="5766"/>
        <v>0</v>
      </c>
      <c r="BX1763" s="69">
        <f t="shared" si="5778"/>
        <v>0</v>
      </c>
      <c r="BY1763" s="69">
        <f>IF($A1763&lt;&gt;"",IF(BY1762&lt;&gt;0,BY1762,IF(BW1763&lt;=$AW$2,"Stop Loss",0)),0)</f>
        <v>0</v>
      </c>
      <c r="BZ1763" s="69">
        <f t="shared" si="5687"/>
        <v>0</v>
      </c>
      <c r="CA1763" s="27" t="str">
        <f t="shared" si="5779"/>
        <v/>
      </c>
      <c r="CB1763" s="27" t="str">
        <f t="shared" si="5780"/>
        <v/>
      </c>
      <c r="CC1763" s="27" t="str">
        <f t="shared" si="5781"/>
        <v/>
      </c>
      <c r="CD1763" s="27" t="str">
        <f t="shared" si="5782"/>
        <v/>
      </c>
      <c r="CE1763" s="27" t="str">
        <f t="shared" si="5783"/>
        <v/>
      </c>
      <c r="CF1763" s="27" t="str">
        <f t="shared" si="5784"/>
        <v/>
      </c>
      <c r="CG1763" s="86"/>
      <c r="CH1763" s="86"/>
      <c r="CI1763" s="45"/>
      <c r="CJ1763" s="45"/>
      <c r="CK1763" s="45"/>
    </row>
    <row r="1764" spans="1:89">
      <c r="A1764" s="149"/>
      <c r="B1764" s="82" t="str">
        <f t="shared" si="5755"/>
        <v/>
      </c>
      <c r="C1764" s="7" t="str">
        <f t="shared" si="5756"/>
        <v/>
      </c>
      <c r="D1764" s="81">
        <f t="shared" si="5757"/>
        <v>0</v>
      </c>
      <c r="E1764" s="7" t="str">
        <f t="shared" si="5758"/>
        <v>18,</v>
      </c>
      <c r="F1764" s="78"/>
      <c r="G1764" s="86"/>
      <c r="H1764" s="86"/>
      <c r="I1764" s="86"/>
      <c r="J1764" s="86"/>
      <c r="K1764" s="86"/>
      <c r="L1764" s="86"/>
      <c r="M1764" s="86"/>
      <c r="N1764" s="86"/>
      <c r="O1764" s="78"/>
      <c r="P1764" s="86"/>
      <c r="Q1764" s="86"/>
      <c r="R1764" s="86"/>
      <c r="S1764" s="86"/>
      <c r="T1764" s="86"/>
      <c r="U1764" s="86"/>
      <c r="V1764" s="86"/>
      <c r="W1764" s="86"/>
      <c r="X1764" s="123" t="str">
        <f t="shared" si="5759"/>
        <v/>
      </c>
      <c r="Y1764" s="127">
        <f t="shared" si="5810"/>
        <v>0</v>
      </c>
      <c r="Z1764" s="127">
        <f t="shared" si="5811"/>
        <v>0</v>
      </c>
      <c r="AA1764" s="127">
        <f t="shared" si="5812"/>
        <v>0</v>
      </c>
      <c r="AB1764" s="86">
        <f t="shared" ref="AB1764:AC1764" si="5922">AB1763</f>
        <v>0</v>
      </c>
      <c r="AC1764" s="86">
        <f t="shared" si="5922"/>
        <v>0</v>
      </c>
      <c r="AD1764" s="90" t="str">
        <f t="shared" ref="AD1764:AE1764" si="5923">IF($A1763&lt;&gt;"",AD1763,"")</f>
        <v/>
      </c>
      <c r="AE1764" s="54" t="str">
        <f t="shared" si="5923"/>
        <v/>
      </c>
      <c r="AF1764" s="92" t="str">
        <f t="shared" si="5769"/>
        <v/>
      </c>
      <c r="AG1764" s="82">
        <f t="shared" si="5761"/>
        <v>0</v>
      </c>
      <c r="AH1764" s="71">
        <f t="shared" si="5626"/>
        <v>0</v>
      </c>
      <c r="AI1764" s="78" t="str">
        <f t="shared" si="5762"/>
        <v/>
      </c>
      <c r="AJ1764" s="132">
        <f t="shared" si="5813"/>
        <v>0</v>
      </c>
      <c r="AK1764" s="132">
        <f t="shared" si="5814"/>
        <v>0</v>
      </c>
      <c r="AL1764" s="132">
        <f t="shared" si="5815"/>
        <v>0</v>
      </c>
      <c r="AM1764" s="86" t="str">
        <f t="shared" si="5816"/>
        <v/>
      </c>
      <c r="AN1764" s="86" t="str">
        <f t="shared" si="5817"/>
        <v/>
      </c>
      <c r="AO1764" s="90" t="str">
        <f t="shared" ref="AO1764:AP1764" si="5924">IF($A1763&lt;&gt;"",AO1763,"")</f>
        <v/>
      </c>
      <c r="AP1764" s="54" t="str">
        <f t="shared" si="5924"/>
        <v/>
      </c>
      <c r="AQ1764" s="92" t="str">
        <f t="shared" si="5771"/>
        <v/>
      </c>
      <c r="AR1764" s="82">
        <f t="shared" si="5818"/>
        <v>0</v>
      </c>
      <c r="AS1764" s="71">
        <f t="shared" si="5772"/>
        <v>0</v>
      </c>
      <c r="AT1764" s="78" t="str">
        <f t="shared" si="5763"/>
        <v/>
      </c>
      <c r="AU1764" s="137">
        <f t="shared" si="5819"/>
        <v>0</v>
      </c>
      <c r="AV1764" s="137">
        <f t="shared" si="5820"/>
        <v>0</v>
      </c>
      <c r="AW1764" s="137">
        <f t="shared" si="5821"/>
        <v>0</v>
      </c>
      <c r="AX1764" s="86" t="str">
        <f t="shared" si="5822"/>
        <v/>
      </c>
      <c r="AY1764" s="86" t="str">
        <f t="shared" si="5823"/>
        <v/>
      </c>
      <c r="AZ1764" s="90" t="str">
        <f t="shared" ref="AZ1764:BA1764" si="5925">IF($A1763&lt;&gt;"",AZ1763,"")</f>
        <v/>
      </c>
      <c r="BA1764" s="54" t="str">
        <f t="shared" si="5925"/>
        <v/>
      </c>
      <c r="BB1764" s="92" t="str">
        <f t="shared" si="5774"/>
        <v/>
      </c>
      <c r="BC1764" s="82">
        <f t="shared" si="5824"/>
        <v>0</v>
      </c>
      <c r="BD1764" s="71">
        <f t="shared" si="5775"/>
        <v>0</v>
      </c>
      <c r="BE1764" s="98">
        <f t="shared" si="5826"/>
        <v>18</v>
      </c>
      <c r="BF1764" s="54" t="str">
        <f t="shared" si="5915"/>
        <v/>
      </c>
      <c r="BG1764" s="92" t="str">
        <f t="shared" si="5909"/>
        <v/>
      </c>
      <c r="BH1764" s="82">
        <f t="shared" si="5808"/>
        <v>0</v>
      </c>
      <c r="BI1764" s="71">
        <f t="shared" si="5809"/>
        <v>0</v>
      </c>
      <c r="BJ1764" s="146"/>
      <c r="BK1764" s="97">
        <v>1</v>
      </c>
      <c r="BL1764" s="95" t="str">
        <f t="shared" ref="BL1764:BP1764" si="5926">IF(BL1763&lt;&gt;"",BL1763,"")</f>
        <v/>
      </c>
      <c r="BM1764" s="95" t="str">
        <f t="shared" si="5926"/>
        <v/>
      </c>
      <c r="BN1764" s="95" t="str">
        <f t="shared" si="5926"/>
        <v/>
      </c>
      <c r="BO1764" s="95" t="str">
        <f t="shared" si="5926"/>
        <v/>
      </c>
      <c r="BP1764" s="95" t="str">
        <f t="shared" si="5926"/>
        <v/>
      </c>
      <c r="BQ1764" s="81">
        <f t="shared" si="5829"/>
        <v>0</v>
      </c>
      <c r="BR1764" s="81">
        <f t="shared" si="5830"/>
        <v>0</v>
      </c>
      <c r="BS1764" s="81">
        <f t="shared" si="5831"/>
        <v>0</v>
      </c>
      <c r="BT1764" s="81">
        <f t="shared" si="5832"/>
        <v>0</v>
      </c>
      <c r="BU1764" s="81">
        <f t="shared" si="5833"/>
        <v>0</v>
      </c>
      <c r="BV1764" s="13">
        <f t="shared" si="5834"/>
        <v>0</v>
      </c>
      <c r="BW1764" s="11">
        <f t="shared" si="5766"/>
        <v>0</v>
      </c>
      <c r="BX1764" s="69">
        <f t="shared" si="5778"/>
        <v>0</v>
      </c>
      <c r="BY1764" s="69">
        <f>IF($A1764&lt;&gt;"",IF(BY1763&lt;&gt;0,BY1763,IF(BW1764&lt;=$AW$2,"Stop Loss",0)),0)</f>
        <v>0</v>
      </c>
      <c r="BZ1764" s="69">
        <f t="shared" si="5687"/>
        <v>0</v>
      </c>
      <c r="CA1764" s="27" t="str">
        <f t="shared" si="5779"/>
        <v/>
      </c>
      <c r="CB1764" s="27" t="str">
        <f t="shared" si="5780"/>
        <v/>
      </c>
      <c r="CC1764" s="27" t="str">
        <f t="shared" si="5781"/>
        <v/>
      </c>
      <c r="CD1764" s="27" t="str">
        <f t="shared" si="5782"/>
        <v/>
      </c>
      <c r="CE1764" s="27" t="str">
        <f t="shared" si="5783"/>
        <v/>
      </c>
      <c r="CF1764" s="27" t="str">
        <f t="shared" si="5784"/>
        <v/>
      </c>
      <c r="CG1764" s="86"/>
      <c r="CH1764" s="86"/>
      <c r="CI1764" s="45"/>
      <c r="CJ1764" s="45"/>
      <c r="CK1764" s="45"/>
    </row>
    <row r="1765" spans="1:89">
      <c r="A1765" s="149"/>
      <c r="B1765" s="82" t="str">
        <f t="shared" si="5755"/>
        <v/>
      </c>
      <c r="C1765" s="7" t="str">
        <f t="shared" si="5756"/>
        <v/>
      </c>
      <c r="D1765" s="81">
        <f t="shared" si="5757"/>
        <v>0</v>
      </c>
      <c r="E1765" s="7" t="str">
        <f t="shared" si="5758"/>
        <v>18,</v>
      </c>
      <c r="F1765" s="78"/>
      <c r="G1765" s="86"/>
      <c r="H1765" s="86"/>
      <c r="I1765" s="86"/>
      <c r="J1765" s="86"/>
      <c r="K1765" s="86"/>
      <c r="L1765" s="86"/>
      <c r="M1765" s="86"/>
      <c r="N1765" s="86"/>
      <c r="O1765" s="78"/>
      <c r="P1765" s="86"/>
      <c r="Q1765" s="86"/>
      <c r="R1765" s="86"/>
      <c r="S1765" s="86"/>
      <c r="T1765" s="86"/>
      <c r="U1765" s="86"/>
      <c r="V1765" s="86"/>
      <c r="W1765" s="86"/>
      <c r="X1765" s="123" t="str">
        <f t="shared" si="5759"/>
        <v/>
      </c>
      <c r="Y1765" s="127">
        <f t="shared" si="5810"/>
        <v>0</v>
      </c>
      <c r="Z1765" s="127">
        <f t="shared" si="5811"/>
        <v>0</v>
      </c>
      <c r="AA1765" s="127">
        <f t="shared" si="5812"/>
        <v>0</v>
      </c>
      <c r="AB1765" s="86">
        <f t="shared" ref="AB1765:AC1765" si="5927">AB1764</f>
        <v>0</v>
      </c>
      <c r="AC1765" s="86">
        <f t="shared" si="5927"/>
        <v>0</v>
      </c>
      <c r="AD1765" s="90" t="str">
        <f t="shared" ref="AD1765:AE1765" si="5928">IF($A1764&lt;&gt;"",AD1764,"")</f>
        <v/>
      </c>
      <c r="AE1765" s="54" t="str">
        <f t="shared" si="5928"/>
        <v/>
      </c>
      <c r="AF1765" s="92" t="str">
        <f t="shared" si="5769"/>
        <v/>
      </c>
      <c r="AG1765" s="82">
        <f t="shared" si="5761"/>
        <v>0</v>
      </c>
      <c r="AH1765" s="71">
        <f t="shared" si="5626"/>
        <v>0</v>
      </c>
      <c r="AI1765" s="78" t="str">
        <f t="shared" si="5762"/>
        <v/>
      </c>
      <c r="AJ1765" s="132">
        <f t="shared" si="5813"/>
        <v>0</v>
      </c>
      <c r="AK1765" s="132">
        <f t="shared" si="5814"/>
        <v>0</v>
      </c>
      <c r="AL1765" s="132">
        <f t="shared" si="5815"/>
        <v>0</v>
      </c>
      <c r="AM1765" s="86" t="str">
        <f t="shared" si="5816"/>
        <v/>
      </c>
      <c r="AN1765" s="86" t="str">
        <f t="shared" si="5817"/>
        <v/>
      </c>
      <c r="AO1765" s="90" t="str">
        <f t="shared" ref="AO1765:AP1765" si="5929">IF($A1764&lt;&gt;"",AO1764,"")</f>
        <v/>
      </c>
      <c r="AP1765" s="54" t="str">
        <f t="shared" si="5929"/>
        <v/>
      </c>
      <c r="AQ1765" s="92" t="str">
        <f t="shared" si="5771"/>
        <v/>
      </c>
      <c r="AR1765" s="82">
        <f t="shared" si="5818"/>
        <v>0</v>
      </c>
      <c r="AS1765" s="71">
        <f t="shared" si="5772"/>
        <v>0</v>
      </c>
      <c r="AT1765" s="78" t="str">
        <f t="shared" si="5763"/>
        <v/>
      </c>
      <c r="AU1765" s="137">
        <f t="shared" si="5819"/>
        <v>0</v>
      </c>
      <c r="AV1765" s="137">
        <f t="shared" si="5820"/>
        <v>0</v>
      </c>
      <c r="AW1765" s="137">
        <f t="shared" si="5821"/>
        <v>0</v>
      </c>
      <c r="AX1765" s="86" t="str">
        <f t="shared" si="5822"/>
        <v/>
      </c>
      <c r="AY1765" s="86" t="str">
        <f t="shared" si="5823"/>
        <v/>
      </c>
      <c r="AZ1765" s="90" t="str">
        <f t="shared" ref="AZ1765:BA1765" si="5930">IF($A1764&lt;&gt;"",AZ1764,"")</f>
        <v/>
      </c>
      <c r="BA1765" s="54" t="str">
        <f t="shared" si="5930"/>
        <v/>
      </c>
      <c r="BB1765" s="92" t="str">
        <f t="shared" si="5774"/>
        <v/>
      </c>
      <c r="BC1765" s="82">
        <f t="shared" si="5824"/>
        <v>0</v>
      </c>
      <c r="BD1765" s="71">
        <f t="shared" si="5775"/>
        <v>0</v>
      </c>
      <c r="BE1765" s="98">
        <f t="shared" si="5826"/>
        <v>18</v>
      </c>
      <c r="BF1765" s="54" t="str">
        <f t="shared" si="5915"/>
        <v/>
      </c>
      <c r="BG1765" s="92" t="str">
        <f t="shared" si="5909"/>
        <v/>
      </c>
      <c r="BH1765" s="82">
        <f t="shared" si="5808"/>
        <v>0</v>
      </c>
      <c r="BI1765" s="71">
        <f t="shared" si="5809"/>
        <v>0</v>
      </c>
      <c r="BJ1765" s="146"/>
      <c r="BK1765" s="97">
        <v>1</v>
      </c>
      <c r="BL1765" s="95" t="str">
        <f t="shared" ref="BL1765:BP1765" si="5931">IF(BL1764&lt;&gt;"",BL1764,"")</f>
        <v/>
      </c>
      <c r="BM1765" s="95" t="str">
        <f t="shared" si="5931"/>
        <v/>
      </c>
      <c r="BN1765" s="95" t="str">
        <f t="shared" si="5931"/>
        <v/>
      </c>
      <c r="BO1765" s="95" t="str">
        <f t="shared" si="5931"/>
        <v/>
      </c>
      <c r="BP1765" s="95" t="str">
        <f t="shared" si="5931"/>
        <v/>
      </c>
      <c r="BQ1765" s="81">
        <f t="shared" si="5829"/>
        <v>0</v>
      </c>
      <c r="BR1765" s="81">
        <f t="shared" si="5830"/>
        <v>0</v>
      </c>
      <c r="BS1765" s="81">
        <f t="shared" si="5831"/>
        <v>0</v>
      </c>
      <c r="BT1765" s="81">
        <f t="shared" si="5832"/>
        <v>0</v>
      </c>
      <c r="BU1765" s="81">
        <f t="shared" si="5833"/>
        <v>0</v>
      </c>
      <c r="BV1765" s="13">
        <f t="shared" si="5834"/>
        <v>0</v>
      </c>
      <c r="BW1765" s="11">
        <f t="shared" si="5766"/>
        <v>0</v>
      </c>
      <c r="BX1765" s="69">
        <f t="shared" si="5778"/>
        <v>0</v>
      </c>
      <c r="BY1765" s="69">
        <f>IF($A1765&lt;&gt;"",IF(BY1764&lt;&gt;0,BY1764,IF(BW1765&lt;=$AW$2,"Stop Loss",0)),0)</f>
        <v>0</v>
      </c>
      <c r="BZ1765" s="69">
        <f t="shared" si="5687"/>
        <v>0</v>
      </c>
      <c r="CA1765" s="27" t="str">
        <f t="shared" si="5779"/>
        <v/>
      </c>
      <c r="CB1765" s="27" t="str">
        <f t="shared" si="5780"/>
        <v/>
      </c>
      <c r="CC1765" s="27" t="str">
        <f t="shared" si="5781"/>
        <v/>
      </c>
      <c r="CD1765" s="27" t="str">
        <f t="shared" si="5782"/>
        <v/>
      </c>
      <c r="CE1765" s="27" t="str">
        <f t="shared" si="5783"/>
        <v/>
      </c>
      <c r="CF1765" s="27" t="str">
        <f t="shared" si="5784"/>
        <v/>
      </c>
      <c r="CG1765" s="86"/>
      <c r="CH1765" s="86"/>
      <c r="CI1765" s="45"/>
      <c r="CJ1765" s="45"/>
      <c r="CK1765" s="45"/>
    </row>
    <row r="1766" spans="1:89">
      <c r="A1766" s="149"/>
      <c r="B1766" s="82" t="str">
        <f t="shared" si="5755"/>
        <v/>
      </c>
      <c r="C1766" s="7" t="str">
        <f t="shared" si="5756"/>
        <v/>
      </c>
      <c r="D1766" s="81">
        <f t="shared" si="5757"/>
        <v>0</v>
      </c>
      <c r="E1766" s="7" t="str">
        <f t="shared" si="5758"/>
        <v>18,</v>
      </c>
      <c r="F1766" s="78"/>
      <c r="G1766" s="86"/>
      <c r="H1766" s="86"/>
      <c r="I1766" s="86"/>
      <c r="J1766" s="86"/>
      <c r="K1766" s="86"/>
      <c r="L1766" s="86"/>
      <c r="M1766" s="86"/>
      <c r="N1766" s="86"/>
      <c r="O1766" s="78"/>
      <c r="P1766" s="86"/>
      <c r="Q1766" s="86"/>
      <c r="R1766" s="86"/>
      <c r="S1766" s="86"/>
      <c r="T1766" s="86"/>
      <c r="U1766" s="86"/>
      <c r="V1766" s="86"/>
      <c r="W1766" s="86"/>
      <c r="X1766" s="123" t="str">
        <f t="shared" si="5759"/>
        <v/>
      </c>
      <c r="Y1766" s="127">
        <f t="shared" si="5810"/>
        <v>0</v>
      </c>
      <c r="Z1766" s="127">
        <f t="shared" si="5811"/>
        <v>0</v>
      </c>
      <c r="AA1766" s="127">
        <f t="shared" si="5812"/>
        <v>0</v>
      </c>
      <c r="AB1766" s="86">
        <f t="shared" ref="AB1766:AC1766" si="5932">AB1765</f>
        <v>0</v>
      </c>
      <c r="AC1766" s="86">
        <f t="shared" si="5932"/>
        <v>0</v>
      </c>
      <c r="AD1766" s="90" t="str">
        <f t="shared" ref="AD1766:AE1766" si="5933">IF($A1765&lt;&gt;"",AD1765,"")</f>
        <v/>
      </c>
      <c r="AE1766" s="54" t="str">
        <f t="shared" si="5933"/>
        <v/>
      </c>
      <c r="AF1766" s="92" t="str">
        <f t="shared" si="5769"/>
        <v/>
      </c>
      <c r="AG1766" s="82">
        <f t="shared" si="5761"/>
        <v>0</v>
      </c>
      <c r="AH1766" s="71">
        <f t="shared" ref="AH1766:AH1829" si="5934">IF($A1766&lt;&gt;"",AG1766+AH1765,0)</f>
        <v>0</v>
      </c>
      <c r="AI1766" s="78" t="str">
        <f t="shared" si="5762"/>
        <v/>
      </c>
      <c r="AJ1766" s="132">
        <f t="shared" si="5813"/>
        <v>0</v>
      </c>
      <c r="AK1766" s="132">
        <f t="shared" si="5814"/>
        <v>0</v>
      </c>
      <c r="AL1766" s="132">
        <f t="shared" si="5815"/>
        <v>0</v>
      </c>
      <c r="AM1766" s="86" t="str">
        <f t="shared" si="5816"/>
        <v/>
      </c>
      <c r="AN1766" s="86" t="str">
        <f t="shared" si="5817"/>
        <v/>
      </c>
      <c r="AO1766" s="90" t="str">
        <f t="shared" ref="AO1766:AP1766" si="5935">IF($A1765&lt;&gt;"",AO1765,"")</f>
        <v/>
      </c>
      <c r="AP1766" s="54" t="str">
        <f t="shared" si="5935"/>
        <v/>
      </c>
      <c r="AQ1766" s="92" t="str">
        <f t="shared" si="5771"/>
        <v/>
      </c>
      <c r="AR1766" s="82">
        <f t="shared" si="5818"/>
        <v>0</v>
      </c>
      <c r="AS1766" s="71">
        <f t="shared" si="5772"/>
        <v>0</v>
      </c>
      <c r="AT1766" s="78" t="str">
        <f t="shared" si="5763"/>
        <v/>
      </c>
      <c r="AU1766" s="137">
        <f t="shared" si="5819"/>
        <v>0</v>
      </c>
      <c r="AV1766" s="137">
        <f t="shared" si="5820"/>
        <v>0</v>
      </c>
      <c r="AW1766" s="137">
        <f t="shared" si="5821"/>
        <v>0</v>
      </c>
      <c r="AX1766" s="86" t="str">
        <f t="shared" si="5822"/>
        <v/>
      </c>
      <c r="AY1766" s="86" t="str">
        <f t="shared" si="5823"/>
        <v/>
      </c>
      <c r="AZ1766" s="90" t="str">
        <f t="shared" ref="AZ1766:BA1766" si="5936">IF($A1765&lt;&gt;"",AZ1765,"")</f>
        <v/>
      </c>
      <c r="BA1766" s="54" t="str">
        <f t="shared" si="5936"/>
        <v/>
      </c>
      <c r="BB1766" s="92" t="str">
        <f t="shared" si="5774"/>
        <v/>
      </c>
      <c r="BC1766" s="82">
        <f t="shared" si="5824"/>
        <v>0</v>
      </c>
      <c r="BD1766" s="71">
        <f t="shared" si="5775"/>
        <v>0</v>
      </c>
      <c r="BE1766" s="98">
        <f t="shared" si="5826"/>
        <v>18</v>
      </c>
      <c r="BF1766" s="54" t="str">
        <f t="shared" si="5915"/>
        <v/>
      </c>
      <c r="BG1766" s="92" t="str">
        <f t="shared" si="5909"/>
        <v/>
      </c>
      <c r="BH1766" s="82">
        <f t="shared" si="5808"/>
        <v>0</v>
      </c>
      <c r="BI1766" s="71">
        <f t="shared" si="5809"/>
        <v>0</v>
      </c>
      <c r="BJ1766" s="146"/>
      <c r="BK1766" s="97">
        <v>1</v>
      </c>
      <c r="BL1766" s="95" t="str">
        <f t="shared" ref="BL1766:BP1766" si="5937">IF(BL1765&lt;&gt;"",BL1765,"")</f>
        <v/>
      </c>
      <c r="BM1766" s="95" t="str">
        <f t="shared" si="5937"/>
        <v/>
      </c>
      <c r="BN1766" s="95" t="str">
        <f t="shared" si="5937"/>
        <v/>
      </c>
      <c r="BO1766" s="95" t="str">
        <f t="shared" si="5937"/>
        <v/>
      </c>
      <c r="BP1766" s="95" t="str">
        <f t="shared" si="5937"/>
        <v/>
      </c>
      <c r="BQ1766" s="81">
        <f t="shared" si="5829"/>
        <v>0</v>
      </c>
      <c r="BR1766" s="81">
        <f t="shared" si="5830"/>
        <v>0</v>
      </c>
      <c r="BS1766" s="81">
        <f t="shared" si="5831"/>
        <v>0</v>
      </c>
      <c r="BT1766" s="81">
        <f t="shared" si="5832"/>
        <v>0</v>
      </c>
      <c r="BU1766" s="81">
        <f t="shared" si="5833"/>
        <v>0</v>
      </c>
      <c r="BV1766" s="13">
        <f t="shared" si="5834"/>
        <v>0</v>
      </c>
      <c r="BW1766" s="11">
        <f t="shared" si="5766"/>
        <v>0</v>
      </c>
      <c r="BX1766" s="69">
        <f t="shared" si="5778"/>
        <v>0</v>
      </c>
      <c r="BY1766" s="69">
        <f>IF($A1766&lt;&gt;"",IF(BY1765&lt;&gt;0,BY1765,IF(BW1766&lt;=$AW$2,"Stop Loss",0)),0)</f>
        <v>0</v>
      </c>
      <c r="BZ1766" s="69">
        <f t="shared" si="5687"/>
        <v>0</v>
      </c>
      <c r="CA1766" s="27" t="str">
        <f t="shared" si="5779"/>
        <v/>
      </c>
      <c r="CB1766" s="27" t="str">
        <f t="shared" si="5780"/>
        <v/>
      </c>
      <c r="CC1766" s="27" t="str">
        <f t="shared" si="5781"/>
        <v/>
      </c>
      <c r="CD1766" s="27" t="str">
        <f t="shared" si="5782"/>
        <v/>
      </c>
      <c r="CE1766" s="27" t="str">
        <f t="shared" si="5783"/>
        <v/>
      </c>
      <c r="CF1766" s="27" t="str">
        <f t="shared" si="5784"/>
        <v/>
      </c>
      <c r="CG1766" s="86"/>
      <c r="CH1766" s="86"/>
      <c r="CI1766" s="45"/>
      <c r="CJ1766" s="45"/>
      <c r="CK1766" s="45"/>
    </row>
    <row r="1767" spans="1:89">
      <c r="A1767" s="149"/>
      <c r="B1767" s="82" t="str">
        <f t="shared" si="5755"/>
        <v/>
      </c>
      <c r="C1767" s="7" t="str">
        <f t="shared" si="5756"/>
        <v/>
      </c>
      <c r="D1767" s="81">
        <f t="shared" si="5757"/>
        <v>0</v>
      </c>
      <c r="E1767" s="7" t="str">
        <f t="shared" si="5758"/>
        <v>18,</v>
      </c>
      <c r="F1767" s="78"/>
      <c r="G1767" s="86"/>
      <c r="H1767" s="86"/>
      <c r="I1767" s="86"/>
      <c r="J1767" s="86"/>
      <c r="K1767" s="86"/>
      <c r="L1767" s="86"/>
      <c r="M1767" s="86"/>
      <c r="N1767" s="86"/>
      <c r="O1767" s="78"/>
      <c r="P1767" s="86"/>
      <c r="Q1767" s="86"/>
      <c r="R1767" s="86"/>
      <c r="S1767" s="86"/>
      <c r="T1767" s="86"/>
      <c r="U1767" s="86"/>
      <c r="V1767" s="86"/>
      <c r="W1767" s="86"/>
      <c r="X1767" s="123" t="str">
        <f t="shared" si="5759"/>
        <v/>
      </c>
      <c r="Y1767" s="127">
        <f t="shared" si="5810"/>
        <v>0</v>
      </c>
      <c r="Z1767" s="127">
        <f t="shared" si="5811"/>
        <v>0</v>
      </c>
      <c r="AA1767" s="127">
        <f t="shared" si="5812"/>
        <v>0</v>
      </c>
      <c r="AB1767" s="86">
        <f t="shared" ref="AB1767:AC1767" si="5938">AB1766</f>
        <v>0</v>
      </c>
      <c r="AC1767" s="86">
        <f t="shared" si="5938"/>
        <v>0</v>
      </c>
      <c r="AD1767" s="90" t="str">
        <f t="shared" ref="AD1767:AE1767" si="5939">IF($A1766&lt;&gt;"",AD1766,"")</f>
        <v/>
      </c>
      <c r="AE1767" s="54" t="str">
        <f t="shared" si="5939"/>
        <v/>
      </c>
      <c r="AF1767" s="92" t="str">
        <f t="shared" si="5769"/>
        <v/>
      </c>
      <c r="AG1767" s="82">
        <f t="shared" si="5761"/>
        <v>0</v>
      </c>
      <c r="AH1767" s="71">
        <f t="shared" si="5934"/>
        <v>0</v>
      </c>
      <c r="AI1767" s="78" t="str">
        <f t="shared" si="5762"/>
        <v/>
      </c>
      <c r="AJ1767" s="132">
        <f t="shared" si="5813"/>
        <v>0</v>
      </c>
      <c r="AK1767" s="132">
        <f t="shared" si="5814"/>
        <v>0</v>
      </c>
      <c r="AL1767" s="132">
        <f t="shared" si="5815"/>
        <v>0</v>
      </c>
      <c r="AM1767" s="86" t="str">
        <f t="shared" si="5816"/>
        <v/>
      </c>
      <c r="AN1767" s="86" t="str">
        <f t="shared" si="5817"/>
        <v/>
      </c>
      <c r="AO1767" s="90" t="str">
        <f t="shared" ref="AO1767:AP1767" si="5940">IF($A1766&lt;&gt;"",AO1766,"")</f>
        <v/>
      </c>
      <c r="AP1767" s="54" t="str">
        <f t="shared" si="5940"/>
        <v/>
      </c>
      <c r="AQ1767" s="92" t="str">
        <f t="shared" si="5771"/>
        <v/>
      </c>
      <c r="AR1767" s="82">
        <f t="shared" si="5818"/>
        <v>0</v>
      </c>
      <c r="AS1767" s="71">
        <f t="shared" si="5772"/>
        <v>0</v>
      </c>
      <c r="AT1767" s="78" t="str">
        <f t="shared" si="5763"/>
        <v/>
      </c>
      <c r="AU1767" s="137">
        <f t="shared" si="5819"/>
        <v>0</v>
      </c>
      <c r="AV1767" s="137">
        <f t="shared" si="5820"/>
        <v>0</v>
      </c>
      <c r="AW1767" s="137">
        <f t="shared" si="5821"/>
        <v>0</v>
      </c>
      <c r="AX1767" s="86" t="str">
        <f t="shared" si="5822"/>
        <v/>
      </c>
      <c r="AY1767" s="86" t="str">
        <f t="shared" si="5823"/>
        <v/>
      </c>
      <c r="AZ1767" s="90" t="str">
        <f t="shared" ref="AZ1767:BA1767" si="5941">IF($A1766&lt;&gt;"",AZ1766,"")</f>
        <v/>
      </c>
      <c r="BA1767" s="54" t="str">
        <f t="shared" si="5941"/>
        <v/>
      </c>
      <c r="BB1767" s="92" t="str">
        <f t="shared" si="5774"/>
        <v/>
      </c>
      <c r="BC1767" s="82">
        <f t="shared" si="5824"/>
        <v>0</v>
      </c>
      <c r="BD1767" s="71">
        <f t="shared" si="5775"/>
        <v>0</v>
      </c>
      <c r="BE1767" s="98">
        <f t="shared" si="5826"/>
        <v>18</v>
      </c>
      <c r="BF1767" s="54" t="str">
        <f t="shared" si="5915"/>
        <v/>
      </c>
      <c r="BG1767" s="92" t="str">
        <f t="shared" si="5909"/>
        <v/>
      </c>
      <c r="BH1767" s="82">
        <f t="shared" si="5808"/>
        <v>0</v>
      </c>
      <c r="BI1767" s="71">
        <f t="shared" si="5809"/>
        <v>0</v>
      </c>
      <c r="BJ1767" s="146"/>
      <c r="BK1767" s="97">
        <v>1</v>
      </c>
      <c r="BL1767" s="95" t="str">
        <f t="shared" ref="BL1767:BP1767" si="5942">IF(BL1766&lt;&gt;"",BL1766,"")</f>
        <v/>
      </c>
      <c r="BM1767" s="95" t="str">
        <f t="shared" si="5942"/>
        <v/>
      </c>
      <c r="BN1767" s="95" t="str">
        <f t="shared" si="5942"/>
        <v/>
      </c>
      <c r="BO1767" s="95" t="str">
        <f t="shared" si="5942"/>
        <v/>
      </c>
      <c r="BP1767" s="95" t="str">
        <f t="shared" si="5942"/>
        <v/>
      </c>
      <c r="BQ1767" s="81">
        <f t="shared" si="5829"/>
        <v>0</v>
      </c>
      <c r="BR1767" s="81">
        <f t="shared" si="5830"/>
        <v>0</v>
      </c>
      <c r="BS1767" s="81">
        <f t="shared" si="5831"/>
        <v>0</v>
      </c>
      <c r="BT1767" s="81">
        <f t="shared" si="5832"/>
        <v>0</v>
      </c>
      <c r="BU1767" s="81">
        <f t="shared" si="5833"/>
        <v>0</v>
      </c>
      <c r="BV1767" s="13">
        <f t="shared" si="5834"/>
        <v>0</v>
      </c>
      <c r="BW1767" s="11">
        <f t="shared" si="5766"/>
        <v>0</v>
      </c>
      <c r="BX1767" s="69">
        <f t="shared" si="5778"/>
        <v>0</v>
      </c>
      <c r="BY1767" s="69">
        <f>IF($A1767&lt;&gt;"",IF(BY1766&lt;&gt;0,BY1766,IF(BW1767&lt;=$AW$2,"Stop Loss",0)),0)</f>
        <v>0</v>
      </c>
      <c r="BZ1767" s="69">
        <f t="shared" si="5687"/>
        <v>0</v>
      </c>
      <c r="CA1767" s="27" t="str">
        <f t="shared" si="5779"/>
        <v/>
      </c>
      <c r="CB1767" s="27" t="str">
        <f t="shared" si="5780"/>
        <v/>
      </c>
      <c r="CC1767" s="27" t="str">
        <f t="shared" si="5781"/>
        <v/>
      </c>
      <c r="CD1767" s="27" t="str">
        <f t="shared" si="5782"/>
        <v/>
      </c>
      <c r="CE1767" s="27" t="str">
        <f t="shared" si="5783"/>
        <v/>
      </c>
      <c r="CF1767" s="27" t="str">
        <f t="shared" si="5784"/>
        <v/>
      </c>
      <c r="CG1767" s="86"/>
      <c r="CH1767" s="86"/>
      <c r="CI1767" s="45"/>
      <c r="CJ1767" s="45"/>
      <c r="CK1767" s="45"/>
    </row>
    <row r="1768" spans="1:89">
      <c r="A1768" s="149"/>
      <c r="B1768" s="82" t="str">
        <f t="shared" si="5755"/>
        <v/>
      </c>
      <c r="C1768" s="7" t="str">
        <f t="shared" si="5756"/>
        <v/>
      </c>
      <c r="D1768" s="81">
        <f t="shared" si="5757"/>
        <v>0</v>
      </c>
      <c r="E1768" s="7" t="str">
        <f t="shared" si="5758"/>
        <v>18,</v>
      </c>
      <c r="F1768" s="78"/>
      <c r="G1768" s="86"/>
      <c r="H1768" s="86"/>
      <c r="I1768" s="86"/>
      <c r="J1768" s="86"/>
      <c r="K1768" s="86"/>
      <c r="L1768" s="86"/>
      <c r="M1768" s="86"/>
      <c r="N1768" s="86"/>
      <c r="O1768" s="78"/>
      <c r="P1768" s="86"/>
      <c r="Q1768" s="86"/>
      <c r="R1768" s="86"/>
      <c r="S1768" s="86"/>
      <c r="T1768" s="86"/>
      <c r="U1768" s="86"/>
      <c r="V1768" s="86"/>
      <c r="W1768" s="86"/>
      <c r="X1768" s="123" t="str">
        <f t="shared" si="5759"/>
        <v/>
      </c>
      <c r="Y1768" s="127">
        <f t="shared" si="5810"/>
        <v>0</v>
      </c>
      <c r="Z1768" s="127">
        <f t="shared" si="5811"/>
        <v>0</v>
      </c>
      <c r="AA1768" s="127">
        <f t="shared" si="5812"/>
        <v>0</v>
      </c>
      <c r="AB1768" s="86">
        <f>IF($Y1768&gt;$Z1768,$Y1768-$Z1768+AB1767,AB1767)</f>
        <v>0</v>
      </c>
      <c r="AC1768" s="86">
        <f>IF($Z1768&gt;$Y1768,$Z1768-$Y1768+AC1767,AC1767)</f>
        <v>0</v>
      </c>
      <c r="AD1768" s="90" t="str">
        <f t="shared" ref="AD1768:AE1768" si="5943">IF($A1767&lt;&gt;"",AD1767,"")</f>
        <v/>
      </c>
      <c r="AE1768" s="54" t="str">
        <f t="shared" si="5943"/>
        <v/>
      </c>
      <c r="AF1768" s="92" t="str">
        <f t="shared" si="5769"/>
        <v/>
      </c>
      <c r="AG1768" s="82">
        <f t="shared" si="5761"/>
        <v>0</v>
      </c>
      <c r="AH1768" s="71">
        <f t="shared" si="5934"/>
        <v>0</v>
      </c>
      <c r="AI1768" s="78" t="str">
        <f t="shared" si="5762"/>
        <v/>
      </c>
      <c r="AJ1768" s="132">
        <f t="shared" si="5813"/>
        <v>0</v>
      </c>
      <c r="AK1768" s="132">
        <f t="shared" si="5814"/>
        <v>0</v>
      </c>
      <c r="AL1768" s="132">
        <f t="shared" si="5815"/>
        <v>0</v>
      </c>
      <c r="AM1768" s="86" t="str">
        <f t="shared" si="5816"/>
        <v/>
      </c>
      <c r="AN1768" s="86" t="str">
        <f t="shared" si="5817"/>
        <v/>
      </c>
      <c r="AO1768" s="90" t="str">
        <f t="shared" ref="AO1768:AP1768" si="5944">IF($A1767&lt;&gt;"",AO1767,"")</f>
        <v/>
      </c>
      <c r="AP1768" s="54" t="str">
        <f t="shared" si="5944"/>
        <v/>
      </c>
      <c r="AQ1768" s="92" t="str">
        <f t="shared" si="5771"/>
        <v/>
      </c>
      <c r="AR1768" s="82">
        <f t="shared" si="5818"/>
        <v>0</v>
      </c>
      <c r="AS1768" s="71">
        <f t="shared" si="5772"/>
        <v>0</v>
      </c>
      <c r="AT1768" s="78" t="str">
        <f t="shared" si="5763"/>
        <v/>
      </c>
      <c r="AU1768" s="137">
        <f t="shared" si="5819"/>
        <v>0</v>
      </c>
      <c r="AV1768" s="137">
        <f t="shared" si="5820"/>
        <v>0</v>
      </c>
      <c r="AW1768" s="137">
        <f t="shared" si="5821"/>
        <v>0</v>
      </c>
      <c r="AX1768" s="86" t="str">
        <f t="shared" si="5822"/>
        <v/>
      </c>
      <c r="AY1768" s="86" t="str">
        <f t="shared" si="5823"/>
        <v/>
      </c>
      <c r="AZ1768" s="90" t="str">
        <f t="shared" ref="AZ1768:BA1768" si="5945">IF($A1767&lt;&gt;"",AZ1767,"")</f>
        <v/>
      </c>
      <c r="BA1768" s="54" t="str">
        <f t="shared" si="5945"/>
        <v/>
      </c>
      <c r="BB1768" s="92" t="str">
        <f t="shared" si="5774"/>
        <v/>
      </c>
      <c r="BC1768" s="82">
        <f t="shared" si="5824"/>
        <v>0</v>
      </c>
      <c r="BD1768" s="71">
        <f t="shared" si="5775"/>
        <v>0</v>
      </c>
      <c r="BE1768" s="98">
        <f t="shared" si="5826"/>
        <v>18</v>
      </c>
      <c r="BF1768" s="54" t="str">
        <f t="shared" si="5915"/>
        <v/>
      </c>
      <c r="BG1768" s="92" t="str">
        <f t="shared" si="5909"/>
        <v/>
      </c>
      <c r="BH1768" s="82">
        <f t="shared" si="5808"/>
        <v>0</v>
      </c>
      <c r="BI1768" s="71">
        <f t="shared" si="5809"/>
        <v>0</v>
      </c>
      <c r="BJ1768" s="146"/>
      <c r="BK1768" s="97">
        <v>1</v>
      </c>
      <c r="BL1768" s="95" t="str">
        <f t="shared" ref="BL1768:BP1768" si="5946">IF(BL1767&lt;&gt;"",BL1767,"")</f>
        <v/>
      </c>
      <c r="BM1768" s="95" t="str">
        <f t="shared" si="5946"/>
        <v/>
      </c>
      <c r="BN1768" s="95" t="str">
        <f t="shared" si="5946"/>
        <v/>
      </c>
      <c r="BO1768" s="95" t="str">
        <f t="shared" si="5946"/>
        <v/>
      </c>
      <c r="BP1768" s="95" t="str">
        <f t="shared" si="5946"/>
        <v/>
      </c>
      <c r="BQ1768" s="81">
        <f t="shared" si="5829"/>
        <v>0</v>
      </c>
      <c r="BR1768" s="81">
        <f t="shared" si="5830"/>
        <v>0</v>
      </c>
      <c r="BS1768" s="81">
        <f t="shared" si="5831"/>
        <v>0</v>
      </c>
      <c r="BT1768" s="81">
        <f t="shared" si="5832"/>
        <v>0</v>
      </c>
      <c r="BU1768" s="81">
        <f t="shared" si="5833"/>
        <v>0</v>
      </c>
      <c r="BV1768" s="13">
        <f t="shared" si="5834"/>
        <v>0</v>
      </c>
      <c r="BW1768" s="11">
        <f t="shared" si="5766"/>
        <v>0</v>
      </c>
      <c r="BX1768" s="69">
        <f t="shared" si="5778"/>
        <v>0</v>
      </c>
      <c r="BY1768" s="69">
        <f>IF($A1768&lt;&gt;"",IF(BY1767&lt;&gt;0,BY1767,IF(BW1768&lt;=$AW$2,"Stop Loss",0)),0)</f>
        <v>0</v>
      </c>
      <c r="BZ1768" s="69">
        <f t="shared" si="5687"/>
        <v>0</v>
      </c>
      <c r="CA1768" s="27" t="str">
        <f t="shared" si="5779"/>
        <v/>
      </c>
      <c r="CB1768" s="27" t="str">
        <f t="shared" si="5780"/>
        <v/>
      </c>
      <c r="CC1768" s="27" t="str">
        <f t="shared" si="5781"/>
        <v/>
      </c>
      <c r="CD1768" s="27" t="str">
        <f t="shared" si="5782"/>
        <v/>
      </c>
      <c r="CE1768" s="27" t="str">
        <f t="shared" si="5783"/>
        <v/>
      </c>
      <c r="CF1768" s="27" t="str">
        <f t="shared" si="5784"/>
        <v/>
      </c>
      <c r="CG1768" s="86"/>
      <c r="CH1768" s="86"/>
      <c r="CI1768" s="45"/>
      <c r="CJ1768" s="45"/>
      <c r="CK1768" s="45"/>
    </row>
    <row r="1769" spans="1:89">
      <c r="A1769" s="149"/>
      <c r="B1769" s="82" t="str">
        <f t="shared" si="5755"/>
        <v/>
      </c>
      <c r="C1769" s="7" t="str">
        <f t="shared" si="5756"/>
        <v/>
      </c>
      <c r="D1769" s="81">
        <f t="shared" si="5757"/>
        <v>0</v>
      </c>
      <c r="E1769" s="7" t="str">
        <f t="shared" si="5758"/>
        <v>18,</v>
      </c>
      <c r="F1769" s="78"/>
      <c r="G1769" s="86"/>
      <c r="H1769" s="86"/>
      <c r="I1769" s="86"/>
      <c r="J1769" s="86"/>
      <c r="K1769" s="86"/>
      <c r="L1769" s="86"/>
      <c r="M1769" s="86"/>
      <c r="N1769" s="86"/>
      <c r="O1769" s="78"/>
      <c r="P1769" s="86"/>
      <c r="Q1769" s="86"/>
      <c r="R1769" s="86"/>
      <c r="S1769" s="86"/>
      <c r="T1769" s="86"/>
      <c r="U1769" s="86"/>
      <c r="V1769" s="86"/>
      <c r="W1769" s="86"/>
      <c r="X1769" s="123" t="str">
        <f t="shared" si="5759"/>
        <v/>
      </c>
      <c r="Y1769" s="127">
        <f t="shared" si="5810"/>
        <v>0</v>
      </c>
      <c r="Z1769" s="127">
        <f t="shared" si="5811"/>
        <v>0</v>
      </c>
      <c r="AA1769" s="127">
        <f t="shared" si="5812"/>
        <v>0</v>
      </c>
      <c r="AB1769" s="86">
        <f>AB1768</f>
        <v>0</v>
      </c>
      <c r="AC1769" s="86">
        <f>AC1768</f>
        <v>0</v>
      </c>
      <c r="AD1769" s="90" t="str">
        <f>IF($A1768&lt;&gt;"",AA1768,"")</f>
        <v/>
      </c>
      <c r="AE1769" s="92" t="str">
        <f>IF($A1768&lt;&gt;"",IF(Y1768&gt;Z1768,"L","H"),"")</f>
        <v/>
      </c>
      <c r="AF1769" s="92" t="str">
        <f t="shared" si="5769"/>
        <v/>
      </c>
      <c r="AG1769" s="82">
        <f t="shared" si="5761"/>
        <v>0</v>
      </c>
      <c r="AH1769" s="71">
        <f t="shared" si="5934"/>
        <v>0</v>
      </c>
      <c r="AI1769" s="78" t="str">
        <f t="shared" si="5762"/>
        <v/>
      </c>
      <c r="AJ1769" s="132">
        <f t="shared" si="5813"/>
        <v>0</v>
      </c>
      <c r="AK1769" s="132">
        <f t="shared" si="5814"/>
        <v>0</v>
      </c>
      <c r="AL1769" s="132">
        <f t="shared" si="5815"/>
        <v>0</v>
      </c>
      <c r="AM1769" s="86" t="str">
        <f t="shared" si="5816"/>
        <v/>
      </c>
      <c r="AN1769" s="86" t="str">
        <f t="shared" si="5817"/>
        <v/>
      </c>
      <c r="AO1769" s="90" t="str">
        <f>IF($A1768&lt;&gt;"",AL1768,"")</f>
        <v/>
      </c>
      <c r="AP1769" s="92" t="str">
        <f>IF($A1768&lt;&gt;"",IF(AM1768&lt;&gt;"","O","E"),"")</f>
        <v/>
      </c>
      <c r="AQ1769" s="92" t="str">
        <f t="shared" si="5771"/>
        <v/>
      </c>
      <c r="AR1769" s="82">
        <f t="shared" si="5818"/>
        <v>0</v>
      </c>
      <c r="AS1769" s="71">
        <f t="shared" si="5772"/>
        <v>0</v>
      </c>
      <c r="AT1769" s="78" t="str">
        <f t="shared" si="5763"/>
        <v/>
      </c>
      <c r="AU1769" s="137">
        <f t="shared" si="5819"/>
        <v>0</v>
      </c>
      <c r="AV1769" s="137">
        <f t="shared" si="5820"/>
        <v>0</v>
      </c>
      <c r="AW1769" s="137">
        <f t="shared" si="5821"/>
        <v>0</v>
      </c>
      <c r="AX1769" s="86" t="str">
        <f t="shared" si="5822"/>
        <v/>
      </c>
      <c r="AY1769" s="86" t="str">
        <f t="shared" si="5823"/>
        <v/>
      </c>
      <c r="AZ1769" s="90" t="str">
        <f>IF($A1768&lt;&gt;"",AW1768,"")</f>
        <v/>
      </c>
      <c r="BA1769" s="92" t="str">
        <f>IF($A1768&lt;&gt;"",IF(AX1768&lt;&gt;"","B","R"),"")</f>
        <v/>
      </c>
      <c r="BB1769" s="92" t="str">
        <f t="shared" si="5774"/>
        <v/>
      </c>
      <c r="BC1769" s="82">
        <f t="shared" si="5824"/>
        <v>0</v>
      </c>
      <c r="BD1769" s="71">
        <f t="shared" si="5775"/>
        <v>0</v>
      </c>
      <c r="BE1769" s="98">
        <f t="shared" si="5826"/>
        <v>18</v>
      </c>
      <c r="BF1769" s="92" t="str">
        <f>IF($A1768&lt;&gt;"",IF($Y1768&gt;$Z1768,"H",IF($Z1768&gt;$Y1768,"L",BF1768)),"")</f>
        <v/>
      </c>
      <c r="BG1769" s="92" t="str">
        <f>IF($A1769&lt;&gt;"",IF($A1769=0,"L",IF(BF1769&lt;&gt;"",IF(BF1769=X1769,"W","L"))),"")</f>
        <v/>
      </c>
      <c r="BH1769" s="82">
        <f t="shared" si="5808"/>
        <v>0</v>
      </c>
      <c r="BI1769" s="71">
        <f t="shared" si="5809"/>
        <v>0</v>
      </c>
      <c r="BJ1769" s="146" t="str">
        <f>AE1769&amp;AP1769&amp;BA1769</f>
        <v/>
      </c>
      <c r="BK1769" s="97">
        <v>1</v>
      </c>
      <c r="BL1769" s="95" t="str">
        <f>IF($A1768&lt;&gt;"",IF($BJ1769="LER","11,",IF($BJ1769="LOR","02,",IF($BJ1769="LEB","01,",IF($BJ1769="LOB","12,",IF($BJ1769="HER","29,",IF($BJ1769="HOR","20,",IF($BJ1769="HEB","19,",IF($BJ1769="HOB","30,","")))))))),"")</f>
        <v/>
      </c>
      <c r="BM1769" s="95" t="str">
        <f>IF($A1768&lt;&gt;"",IF($BJ1769="LER","13,",IF($BJ1769="LOR","04,",IF($BJ1769="LEB","03,",IF($BJ1769="LOB","14,",IF($BJ1769="HER","31,",IF($BJ1769="HOR","22,",IF($BJ1769="HEB","21,",IF($BJ1769="HOB","32,","")))))))),"")</f>
        <v/>
      </c>
      <c r="BN1769" s="95" t="str">
        <f>IF($A1768&lt;&gt;"",IF($BJ1769="LER","15,",IF($BJ1769="LOR","06,",IF($BJ1769="LEB","05,",IF($BJ1769="LOB","16,",IF($BJ1769="HER","33,",IF($BJ1769="HOR","24,",IF($BJ1769="HEB","23,",IF($BJ1769="HOB","34,","")))))))),"")</f>
        <v/>
      </c>
      <c r="BO1769" s="95" t="str">
        <f>IF($A1768&lt;&gt;"",IF($BJ1769="LER","17,",IF($BJ1769="LOR","08,",IF($BJ1769="LEB","07,",IF($BJ1769="LOB","18,",IF($BJ1769="HER","35,",IF($BJ1769="HOR","26,",IF($BJ1769="HEB","25,",IF($BJ1769="HOB","36,","")))))))),"")</f>
        <v/>
      </c>
      <c r="BP1769" s="95" t="str">
        <f>IF($A1768&lt;&gt;"",IF($BJ1769="LER","",IF($BJ1769="LOR","10,",IF($BJ1769="LEB","09,",IF($BJ1769="LOB","",IF($BJ1769="HER","",IF($BJ1769="HOR","28,",IF($BJ1769="HEB","27,",IF($BJ1769="HOB","","")))))))),"")</f>
        <v/>
      </c>
      <c r="BQ1769" s="81">
        <f t="shared" si="5829"/>
        <v>0</v>
      </c>
      <c r="BR1769" s="81">
        <f t="shared" si="5830"/>
        <v>0</v>
      </c>
      <c r="BS1769" s="81">
        <f t="shared" si="5831"/>
        <v>0</v>
      </c>
      <c r="BT1769" s="81">
        <f t="shared" si="5832"/>
        <v>0</v>
      </c>
      <c r="BU1769" s="81">
        <f t="shared" si="5833"/>
        <v>0</v>
      </c>
      <c r="BV1769" s="13">
        <f t="shared" si="5834"/>
        <v>0</v>
      </c>
      <c r="BW1769" s="11">
        <f t="shared" si="5766"/>
        <v>0</v>
      </c>
      <c r="BX1769" s="69">
        <f t="shared" si="5778"/>
        <v>0</v>
      </c>
      <c r="BY1769" s="69">
        <f>IF($A1769&lt;&gt;"",IF(BY1768&lt;&gt;0,BY1768,IF(BW1769&lt;=$AW$2,"Stop Loss",0)),0)</f>
        <v>0</v>
      </c>
      <c r="BZ1769" s="69">
        <f t="shared" si="5687"/>
        <v>0</v>
      </c>
      <c r="CA1769" s="27" t="str">
        <f t="shared" si="5779"/>
        <v/>
      </c>
      <c r="CB1769" s="27" t="str">
        <f t="shared" si="5780"/>
        <v/>
      </c>
      <c r="CC1769" s="27" t="str">
        <f t="shared" si="5781"/>
        <v/>
      </c>
      <c r="CD1769" s="27" t="str">
        <f t="shared" si="5782"/>
        <v/>
      </c>
      <c r="CE1769" s="27" t="str">
        <f t="shared" si="5783"/>
        <v/>
      </c>
      <c r="CF1769" s="27" t="str">
        <f t="shared" si="5784"/>
        <v/>
      </c>
      <c r="CG1769" s="86"/>
      <c r="CH1769" s="86"/>
      <c r="CI1769" s="45"/>
      <c r="CJ1769" s="45"/>
      <c r="CK1769" s="45"/>
    </row>
    <row r="1770" spans="1:89">
      <c r="A1770" s="149"/>
      <c r="B1770" s="82" t="str">
        <f t="shared" si="5755"/>
        <v/>
      </c>
      <c r="C1770" s="7" t="str">
        <f t="shared" si="5756"/>
        <v/>
      </c>
      <c r="D1770" s="81">
        <f t="shared" si="5757"/>
        <v>0</v>
      </c>
      <c r="E1770" s="7" t="str">
        <f t="shared" si="5758"/>
        <v>18,</v>
      </c>
      <c r="F1770" s="78"/>
      <c r="G1770" s="86"/>
      <c r="H1770" s="86"/>
      <c r="I1770" s="86"/>
      <c r="J1770" s="86"/>
      <c r="K1770" s="86"/>
      <c r="L1770" s="86"/>
      <c r="M1770" s="86"/>
      <c r="N1770" s="86"/>
      <c r="O1770" s="78"/>
      <c r="P1770" s="86"/>
      <c r="Q1770" s="86"/>
      <c r="R1770" s="86"/>
      <c r="S1770" s="86"/>
      <c r="T1770" s="86"/>
      <c r="U1770" s="86"/>
      <c r="V1770" s="86"/>
      <c r="W1770" s="86"/>
      <c r="X1770" s="123" t="str">
        <f t="shared" si="5759"/>
        <v/>
      </c>
      <c r="Y1770" s="127">
        <f t="shared" si="5810"/>
        <v>0</v>
      </c>
      <c r="Z1770" s="127">
        <f t="shared" si="5811"/>
        <v>0</v>
      </c>
      <c r="AA1770" s="127">
        <f t="shared" si="5812"/>
        <v>0</v>
      </c>
      <c r="AB1770" s="86">
        <f t="shared" ref="AB1770:AC1770" si="5947">AB1769</f>
        <v>0</v>
      </c>
      <c r="AC1770" s="86">
        <f t="shared" si="5947"/>
        <v>0</v>
      </c>
      <c r="AD1770" s="90" t="str">
        <f>IF($A1769&lt;&gt;"",AD1769,"")</f>
        <v/>
      </c>
      <c r="AE1770" s="54" t="str">
        <f>IF($A1769&lt;&gt;"",AE1769,"")</f>
        <v/>
      </c>
      <c r="AF1770" s="92" t="str">
        <f t="shared" si="5769"/>
        <v/>
      </c>
      <c r="AG1770" s="82">
        <f t="shared" si="5761"/>
        <v>0</v>
      </c>
      <c r="AH1770" s="71">
        <f t="shared" si="5934"/>
        <v>0</v>
      </c>
      <c r="AI1770" s="78" t="str">
        <f t="shared" si="5762"/>
        <v/>
      </c>
      <c r="AJ1770" s="132">
        <f t="shared" si="5813"/>
        <v>0</v>
      </c>
      <c r="AK1770" s="132">
        <f t="shared" si="5814"/>
        <v>0</v>
      </c>
      <c r="AL1770" s="132">
        <f t="shared" si="5815"/>
        <v>0</v>
      </c>
      <c r="AM1770" s="86" t="str">
        <f t="shared" si="5816"/>
        <v/>
      </c>
      <c r="AN1770" s="86" t="str">
        <f t="shared" si="5817"/>
        <v/>
      </c>
      <c r="AO1770" s="90" t="str">
        <f>IF($A1769&lt;&gt;"",AO1769,"")</f>
        <v/>
      </c>
      <c r="AP1770" s="54" t="str">
        <f>IF($A1769&lt;&gt;"",AP1769,"")</f>
        <v/>
      </c>
      <c r="AQ1770" s="92" t="str">
        <f t="shared" si="5771"/>
        <v/>
      </c>
      <c r="AR1770" s="82">
        <f t="shared" si="5818"/>
        <v>0</v>
      </c>
      <c r="AS1770" s="71">
        <f t="shared" si="5772"/>
        <v>0</v>
      </c>
      <c r="AT1770" s="78" t="str">
        <f t="shared" si="5763"/>
        <v/>
      </c>
      <c r="AU1770" s="137">
        <f t="shared" si="5819"/>
        <v>0</v>
      </c>
      <c r="AV1770" s="137">
        <f t="shared" si="5820"/>
        <v>0</v>
      </c>
      <c r="AW1770" s="137">
        <f t="shared" si="5821"/>
        <v>0</v>
      </c>
      <c r="AX1770" s="86" t="str">
        <f t="shared" si="5822"/>
        <v/>
      </c>
      <c r="AY1770" s="86" t="str">
        <f t="shared" si="5823"/>
        <v/>
      </c>
      <c r="AZ1770" s="90" t="str">
        <f>IF($A1769&lt;&gt;"",AZ1769,"")</f>
        <v/>
      </c>
      <c r="BA1770" s="54" t="str">
        <f>IF($A1769&lt;&gt;"",BA1769,"")</f>
        <v/>
      </c>
      <c r="BB1770" s="92" t="str">
        <f t="shared" si="5774"/>
        <v/>
      </c>
      <c r="BC1770" s="82">
        <f t="shared" si="5824"/>
        <v>0</v>
      </c>
      <c r="BD1770" s="71">
        <f t="shared" si="5775"/>
        <v>0</v>
      </c>
      <c r="BE1770" s="98">
        <f t="shared" si="5826"/>
        <v>18</v>
      </c>
      <c r="BF1770" s="54" t="str">
        <f>IF($A1769&lt;&gt;"",BF1769,"")</f>
        <v/>
      </c>
      <c r="BG1770" s="92" t="str">
        <f t="shared" ref="BG1770:BG1804" si="5948">IF($A1770&lt;&gt;"",IF($A1770=0,"L",IF(BF1770&lt;&gt;"",IF(BF1770=X1770,"W","L"))),"")</f>
        <v/>
      </c>
      <c r="BH1770" s="82">
        <f t="shared" si="5808"/>
        <v>0</v>
      </c>
      <c r="BI1770" s="71">
        <f t="shared" si="5809"/>
        <v>0</v>
      </c>
      <c r="BJ1770" s="146"/>
      <c r="BK1770" s="97">
        <v>1</v>
      </c>
      <c r="BL1770" s="95" t="str">
        <f>IF(BL1769&lt;&gt;"",BL1769,"")</f>
        <v/>
      </c>
      <c r="BM1770" s="95" t="str">
        <f t="shared" ref="BM1770:BP1770" si="5949">IF(BM1769&lt;&gt;"",BM1769,"")</f>
        <v/>
      </c>
      <c r="BN1770" s="95" t="str">
        <f t="shared" si="5949"/>
        <v/>
      </c>
      <c r="BO1770" s="95" t="str">
        <f t="shared" si="5949"/>
        <v/>
      </c>
      <c r="BP1770" s="95" t="str">
        <f t="shared" si="5949"/>
        <v/>
      </c>
      <c r="BQ1770" s="81">
        <f t="shared" si="5829"/>
        <v>0</v>
      </c>
      <c r="BR1770" s="81">
        <f t="shared" si="5830"/>
        <v>0</v>
      </c>
      <c r="BS1770" s="81">
        <f t="shared" si="5831"/>
        <v>0</v>
      </c>
      <c r="BT1770" s="81">
        <f t="shared" si="5832"/>
        <v>0</v>
      </c>
      <c r="BU1770" s="81">
        <f t="shared" si="5833"/>
        <v>0</v>
      </c>
      <c r="BV1770" s="13">
        <f t="shared" si="5834"/>
        <v>0</v>
      </c>
      <c r="BW1770" s="11">
        <f t="shared" si="5766"/>
        <v>0</v>
      </c>
      <c r="BX1770" s="69">
        <f t="shared" si="5778"/>
        <v>0</v>
      </c>
      <c r="BY1770" s="69">
        <f>IF($A1770&lt;&gt;"",IF(BY1769&lt;&gt;0,BY1769,IF(BW1770&lt;=$AW$2,"Stop Loss",0)),0)</f>
        <v>0</v>
      </c>
      <c r="BZ1770" s="69">
        <f t="shared" si="5687"/>
        <v>0</v>
      </c>
      <c r="CA1770" s="27" t="str">
        <f t="shared" si="5779"/>
        <v/>
      </c>
      <c r="CB1770" s="27" t="str">
        <f t="shared" si="5780"/>
        <v/>
      </c>
      <c r="CC1770" s="27" t="str">
        <f t="shared" si="5781"/>
        <v/>
      </c>
      <c r="CD1770" s="27" t="str">
        <f t="shared" si="5782"/>
        <v/>
      </c>
      <c r="CE1770" s="27" t="str">
        <f t="shared" si="5783"/>
        <v/>
      </c>
      <c r="CF1770" s="27" t="str">
        <f t="shared" si="5784"/>
        <v/>
      </c>
      <c r="CG1770" s="86"/>
      <c r="CH1770" s="86"/>
      <c r="CI1770" s="45"/>
      <c r="CJ1770" s="45"/>
      <c r="CK1770" s="45"/>
    </row>
    <row r="1771" spans="1:89">
      <c r="A1771" s="149"/>
      <c r="B1771" s="82" t="str">
        <f t="shared" si="5755"/>
        <v/>
      </c>
      <c r="C1771" s="7" t="str">
        <f t="shared" si="5756"/>
        <v/>
      </c>
      <c r="D1771" s="81">
        <f t="shared" si="5757"/>
        <v>0</v>
      </c>
      <c r="E1771" s="7" t="str">
        <f t="shared" si="5758"/>
        <v>18,</v>
      </c>
      <c r="F1771" s="78"/>
      <c r="G1771" s="86"/>
      <c r="H1771" s="86"/>
      <c r="I1771" s="86"/>
      <c r="J1771" s="86"/>
      <c r="K1771" s="86"/>
      <c r="L1771" s="86"/>
      <c r="M1771" s="86"/>
      <c r="N1771" s="86"/>
      <c r="O1771" s="78"/>
      <c r="P1771" s="86"/>
      <c r="Q1771" s="86"/>
      <c r="R1771" s="86"/>
      <c r="S1771" s="86"/>
      <c r="T1771" s="86"/>
      <c r="U1771" s="86"/>
      <c r="V1771" s="86"/>
      <c r="W1771" s="86"/>
      <c r="X1771" s="123" t="str">
        <f t="shared" si="5759"/>
        <v/>
      </c>
      <c r="Y1771" s="127">
        <f t="shared" si="5810"/>
        <v>0</v>
      </c>
      <c r="Z1771" s="127">
        <f t="shared" si="5811"/>
        <v>0</v>
      </c>
      <c r="AA1771" s="127">
        <f t="shared" si="5812"/>
        <v>0</v>
      </c>
      <c r="AB1771" s="86">
        <f t="shared" ref="AB1771:AC1771" si="5950">AB1770</f>
        <v>0</v>
      </c>
      <c r="AC1771" s="86">
        <f t="shared" si="5950"/>
        <v>0</v>
      </c>
      <c r="AD1771" s="90" t="str">
        <f t="shared" ref="AD1771:AE1771" si="5951">IF($A1770&lt;&gt;"",AD1770,"")</f>
        <v/>
      </c>
      <c r="AE1771" s="54" t="str">
        <f t="shared" si="5951"/>
        <v/>
      </c>
      <c r="AF1771" s="92" t="str">
        <f t="shared" si="5769"/>
        <v/>
      </c>
      <c r="AG1771" s="82">
        <f t="shared" si="5761"/>
        <v>0</v>
      </c>
      <c r="AH1771" s="71">
        <f t="shared" si="5934"/>
        <v>0</v>
      </c>
      <c r="AI1771" s="78" t="str">
        <f t="shared" si="5762"/>
        <v/>
      </c>
      <c r="AJ1771" s="132">
        <f t="shared" si="5813"/>
        <v>0</v>
      </c>
      <c r="AK1771" s="132">
        <f t="shared" si="5814"/>
        <v>0</v>
      </c>
      <c r="AL1771" s="132">
        <f t="shared" si="5815"/>
        <v>0</v>
      </c>
      <c r="AM1771" s="86" t="str">
        <f t="shared" si="5816"/>
        <v/>
      </c>
      <c r="AN1771" s="86" t="str">
        <f t="shared" si="5817"/>
        <v/>
      </c>
      <c r="AO1771" s="90" t="str">
        <f t="shared" ref="AO1771:AP1771" si="5952">IF($A1770&lt;&gt;"",AO1770,"")</f>
        <v/>
      </c>
      <c r="AP1771" s="54" t="str">
        <f t="shared" si="5952"/>
        <v/>
      </c>
      <c r="AQ1771" s="92" t="str">
        <f t="shared" si="5771"/>
        <v/>
      </c>
      <c r="AR1771" s="82">
        <f t="shared" si="5818"/>
        <v>0</v>
      </c>
      <c r="AS1771" s="71">
        <f t="shared" si="5772"/>
        <v>0</v>
      </c>
      <c r="AT1771" s="78" t="str">
        <f t="shared" si="5763"/>
        <v/>
      </c>
      <c r="AU1771" s="137">
        <f t="shared" si="5819"/>
        <v>0</v>
      </c>
      <c r="AV1771" s="137">
        <f t="shared" si="5820"/>
        <v>0</v>
      </c>
      <c r="AW1771" s="137">
        <f t="shared" si="5821"/>
        <v>0</v>
      </c>
      <c r="AX1771" s="86" t="str">
        <f t="shared" si="5822"/>
        <v/>
      </c>
      <c r="AY1771" s="86" t="str">
        <f t="shared" si="5823"/>
        <v/>
      </c>
      <c r="AZ1771" s="90" t="str">
        <f t="shared" ref="AZ1771:BA1771" si="5953">IF($A1770&lt;&gt;"",AZ1770,"")</f>
        <v/>
      </c>
      <c r="BA1771" s="54" t="str">
        <f t="shared" si="5953"/>
        <v/>
      </c>
      <c r="BB1771" s="92" t="str">
        <f t="shared" si="5774"/>
        <v/>
      </c>
      <c r="BC1771" s="82">
        <f t="shared" si="5824"/>
        <v>0</v>
      </c>
      <c r="BD1771" s="71">
        <f t="shared" si="5775"/>
        <v>0</v>
      </c>
      <c r="BE1771" s="98">
        <f t="shared" si="5826"/>
        <v>18</v>
      </c>
      <c r="BF1771" s="54" t="str">
        <f t="shared" ref="BF1771:BF1777" si="5954">IF($A1770&lt;&gt;"",BF1770,"")</f>
        <v/>
      </c>
      <c r="BG1771" s="92" t="str">
        <f t="shared" si="5948"/>
        <v/>
      </c>
      <c r="BH1771" s="82">
        <f t="shared" si="5808"/>
        <v>0</v>
      </c>
      <c r="BI1771" s="71">
        <f t="shared" si="5809"/>
        <v>0</v>
      </c>
      <c r="BJ1771" s="146"/>
      <c r="BK1771" s="97">
        <v>1</v>
      </c>
      <c r="BL1771" s="95" t="str">
        <f t="shared" ref="BL1771:BP1777" si="5955">IF(BL1770&lt;&gt;"",BL1770,"")</f>
        <v/>
      </c>
      <c r="BM1771" s="95" t="str">
        <f t="shared" si="5955"/>
        <v/>
      </c>
      <c r="BN1771" s="95" t="str">
        <f t="shared" si="5955"/>
        <v/>
      </c>
      <c r="BO1771" s="95" t="str">
        <f t="shared" si="5955"/>
        <v/>
      </c>
      <c r="BP1771" s="95" t="str">
        <f t="shared" si="5955"/>
        <v/>
      </c>
      <c r="BQ1771" s="81">
        <f t="shared" si="5829"/>
        <v>0</v>
      </c>
      <c r="BR1771" s="81">
        <f t="shared" si="5830"/>
        <v>0</v>
      </c>
      <c r="BS1771" s="81">
        <f t="shared" si="5831"/>
        <v>0</v>
      </c>
      <c r="BT1771" s="81">
        <f t="shared" si="5832"/>
        <v>0</v>
      </c>
      <c r="BU1771" s="81">
        <f t="shared" si="5833"/>
        <v>0</v>
      </c>
      <c r="BV1771" s="13">
        <f t="shared" si="5834"/>
        <v>0</v>
      </c>
      <c r="BW1771" s="11">
        <f t="shared" si="5766"/>
        <v>0</v>
      </c>
      <c r="BX1771" s="69">
        <f t="shared" si="5778"/>
        <v>0</v>
      </c>
      <c r="BY1771" s="69">
        <f>IF($A1771&lt;&gt;"",IF(BY1770&lt;&gt;0,BY1770,IF(BW1771&lt;=$AW$2,"Stop Loss",0)),0)</f>
        <v>0</v>
      </c>
      <c r="BZ1771" s="69">
        <f t="shared" si="5687"/>
        <v>0</v>
      </c>
      <c r="CA1771" s="27" t="str">
        <f t="shared" si="5779"/>
        <v/>
      </c>
      <c r="CB1771" s="27" t="str">
        <f t="shared" si="5780"/>
        <v/>
      </c>
      <c r="CC1771" s="27" t="str">
        <f t="shared" si="5781"/>
        <v/>
      </c>
      <c r="CD1771" s="27" t="str">
        <f t="shared" si="5782"/>
        <v/>
      </c>
      <c r="CE1771" s="27" t="str">
        <f t="shared" si="5783"/>
        <v/>
      </c>
      <c r="CF1771" s="27" t="str">
        <f t="shared" si="5784"/>
        <v/>
      </c>
      <c r="CG1771" s="86"/>
      <c r="CH1771" s="86"/>
      <c r="CI1771" s="45"/>
      <c r="CJ1771" s="45"/>
      <c r="CK1771" s="45"/>
    </row>
    <row r="1772" spans="1:89">
      <c r="A1772" s="149"/>
      <c r="B1772" s="82" t="str">
        <f t="shared" si="5755"/>
        <v/>
      </c>
      <c r="C1772" s="7" t="str">
        <f t="shared" si="5756"/>
        <v/>
      </c>
      <c r="D1772" s="81">
        <f t="shared" si="5757"/>
        <v>0</v>
      </c>
      <c r="E1772" s="7" t="str">
        <f t="shared" si="5758"/>
        <v>18,</v>
      </c>
      <c r="F1772" s="78"/>
      <c r="G1772" s="86"/>
      <c r="H1772" s="86"/>
      <c r="I1772" s="86"/>
      <c r="J1772" s="86"/>
      <c r="K1772" s="86"/>
      <c r="L1772" s="86"/>
      <c r="M1772" s="86"/>
      <c r="N1772" s="86"/>
      <c r="O1772" s="78"/>
      <c r="P1772" s="86"/>
      <c r="Q1772" s="86"/>
      <c r="R1772" s="86"/>
      <c r="S1772" s="86"/>
      <c r="T1772" s="86"/>
      <c r="U1772" s="86"/>
      <c r="V1772" s="86"/>
      <c r="W1772" s="86"/>
      <c r="X1772" s="123" t="str">
        <f t="shared" si="5759"/>
        <v/>
      </c>
      <c r="Y1772" s="127">
        <f t="shared" si="5810"/>
        <v>0</v>
      </c>
      <c r="Z1772" s="127">
        <f t="shared" si="5811"/>
        <v>0</v>
      </c>
      <c r="AA1772" s="127">
        <f t="shared" si="5812"/>
        <v>0</v>
      </c>
      <c r="AB1772" s="86">
        <f t="shared" ref="AB1772:AC1772" si="5956">AB1771</f>
        <v>0</v>
      </c>
      <c r="AC1772" s="86">
        <f t="shared" si="5956"/>
        <v>0</v>
      </c>
      <c r="AD1772" s="90" t="str">
        <f t="shared" ref="AD1772:AE1772" si="5957">IF($A1771&lt;&gt;"",AD1771,"")</f>
        <v/>
      </c>
      <c r="AE1772" s="54" t="str">
        <f t="shared" si="5957"/>
        <v/>
      </c>
      <c r="AF1772" s="92" t="str">
        <f t="shared" si="5769"/>
        <v/>
      </c>
      <c r="AG1772" s="82">
        <f t="shared" si="5761"/>
        <v>0</v>
      </c>
      <c r="AH1772" s="71">
        <f t="shared" si="5934"/>
        <v>0</v>
      </c>
      <c r="AI1772" s="78" t="str">
        <f t="shared" si="5762"/>
        <v/>
      </c>
      <c r="AJ1772" s="132">
        <f t="shared" si="5813"/>
        <v>0</v>
      </c>
      <c r="AK1772" s="132">
        <f t="shared" si="5814"/>
        <v>0</v>
      </c>
      <c r="AL1772" s="132">
        <f t="shared" si="5815"/>
        <v>0</v>
      </c>
      <c r="AM1772" s="86" t="str">
        <f t="shared" si="5816"/>
        <v/>
      </c>
      <c r="AN1772" s="86" t="str">
        <f t="shared" si="5817"/>
        <v/>
      </c>
      <c r="AO1772" s="90" t="str">
        <f t="shared" ref="AO1772:AP1772" si="5958">IF($A1771&lt;&gt;"",AO1771,"")</f>
        <v/>
      </c>
      <c r="AP1772" s="54" t="str">
        <f t="shared" si="5958"/>
        <v/>
      </c>
      <c r="AQ1772" s="92" t="str">
        <f t="shared" si="5771"/>
        <v/>
      </c>
      <c r="AR1772" s="82">
        <f t="shared" si="5818"/>
        <v>0</v>
      </c>
      <c r="AS1772" s="71">
        <f t="shared" si="5772"/>
        <v>0</v>
      </c>
      <c r="AT1772" s="78" t="str">
        <f t="shared" si="5763"/>
        <v/>
      </c>
      <c r="AU1772" s="137">
        <f t="shared" si="5819"/>
        <v>0</v>
      </c>
      <c r="AV1772" s="137">
        <f t="shared" si="5820"/>
        <v>0</v>
      </c>
      <c r="AW1772" s="137">
        <f t="shared" si="5821"/>
        <v>0</v>
      </c>
      <c r="AX1772" s="86" t="str">
        <f t="shared" si="5822"/>
        <v/>
      </c>
      <c r="AY1772" s="86" t="str">
        <f t="shared" si="5823"/>
        <v/>
      </c>
      <c r="AZ1772" s="90" t="str">
        <f t="shared" ref="AZ1772:BA1772" si="5959">IF($A1771&lt;&gt;"",AZ1771,"")</f>
        <v/>
      </c>
      <c r="BA1772" s="54" t="str">
        <f t="shared" si="5959"/>
        <v/>
      </c>
      <c r="BB1772" s="92" t="str">
        <f t="shared" si="5774"/>
        <v/>
      </c>
      <c r="BC1772" s="82">
        <f t="shared" si="5824"/>
        <v>0</v>
      </c>
      <c r="BD1772" s="71">
        <f t="shared" si="5775"/>
        <v>0</v>
      </c>
      <c r="BE1772" s="98">
        <f t="shared" si="5826"/>
        <v>18</v>
      </c>
      <c r="BF1772" s="54" t="str">
        <f t="shared" si="5954"/>
        <v/>
      </c>
      <c r="BG1772" s="92" t="str">
        <f t="shared" si="5948"/>
        <v/>
      </c>
      <c r="BH1772" s="82">
        <f t="shared" si="5808"/>
        <v>0</v>
      </c>
      <c r="BI1772" s="71">
        <f t="shared" si="5809"/>
        <v>0</v>
      </c>
      <c r="BJ1772" s="146"/>
      <c r="BK1772" s="97">
        <v>1</v>
      </c>
      <c r="BL1772" s="95" t="str">
        <f t="shared" si="5955"/>
        <v/>
      </c>
      <c r="BM1772" s="95" t="str">
        <f t="shared" si="5955"/>
        <v/>
      </c>
      <c r="BN1772" s="95" t="str">
        <f t="shared" si="5955"/>
        <v/>
      </c>
      <c r="BO1772" s="95" t="str">
        <f t="shared" si="5955"/>
        <v/>
      </c>
      <c r="BP1772" s="95" t="str">
        <f t="shared" si="5955"/>
        <v/>
      </c>
      <c r="BQ1772" s="81">
        <f t="shared" si="5829"/>
        <v>0</v>
      </c>
      <c r="BR1772" s="81">
        <f t="shared" si="5830"/>
        <v>0</v>
      </c>
      <c r="BS1772" s="81">
        <f t="shared" si="5831"/>
        <v>0</v>
      </c>
      <c r="BT1772" s="81">
        <f t="shared" si="5832"/>
        <v>0</v>
      </c>
      <c r="BU1772" s="81">
        <f t="shared" si="5833"/>
        <v>0</v>
      </c>
      <c r="BV1772" s="13">
        <f t="shared" si="5834"/>
        <v>0</v>
      </c>
      <c r="BW1772" s="11">
        <f t="shared" si="5766"/>
        <v>0</v>
      </c>
      <c r="BX1772" s="69">
        <f t="shared" si="5778"/>
        <v>0</v>
      </c>
      <c r="BY1772" s="69">
        <f>IF($A1772&lt;&gt;"",IF(BY1771&lt;&gt;0,BY1771,IF(BW1772&lt;=$AW$2,"Stop Loss",0)),0)</f>
        <v>0</v>
      </c>
      <c r="BZ1772" s="69">
        <f t="shared" si="5687"/>
        <v>0</v>
      </c>
      <c r="CA1772" s="27" t="str">
        <f t="shared" si="5779"/>
        <v/>
      </c>
      <c r="CB1772" s="27" t="str">
        <f t="shared" si="5780"/>
        <v/>
      </c>
      <c r="CC1772" s="27" t="str">
        <f t="shared" si="5781"/>
        <v/>
      </c>
      <c r="CD1772" s="27" t="str">
        <f t="shared" si="5782"/>
        <v/>
      </c>
      <c r="CE1772" s="27" t="str">
        <f t="shared" si="5783"/>
        <v/>
      </c>
      <c r="CF1772" s="27" t="str">
        <f t="shared" si="5784"/>
        <v/>
      </c>
      <c r="CG1772" s="86"/>
      <c r="CH1772" s="86"/>
      <c r="CI1772" s="45"/>
      <c r="CJ1772" s="45"/>
      <c r="CK1772" s="45"/>
    </row>
    <row r="1773" spans="1:89">
      <c r="A1773" s="149"/>
      <c r="B1773" s="82" t="str">
        <f t="shared" si="5755"/>
        <v/>
      </c>
      <c r="C1773" s="7" t="str">
        <f t="shared" si="5756"/>
        <v/>
      </c>
      <c r="D1773" s="81">
        <f t="shared" si="5757"/>
        <v>0</v>
      </c>
      <c r="E1773" s="7" t="str">
        <f t="shared" si="5758"/>
        <v>18,</v>
      </c>
      <c r="F1773" s="78"/>
      <c r="G1773" s="86"/>
      <c r="H1773" s="86"/>
      <c r="I1773" s="86"/>
      <c r="J1773" s="86"/>
      <c r="K1773" s="86"/>
      <c r="L1773" s="86"/>
      <c r="M1773" s="86"/>
      <c r="N1773" s="86"/>
      <c r="O1773" s="78"/>
      <c r="P1773" s="86"/>
      <c r="Q1773" s="86"/>
      <c r="R1773" s="86"/>
      <c r="S1773" s="86"/>
      <c r="T1773" s="86"/>
      <c r="U1773" s="86"/>
      <c r="V1773" s="86"/>
      <c r="W1773" s="86"/>
      <c r="X1773" s="123" t="str">
        <f t="shared" si="5759"/>
        <v/>
      </c>
      <c r="Y1773" s="127">
        <f t="shared" si="5810"/>
        <v>0</v>
      </c>
      <c r="Z1773" s="127">
        <f t="shared" si="5811"/>
        <v>0</v>
      </c>
      <c r="AA1773" s="127">
        <f t="shared" si="5812"/>
        <v>0</v>
      </c>
      <c r="AB1773" s="86">
        <f t="shared" ref="AB1773:AC1773" si="5960">AB1772</f>
        <v>0</v>
      </c>
      <c r="AC1773" s="86">
        <f t="shared" si="5960"/>
        <v>0</v>
      </c>
      <c r="AD1773" s="90" t="str">
        <f t="shared" ref="AD1773:AE1773" si="5961">IF($A1772&lt;&gt;"",AD1772,"")</f>
        <v/>
      </c>
      <c r="AE1773" s="54" t="str">
        <f t="shared" si="5961"/>
        <v/>
      </c>
      <c r="AF1773" s="92" t="str">
        <f t="shared" si="5769"/>
        <v/>
      </c>
      <c r="AG1773" s="82">
        <f t="shared" si="5761"/>
        <v>0</v>
      </c>
      <c r="AH1773" s="71">
        <f t="shared" si="5934"/>
        <v>0</v>
      </c>
      <c r="AI1773" s="78" t="str">
        <f t="shared" si="5762"/>
        <v/>
      </c>
      <c r="AJ1773" s="132">
        <f t="shared" si="5813"/>
        <v>0</v>
      </c>
      <c r="AK1773" s="132">
        <f t="shared" si="5814"/>
        <v>0</v>
      </c>
      <c r="AL1773" s="132">
        <f t="shared" si="5815"/>
        <v>0</v>
      </c>
      <c r="AM1773" s="86" t="str">
        <f t="shared" si="5816"/>
        <v/>
      </c>
      <c r="AN1773" s="86" t="str">
        <f t="shared" si="5817"/>
        <v/>
      </c>
      <c r="AO1773" s="90" t="str">
        <f t="shared" ref="AO1773:AP1773" si="5962">IF($A1772&lt;&gt;"",AO1772,"")</f>
        <v/>
      </c>
      <c r="AP1773" s="54" t="str">
        <f t="shared" si="5962"/>
        <v/>
      </c>
      <c r="AQ1773" s="92" t="str">
        <f t="shared" si="5771"/>
        <v/>
      </c>
      <c r="AR1773" s="82">
        <f t="shared" si="5818"/>
        <v>0</v>
      </c>
      <c r="AS1773" s="71">
        <f t="shared" si="5772"/>
        <v>0</v>
      </c>
      <c r="AT1773" s="78" t="str">
        <f t="shared" si="5763"/>
        <v/>
      </c>
      <c r="AU1773" s="137">
        <f t="shared" si="5819"/>
        <v>0</v>
      </c>
      <c r="AV1773" s="137">
        <f t="shared" si="5820"/>
        <v>0</v>
      </c>
      <c r="AW1773" s="137">
        <f t="shared" si="5821"/>
        <v>0</v>
      </c>
      <c r="AX1773" s="86" t="str">
        <f t="shared" si="5822"/>
        <v/>
      </c>
      <c r="AY1773" s="86" t="str">
        <f t="shared" si="5823"/>
        <v/>
      </c>
      <c r="AZ1773" s="90" t="str">
        <f t="shared" ref="AZ1773:BA1773" si="5963">IF($A1772&lt;&gt;"",AZ1772,"")</f>
        <v/>
      </c>
      <c r="BA1773" s="54" t="str">
        <f t="shared" si="5963"/>
        <v/>
      </c>
      <c r="BB1773" s="92" t="str">
        <f t="shared" si="5774"/>
        <v/>
      </c>
      <c r="BC1773" s="82">
        <f t="shared" si="5824"/>
        <v>0</v>
      </c>
      <c r="BD1773" s="71">
        <f t="shared" si="5775"/>
        <v>0</v>
      </c>
      <c r="BE1773" s="98">
        <f t="shared" si="5826"/>
        <v>18</v>
      </c>
      <c r="BF1773" s="54" t="str">
        <f t="shared" si="5954"/>
        <v/>
      </c>
      <c r="BG1773" s="92" t="str">
        <f t="shared" si="5948"/>
        <v/>
      </c>
      <c r="BH1773" s="82">
        <f t="shared" si="5808"/>
        <v>0</v>
      </c>
      <c r="BI1773" s="71">
        <f t="shared" si="5809"/>
        <v>0</v>
      </c>
      <c r="BJ1773" s="146"/>
      <c r="BK1773" s="97">
        <v>1</v>
      </c>
      <c r="BL1773" s="95" t="str">
        <f t="shared" si="5955"/>
        <v/>
      </c>
      <c r="BM1773" s="95" t="str">
        <f t="shared" si="5955"/>
        <v/>
      </c>
      <c r="BN1773" s="95" t="str">
        <f t="shared" si="5955"/>
        <v/>
      </c>
      <c r="BO1773" s="95" t="str">
        <f t="shared" si="5955"/>
        <v/>
      </c>
      <c r="BP1773" s="95" t="str">
        <f t="shared" si="5955"/>
        <v/>
      </c>
      <c r="BQ1773" s="81">
        <f t="shared" si="5829"/>
        <v>0</v>
      </c>
      <c r="BR1773" s="81">
        <f t="shared" si="5830"/>
        <v>0</v>
      </c>
      <c r="BS1773" s="81">
        <f t="shared" si="5831"/>
        <v>0</v>
      </c>
      <c r="BT1773" s="81">
        <f t="shared" si="5832"/>
        <v>0</v>
      </c>
      <c r="BU1773" s="81">
        <f t="shared" si="5833"/>
        <v>0</v>
      </c>
      <c r="BV1773" s="13">
        <f t="shared" si="5834"/>
        <v>0</v>
      </c>
      <c r="BW1773" s="11">
        <f t="shared" si="5766"/>
        <v>0</v>
      </c>
      <c r="BX1773" s="69">
        <f t="shared" si="5778"/>
        <v>0</v>
      </c>
      <c r="BY1773" s="69">
        <f>IF($A1773&lt;&gt;"",IF(BY1772&lt;&gt;0,BY1772,IF(BW1773&lt;=$AW$2,"Stop Loss",0)),0)</f>
        <v>0</v>
      </c>
      <c r="BZ1773" s="69">
        <f t="shared" si="5687"/>
        <v>0</v>
      </c>
      <c r="CA1773" s="27" t="str">
        <f t="shared" si="5779"/>
        <v/>
      </c>
      <c r="CB1773" s="27" t="str">
        <f t="shared" si="5780"/>
        <v/>
      </c>
      <c r="CC1773" s="27" t="str">
        <f t="shared" si="5781"/>
        <v/>
      </c>
      <c r="CD1773" s="27" t="str">
        <f t="shared" si="5782"/>
        <v/>
      </c>
      <c r="CE1773" s="27" t="str">
        <f t="shared" si="5783"/>
        <v/>
      </c>
      <c r="CF1773" s="27" t="str">
        <f t="shared" si="5784"/>
        <v/>
      </c>
      <c r="CG1773" s="86"/>
      <c r="CH1773" s="86"/>
      <c r="CI1773" s="45"/>
      <c r="CJ1773" s="45"/>
      <c r="CK1773" s="45"/>
    </row>
    <row r="1774" spans="1:89">
      <c r="A1774" s="149"/>
      <c r="B1774" s="82" t="str">
        <f t="shared" si="5755"/>
        <v/>
      </c>
      <c r="C1774" s="7" t="str">
        <f t="shared" si="5756"/>
        <v/>
      </c>
      <c r="D1774" s="81">
        <f t="shared" si="5757"/>
        <v>0</v>
      </c>
      <c r="E1774" s="7" t="str">
        <f t="shared" si="5758"/>
        <v>18,</v>
      </c>
      <c r="F1774" s="78"/>
      <c r="G1774" s="86"/>
      <c r="H1774" s="86"/>
      <c r="I1774" s="86"/>
      <c r="J1774" s="86"/>
      <c r="K1774" s="86"/>
      <c r="L1774" s="86"/>
      <c r="M1774" s="86"/>
      <c r="N1774" s="86"/>
      <c r="O1774" s="78"/>
      <c r="P1774" s="86"/>
      <c r="Q1774" s="86"/>
      <c r="R1774" s="86"/>
      <c r="S1774" s="86"/>
      <c r="T1774" s="86"/>
      <c r="U1774" s="86"/>
      <c r="V1774" s="86"/>
      <c r="W1774" s="86"/>
      <c r="X1774" s="123" t="str">
        <f t="shared" si="5759"/>
        <v/>
      </c>
      <c r="Y1774" s="127">
        <f t="shared" si="5810"/>
        <v>0</v>
      </c>
      <c r="Z1774" s="127">
        <f t="shared" si="5811"/>
        <v>0</v>
      </c>
      <c r="AA1774" s="127">
        <f t="shared" si="5812"/>
        <v>0</v>
      </c>
      <c r="AB1774" s="86">
        <f t="shared" ref="AB1774:AC1774" si="5964">AB1773</f>
        <v>0</v>
      </c>
      <c r="AC1774" s="86">
        <f t="shared" si="5964"/>
        <v>0</v>
      </c>
      <c r="AD1774" s="90" t="str">
        <f t="shared" ref="AD1774:AE1774" si="5965">IF($A1773&lt;&gt;"",AD1773,"")</f>
        <v/>
      </c>
      <c r="AE1774" s="54" t="str">
        <f t="shared" si="5965"/>
        <v/>
      </c>
      <c r="AF1774" s="92" t="str">
        <f t="shared" si="5769"/>
        <v/>
      </c>
      <c r="AG1774" s="82">
        <f t="shared" si="5761"/>
        <v>0</v>
      </c>
      <c r="AH1774" s="71">
        <f t="shared" si="5934"/>
        <v>0</v>
      </c>
      <c r="AI1774" s="78" t="str">
        <f t="shared" si="5762"/>
        <v/>
      </c>
      <c r="AJ1774" s="132">
        <f t="shared" si="5813"/>
        <v>0</v>
      </c>
      <c r="AK1774" s="132">
        <f t="shared" si="5814"/>
        <v>0</v>
      </c>
      <c r="AL1774" s="132">
        <f t="shared" si="5815"/>
        <v>0</v>
      </c>
      <c r="AM1774" s="86" t="str">
        <f t="shared" si="5816"/>
        <v/>
      </c>
      <c r="AN1774" s="86" t="str">
        <f t="shared" si="5817"/>
        <v/>
      </c>
      <c r="AO1774" s="90" t="str">
        <f t="shared" ref="AO1774:AP1774" si="5966">IF($A1773&lt;&gt;"",AO1773,"")</f>
        <v/>
      </c>
      <c r="AP1774" s="54" t="str">
        <f t="shared" si="5966"/>
        <v/>
      </c>
      <c r="AQ1774" s="92" t="str">
        <f t="shared" si="5771"/>
        <v/>
      </c>
      <c r="AR1774" s="82">
        <f t="shared" si="5818"/>
        <v>0</v>
      </c>
      <c r="AS1774" s="71">
        <f t="shared" si="5772"/>
        <v>0</v>
      </c>
      <c r="AT1774" s="78" t="str">
        <f t="shared" si="5763"/>
        <v/>
      </c>
      <c r="AU1774" s="137">
        <f t="shared" si="5819"/>
        <v>0</v>
      </c>
      <c r="AV1774" s="137">
        <f t="shared" si="5820"/>
        <v>0</v>
      </c>
      <c r="AW1774" s="137">
        <f t="shared" si="5821"/>
        <v>0</v>
      </c>
      <c r="AX1774" s="86" t="str">
        <f t="shared" si="5822"/>
        <v/>
      </c>
      <c r="AY1774" s="86" t="str">
        <f t="shared" si="5823"/>
        <v/>
      </c>
      <c r="AZ1774" s="90" t="str">
        <f t="shared" ref="AZ1774:BA1774" si="5967">IF($A1773&lt;&gt;"",AZ1773,"")</f>
        <v/>
      </c>
      <c r="BA1774" s="54" t="str">
        <f t="shared" si="5967"/>
        <v/>
      </c>
      <c r="BB1774" s="92" t="str">
        <f t="shared" si="5774"/>
        <v/>
      </c>
      <c r="BC1774" s="82">
        <f t="shared" si="5824"/>
        <v>0</v>
      </c>
      <c r="BD1774" s="71">
        <f t="shared" si="5775"/>
        <v>0</v>
      </c>
      <c r="BE1774" s="98">
        <f t="shared" si="5826"/>
        <v>18</v>
      </c>
      <c r="BF1774" s="54" t="str">
        <f t="shared" si="5954"/>
        <v/>
      </c>
      <c r="BG1774" s="92" t="str">
        <f t="shared" si="5948"/>
        <v/>
      </c>
      <c r="BH1774" s="82">
        <f t="shared" si="5808"/>
        <v>0</v>
      </c>
      <c r="BI1774" s="71">
        <f t="shared" si="5809"/>
        <v>0</v>
      </c>
      <c r="BJ1774" s="146"/>
      <c r="BK1774" s="97">
        <v>1</v>
      </c>
      <c r="BL1774" s="95" t="str">
        <f t="shared" si="5955"/>
        <v/>
      </c>
      <c r="BM1774" s="95" t="str">
        <f t="shared" si="5955"/>
        <v/>
      </c>
      <c r="BN1774" s="95" t="str">
        <f t="shared" si="5955"/>
        <v/>
      </c>
      <c r="BO1774" s="95" t="str">
        <f t="shared" si="5955"/>
        <v/>
      </c>
      <c r="BP1774" s="95" t="str">
        <f t="shared" si="5955"/>
        <v/>
      </c>
      <c r="BQ1774" s="81">
        <f t="shared" si="5829"/>
        <v>0</v>
      </c>
      <c r="BR1774" s="81">
        <f t="shared" si="5830"/>
        <v>0</v>
      </c>
      <c r="BS1774" s="81">
        <f t="shared" si="5831"/>
        <v>0</v>
      </c>
      <c r="BT1774" s="81">
        <f t="shared" si="5832"/>
        <v>0</v>
      </c>
      <c r="BU1774" s="81">
        <f t="shared" si="5833"/>
        <v>0</v>
      </c>
      <c r="BV1774" s="13">
        <f t="shared" si="5834"/>
        <v>0</v>
      </c>
      <c r="BW1774" s="11">
        <f t="shared" si="5766"/>
        <v>0</v>
      </c>
      <c r="BX1774" s="69">
        <f t="shared" si="5778"/>
        <v>0</v>
      </c>
      <c r="BY1774" s="69">
        <f>IF($A1774&lt;&gt;"",IF(BY1773&lt;&gt;0,BY1773,IF(BW1774&lt;=$AW$2,"Stop Loss",0)),0)</f>
        <v>0</v>
      </c>
      <c r="BZ1774" s="69">
        <f t="shared" si="5687"/>
        <v>0</v>
      </c>
      <c r="CA1774" s="27" t="str">
        <f t="shared" si="5779"/>
        <v/>
      </c>
      <c r="CB1774" s="27" t="str">
        <f t="shared" si="5780"/>
        <v/>
      </c>
      <c r="CC1774" s="27" t="str">
        <f t="shared" si="5781"/>
        <v/>
      </c>
      <c r="CD1774" s="27" t="str">
        <f t="shared" si="5782"/>
        <v/>
      </c>
      <c r="CE1774" s="27" t="str">
        <f t="shared" si="5783"/>
        <v/>
      </c>
      <c r="CF1774" s="27" t="str">
        <f t="shared" si="5784"/>
        <v/>
      </c>
      <c r="CG1774" s="86"/>
      <c r="CH1774" s="86"/>
      <c r="CI1774" s="45"/>
      <c r="CJ1774" s="45"/>
      <c r="CK1774" s="45"/>
    </row>
    <row r="1775" spans="1:89">
      <c r="A1775" s="149"/>
      <c r="B1775" s="82" t="str">
        <f t="shared" si="5755"/>
        <v/>
      </c>
      <c r="C1775" s="7" t="str">
        <f t="shared" si="5756"/>
        <v/>
      </c>
      <c r="D1775" s="81">
        <f t="shared" si="5757"/>
        <v>0</v>
      </c>
      <c r="E1775" s="7" t="str">
        <f t="shared" si="5758"/>
        <v>18,</v>
      </c>
      <c r="F1775" s="78"/>
      <c r="G1775" s="86"/>
      <c r="H1775" s="86"/>
      <c r="I1775" s="86"/>
      <c r="J1775" s="86"/>
      <c r="K1775" s="86"/>
      <c r="L1775" s="86"/>
      <c r="M1775" s="86"/>
      <c r="N1775" s="86"/>
      <c r="O1775" s="78"/>
      <c r="P1775" s="86"/>
      <c r="Q1775" s="86"/>
      <c r="R1775" s="86"/>
      <c r="S1775" s="86"/>
      <c r="T1775" s="86"/>
      <c r="U1775" s="86"/>
      <c r="V1775" s="86"/>
      <c r="W1775" s="86"/>
      <c r="X1775" s="123" t="str">
        <f t="shared" si="5759"/>
        <v/>
      </c>
      <c r="Y1775" s="127">
        <f t="shared" si="5810"/>
        <v>0</v>
      </c>
      <c r="Z1775" s="127">
        <f t="shared" si="5811"/>
        <v>0</v>
      </c>
      <c r="AA1775" s="127">
        <f t="shared" si="5812"/>
        <v>0</v>
      </c>
      <c r="AB1775" s="86">
        <f t="shared" ref="AB1775:AC1775" si="5968">AB1774</f>
        <v>0</v>
      </c>
      <c r="AC1775" s="86">
        <f t="shared" si="5968"/>
        <v>0</v>
      </c>
      <c r="AD1775" s="90" t="str">
        <f t="shared" ref="AD1775:AE1775" si="5969">IF($A1774&lt;&gt;"",AD1774,"")</f>
        <v/>
      </c>
      <c r="AE1775" s="54" t="str">
        <f t="shared" si="5969"/>
        <v/>
      </c>
      <c r="AF1775" s="92" t="str">
        <f t="shared" si="5769"/>
        <v/>
      </c>
      <c r="AG1775" s="82">
        <f t="shared" si="5761"/>
        <v>0</v>
      </c>
      <c r="AH1775" s="71">
        <f t="shared" si="5934"/>
        <v>0</v>
      </c>
      <c r="AI1775" s="78" t="str">
        <f t="shared" si="5762"/>
        <v/>
      </c>
      <c r="AJ1775" s="132">
        <f t="shared" si="5813"/>
        <v>0</v>
      </c>
      <c r="AK1775" s="132">
        <f t="shared" si="5814"/>
        <v>0</v>
      </c>
      <c r="AL1775" s="132">
        <f t="shared" si="5815"/>
        <v>0</v>
      </c>
      <c r="AM1775" s="86" t="str">
        <f t="shared" si="5816"/>
        <v/>
      </c>
      <c r="AN1775" s="86" t="str">
        <f t="shared" si="5817"/>
        <v/>
      </c>
      <c r="AO1775" s="90" t="str">
        <f t="shared" ref="AO1775:AP1775" si="5970">IF($A1774&lt;&gt;"",AO1774,"")</f>
        <v/>
      </c>
      <c r="AP1775" s="54" t="str">
        <f t="shared" si="5970"/>
        <v/>
      </c>
      <c r="AQ1775" s="92" t="str">
        <f t="shared" si="5771"/>
        <v/>
      </c>
      <c r="AR1775" s="82">
        <f t="shared" si="5818"/>
        <v>0</v>
      </c>
      <c r="AS1775" s="71">
        <f t="shared" si="5772"/>
        <v>0</v>
      </c>
      <c r="AT1775" s="78" t="str">
        <f t="shared" si="5763"/>
        <v/>
      </c>
      <c r="AU1775" s="137">
        <f t="shared" si="5819"/>
        <v>0</v>
      </c>
      <c r="AV1775" s="137">
        <f t="shared" si="5820"/>
        <v>0</v>
      </c>
      <c r="AW1775" s="137">
        <f t="shared" si="5821"/>
        <v>0</v>
      </c>
      <c r="AX1775" s="86" t="str">
        <f t="shared" si="5822"/>
        <v/>
      </c>
      <c r="AY1775" s="86" t="str">
        <f t="shared" si="5823"/>
        <v/>
      </c>
      <c r="AZ1775" s="90" t="str">
        <f t="shared" ref="AZ1775:BA1775" si="5971">IF($A1774&lt;&gt;"",AZ1774,"")</f>
        <v/>
      </c>
      <c r="BA1775" s="54" t="str">
        <f t="shared" si="5971"/>
        <v/>
      </c>
      <c r="BB1775" s="92" t="str">
        <f t="shared" si="5774"/>
        <v/>
      </c>
      <c r="BC1775" s="82">
        <f t="shared" si="5824"/>
        <v>0</v>
      </c>
      <c r="BD1775" s="71">
        <f t="shared" si="5775"/>
        <v>0</v>
      </c>
      <c r="BE1775" s="98">
        <f t="shared" si="5826"/>
        <v>18</v>
      </c>
      <c r="BF1775" s="54" t="str">
        <f t="shared" si="5954"/>
        <v/>
      </c>
      <c r="BG1775" s="92" t="str">
        <f t="shared" si="5948"/>
        <v/>
      </c>
      <c r="BH1775" s="82">
        <f t="shared" si="5808"/>
        <v>0</v>
      </c>
      <c r="BI1775" s="71">
        <f t="shared" si="5809"/>
        <v>0</v>
      </c>
      <c r="BJ1775" s="146"/>
      <c r="BK1775" s="97">
        <v>1</v>
      </c>
      <c r="BL1775" s="95" t="str">
        <f t="shared" si="5955"/>
        <v/>
      </c>
      <c r="BM1775" s="95" t="str">
        <f t="shared" si="5955"/>
        <v/>
      </c>
      <c r="BN1775" s="95" t="str">
        <f t="shared" si="5955"/>
        <v/>
      </c>
      <c r="BO1775" s="95" t="str">
        <f t="shared" si="5955"/>
        <v/>
      </c>
      <c r="BP1775" s="95" t="str">
        <f t="shared" si="5955"/>
        <v/>
      </c>
      <c r="BQ1775" s="81">
        <f t="shared" si="5829"/>
        <v>0</v>
      </c>
      <c r="BR1775" s="81">
        <f t="shared" si="5830"/>
        <v>0</v>
      </c>
      <c r="BS1775" s="81">
        <f t="shared" si="5831"/>
        <v>0</v>
      </c>
      <c r="BT1775" s="81">
        <f t="shared" si="5832"/>
        <v>0</v>
      </c>
      <c r="BU1775" s="81">
        <f t="shared" si="5833"/>
        <v>0</v>
      </c>
      <c r="BV1775" s="13">
        <f t="shared" si="5834"/>
        <v>0</v>
      </c>
      <c r="BW1775" s="11">
        <f t="shared" si="5766"/>
        <v>0</v>
      </c>
      <c r="BX1775" s="69">
        <f t="shared" si="5778"/>
        <v>0</v>
      </c>
      <c r="BY1775" s="69">
        <f>IF($A1775&lt;&gt;"",IF(BY1774&lt;&gt;0,BY1774,IF(BW1775&lt;=$AW$2,"Stop Loss",0)),0)</f>
        <v>0</v>
      </c>
      <c r="BZ1775" s="69">
        <f t="shared" si="5687"/>
        <v>0</v>
      </c>
      <c r="CA1775" s="27" t="str">
        <f t="shared" si="5779"/>
        <v/>
      </c>
      <c r="CB1775" s="27" t="str">
        <f t="shared" si="5780"/>
        <v/>
      </c>
      <c r="CC1775" s="27" t="str">
        <f t="shared" si="5781"/>
        <v/>
      </c>
      <c r="CD1775" s="27" t="str">
        <f t="shared" si="5782"/>
        <v/>
      </c>
      <c r="CE1775" s="27" t="str">
        <f t="shared" si="5783"/>
        <v/>
      </c>
      <c r="CF1775" s="27" t="str">
        <f t="shared" si="5784"/>
        <v/>
      </c>
      <c r="CG1775" s="86"/>
      <c r="CH1775" s="86"/>
      <c r="CI1775" s="45"/>
      <c r="CJ1775" s="45"/>
      <c r="CK1775" s="45"/>
    </row>
    <row r="1776" spans="1:89">
      <c r="A1776" s="149"/>
      <c r="B1776" s="82" t="str">
        <f t="shared" si="5755"/>
        <v/>
      </c>
      <c r="C1776" s="7" t="str">
        <f t="shared" si="5756"/>
        <v/>
      </c>
      <c r="D1776" s="81">
        <f t="shared" si="5757"/>
        <v>0</v>
      </c>
      <c r="E1776" s="7" t="str">
        <f t="shared" si="5758"/>
        <v>18,</v>
      </c>
      <c r="F1776" s="78"/>
      <c r="G1776" s="86"/>
      <c r="H1776" s="86"/>
      <c r="I1776" s="86"/>
      <c r="J1776" s="86"/>
      <c r="K1776" s="86"/>
      <c r="L1776" s="86"/>
      <c r="M1776" s="86"/>
      <c r="N1776" s="86"/>
      <c r="O1776" s="78"/>
      <c r="P1776" s="86"/>
      <c r="Q1776" s="86"/>
      <c r="R1776" s="86"/>
      <c r="S1776" s="86"/>
      <c r="T1776" s="86"/>
      <c r="U1776" s="86"/>
      <c r="V1776" s="86"/>
      <c r="W1776" s="86"/>
      <c r="X1776" s="123" t="str">
        <f t="shared" si="5759"/>
        <v/>
      </c>
      <c r="Y1776" s="127">
        <f t="shared" si="5810"/>
        <v>0</v>
      </c>
      <c r="Z1776" s="127">
        <f t="shared" si="5811"/>
        <v>0</v>
      </c>
      <c r="AA1776" s="127">
        <f t="shared" si="5812"/>
        <v>0</v>
      </c>
      <c r="AB1776" s="86">
        <f t="shared" ref="AB1776:AC1776" si="5972">AB1775</f>
        <v>0</v>
      </c>
      <c r="AC1776" s="86">
        <f t="shared" si="5972"/>
        <v>0</v>
      </c>
      <c r="AD1776" s="90" t="str">
        <f t="shared" ref="AD1776:AE1776" si="5973">IF($A1775&lt;&gt;"",AD1775,"")</f>
        <v/>
      </c>
      <c r="AE1776" s="54" t="str">
        <f t="shared" si="5973"/>
        <v/>
      </c>
      <c r="AF1776" s="92" t="str">
        <f t="shared" si="5769"/>
        <v/>
      </c>
      <c r="AG1776" s="82">
        <f t="shared" si="5761"/>
        <v>0</v>
      </c>
      <c r="AH1776" s="71">
        <f t="shared" si="5934"/>
        <v>0</v>
      </c>
      <c r="AI1776" s="78" t="str">
        <f t="shared" si="5762"/>
        <v/>
      </c>
      <c r="AJ1776" s="132">
        <f t="shared" si="5813"/>
        <v>0</v>
      </c>
      <c r="AK1776" s="132">
        <f t="shared" si="5814"/>
        <v>0</v>
      </c>
      <c r="AL1776" s="132">
        <f t="shared" si="5815"/>
        <v>0</v>
      </c>
      <c r="AM1776" s="86" t="str">
        <f t="shared" si="5816"/>
        <v/>
      </c>
      <c r="AN1776" s="86" t="str">
        <f t="shared" si="5817"/>
        <v/>
      </c>
      <c r="AO1776" s="90" t="str">
        <f t="shared" ref="AO1776:AP1776" si="5974">IF($A1775&lt;&gt;"",AO1775,"")</f>
        <v/>
      </c>
      <c r="AP1776" s="54" t="str">
        <f t="shared" si="5974"/>
        <v/>
      </c>
      <c r="AQ1776" s="92" t="str">
        <f t="shared" si="5771"/>
        <v/>
      </c>
      <c r="AR1776" s="82">
        <f t="shared" si="5818"/>
        <v>0</v>
      </c>
      <c r="AS1776" s="71">
        <f t="shared" si="5772"/>
        <v>0</v>
      </c>
      <c r="AT1776" s="78" t="str">
        <f t="shared" si="5763"/>
        <v/>
      </c>
      <c r="AU1776" s="137">
        <f t="shared" si="5819"/>
        <v>0</v>
      </c>
      <c r="AV1776" s="137">
        <f t="shared" si="5820"/>
        <v>0</v>
      </c>
      <c r="AW1776" s="137">
        <f t="shared" si="5821"/>
        <v>0</v>
      </c>
      <c r="AX1776" s="86" t="str">
        <f t="shared" si="5822"/>
        <v/>
      </c>
      <c r="AY1776" s="86" t="str">
        <f t="shared" si="5823"/>
        <v/>
      </c>
      <c r="AZ1776" s="90" t="str">
        <f t="shared" ref="AZ1776:BA1776" si="5975">IF($A1775&lt;&gt;"",AZ1775,"")</f>
        <v/>
      </c>
      <c r="BA1776" s="54" t="str">
        <f t="shared" si="5975"/>
        <v/>
      </c>
      <c r="BB1776" s="92" t="str">
        <f t="shared" si="5774"/>
        <v/>
      </c>
      <c r="BC1776" s="82">
        <f t="shared" si="5824"/>
        <v>0</v>
      </c>
      <c r="BD1776" s="71">
        <f t="shared" si="5775"/>
        <v>0</v>
      </c>
      <c r="BE1776" s="98">
        <f t="shared" si="5826"/>
        <v>18</v>
      </c>
      <c r="BF1776" s="54" t="str">
        <f t="shared" si="5954"/>
        <v/>
      </c>
      <c r="BG1776" s="92" t="str">
        <f t="shared" si="5948"/>
        <v/>
      </c>
      <c r="BH1776" s="82">
        <f t="shared" si="5808"/>
        <v>0</v>
      </c>
      <c r="BI1776" s="71">
        <f t="shared" si="5809"/>
        <v>0</v>
      </c>
      <c r="BJ1776" s="146"/>
      <c r="BK1776" s="97">
        <v>1</v>
      </c>
      <c r="BL1776" s="95" t="str">
        <f t="shared" si="5955"/>
        <v/>
      </c>
      <c r="BM1776" s="95" t="str">
        <f t="shared" si="5955"/>
        <v/>
      </c>
      <c r="BN1776" s="95" t="str">
        <f t="shared" si="5955"/>
        <v/>
      </c>
      <c r="BO1776" s="95" t="str">
        <f t="shared" si="5955"/>
        <v/>
      </c>
      <c r="BP1776" s="95" t="str">
        <f t="shared" si="5955"/>
        <v/>
      </c>
      <c r="BQ1776" s="81">
        <f t="shared" si="5829"/>
        <v>0</v>
      </c>
      <c r="BR1776" s="81">
        <f t="shared" si="5830"/>
        <v>0</v>
      </c>
      <c r="BS1776" s="81">
        <f t="shared" si="5831"/>
        <v>0</v>
      </c>
      <c r="BT1776" s="81">
        <f t="shared" si="5832"/>
        <v>0</v>
      </c>
      <c r="BU1776" s="81">
        <f t="shared" si="5833"/>
        <v>0</v>
      </c>
      <c r="BV1776" s="13">
        <f t="shared" si="5834"/>
        <v>0</v>
      </c>
      <c r="BW1776" s="11">
        <f t="shared" si="5766"/>
        <v>0</v>
      </c>
      <c r="BX1776" s="69">
        <f t="shared" si="5778"/>
        <v>0</v>
      </c>
      <c r="BY1776" s="69">
        <f>IF($A1776&lt;&gt;"",IF(BY1775&lt;&gt;0,BY1775,IF(BW1776&lt;=$AW$2,"Stop Loss",0)),0)</f>
        <v>0</v>
      </c>
      <c r="BZ1776" s="69">
        <f t="shared" si="5687"/>
        <v>0</v>
      </c>
      <c r="CA1776" s="27" t="str">
        <f t="shared" si="5779"/>
        <v/>
      </c>
      <c r="CB1776" s="27" t="str">
        <f t="shared" si="5780"/>
        <v/>
      </c>
      <c r="CC1776" s="27" t="str">
        <f t="shared" si="5781"/>
        <v/>
      </c>
      <c r="CD1776" s="27" t="str">
        <f t="shared" si="5782"/>
        <v/>
      </c>
      <c r="CE1776" s="27" t="str">
        <f t="shared" si="5783"/>
        <v/>
      </c>
      <c r="CF1776" s="27" t="str">
        <f t="shared" si="5784"/>
        <v/>
      </c>
      <c r="CG1776" s="86"/>
      <c r="CH1776" s="86"/>
      <c r="CI1776" s="45"/>
      <c r="CJ1776" s="45"/>
      <c r="CK1776" s="45"/>
    </row>
    <row r="1777" spans="1:89">
      <c r="A1777" s="149"/>
      <c r="B1777" s="82" t="str">
        <f t="shared" si="5755"/>
        <v/>
      </c>
      <c r="C1777" s="7" t="str">
        <f t="shared" si="5756"/>
        <v/>
      </c>
      <c r="D1777" s="81">
        <f t="shared" si="5757"/>
        <v>0</v>
      </c>
      <c r="E1777" s="7" t="str">
        <f t="shared" si="5758"/>
        <v>18,</v>
      </c>
      <c r="F1777" s="78"/>
      <c r="G1777" s="86"/>
      <c r="H1777" s="86"/>
      <c r="I1777" s="86"/>
      <c r="J1777" s="86"/>
      <c r="K1777" s="86"/>
      <c r="L1777" s="86"/>
      <c r="M1777" s="86"/>
      <c r="N1777" s="86"/>
      <c r="O1777" s="78"/>
      <c r="P1777" s="86"/>
      <c r="Q1777" s="86"/>
      <c r="R1777" s="86"/>
      <c r="S1777" s="86"/>
      <c r="T1777" s="86"/>
      <c r="U1777" s="86"/>
      <c r="V1777" s="86"/>
      <c r="W1777" s="86"/>
      <c r="X1777" s="123" t="str">
        <f t="shared" si="5759"/>
        <v/>
      </c>
      <c r="Y1777" s="127">
        <f t="shared" si="5810"/>
        <v>0</v>
      </c>
      <c r="Z1777" s="127">
        <f t="shared" si="5811"/>
        <v>0</v>
      </c>
      <c r="AA1777" s="127">
        <f t="shared" si="5812"/>
        <v>0</v>
      </c>
      <c r="AB1777" s="86">
        <f>IF($Y1777&gt;$Z1777,$Y1777-$Z1777+AB1776,AB1776)</f>
        <v>0</v>
      </c>
      <c r="AC1777" s="86">
        <f>IF($Z1777&gt;$Y1777,$Z1777-$Y1777+AC1776,AC1776)</f>
        <v>0</v>
      </c>
      <c r="AD1777" s="90" t="str">
        <f t="shared" ref="AD1777:AE1777" si="5976">IF($A1776&lt;&gt;"",AD1776,"")</f>
        <v/>
      </c>
      <c r="AE1777" s="54" t="str">
        <f t="shared" si="5976"/>
        <v/>
      </c>
      <c r="AF1777" s="92" t="str">
        <f t="shared" si="5769"/>
        <v/>
      </c>
      <c r="AG1777" s="82">
        <f t="shared" si="5761"/>
        <v>0</v>
      </c>
      <c r="AH1777" s="71">
        <f t="shared" si="5934"/>
        <v>0</v>
      </c>
      <c r="AI1777" s="78" t="str">
        <f t="shared" si="5762"/>
        <v/>
      </c>
      <c r="AJ1777" s="132">
        <f t="shared" si="5813"/>
        <v>0</v>
      </c>
      <c r="AK1777" s="132">
        <f t="shared" si="5814"/>
        <v>0</v>
      </c>
      <c r="AL1777" s="132">
        <f t="shared" si="5815"/>
        <v>0</v>
      </c>
      <c r="AM1777" s="86" t="str">
        <f t="shared" si="5816"/>
        <v/>
      </c>
      <c r="AN1777" s="86" t="str">
        <f t="shared" si="5817"/>
        <v/>
      </c>
      <c r="AO1777" s="90" t="str">
        <f t="shared" ref="AO1777:AP1777" si="5977">IF($A1776&lt;&gt;"",AO1776,"")</f>
        <v/>
      </c>
      <c r="AP1777" s="54" t="str">
        <f t="shared" si="5977"/>
        <v/>
      </c>
      <c r="AQ1777" s="92" t="str">
        <f t="shared" si="5771"/>
        <v/>
      </c>
      <c r="AR1777" s="82">
        <f t="shared" si="5818"/>
        <v>0</v>
      </c>
      <c r="AS1777" s="71">
        <f t="shared" si="5772"/>
        <v>0</v>
      </c>
      <c r="AT1777" s="78" t="str">
        <f t="shared" si="5763"/>
        <v/>
      </c>
      <c r="AU1777" s="137">
        <f t="shared" si="5819"/>
        <v>0</v>
      </c>
      <c r="AV1777" s="137">
        <f t="shared" si="5820"/>
        <v>0</v>
      </c>
      <c r="AW1777" s="137">
        <f t="shared" si="5821"/>
        <v>0</v>
      </c>
      <c r="AX1777" s="86" t="str">
        <f t="shared" si="5822"/>
        <v/>
      </c>
      <c r="AY1777" s="86" t="str">
        <f t="shared" si="5823"/>
        <v/>
      </c>
      <c r="AZ1777" s="90" t="str">
        <f t="shared" ref="AZ1777:BA1777" si="5978">IF($A1776&lt;&gt;"",AZ1776,"")</f>
        <v/>
      </c>
      <c r="BA1777" s="54" t="str">
        <f t="shared" si="5978"/>
        <v/>
      </c>
      <c r="BB1777" s="92" t="str">
        <f t="shared" si="5774"/>
        <v/>
      </c>
      <c r="BC1777" s="82">
        <f t="shared" si="5824"/>
        <v>0</v>
      </c>
      <c r="BD1777" s="71">
        <f t="shared" si="5775"/>
        <v>0</v>
      </c>
      <c r="BE1777" s="98">
        <f t="shared" si="5826"/>
        <v>18</v>
      </c>
      <c r="BF1777" s="54" t="str">
        <f t="shared" si="5954"/>
        <v/>
      </c>
      <c r="BG1777" s="92" t="str">
        <f t="shared" si="5948"/>
        <v/>
      </c>
      <c r="BH1777" s="82">
        <f t="shared" si="5808"/>
        <v>0</v>
      </c>
      <c r="BI1777" s="71">
        <f t="shared" si="5809"/>
        <v>0</v>
      </c>
      <c r="BJ1777" s="146"/>
      <c r="BK1777" s="97">
        <v>1</v>
      </c>
      <c r="BL1777" s="95" t="str">
        <f t="shared" si="5955"/>
        <v/>
      </c>
      <c r="BM1777" s="95" t="str">
        <f t="shared" si="5955"/>
        <v/>
      </c>
      <c r="BN1777" s="95" t="str">
        <f t="shared" si="5955"/>
        <v/>
      </c>
      <c r="BO1777" s="95" t="str">
        <f t="shared" si="5955"/>
        <v/>
      </c>
      <c r="BP1777" s="95" t="str">
        <f t="shared" si="5955"/>
        <v/>
      </c>
      <c r="BQ1777" s="81">
        <f t="shared" si="5829"/>
        <v>0</v>
      </c>
      <c r="BR1777" s="81">
        <f t="shared" si="5830"/>
        <v>0</v>
      </c>
      <c r="BS1777" s="81">
        <f t="shared" si="5831"/>
        <v>0</v>
      </c>
      <c r="BT1777" s="81">
        <f t="shared" si="5832"/>
        <v>0</v>
      </c>
      <c r="BU1777" s="81">
        <f t="shared" si="5833"/>
        <v>0</v>
      </c>
      <c r="BV1777" s="13">
        <f t="shared" si="5834"/>
        <v>0</v>
      </c>
      <c r="BW1777" s="11">
        <f t="shared" si="5766"/>
        <v>0</v>
      </c>
      <c r="BX1777" s="69">
        <f t="shared" si="5778"/>
        <v>0</v>
      </c>
      <c r="BY1777" s="69">
        <f>IF($A1777&lt;&gt;"",IF(BY1776&lt;&gt;0,BY1776,IF(BW1777&lt;=$AW$2,"Stop Loss",0)),0)</f>
        <v>0</v>
      </c>
      <c r="BZ1777" s="69">
        <f t="shared" si="5687"/>
        <v>0</v>
      </c>
      <c r="CA1777" s="27" t="str">
        <f t="shared" si="5779"/>
        <v/>
      </c>
      <c r="CB1777" s="27" t="str">
        <f t="shared" si="5780"/>
        <v/>
      </c>
      <c r="CC1777" s="27" t="str">
        <f t="shared" si="5781"/>
        <v/>
      </c>
      <c r="CD1777" s="27" t="str">
        <f t="shared" si="5782"/>
        <v/>
      </c>
      <c r="CE1777" s="27" t="str">
        <f t="shared" si="5783"/>
        <v/>
      </c>
      <c r="CF1777" s="27" t="str">
        <f t="shared" si="5784"/>
        <v/>
      </c>
      <c r="CG1777" s="86"/>
      <c r="CH1777" s="86"/>
      <c r="CI1777" s="45"/>
      <c r="CJ1777" s="45"/>
      <c r="CK1777" s="45"/>
    </row>
    <row r="1778" spans="1:89">
      <c r="A1778" s="149"/>
      <c r="B1778" s="82" t="str">
        <f t="shared" si="5755"/>
        <v/>
      </c>
      <c r="C1778" s="7" t="str">
        <f t="shared" si="5756"/>
        <v/>
      </c>
      <c r="D1778" s="81">
        <f t="shared" si="5757"/>
        <v>0</v>
      </c>
      <c r="E1778" s="7" t="str">
        <f t="shared" si="5758"/>
        <v>18,</v>
      </c>
      <c r="F1778" s="78"/>
      <c r="G1778" s="86"/>
      <c r="H1778" s="86"/>
      <c r="I1778" s="86"/>
      <c r="J1778" s="86"/>
      <c r="K1778" s="86"/>
      <c r="L1778" s="86"/>
      <c r="M1778" s="86"/>
      <c r="N1778" s="86"/>
      <c r="O1778" s="78"/>
      <c r="P1778" s="86"/>
      <c r="Q1778" s="86"/>
      <c r="R1778" s="86"/>
      <c r="S1778" s="86"/>
      <c r="T1778" s="86"/>
      <c r="U1778" s="86"/>
      <c r="V1778" s="86"/>
      <c r="W1778" s="86"/>
      <c r="X1778" s="123" t="str">
        <f t="shared" si="5759"/>
        <v/>
      </c>
      <c r="Y1778" s="127">
        <f t="shared" si="5810"/>
        <v>0</v>
      </c>
      <c r="Z1778" s="127">
        <f t="shared" si="5811"/>
        <v>0</v>
      </c>
      <c r="AA1778" s="127">
        <f t="shared" si="5812"/>
        <v>0</v>
      </c>
      <c r="AB1778" s="86">
        <f>AB1777</f>
        <v>0</v>
      </c>
      <c r="AC1778" s="86">
        <f>AC1777</f>
        <v>0</v>
      </c>
      <c r="AD1778" s="90" t="str">
        <f>IF($A1777&lt;&gt;"",AA1777,"")</f>
        <v/>
      </c>
      <c r="AE1778" s="92" t="str">
        <f>IF($A1777&lt;&gt;"",IF(Y1777&gt;Z1777,"L","H"),"")</f>
        <v/>
      </c>
      <c r="AF1778" s="92" t="str">
        <f t="shared" si="5769"/>
        <v/>
      </c>
      <c r="AG1778" s="82">
        <f t="shared" si="5761"/>
        <v>0</v>
      </c>
      <c r="AH1778" s="71">
        <f t="shared" si="5934"/>
        <v>0</v>
      </c>
      <c r="AI1778" s="78" t="str">
        <f t="shared" si="5762"/>
        <v/>
      </c>
      <c r="AJ1778" s="132">
        <f t="shared" si="5813"/>
        <v>0</v>
      </c>
      <c r="AK1778" s="132">
        <f t="shared" si="5814"/>
        <v>0</v>
      </c>
      <c r="AL1778" s="132">
        <f t="shared" si="5815"/>
        <v>0</v>
      </c>
      <c r="AM1778" s="86" t="str">
        <f t="shared" si="5816"/>
        <v/>
      </c>
      <c r="AN1778" s="86" t="str">
        <f t="shared" si="5817"/>
        <v/>
      </c>
      <c r="AO1778" s="90" t="str">
        <f>IF($A1777&lt;&gt;"",AL1777,"")</f>
        <v/>
      </c>
      <c r="AP1778" s="92" t="str">
        <f>IF($A1777&lt;&gt;"",IF(AM1777&lt;&gt;"","O","E"),"")</f>
        <v/>
      </c>
      <c r="AQ1778" s="92" t="str">
        <f t="shared" si="5771"/>
        <v/>
      </c>
      <c r="AR1778" s="82">
        <f t="shared" si="5818"/>
        <v>0</v>
      </c>
      <c r="AS1778" s="71">
        <f t="shared" si="5772"/>
        <v>0</v>
      </c>
      <c r="AT1778" s="78" t="str">
        <f t="shared" si="5763"/>
        <v/>
      </c>
      <c r="AU1778" s="137">
        <f t="shared" si="5819"/>
        <v>0</v>
      </c>
      <c r="AV1778" s="137">
        <f t="shared" si="5820"/>
        <v>0</v>
      </c>
      <c r="AW1778" s="137">
        <f t="shared" si="5821"/>
        <v>0</v>
      </c>
      <c r="AX1778" s="86" t="str">
        <f t="shared" si="5822"/>
        <v/>
      </c>
      <c r="AY1778" s="86" t="str">
        <f t="shared" si="5823"/>
        <v/>
      </c>
      <c r="AZ1778" s="90" t="str">
        <f>IF($A1777&lt;&gt;"",AW1777,"")</f>
        <v/>
      </c>
      <c r="BA1778" s="92" t="str">
        <f>IF($A1777&lt;&gt;"",IF(AX1777&lt;&gt;"","B","R"),"")</f>
        <v/>
      </c>
      <c r="BB1778" s="92" t="str">
        <f t="shared" si="5774"/>
        <v/>
      </c>
      <c r="BC1778" s="82">
        <f t="shared" si="5824"/>
        <v>0</v>
      </c>
      <c r="BD1778" s="71">
        <f t="shared" si="5775"/>
        <v>0</v>
      </c>
      <c r="BE1778" s="98">
        <f t="shared" si="5826"/>
        <v>18</v>
      </c>
      <c r="BF1778" s="92" t="str">
        <f>IF($A1777&lt;&gt;"",IF($Y1777&gt;$Z1777,"H",IF($Z1777&gt;$Y1777,"L",BF1777)),"")</f>
        <v/>
      </c>
      <c r="BG1778" s="92" t="str">
        <f>IF($A1778&lt;&gt;"",IF($A1778=0,"L",IF(BF1778&lt;&gt;"",IF(BF1778=X1778,"W","L"))),"")</f>
        <v/>
      </c>
      <c r="BH1778" s="82">
        <f t="shared" si="5808"/>
        <v>0</v>
      </c>
      <c r="BI1778" s="71">
        <f t="shared" si="5809"/>
        <v>0</v>
      </c>
      <c r="BJ1778" s="146" t="str">
        <f>AE1778&amp;AP1778&amp;BA1778</f>
        <v/>
      </c>
      <c r="BK1778" s="97">
        <v>1</v>
      </c>
      <c r="BL1778" s="95" t="str">
        <f>IF($A1777&lt;&gt;"",IF($BJ1778="LER","11,",IF($BJ1778="LOR","02,",IF($BJ1778="LEB","01,",IF($BJ1778="LOB","12,",IF($BJ1778="HER","29,",IF($BJ1778="HOR","20,",IF($BJ1778="HEB","19,",IF($BJ1778="HOB","30,","")))))))),"")</f>
        <v/>
      </c>
      <c r="BM1778" s="95" t="str">
        <f>IF($A1777&lt;&gt;"",IF($BJ1778="LER","13,",IF($BJ1778="LOR","04,",IF($BJ1778="LEB","03,",IF($BJ1778="LOB","14,",IF($BJ1778="HER","31,",IF($BJ1778="HOR","22,",IF($BJ1778="HEB","21,",IF($BJ1778="HOB","32,","")))))))),"")</f>
        <v/>
      </c>
      <c r="BN1778" s="95" t="str">
        <f>IF($A1777&lt;&gt;"",IF($BJ1778="LER","15,",IF($BJ1778="LOR","06,",IF($BJ1778="LEB","05,",IF($BJ1778="LOB","16,",IF($BJ1778="HER","33,",IF($BJ1778="HOR","24,",IF($BJ1778="HEB","23,",IF($BJ1778="HOB","34,","")))))))),"")</f>
        <v/>
      </c>
      <c r="BO1778" s="95" t="str">
        <f>IF($A1777&lt;&gt;"",IF($BJ1778="LER","17,",IF($BJ1778="LOR","08,",IF($BJ1778="LEB","07,",IF($BJ1778="LOB","18,",IF($BJ1778="HER","35,",IF($BJ1778="HOR","26,",IF($BJ1778="HEB","25,",IF($BJ1778="HOB","36,","")))))))),"")</f>
        <v/>
      </c>
      <c r="BP1778" s="95" t="str">
        <f>IF($A1777&lt;&gt;"",IF($BJ1778="LER","",IF($BJ1778="LOR","10,",IF($BJ1778="LEB","09,",IF($BJ1778="LOB","",IF($BJ1778="HER","",IF($BJ1778="HOR","28,",IF($BJ1778="HEB","27,",IF($BJ1778="HOB","","")))))))),"")</f>
        <v/>
      </c>
      <c r="BQ1778" s="81">
        <f t="shared" si="5829"/>
        <v>0</v>
      </c>
      <c r="BR1778" s="81">
        <f t="shared" si="5830"/>
        <v>0</v>
      </c>
      <c r="BS1778" s="81">
        <f t="shared" si="5831"/>
        <v>0</v>
      </c>
      <c r="BT1778" s="81">
        <f t="shared" si="5832"/>
        <v>0</v>
      </c>
      <c r="BU1778" s="81">
        <f t="shared" si="5833"/>
        <v>0</v>
      </c>
      <c r="BV1778" s="13">
        <f t="shared" si="5834"/>
        <v>0</v>
      </c>
      <c r="BW1778" s="11">
        <f t="shared" si="5766"/>
        <v>0</v>
      </c>
      <c r="BX1778" s="69">
        <f t="shared" si="5778"/>
        <v>0</v>
      </c>
      <c r="BY1778" s="69">
        <f>IF($A1778&lt;&gt;"",IF(BY1777&lt;&gt;0,BY1777,IF(BW1778&lt;=$AW$2,"Stop Loss",0)),0)</f>
        <v>0</v>
      </c>
      <c r="BZ1778" s="69">
        <f t="shared" si="5687"/>
        <v>0</v>
      </c>
      <c r="CA1778" s="27" t="str">
        <f t="shared" si="5779"/>
        <v/>
      </c>
      <c r="CB1778" s="27" t="str">
        <f t="shared" si="5780"/>
        <v/>
      </c>
      <c r="CC1778" s="27" t="str">
        <f t="shared" si="5781"/>
        <v/>
      </c>
      <c r="CD1778" s="27" t="str">
        <f t="shared" si="5782"/>
        <v/>
      </c>
      <c r="CE1778" s="27" t="str">
        <f t="shared" si="5783"/>
        <v/>
      </c>
      <c r="CF1778" s="27" t="str">
        <f t="shared" si="5784"/>
        <v/>
      </c>
      <c r="CG1778" s="86"/>
      <c r="CH1778" s="86"/>
      <c r="CI1778" s="45"/>
      <c r="CJ1778" s="45"/>
      <c r="CK1778" s="45"/>
    </row>
    <row r="1779" spans="1:89">
      <c r="A1779" s="149"/>
      <c r="B1779" s="82" t="str">
        <f t="shared" si="5755"/>
        <v/>
      </c>
      <c r="C1779" s="7" t="str">
        <f t="shared" si="5756"/>
        <v/>
      </c>
      <c r="D1779" s="81">
        <f t="shared" si="5757"/>
        <v>0</v>
      </c>
      <c r="E1779" s="7" t="str">
        <f t="shared" si="5758"/>
        <v>18,</v>
      </c>
      <c r="F1779" s="78"/>
      <c r="G1779" s="86"/>
      <c r="H1779" s="86"/>
      <c r="I1779" s="86"/>
      <c r="J1779" s="86"/>
      <c r="K1779" s="86"/>
      <c r="L1779" s="86"/>
      <c r="M1779" s="86"/>
      <c r="N1779" s="86"/>
      <c r="O1779" s="78"/>
      <c r="P1779" s="86"/>
      <c r="Q1779" s="86"/>
      <c r="R1779" s="86"/>
      <c r="S1779" s="86"/>
      <c r="T1779" s="86"/>
      <c r="U1779" s="86"/>
      <c r="V1779" s="86"/>
      <c r="W1779" s="86"/>
      <c r="X1779" s="123" t="str">
        <f t="shared" si="5759"/>
        <v/>
      </c>
      <c r="Y1779" s="127">
        <f t="shared" si="5810"/>
        <v>0</v>
      </c>
      <c r="Z1779" s="127">
        <f t="shared" si="5811"/>
        <v>0</v>
      </c>
      <c r="AA1779" s="127">
        <f t="shared" si="5812"/>
        <v>0</v>
      </c>
      <c r="AB1779" s="86">
        <f t="shared" ref="AB1779:AC1779" si="5979">AB1778</f>
        <v>0</v>
      </c>
      <c r="AC1779" s="86">
        <f t="shared" si="5979"/>
        <v>0</v>
      </c>
      <c r="AD1779" s="90" t="str">
        <f>IF($A1778&lt;&gt;"",AD1778,"")</f>
        <v/>
      </c>
      <c r="AE1779" s="54" t="str">
        <f>IF($A1778&lt;&gt;"",AE1778,"")</f>
        <v/>
      </c>
      <c r="AF1779" s="92" t="str">
        <f t="shared" si="5769"/>
        <v/>
      </c>
      <c r="AG1779" s="82">
        <f t="shared" si="5761"/>
        <v>0</v>
      </c>
      <c r="AH1779" s="71">
        <f t="shared" si="5934"/>
        <v>0</v>
      </c>
      <c r="AI1779" s="78" t="str">
        <f t="shared" si="5762"/>
        <v/>
      </c>
      <c r="AJ1779" s="132">
        <f t="shared" si="5813"/>
        <v>0</v>
      </c>
      <c r="AK1779" s="132">
        <f t="shared" si="5814"/>
        <v>0</v>
      </c>
      <c r="AL1779" s="132">
        <f t="shared" si="5815"/>
        <v>0</v>
      </c>
      <c r="AM1779" s="86" t="str">
        <f t="shared" si="5816"/>
        <v/>
      </c>
      <c r="AN1779" s="86" t="str">
        <f t="shared" si="5817"/>
        <v/>
      </c>
      <c r="AO1779" s="90" t="str">
        <f>IF($A1778&lt;&gt;"",AO1778,"")</f>
        <v/>
      </c>
      <c r="AP1779" s="54" t="str">
        <f>IF($A1778&lt;&gt;"",AP1778,"")</f>
        <v/>
      </c>
      <c r="AQ1779" s="92" t="str">
        <f t="shared" si="5771"/>
        <v/>
      </c>
      <c r="AR1779" s="82">
        <f t="shared" si="5818"/>
        <v>0</v>
      </c>
      <c r="AS1779" s="71">
        <f t="shared" si="5772"/>
        <v>0</v>
      </c>
      <c r="AT1779" s="78" t="str">
        <f t="shared" si="5763"/>
        <v/>
      </c>
      <c r="AU1779" s="137">
        <f t="shared" si="5819"/>
        <v>0</v>
      </c>
      <c r="AV1779" s="137">
        <f t="shared" si="5820"/>
        <v>0</v>
      </c>
      <c r="AW1779" s="137">
        <f t="shared" si="5821"/>
        <v>0</v>
      </c>
      <c r="AX1779" s="86" t="str">
        <f t="shared" si="5822"/>
        <v/>
      </c>
      <c r="AY1779" s="86" t="str">
        <f t="shared" si="5823"/>
        <v/>
      </c>
      <c r="AZ1779" s="90" t="str">
        <f>IF($A1778&lt;&gt;"",AZ1778,"")</f>
        <v/>
      </c>
      <c r="BA1779" s="54" t="str">
        <f>IF($A1778&lt;&gt;"",BA1778,"")</f>
        <v/>
      </c>
      <c r="BB1779" s="92" t="str">
        <f t="shared" si="5774"/>
        <v/>
      </c>
      <c r="BC1779" s="82">
        <f t="shared" si="5824"/>
        <v>0</v>
      </c>
      <c r="BD1779" s="71">
        <f t="shared" si="5775"/>
        <v>0</v>
      </c>
      <c r="BE1779" s="98">
        <f t="shared" si="5826"/>
        <v>18</v>
      </c>
      <c r="BF1779" s="54" t="str">
        <f>IF($A1778&lt;&gt;"",BF1778,"")</f>
        <v/>
      </c>
      <c r="BG1779" s="92" t="str">
        <f t="shared" ref="BG1779:BG1786" si="5980">IF($A1779&lt;&gt;"",IF($A1779=0,"L",IF(BF1779&lt;&gt;"",IF(BF1779=X1779,"W","L"))),"")</f>
        <v/>
      </c>
      <c r="BH1779" s="82">
        <f t="shared" si="5808"/>
        <v>0</v>
      </c>
      <c r="BI1779" s="71">
        <f t="shared" si="5809"/>
        <v>0</v>
      </c>
      <c r="BJ1779" s="146"/>
      <c r="BK1779" s="97">
        <v>1</v>
      </c>
      <c r="BL1779" s="95" t="str">
        <f>IF(BL1778&lt;&gt;"",BL1778,"")</f>
        <v/>
      </c>
      <c r="BM1779" s="95" t="str">
        <f t="shared" ref="BM1779:BP1779" si="5981">IF(BM1778&lt;&gt;"",BM1778,"")</f>
        <v/>
      </c>
      <c r="BN1779" s="95" t="str">
        <f t="shared" si="5981"/>
        <v/>
      </c>
      <c r="BO1779" s="95" t="str">
        <f t="shared" si="5981"/>
        <v/>
      </c>
      <c r="BP1779" s="95" t="str">
        <f t="shared" si="5981"/>
        <v/>
      </c>
      <c r="BQ1779" s="81">
        <f t="shared" si="5829"/>
        <v>0</v>
      </c>
      <c r="BR1779" s="81">
        <f t="shared" si="5830"/>
        <v>0</v>
      </c>
      <c r="BS1779" s="81">
        <f t="shared" si="5831"/>
        <v>0</v>
      </c>
      <c r="BT1779" s="81">
        <f t="shared" si="5832"/>
        <v>0</v>
      </c>
      <c r="BU1779" s="81">
        <f t="shared" si="5833"/>
        <v>0</v>
      </c>
      <c r="BV1779" s="13">
        <f t="shared" si="5834"/>
        <v>0</v>
      </c>
      <c r="BW1779" s="11">
        <f t="shared" si="5766"/>
        <v>0</v>
      </c>
      <c r="BX1779" s="69">
        <f t="shared" si="5778"/>
        <v>0</v>
      </c>
      <c r="BY1779" s="69">
        <f>IF($A1779&lt;&gt;"",IF(BY1778&lt;&gt;0,BY1778,IF(BW1779&lt;=$AW$2,"Stop Loss",0)),0)</f>
        <v>0</v>
      </c>
      <c r="BZ1779" s="69">
        <f t="shared" si="5687"/>
        <v>0</v>
      </c>
      <c r="CA1779" s="27" t="str">
        <f t="shared" si="5779"/>
        <v/>
      </c>
      <c r="CB1779" s="27" t="str">
        <f t="shared" si="5780"/>
        <v/>
      </c>
      <c r="CC1779" s="27" t="str">
        <f t="shared" si="5781"/>
        <v/>
      </c>
      <c r="CD1779" s="27" t="str">
        <f t="shared" si="5782"/>
        <v/>
      </c>
      <c r="CE1779" s="27" t="str">
        <f t="shared" si="5783"/>
        <v/>
      </c>
      <c r="CF1779" s="27" t="str">
        <f t="shared" si="5784"/>
        <v/>
      </c>
      <c r="CG1779" s="86"/>
      <c r="CH1779" s="86"/>
      <c r="CI1779" s="45"/>
      <c r="CJ1779" s="45"/>
      <c r="CK1779" s="45"/>
    </row>
    <row r="1780" spans="1:89">
      <c r="A1780" s="149"/>
      <c r="B1780" s="82" t="str">
        <f t="shared" si="5755"/>
        <v/>
      </c>
      <c r="C1780" s="7" t="str">
        <f t="shared" si="5756"/>
        <v/>
      </c>
      <c r="D1780" s="81">
        <f t="shared" si="5757"/>
        <v>0</v>
      </c>
      <c r="E1780" s="7" t="str">
        <f t="shared" si="5758"/>
        <v>18,</v>
      </c>
      <c r="F1780" s="78"/>
      <c r="G1780" s="86"/>
      <c r="H1780" s="86"/>
      <c r="I1780" s="86"/>
      <c r="J1780" s="86"/>
      <c r="K1780" s="86"/>
      <c r="L1780" s="86"/>
      <c r="M1780" s="86"/>
      <c r="N1780" s="86"/>
      <c r="O1780" s="78"/>
      <c r="P1780" s="86"/>
      <c r="Q1780" s="86"/>
      <c r="R1780" s="86"/>
      <c r="S1780" s="86"/>
      <c r="T1780" s="86"/>
      <c r="U1780" s="86"/>
      <c r="V1780" s="86"/>
      <c r="W1780" s="86"/>
      <c r="X1780" s="123" t="str">
        <f t="shared" si="5759"/>
        <v/>
      </c>
      <c r="Y1780" s="127">
        <f t="shared" si="5810"/>
        <v>0</v>
      </c>
      <c r="Z1780" s="127">
        <f t="shared" si="5811"/>
        <v>0</v>
      </c>
      <c r="AA1780" s="127">
        <f t="shared" si="5812"/>
        <v>0</v>
      </c>
      <c r="AB1780" s="86">
        <f t="shared" ref="AB1780:AC1780" si="5982">AB1779</f>
        <v>0</v>
      </c>
      <c r="AC1780" s="86">
        <f t="shared" si="5982"/>
        <v>0</v>
      </c>
      <c r="AD1780" s="90" t="str">
        <f t="shared" ref="AD1780:AE1780" si="5983">IF($A1779&lt;&gt;"",AD1779,"")</f>
        <v/>
      </c>
      <c r="AE1780" s="54" t="str">
        <f t="shared" si="5983"/>
        <v/>
      </c>
      <c r="AF1780" s="92" t="str">
        <f t="shared" si="5769"/>
        <v/>
      </c>
      <c r="AG1780" s="82">
        <f t="shared" si="5761"/>
        <v>0</v>
      </c>
      <c r="AH1780" s="71">
        <f t="shared" si="5934"/>
        <v>0</v>
      </c>
      <c r="AI1780" s="78" t="str">
        <f t="shared" si="5762"/>
        <v/>
      </c>
      <c r="AJ1780" s="132">
        <f t="shared" si="5813"/>
        <v>0</v>
      </c>
      <c r="AK1780" s="132">
        <f t="shared" si="5814"/>
        <v>0</v>
      </c>
      <c r="AL1780" s="132">
        <f t="shared" si="5815"/>
        <v>0</v>
      </c>
      <c r="AM1780" s="86" t="str">
        <f t="shared" si="5816"/>
        <v/>
      </c>
      <c r="AN1780" s="86" t="str">
        <f t="shared" si="5817"/>
        <v/>
      </c>
      <c r="AO1780" s="90" t="str">
        <f t="shared" ref="AO1780:AP1780" si="5984">IF($A1779&lt;&gt;"",AO1779,"")</f>
        <v/>
      </c>
      <c r="AP1780" s="54" t="str">
        <f t="shared" si="5984"/>
        <v/>
      </c>
      <c r="AQ1780" s="92" t="str">
        <f t="shared" si="5771"/>
        <v/>
      </c>
      <c r="AR1780" s="82">
        <f t="shared" si="5818"/>
        <v>0</v>
      </c>
      <c r="AS1780" s="71">
        <f t="shared" si="5772"/>
        <v>0</v>
      </c>
      <c r="AT1780" s="78" t="str">
        <f t="shared" si="5763"/>
        <v/>
      </c>
      <c r="AU1780" s="137">
        <f t="shared" si="5819"/>
        <v>0</v>
      </c>
      <c r="AV1780" s="137">
        <f t="shared" si="5820"/>
        <v>0</v>
      </c>
      <c r="AW1780" s="137">
        <f t="shared" si="5821"/>
        <v>0</v>
      </c>
      <c r="AX1780" s="86" t="str">
        <f t="shared" si="5822"/>
        <v/>
      </c>
      <c r="AY1780" s="86" t="str">
        <f t="shared" si="5823"/>
        <v/>
      </c>
      <c r="AZ1780" s="90" t="str">
        <f t="shared" ref="AZ1780:BA1780" si="5985">IF($A1779&lt;&gt;"",AZ1779,"")</f>
        <v/>
      </c>
      <c r="BA1780" s="54" t="str">
        <f t="shared" si="5985"/>
        <v/>
      </c>
      <c r="BB1780" s="92" t="str">
        <f t="shared" si="5774"/>
        <v/>
      </c>
      <c r="BC1780" s="82">
        <f t="shared" si="5824"/>
        <v>0</v>
      </c>
      <c r="BD1780" s="71">
        <f t="shared" si="5775"/>
        <v>0</v>
      </c>
      <c r="BE1780" s="98">
        <f t="shared" si="5826"/>
        <v>18</v>
      </c>
      <c r="BF1780" s="54" t="str">
        <f t="shared" ref="BF1780:BF1786" si="5986">IF($A1779&lt;&gt;"",BF1779,"")</f>
        <v/>
      </c>
      <c r="BG1780" s="92" t="str">
        <f t="shared" si="5980"/>
        <v/>
      </c>
      <c r="BH1780" s="82">
        <f t="shared" si="5808"/>
        <v>0</v>
      </c>
      <c r="BI1780" s="71">
        <f t="shared" si="5809"/>
        <v>0</v>
      </c>
      <c r="BJ1780" s="146"/>
      <c r="BK1780" s="97">
        <v>1</v>
      </c>
      <c r="BL1780" s="95" t="str">
        <f t="shared" ref="BL1780:BP1780" si="5987">IF(BL1779&lt;&gt;"",BL1779,"")</f>
        <v/>
      </c>
      <c r="BM1780" s="95" t="str">
        <f t="shared" si="5987"/>
        <v/>
      </c>
      <c r="BN1780" s="95" t="str">
        <f t="shared" si="5987"/>
        <v/>
      </c>
      <c r="BO1780" s="95" t="str">
        <f t="shared" si="5987"/>
        <v/>
      </c>
      <c r="BP1780" s="95" t="str">
        <f t="shared" si="5987"/>
        <v/>
      </c>
      <c r="BQ1780" s="81">
        <f t="shared" si="5829"/>
        <v>0</v>
      </c>
      <c r="BR1780" s="81">
        <f t="shared" si="5830"/>
        <v>0</v>
      </c>
      <c r="BS1780" s="81">
        <f t="shared" si="5831"/>
        <v>0</v>
      </c>
      <c r="BT1780" s="81">
        <f t="shared" si="5832"/>
        <v>0</v>
      </c>
      <c r="BU1780" s="81">
        <f t="shared" si="5833"/>
        <v>0</v>
      </c>
      <c r="BV1780" s="13">
        <f t="shared" si="5834"/>
        <v>0</v>
      </c>
      <c r="BW1780" s="11">
        <f t="shared" si="5766"/>
        <v>0</v>
      </c>
      <c r="BX1780" s="69">
        <f t="shared" si="5778"/>
        <v>0</v>
      </c>
      <c r="BY1780" s="69">
        <f>IF($A1780&lt;&gt;"",IF(BY1779&lt;&gt;0,BY1779,IF(BW1780&lt;=$AW$2,"Stop Loss",0)),0)</f>
        <v>0</v>
      </c>
      <c r="BZ1780" s="69">
        <f t="shared" si="5687"/>
        <v>0</v>
      </c>
      <c r="CA1780" s="27" t="str">
        <f t="shared" si="5779"/>
        <v/>
      </c>
      <c r="CB1780" s="27" t="str">
        <f t="shared" si="5780"/>
        <v/>
      </c>
      <c r="CC1780" s="27" t="str">
        <f t="shared" si="5781"/>
        <v/>
      </c>
      <c r="CD1780" s="27" t="str">
        <f t="shared" si="5782"/>
        <v/>
      </c>
      <c r="CE1780" s="27" t="str">
        <f t="shared" si="5783"/>
        <v/>
      </c>
      <c r="CF1780" s="27" t="str">
        <f t="shared" si="5784"/>
        <v/>
      </c>
      <c r="CG1780" s="86"/>
      <c r="CH1780" s="86"/>
      <c r="CI1780" s="45"/>
      <c r="CJ1780" s="45"/>
      <c r="CK1780" s="45"/>
    </row>
    <row r="1781" spans="1:89">
      <c r="A1781" s="149"/>
      <c r="B1781" s="82" t="str">
        <f t="shared" si="5755"/>
        <v/>
      </c>
      <c r="C1781" s="7" t="str">
        <f t="shared" si="5756"/>
        <v/>
      </c>
      <c r="D1781" s="81">
        <f t="shared" si="5757"/>
        <v>0</v>
      </c>
      <c r="E1781" s="7" t="str">
        <f t="shared" si="5758"/>
        <v>18,</v>
      </c>
      <c r="F1781" s="78"/>
      <c r="G1781" s="86"/>
      <c r="H1781" s="86"/>
      <c r="I1781" s="86"/>
      <c r="J1781" s="86"/>
      <c r="K1781" s="86"/>
      <c r="L1781" s="86"/>
      <c r="M1781" s="86"/>
      <c r="N1781" s="86"/>
      <c r="O1781" s="78"/>
      <c r="P1781" s="86"/>
      <c r="Q1781" s="86"/>
      <c r="R1781" s="86"/>
      <c r="S1781" s="86"/>
      <c r="T1781" s="86"/>
      <c r="U1781" s="86"/>
      <c r="V1781" s="86"/>
      <c r="W1781" s="86"/>
      <c r="X1781" s="123" t="str">
        <f t="shared" si="5759"/>
        <v/>
      </c>
      <c r="Y1781" s="127">
        <f t="shared" si="5810"/>
        <v>0</v>
      </c>
      <c r="Z1781" s="127">
        <f t="shared" si="5811"/>
        <v>0</v>
      </c>
      <c r="AA1781" s="127">
        <f t="shared" si="5812"/>
        <v>0</v>
      </c>
      <c r="AB1781" s="86">
        <f t="shared" ref="AB1781:AC1781" si="5988">AB1780</f>
        <v>0</v>
      </c>
      <c r="AC1781" s="86">
        <f t="shared" si="5988"/>
        <v>0</v>
      </c>
      <c r="AD1781" s="90" t="str">
        <f t="shared" ref="AD1781:AE1781" si="5989">IF($A1780&lt;&gt;"",AD1780,"")</f>
        <v/>
      </c>
      <c r="AE1781" s="54" t="str">
        <f t="shared" si="5989"/>
        <v/>
      </c>
      <c r="AF1781" s="92" t="str">
        <f t="shared" si="5769"/>
        <v/>
      </c>
      <c r="AG1781" s="82">
        <f t="shared" si="5761"/>
        <v>0</v>
      </c>
      <c r="AH1781" s="71">
        <f t="shared" si="5934"/>
        <v>0</v>
      </c>
      <c r="AI1781" s="78" t="str">
        <f t="shared" si="5762"/>
        <v/>
      </c>
      <c r="AJ1781" s="132">
        <f t="shared" si="5813"/>
        <v>0</v>
      </c>
      <c r="AK1781" s="132">
        <f t="shared" si="5814"/>
        <v>0</v>
      </c>
      <c r="AL1781" s="132">
        <f t="shared" si="5815"/>
        <v>0</v>
      </c>
      <c r="AM1781" s="86" t="str">
        <f t="shared" si="5816"/>
        <v/>
      </c>
      <c r="AN1781" s="86" t="str">
        <f t="shared" si="5817"/>
        <v/>
      </c>
      <c r="AO1781" s="90" t="str">
        <f t="shared" ref="AO1781:AP1781" si="5990">IF($A1780&lt;&gt;"",AO1780,"")</f>
        <v/>
      </c>
      <c r="AP1781" s="54" t="str">
        <f t="shared" si="5990"/>
        <v/>
      </c>
      <c r="AQ1781" s="92" t="str">
        <f t="shared" si="5771"/>
        <v/>
      </c>
      <c r="AR1781" s="82">
        <f t="shared" si="5818"/>
        <v>0</v>
      </c>
      <c r="AS1781" s="71">
        <f t="shared" si="5772"/>
        <v>0</v>
      </c>
      <c r="AT1781" s="78" t="str">
        <f t="shared" si="5763"/>
        <v/>
      </c>
      <c r="AU1781" s="137">
        <f t="shared" si="5819"/>
        <v>0</v>
      </c>
      <c r="AV1781" s="137">
        <f t="shared" si="5820"/>
        <v>0</v>
      </c>
      <c r="AW1781" s="137">
        <f t="shared" si="5821"/>
        <v>0</v>
      </c>
      <c r="AX1781" s="86" t="str">
        <f t="shared" si="5822"/>
        <v/>
      </c>
      <c r="AY1781" s="86" t="str">
        <f t="shared" si="5823"/>
        <v/>
      </c>
      <c r="AZ1781" s="90" t="str">
        <f t="shared" ref="AZ1781:BA1781" si="5991">IF($A1780&lt;&gt;"",AZ1780,"")</f>
        <v/>
      </c>
      <c r="BA1781" s="54" t="str">
        <f t="shared" si="5991"/>
        <v/>
      </c>
      <c r="BB1781" s="92" t="str">
        <f t="shared" si="5774"/>
        <v/>
      </c>
      <c r="BC1781" s="82">
        <f t="shared" si="5824"/>
        <v>0</v>
      </c>
      <c r="BD1781" s="71">
        <f t="shared" si="5775"/>
        <v>0</v>
      </c>
      <c r="BE1781" s="98">
        <f t="shared" si="5826"/>
        <v>18</v>
      </c>
      <c r="BF1781" s="54" t="str">
        <f t="shared" si="5986"/>
        <v/>
      </c>
      <c r="BG1781" s="92" t="str">
        <f t="shared" si="5980"/>
        <v/>
      </c>
      <c r="BH1781" s="82">
        <f t="shared" si="5808"/>
        <v>0</v>
      </c>
      <c r="BI1781" s="71">
        <f t="shared" si="5809"/>
        <v>0</v>
      </c>
      <c r="BJ1781" s="146"/>
      <c r="BK1781" s="97">
        <v>1</v>
      </c>
      <c r="BL1781" s="95" t="str">
        <f t="shared" ref="BL1781:BP1781" si="5992">IF(BL1780&lt;&gt;"",BL1780,"")</f>
        <v/>
      </c>
      <c r="BM1781" s="95" t="str">
        <f t="shared" si="5992"/>
        <v/>
      </c>
      <c r="BN1781" s="95" t="str">
        <f t="shared" si="5992"/>
        <v/>
      </c>
      <c r="BO1781" s="95" t="str">
        <f t="shared" si="5992"/>
        <v/>
      </c>
      <c r="BP1781" s="95" t="str">
        <f t="shared" si="5992"/>
        <v/>
      </c>
      <c r="BQ1781" s="81">
        <f t="shared" si="5829"/>
        <v>0</v>
      </c>
      <c r="BR1781" s="81">
        <f t="shared" si="5830"/>
        <v>0</v>
      </c>
      <c r="BS1781" s="81">
        <f t="shared" si="5831"/>
        <v>0</v>
      </c>
      <c r="BT1781" s="81">
        <f t="shared" si="5832"/>
        <v>0</v>
      </c>
      <c r="BU1781" s="81">
        <f t="shared" si="5833"/>
        <v>0</v>
      </c>
      <c r="BV1781" s="13">
        <f t="shared" si="5834"/>
        <v>0</v>
      </c>
      <c r="BW1781" s="11">
        <f t="shared" si="5766"/>
        <v>0</v>
      </c>
      <c r="BX1781" s="69">
        <f t="shared" si="5778"/>
        <v>0</v>
      </c>
      <c r="BY1781" s="69">
        <f>IF($A1781&lt;&gt;"",IF(BY1780&lt;&gt;0,BY1780,IF(BW1781&lt;=$AW$2,"Stop Loss",0)),0)</f>
        <v>0</v>
      </c>
      <c r="BZ1781" s="69">
        <f t="shared" ref="BZ1781:BZ1844" si="5993">IF(BW1781&gt;BZ1780,BW1781,BZ1780)</f>
        <v>0</v>
      </c>
      <c r="CA1781" s="27" t="str">
        <f t="shared" si="5779"/>
        <v/>
      </c>
      <c r="CB1781" s="27" t="str">
        <f t="shared" si="5780"/>
        <v/>
      </c>
      <c r="CC1781" s="27" t="str">
        <f t="shared" si="5781"/>
        <v/>
      </c>
      <c r="CD1781" s="27" t="str">
        <f t="shared" si="5782"/>
        <v/>
      </c>
      <c r="CE1781" s="27" t="str">
        <f t="shared" si="5783"/>
        <v/>
      </c>
      <c r="CF1781" s="27" t="str">
        <f t="shared" si="5784"/>
        <v/>
      </c>
      <c r="CG1781" s="86"/>
      <c r="CH1781" s="86"/>
      <c r="CI1781" s="45"/>
      <c r="CJ1781" s="45"/>
      <c r="CK1781" s="45"/>
    </row>
    <row r="1782" spans="1:89">
      <c r="A1782" s="149"/>
      <c r="B1782" s="82" t="str">
        <f t="shared" si="5755"/>
        <v/>
      </c>
      <c r="C1782" s="7" t="str">
        <f t="shared" si="5756"/>
        <v/>
      </c>
      <c r="D1782" s="81">
        <f t="shared" si="5757"/>
        <v>0</v>
      </c>
      <c r="E1782" s="7" t="str">
        <f t="shared" si="5758"/>
        <v>18,</v>
      </c>
      <c r="F1782" s="78"/>
      <c r="G1782" s="86"/>
      <c r="H1782" s="86"/>
      <c r="I1782" s="86"/>
      <c r="J1782" s="86"/>
      <c r="K1782" s="86"/>
      <c r="L1782" s="86"/>
      <c r="M1782" s="86"/>
      <c r="N1782" s="86"/>
      <c r="O1782" s="78"/>
      <c r="P1782" s="86"/>
      <c r="Q1782" s="86"/>
      <c r="R1782" s="86"/>
      <c r="S1782" s="86"/>
      <c r="T1782" s="86"/>
      <c r="U1782" s="86"/>
      <c r="V1782" s="86"/>
      <c r="W1782" s="86"/>
      <c r="X1782" s="123" t="str">
        <f t="shared" si="5759"/>
        <v/>
      </c>
      <c r="Y1782" s="127">
        <f t="shared" si="5810"/>
        <v>0</v>
      </c>
      <c r="Z1782" s="127">
        <f t="shared" si="5811"/>
        <v>0</v>
      </c>
      <c r="AA1782" s="127">
        <f t="shared" si="5812"/>
        <v>0</v>
      </c>
      <c r="AB1782" s="86">
        <f t="shared" ref="AB1782:AC1782" si="5994">AB1781</f>
        <v>0</v>
      </c>
      <c r="AC1782" s="86">
        <f t="shared" si="5994"/>
        <v>0</v>
      </c>
      <c r="AD1782" s="90" t="str">
        <f t="shared" ref="AD1782:AE1782" si="5995">IF($A1781&lt;&gt;"",AD1781,"")</f>
        <v/>
      </c>
      <c r="AE1782" s="54" t="str">
        <f t="shared" si="5995"/>
        <v/>
      </c>
      <c r="AF1782" s="92" t="str">
        <f t="shared" si="5769"/>
        <v/>
      </c>
      <c r="AG1782" s="82">
        <f t="shared" si="5761"/>
        <v>0</v>
      </c>
      <c r="AH1782" s="71">
        <f t="shared" si="5934"/>
        <v>0</v>
      </c>
      <c r="AI1782" s="78" t="str">
        <f t="shared" si="5762"/>
        <v/>
      </c>
      <c r="AJ1782" s="132">
        <f t="shared" si="5813"/>
        <v>0</v>
      </c>
      <c r="AK1782" s="132">
        <f t="shared" si="5814"/>
        <v>0</v>
      </c>
      <c r="AL1782" s="132">
        <f t="shared" si="5815"/>
        <v>0</v>
      </c>
      <c r="AM1782" s="86" t="str">
        <f t="shared" si="5816"/>
        <v/>
      </c>
      <c r="AN1782" s="86" t="str">
        <f t="shared" si="5817"/>
        <v/>
      </c>
      <c r="AO1782" s="90" t="str">
        <f t="shared" ref="AO1782:AP1782" si="5996">IF($A1781&lt;&gt;"",AO1781,"")</f>
        <v/>
      </c>
      <c r="AP1782" s="54" t="str">
        <f t="shared" si="5996"/>
        <v/>
      </c>
      <c r="AQ1782" s="92" t="str">
        <f t="shared" si="5771"/>
        <v/>
      </c>
      <c r="AR1782" s="82">
        <f t="shared" si="5818"/>
        <v>0</v>
      </c>
      <c r="AS1782" s="71">
        <f t="shared" si="5772"/>
        <v>0</v>
      </c>
      <c r="AT1782" s="78" t="str">
        <f t="shared" si="5763"/>
        <v/>
      </c>
      <c r="AU1782" s="137">
        <f t="shared" si="5819"/>
        <v>0</v>
      </c>
      <c r="AV1782" s="137">
        <f t="shared" si="5820"/>
        <v>0</v>
      </c>
      <c r="AW1782" s="137">
        <f t="shared" si="5821"/>
        <v>0</v>
      </c>
      <c r="AX1782" s="86" t="str">
        <f t="shared" si="5822"/>
        <v/>
      </c>
      <c r="AY1782" s="86" t="str">
        <f t="shared" si="5823"/>
        <v/>
      </c>
      <c r="AZ1782" s="90" t="str">
        <f t="shared" ref="AZ1782:BA1782" si="5997">IF($A1781&lt;&gt;"",AZ1781,"")</f>
        <v/>
      </c>
      <c r="BA1782" s="54" t="str">
        <f t="shared" si="5997"/>
        <v/>
      </c>
      <c r="BB1782" s="92" t="str">
        <f t="shared" si="5774"/>
        <v/>
      </c>
      <c r="BC1782" s="82">
        <f t="shared" si="5824"/>
        <v>0</v>
      </c>
      <c r="BD1782" s="71">
        <f t="shared" si="5775"/>
        <v>0</v>
      </c>
      <c r="BE1782" s="98">
        <f t="shared" si="5826"/>
        <v>18</v>
      </c>
      <c r="BF1782" s="54" t="str">
        <f t="shared" si="5986"/>
        <v/>
      </c>
      <c r="BG1782" s="92" t="str">
        <f t="shared" si="5980"/>
        <v/>
      </c>
      <c r="BH1782" s="82">
        <f t="shared" si="5808"/>
        <v>0</v>
      </c>
      <c r="BI1782" s="71">
        <f t="shared" si="5809"/>
        <v>0</v>
      </c>
      <c r="BJ1782" s="146"/>
      <c r="BK1782" s="97">
        <v>1</v>
      </c>
      <c r="BL1782" s="95" t="str">
        <f t="shared" ref="BL1782:BP1782" si="5998">IF(BL1781&lt;&gt;"",BL1781,"")</f>
        <v/>
      </c>
      <c r="BM1782" s="95" t="str">
        <f t="shared" si="5998"/>
        <v/>
      </c>
      <c r="BN1782" s="95" t="str">
        <f t="shared" si="5998"/>
        <v/>
      </c>
      <c r="BO1782" s="95" t="str">
        <f t="shared" si="5998"/>
        <v/>
      </c>
      <c r="BP1782" s="95" t="str">
        <f t="shared" si="5998"/>
        <v/>
      </c>
      <c r="BQ1782" s="81">
        <f t="shared" si="5829"/>
        <v>0</v>
      </c>
      <c r="BR1782" s="81">
        <f t="shared" si="5830"/>
        <v>0</v>
      </c>
      <c r="BS1782" s="81">
        <f t="shared" si="5831"/>
        <v>0</v>
      </c>
      <c r="BT1782" s="81">
        <f t="shared" si="5832"/>
        <v>0</v>
      </c>
      <c r="BU1782" s="81">
        <f t="shared" si="5833"/>
        <v>0</v>
      </c>
      <c r="BV1782" s="13">
        <f t="shared" si="5834"/>
        <v>0</v>
      </c>
      <c r="BW1782" s="11">
        <f t="shared" si="5766"/>
        <v>0</v>
      </c>
      <c r="BX1782" s="69">
        <f t="shared" si="5778"/>
        <v>0</v>
      </c>
      <c r="BY1782" s="69">
        <f>IF($A1782&lt;&gt;"",IF(BY1781&lt;&gt;0,BY1781,IF(BW1782&lt;=$AW$2,"Stop Loss",0)),0)</f>
        <v>0</v>
      </c>
      <c r="BZ1782" s="69">
        <f t="shared" si="5993"/>
        <v>0</v>
      </c>
      <c r="CA1782" s="27" t="str">
        <f t="shared" si="5779"/>
        <v/>
      </c>
      <c r="CB1782" s="27" t="str">
        <f t="shared" si="5780"/>
        <v/>
      </c>
      <c r="CC1782" s="27" t="str">
        <f t="shared" si="5781"/>
        <v/>
      </c>
      <c r="CD1782" s="27" t="str">
        <f t="shared" si="5782"/>
        <v/>
      </c>
      <c r="CE1782" s="27" t="str">
        <f t="shared" si="5783"/>
        <v/>
      </c>
      <c r="CF1782" s="27" t="str">
        <f t="shared" si="5784"/>
        <v/>
      </c>
      <c r="CG1782" s="86"/>
      <c r="CH1782" s="86"/>
      <c r="CI1782" s="45"/>
      <c r="CJ1782" s="45"/>
      <c r="CK1782" s="45"/>
    </row>
    <row r="1783" spans="1:89">
      <c r="A1783" s="149"/>
      <c r="B1783" s="82" t="str">
        <f t="shared" si="5755"/>
        <v/>
      </c>
      <c r="C1783" s="7" t="str">
        <f t="shared" si="5756"/>
        <v/>
      </c>
      <c r="D1783" s="81">
        <f t="shared" si="5757"/>
        <v>0</v>
      </c>
      <c r="E1783" s="7" t="str">
        <f t="shared" si="5758"/>
        <v>18,</v>
      </c>
      <c r="F1783" s="78"/>
      <c r="G1783" s="86"/>
      <c r="H1783" s="86"/>
      <c r="I1783" s="86"/>
      <c r="J1783" s="86"/>
      <c r="K1783" s="86"/>
      <c r="L1783" s="86"/>
      <c r="M1783" s="86"/>
      <c r="N1783" s="86"/>
      <c r="O1783" s="78"/>
      <c r="P1783" s="86"/>
      <c r="Q1783" s="86"/>
      <c r="R1783" s="86"/>
      <c r="S1783" s="86"/>
      <c r="T1783" s="86"/>
      <c r="U1783" s="86"/>
      <c r="V1783" s="86"/>
      <c r="W1783" s="86"/>
      <c r="X1783" s="123" t="str">
        <f t="shared" si="5759"/>
        <v/>
      </c>
      <c r="Y1783" s="127">
        <f t="shared" si="5810"/>
        <v>0</v>
      </c>
      <c r="Z1783" s="127">
        <f t="shared" si="5811"/>
        <v>0</v>
      </c>
      <c r="AA1783" s="127">
        <f t="shared" si="5812"/>
        <v>0</v>
      </c>
      <c r="AB1783" s="86">
        <f t="shared" ref="AB1783:AC1783" si="5999">AB1782</f>
        <v>0</v>
      </c>
      <c r="AC1783" s="86">
        <f t="shared" si="5999"/>
        <v>0</v>
      </c>
      <c r="AD1783" s="90" t="str">
        <f t="shared" ref="AD1783:AE1783" si="6000">IF($A1782&lt;&gt;"",AD1782,"")</f>
        <v/>
      </c>
      <c r="AE1783" s="54" t="str">
        <f t="shared" si="6000"/>
        <v/>
      </c>
      <c r="AF1783" s="92" t="str">
        <f t="shared" si="5769"/>
        <v/>
      </c>
      <c r="AG1783" s="82">
        <f t="shared" si="5761"/>
        <v>0</v>
      </c>
      <c r="AH1783" s="71">
        <f t="shared" si="5934"/>
        <v>0</v>
      </c>
      <c r="AI1783" s="78" t="str">
        <f t="shared" si="5762"/>
        <v/>
      </c>
      <c r="AJ1783" s="132">
        <f t="shared" si="5813"/>
        <v>0</v>
      </c>
      <c r="AK1783" s="132">
        <f t="shared" si="5814"/>
        <v>0</v>
      </c>
      <c r="AL1783" s="132">
        <f t="shared" si="5815"/>
        <v>0</v>
      </c>
      <c r="AM1783" s="86" t="str">
        <f t="shared" si="5816"/>
        <v/>
      </c>
      <c r="AN1783" s="86" t="str">
        <f t="shared" si="5817"/>
        <v/>
      </c>
      <c r="AO1783" s="90" t="str">
        <f t="shared" ref="AO1783:AP1783" si="6001">IF($A1782&lt;&gt;"",AO1782,"")</f>
        <v/>
      </c>
      <c r="AP1783" s="54" t="str">
        <f t="shared" si="6001"/>
        <v/>
      </c>
      <c r="AQ1783" s="92" t="str">
        <f t="shared" si="5771"/>
        <v/>
      </c>
      <c r="AR1783" s="82">
        <f t="shared" si="5818"/>
        <v>0</v>
      </c>
      <c r="AS1783" s="71">
        <f t="shared" si="5772"/>
        <v>0</v>
      </c>
      <c r="AT1783" s="78" t="str">
        <f t="shared" si="5763"/>
        <v/>
      </c>
      <c r="AU1783" s="137">
        <f t="shared" si="5819"/>
        <v>0</v>
      </c>
      <c r="AV1783" s="137">
        <f t="shared" si="5820"/>
        <v>0</v>
      </c>
      <c r="AW1783" s="137">
        <f t="shared" si="5821"/>
        <v>0</v>
      </c>
      <c r="AX1783" s="86" t="str">
        <f t="shared" si="5822"/>
        <v/>
      </c>
      <c r="AY1783" s="86" t="str">
        <f t="shared" si="5823"/>
        <v/>
      </c>
      <c r="AZ1783" s="90" t="str">
        <f t="shared" ref="AZ1783:BA1783" si="6002">IF($A1782&lt;&gt;"",AZ1782,"")</f>
        <v/>
      </c>
      <c r="BA1783" s="54" t="str">
        <f t="shared" si="6002"/>
        <v/>
      </c>
      <c r="BB1783" s="92" t="str">
        <f t="shared" si="5774"/>
        <v/>
      </c>
      <c r="BC1783" s="82">
        <f t="shared" si="5824"/>
        <v>0</v>
      </c>
      <c r="BD1783" s="71">
        <f t="shared" si="5775"/>
        <v>0</v>
      </c>
      <c r="BE1783" s="98">
        <f t="shared" si="5826"/>
        <v>18</v>
      </c>
      <c r="BF1783" s="54" t="str">
        <f t="shared" si="5986"/>
        <v/>
      </c>
      <c r="BG1783" s="92" t="str">
        <f t="shared" si="5980"/>
        <v/>
      </c>
      <c r="BH1783" s="82">
        <f t="shared" si="5808"/>
        <v>0</v>
      </c>
      <c r="BI1783" s="71">
        <f t="shared" si="5809"/>
        <v>0</v>
      </c>
      <c r="BJ1783" s="146"/>
      <c r="BK1783" s="97">
        <v>1</v>
      </c>
      <c r="BL1783" s="95" t="str">
        <f t="shared" ref="BL1783:BP1783" si="6003">IF(BL1782&lt;&gt;"",BL1782,"")</f>
        <v/>
      </c>
      <c r="BM1783" s="95" t="str">
        <f t="shared" si="6003"/>
        <v/>
      </c>
      <c r="BN1783" s="95" t="str">
        <f t="shared" si="6003"/>
        <v/>
      </c>
      <c r="BO1783" s="95" t="str">
        <f t="shared" si="6003"/>
        <v/>
      </c>
      <c r="BP1783" s="95" t="str">
        <f t="shared" si="6003"/>
        <v/>
      </c>
      <c r="BQ1783" s="81">
        <f t="shared" si="5829"/>
        <v>0</v>
      </c>
      <c r="BR1783" s="81">
        <f t="shared" si="5830"/>
        <v>0</v>
      </c>
      <c r="BS1783" s="81">
        <f t="shared" si="5831"/>
        <v>0</v>
      </c>
      <c r="BT1783" s="81">
        <f t="shared" si="5832"/>
        <v>0</v>
      </c>
      <c r="BU1783" s="81">
        <f t="shared" si="5833"/>
        <v>0</v>
      </c>
      <c r="BV1783" s="13">
        <f t="shared" si="5834"/>
        <v>0</v>
      </c>
      <c r="BW1783" s="11">
        <f t="shared" si="5766"/>
        <v>0</v>
      </c>
      <c r="BX1783" s="69">
        <f t="shared" si="5778"/>
        <v>0</v>
      </c>
      <c r="BY1783" s="69">
        <f>IF($A1783&lt;&gt;"",IF(BY1782&lt;&gt;0,BY1782,IF(BW1783&lt;=$AW$2,"Stop Loss",0)),0)</f>
        <v>0</v>
      </c>
      <c r="BZ1783" s="69">
        <f t="shared" si="5993"/>
        <v>0</v>
      </c>
      <c r="CA1783" s="27" t="str">
        <f t="shared" si="5779"/>
        <v/>
      </c>
      <c r="CB1783" s="27" t="str">
        <f t="shared" si="5780"/>
        <v/>
      </c>
      <c r="CC1783" s="27" t="str">
        <f t="shared" si="5781"/>
        <v/>
      </c>
      <c r="CD1783" s="27" t="str">
        <f t="shared" si="5782"/>
        <v/>
      </c>
      <c r="CE1783" s="27" t="str">
        <f t="shared" si="5783"/>
        <v/>
      </c>
      <c r="CF1783" s="27" t="str">
        <f t="shared" si="5784"/>
        <v/>
      </c>
      <c r="CG1783" s="86"/>
      <c r="CH1783" s="86"/>
      <c r="CI1783" s="45"/>
      <c r="CJ1783" s="45"/>
      <c r="CK1783" s="45"/>
    </row>
    <row r="1784" spans="1:89">
      <c r="A1784" s="149"/>
      <c r="B1784" s="82" t="str">
        <f t="shared" si="5755"/>
        <v/>
      </c>
      <c r="C1784" s="7" t="str">
        <f t="shared" si="5756"/>
        <v/>
      </c>
      <c r="D1784" s="81">
        <f t="shared" si="5757"/>
        <v>0</v>
      </c>
      <c r="E1784" s="7" t="str">
        <f t="shared" si="5758"/>
        <v>18,</v>
      </c>
      <c r="F1784" s="78"/>
      <c r="G1784" s="86"/>
      <c r="H1784" s="86"/>
      <c r="I1784" s="86"/>
      <c r="J1784" s="86"/>
      <c r="K1784" s="86"/>
      <c r="L1784" s="86"/>
      <c r="M1784" s="86"/>
      <c r="N1784" s="86"/>
      <c r="O1784" s="78"/>
      <c r="P1784" s="86"/>
      <c r="Q1784" s="86"/>
      <c r="R1784" s="86"/>
      <c r="S1784" s="86"/>
      <c r="T1784" s="86"/>
      <c r="U1784" s="86"/>
      <c r="V1784" s="86"/>
      <c r="W1784" s="86"/>
      <c r="X1784" s="123" t="str">
        <f t="shared" si="5759"/>
        <v/>
      </c>
      <c r="Y1784" s="127">
        <f t="shared" si="5810"/>
        <v>0</v>
      </c>
      <c r="Z1784" s="127">
        <f t="shared" si="5811"/>
        <v>0</v>
      </c>
      <c r="AA1784" s="127">
        <f t="shared" si="5812"/>
        <v>0</v>
      </c>
      <c r="AB1784" s="86">
        <f t="shared" ref="AB1784:AC1784" si="6004">AB1783</f>
        <v>0</v>
      </c>
      <c r="AC1784" s="86">
        <f t="shared" si="6004"/>
        <v>0</v>
      </c>
      <c r="AD1784" s="90" t="str">
        <f t="shared" ref="AD1784:AE1784" si="6005">IF($A1783&lt;&gt;"",AD1783,"")</f>
        <v/>
      </c>
      <c r="AE1784" s="54" t="str">
        <f t="shared" si="6005"/>
        <v/>
      </c>
      <c r="AF1784" s="92" t="str">
        <f t="shared" si="5769"/>
        <v/>
      </c>
      <c r="AG1784" s="82">
        <f t="shared" si="5761"/>
        <v>0</v>
      </c>
      <c r="AH1784" s="71">
        <f t="shared" si="5934"/>
        <v>0</v>
      </c>
      <c r="AI1784" s="78" t="str">
        <f t="shared" si="5762"/>
        <v/>
      </c>
      <c r="AJ1784" s="132">
        <f t="shared" si="5813"/>
        <v>0</v>
      </c>
      <c r="AK1784" s="132">
        <f t="shared" si="5814"/>
        <v>0</v>
      </c>
      <c r="AL1784" s="132">
        <f t="shared" si="5815"/>
        <v>0</v>
      </c>
      <c r="AM1784" s="86" t="str">
        <f t="shared" si="5816"/>
        <v/>
      </c>
      <c r="AN1784" s="86" t="str">
        <f t="shared" si="5817"/>
        <v/>
      </c>
      <c r="AO1784" s="90" t="str">
        <f t="shared" ref="AO1784:AP1784" si="6006">IF($A1783&lt;&gt;"",AO1783,"")</f>
        <v/>
      </c>
      <c r="AP1784" s="54" t="str">
        <f t="shared" si="6006"/>
        <v/>
      </c>
      <c r="AQ1784" s="92" t="str">
        <f t="shared" si="5771"/>
        <v/>
      </c>
      <c r="AR1784" s="82">
        <f t="shared" si="5818"/>
        <v>0</v>
      </c>
      <c r="AS1784" s="71">
        <f t="shared" si="5772"/>
        <v>0</v>
      </c>
      <c r="AT1784" s="78" t="str">
        <f t="shared" si="5763"/>
        <v/>
      </c>
      <c r="AU1784" s="137">
        <f t="shared" si="5819"/>
        <v>0</v>
      </c>
      <c r="AV1784" s="137">
        <f t="shared" si="5820"/>
        <v>0</v>
      </c>
      <c r="AW1784" s="137">
        <f t="shared" si="5821"/>
        <v>0</v>
      </c>
      <c r="AX1784" s="86" t="str">
        <f t="shared" si="5822"/>
        <v/>
      </c>
      <c r="AY1784" s="86" t="str">
        <f t="shared" si="5823"/>
        <v/>
      </c>
      <c r="AZ1784" s="90" t="str">
        <f t="shared" ref="AZ1784:BA1784" si="6007">IF($A1783&lt;&gt;"",AZ1783,"")</f>
        <v/>
      </c>
      <c r="BA1784" s="54" t="str">
        <f t="shared" si="6007"/>
        <v/>
      </c>
      <c r="BB1784" s="92" t="str">
        <f t="shared" si="5774"/>
        <v/>
      </c>
      <c r="BC1784" s="82">
        <f t="shared" si="5824"/>
        <v>0</v>
      </c>
      <c r="BD1784" s="71">
        <f t="shared" si="5775"/>
        <v>0</v>
      </c>
      <c r="BE1784" s="98">
        <f t="shared" si="5826"/>
        <v>18</v>
      </c>
      <c r="BF1784" s="54" t="str">
        <f t="shared" si="5986"/>
        <v/>
      </c>
      <c r="BG1784" s="92" t="str">
        <f t="shared" si="5980"/>
        <v/>
      </c>
      <c r="BH1784" s="82">
        <f t="shared" si="5808"/>
        <v>0</v>
      </c>
      <c r="BI1784" s="71">
        <f t="shared" si="5809"/>
        <v>0</v>
      </c>
      <c r="BJ1784" s="146"/>
      <c r="BK1784" s="97">
        <v>1</v>
      </c>
      <c r="BL1784" s="95" t="str">
        <f t="shared" ref="BL1784:BP1784" si="6008">IF(BL1783&lt;&gt;"",BL1783,"")</f>
        <v/>
      </c>
      <c r="BM1784" s="95" t="str">
        <f t="shared" si="6008"/>
        <v/>
      </c>
      <c r="BN1784" s="95" t="str">
        <f t="shared" si="6008"/>
        <v/>
      </c>
      <c r="BO1784" s="95" t="str">
        <f t="shared" si="6008"/>
        <v/>
      </c>
      <c r="BP1784" s="95" t="str">
        <f t="shared" si="6008"/>
        <v/>
      </c>
      <c r="BQ1784" s="81">
        <f t="shared" si="5829"/>
        <v>0</v>
      </c>
      <c r="BR1784" s="81">
        <f t="shared" si="5830"/>
        <v>0</v>
      </c>
      <c r="BS1784" s="81">
        <f t="shared" si="5831"/>
        <v>0</v>
      </c>
      <c r="BT1784" s="81">
        <f t="shared" si="5832"/>
        <v>0</v>
      </c>
      <c r="BU1784" s="81">
        <f t="shared" si="5833"/>
        <v>0</v>
      </c>
      <c r="BV1784" s="13">
        <f t="shared" si="5834"/>
        <v>0</v>
      </c>
      <c r="BW1784" s="11">
        <f t="shared" si="5766"/>
        <v>0</v>
      </c>
      <c r="BX1784" s="69">
        <f t="shared" si="5778"/>
        <v>0</v>
      </c>
      <c r="BY1784" s="69">
        <f>IF($A1784&lt;&gt;"",IF(BY1783&lt;&gt;0,BY1783,IF(BW1784&lt;=$AW$2,"Stop Loss",0)),0)</f>
        <v>0</v>
      </c>
      <c r="BZ1784" s="69">
        <f t="shared" si="5993"/>
        <v>0</v>
      </c>
      <c r="CA1784" s="27" t="str">
        <f t="shared" si="5779"/>
        <v/>
      </c>
      <c r="CB1784" s="27" t="str">
        <f t="shared" si="5780"/>
        <v/>
      </c>
      <c r="CC1784" s="27" t="str">
        <f t="shared" si="5781"/>
        <v/>
      </c>
      <c r="CD1784" s="27" t="str">
        <f t="shared" si="5782"/>
        <v/>
      </c>
      <c r="CE1784" s="27" t="str">
        <f t="shared" si="5783"/>
        <v/>
      </c>
      <c r="CF1784" s="27" t="str">
        <f t="shared" si="5784"/>
        <v/>
      </c>
      <c r="CG1784" s="86"/>
      <c r="CH1784" s="86"/>
      <c r="CI1784" s="45"/>
      <c r="CJ1784" s="45"/>
      <c r="CK1784" s="45"/>
    </row>
    <row r="1785" spans="1:89">
      <c r="A1785" s="149"/>
      <c r="B1785" s="82" t="str">
        <f t="shared" si="5755"/>
        <v/>
      </c>
      <c r="C1785" s="7" t="str">
        <f t="shared" si="5756"/>
        <v/>
      </c>
      <c r="D1785" s="81">
        <f t="shared" si="5757"/>
        <v>0</v>
      </c>
      <c r="E1785" s="7" t="str">
        <f t="shared" si="5758"/>
        <v>18,</v>
      </c>
      <c r="F1785" s="78"/>
      <c r="G1785" s="86"/>
      <c r="H1785" s="86"/>
      <c r="I1785" s="86"/>
      <c r="J1785" s="86"/>
      <c r="K1785" s="86"/>
      <c r="L1785" s="86"/>
      <c r="M1785" s="86"/>
      <c r="N1785" s="86"/>
      <c r="O1785" s="78"/>
      <c r="P1785" s="86"/>
      <c r="Q1785" s="86"/>
      <c r="R1785" s="86"/>
      <c r="S1785" s="86"/>
      <c r="T1785" s="86"/>
      <c r="U1785" s="86"/>
      <c r="V1785" s="86"/>
      <c r="W1785" s="86"/>
      <c r="X1785" s="123" t="str">
        <f t="shared" si="5759"/>
        <v/>
      </c>
      <c r="Y1785" s="127">
        <f t="shared" si="5810"/>
        <v>0</v>
      </c>
      <c r="Z1785" s="127">
        <f t="shared" si="5811"/>
        <v>0</v>
      </c>
      <c r="AA1785" s="127">
        <f t="shared" si="5812"/>
        <v>0</v>
      </c>
      <c r="AB1785" s="86">
        <f t="shared" ref="AB1785:AC1785" si="6009">AB1784</f>
        <v>0</v>
      </c>
      <c r="AC1785" s="86">
        <f t="shared" si="6009"/>
        <v>0</v>
      </c>
      <c r="AD1785" s="90" t="str">
        <f t="shared" ref="AD1785:AE1785" si="6010">IF($A1784&lt;&gt;"",AD1784,"")</f>
        <v/>
      </c>
      <c r="AE1785" s="54" t="str">
        <f t="shared" si="6010"/>
        <v/>
      </c>
      <c r="AF1785" s="92" t="str">
        <f t="shared" si="5769"/>
        <v/>
      </c>
      <c r="AG1785" s="82">
        <f t="shared" si="5761"/>
        <v>0</v>
      </c>
      <c r="AH1785" s="71">
        <f t="shared" si="5934"/>
        <v>0</v>
      </c>
      <c r="AI1785" s="78" t="str">
        <f t="shared" si="5762"/>
        <v/>
      </c>
      <c r="AJ1785" s="132">
        <f t="shared" si="5813"/>
        <v>0</v>
      </c>
      <c r="AK1785" s="132">
        <f t="shared" si="5814"/>
        <v>0</v>
      </c>
      <c r="AL1785" s="132">
        <f t="shared" si="5815"/>
        <v>0</v>
      </c>
      <c r="AM1785" s="86" t="str">
        <f t="shared" si="5816"/>
        <v/>
      </c>
      <c r="AN1785" s="86" t="str">
        <f t="shared" si="5817"/>
        <v/>
      </c>
      <c r="AO1785" s="90" t="str">
        <f t="shared" ref="AO1785:AP1785" si="6011">IF($A1784&lt;&gt;"",AO1784,"")</f>
        <v/>
      </c>
      <c r="AP1785" s="54" t="str">
        <f t="shared" si="6011"/>
        <v/>
      </c>
      <c r="AQ1785" s="92" t="str">
        <f t="shared" si="5771"/>
        <v/>
      </c>
      <c r="AR1785" s="82">
        <f t="shared" si="5818"/>
        <v>0</v>
      </c>
      <c r="AS1785" s="71">
        <f t="shared" si="5772"/>
        <v>0</v>
      </c>
      <c r="AT1785" s="78" t="str">
        <f t="shared" si="5763"/>
        <v/>
      </c>
      <c r="AU1785" s="137">
        <f t="shared" si="5819"/>
        <v>0</v>
      </c>
      <c r="AV1785" s="137">
        <f t="shared" si="5820"/>
        <v>0</v>
      </c>
      <c r="AW1785" s="137">
        <f t="shared" si="5821"/>
        <v>0</v>
      </c>
      <c r="AX1785" s="86" t="str">
        <f t="shared" si="5822"/>
        <v/>
      </c>
      <c r="AY1785" s="86" t="str">
        <f t="shared" si="5823"/>
        <v/>
      </c>
      <c r="AZ1785" s="90" t="str">
        <f t="shared" ref="AZ1785:BA1785" si="6012">IF($A1784&lt;&gt;"",AZ1784,"")</f>
        <v/>
      </c>
      <c r="BA1785" s="54" t="str">
        <f t="shared" si="6012"/>
        <v/>
      </c>
      <c r="BB1785" s="92" t="str">
        <f t="shared" si="5774"/>
        <v/>
      </c>
      <c r="BC1785" s="82">
        <f t="shared" si="5824"/>
        <v>0</v>
      </c>
      <c r="BD1785" s="71">
        <f t="shared" si="5775"/>
        <v>0</v>
      </c>
      <c r="BE1785" s="98">
        <f t="shared" si="5826"/>
        <v>18</v>
      </c>
      <c r="BF1785" s="54" t="str">
        <f t="shared" si="5986"/>
        <v/>
      </c>
      <c r="BG1785" s="92" t="str">
        <f t="shared" si="5980"/>
        <v/>
      </c>
      <c r="BH1785" s="82">
        <f t="shared" si="5808"/>
        <v>0</v>
      </c>
      <c r="BI1785" s="71">
        <f t="shared" si="5809"/>
        <v>0</v>
      </c>
      <c r="BJ1785" s="146"/>
      <c r="BK1785" s="97">
        <v>1</v>
      </c>
      <c r="BL1785" s="95" t="str">
        <f t="shared" ref="BL1785:BP1785" si="6013">IF(BL1784&lt;&gt;"",BL1784,"")</f>
        <v/>
      </c>
      <c r="BM1785" s="95" t="str">
        <f t="shared" si="6013"/>
        <v/>
      </c>
      <c r="BN1785" s="95" t="str">
        <f t="shared" si="6013"/>
        <v/>
      </c>
      <c r="BO1785" s="95" t="str">
        <f t="shared" si="6013"/>
        <v/>
      </c>
      <c r="BP1785" s="95" t="str">
        <f t="shared" si="6013"/>
        <v/>
      </c>
      <c r="BQ1785" s="81">
        <f t="shared" si="5829"/>
        <v>0</v>
      </c>
      <c r="BR1785" s="81">
        <f t="shared" si="5830"/>
        <v>0</v>
      </c>
      <c r="BS1785" s="81">
        <f t="shared" si="5831"/>
        <v>0</v>
      </c>
      <c r="BT1785" s="81">
        <f t="shared" si="5832"/>
        <v>0</v>
      </c>
      <c r="BU1785" s="81">
        <f t="shared" si="5833"/>
        <v>0</v>
      </c>
      <c r="BV1785" s="13">
        <f t="shared" si="5834"/>
        <v>0</v>
      </c>
      <c r="BW1785" s="11">
        <f t="shared" si="5766"/>
        <v>0</v>
      </c>
      <c r="BX1785" s="69">
        <f t="shared" si="5778"/>
        <v>0</v>
      </c>
      <c r="BY1785" s="69">
        <f>IF($A1785&lt;&gt;"",IF(BY1784&lt;&gt;0,BY1784,IF(BW1785&lt;=$AW$2,"Stop Loss",0)),0)</f>
        <v>0</v>
      </c>
      <c r="BZ1785" s="69">
        <f t="shared" si="5993"/>
        <v>0</v>
      </c>
      <c r="CA1785" s="27" t="str">
        <f t="shared" si="5779"/>
        <v/>
      </c>
      <c r="CB1785" s="27" t="str">
        <f t="shared" si="5780"/>
        <v/>
      </c>
      <c r="CC1785" s="27" t="str">
        <f t="shared" si="5781"/>
        <v/>
      </c>
      <c r="CD1785" s="27" t="str">
        <f t="shared" si="5782"/>
        <v/>
      </c>
      <c r="CE1785" s="27" t="str">
        <f t="shared" si="5783"/>
        <v/>
      </c>
      <c r="CF1785" s="27" t="str">
        <f t="shared" si="5784"/>
        <v/>
      </c>
      <c r="CG1785" s="86"/>
      <c r="CH1785" s="86"/>
      <c r="CI1785" s="45"/>
      <c r="CJ1785" s="45"/>
      <c r="CK1785" s="45"/>
    </row>
    <row r="1786" spans="1:89">
      <c r="A1786" s="149"/>
      <c r="B1786" s="82" t="str">
        <f t="shared" si="5755"/>
        <v/>
      </c>
      <c r="C1786" s="7" t="str">
        <f t="shared" si="5756"/>
        <v/>
      </c>
      <c r="D1786" s="81">
        <f t="shared" si="5757"/>
        <v>0</v>
      </c>
      <c r="E1786" s="7" t="str">
        <f t="shared" si="5758"/>
        <v>18,</v>
      </c>
      <c r="F1786" s="78"/>
      <c r="G1786" s="86"/>
      <c r="H1786" s="86"/>
      <c r="I1786" s="86"/>
      <c r="J1786" s="86"/>
      <c r="K1786" s="86"/>
      <c r="L1786" s="86"/>
      <c r="M1786" s="86"/>
      <c r="N1786" s="86"/>
      <c r="O1786" s="78"/>
      <c r="P1786" s="86"/>
      <c r="Q1786" s="86"/>
      <c r="R1786" s="86"/>
      <c r="S1786" s="86"/>
      <c r="T1786" s="86"/>
      <c r="U1786" s="86"/>
      <c r="V1786" s="86"/>
      <c r="W1786" s="86"/>
      <c r="X1786" s="123" t="str">
        <f t="shared" si="5759"/>
        <v/>
      </c>
      <c r="Y1786" s="127">
        <f t="shared" si="5810"/>
        <v>0</v>
      </c>
      <c r="Z1786" s="127">
        <f t="shared" si="5811"/>
        <v>0</v>
      </c>
      <c r="AA1786" s="127">
        <f t="shared" si="5812"/>
        <v>0</v>
      </c>
      <c r="AB1786" s="86">
        <f>IF($Y1786&gt;$Z1786,$Y1786-$Z1786+AB1785,AB1785)</f>
        <v>0</v>
      </c>
      <c r="AC1786" s="86">
        <f>IF($Z1786&gt;$Y1786,$Z1786-$Y1786+AC1785,AC1785)</f>
        <v>0</v>
      </c>
      <c r="AD1786" s="90" t="str">
        <f t="shared" ref="AD1786:AE1786" si="6014">IF($A1785&lt;&gt;"",AD1785,"")</f>
        <v/>
      </c>
      <c r="AE1786" s="54" t="str">
        <f t="shared" si="6014"/>
        <v/>
      </c>
      <c r="AF1786" s="92" t="str">
        <f t="shared" si="5769"/>
        <v/>
      </c>
      <c r="AG1786" s="82">
        <f t="shared" si="5761"/>
        <v>0</v>
      </c>
      <c r="AH1786" s="71">
        <f t="shared" si="5934"/>
        <v>0</v>
      </c>
      <c r="AI1786" s="78" t="str">
        <f t="shared" si="5762"/>
        <v/>
      </c>
      <c r="AJ1786" s="132">
        <f t="shared" si="5813"/>
        <v>0</v>
      </c>
      <c r="AK1786" s="132">
        <f t="shared" si="5814"/>
        <v>0</v>
      </c>
      <c r="AL1786" s="132">
        <f t="shared" si="5815"/>
        <v>0</v>
      </c>
      <c r="AM1786" s="86" t="str">
        <f t="shared" si="5816"/>
        <v/>
      </c>
      <c r="AN1786" s="86" t="str">
        <f t="shared" si="5817"/>
        <v/>
      </c>
      <c r="AO1786" s="90" t="str">
        <f t="shared" ref="AO1786:AP1786" si="6015">IF($A1785&lt;&gt;"",AO1785,"")</f>
        <v/>
      </c>
      <c r="AP1786" s="54" t="str">
        <f t="shared" si="6015"/>
        <v/>
      </c>
      <c r="AQ1786" s="92" t="str">
        <f t="shared" si="5771"/>
        <v/>
      </c>
      <c r="AR1786" s="82">
        <f t="shared" si="5818"/>
        <v>0</v>
      </c>
      <c r="AS1786" s="71">
        <f t="shared" si="5772"/>
        <v>0</v>
      </c>
      <c r="AT1786" s="78" t="str">
        <f t="shared" si="5763"/>
        <v/>
      </c>
      <c r="AU1786" s="137">
        <f t="shared" si="5819"/>
        <v>0</v>
      </c>
      <c r="AV1786" s="137">
        <f t="shared" si="5820"/>
        <v>0</v>
      </c>
      <c r="AW1786" s="137">
        <f t="shared" si="5821"/>
        <v>0</v>
      </c>
      <c r="AX1786" s="86" t="str">
        <f t="shared" si="5822"/>
        <v/>
      </c>
      <c r="AY1786" s="86" t="str">
        <f t="shared" si="5823"/>
        <v/>
      </c>
      <c r="AZ1786" s="90" t="str">
        <f t="shared" ref="AZ1786:BA1786" si="6016">IF($A1785&lt;&gt;"",AZ1785,"")</f>
        <v/>
      </c>
      <c r="BA1786" s="54" t="str">
        <f t="shared" si="6016"/>
        <v/>
      </c>
      <c r="BB1786" s="92" t="str">
        <f t="shared" si="5774"/>
        <v/>
      </c>
      <c r="BC1786" s="82">
        <f t="shared" si="5824"/>
        <v>0</v>
      </c>
      <c r="BD1786" s="71">
        <f t="shared" si="5775"/>
        <v>0</v>
      </c>
      <c r="BE1786" s="98">
        <f t="shared" si="5826"/>
        <v>18</v>
      </c>
      <c r="BF1786" s="54" t="str">
        <f t="shared" si="5986"/>
        <v/>
      </c>
      <c r="BG1786" s="92" t="str">
        <f t="shared" si="5980"/>
        <v/>
      </c>
      <c r="BH1786" s="82">
        <f t="shared" si="5808"/>
        <v>0</v>
      </c>
      <c r="BI1786" s="71">
        <f t="shared" si="5809"/>
        <v>0</v>
      </c>
      <c r="BJ1786" s="146"/>
      <c r="BK1786" s="97">
        <v>1</v>
      </c>
      <c r="BL1786" s="95" t="str">
        <f t="shared" ref="BL1786:BP1786" si="6017">IF(BL1785&lt;&gt;"",BL1785,"")</f>
        <v/>
      </c>
      <c r="BM1786" s="95" t="str">
        <f t="shared" si="6017"/>
        <v/>
      </c>
      <c r="BN1786" s="95" t="str">
        <f t="shared" si="6017"/>
        <v/>
      </c>
      <c r="BO1786" s="95" t="str">
        <f t="shared" si="6017"/>
        <v/>
      </c>
      <c r="BP1786" s="95" t="str">
        <f t="shared" si="6017"/>
        <v/>
      </c>
      <c r="BQ1786" s="81">
        <f t="shared" si="5829"/>
        <v>0</v>
      </c>
      <c r="BR1786" s="81">
        <f t="shared" si="5830"/>
        <v>0</v>
      </c>
      <c r="BS1786" s="81">
        <f t="shared" si="5831"/>
        <v>0</v>
      </c>
      <c r="BT1786" s="81">
        <f t="shared" si="5832"/>
        <v>0</v>
      </c>
      <c r="BU1786" s="81">
        <f t="shared" si="5833"/>
        <v>0</v>
      </c>
      <c r="BV1786" s="13">
        <f t="shared" si="5834"/>
        <v>0</v>
      </c>
      <c r="BW1786" s="11">
        <f t="shared" si="5766"/>
        <v>0</v>
      </c>
      <c r="BX1786" s="69">
        <f t="shared" si="5778"/>
        <v>0</v>
      </c>
      <c r="BY1786" s="69">
        <f>IF($A1786&lt;&gt;"",IF(BY1785&lt;&gt;0,BY1785,IF(BW1786&lt;=$AW$2,"Stop Loss",0)),0)</f>
        <v>0</v>
      </c>
      <c r="BZ1786" s="69">
        <f t="shared" si="5993"/>
        <v>0</v>
      </c>
      <c r="CA1786" s="27" t="str">
        <f t="shared" si="5779"/>
        <v/>
      </c>
      <c r="CB1786" s="27" t="str">
        <f t="shared" si="5780"/>
        <v/>
      </c>
      <c r="CC1786" s="27" t="str">
        <f t="shared" si="5781"/>
        <v/>
      </c>
      <c r="CD1786" s="27" t="str">
        <f t="shared" si="5782"/>
        <v/>
      </c>
      <c r="CE1786" s="27" t="str">
        <f t="shared" si="5783"/>
        <v/>
      </c>
      <c r="CF1786" s="27" t="str">
        <f t="shared" si="5784"/>
        <v/>
      </c>
      <c r="CG1786" s="86"/>
      <c r="CH1786" s="86"/>
      <c r="CI1786" s="45"/>
      <c r="CJ1786" s="45"/>
      <c r="CK1786" s="45"/>
    </row>
    <row r="1787" spans="1:89">
      <c r="A1787" s="149"/>
      <c r="B1787" s="82" t="str">
        <f t="shared" si="5755"/>
        <v/>
      </c>
      <c r="C1787" s="7" t="str">
        <f t="shared" si="5756"/>
        <v/>
      </c>
      <c r="D1787" s="81">
        <f t="shared" si="5757"/>
        <v>0</v>
      </c>
      <c r="E1787" s="7" t="str">
        <f t="shared" si="5758"/>
        <v>18,</v>
      </c>
      <c r="F1787" s="78"/>
      <c r="G1787" s="86"/>
      <c r="H1787" s="86"/>
      <c r="I1787" s="86"/>
      <c r="J1787" s="86"/>
      <c r="K1787" s="86"/>
      <c r="L1787" s="86"/>
      <c r="M1787" s="86"/>
      <c r="N1787" s="86"/>
      <c r="O1787" s="78"/>
      <c r="P1787" s="86"/>
      <c r="Q1787" s="86"/>
      <c r="R1787" s="86"/>
      <c r="S1787" s="86"/>
      <c r="T1787" s="86"/>
      <c r="U1787" s="86"/>
      <c r="V1787" s="86"/>
      <c r="W1787" s="86"/>
      <c r="X1787" s="123" t="str">
        <f t="shared" si="5759"/>
        <v/>
      </c>
      <c r="Y1787" s="127">
        <f t="shared" si="5810"/>
        <v>0</v>
      </c>
      <c r="Z1787" s="127">
        <f t="shared" si="5811"/>
        <v>0</v>
      </c>
      <c r="AA1787" s="127">
        <f t="shared" si="5812"/>
        <v>0</v>
      </c>
      <c r="AB1787" s="86">
        <f>AB1786</f>
        <v>0</v>
      </c>
      <c r="AC1787" s="86">
        <f>AC1786</f>
        <v>0</v>
      </c>
      <c r="AD1787" s="90" t="str">
        <f>IF($A1786&lt;&gt;"",AA1786,"")</f>
        <v/>
      </c>
      <c r="AE1787" s="92" t="str">
        <f>IF($A1786&lt;&gt;"",IF(Y1786&gt;Z1786,"L","H"),"")</f>
        <v/>
      </c>
      <c r="AF1787" s="92" t="str">
        <f t="shared" si="5769"/>
        <v/>
      </c>
      <c r="AG1787" s="82">
        <f t="shared" si="5761"/>
        <v>0</v>
      </c>
      <c r="AH1787" s="71">
        <f t="shared" si="5934"/>
        <v>0</v>
      </c>
      <c r="AI1787" s="78" t="str">
        <f t="shared" si="5762"/>
        <v/>
      </c>
      <c r="AJ1787" s="132">
        <f t="shared" si="5813"/>
        <v>0</v>
      </c>
      <c r="AK1787" s="132">
        <f t="shared" si="5814"/>
        <v>0</v>
      </c>
      <c r="AL1787" s="132">
        <f t="shared" si="5815"/>
        <v>0</v>
      </c>
      <c r="AM1787" s="86" t="str">
        <f t="shared" si="5816"/>
        <v/>
      </c>
      <c r="AN1787" s="86" t="str">
        <f t="shared" si="5817"/>
        <v/>
      </c>
      <c r="AO1787" s="90" t="str">
        <f>IF($A1786&lt;&gt;"",AL1786,"")</f>
        <v/>
      </c>
      <c r="AP1787" s="92" t="str">
        <f>IF($A1786&lt;&gt;"",IF(AM1786&lt;&gt;"","O","E"),"")</f>
        <v/>
      </c>
      <c r="AQ1787" s="92" t="str">
        <f t="shared" si="5771"/>
        <v/>
      </c>
      <c r="AR1787" s="82">
        <f t="shared" si="5818"/>
        <v>0</v>
      </c>
      <c r="AS1787" s="71">
        <f t="shared" si="5772"/>
        <v>0</v>
      </c>
      <c r="AT1787" s="78" t="str">
        <f t="shared" si="5763"/>
        <v/>
      </c>
      <c r="AU1787" s="137">
        <f t="shared" si="5819"/>
        <v>0</v>
      </c>
      <c r="AV1787" s="137">
        <f t="shared" si="5820"/>
        <v>0</v>
      </c>
      <c r="AW1787" s="137">
        <f t="shared" si="5821"/>
        <v>0</v>
      </c>
      <c r="AX1787" s="86" t="str">
        <f t="shared" si="5822"/>
        <v/>
      </c>
      <c r="AY1787" s="86" t="str">
        <f t="shared" si="5823"/>
        <v/>
      </c>
      <c r="AZ1787" s="90" t="str">
        <f>IF($A1786&lt;&gt;"",AW1786,"")</f>
        <v/>
      </c>
      <c r="BA1787" s="92" t="str">
        <f>IF($A1786&lt;&gt;"",IF(AX1786&lt;&gt;"","B","R"),"")</f>
        <v/>
      </c>
      <c r="BB1787" s="92" t="str">
        <f t="shared" si="5774"/>
        <v/>
      </c>
      <c r="BC1787" s="82">
        <f t="shared" si="5824"/>
        <v>0</v>
      </c>
      <c r="BD1787" s="71">
        <f t="shared" si="5775"/>
        <v>0</v>
      </c>
      <c r="BE1787" s="98">
        <f t="shared" si="5826"/>
        <v>18</v>
      </c>
      <c r="BF1787" s="92" t="str">
        <f>IF($A1786&lt;&gt;"",IF($Y1786&gt;$Z1786,"H",IF($Z1786&gt;$Y1786,"L",BF1786)),"")</f>
        <v/>
      </c>
      <c r="BG1787" s="92" t="str">
        <f>IF($A1787&lt;&gt;"",IF($A1787=0,"L",IF(BF1787&lt;&gt;"",IF(BF1787=X1787,"W","L"))),"")</f>
        <v/>
      </c>
      <c r="BH1787" s="82">
        <f t="shared" si="5808"/>
        <v>0</v>
      </c>
      <c r="BI1787" s="71">
        <f t="shared" si="5809"/>
        <v>0</v>
      </c>
      <c r="BJ1787" s="146" t="str">
        <f>AE1787&amp;AP1787&amp;BA1787</f>
        <v/>
      </c>
      <c r="BK1787" s="97">
        <v>1</v>
      </c>
      <c r="BL1787" s="95" t="str">
        <f>IF($A1786&lt;&gt;"",IF($BJ1787="LER","11,",IF($BJ1787="LOR","02,",IF($BJ1787="LEB","01,",IF($BJ1787="LOB","12,",IF($BJ1787="HER","29,",IF($BJ1787="HOR","20,",IF($BJ1787="HEB","19,",IF($BJ1787="HOB","30,","")))))))),"")</f>
        <v/>
      </c>
      <c r="BM1787" s="95" t="str">
        <f>IF($A1786&lt;&gt;"",IF($BJ1787="LER","13,",IF($BJ1787="LOR","04,",IF($BJ1787="LEB","03,",IF($BJ1787="LOB","14,",IF($BJ1787="HER","31,",IF($BJ1787="HOR","22,",IF($BJ1787="HEB","21,",IF($BJ1787="HOB","32,","")))))))),"")</f>
        <v/>
      </c>
      <c r="BN1787" s="95" t="str">
        <f>IF($A1786&lt;&gt;"",IF($BJ1787="LER","15,",IF($BJ1787="LOR","06,",IF($BJ1787="LEB","05,",IF($BJ1787="LOB","16,",IF($BJ1787="HER","33,",IF($BJ1787="HOR","24,",IF($BJ1787="HEB","23,",IF($BJ1787="HOB","34,","")))))))),"")</f>
        <v/>
      </c>
      <c r="BO1787" s="95" t="str">
        <f>IF($A1786&lt;&gt;"",IF($BJ1787="LER","17,",IF($BJ1787="LOR","08,",IF($BJ1787="LEB","07,",IF($BJ1787="LOB","18,",IF($BJ1787="HER","35,",IF($BJ1787="HOR","26,",IF($BJ1787="HEB","25,",IF($BJ1787="HOB","36,","")))))))),"")</f>
        <v/>
      </c>
      <c r="BP1787" s="95" t="str">
        <f>IF($A1786&lt;&gt;"",IF($BJ1787="LER","",IF($BJ1787="LOR","10,",IF($BJ1787="LEB","09,",IF($BJ1787="LOB","",IF($BJ1787="HER","",IF($BJ1787="HOR","28,",IF($BJ1787="HEB","27,",IF($BJ1787="HOB","","")))))))),"")</f>
        <v/>
      </c>
      <c r="BQ1787" s="81">
        <f t="shared" si="5829"/>
        <v>0</v>
      </c>
      <c r="BR1787" s="81">
        <f t="shared" si="5830"/>
        <v>0</v>
      </c>
      <c r="BS1787" s="81">
        <f t="shared" si="5831"/>
        <v>0</v>
      </c>
      <c r="BT1787" s="81">
        <f t="shared" si="5832"/>
        <v>0</v>
      </c>
      <c r="BU1787" s="81">
        <f t="shared" si="5833"/>
        <v>0</v>
      </c>
      <c r="BV1787" s="13">
        <f t="shared" si="5834"/>
        <v>0</v>
      </c>
      <c r="BW1787" s="11">
        <f t="shared" si="5766"/>
        <v>0</v>
      </c>
      <c r="BX1787" s="69">
        <f t="shared" si="5778"/>
        <v>0</v>
      </c>
      <c r="BY1787" s="69">
        <f>IF($A1787&lt;&gt;"",IF(BY1786&lt;&gt;0,BY1786,IF(BW1787&lt;=$AW$2,"Stop Loss",0)),0)</f>
        <v>0</v>
      </c>
      <c r="BZ1787" s="69">
        <f t="shared" si="5993"/>
        <v>0</v>
      </c>
      <c r="CA1787" s="27" t="str">
        <f t="shared" si="5779"/>
        <v/>
      </c>
      <c r="CB1787" s="27" t="str">
        <f t="shared" si="5780"/>
        <v/>
      </c>
      <c r="CC1787" s="27" t="str">
        <f t="shared" si="5781"/>
        <v/>
      </c>
      <c r="CD1787" s="27" t="str">
        <f t="shared" si="5782"/>
        <v/>
      </c>
      <c r="CE1787" s="27" t="str">
        <f t="shared" si="5783"/>
        <v/>
      </c>
      <c r="CF1787" s="27" t="str">
        <f t="shared" si="5784"/>
        <v/>
      </c>
      <c r="CG1787" s="86"/>
      <c r="CH1787" s="86"/>
      <c r="CI1787" s="45"/>
      <c r="CJ1787" s="45"/>
      <c r="CK1787" s="45"/>
    </row>
    <row r="1788" spans="1:89">
      <c r="A1788" s="149"/>
      <c r="B1788" s="82" t="str">
        <f t="shared" si="5755"/>
        <v/>
      </c>
      <c r="C1788" s="7" t="str">
        <f t="shared" si="5756"/>
        <v/>
      </c>
      <c r="D1788" s="81">
        <f t="shared" si="5757"/>
        <v>0</v>
      </c>
      <c r="E1788" s="7" t="str">
        <f t="shared" si="5758"/>
        <v>18,</v>
      </c>
      <c r="F1788" s="78"/>
      <c r="G1788" s="86"/>
      <c r="H1788" s="86"/>
      <c r="I1788" s="86"/>
      <c r="J1788" s="86"/>
      <c r="K1788" s="86"/>
      <c r="L1788" s="86"/>
      <c r="M1788" s="86"/>
      <c r="N1788" s="86"/>
      <c r="O1788" s="78"/>
      <c r="P1788" s="86"/>
      <c r="Q1788" s="86"/>
      <c r="R1788" s="86"/>
      <c r="S1788" s="86"/>
      <c r="T1788" s="86"/>
      <c r="U1788" s="86"/>
      <c r="V1788" s="86"/>
      <c r="W1788" s="86"/>
      <c r="X1788" s="123" t="str">
        <f t="shared" si="5759"/>
        <v/>
      </c>
      <c r="Y1788" s="127">
        <f t="shared" si="5810"/>
        <v>0</v>
      </c>
      <c r="Z1788" s="127">
        <f t="shared" si="5811"/>
        <v>0</v>
      </c>
      <c r="AA1788" s="127">
        <f t="shared" si="5812"/>
        <v>0</v>
      </c>
      <c r="AB1788" s="86">
        <f t="shared" ref="AB1788:AC1788" si="6018">AB1787</f>
        <v>0</v>
      </c>
      <c r="AC1788" s="86">
        <f t="shared" si="6018"/>
        <v>0</v>
      </c>
      <c r="AD1788" s="90" t="str">
        <f>IF($A1787&lt;&gt;"",AD1787,"")</f>
        <v/>
      </c>
      <c r="AE1788" s="54" t="str">
        <f>IF($A1787&lt;&gt;"",AE1787,"")</f>
        <v/>
      </c>
      <c r="AF1788" s="92" t="str">
        <f t="shared" si="5769"/>
        <v/>
      </c>
      <c r="AG1788" s="82">
        <f t="shared" si="5761"/>
        <v>0</v>
      </c>
      <c r="AH1788" s="71">
        <f t="shared" si="5934"/>
        <v>0</v>
      </c>
      <c r="AI1788" s="78" t="str">
        <f t="shared" si="5762"/>
        <v/>
      </c>
      <c r="AJ1788" s="132">
        <f t="shared" si="5813"/>
        <v>0</v>
      </c>
      <c r="AK1788" s="132">
        <f t="shared" si="5814"/>
        <v>0</v>
      </c>
      <c r="AL1788" s="132">
        <f t="shared" si="5815"/>
        <v>0</v>
      </c>
      <c r="AM1788" s="86" t="str">
        <f t="shared" si="5816"/>
        <v/>
      </c>
      <c r="AN1788" s="86" t="str">
        <f t="shared" si="5817"/>
        <v/>
      </c>
      <c r="AO1788" s="90" t="str">
        <f>IF($A1787&lt;&gt;"",AO1787,"")</f>
        <v/>
      </c>
      <c r="AP1788" s="54" t="str">
        <f>IF($A1787&lt;&gt;"",AP1787,"")</f>
        <v/>
      </c>
      <c r="AQ1788" s="92" t="str">
        <f t="shared" si="5771"/>
        <v/>
      </c>
      <c r="AR1788" s="82">
        <f t="shared" si="5818"/>
        <v>0</v>
      </c>
      <c r="AS1788" s="71">
        <f t="shared" si="5772"/>
        <v>0</v>
      </c>
      <c r="AT1788" s="78" t="str">
        <f t="shared" si="5763"/>
        <v/>
      </c>
      <c r="AU1788" s="137">
        <f t="shared" si="5819"/>
        <v>0</v>
      </c>
      <c r="AV1788" s="137">
        <f t="shared" si="5820"/>
        <v>0</v>
      </c>
      <c r="AW1788" s="137">
        <f t="shared" si="5821"/>
        <v>0</v>
      </c>
      <c r="AX1788" s="86" t="str">
        <f t="shared" si="5822"/>
        <v/>
      </c>
      <c r="AY1788" s="86" t="str">
        <f t="shared" si="5823"/>
        <v/>
      </c>
      <c r="AZ1788" s="90" t="str">
        <f>IF($A1787&lt;&gt;"",AZ1787,"")</f>
        <v/>
      </c>
      <c r="BA1788" s="54" t="str">
        <f>IF($A1787&lt;&gt;"",BA1787,"")</f>
        <v/>
      </c>
      <c r="BB1788" s="92" t="str">
        <f t="shared" si="5774"/>
        <v/>
      </c>
      <c r="BC1788" s="82">
        <f t="shared" si="5824"/>
        <v>0</v>
      </c>
      <c r="BD1788" s="71">
        <f t="shared" si="5775"/>
        <v>0</v>
      </c>
      <c r="BE1788" s="98">
        <f t="shared" si="5826"/>
        <v>18</v>
      </c>
      <c r="BF1788" s="54" t="str">
        <f>IF($A1787&lt;&gt;"",BF1787,"")</f>
        <v/>
      </c>
      <c r="BG1788" s="92" t="str">
        <f t="shared" ref="BG1788:BG1804" si="6019">IF($A1788&lt;&gt;"",IF($A1788=0,"L",IF(BF1788&lt;&gt;"",IF(BF1788=X1788,"W","L"))),"")</f>
        <v/>
      </c>
      <c r="BH1788" s="82">
        <f t="shared" si="5808"/>
        <v>0</v>
      </c>
      <c r="BI1788" s="71">
        <f t="shared" si="5809"/>
        <v>0</v>
      </c>
      <c r="BJ1788" s="146"/>
      <c r="BK1788" s="97">
        <v>1</v>
      </c>
      <c r="BL1788" s="95" t="str">
        <f>IF(BL1787&lt;&gt;"",BL1787,"")</f>
        <v/>
      </c>
      <c r="BM1788" s="95" t="str">
        <f t="shared" ref="BM1788:BP1788" si="6020">IF(BM1787&lt;&gt;"",BM1787,"")</f>
        <v/>
      </c>
      <c r="BN1788" s="95" t="str">
        <f t="shared" si="6020"/>
        <v/>
      </c>
      <c r="BO1788" s="95" t="str">
        <f t="shared" si="6020"/>
        <v/>
      </c>
      <c r="BP1788" s="95" t="str">
        <f t="shared" si="6020"/>
        <v/>
      </c>
      <c r="BQ1788" s="81">
        <f t="shared" si="5829"/>
        <v>0</v>
      </c>
      <c r="BR1788" s="81">
        <f t="shared" si="5830"/>
        <v>0</v>
      </c>
      <c r="BS1788" s="81">
        <f t="shared" si="5831"/>
        <v>0</v>
      </c>
      <c r="BT1788" s="81">
        <f t="shared" si="5832"/>
        <v>0</v>
      </c>
      <c r="BU1788" s="81">
        <f t="shared" si="5833"/>
        <v>0</v>
      </c>
      <c r="BV1788" s="13">
        <f t="shared" si="5834"/>
        <v>0</v>
      </c>
      <c r="BW1788" s="11">
        <f t="shared" si="5766"/>
        <v>0</v>
      </c>
      <c r="BX1788" s="69">
        <f t="shared" si="5778"/>
        <v>0</v>
      </c>
      <c r="BY1788" s="69">
        <f>IF($A1788&lt;&gt;"",IF(BY1787&lt;&gt;0,BY1787,IF(BW1788&lt;=$AW$2,"Stop Loss",0)),0)</f>
        <v>0</v>
      </c>
      <c r="BZ1788" s="69">
        <f t="shared" si="5993"/>
        <v>0</v>
      </c>
      <c r="CA1788" s="27" t="str">
        <f t="shared" si="5779"/>
        <v/>
      </c>
      <c r="CB1788" s="27" t="str">
        <f t="shared" si="5780"/>
        <v/>
      </c>
      <c r="CC1788" s="27" t="str">
        <f t="shared" si="5781"/>
        <v/>
      </c>
      <c r="CD1788" s="27" t="str">
        <f t="shared" si="5782"/>
        <v/>
      </c>
      <c r="CE1788" s="27" t="str">
        <f t="shared" si="5783"/>
        <v/>
      </c>
      <c r="CF1788" s="27" t="str">
        <f t="shared" si="5784"/>
        <v/>
      </c>
      <c r="CG1788" s="86"/>
      <c r="CH1788" s="86"/>
      <c r="CI1788" s="45"/>
      <c r="CJ1788" s="45"/>
      <c r="CK1788" s="45"/>
    </row>
    <row r="1789" spans="1:89">
      <c r="A1789" s="149"/>
      <c r="B1789" s="82" t="str">
        <f t="shared" si="5755"/>
        <v/>
      </c>
      <c r="C1789" s="7" t="str">
        <f t="shared" si="5756"/>
        <v/>
      </c>
      <c r="D1789" s="81">
        <f t="shared" si="5757"/>
        <v>0</v>
      </c>
      <c r="E1789" s="7" t="str">
        <f t="shared" si="5758"/>
        <v>18,</v>
      </c>
      <c r="F1789" s="78"/>
      <c r="G1789" s="86"/>
      <c r="H1789" s="86"/>
      <c r="I1789" s="86"/>
      <c r="J1789" s="86"/>
      <c r="K1789" s="86"/>
      <c r="L1789" s="86"/>
      <c r="M1789" s="86"/>
      <c r="N1789" s="86"/>
      <c r="O1789" s="78"/>
      <c r="P1789" s="86"/>
      <c r="Q1789" s="86"/>
      <c r="R1789" s="86"/>
      <c r="S1789" s="86"/>
      <c r="T1789" s="86"/>
      <c r="U1789" s="86"/>
      <c r="V1789" s="86"/>
      <c r="W1789" s="86"/>
      <c r="X1789" s="123" t="str">
        <f t="shared" si="5759"/>
        <v/>
      </c>
      <c r="Y1789" s="127">
        <f t="shared" si="5810"/>
        <v>0</v>
      </c>
      <c r="Z1789" s="127">
        <f t="shared" si="5811"/>
        <v>0</v>
      </c>
      <c r="AA1789" s="127">
        <f t="shared" si="5812"/>
        <v>0</v>
      </c>
      <c r="AB1789" s="86">
        <f t="shared" ref="AB1789:AC1789" si="6021">AB1788</f>
        <v>0</v>
      </c>
      <c r="AC1789" s="86">
        <f t="shared" si="6021"/>
        <v>0</v>
      </c>
      <c r="AD1789" s="90" t="str">
        <f t="shared" ref="AD1789:AE1789" si="6022">IF($A1788&lt;&gt;"",AD1788,"")</f>
        <v/>
      </c>
      <c r="AE1789" s="54" t="str">
        <f t="shared" si="6022"/>
        <v/>
      </c>
      <c r="AF1789" s="92" t="str">
        <f t="shared" si="5769"/>
        <v/>
      </c>
      <c r="AG1789" s="82">
        <f t="shared" si="5761"/>
        <v>0</v>
      </c>
      <c r="AH1789" s="71">
        <f t="shared" si="5934"/>
        <v>0</v>
      </c>
      <c r="AI1789" s="78" t="str">
        <f t="shared" si="5762"/>
        <v/>
      </c>
      <c r="AJ1789" s="132">
        <f t="shared" si="5813"/>
        <v>0</v>
      </c>
      <c r="AK1789" s="132">
        <f t="shared" si="5814"/>
        <v>0</v>
      </c>
      <c r="AL1789" s="132">
        <f t="shared" si="5815"/>
        <v>0</v>
      </c>
      <c r="AM1789" s="86" t="str">
        <f t="shared" si="5816"/>
        <v/>
      </c>
      <c r="AN1789" s="86" t="str">
        <f t="shared" si="5817"/>
        <v/>
      </c>
      <c r="AO1789" s="90" t="str">
        <f t="shared" ref="AO1789:AP1789" si="6023">IF($A1788&lt;&gt;"",AO1788,"")</f>
        <v/>
      </c>
      <c r="AP1789" s="54" t="str">
        <f t="shared" si="6023"/>
        <v/>
      </c>
      <c r="AQ1789" s="92" t="str">
        <f t="shared" si="5771"/>
        <v/>
      </c>
      <c r="AR1789" s="82">
        <f t="shared" si="5818"/>
        <v>0</v>
      </c>
      <c r="AS1789" s="71">
        <f t="shared" si="5772"/>
        <v>0</v>
      </c>
      <c r="AT1789" s="78" t="str">
        <f t="shared" si="5763"/>
        <v/>
      </c>
      <c r="AU1789" s="137">
        <f t="shared" si="5819"/>
        <v>0</v>
      </c>
      <c r="AV1789" s="137">
        <f t="shared" si="5820"/>
        <v>0</v>
      </c>
      <c r="AW1789" s="137">
        <f t="shared" si="5821"/>
        <v>0</v>
      </c>
      <c r="AX1789" s="86" t="str">
        <f t="shared" si="5822"/>
        <v/>
      </c>
      <c r="AY1789" s="86" t="str">
        <f t="shared" si="5823"/>
        <v/>
      </c>
      <c r="AZ1789" s="90" t="str">
        <f t="shared" ref="AZ1789:BA1789" si="6024">IF($A1788&lt;&gt;"",AZ1788,"")</f>
        <v/>
      </c>
      <c r="BA1789" s="54" t="str">
        <f t="shared" si="6024"/>
        <v/>
      </c>
      <c r="BB1789" s="92" t="str">
        <f t="shared" si="5774"/>
        <v/>
      </c>
      <c r="BC1789" s="82">
        <f t="shared" si="5824"/>
        <v>0</v>
      </c>
      <c r="BD1789" s="71">
        <f t="shared" si="5775"/>
        <v>0</v>
      </c>
      <c r="BE1789" s="98">
        <f t="shared" si="5826"/>
        <v>18</v>
      </c>
      <c r="BF1789" s="54" t="str">
        <f t="shared" ref="BF1789:BF1795" si="6025">IF($A1788&lt;&gt;"",BF1788,"")</f>
        <v/>
      </c>
      <c r="BG1789" s="92" t="str">
        <f t="shared" si="6019"/>
        <v/>
      </c>
      <c r="BH1789" s="82">
        <f t="shared" si="5808"/>
        <v>0</v>
      </c>
      <c r="BI1789" s="71">
        <f t="shared" si="5809"/>
        <v>0</v>
      </c>
      <c r="BJ1789" s="146"/>
      <c r="BK1789" s="97">
        <v>1</v>
      </c>
      <c r="BL1789" s="95" t="str">
        <f t="shared" ref="BL1789:BP1789" si="6026">IF(BL1788&lt;&gt;"",BL1788,"")</f>
        <v/>
      </c>
      <c r="BM1789" s="95" t="str">
        <f t="shared" si="6026"/>
        <v/>
      </c>
      <c r="BN1789" s="95" t="str">
        <f t="shared" si="6026"/>
        <v/>
      </c>
      <c r="BO1789" s="95" t="str">
        <f t="shared" si="6026"/>
        <v/>
      </c>
      <c r="BP1789" s="95" t="str">
        <f t="shared" si="6026"/>
        <v/>
      </c>
      <c r="BQ1789" s="81">
        <f t="shared" si="5829"/>
        <v>0</v>
      </c>
      <c r="BR1789" s="81">
        <f t="shared" si="5830"/>
        <v>0</v>
      </c>
      <c r="BS1789" s="81">
        <f t="shared" si="5831"/>
        <v>0</v>
      </c>
      <c r="BT1789" s="81">
        <f t="shared" si="5832"/>
        <v>0</v>
      </c>
      <c r="BU1789" s="81">
        <f t="shared" si="5833"/>
        <v>0</v>
      </c>
      <c r="BV1789" s="13">
        <f t="shared" si="5834"/>
        <v>0</v>
      </c>
      <c r="BW1789" s="11">
        <f t="shared" si="5766"/>
        <v>0</v>
      </c>
      <c r="BX1789" s="69">
        <f t="shared" si="5778"/>
        <v>0</v>
      </c>
      <c r="BY1789" s="69">
        <f>IF($A1789&lt;&gt;"",IF(BY1788&lt;&gt;0,BY1788,IF(BW1789&lt;=$AW$2,"Stop Loss",0)),0)</f>
        <v>0</v>
      </c>
      <c r="BZ1789" s="69">
        <f t="shared" si="5993"/>
        <v>0</v>
      </c>
      <c r="CA1789" s="27" t="str">
        <f t="shared" si="5779"/>
        <v/>
      </c>
      <c r="CB1789" s="27" t="str">
        <f t="shared" si="5780"/>
        <v/>
      </c>
      <c r="CC1789" s="27" t="str">
        <f t="shared" si="5781"/>
        <v/>
      </c>
      <c r="CD1789" s="27" t="str">
        <f t="shared" si="5782"/>
        <v/>
      </c>
      <c r="CE1789" s="27" t="str">
        <f t="shared" si="5783"/>
        <v/>
      </c>
      <c r="CF1789" s="27" t="str">
        <f t="shared" si="5784"/>
        <v/>
      </c>
      <c r="CG1789" s="86"/>
      <c r="CH1789" s="86"/>
      <c r="CI1789" s="45"/>
      <c r="CJ1789" s="45"/>
      <c r="CK1789" s="45"/>
    </row>
    <row r="1790" spans="1:89">
      <c r="A1790" s="149"/>
      <c r="B1790" s="82" t="str">
        <f t="shared" si="5755"/>
        <v/>
      </c>
      <c r="C1790" s="7" t="str">
        <f t="shared" si="5756"/>
        <v/>
      </c>
      <c r="D1790" s="81">
        <f t="shared" si="5757"/>
        <v>0</v>
      </c>
      <c r="E1790" s="7" t="str">
        <f t="shared" si="5758"/>
        <v>18,</v>
      </c>
      <c r="F1790" s="78"/>
      <c r="G1790" s="86"/>
      <c r="H1790" s="86"/>
      <c r="I1790" s="86"/>
      <c r="J1790" s="86"/>
      <c r="K1790" s="86"/>
      <c r="L1790" s="86"/>
      <c r="M1790" s="86"/>
      <c r="N1790" s="86"/>
      <c r="O1790" s="78"/>
      <c r="P1790" s="86"/>
      <c r="Q1790" s="86"/>
      <c r="R1790" s="86"/>
      <c r="S1790" s="86"/>
      <c r="T1790" s="86"/>
      <c r="U1790" s="86"/>
      <c r="V1790" s="86"/>
      <c r="W1790" s="86"/>
      <c r="X1790" s="123" t="str">
        <f t="shared" si="5759"/>
        <v/>
      </c>
      <c r="Y1790" s="127">
        <f t="shared" si="5810"/>
        <v>0</v>
      </c>
      <c r="Z1790" s="127">
        <f t="shared" si="5811"/>
        <v>0</v>
      </c>
      <c r="AA1790" s="127">
        <f t="shared" si="5812"/>
        <v>0</v>
      </c>
      <c r="AB1790" s="86">
        <f t="shared" ref="AB1790:AC1790" si="6027">AB1789</f>
        <v>0</v>
      </c>
      <c r="AC1790" s="86">
        <f t="shared" si="6027"/>
        <v>0</v>
      </c>
      <c r="AD1790" s="90" t="str">
        <f t="shared" ref="AD1790:AE1790" si="6028">IF($A1789&lt;&gt;"",AD1789,"")</f>
        <v/>
      </c>
      <c r="AE1790" s="54" t="str">
        <f t="shared" si="6028"/>
        <v/>
      </c>
      <c r="AF1790" s="92" t="str">
        <f t="shared" si="5769"/>
        <v/>
      </c>
      <c r="AG1790" s="82">
        <f t="shared" si="5761"/>
        <v>0</v>
      </c>
      <c r="AH1790" s="71">
        <f t="shared" si="5934"/>
        <v>0</v>
      </c>
      <c r="AI1790" s="78" t="str">
        <f t="shared" si="5762"/>
        <v/>
      </c>
      <c r="AJ1790" s="132">
        <f t="shared" si="5813"/>
        <v>0</v>
      </c>
      <c r="AK1790" s="132">
        <f t="shared" si="5814"/>
        <v>0</v>
      </c>
      <c r="AL1790" s="132">
        <f t="shared" si="5815"/>
        <v>0</v>
      </c>
      <c r="AM1790" s="86" t="str">
        <f t="shared" si="5816"/>
        <v/>
      </c>
      <c r="AN1790" s="86" t="str">
        <f t="shared" si="5817"/>
        <v/>
      </c>
      <c r="AO1790" s="90" t="str">
        <f t="shared" ref="AO1790:AP1790" si="6029">IF($A1789&lt;&gt;"",AO1789,"")</f>
        <v/>
      </c>
      <c r="AP1790" s="54" t="str">
        <f t="shared" si="6029"/>
        <v/>
      </c>
      <c r="AQ1790" s="92" t="str">
        <f t="shared" si="5771"/>
        <v/>
      </c>
      <c r="AR1790" s="82">
        <f t="shared" si="5818"/>
        <v>0</v>
      </c>
      <c r="AS1790" s="71">
        <f t="shared" si="5772"/>
        <v>0</v>
      </c>
      <c r="AT1790" s="78" t="str">
        <f t="shared" si="5763"/>
        <v/>
      </c>
      <c r="AU1790" s="137">
        <f t="shared" si="5819"/>
        <v>0</v>
      </c>
      <c r="AV1790" s="137">
        <f t="shared" si="5820"/>
        <v>0</v>
      </c>
      <c r="AW1790" s="137">
        <f t="shared" si="5821"/>
        <v>0</v>
      </c>
      <c r="AX1790" s="86" t="str">
        <f t="shared" si="5822"/>
        <v/>
      </c>
      <c r="AY1790" s="86" t="str">
        <f t="shared" si="5823"/>
        <v/>
      </c>
      <c r="AZ1790" s="90" t="str">
        <f t="shared" ref="AZ1790:BA1790" si="6030">IF($A1789&lt;&gt;"",AZ1789,"")</f>
        <v/>
      </c>
      <c r="BA1790" s="54" t="str">
        <f t="shared" si="6030"/>
        <v/>
      </c>
      <c r="BB1790" s="92" t="str">
        <f t="shared" si="5774"/>
        <v/>
      </c>
      <c r="BC1790" s="82">
        <f t="shared" si="5824"/>
        <v>0</v>
      </c>
      <c r="BD1790" s="71">
        <f t="shared" si="5775"/>
        <v>0</v>
      </c>
      <c r="BE1790" s="98">
        <f t="shared" si="5826"/>
        <v>18</v>
      </c>
      <c r="BF1790" s="54" t="str">
        <f t="shared" si="6025"/>
        <v/>
      </c>
      <c r="BG1790" s="92" t="str">
        <f t="shared" si="6019"/>
        <v/>
      </c>
      <c r="BH1790" s="82">
        <f t="shared" si="5808"/>
        <v>0</v>
      </c>
      <c r="BI1790" s="71">
        <f t="shared" si="5809"/>
        <v>0</v>
      </c>
      <c r="BJ1790" s="146"/>
      <c r="BK1790" s="97">
        <v>1</v>
      </c>
      <c r="BL1790" s="95" t="str">
        <f t="shared" ref="BL1790:BP1790" si="6031">IF(BL1789&lt;&gt;"",BL1789,"")</f>
        <v/>
      </c>
      <c r="BM1790" s="95" t="str">
        <f t="shared" si="6031"/>
        <v/>
      </c>
      <c r="BN1790" s="95" t="str">
        <f t="shared" si="6031"/>
        <v/>
      </c>
      <c r="BO1790" s="95" t="str">
        <f t="shared" si="6031"/>
        <v/>
      </c>
      <c r="BP1790" s="95" t="str">
        <f t="shared" si="6031"/>
        <v/>
      </c>
      <c r="BQ1790" s="81">
        <f t="shared" si="5829"/>
        <v>0</v>
      </c>
      <c r="BR1790" s="81">
        <f t="shared" si="5830"/>
        <v>0</v>
      </c>
      <c r="BS1790" s="81">
        <f t="shared" si="5831"/>
        <v>0</v>
      </c>
      <c r="BT1790" s="81">
        <f t="shared" si="5832"/>
        <v>0</v>
      </c>
      <c r="BU1790" s="81">
        <f t="shared" si="5833"/>
        <v>0</v>
      </c>
      <c r="BV1790" s="13">
        <f t="shared" si="5834"/>
        <v>0</v>
      </c>
      <c r="BW1790" s="11">
        <f t="shared" si="5766"/>
        <v>0</v>
      </c>
      <c r="BX1790" s="69">
        <f t="shared" si="5778"/>
        <v>0</v>
      </c>
      <c r="BY1790" s="69">
        <f>IF($A1790&lt;&gt;"",IF(BY1789&lt;&gt;0,BY1789,IF(BW1790&lt;=$AW$2,"Stop Loss",0)),0)</f>
        <v>0</v>
      </c>
      <c r="BZ1790" s="69">
        <f t="shared" si="5993"/>
        <v>0</v>
      </c>
      <c r="CA1790" s="27" t="str">
        <f t="shared" si="5779"/>
        <v/>
      </c>
      <c r="CB1790" s="27" t="str">
        <f t="shared" si="5780"/>
        <v/>
      </c>
      <c r="CC1790" s="27" t="str">
        <f t="shared" si="5781"/>
        <v/>
      </c>
      <c r="CD1790" s="27" t="str">
        <f t="shared" si="5782"/>
        <v/>
      </c>
      <c r="CE1790" s="27" t="str">
        <f t="shared" si="5783"/>
        <v/>
      </c>
      <c r="CF1790" s="27" t="str">
        <f t="shared" si="5784"/>
        <v/>
      </c>
      <c r="CG1790" s="86"/>
      <c r="CH1790" s="86"/>
      <c r="CI1790" s="45"/>
      <c r="CJ1790" s="45"/>
      <c r="CK1790" s="45"/>
    </row>
    <row r="1791" spans="1:89">
      <c r="A1791" s="149"/>
      <c r="B1791" s="82" t="str">
        <f t="shared" si="5755"/>
        <v/>
      </c>
      <c r="C1791" s="7" t="str">
        <f t="shared" si="5756"/>
        <v/>
      </c>
      <c r="D1791" s="81">
        <f t="shared" si="5757"/>
        <v>0</v>
      </c>
      <c r="E1791" s="7" t="str">
        <f t="shared" si="5758"/>
        <v>18,</v>
      </c>
      <c r="F1791" s="78"/>
      <c r="G1791" s="86"/>
      <c r="H1791" s="86"/>
      <c r="I1791" s="86"/>
      <c r="J1791" s="86"/>
      <c r="K1791" s="86"/>
      <c r="L1791" s="86"/>
      <c r="M1791" s="86"/>
      <c r="N1791" s="86"/>
      <c r="O1791" s="78"/>
      <c r="P1791" s="86"/>
      <c r="Q1791" s="86"/>
      <c r="R1791" s="86"/>
      <c r="S1791" s="86"/>
      <c r="T1791" s="86"/>
      <c r="U1791" s="86"/>
      <c r="V1791" s="86"/>
      <c r="W1791" s="86"/>
      <c r="X1791" s="123" t="str">
        <f t="shared" si="5759"/>
        <v/>
      </c>
      <c r="Y1791" s="127">
        <f t="shared" si="5810"/>
        <v>0</v>
      </c>
      <c r="Z1791" s="127">
        <f t="shared" si="5811"/>
        <v>0</v>
      </c>
      <c r="AA1791" s="127">
        <f t="shared" si="5812"/>
        <v>0</v>
      </c>
      <c r="AB1791" s="86">
        <f t="shared" ref="AB1791:AC1791" si="6032">AB1790</f>
        <v>0</v>
      </c>
      <c r="AC1791" s="86">
        <f t="shared" si="6032"/>
        <v>0</v>
      </c>
      <c r="AD1791" s="90" t="str">
        <f t="shared" ref="AD1791:AE1791" si="6033">IF($A1790&lt;&gt;"",AD1790,"")</f>
        <v/>
      </c>
      <c r="AE1791" s="54" t="str">
        <f t="shared" si="6033"/>
        <v/>
      </c>
      <c r="AF1791" s="92" t="str">
        <f t="shared" si="5769"/>
        <v/>
      </c>
      <c r="AG1791" s="82">
        <f t="shared" si="5761"/>
        <v>0</v>
      </c>
      <c r="AH1791" s="71">
        <f t="shared" si="5934"/>
        <v>0</v>
      </c>
      <c r="AI1791" s="78" t="str">
        <f t="shared" si="5762"/>
        <v/>
      </c>
      <c r="AJ1791" s="132">
        <f t="shared" si="5813"/>
        <v>0</v>
      </c>
      <c r="AK1791" s="132">
        <f t="shared" si="5814"/>
        <v>0</v>
      </c>
      <c r="AL1791" s="132">
        <f t="shared" si="5815"/>
        <v>0</v>
      </c>
      <c r="AM1791" s="86" t="str">
        <f t="shared" si="5816"/>
        <v/>
      </c>
      <c r="AN1791" s="86" t="str">
        <f t="shared" si="5817"/>
        <v/>
      </c>
      <c r="AO1791" s="90" t="str">
        <f t="shared" ref="AO1791:AP1791" si="6034">IF($A1790&lt;&gt;"",AO1790,"")</f>
        <v/>
      </c>
      <c r="AP1791" s="54" t="str">
        <f t="shared" si="6034"/>
        <v/>
      </c>
      <c r="AQ1791" s="92" t="str">
        <f t="shared" si="5771"/>
        <v/>
      </c>
      <c r="AR1791" s="82">
        <f t="shared" si="5818"/>
        <v>0</v>
      </c>
      <c r="AS1791" s="71">
        <f t="shared" si="5772"/>
        <v>0</v>
      </c>
      <c r="AT1791" s="78" t="str">
        <f t="shared" si="5763"/>
        <v/>
      </c>
      <c r="AU1791" s="137">
        <f t="shared" si="5819"/>
        <v>0</v>
      </c>
      <c r="AV1791" s="137">
        <f t="shared" si="5820"/>
        <v>0</v>
      </c>
      <c r="AW1791" s="137">
        <f t="shared" si="5821"/>
        <v>0</v>
      </c>
      <c r="AX1791" s="86" t="str">
        <f t="shared" si="5822"/>
        <v/>
      </c>
      <c r="AY1791" s="86" t="str">
        <f t="shared" si="5823"/>
        <v/>
      </c>
      <c r="AZ1791" s="90" t="str">
        <f t="shared" ref="AZ1791:BA1791" si="6035">IF($A1790&lt;&gt;"",AZ1790,"")</f>
        <v/>
      </c>
      <c r="BA1791" s="54" t="str">
        <f t="shared" si="6035"/>
        <v/>
      </c>
      <c r="BB1791" s="92" t="str">
        <f t="shared" si="5774"/>
        <v/>
      </c>
      <c r="BC1791" s="82">
        <f t="shared" si="5824"/>
        <v>0</v>
      </c>
      <c r="BD1791" s="71">
        <f t="shared" si="5775"/>
        <v>0</v>
      </c>
      <c r="BE1791" s="98">
        <f t="shared" si="5826"/>
        <v>18</v>
      </c>
      <c r="BF1791" s="54" t="str">
        <f t="shared" si="6025"/>
        <v/>
      </c>
      <c r="BG1791" s="92" t="str">
        <f t="shared" si="6019"/>
        <v/>
      </c>
      <c r="BH1791" s="82">
        <f t="shared" si="5808"/>
        <v>0</v>
      </c>
      <c r="BI1791" s="71">
        <f t="shared" si="5809"/>
        <v>0</v>
      </c>
      <c r="BJ1791" s="146"/>
      <c r="BK1791" s="97">
        <v>1</v>
      </c>
      <c r="BL1791" s="95" t="str">
        <f t="shared" ref="BL1791:BP1791" si="6036">IF(BL1790&lt;&gt;"",BL1790,"")</f>
        <v/>
      </c>
      <c r="BM1791" s="95" t="str">
        <f t="shared" si="6036"/>
        <v/>
      </c>
      <c r="BN1791" s="95" t="str">
        <f t="shared" si="6036"/>
        <v/>
      </c>
      <c r="BO1791" s="95" t="str">
        <f t="shared" si="6036"/>
        <v/>
      </c>
      <c r="BP1791" s="95" t="str">
        <f t="shared" si="6036"/>
        <v/>
      </c>
      <c r="BQ1791" s="81">
        <f t="shared" si="5829"/>
        <v>0</v>
      </c>
      <c r="BR1791" s="81">
        <f t="shared" si="5830"/>
        <v>0</v>
      </c>
      <c r="BS1791" s="81">
        <f t="shared" si="5831"/>
        <v>0</v>
      </c>
      <c r="BT1791" s="81">
        <f t="shared" si="5832"/>
        <v>0</v>
      </c>
      <c r="BU1791" s="81">
        <f t="shared" si="5833"/>
        <v>0</v>
      </c>
      <c r="BV1791" s="13">
        <f t="shared" si="5834"/>
        <v>0</v>
      </c>
      <c r="BW1791" s="11">
        <f t="shared" si="5766"/>
        <v>0</v>
      </c>
      <c r="BX1791" s="69">
        <f t="shared" si="5778"/>
        <v>0</v>
      </c>
      <c r="BY1791" s="69">
        <f>IF($A1791&lt;&gt;"",IF(BY1790&lt;&gt;0,BY1790,IF(BW1791&lt;=$AW$2,"Stop Loss",0)),0)</f>
        <v>0</v>
      </c>
      <c r="BZ1791" s="69">
        <f t="shared" si="5993"/>
        <v>0</v>
      </c>
      <c r="CA1791" s="27" t="str">
        <f t="shared" si="5779"/>
        <v/>
      </c>
      <c r="CB1791" s="27" t="str">
        <f t="shared" si="5780"/>
        <v/>
      </c>
      <c r="CC1791" s="27" t="str">
        <f t="shared" si="5781"/>
        <v/>
      </c>
      <c r="CD1791" s="27" t="str">
        <f t="shared" si="5782"/>
        <v/>
      </c>
      <c r="CE1791" s="27" t="str">
        <f t="shared" si="5783"/>
        <v/>
      </c>
      <c r="CF1791" s="27" t="str">
        <f t="shared" si="5784"/>
        <v/>
      </c>
      <c r="CG1791" s="86"/>
      <c r="CH1791" s="86"/>
      <c r="CI1791" s="45"/>
      <c r="CJ1791" s="45"/>
      <c r="CK1791" s="45"/>
    </row>
    <row r="1792" spans="1:89">
      <c r="A1792" s="149"/>
      <c r="B1792" s="82" t="str">
        <f t="shared" si="5755"/>
        <v/>
      </c>
      <c r="C1792" s="7" t="str">
        <f t="shared" si="5756"/>
        <v/>
      </c>
      <c r="D1792" s="81">
        <f t="shared" si="5757"/>
        <v>0</v>
      </c>
      <c r="E1792" s="7" t="str">
        <f t="shared" si="5758"/>
        <v>18,</v>
      </c>
      <c r="F1792" s="78"/>
      <c r="G1792" s="86"/>
      <c r="H1792" s="86"/>
      <c r="I1792" s="86"/>
      <c r="J1792" s="86"/>
      <c r="K1792" s="86"/>
      <c r="L1792" s="86"/>
      <c r="M1792" s="86"/>
      <c r="N1792" s="86"/>
      <c r="O1792" s="78"/>
      <c r="P1792" s="86"/>
      <c r="Q1792" s="86"/>
      <c r="R1792" s="86"/>
      <c r="S1792" s="86"/>
      <c r="T1792" s="86"/>
      <c r="U1792" s="86"/>
      <c r="V1792" s="86"/>
      <c r="W1792" s="86"/>
      <c r="X1792" s="123" t="str">
        <f t="shared" si="5759"/>
        <v/>
      </c>
      <c r="Y1792" s="127">
        <f t="shared" si="5810"/>
        <v>0</v>
      </c>
      <c r="Z1792" s="127">
        <f t="shared" si="5811"/>
        <v>0</v>
      </c>
      <c r="AA1792" s="127">
        <f t="shared" si="5812"/>
        <v>0</v>
      </c>
      <c r="AB1792" s="86">
        <f t="shared" ref="AB1792:AC1792" si="6037">AB1791</f>
        <v>0</v>
      </c>
      <c r="AC1792" s="86">
        <f t="shared" si="6037"/>
        <v>0</v>
      </c>
      <c r="AD1792" s="90" t="str">
        <f t="shared" ref="AD1792:AE1792" si="6038">IF($A1791&lt;&gt;"",AD1791,"")</f>
        <v/>
      </c>
      <c r="AE1792" s="54" t="str">
        <f t="shared" si="6038"/>
        <v/>
      </c>
      <c r="AF1792" s="92" t="str">
        <f t="shared" si="5769"/>
        <v/>
      </c>
      <c r="AG1792" s="82">
        <f t="shared" si="5761"/>
        <v>0</v>
      </c>
      <c r="AH1792" s="71">
        <f t="shared" si="5934"/>
        <v>0</v>
      </c>
      <c r="AI1792" s="78" t="str">
        <f t="shared" si="5762"/>
        <v/>
      </c>
      <c r="AJ1792" s="132">
        <f t="shared" si="5813"/>
        <v>0</v>
      </c>
      <c r="AK1792" s="132">
        <f t="shared" si="5814"/>
        <v>0</v>
      </c>
      <c r="AL1792" s="132">
        <f t="shared" si="5815"/>
        <v>0</v>
      </c>
      <c r="AM1792" s="86" t="str">
        <f t="shared" si="5816"/>
        <v/>
      </c>
      <c r="AN1792" s="86" t="str">
        <f t="shared" si="5817"/>
        <v/>
      </c>
      <c r="AO1792" s="90" t="str">
        <f t="shared" ref="AO1792:AP1792" si="6039">IF($A1791&lt;&gt;"",AO1791,"")</f>
        <v/>
      </c>
      <c r="AP1792" s="54" t="str">
        <f t="shared" si="6039"/>
        <v/>
      </c>
      <c r="AQ1792" s="92" t="str">
        <f t="shared" si="5771"/>
        <v/>
      </c>
      <c r="AR1792" s="82">
        <f t="shared" si="5818"/>
        <v>0</v>
      </c>
      <c r="AS1792" s="71">
        <f t="shared" si="5772"/>
        <v>0</v>
      </c>
      <c r="AT1792" s="78" t="str">
        <f t="shared" si="5763"/>
        <v/>
      </c>
      <c r="AU1792" s="137">
        <f t="shared" si="5819"/>
        <v>0</v>
      </c>
      <c r="AV1792" s="137">
        <f t="shared" si="5820"/>
        <v>0</v>
      </c>
      <c r="AW1792" s="137">
        <f t="shared" si="5821"/>
        <v>0</v>
      </c>
      <c r="AX1792" s="86" t="str">
        <f t="shared" si="5822"/>
        <v/>
      </c>
      <c r="AY1792" s="86" t="str">
        <f t="shared" si="5823"/>
        <v/>
      </c>
      <c r="AZ1792" s="90" t="str">
        <f t="shared" ref="AZ1792:BA1792" si="6040">IF($A1791&lt;&gt;"",AZ1791,"")</f>
        <v/>
      </c>
      <c r="BA1792" s="54" t="str">
        <f t="shared" si="6040"/>
        <v/>
      </c>
      <c r="BB1792" s="92" t="str">
        <f t="shared" si="5774"/>
        <v/>
      </c>
      <c r="BC1792" s="82">
        <f t="shared" si="5824"/>
        <v>0</v>
      </c>
      <c r="BD1792" s="71">
        <f t="shared" si="5775"/>
        <v>0</v>
      </c>
      <c r="BE1792" s="98">
        <f t="shared" si="5826"/>
        <v>18</v>
      </c>
      <c r="BF1792" s="54" t="str">
        <f t="shared" si="6025"/>
        <v/>
      </c>
      <c r="BG1792" s="92" t="str">
        <f t="shared" si="6019"/>
        <v/>
      </c>
      <c r="BH1792" s="82">
        <f t="shared" si="5808"/>
        <v>0</v>
      </c>
      <c r="BI1792" s="71">
        <f t="shared" si="5809"/>
        <v>0</v>
      </c>
      <c r="BJ1792" s="146"/>
      <c r="BK1792" s="97">
        <v>1</v>
      </c>
      <c r="BL1792" s="95" t="str">
        <f t="shared" ref="BL1792:BP1792" si="6041">IF(BL1791&lt;&gt;"",BL1791,"")</f>
        <v/>
      </c>
      <c r="BM1792" s="95" t="str">
        <f t="shared" si="6041"/>
        <v/>
      </c>
      <c r="BN1792" s="95" t="str">
        <f t="shared" si="6041"/>
        <v/>
      </c>
      <c r="BO1792" s="95" t="str">
        <f t="shared" si="6041"/>
        <v/>
      </c>
      <c r="BP1792" s="95" t="str">
        <f t="shared" si="6041"/>
        <v/>
      </c>
      <c r="BQ1792" s="81">
        <f t="shared" si="5829"/>
        <v>0</v>
      </c>
      <c r="BR1792" s="81">
        <f t="shared" si="5830"/>
        <v>0</v>
      </c>
      <c r="BS1792" s="81">
        <f t="shared" si="5831"/>
        <v>0</v>
      </c>
      <c r="BT1792" s="81">
        <f t="shared" si="5832"/>
        <v>0</v>
      </c>
      <c r="BU1792" s="81">
        <f t="shared" si="5833"/>
        <v>0</v>
      </c>
      <c r="BV1792" s="13">
        <f t="shared" si="5834"/>
        <v>0</v>
      </c>
      <c r="BW1792" s="11">
        <f t="shared" si="5766"/>
        <v>0</v>
      </c>
      <c r="BX1792" s="69">
        <f t="shared" si="5778"/>
        <v>0</v>
      </c>
      <c r="BY1792" s="69">
        <f>IF($A1792&lt;&gt;"",IF(BY1791&lt;&gt;0,BY1791,IF(BW1792&lt;=$AW$2,"Stop Loss",0)),0)</f>
        <v>0</v>
      </c>
      <c r="BZ1792" s="69">
        <f t="shared" si="5993"/>
        <v>0</v>
      </c>
      <c r="CA1792" s="27" t="str">
        <f t="shared" si="5779"/>
        <v/>
      </c>
      <c r="CB1792" s="27" t="str">
        <f t="shared" si="5780"/>
        <v/>
      </c>
      <c r="CC1792" s="27" t="str">
        <f t="shared" si="5781"/>
        <v/>
      </c>
      <c r="CD1792" s="27" t="str">
        <f t="shared" si="5782"/>
        <v/>
      </c>
      <c r="CE1792" s="27" t="str">
        <f t="shared" si="5783"/>
        <v/>
      </c>
      <c r="CF1792" s="27" t="str">
        <f t="shared" si="5784"/>
        <v/>
      </c>
      <c r="CG1792" s="86"/>
      <c r="CH1792" s="86"/>
      <c r="CI1792" s="45"/>
      <c r="CJ1792" s="45"/>
      <c r="CK1792" s="45"/>
    </row>
    <row r="1793" spans="1:89">
      <c r="A1793" s="149"/>
      <c r="B1793" s="82" t="str">
        <f t="shared" si="5755"/>
        <v/>
      </c>
      <c r="C1793" s="7" t="str">
        <f t="shared" si="5756"/>
        <v/>
      </c>
      <c r="D1793" s="81">
        <f t="shared" si="5757"/>
        <v>0</v>
      </c>
      <c r="E1793" s="7" t="str">
        <f t="shared" si="5758"/>
        <v>18,</v>
      </c>
      <c r="F1793" s="78"/>
      <c r="G1793" s="86"/>
      <c r="H1793" s="86"/>
      <c r="I1793" s="86"/>
      <c r="J1793" s="86"/>
      <c r="K1793" s="86"/>
      <c r="L1793" s="86"/>
      <c r="M1793" s="86"/>
      <c r="N1793" s="86"/>
      <c r="O1793" s="78"/>
      <c r="P1793" s="86"/>
      <c r="Q1793" s="86"/>
      <c r="R1793" s="86"/>
      <c r="S1793" s="86"/>
      <c r="T1793" s="86"/>
      <c r="U1793" s="86"/>
      <c r="V1793" s="86"/>
      <c r="W1793" s="86"/>
      <c r="X1793" s="123" t="str">
        <f t="shared" si="5759"/>
        <v/>
      </c>
      <c r="Y1793" s="127">
        <f t="shared" si="5810"/>
        <v>0</v>
      </c>
      <c r="Z1793" s="127">
        <f t="shared" si="5811"/>
        <v>0</v>
      </c>
      <c r="AA1793" s="127">
        <f t="shared" si="5812"/>
        <v>0</v>
      </c>
      <c r="AB1793" s="86">
        <f t="shared" ref="AB1793:AC1793" si="6042">AB1792</f>
        <v>0</v>
      </c>
      <c r="AC1793" s="86">
        <f t="shared" si="6042"/>
        <v>0</v>
      </c>
      <c r="AD1793" s="90" t="str">
        <f t="shared" ref="AD1793:AE1793" si="6043">IF($A1792&lt;&gt;"",AD1792,"")</f>
        <v/>
      </c>
      <c r="AE1793" s="54" t="str">
        <f t="shared" si="6043"/>
        <v/>
      </c>
      <c r="AF1793" s="92" t="str">
        <f t="shared" si="5769"/>
        <v/>
      </c>
      <c r="AG1793" s="82">
        <f t="shared" si="5761"/>
        <v>0</v>
      </c>
      <c r="AH1793" s="71">
        <f t="shared" si="5934"/>
        <v>0</v>
      </c>
      <c r="AI1793" s="78" t="str">
        <f t="shared" si="5762"/>
        <v/>
      </c>
      <c r="AJ1793" s="132">
        <f t="shared" si="5813"/>
        <v>0</v>
      </c>
      <c r="AK1793" s="132">
        <f t="shared" si="5814"/>
        <v>0</v>
      </c>
      <c r="AL1793" s="132">
        <f t="shared" si="5815"/>
        <v>0</v>
      </c>
      <c r="AM1793" s="86" t="str">
        <f t="shared" si="5816"/>
        <v/>
      </c>
      <c r="AN1793" s="86" t="str">
        <f t="shared" si="5817"/>
        <v/>
      </c>
      <c r="AO1793" s="90" t="str">
        <f t="shared" ref="AO1793:AP1793" si="6044">IF($A1792&lt;&gt;"",AO1792,"")</f>
        <v/>
      </c>
      <c r="AP1793" s="54" t="str">
        <f t="shared" si="6044"/>
        <v/>
      </c>
      <c r="AQ1793" s="92" t="str">
        <f t="shared" si="5771"/>
        <v/>
      </c>
      <c r="AR1793" s="82">
        <f t="shared" si="5818"/>
        <v>0</v>
      </c>
      <c r="AS1793" s="71">
        <f t="shared" si="5772"/>
        <v>0</v>
      </c>
      <c r="AT1793" s="78" t="str">
        <f t="shared" si="5763"/>
        <v/>
      </c>
      <c r="AU1793" s="137">
        <f t="shared" si="5819"/>
        <v>0</v>
      </c>
      <c r="AV1793" s="137">
        <f t="shared" si="5820"/>
        <v>0</v>
      </c>
      <c r="AW1793" s="137">
        <f t="shared" si="5821"/>
        <v>0</v>
      </c>
      <c r="AX1793" s="86" t="str">
        <f t="shared" si="5822"/>
        <v/>
      </c>
      <c r="AY1793" s="86" t="str">
        <f t="shared" si="5823"/>
        <v/>
      </c>
      <c r="AZ1793" s="90" t="str">
        <f t="shared" ref="AZ1793:BA1793" si="6045">IF($A1792&lt;&gt;"",AZ1792,"")</f>
        <v/>
      </c>
      <c r="BA1793" s="54" t="str">
        <f t="shared" si="6045"/>
        <v/>
      </c>
      <c r="BB1793" s="92" t="str">
        <f t="shared" si="5774"/>
        <v/>
      </c>
      <c r="BC1793" s="82">
        <f t="shared" si="5824"/>
        <v>0</v>
      </c>
      <c r="BD1793" s="71">
        <f t="shared" si="5775"/>
        <v>0</v>
      </c>
      <c r="BE1793" s="98">
        <f t="shared" si="5826"/>
        <v>18</v>
      </c>
      <c r="BF1793" s="54" t="str">
        <f t="shared" si="6025"/>
        <v/>
      </c>
      <c r="BG1793" s="92" t="str">
        <f t="shared" si="6019"/>
        <v/>
      </c>
      <c r="BH1793" s="82">
        <f t="shared" si="5808"/>
        <v>0</v>
      </c>
      <c r="BI1793" s="71">
        <f t="shared" si="5809"/>
        <v>0</v>
      </c>
      <c r="BJ1793" s="146"/>
      <c r="BK1793" s="97">
        <v>1</v>
      </c>
      <c r="BL1793" s="95" t="str">
        <f t="shared" ref="BL1793:BP1793" si="6046">IF(BL1792&lt;&gt;"",BL1792,"")</f>
        <v/>
      </c>
      <c r="BM1793" s="95" t="str">
        <f t="shared" si="6046"/>
        <v/>
      </c>
      <c r="BN1793" s="95" t="str">
        <f t="shared" si="6046"/>
        <v/>
      </c>
      <c r="BO1793" s="95" t="str">
        <f t="shared" si="6046"/>
        <v/>
      </c>
      <c r="BP1793" s="95" t="str">
        <f t="shared" si="6046"/>
        <v/>
      </c>
      <c r="BQ1793" s="81">
        <f t="shared" si="5829"/>
        <v>0</v>
      </c>
      <c r="BR1793" s="81">
        <f t="shared" si="5830"/>
        <v>0</v>
      </c>
      <c r="BS1793" s="81">
        <f t="shared" si="5831"/>
        <v>0</v>
      </c>
      <c r="BT1793" s="81">
        <f t="shared" si="5832"/>
        <v>0</v>
      </c>
      <c r="BU1793" s="81">
        <f t="shared" si="5833"/>
        <v>0</v>
      </c>
      <c r="BV1793" s="13">
        <f t="shared" si="5834"/>
        <v>0</v>
      </c>
      <c r="BW1793" s="11">
        <f t="shared" si="5766"/>
        <v>0</v>
      </c>
      <c r="BX1793" s="69">
        <f t="shared" si="5778"/>
        <v>0</v>
      </c>
      <c r="BY1793" s="69">
        <f>IF($A1793&lt;&gt;"",IF(BY1792&lt;&gt;0,BY1792,IF(BW1793&lt;=$AW$2,"Stop Loss",0)),0)</f>
        <v>0</v>
      </c>
      <c r="BZ1793" s="69">
        <f t="shared" si="5993"/>
        <v>0</v>
      </c>
      <c r="CA1793" s="27" t="str">
        <f t="shared" si="5779"/>
        <v/>
      </c>
      <c r="CB1793" s="27" t="str">
        <f t="shared" si="5780"/>
        <v/>
      </c>
      <c r="CC1793" s="27" t="str">
        <f t="shared" si="5781"/>
        <v/>
      </c>
      <c r="CD1793" s="27" t="str">
        <f t="shared" si="5782"/>
        <v/>
      </c>
      <c r="CE1793" s="27" t="str">
        <f t="shared" si="5783"/>
        <v/>
      </c>
      <c r="CF1793" s="27" t="str">
        <f t="shared" si="5784"/>
        <v/>
      </c>
      <c r="CG1793" s="86"/>
      <c r="CH1793" s="86"/>
      <c r="CI1793" s="45"/>
      <c r="CJ1793" s="45"/>
      <c r="CK1793" s="45"/>
    </row>
    <row r="1794" spans="1:89">
      <c r="A1794" s="149"/>
      <c r="B1794" s="82" t="str">
        <f t="shared" si="5755"/>
        <v/>
      </c>
      <c r="C1794" s="7" t="str">
        <f t="shared" si="5756"/>
        <v/>
      </c>
      <c r="D1794" s="81">
        <f t="shared" si="5757"/>
        <v>0</v>
      </c>
      <c r="E1794" s="7" t="str">
        <f t="shared" si="5758"/>
        <v>18,</v>
      </c>
      <c r="F1794" s="78"/>
      <c r="G1794" s="86"/>
      <c r="H1794" s="86"/>
      <c r="I1794" s="86"/>
      <c r="J1794" s="86"/>
      <c r="K1794" s="86"/>
      <c r="L1794" s="86"/>
      <c r="M1794" s="86"/>
      <c r="N1794" s="86"/>
      <c r="O1794" s="78"/>
      <c r="P1794" s="86"/>
      <c r="Q1794" s="86"/>
      <c r="R1794" s="86"/>
      <c r="S1794" s="86"/>
      <c r="T1794" s="86"/>
      <c r="U1794" s="86"/>
      <c r="V1794" s="86"/>
      <c r="W1794" s="86"/>
      <c r="X1794" s="123" t="str">
        <f t="shared" si="5759"/>
        <v/>
      </c>
      <c r="Y1794" s="127">
        <f t="shared" si="5810"/>
        <v>0</v>
      </c>
      <c r="Z1794" s="127">
        <f t="shared" si="5811"/>
        <v>0</v>
      </c>
      <c r="AA1794" s="127">
        <f t="shared" si="5812"/>
        <v>0</v>
      </c>
      <c r="AB1794" s="86">
        <f t="shared" ref="AB1794:AC1794" si="6047">AB1793</f>
        <v>0</v>
      </c>
      <c r="AC1794" s="86">
        <f t="shared" si="6047"/>
        <v>0</v>
      </c>
      <c r="AD1794" s="90" t="str">
        <f t="shared" ref="AD1794:AE1794" si="6048">IF($A1793&lt;&gt;"",AD1793,"")</f>
        <v/>
      </c>
      <c r="AE1794" s="54" t="str">
        <f t="shared" si="6048"/>
        <v/>
      </c>
      <c r="AF1794" s="92" t="str">
        <f t="shared" si="5769"/>
        <v/>
      </c>
      <c r="AG1794" s="82">
        <f t="shared" si="5761"/>
        <v>0</v>
      </c>
      <c r="AH1794" s="71">
        <f t="shared" si="5934"/>
        <v>0</v>
      </c>
      <c r="AI1794" s="78" t="str">
        <f t="shared" si="5762"/>
        <v/>
      </c>
      <c r="AJ1794" s="132">
        <f t="shared" si="5813"/>
        <v>0</v>
      </c>
      <c r="AK1794" s="132">
        <f t="shared" si="5814"/>
        <v>0</v>
      </c>
      <c r="AL1794" s="132">
        <f t="shared" si="5815"/>
        <v>0</v>
      </c>
      <c r="AM1794" s="86" t="str">
        <f t="shared" si="5816"/>
        <v/>
      </c>
      <c r="AN1794" s="86" t="str">
        <f t="shared" si="5817"/>
        <v/>
      </c>
      <c r="AO1794" s="90" t="str">
        <f t="shared" ref="AO1794:AP1794" si="6049">IF($A1793&lt;&gt;"",AO1793,"")</f>
        <v/>
      </c>
      <c r="AP1794" s="54" t="str">
        <f t="shared" si="6049"/>
        <v/>
      </c>
      <c r="AQ1794" s="92" t="str">
        <f t="shared" si="5771"/>
        <v/>
      </c>
      <c r="AR1794" s="82">
        <f t="shared" si="5818"/>
        <v>0</v>
      </c>
      <c r="AS1794" s="71">
        <f t="shared" si="5772"/>
        <v>0</v>
      </c>
      <c r="AT1794" s="78" t="str">
        <f t="shared" si="5763"/>
        <v/>
      </c>
      <c r="AU1794" s="137">
        <f t="shared" si="5819"/>
        <v>0</v>
      </c>
      <c r="AV1794" s="137">
        <f t="shared" si="5820"/>
        <v>0</v>
      </c>
      <c r="AW1794" s="137">
        <f t="shared" si="5821"/>
        <v>0</v>
      </c>
      <c r="AX1794" s="86" t="str">
        <f t="shared" si="5822"/>
        <v/>
      </c>
      <c r="AY1794" s="86" t="str">
        <f t="shared" si="5823"/>
        <v/>
      </c>
      <c r="AZ1794" s="90" t="str">
        <f t="shared" ref="AZ1794:BA1794" si="6050">IF($A1793&lt;&gt;"",AZ1793,"")</f>
        <v/>
      </c>
      <c r="BA1794" s="54" t="str">
        <f t="shared" si="6050"/>
        <v/>
      </c>
      <c r="BB1794" s="92" t="str">
        <f t="shared" si="5774"/>
        <v/>
      </c>
      <c r="BC1794" s="82">
        <f t="shared" si="5824"/>
        <v>0</v>
      </c>
      <c r="BD1794" s="71">
        <f t="shared" si="5775"/>
        <v>0</v>
      </c>
      <c r="BE1794" s="98">
        <f t="shared" si="5826"/>
        <v>18</v>
      </c>
      <c r="BF1794" s="54" t="str">
        <f t="shared" si="6025"/>
        <v/>
      </c>
      <c r="BG1794" s="92" t="str">
        <f t="shared" si="6019"/>
        <v/>
      </c>
      <c r="BH1794" s="82">
        <f t="shared" si="5808"/>
        <v>0</v>
      </c>
      <c r="BI1794" s="71">
        <f t="shared" si="5809"/>
        <v>0</v>
      </c>
      <c r="BJ1794" s="146"/>
      <c r="BK1794" s="97">
        <v>1</v>
      </c>
      <c r="BL1794" s="95" t="str">
        <f t="shared" ref="BL1794:BP1794" si="6051">IF(BL1793&lt;&gt;"",BL1793,"")</f>
        <v/>
      </c>
      <c r="BM1794" s="95" t="str">
        <f t="shared" si="6051"/>
        <v/>
      </c>
      <c r="BN1794" s="95" t="str">
        <f t="shared" si="6051"/>
        <v/>
      </c>
      <c r="BO1794" s="95" t="str">
        <f t="shared" si="6051"/>
        <v/>
      </c>
      <c r="BP1794" s="95" t="str">
        <f t="shared" si="6051"/>
        <v/>
      </c>
      <c r="BQ1794" s="81">
        <f t="shared" si="5829"/>
        <v>0</v>
      </c>
      <c r="BR1794" s="81">
        <f t="shared" si="5830"/>
        <v>0</v>
      </c>
      <c r="BS1794" s="81">
        <f t="shared" si="5831"/>
        <v>0</v>
      </c>
      <c r="BT1794" s="81">
        <f t="shared" si="5832"/>
        <v>0</v>
      </c>
      <c r="BU1794" s="81">
        <f t="shared" si="5833"/>
        <v>0</v>
      </c>
      <c r="BV1794" s="13">
        <f t="shared" si="5834"/>
        <v>0</v>
      </c>
      <c r="BW1794" s="11">
        <f t="shared" si="5766"/>
        <v>0</v>
      </c>
      <c r="BX1794" s="69">
        <f t="shared" si="5778"/>
        <v>0</v>
      </c>
      <c r="BY1794" s="69">
        <f>IF($A1794&lt;&gt;"",IF(BY1793&lt;&gt;0,BY1793,IF(BW1794&lt;=$AW$2,"Stop Loss",0)),0)</f>
        <v>0</v>
      </c>
      <c r="BZ1794" s="69">
        <f t="shared" si="5993"/>
        <v>0</v>
      </c>
      <c r="CA1794" s="27" t="str">
        <f t="shared" si="5779"/>
        <v/>
      </c>
      <c r="CB1794" s="27" t="str">
        <f t="shared" si="5780"/>
        <v/>
      </c>
      <c r="CC1794" s="27" t="str">
        <f t="shared" si="5781"/>
        <v/>
      </c>
      <c r="CD1794" s="27" t="str">
        <f t="shared" si="5782"/>
        <v/>
      </c>
      <c r="CE1794" s="27" t="str">
        <f t="shared" si="5783"/>
        <v/>
      </c>
      <c r="CF1794" s="27" t="str">
        <f t="shared" si="5784"/>
        <v/>
      </c>
      <c r="CG1794" s="86"/>
      <c r="CH1794" s="86"/>
      <c r="CI1794" s="45"/>
      <c r="CJ1794" s="45"/>
      <c r="CK1794" s="45"/>
    </row>
    <row r="1795" spans="1:89">
      <c r="A1795" s="149"/>
      <c r="B1795" s="82" t="str">
        <f t="shared" si="5755"/>
        <v/>
      </c>
      <c r="C1795" s="7" t="str">
        <f t="shared" si="5756"/>
        <v/>
      </c>
      <c r="D1795" s="81">
        <f t="shared" si="5757"/>
        <v>0</v>
      </c>
      <c r="E1795" s="7" t="str">
        <f t="shared" si="5758"/>
        <v>18,</v>
      </c>
      <c r="F1795" s="78"/>
      <c r="G1795" s="86"/>
      <c r="H1795" s="86"/>
      <c r="I1795" s="86"/>
      <c r="J1795" s="86"/>
      <c r="K1795" s="86"/>
      <c r="L1795" s="86"/>
      <c r="M1795" s="86"/>
      <c r="N1795" s="86"/>
      <c r="O1795" s="78"/>
      <c r="P1795" s="86"/>
      <c r="Q1795" s="86"/>
      <c r="R1795" s="86"/>
      <c r="S1795" s="86"/>
      <c r="T1795" s="86"/>
      <c r="U1795" s="86"/>
      <c r="V1795" s="86"/>
      <c r="W1795" s="86"/>
      <c r="X1795" s="123" t="str">
        <f t="shared" si="5759"/>
        <v/>
      </c>
      <c r="Y1795" s="127">
        <f t="shared" si="5810"/>
        <v>0</v>
      </c>
      <c r="Z1795" s="127">
        <f t="shared" si="5811"/>
        <v>0</v>
      </c>
      <c r="AA1795" s="127">
        <f t="shared" si="5812"/>
        <v>0</v>
      </c>
      <c r="AB1795" s="86">
        <f>IF($Y1795&gt;$Z1795,$Y1795-$Z1795+AB1794,AB1794)</f>
        <v>0</v>
      </c>
      <c r="AC1795" s="86">
        <f>IF($Z1795&gt;$Y1795,$Z1795-$Y1795+AC1794,AC1794)</f>
        <v>0</v>
      </c>
      <c r="AD1795" s="90" t="str">
        <f t="shared" ref="AD1795:AE1795" si="6052">IF($A1794&lt;&gt;"",AD1794,"")</f>
        <v/>
      </c>
      <c r="AE1795" s="54" t="str">
        <f t="shared" si="6052"/>
        <v/>
      </c>
      <c r="AF1795" s="92" t="str">
        <f t="shared" si="5769"/>
        <v/>
      </c>
      <c r="AG1795" s="82">
        <f t="shared" si="5761"/>
        <v>0</v>
      </c>
      <c r="AH1795" s="71">
        <f t="shared" si="5934"/>
        <v>0</v>
      </c>
      <c r="AI1795" s="78" t="str">
        <f t="shared" si="5762"/>
        <v/>
      </c>
      <c r="AJ1795" s="132">
        <f t="shared" si="5813"/>
        <v>0</v>
      </c>
      <c r="AK1795" s="132">
        <f t="shared" si="5814"/>
        <v>0</v>
      </c>
      <c r="AL1795" s="132">
        <f t="shared" si="5815"/>
        <v>0</v>
      </c>
      <c r="AM1795" s="86" t="str">
        <f t="shared" si="5816"/>
        <v/>
      </c>
      <c r="AN1795" s="86" t="str">
        <f t="shared" si="5817"/>
        <v/>
      </c>
      <c r="AO1795" s="90" t="str">
        <f t="shared" ref="AO1795:AP1795" si="6053">IF($A1794&lt;&gt;"",AO1794,"")</f>
        <v/>
      </c>
      <c r="AP1795" s="54" t="str">
        <f t="shared" si="6053"/>
        <v/>
      </c>
      <c r="AQ1795" s="92" t="str">
        <f t="shared" si="5771"/>
        <v/>
      </c>
      <c r="AR1795" s="82">
        <f t="shared" si="5818"/>
        <v>0</v>
      </c>
      <c r="AS1795" s="71">
        <f t="shared" si="5772"/>
        <v>0</v>
      </c>
      <c r="AT1795" s="78" t="str">
        <f t="shared" si="5763"/>
        <v/>
      </c>
      <c r="AU1795" s="137">
        <f t="shared" si="5819"/>
        <v>0</v>
      </c>
      <c r="AV1795" s="137">
        <f t="shared" si="5820"/>
        <v>0</v>
      </c>
      <c r="AW1795" s="137">
        <f t="shared" si="5821"/>
        <v>0</v>
      </c>
      <c r="AX1795" s="86" t="str">
        <f t="shared" si="5822"/>
        <v/>
      </c>
      <c r="AY1795" s="86" t="str">
        <f t="shared" si="5823"/>
        <v/>
      </c>
      <c r="AZ1795" s="90" t="str">
        <f t="shared" ref="AZ1795:BA1795" si="6054">IF($A1794&lt;&gt;"",AZ1794,"")</f>
        <v/>
      </c>
      <c r="BA1795" s="54" t="str">
        <f t="shared" si="6054"/>
        <v/>
      </c>
      <c r="BB1795" s="92" t="str">
        <f t="shared" si="5774"/>
        <v/>
      </c>
      <c r="BC1795" s="82">
        <f t="shared" si="5824"/>
        <v>0</v>
      </c>
      <c r="BD1795" s="71">
        <f t="shared" si="5775"/>
        <v>0</v>
      </c>
      <c r="BE1795" s="98">
        <f t="shared" si="5826"/>
        <v>18</v>
      </c>
      <c r="BF1795" s="54" t="str">
        <f t="shared" si="6025"/>
        <v/>
      </c>
      <c r="BG1795" s="92" t="str">
        <f t="shared" si="6019"/>
        <v/>
      </c>
      <c r="BH1795" s="82">
        <f t="shared" si="5808"/>
        <v>0</v>
      </c>
      <c r="BI1795" s="71">
        <f t="shared" si="5809"/>
        <v>0</v>
      </c>
      <c r="BJ1795" s="146"/>
      <c r="BK1795" s="97">
        <v>1</v>
      </c>
      <c r="BL1795" s="95" t="str">
        <f t="shared" ref="BL1795:BP1795" si="6055">IF(BL1794&lt;&gt;"",BL1794,"")</f>
        <v/>
      </c>
      <c r="BM1795" s="95" t="str">
        <f t="shared" si="6055"/>
        <v/>
      </c>
      <c r="BN1795" s="95" t="str">
        <f t="shared" si="6055"/>
        <v/>
      </c>
      <c r="BO1795" s="95" t="str">
        <f t="shared" si="6055"/>
        <v/>
      </c>
      <c r="BP1795" s="95" t="str">
        <f t="shared" si="6055"/>
        <v/>
      </c>
      <c r="BQ1795" s="81">
        <f t="shared" si="5829"/>
        <v>0</v>
      </c>
      <c r="BR1795" s="81">
        <f t="shared" si="5830"/>
        <v>0</v>
      </c>
      <c r="BS1795" s="81">
        <f t="shared" si="5831"/>
        <v>0</v>
      </c>
      <c r="BT1795" s="81">
        <f t="shared" si="5832"/>
        <v>0</v>
      </c>
      <c r="BU1795" s="81">
        <f t="shared" si="5833"/>
        <v>0</v>
      </c>
      <c r="BV1795" s="13">
        <f t="shared" si="5834"/>
        <v>0</v>
      </c>
      <c r="BW1795" s="11">
        <f t="shared" si="5766"/>
        <v>0</v>
      </c>
      <c r="BX1795" s="69">
        <f t="shared" si="5778"/>
        <v>0</v>
      </c>
      <c r="BY1795" s="69">
        <f>IF($A1795&lt;&gt;"",IF(BY1794&lt;&gt;0,BY1794,IF(BW1795&lt;=$AW$2,"Stop Loss",0)),0)</f>
        <v>0</v>
      </c>
      <c r="BZ1795" s="69">
        <f t="shared" si="5993"/>
        <v>0</v>
      </c>
      <c r="CA1795" s="27" t="str">
        <f t="shared" si="5779"/>
        <v/>
      </c>
      <c r="CB1795" s="27" t="str">
        <f t="shared" si="5780"/>
        <v/>
      </c>
      <c r="CC1795" s="27" t="str">
        <f t="shared" si="5781"/>
        <v/>
      </c>
      <c r="CD1795" s="27" t="str">
        <f t="shared" si="5782"/>
        <v/>
      </c>
      <c r="CE1795" s="27" t="str">
        <f t="shared" si="5783"/>
        <v/>
      </c>
      <c r="CF1795" s="27" t="str">
        <f t="shared" si="5784"/>
        <v/>
      </c>
      <c r="CG1795" s="86"/>
      <c r="CH1795" s="86"/>
      <c r="CI1795" s="45"/>
      <c r="CJ1795" s="45"/>
      <c r="CK1795" s="45"/>
    </row>
    <row r="1796" spans="1:89">
      <c r="A1796" s="149"/>
      <c r="B1796" s="82" t="str">
        <f t="shared" si="5755"/>
        <v/>
      </c>
      <c r="C1796" s="7" t="str">
        <f t="shared" si="5756"/>
        <v/>
      </c>
      <c r="D1796" s="81">
        <f t="shared" si="5757"/>
        <v>0</v>
      </c>
      <c r="E1796" s="7" t="str">
        <f t="shared" si="5758"/>
        <v>18,</v>
      </c>
      <c r="F1796" s="78"/>
      <c r="G1796" s="86"/>
      <c r="H1796" s="86"/>
      <c r="I1796" s="86"/>
      <c r="J1796" s="86"/>
      <c r="K1796" s="86"/>
      <c r="L1796" s="86"/>
      <c r="M1796" s="86"/>
      <c r="N1796" s="86"/>
      <c r="O1796" s="78"/>
      <c r="P1796" s="86"/>
      <c r="Q1796" s="86"/>
      <c r="R1796" s="86"/>
      <c r="S1796" s="86"/>
      <c r="T1796" s="86"/>
      <c r="U1796" s="86"/>
      <c r="V1796" s="86"/>
      <c r="W1796" s="86"/>
      <c r="X1796" s="123" t="str">
        <f t="shared" si="5759"/>
        <v/>
      </c>
      <c r="Y1796" s="127">
        <f t="shared" si="5810"/>
        <v>0</v>
      </c>
      <c r="Z1796" s="127">
        <f t="shared" si="5811"/>
        <v>0</v>
      </c>
      <c r="AA1796" s="127">
        <f t="shared" si="5812"/>
        <v>0</v>
      </c>
      <c r="AB1796" s="86">
        <f>AB1795</f>
        <v>0</v>
      </c>
      <c r="AC1796" s="86">
        <f>AC1795</f>
        <v>0</v>
      </c>
      <c r="AD1796" s="90" t="str">
        <f>IF($A1795&lt;&gt;"",AA1795,"")</f>
        <v/>
      </c>
      <c r="AE1796" s="92" t="str">
        <f>IF($A1795&lt;&gt;"",IF(Y1795&gt;Z1795,"L","H"),"")</f>
        <v/>
      </c>
      <c r="AF1796" s="92" t="str">
        <f t="shared" si="5769"/>
        <v/>
      </c>
      <c r="AG1796" s="82">
        <f t="shared" si="5761"/>
        <v>0</v>
      </c>
      <c r="AH1796" s="71">
        <f t="shared" si="5934"/>
        <v>0</v>
      </c>
      <c r="AI1796" s="78" t="str">
        <f t="shared" si="5762"/>
        <v/>
      </c>
      <c r="AJ1796" s="132">
        <f t="shared" si="5813"/>
        <v>0</v>
      </c>
      <c r="AK1796" s="132">
        <f t="shared" si="5814"/>
        <v>0</v>
      </c>
      <c r="AL1796" s="132">
        <f t="shared" si="5815"/>
        <v>0</v>
      </c>
      <c r="AM1796" s="86" t="str">
        <f t="shared" si="5816"/>
        <v/>
      </c>
      <c r="AN1796" s="86" t="str">
        <f t="shared" si="5817"/>
        <v/>
      </c>
      <c r="AO1796" s="90" t="str">
        <f>IF($A1795&lt;&gt;"",AL1795,"")</f>
        <v/>
      </c>
      <c r="AP1796" s="92" t="str">
        <f>IF($A1795&lt;&gt;"",IF(AM1795&lt;&gt;"","O","E"),"")</f>
        <v/>
      </c>
      <c r="AQ1796" s="92" t="str">
        <f t="shared" si="5771"/>
        <v/>
      </c>
      <c r="AR1796" s="82">
        <f t="shared" si="5818"/>
        <v>0</v>
      </c>
      <c r="AS1796" s="71">
        <f t="shared" si="5772"/>
        <v>0</v>
      </c>
      <c r="AT1796" s="78" t="str">
        <f t="shared" si="5763"/>
        <v/>
      </c>
      <c r="AU1796" s="137">
        <f t="shared" si="5819"/>
        <v>0</v>
      </c>
      <c r="AV1796" s="137">
        <f t="shared" si="5820"/>
        <v>0</v>
      </c>
      <c r="AW1796" s="137">
        <f t="shared" si="5821"/>
        <v>0</v>
      </c>
      <c r="AX1796" s="86" t="str">
        <f t="shared" si="5822"/>
        <v/>
      </c>
      <c r="AY1796" s="86" t="str">
        <f t="shared" si="5823"/>
        <v/>
      </c>
      <c r="AZ1796" s="90" t="str">
        <f>IF($A1795&lt;&gt;"",AW1795,"")</f>
        <v/>
      </c>
      <c r="BA1796" s="92" t="str">
        <f>IF($A1795&lt;&gt;"",IF(AX1795&lt;&gt;"","B","R"),"")</f>
        <v/>
      </c>
      <c r="BB1796" s="92" t="str">
        <f t="shared" si="5774"/>
        <v/>
      </c>
      <c r="BC1796" s="82">
        <f t="shared" si="5824"/>
        <v>0</v>
      </c>
      <c r="BD1796" s="71">
        <f t="shared" si="5775"/>
        <v>0</v>
      </c>
      <c r="BE1796" s="98">
        <f t="shared" si="5826"/>
        <v>18</v>
      </c>
      <c r="BF1796" s="92" t="str">
        <f>IF($A1795&lt;&gt;"",IF($Y1795&gt;$Z1795,"H",IF($Z1795&gt;$Y1795,"L",BF1795)),"")</f>
        <v/>
      </c>
      <c r="BG1796" s="92" t="str">
        <f>IF($A1796&lt;&gt;"",IF($A1796=0,"L",IF(BF1796&lt;&gt;"",IF(BF1796=X1796,"W","L"))),"")</f>
        <v/>
      </c>
      <c r="BH1796" s="82">
        <f t="shared" si="5808"/>
        <v>0</v>
      </c>
      <c r="BI1796" s="71">
        <f t="shared" si="5809"/>
        <v>0</v>
      </c>
      <c r="BJ1796" s="146" t="str">
        <f>AE1796&amp;AP1796&amp;BA1796</f>
        <v/>
      </c>
      <c r="BK1796" s="97">
        <v>1</v>
      </c>
      <c r="BL1796" s="95" t="str">
        <f>IF($A1795&lt;&gt;"",IF($BJ1796="LER","11,",IF($BJ1796="LOR","02,",IF($BJ1796="LEB","01,",IF($BJ1796="LOB","12,",IF($BJ1796="HER","29,",IF($BJ1796="HOR","20,",IF($BJ1796="HEB","19,",IF($BJ1796="HOB","30,","")))))))),"")</f>
        <v/>
      </c>
      <c r="BM1796" s="95" t="str">
        <f>IF($A1795&lt;&gt;"",IF($BJ1796="LER","13,",IF($BJ1796="LOR","04,",IF($BJ1796="LEB","03,",IF($BJ1796="LOB","14,",IF($BJ1796="HER","31,",IF($BJ1796="HOR","22,",IF($BJ1796="HEB","21,",IF($BJ1796="HOB","32,","")))))))),"")</f>
        <v/>
      </c>
      <c r="BN1796" s="95" t="str">
        <f>IF($A1795&lt;&gt;"",IF($BJ1796="LER","15,",IF($BJ1796="LOR","06,",IF($BJ1796="LEB","05,",IF($BJ1796="LOB","16,",IF($BJ1796="HER","33,",IF($BJ1796="HOR","24,",IF($BJ1796="HEB","23,",IF($BJ1796="HOB","34,","")))))))),"")</f>
        <v/>
      </c>
      <c r="BO1796" s="95" t="str">
        <f>IF($A1795&lt;&gt;"",IF($BJ1796="LER","17,",IF($BJ1796="LOR","08,",IF($BJ1796="LEB","07,",IF($BJ1796="LOB","18,",IF($BJ1796="HER","35,",IF($BJ1796="HOR","26,",IF($BJ1796="HEB","25,",IF($BJ1796="HOB","36,","")))))))),"")</f>
        <v/>
      </c>
      <c r="BP1796" s="95" t="str">
        <f>IF($A1795&lt;&gt;"",IF($BJ1796="LER","",IF($BJ1796="LOR","10,",IF($BJ1796="LEB","09,",IF($BJ1796="LOB","",IF($BJ1796="HER","",IF($BJ1796="HOR","28,",IF($BJ1796="HEB","27,",IF($BJ1796="HOB","","")))))))),"")</f>
        <v/>
      </c>
      <c r="BQ1796" s="81">
        <f t="shared" si="5829"/>
        <v>0</v>
      </c>
      <c r="BR1796" s="81">
        <f t="shared" si="5830"/>
        <v>0</v>
      </c>
      <c r="BS1796" s="81">
        <f t="shared" si="5831"/>
        <v>0</v>
      </c>
      <c r="BT1796" s="81">
        <f t="shared" si="5832"/>
        <v>0</v>
      </c>
      <c r="BU1796" s="81">
        <f t="shared" si="5833"/>
        <v>0</v>
      </c>
      <c r="BV1796" s="13">
        <f t="shared" si="5834"/>
        <v>0</v>
      </c>
      <c r="BW1796" s="11">
        <f t="shared" si="5766"/>
        <v>0</v>
      </c>
      <c r="BX1796" s="69">
        <f t="shared" si="5778"/>
        <v>0</v>
      </c>
      <c r="BY1796" s="69">
        <f>IF($A1796&lt;&gt;"",IF(BY1795&lt;&gt;0,BY1795,IF(BW1796&lt;=$AW$2,"Stop Loss",0)),0)</f>
        <v>0</v>
      </c>
      <c r="BZ1796" s="69">
        <f t="shared" si="5993"/>
        <v>0</v>
      </c>
      <c r="CA1796" s="27" t="str">
        <f t="shared" si="5779"/>
        <v/>
      </c>
      <c r="CB1796" s="27" t="str">
        <f t="shared" si="5780"/>
        <v/>
      </c>
      <c r="CC1796" s="27" t="str">
        <f t="shared" si="5781"/>
        <v/>
      </c>
      <c r="CD1796" s="27" t="str">
        <f t="shared" si="5782"/>
        <v/>
      </c>
      <c r="CE1796" s="27" t="str">
        <f t="shared" si="5783"/>
        <v/>
      </c>
      <c r="CF1796" s="27" t="str">
        <f t="shared" si="5784"/>
        <v/>
      </c>
      <c r="CG1796" s="86"/>
      <c r="CH1796" s="86"/>
      <c r="CI1796" s="45"/>
      <c r="CJ1796" s="45"/>
      <c r="CK1796" s="45"/>
    </row>
    <row r="1797" spans="1:89">
      <c r="A1797" s="149"/>
      <c r="B1797" s="82" t="str">
        <f t="shared" si="5755"/>
        <v/>
      </c>
      <c r="C1797" s="7" t="str">
        <f t="shared" si="5756"/>
        <v/>
      </c>
      <c r="D1797" s="81">
        <f t="shared" si="5757"/>
        <v>0</v>
      </c>
      <c r="E1797" s="7" t="str">
        <f t="shared" si="5758"/>
        <v>18,</v>
      </c>
      <c r="F1797" s="78"/>
      <c r="G1797" s="86"/>
      <c r="H1797" s="86"/>
      <c r="I1797" s="86"/>
      <c r="J1797" s="86"/>
      <c r="K1797" s="86"/>
      <c r="L1797" s="86"/>
      <c r="M1797" s="86"/>
      <c r="N1797" s="86"/>
      <c r="O1797" s="78"/>
      <c r="P1797" s="86"/>
      <c r="Q1797" s="86"/>
      <c r="R1797" s="86"/>
      <c r="S1797" s="86"/>
      <c r="T1797" s="86"/>
      <c r="U1797" s="86"/>
      <c r="V1797" s="86"/>
      <c r="W1797" s="86"/>
      <c r="X1797" s="123" t="str">
        <f t="shared" si="5759"/>
        <v/>
      </c>
      <c r="Y1797" s="127">
        <f t="shared" si="5810"/>
        <v>0</v>
      </c>
      <c r="Z1797" s="127">
        <f t="shared" si="5811"/>
        <v>0</v>
      </c>
      <c r="AA1797" s="127">
        <f t="shared" si="5812"/>
        <v>0</v>
      </c>
      <c r="AB1797" s="86">
        <f t="shared" ref="AB1797:AC1797" si="6056">AB1796</f>
        <v>0</v>
      </c>
      <c r="AC1797" s="86">
        <f t="shared" si="6056"/>
        <v>0</v>
      </c>
      <c r="AD1797" s="90" t="str">
        <f>IF($A1796&lt;&gt;"",AD1796,"")</f>
        <v/>
      </c>
      <c r="AE1797" s="54" t="str">
        <f>IF($A1796&lt;&gt;"",AE1796,"")</f>
        <v/>
      </c>
      <c r="AF1797" s="92" t="str">
        <f t="shared" si="5769"/>
        <v/>
      </c>
      <c r="AG1797" s="82">
        <f t="shared" si="5761"/>
        <v>0</v>
      </c>
      <c r="AH1797" s="71">
        <f t="shared" si="5934"/>
        <v>0</v>
      </c>
      <c r="AI1797" s="78" t="str">
        <f t="shared" si="5762"/>
        <v/>
      </c>
      <c r="AJ1797" s="132">
        <f t="shared" si="5813"/>
        <v>0</v>
      </c>
      <c r="AK1797" s="132">
        <f t="shared" si="5814"/>
        <v>0</v>
      </c>
      <c r="AL1797" s="132">
        <f t="shared" si="5815"/>
        <v>0</v>
      </c>
      <c r="AM1797" s="86" t="str">
        <f t="shared" si="5816"/>
        <v/>
      </c>
      <c r="AN1797" s="86" t="str">
        <f t="shared" si="5817"/>
        <v/>
      </c>
      <c r="AO1797" s="90" t="str">
        <f>IF($A1796&lt;&gt;"",AO1796,"")</f>
        <v/>
      </c>
      <c r="AP1797" s="54" t="str">
        <f>IF($A1796&lt;&gt;"",AP1796,"")</f>
        <v/>
      </c>
      <c r="AQ1797" s="92" t="str">
        <f t="shared" si="5771"/>
        <v/>
      </c>
      <c r="AR1797" s="82">
        <f t="shared" si="5818"/>
        <v>0</v>
      </c>
      <c r="AS1797" s="71">
        <f t="shared" si="5772"/>
        <v>0</v>
      </c>
      <c r="AT1797" s="78" t="str">
        <f t="shared" si="5763"/>
        <v/>
      </c>
      <c r="AU1797" s="137">
        <f t="shared" si="5819"/>
        <v>0</v>
      </c>
      <c r="AV1797" s="137">
        <f t="shared" si="5820"/>
        <v>0</v>
      </c>
      <c r="AW1797" s="137">
        <f t="shared" si="5821"/>
        <v>0</v>
      </c>
      <c r="AX1797" s="86" t="str">
        <f t="shared" si="5822"/>
        <v/>
      </c>
      <c r="AY1797" s="86" t="str">
        <f t="shared" si="5823"/>
        <v/>
      </c>
      <c r="AZ1797" s="90" t="str">
        <f>IF($A1796&lt;&gt;"",AZ1796,"")</f>
        <v/>
      </c>
      <c r="BA1797" s="54" t="str">
        <f>IF($A1796&lt;&gt;"",BA1796,"")</f>
        <v/>
      </c>
      <c r="BB1797" s="92" t="str">
        <f t="shared" si="5774"/>
        <v/>
      </c>
      <c r="BC1797" s="82">
        <f t="shared" si="5824"/>
        <v>0</v>
      </c>
      <c r="BD1797" s="71">
        <f t="shared" si="5775"/>
        <v>0</v>
      </c>
      <c r="BE1797" s="98">
        <f t="shared" si="5826"/>
        <v>18</v>
      </c>
      <c r="BF1797" s="54" t="str">
        <f>IF($A1796&lt;&gt;"",BF1796,"")</f>
        <v/>
      </c>
      <c r="BG1797" s="92" t="str">
        <f t="shared" ref="BG1797:BG1804" si="6057">IF($A1797&lt;&gt;"",IF($A1797=0,"L",IF(BF1797&lt;&gt;"",IF(BF1797=X1797,"W","L"))),"")</f>
        <v/>
      </c>
      <c r="BH1797" s="82">
        <f t="shared" si="5808"/>
        <v>0</v>
      </c>
      <c r="BI1797" s="71">
        <f t="shared" si="5809"/>
        <v>0</v>
      </c>
      <c r="BJ1797" s="146"/>
      <c r="BK1797" s="97">
        <v>1</v>
      </c>
      <c r="BL1797" s="95" t="str">
        <f>IF(BL1796&lt;&gt;"",BL1796,"")</f>
        <v/>
      </c>
      <c r="BM1797" s="95" t="str">
        <f t="shared" ref="BM1797:BP1797" si="6058">IF(BM1796&lt;&gt;"",BM1796,"")</f>
        <v/>
      </c>
      <c r="BN1797" s="95" t="str">
        <f t="shared" si="6058"/>
        <v/>
      </c>
      <c r="BO1797" s="95" t="str">
        <f t="shared" si="6058"/>
        <v/>
      </c>
      <c r="BP1797" s="95" t="str">
        <f t="shared" si="6058"/>
        <v/>
      </c>
      <c r="BQ1797" s="81">
        <f t="shared" si="5829"/>
        <v>0</v>
      </c>
      <c r="BR1797" s="81">
        <f t="shared" si="5830"/>
        <v>0</v>
      </c>
      <c r="BS1797" s="81">
        <f t="shared" si="5831"/>
        <v>0</v>
      </c>
      <c r="BT1797" s="81">
        <f t="shared" si="5832"/>
        <v>0</v>
      </c>
      <c r="BU1797" s="81">
        <f t="shared" si="5833"/>
        <v>0</v>
      </c>
      <c r="BV1797" s="13">
        <f t="shared" si="5834"/>
        <v>0</v>
      </c>
      <c r="BW1797" s="11">
        <f t="shared" si="5766"/>
        <v>0</v>
      </c>
      <c r="BX1797" s="69">
        <f t="shared" si="5778"/>
        <v>0</v>
      </c>
      <c r="BY1797" s="69">
        <f>IF($A1797&lt;&gt;"",IF(BY1796&lt;&gt;0,BY1796,IF(BW1797&lt;=$AW$2,"Stop Loss",0)),0)</f>
        <v>0</v>
      </c>
      <c r="BZ1797" s="69">
        <f t="shared" si="5993"/>
        <v>0</v>
      </c>
      <c r="CA1797" s="27" t="str">
        <f t="shared" si="5779"/>
        <v/>
      </c>
      <c r="CB1797" s="27" t="str">
        <f t="shared" si="5780"/>
        <v/>
      </c>
      <c r="CC1797" s="27" t="str">
        <f t="shared" si="5781"/>
        <v/>
      </c>
      <c r="CD1797" s="27" t="str">
        <f t="shared" si="5782"/>
        <v/>
      </c>
      <c r="CE1797" s="27" t="str">
        <f t="shared" si="5783"/>
        <v/>
      </c>
      <c r="CF1797" s="27" t="str">
        <f t="shared" si="5784"/>
        <v/>
      </c>
      <c r="CG1797" s="86"/>
      <c r="CH1797" s="86"/>
      <c r="CI1797" s="45"/>
      <c r="CJ1797" s="45"/>
      <c r="CK1797" s="45"/>
    </row>
    <row r="1798" spans="1:89">
      <c r="A1798" s="149"/>
      <c r="B1798" s="82" t="str">
        <f t="shared" ref="B1798:B1861" si="6059">IF(A1798="","",IF(BF1799="","DB",BF1799&amp;","&amp;BL1799&amp;BM1799&amp;BN1799&amp;BO1799&amp;BP1799))</f>
        <v/>
      </c>
      <c r="C1798" s="7" t="str">
        <f t="shared" ref="C1798:C1861" si="6060">IF(AND(BX1798=0,BY1798=0),"",IF(BX1798="Profit Target","profit target",IF(BY1798="Stop Loss","stop loss","")))</f>
        <v/>
      </c>
      <c r="D1798" s="81">
        <f t="shared" ref="D1798:D1861" si="6061">BV1798</f>
        <v>0</v>
      </c>
      <c r="E1798" s="7" t="str">
        <f t="shared" ref="E1798:E1861" si="6062">IF(COUNTBLANK(BL1799:BP1799)=5,BE1799&amp;",",IF(COUNTBLANK(BL1799:BP1799)=1,BE1799&amp;","&amp;"1,1,1,1,",BE1799&amp;","&amp;"1,1,1,1,1,"))</f>
        <v>18,</v>
      </c>
      <c r="F1798" s="78"/>
      <c r="G1798" s="86"/>
      <c r="H1798" s="86"/>
      <c r="I1798" s="86"/>
      <c r="J1798" s="86"/>
      <c r="K1798" s="86"/>
      <c r="L1798" s="86"/>
      <c r="M1798" s="86"/>
      <c r="N1798" s="86"/>
      <c r="O1798" s="78"/>
      <c r="P1798" s="86"/>
      <c r="Q1798" s="86"/>
      <c r="R1798" s="86"/>
      <c r="S1798" s="86"/>
      <c r="T1798" s="86"/>
      <c r="U1798" s="86"/>
      <c r="V1798" s="86"/>
      <c r="W1798" s="86"/>
      <c r="X1798" s="123" t="str">
        <f t="shared" ref="X1798:X1861" si="6063">IF($A1798&lt;&gt;"",VLOOKUP($A1798,$CY$107:$DH$144,7),"")</f>
        <v/>
      </c>
      <c r="Y1798" s="127">
        <f t="shared" si="5810"/>
        <v>0</v>
      </c>
      <c r="Z1798" s="127">
        <f t="shared" si="5811"/>
        <v>0</v>
      </c>
      <c r="AA1798" s="127">
        <f t="shared" si="5812"/>
        <v>0</v>
      </c>
      <c r="AB1798" s="86">
        <f t="shared" ref="AB1798:AC1798" si="6064">AB1797</f>
        <v>0</v>
      </c>
      <c r="AC1798" s="86">
        <f t="shared" si="6064"/>
        <v>0</v>
      </c>
      <c r="AD1798" s="90" t="str">
        <f t="shared" ref="AD1798:AE1798" si="6065">IF($A1797&lt;&gt;"",AD1797,"")</f>
        <v/>
      </c>
      <c r="AE1798" s="54" t="str">
        <f t="shared" si="6065"/>
        <v/>
      </c>
      <c r="AF1798" s="92" t="str">
        <f t="shared" si="5769"/>
        <v/>
      </c>
      <c r="AG1798" s="82">
        <f t="shared" ref="AG1798:AG1861" si="6066">IF($A1798&lt;&gt;"",IF(OR($BX1797&lt;&gt;0,$BY1797&lt;&gt;0),"0",IF(AE1798&lt;&gt;"",IF(AF1798="W",(1*AD1798),(-1*AD1798)),0)),0)</f>
        <v>0</v>
      </c>
      <c r="AH1798" s="71">
        <f t="shared" si="5934"/>
        <v>0</v>
      </c>
      <c r="AI1798" s="78" t="str">
        <f t="shared" ref="AI1798:AI1861" si="6067">IF($A1798&lt;&gt;"",VLOOKUP($A1798,$CY$107:$DH$144,9),"")</f>
        <v/>
      </c>
      <c r="AJ1798" s="132">
        <f t="shared" si="5813"/>
        <v>0</v>
      </c>
      <c r="AK1798" s="132">
        <f t="shared" si="5814"/>
        <v>0</v>
      </c>
      <c r="AL1798" s="132">
        <f t="shared" si="5815"/>
        <v>0</v>
      </c>
      <c r="AM1798" s="86" t="str">
        <f t="shared" si="5816"/>
        <v/>
      </c>
      <c r="AN1798" s="86" t="str">
        <f t="shared" si="5817"/>
        <v/>
      </c>
      <c r="AO1798" s="90" t="str">
        <f t="shared" ref="AO1798:AP1798" si="6068">IF($A1797&lt;&gt;"",AO1797,"")</f>
        <v/>
      </c>
      <c r="AP1798" s="54" t="str">
        <f t="shared" si="6068"/>
        <v/>
      </c>
      <c r="AQ1798" s="92" t="str">
        <f t="shared" si="5771"/>
        <v/>
      </c>
      <c r="AR1798" s="82">
        <f t="shared" si="5818"/>
        <v>0</v>
      </c>
      <c r="AS1798" s="71">
        <f t="shared" si="5772"/>
        <v>0</v>
      </c>
      <c r="AT1798" s="78" t="str">
        <f t="shared" ref="AT1798:AT1861" si="6069">IF($A1798&lt;&gt;"",VLOOKUP($A1798,$CY$107:$DH$144,8),"")</f>
        <v/>
      </c>
      <c r="AU1798" s="137">
        <f t="shared" si="5819"/>
        <v>0</v>
      </c>
      <c r="AV1798" s="137">
        <f t="shared" si="5820"/>
        <v>0</v>
      </c>
      <c r="AW1798" s="137">
        <f t="shared" si="5821"/>
        <v>0</v>
      </c>
      <c r="AX1798" s="86" t="str">
        <f t="shared" si="5822"/>
        <v/>
      </c>
      <c r="AY1798" s="86" t="str">
        <f t="shared" si="5823"/>
        <v/>
      </c>
      <c r="AZ1798" s="90" t="str">
        <f t="shared" ref="AZ1798:BA1798" si="6070">IF($A1797&lt;&gt;"",AZ1797,"")</f>
        <v/>
      </c>
      <c r="BA1798" s="54" t="str">
        <f t="shared" si="6070"/>
        <v/>
      </c>
      <c r="BB1798" s="92" t="str">
        <f t="shared" si="5774"/>
        <v/>
      </c>
      <c r="BC1798" s="82">
        <f t="shared" si="5824"/>
        <v>0</v>
      </c>
      <c r="BD1798" s="71">
        <f t="shared" si="5775"/>
        <v>0</v>
      </c>
      <c r="BE1798" s="98">
        <f t="shared" si="5826"/>
        <v>18</v>
      </c>
      <c r="BF1798" s="54" t="str">
        <f t="shared" ref="BF1798:BF1804" si="6071">IF($A1797&lt;&gt;"",BF1797,"")</f>
        <v/>
      </c>
      <c r="BG1798" s="92" t="str">
        <f t="shared" si="6057"/>
        <v/>
      </c>
      <c r="BH1798" s="82">
        <f t="shared" si="5808"/>
        <v>0</v>
      </c>
      <c r="BI1798" s="71">
        <f t="shared" si="5809"/>
        <v>0</v>
      </c>
      <c r="BJ1798" s="146"/>
      <c r="BK1798" s="97">
        <v>1</v>
      </c>
      <c r="BL1798" s="95" t="str">
        <f t="shared" ref="BL1798:BP1798" si="6072">IF(BL1797&lt;&gt;"",BL1797,"")</f>
        <v/>
      </c>
      <c r="BM1798" s="95" t="str">
        <f t="shared" si="6072"/>
        <v/>
      </c>
      <c r="BN1798" s="95" t="str">
        <f t="shared" si="6072"/>
        <v/>
      </c>
      <c r="BO1798" s="95" t="str">
        <f t="shared" si="6072"/>
        <v/>
      </c>
      <c r="BP1798" s="95" t="str">
        <f t="shared" si="6072"/>
        <v/>
      </c>
      <c r="BQ1798" s="81">
        <f t="shared" si="5829"/>
        <v>0</v>
      </c>
      <c r="BR1798" s="81">
        <f t="shared" si="5830"/>
        <v>0</v>
      </c>
      <c r="BS1798" s="81">
        <f t="shared" si="5831"/>
        <v>0</v>
      </c>
      <c r="BT1798" s="81">
        <f t="shared" si="5832"/>
        <v>0</v>
      </c>
      <c r="BU1798" s="81">
        <f t="shared" si="5833"/>
        <v>0</v>
      </c>
      <c r="BV1798" s="13">
        <f t="shared" si="5834"/>
        <v>0</v>
      </c>
      <c r="BW1798" s="11">
        <f t="shared" ref="BW1798:BW1861" si="6073">IF(A1798&lt;&gt;"",BV1798+BW1797,0)</f>
        <v>0</v>
      </c>
      <c r="BX1798" s="69">
        <f t="shared" si="5778"/>
        <v>0</v>
      </c>
      <c r="BY1798" s="69">
        <f>IF($A1798&lt;&gt;"",IF(BY1797&lt;&gt;0,BY1797,IF(BW1798&lt;=$AW$2,"Stop Loss",0)),0)</f>
        <v>0</v>
      </c>
      <c r="BZ1798" s="69">
        <f t="shared" si="5993"/>
        <v>0</v>
      </c>
      <c r="CA1798" s="27" t="str">
        <f t="shared" si="5779"/>
        <v/>
      </c>
      <c r="CB1798" s="27" t="str">
        <f t="shared" si="5780"/>
        <v/>
      </c>
      <c r="CC1798" s="27" t="str">
        <f t="shared" si="5781"/>
        <v/>
      </c>
      <c r="CD1798" s="27" t="str">
        <f t="shared" si="5782"/>
        <v/>
      </c>
      <c r="CE1798" s="27" t="str">
        <f t="shared" si="5783"/>
        <v/>
      </c>
      <c r="CF1798" s="27" t="str">
        <f t="shared" si="5784"/>
        <v/>
      </c>
      <c r="CG1798" s="86"/>
      <c r="CH1798" s="86"/>
      <c r="CI1798" s="45"/>
      <c r="CJ1798" s="45"/>
      <c r="CK1798" s="45"/>
    </row>
    <row r="1799" spans="1:89">
      <c r="A1799" s="149"/>
      <c r="B1799" s="82" t="str">
        <f t="shared" si="6059"/>
        <v/>
      </c>
      <c r="C1799" s="7" t="str">
        <f t="shared" si="6060"/>
        <v/>
      </c>
      <c r="D1799" s="81">
        <f t="shared" si="6061"/>
        <v>0</v>
      </c>
      <c r="E1799" s="7" t="str">
        <f t="shared" si="6062"/>
        <v>18,</v>
      </c>
      <c r="F1799" s="78"/>
      <c r="G1799" s="86"/>
      <c r="H1799" s="86"/>
      <c r="I1799" s="86"/>
      <c r="J1799" s="86"/>
      <c r="K1799" s="86"/>
      <c r="L1799" s="86"/>
      <c r="M1799" s="86"/>
      <c r="N1799" s="86"/>
      <c r="O1799" s="78"/>
      <c r="P1799" s="86"/>
      <c r="Q1799" s="86"/>
      <c r="R1799" s="86"/>
      <c r="S1799" s="86"/>
      <c r="T1799" s="86"/>
      <c r="U1799" s="86"/>
      <c r="V1799" s="86"/>
      <c r="W1799" s="86"/>
      <c r="X1799" s="123" t="str">
        <f t="shared" si="6063"/>
        <v/>
      </c>
      <c r="Y1799" s="127">
        <f t="shared" si="5810"/>
        <v>0</v>
      </c>
      <c r="Z1799" s="127">
        <f t="shared" si="5811"/>
        <v>0</v>
      </c>
      <c r="AA1799" s="127">
        <f t="shared" si="5812"/>
        <v>0</v>
      </c>
      <c r="AB1799" s="86">
        <f t="shared" ref="AB1799:AC1799" si="6074">AB1798</f>
        <v>0</v>
      </c>
      <c r="AC1799" s="86">
        <f t="shared" si="6074"/>
        <v>0</v>
      </c>
      <c r="AD1799" s="90" t="str">
        <f t="shared" ref="AD1799:AE1799" si="6075">IF($A1798&lt;&gt;"",AD1798,"")</f>
        <v/>
      </c>
      <c r="AE1799" s="54" t="str">
        <f t="shared" si="6075"/>
        <v/>
      </c>
      <c r="AF1799" s="92" t="str">
        <f t="shared" ref="AF1799:AF1862" si="6076">IF($A1799&lt;&gt;"",IF($A1799=0,"L",IF(AE1799&lt;&gt;"",IF(AE1799=X1799,"W","L"))),"")</f>
        <v/>
      </c>
      <c r="AG1799" s="82">
        <f t="shared" si="6066"/>
        <v>0</v>
      </c>
      <c r="AH1799" s="71">
        <f t="shared" si="5934"/>
        <v>0</v>
      </c>
      <c r="AI1799" s="78" t="str">
        <f t="shared" si="6067"/>
        <v/>
      </c>
      <c r="AJ1799" s="132">
        <f t="shared" si="5813"/>
        <v>0</v>
      </c>
      <c r="AK1799" s="132">
        <f t="shared" si="5814"/>
        <v>0</v>
      </c>
      <c r="AL1799" s="132">
        <f t="shared" si="5815"/>
        <v>0</v>
      </c>
      <c r="AM1799" s="86" t="str">
        <f t="shared" si="5816"/>
        <v/>
      </c>
      <c r="AN1799" s="86" t="str">
        <f t="shared" si="5817"/>
        <v/>
      </c>
      <c r="AO1799" s="90" t="str">
        <f t="shared" ref="AO1799:AP1799" si="6077">IF($A1798&lt;&gt;"",AO1798,"")</f>
        <v/>
      </c>
      <c r="AP1799" s="54" t="str">
        <f t="shared" si="6077"/>
        <v/>
      </c>
      <c r="AQ1799" s="92" t="str">
        <f t="shared" ref="AQ1799:AQ1862" si="6078">IF($A1799&lt;&gt;"",IF($A1799=0,"L",IF(AP1799&lt;&gt;"",IF(AP1799=AI1799,"W","L"))),"")</f>
        <v/>
      </c>
      <c r="AR1799" s="82">
        <f t="shared" si="5818"/>
        <v>0</v>
      </c>
      <c r="AS1799" s="71">
        <f t="shared" ref="AS1799:AS1862" si="6079">IF($A1799&lt;&gt;"",AR1799+AS1798,0)</f>
        <v>0</v>
      </c>
      <c r="AT1799" s="78" t="str">
        <f t="shared" si="6069"/>
        <v/>
      </c>
      <c r="AU1799" s="137">
        <f t="shared" si="5819"/>
        <v>0</v>
      </c>
      <c r="AV1799" s="137">
        <f t="shared" si="5820"/>
        <v>0</v>
      </c>
      <c r="AW1799" s="137">
        <f t="shared" si="5821"/>
        <v>0</v>
      </c>
      <c r="AX1799" s="86" t="str">
        <f t="shared" si="5822"/>
        <v/>
      </c>
      <c r="AY1799" s="86" t="str">
        <f t="shared" si="5823"/>
        <v/>
      </c>
      <c r="AZ1799" s="90" t="str">
        <f t="shared" ref="AZ1799:BA1799" si="6080">IF($A1798&lt;&gt;"",AZ1798,"")</f>
        <v/>
      </c>
      <c r="BA1799" s="54" t="str">
        <f t="shared" si="6080"/>
        <v/>
      </c>
      <c r="BB1799" s="92" t="str">
        <f t="shared" ref="BB1799:BB1862" si="6081">IF($A1799&lt;&gt;"",IF($A1799=0,"L",IF(BA1799&lt;&gt;"",IF(BA1799=AT1799,"W","L"))),"")</f>
        <v/>
      </c>
      <c r="BC1799" s="82">
        <f t="shared" si="5824"/>
        <v>0</v>
      </c>
      <c r="BD1799" s="71">
        <f t="shared" ref="BD1799:BD1862" si="6082">IF($A1799&lt;&gt;"",BC1799+BD1798,0)</f>
        <v>0</v>
      </c>
      <c r="BE1799" s="98">
        <f t="shared" si="5826"/>
        <v>18</v>
      </c>
      <c r="BF1799" s="54" t="str">
        <f t="shared" si="6071"/>
        <v/>
      </c>
      <c r="BG1799" s="92" t="str">
        <f t="shared" si="6057"/>
        <v/>
      </c>
      <c r="BH1799" s="82">
        <f t="shared" si="5808"/>
        <v>0</v>
      </c>
      <c r="BI1799" s="71">
        <f t="shared" si="5809"/>
        <v>0</v>
      </c>
      <c r="BJ1799" s="146"/>
      <c r="BK1799" s="97">
        <v>1</v>
      </c>
      <c r="BL1799" s="95" t="str">
        <f t="shared" ref="BL1799:BP1799" si="6083">IF(BL1798&lt;&gt;"",BL1798,"")</f>
        <v/>
      </c>
      <c r="BM1799" s="95" t="str">
        <f t="shared" si="6083"/>
        <v/>
      </c>
      <c r="BN1799" s="95" t="str">
        <f t="shared" si="6083"/>
        <v/>
      </c>
      <c r="BO1799" s="95" t="str">
        <f t="shared" si="6083"/>
        <v/>
      </c>
      <c r="BP1799" s="95" t="str">
        <f t="shared" si="6083"/>
        <v/>
      </c>
      <c r="BQ1799" s="81">
        <f t="shared" si="5829"/>
        <v>0</v>
      </c>
      <c r="BR1799" s="81">
        <f t="shared" si="5830"/>
        <v>0</v>
      </c>
      <c r="BS1799" s="81">
        <f t="shared" si="5831"/>
        <v>0</v>
      </c>
      <c r="BT1799" s="81">
        <f t="shared" si="5832"/>
        <v>0</v>
      </c>
      <c r="BU1799" s="81">
        <f t="shared" si="5833"/>
        <v>0</v>
      </c>
      <c r="BV1799" s="13">
        <f t="shared" si="5834"/>
        <v>0</v>
      </c>
      <c r="BW1799" s="11">
        <f t="shared" si="6073"/>
        <v>0</v>
      </c>
      <c r="BX1799" s="69">
        <f t="shared" ref="BX1799:BX1862" si="6084">IF($A1799&lt;&gt;"",IF(BX1798&gt;0,BX1798,IF(BW1799&gt;=$AW$1,"Profit Target",0)),0)</f>
        <v>0</v>
      </c>
      <c r="BY1799" s="69">
        <f>IF($A1799&lt;&gt;"",IF(BY1798&lt;&gt;0,BY1798,IF(BW1799&lt;=$AW$2,"Stop Loss",0)),0)</f>
        <v>0</v>
      </c>
      <c r="BZ1799" s="69">
        <f t="shared" si="5993"/>
        <v>0</v>
      </c>
      <c r="CA1799" s="27" t="str">
        <f t="shared" ref="CA1799:CA1862" si="6085">IF(AE1799&lt;&gt;"",AE1799&amp;",","")</f>
        <v/>
      </c>
      <c r="CB1799" s="27" t="str">
        <f t="shared" ref="CB1799:CB1862" si="6086">IF(AP1799&lt;&gt;"",AP1799&amp;",","")</f>
        <v/>
      </c>
      <c r="CC1799" s="27" t="str">
        <f t="shared" ref="CC1799:CC1862" si="6087">IF(BA1799&lt;&gt;"",BA1799&amp;",","")</f>
        <v/>
      </c>
      <c r="CD1799" s="27" t="str">
        <f t="shared" ref="CD1799:CD1862" si="6088">IF(AD1799="","",CONCATENATE(AD1799,","))</f>
        <v/>
      </c>
      <c r="CE1799" s="27" t="str">
        <f t="shared" ref="CE1799:CE1862" si="6089">IF(AO1799="","",CONCATENATE(AO1799,","))</f>
        <v/>
      </c>
      <c r="CF1799" s="27" t="str">
        <f t="shared" ref="CF1799:CF1862" si="6090">IF(AZ1799="","",CONCATENATE(AZ1799,","))</f>
        <v/>
      </c>
      <c r="CG1799" s="86"/>
      <c r="CH1799" s="86"/>
      <c r="CI1799" s="45"/>
      <c r="CJ1799" s="45"/>
      <c r="CK1799" s="45"/>
    </row>
    <row r="1800" spans="1:89">
      <c r="A1800" s="149"/>
      <c r="B1800" s="82" t="str">
        <f t="shared" si="6059"/>
        <v/>
      </c>
      <c r="C1800" s="7" t="str">
        <f t="shared" si="6060"/>
        <v/>
      </c>
      <c r="D1800" s="81">
        <f t="shared" si="6061"/>
        <v>0</v>
      </c>
      <c r="E1800" s="7" t="str">
        <f t="shared" si="6062"/>
        <v>18,</v>
      </c>
      <c r="F1800" s="78"/>
      <c r="G1800" s="86"/>
      <c r="H1800" s="86"/>
      <c r="I1800" s="86"/>
      <c r="J1800" s="86"/>
      <c r="K1800" s="86"/>
      <c r="L1800" s="86"/>
      <c r="M1800" s="86"/>
      <c r="N1800" s="86"/>
      <c r="O1800" s="78"/>
      <c r="P1800" s="86"/>
      <c r="Q1800" s="86"/>
      <c r="R1800" s="86"/>
      <c r="S1800" s="86"/>
      <c r="T1800" s="86"/>
      <c r="U1800" s="86"/>
      <c r="V1800" s="86"/>
      <c r="W1800" s="86"/>
      <c r="X1800" s="123" t="str">
        <f t="shared" si="6063"/>
        <v/>
      </c>
      <c r="Y1800" s="127">
        <f t="shared" si="5810"/>
        <v>0</v>
      </c>
      <c r="Z1800" s="127">
        <f t="shared" si="5811"/>
        <v>0</v>
      </c>
      <c r="AA1800" s="127">
        <f t="shared" si="5812"/>
        <v>0</v>
      </c>
      <c r="AB1800" s="86">
        <f t="shared" ref="AB1800:AC1800" si="6091">AB1799</f>
        <v>0</v>
      </c>
      <c r="AC1800" s="86">
        <f t="shared" si="6091"/>
        <v>0</v>
      </c>
      <c r="AD1800" s="90" t="str">
        <f t="shared" ref="AD1800:AE1800" si="6092">IF($A1799&lt;&gt;"",AD1799,"")</f>
        <v/>
      </c>
      <c r="AE1800" s="54" t="str">
        <f t="shared" si="6092"/>
        <v/>
      </c>
      <c r="AF1800" s="92" t="str">
        <f t="shared" si="6076"/>
        <v/>
      </c>
      <c r="AG1800" s="82">
        <f t="shared" si="6066"/>
        <v>0</v>
      </c>
      <c r="AH1800" s="71">
        <f t="shared" si="5934"/>
        <v>0</v>
      </c>
      <c r="AI1800" s="78" t="str">
        <f t="shared" si="6067"/>
        <v/>
      </c>
      <c r="AJ1800" s="132">
        <f t="shared" si="5813"/>
        <v>0</v>
      </c>
      <c r="AK1800" s="132">
        <f t="shared" si="5814"/>
        <v>0</v>
      </c>
      <c r="AL1800" s="132">
        <f t="shared" si="5815"/>
        <v>0</v>
      </c>
      <c r="AM1800" s="86" t="str">
        <f t="shared" si="5816"/>
        <v/>
      </c>
      <c r="AN1800" s="86" t="str">
        <f t="shared" si="5817"/>
        <v/>
      </c>
      <c r="AO1800" s="90" t="str">
        <f t="shared" ref="AO1800:AP1800" si="6093">IF($A1799&lt;&gt;"",AO1799,"")</f>
        <v/>
      </c>
      <c r="AP1800" s="54" t="str">
        <f t="shared" si="6093"/>
        <v/>
      </c>
      <c r="AQ1800" s="92" t="str">
        <f t="shared" si="6078"/>
        <v/>
      </c>
      <c r="AR1800" s="82">
        <f t="shared" si="5818"/>
        <v>0</v>
      </c>
      <c r="AS1800" s="71">
        <f t="shared" si="6079"/>
        <v>0</v>
      </c>
      <c r="AT1800" s="78" t="str">
        <f t="shared" si="6069"/>
        <v/>
      </c>
      <c r="AU1800" s="137">
        <f t="shared" si="5819"/>
        <v>0</v>
      </c>
      <c r="AV1800" s="137">
        <f t="shared" si="5820"/>
        <v>0</v>
      </c>
      <c r="AW1800" s="137">
        <f t="shared" si="5821"/>
        <v>0</v>
      </c>
      <c r="AX1800" s="86" t="str">
        <f t="shared" si="5822"/>
        <v/>
      </c>
      <c r="AY1800" s="86" t="str">
        <f t="shared" si="5823"/>
        <v/>
      </c>
      <c r="AZ1800" s="90" t="str">
        <f t="shared" ref="AZ1800:BA1800" si="6094">IF($A1799&lt;&gt;"",AZ1799,"")</f>
        <v/>
      </c>
      <c r="BA1800" s="54" t="str">
        <f t="shared" si="6094"/>
        <v/>
      </c>
      <c r="BB1800" s="92" t="str">
        <f t="shared" si="6081"/>
        <v/>
      </c>
      <c r="BC1800" s="82">
        <f t="shared" si="5824"/>
        <v>0</v>
      </c>
      <c r="BD1800" s="71">
        <f t="shared" si="6082"/>
        <v>0</v>
      </c>
      <c r="BE1800" s="98">
        <f t="shared" si="5826"/>
        <v>18</v>
      </c>
      <c r="BF1800" s="54" t="str">
        <f t="shared" si="6071"/>
        <v/>
      </c>
      <c r="BG1800" s="92" t="str">
        <f t="shared" si="6057"/>
        <v/>
      </c>
      <c r="BH1800" s="82">
        <f t="shared" si="5808"/>
        <v>0</v>
      </c>
      <c r="BI1800" s="71">
        <f t="shared" si="5809"/>
        <v>0</v>
      </c>
      <c r="BJ1800" s="146"/>
      <c r="BK1800" s="97">
        <v>1</v>
      </c>
      <c r="BL1800" s="95" t="str">
        <f t="shared" ref="BL1800:BP1800" si="6095">IF(BL1799&lt;&gt;"",BL1799,"")</f>
        <v/>
      </c>
      <c r="BM1800" s="95" t="str">
        <f t="shared" si="6095"/>
        <v/>
      </c>
      <c r="BN1800" s="95" t="str">
        <f t="shared" si="6095"/>
        <v/>
      </c>
      <c r="BO1800" s="95" t="str">
        <f t="shared" si="6095"/>
        <v/>
      </c>
      <c r="BP1800" s="95" t="str">
        <f t="shared" si="6095"/>
        <v/>
      </c>
      <c r="BQ1800" s="81">
        <f t="shared" si="5829"/>
        <v>0</v>
      </c>
      <c r="BR1800" s="81">
        <f t="shared" si="5830"/>
        <v>0</v>
      </c>
      <c r="BS1800" s="81">
        <f t="shared" si="5831"/>
        <v>0</v>
      </c>
      <c r="BT1800" s="81">
        <f t="shared" si="5832"/>
        <v>0</v>
      </c>
      <c r="BU1800" s="81">
        <f t="shared" si="5833"/>
        <v>0</v>
      </c>
      <c r="BV1800" s="13">
        <f t="shared" si="5834"/>
        <v>0</v>
      </c>
      <c r="BW1800" s="11">
        <f t="shared" si="6073"/>
        <v>0</v>
      </c>
      <c r="BX1800" s="69">
        <f t="shared" si="6084"/>
        <v>0</v>
      </c>
      <c r="BY1800" s="69">
        <f>IF($A1800&lt;&gt;"",IF(BY1799&lt;&gt;0,BY1799,IF(BW1800&lt;=$AW$2,"Stop Loss",0)),0)</f>
        <v>0</v>
      </c>
      <c r="BZ1800" s="69">
        <f t="shared" si="5993"/>
        <v>0</v>
      </c>
      <c r="CA1800" s="27" t="str">
        <f t="shared" si="6085"/>
        <v/>
      </c>
      <c r="CB1800" s="27" t="str">
        <f t="shared" si="6086"/>
        <v/>
      </c>
      <c r="CC1800" s="27" t="str">
        <f t="shared" si="6087"/>
        <v/>
      </c>
      <c r="CD1800" s="27" t="str">
        <f t="shared" si="6088"/>
        <v/>
      </c>
      <c r="CE1800" s="27" t="str">
        <f t="shared" si="6089"/>
        <v/>
      </c>
      <c r="CF1800" s="27" t="str">
        <f t="shared" si="6090"/>
        <v/>
      </c>
      <c r="CG1800" s="86"/>
      <c r="CH1800" s="86"/>
      <c r="CI1800" s="45"/>
      <c r="CJ1800" s="45"/>
      <c r="CK1800" s="45"/>
    </row>
    <row r="1801" spans="1:89">
      <c r="A1801" s="149"/>
      <c r="B1801" s="82" t="str">
        <f t="shared" si="6059"/>
        <v/>
      </c>
      <c r="C1801" s="7" t="str">
        <f t="shared" si="6060"/>
        <v/>
      </c>
      <c r="D1801" s="81">
        <f t="shared" si="6061"/>
        <v>0</v>
      </c>
      <c r="E1801" s="7" t="str">
        <f t="shared" si="6062"/>
        <v>18,</v>
      </c>
      <c r="F1801" s="78"/>
      <c r="G1801" s="86"/>
      <c r="H1801" s="86"/>
      <c r="I1801" s="86"/>
      <c r="J1801" s="86"/>
      <c r="K1801" s="86"/>
      <c r="L1801" s="86"/>
      <c r="M1801" s="86"/>
      <c r="N1801" s="86"/>
      <c r="O1801" s="78"/>
      <c r="P1801" s="86"/>
      <c r="Q1801" s="86"/>
      <c r="R1801" s="86"/>
      <c r="S1801" s="86"/>
      <c r="T1801" s="86"/>
      <c r="U1801" s="86"/>
      <c r="V1801" s="86"/>
      <c r="W1801" s="86"/>
      <c r="X1801" s="123" t="str">
        <f t="shared" si="6063"/>
        <v/>
      </c>
      <c r="Y1801" s="127">
        <f t="shared" si="5810"/>
        <v>0</v>
      </c>
      <c r="Z1801" s="127">
        <f t="shared" si="5811"/>
        <v>0</v>
      </c>
      <c r="AA1801" s="127">
        <f t="shared" si="5812"/>
        <v>0</v>
      </c>
      <c r="AB1801" s="86">
        <f t="shared" ref="AB1801:AC1801" si="6096">AB1800</f>
        <v>0</v>
      </c>
      <c r="AC1801" s="86">
        <f t="shared" si="6096"/>
        <v>0</v>
      </c>
      <c r="AD1801" s="90" t="str">
        <f t="shared" ref="AD1801:AE1801" si="6097">IF($A1800&lt;&gt;"",AD1800,"")</f>
        <v/>
      </c>
      <c r="AE1801" s="54" t="str">
        <f t="shared" si="6097"/>
        <v/>
      </c>
      <c r="AF1801" s="92" t="str">
        <f t="shared" si="6076"/>
        <v/>
      </c>
      <c r="AG1801" s="82">
        <f t="shared" si="6066"/>
        <v>0</v>
      </c>
      <c r="AH1801" s="71">
        <f t="shared" si="5934"/>
        <v>0</v>
      </c>
      <c r="AI1801" s="78" t="str">
        <f t="shared" si="6067"/>
        <v/>
      </c>
      <c r="AJ1801" s="132">
        <f t="shared" si="5813"/>
        <v>0</v>
      </c>
      <c r="AK1801" s="132">
        <f t="shared" si="5814"/>
        <v>0</v>
      </c>
      <c r="AL1801" s="132">
        <f t="shared" si="5815"/>
        <v>0</v>
      </c>
      <c r="AM1801" s="86" t="str">
        <f t="shared" si="5816"/>
        <v/>
      </c>
      <c r="AN1801" s="86" t="str">
        <f t="shared" si="5817"/>
        <v/>
      </c>
      <c r="AO1801" s="90" t="str">
        <f t="shared" ref="AO1801:AP1801" si="6098">IF($A1800&lt;&gt;"",AO1800,"")</f>
        <v/>
      </c>
      <c r="AP1801" s="54" t="str">
        <f t="shared" si="6098"/>
        <v/>
      </c>
      <c r="AQ1801" s="92" t="str">
        <f t="shared" si="6078"/>
        <v/>
      </c>
      <c r="AR1801" s="82">
        <f t="shared" si="5818"/>
        <v>0</v>
      </c>
      <c r="AS1801" s="71">
        <f t="shared" si="6079"/>
        <v>0</v>
      </c>
      <c r="AT1801" s="78" t="str">
        <f t="shared" si="6069"/>
        <v/>
      </c>
      <c r="AU1801" s="137">
        <f t="shared" si="5819"/>
        <v>0</v>
      </c>
      <c r="AV1801" s="137">
        <f t="shared" si="5820"/>
        <v>0</v>
      </c>
      <c r="AW1801" s="137">
        <f t="shared" si="5821"/>
        <v>0</v>
      </c>
      <c r="AX1801" s="86" t="str">
        <f t="shared" si="5822"/>
        <v/>
      </c>
      <c r="AY1801" s="86" t="str">
        <f t="shared" si="5823"/>
        <v/>
      </c>
      <c r="AZ1801" s="90" t="str">
        <f t="shared" ref="AZ1801:BA1801" si="6099">IF($A1800&lt;&gt;"",AZ1800,"")</f>
        <v/>
      </c>
      <c r="BA1801" s="54" t="str">
        <f t="shared" si="6099"/>
        <v/>
      </c>
      <c r="BB1801" s="92" t="str">
        <f t="shared" si="6081"/>
        <v/>
      </c>
      <c r="BC1801" s="82">
        <f t="shared" si="5824"/>
        <v>0</v>
      </c>
      <c r="BD1801" s="71">
        <f t="shared" si="6082"/>
        <v>0</v>
      </c>
      <c r="BE1801" s="98">
        <f t="shared" si="5826"/>
        <v>18</v>
      </c>
      <c r="BF1801" s="54" t="str">
        <f t="shared" si="6071"/>
        <v/>
      </c>
      <c r="BG1801" s="92" t="str">
        <f t="shared" si="6057"/>
        <v/>
      </c>
      <c r="BH1801" s="82">
        <f t="shared" si="5808"/>
        <v>0</v>
      </c>
      <c r="BI1801" s="71">
        <f t="shared" si="5809"/>
        <v>0</v>
      </c>
      <c r="BJ1801" s="146"/>
      <c r="BK1801" s="97">
        <v>1</v>
      </c>
      <c r="BL1801" s="95" t="str">
        <f t="shared" ref="BL1801:BP1801" si="6100">IF(BL1800&lt;&gt;"",BL1800,"")</f>
        <v/>
      </c>
      <c r="BM1801" s="95" t="str">
        <f t="shared" si="6100"/>
        <v/>
      </c>
      <c r="BN1801" s="95" t="str">
        <f t="shared" si="6100"/>
        <v/>
      </c>
      <c r="BO1801" s="95" t="str">
        <f t="shared" si="6100"/>
        <v/>
      </c>
      <c r="BP1801" s="95" t="str">
        <f t="shared" si="6100"/>
        <v/>
      </c>
      <c r="BQ1801" s="81">
        <f t="shared" si="5829"/>
        <v>0</v>
      </c>
      <c r="BR1801" s="81">
        <f t="shared" si="5830"/>
        <v>0</v>
      </c>
      <c r="BS1801" s="81">
        <f t="shared" si="5831"/>
        <v>0</v>
      </c>
      <c r="BT1801" s="81">
        <f t="shared" si="5832"/>
        <v>0</v>
      </c>
      <c r="BU1801" s="81">
        <f t="shared" si="5833"/>
        <v>0</v>
      </c>
      <c r="BV1801" s="13">
        <f t="shared" si="5834"/>
        <v>0</v>
      </c>
      <c r="BW1801" s="11">
        <f t="shared" si="6073"/>
        <v>0</v>
      </c>
      <c r="BX1801" s="69">
        <f t="shared" si="6084"/>
        <v>0</v>
      </c>
      <c r="BY1801" s="69">
        <f>IF($A1801&lt;&gt;"",IF(BY1800&lt;&gt;0,BY1800,IF(BW1801&lt;=$AW$2,"Stop Loss",0)),0)</f>
        <v>0</v>
      </c>
      <c r="BZ1801" s="69">
        <f t="shared" si="5993"/>
        <v>0</v>
      </c>
      <c r="CA1801" s="27" t="str">
        <f t="shared" si="6085"/>
        <v/>
      </c>
      <c r="CB1801" s="27" t="str">
        <f t="shared" si="6086"/>
        <v/>
      </c>
      <c r="CC1801" s="27" t="str">
        <f t="shared" si="6087"/>
        <v/>
      </c>
      <c r="CD1801" s="27" t="str">
        <f t="shared" si="6088"/>
        <v/>
      </c>
      <c r="CE1801" s="27" t="str">
        <f t="shared" si="6089"/>
        <v/>
      </c>
      <c r="CF1801" s="27" t="str">
        <f t="shared" si="6090"/>
        <v/>
      </c>
      <c r="CG1801" s="86"/>
      <c r="CH1801" s="86"/>
      <c r="CI1801" s="45"/>
      <c r="CJ1801" s="45"/>
      <c r="CK1801" s="45"/>
    </row>
    <row r="1802" spans="1:89">
      <c r="A1802" s="149"/>
      <c r="B1802" s="82" t="str">
        <f t="shared" si="6059"/>
        <v/>
      </c>
      <c r="C1802" s="7" t="str">
        <f t="shared" si="6060"/>
        <v/>
      </c>
      <c r="D1802" s="81">
        <f t="shared" si="6061"/>
        <v>0</v>
      </c>
      <c r="E1802" s="7" t="str">
        <f t="shared" si="6062"/>
        <v>18,</v>
      </c>
      <c r="F1802" s="78"/>
      <c r="G1802" s="86"/>
      <c r="H1802" s="86"/>
      <c r="I1802" s="86"/>
      <c r="J1802" s="86"/>
      <c r="K1802" s="86"/>
      <c r="L1802" s="86"/>
      <c r="M1802" s="86"/>
      <c r="N1802" s="86"/>
      <c r="O1802" s="78"/>
      <c r="P1802" s="86"/>
      <c r="Q1802" s="86"/>
      <c r="R1802" s="86"/>
      <c r="S1802" s="86"/>
      <c r="T1802" s="86"/>
      <c r="U1802" s="86"/>
      <c r="V1802" s="86"/>
      <c r="W1802" s="86"/>
      <c r="X1802" s="123" t="str">
        <f t="shared" si="6063"/>
        <v/>
      </c>
      <c r="Y1802" s="127">
        <f t="shared" si="5810"/>
        <v>0</v>
      </c>
      <c r="Z1802" s="127">
        <f t="shared" si="5811"/>
        <v>0</v>
      </c>
      <c r="AA1802" s="127">
        <f t="shared" si="5812"/>
        <v>0</v>
      </c>
      <c r="AB1802" s="86">
        <f t="shared" ref="AB1802:AC1802" si="6101">AB1801</f>
        <v>0</v>
      </c>
      <c r="AC1802" s="86">
        <f t="shared" si="6101"/>
        <v>0</v>
      </c>
      <c r="AD1802" s="90" t="str">
        <f t="shared" ref="AD1802:AE1802" si="6102">IF($A1801&lt;&gt;"",AD1801,"")</f>
        <v/>
      </c>
      <c r="AE1802" s="54" t="str">
        <f t="shared" si="6102"/>
        <v/>
      </c>
      <c r="AF1802" s="92" t="str">
        <f t="shared" si="6076"/>
        <v/>
      </c>
      <c r="AG1802" s="82">
        <f t="shared" si="6066"/>
        <v>0</v>
      </c>
      <c r="AH1802" s="71">
        <f t="shared" si="5934"/>
        <v>0</v>
      </c>
      <c r="AI1802" s="78" t="str">
        <f t="shared" si="6067"/>
        <v/>
      </c>
      <c r="AJ1802" s="132">
        <f t="shared" si="5813"/>
        <v>0</v>
      </c>
      <c r="AK1802" s="132">
        <f t="shared" si="5814"/>
        <v>0</v>
      </c>
      <c r="AL1802" s="132">
        <f t="shared" si="5815"/>
        <v>0</v>
      </c>
      <c r="AM1802" s="86" t="str">
        <f t="shared" si="5816"/>
        <v/>
      </c>
      <c r="AN1802" s="86" t="str">
        <f t="shared" si="5817"/>
        <v/>
      </c>
      <c r="AO1802" s="90" t="str">
        <f t="shared" ref="AO1802:AP1802" si="6103">IF($A1801&lt;&gt;"",AO1801,"")</f>
        <v/>
      </c>
      <c r="AP1802" s="54" t="str">
        <f t="shared" si="6103"/>
        <v/>
      </c>
      <c r="AQ1802" s="92" t="str">
        <f t="shared" si="6078"/>
        <v/>
      </c>
      <c r="AR1802" s="82">
        <f t="shared" si="5818"/>
        <v>0</v>
      </c>
      <c r="AS1802" s="71">
        <f t="shared" si="6079"/>
        <v>0</v>
      </c>
      <c r="AT1802" s="78" t="str">
        <f t="shared" si="6069"/>
        <v/>
      </c>
      <c r="AU1802" s="137">
        <f t="shared" si="5819"/>
        <v>0</v>
      </c>
      <c r="AV1802" s="137">
        <f t="shared" si="5820"/>
        <v>0</v>
      </c>
      <c r="AW1802" s="137">
        <f t="shared" si="5821"/>
        <v>0</v>
      </c>
      <c r="AX1802" s="86" t="str">
        <f t="shared" si="5822"/>
        <v/>
      </c>
      <c r="AY1802" s="86" t="str">
        <f t="shared" si="5823"/>
        <v/>
      </c>
      <c r="AZ1802" s="90" t="str">
        <f t="shared" ref="AZ1802:BA1802" si="6104">IF($A1801&lt;&gt;"",AZ1801,"")</f>
        <v/>
      </c>
      <c r="BA1802" s="54" t="str">
        <f t="shared" si="6104"/>
        <v/>
      </c>
      <c r="BB1802" s="92" t="str">
        <f t="shared" si="6081"/>
        <v/>
      </c>
      <c r="BC1802" s="82">
        <f t="shared" si="5824"/>
        <v>0</v>
      </c>
      <c r="BD1802" s="71">
        <f t="shared" si="6082"/>
        <v>0</v>
      </c>
      <c r="BE1802" s="98">
        <f t="shared" si="5826"/>
        <v>18</v>
      </c>
      <c r="BF1802" s="54" t="str">
        <f t="shared" si="6071"/>
        <v/>
      </c>
      <c r="BG1802" s="92" t="str">
        <f t="shared" si="6057"/>
        <v/>
      </c>
      <c r="BH1802" s="82">
        <f t="shared" si="5808"/>
        <v>0</v>
      </c>
      <c r="BI1802" s="71">
        <f t="shared" si="5809"/>
        <v>0</v>
      </c>
      <c r="BJ1802" s="146"/>
      <c r="BK1802" s="97">
        <v>1</v>
      </c>
      <c r="BL1802" s="95" t="str">
        <f t="shared" ref="BL1802:BP1802" si="6105">IF(BL1801&lt;&gt;"",BL1801,"")</f>
        <v/>
      </c>
      <c r="BM1802" s="95" t="str">
        <f t="shared" si="6105"/>
        <v/>
      </c>
      <c r="BN1802" s="95" t="str">
        <f t="shared" si="6105"/>
        <v/>
      </c>
      <c r="BO1802" s="95" t="str">
        <f t="shared" si="6105"/>
        <v/>
      </c>
      <c r="BP1802" s="95" t="str">
        <f t="shared" si="6105"/>
        <v/>
      </c>
      <c r="BQ1802" s="81">
        <f t="shared" si="5829"/>
        <v>0</v>
      </c>
      <c r="BR1802" s="81">
        <f t="shared" si="5830"/>
        <v>0</v>
      </c>
      <c r="BS1802" s="81">
        <f t="shared" si="5831"/>
        <v>0</v>
      </c>
      <c r="BT1802" s="81">
        <f t="shared" si="5832"/>
        <v>0</v>
      </c>
      <c r="BU1802" s="81">
        <f t="shared" si="5833"/>
        <v>0</v>
      </c>
      <c r="BV1802" s="13">
        <f t="shared" si="5834"/>
        <v>0</v>
      </c>
      <c r="BW1802" s="11">
        <f t="shared" si="6073"/>
        <v>0</v>
      </c>
      <c r="BX1802" s="69">
        <f t="shared" si="6084"/>
        <v>0</v>
      </c>
      <c r="BY1802" s="69">
        <f>IF($A1802&lt;&gt;"",IF(BY1801&lt;&gt;0,BY1801,IF(BW1802&lt;=$AW$2,"Stop Loss",0)),0)</f>
        <v>0</v>
      </c>
      <c r="BZ1802" s="69">
        <f t="shared" si="5993"/>
        <v>0</v>
      </c>
      <c r="CA1802" s="27" t="str">
        <f t="shared" si="6085"/>
        <v/>
      </c>
      <c r="CB1802" s="27" t="str">
        <f t="shared" si="6086"/>
        <v/>
      </c>
      <c r="CC1802" s="27" t="str">
        <f t="shared" si="6087"/>
        <v/>
      </c>
      <c r="CD1802" s="27" t="str">
        <f t="shared" si="6088"/>
        <v/>
      </c>
      <c r="CE1802" s="27" t="str">
        <f t="shared" si="6089"/>
        <v/>
      </c>
      <c r="CF1802" s="27" t="str">
        <f t="shared" si="6090"/>
        <v/>
      </c>
      <c r="CG1802" s="86"/>
      <c r="CH1802" s="86"/>
      <c r="CI1802" s="45"/>
      <c r="CJ1802" s="45"/>
      <c r="CK1802" s="45"/>
    </row>
    <row r="1803" spans="1:89">
      <c r="A1803" s="149"/>
      <c r="B1803" s="82" t="str">
        <f t="shared" si="6059"/>
        <v/>
      </c>
      <c r="C1803" s="7" t="str">
        <f t="shared" si="6060"/>
        <v/>
      </c>
      <c r="D1803" s="81">
        <f t="shared" si="6061"/>
        <v>0</v>
      </c>
      <c r="E1803" s="7" t="str">
        <f t="shared" si="6062"/>
        <v>18,</v>
      </c>
      <c r="F1803" s="78"/>
      <c r="G1803" s="86"/>
      <c r="H1803" s="86"/>
      <c r="I1803" s="86"/>
      <c r="J1803" s="86"/>
      <c r="K1803" s="86"/>
      <c r="L1803" s="86"/>
      <c r="M1803" s="86"/>
      <c r="N1803" s="86"/>
      <c r="O1803" s="78"/>
      <c r="P1803" s="86"/>
      <c r="Q1803" s="86"/>
      <c r="R1803" s="86"/>
      <c r="S1803" s="86"/>
      <c r="T1803" s="86"/>
      <c r="U1803" s="86"/>
      <c r="V1803" s="86"/>
      <c r="W1803" s="86"/>
      <c r="X1803" s="123" t="str">
        <f t="shared" si="6063"/>
        <v/>
      </c>
      <c r="Y1803" s="127">
        <f t="shared" si="5810"/>
        <v>0</v>
      </c>
      <c r="Z1803" s="127">
        <f t="shared" si="5811"/>
        <v>0</v>
      </c>
      <c r="AA1803" s="127">
        <f t="shared" si="5812"/>
        <v>0</v>
      </c>
      <c r="AB1803" s="86">
        <f t="shared" ref="AB1803:AC1803" si="6106">AB1802</f>
        <v>0</v>
      </c>
      <c r="AC1803" s="86">
        <f t="shared" si="6106"/>
        <v>0</v>
      </c>
      <c r="AD1803" s="90" t="str">
        <f t="shared" ref="AD1803:AE1803" si="6107">IF($A1802&lt;&gt;"",AD1802,"")</f>
        <v/>
      </c>
      <c r="AE1803" s="54" t="str">
        <f t="shared" si="6107"/>
        <v/>
      </c>
      <c r="AF1803" s="92" t="str">
        <f t="shared" si="6076"/>
        <v/>
      </c>
      <c r="AG1803" s="82">
        <f t="shared" si="6066"/>
        <v>0</v>
      </c>
      <c r="AH1803" s="71">
        <f t="shared" si="5934"/>
        <v>0</v>
      </c>
      <c r="AI1803" s="78" t="str">
        <f t="shared" si="6067"/>
        <v/>
      </c>
      <c r="AJ1803" s="132">
        <f t="shared" si="5813"/>
        <v>0</v>
      </c>
      <c r="AK1803" s="132">
        <f t="shared" si="5814"/>
        <v>0</v>
      </c>
      <c r="AL1803" s="132">
        <f t="shared" si="5815"/>
        <v>0</v>
      </c>
      <c r="AM1803" s="86" t="str">
        <f t="shared" si="5816"/>
        <v/>
      </c>
      <c r="AN1803" s="86" t="str">
        <f t="shared" si="5817"/>
        <v/>
      </c>
      <c r="AO1803" s="90" t="str">
        <f t="shared" ref="AO1803:AP1803" si="6108">IF($A1802&lt;&gt;"",AO1802,"")</f>
        <v/>
      </c>
      <c r="AP1803" s="54" t="str">
        <f t="shared" si="6108"/>
        <v/>
      </c>
      <c r="AQ1803" s="92" t="str">
        <f t="shared" si="6078"/>
        <v/>
      </c>
      <c r="AR1803" s="82">
        <f t="shared" si="5818"/>
        <v>0</v>
      </c>
      <c r="AS1803" s="71">
        <f t="shared" si="6079"/>
        <v>0</v>
      </c>
      <c r="AT1803" s="78" t="str">
        <f t="shared" si="6069"/>
        <v/>
      </c>
      <c r="AU1803" s="137">
        <f t="shared" si="5819"/>
        <v>0</v>
      </c>
      <c r="AV1803" s="137">
        <f t="shared" si="5820"/>
        <v>0</v>
      </c>
      <c r="AW1803" s="137">
        <f t="shared" si="5821"/>
        <v>0</v>
      </c>
      <c r="AX1803" s="86" t="str">
        <f t="shared" si="5822"/>
        <v/>
      </c>
      <c r="AY1803" s="86" t="str">
        <f t="shared" si="5823"/>
        <v/>
      </c>
      <c r="AZ1803" s="90" t="str">
        <f t="shared" ref="AZ1803:BA1803" si="6109">IF($A1802&lt;&gt;"",AZ1802,"")</f>
        <v/>
      </c>
      <c r="BA1803" s="54" t="str">
        <f t="shared" si="6109"/>
        <v/>
      </c>
      <c r="BB1803" s="92" t="str">
        <f t="shared" si="6081"/>
        <v/>
      </c>
      <c r="BC1803" s="82">
        <f t="shared" si="5824"/>
        <v>0</v>
      </c>
      <c r="BD1803" s="71">
        <f t="shared" si="6082"/>
        <v>0</v>
      </c>
      <c r="BE1803" s="98">
        <f t="shared" si="5826"/>
        <v>18</v>
      </c>
      <c r="BF1803" s="54" t="str">
        <f t="shared" si="6071"/>
        <v/>
      </c>
      <c r="BG1803" s="92" t="str">
        <f t="shared" si="6057"/>
        <v/>
      </c>
      <c r="BH1803" s="82">
        <f t="shared" si="5808"/>
        <v>0</v>
      </c>
      <c r="BI1803" s="71">
        <f t="shared" si="5809"/>
        <v>0</v>
      </c>
      <c r="BJ1803" s="146"/>
      <c r="BK1803" s="97">
        <v>1</v>
      </c>
      <c r="BL1803" s="95" t="str">
        <f t="shared" ref="BL1803:BP1803" si="6110">IF(BL1802&lt;&gt;"",BL1802,"")</f>
        <v/>
      </c>
      <c r="BM1803" s="95" t="str">
        <f t="shared" si="6110"/>
        <v/>
      </c>
      <c r="BN1803" s="95" t="str">
        <f t="shared" si="6110"/>
        <v/>
      </c>
      <c r="BO1803" s="95" t="str">
        <f t="shared" si="6110"/>
        <v/>
      </c>
      <c r="BP1803" s="95" t="str">
        <f t="shared" si="6110"/>
        <v/>
      </c>
      <c r="BQ1803" s="81">
        <f t="shared" si="5829"/>
        <v>0</v>
      </c>
      <c r="BR1803" s="81">
        <f t="shared" si="5830"/>
        <v>0</v>
      </c>
      <c r="BS1803" s="81">
        <f t="shared" si="5831"/>
        <v>0</v>
      </c>
      <c r="BT1803" s="81">
        <f t="shared" si="5832"/>
        <v>0</v>
      </c>
      <c r="BU1803" s="81">
        <f t="shared" si="5833"/>
        <v>0</v>
      </c>
      <c r="BV1803" s="13">
        <f t="shared" si="5834"/>
        <v>0</v>
      </c>
      <c r="BW1803" s="11">
        <f t="shared" si="6073"/>
        <v>0</v>
      </c>
      <c r="BX1803" s="69">
        <f t="shared" si="6084"/>
        <v>0</v>
      </c>
      <c r="BY1803" s="69">
        <f>IF($A1803&lt;&gt;"",IF(BY1802&lt;&gt;0,BY1802,IF(BW1803&lt;=$AW$2,"Stop Loss",0)),0)</f>
        <v>0</v>
      </c>
      <c r="BZ1803" s="69">
        <f t="shared" si="5993"/>
        <v>0</v>
      </c>
      <c r="CA1803" s="27" t="str">
        <f t="shared" si="6085"/>
        <v/>
      </c>
      <c r="CB1803" s="27" t="str">
        <f t="shared" si="6086"/>
        <v/>
      </c>
      <c r="CC1803" s="27" t="str">
        <f t="shared" si="6087"/>
        <v/>
      </c>
      <c r="CD1803" s="27" t="str">
        <f t="shared" si="6088"/>
        <v/>
      </c>
      <c r="CE1803" s="27" t="str">
        <f t="shared" si="6089"/>
        <v/>
      </c>
      <c r="CF1803" s="27" t="str">
        <f t="shared" si="6090"/>
        <v/>
      </c>
      <c r="CG1803" s="86"/>
      <c r="CH1803" s="86"/>
      <c r="CI1803" s="45"/>
      <c r="CJ1803" s="45"/>
      <c r="CK1803" s="45"/>
    </row>
    <row r="1804" spans="1:89">
      <c r="A1804" s="149"/>
      <c r="B1804" s="82" t="str">
        <f t="shared" si="6059"/>
        <v/>
      </c>
      <c r="C1804" s="7" t="str">
        <f t="shared" si="6060"/>
        <v/>
      </c>
      <c r="D1804" s="81">
        <f t="shared" si="6061"/>
        <v>0</v>
      </c>
      <c r="E1804" s="7" t="str">
        <f t="shared" si="6062"/>
        <v>18,</v>
      </c>
      <c r="F1804" s="78"/>
      <c r="G1804" s="86"/>
      <c r="H1804" s="86"/>
      <c r="I1804" s="86"/>
      <c r="J1804" s="86"/>
      <c r="K1804" s="86"/>
      <c r="L1804" s="86"/>
      <c r="M1804" s="86"/>
      <c r="N1804" s="86"/>
      <c r="O1804" s="78"/>
      <c r="P1804" s="86"/>
      <c r="Q1804" s="86"/>
      <c r="R1804" s="86"/>
      <c r="S1804" s="86"/>
      <c r="T1804" s="86"/>
      <c r="U1804" s="86"/>
      <c r="V1804" s="86"/>
      <c r="W1804" s="86"/>
      <c r="X1804" s="123" t="str">
        <f t="shared" si="6063"/>
        <v/>
      </c>
      <c r="Y1804" s="127">
        <f t="shared" si="5810"/>
        <v>0</v>
      </c>
      <c r="Z1804" s="127">
        <f t="shared" si="5811"/>
        <v>0</v>
      </c>
      <c r="AA1804" s="127">
        <f t="shared" si="5812"/>
        <v>0</v>
      </c>
      <c r="AB1804" s="86">
        <f>IF($Y1804&gt;$Z1804,$Y1804-$Z1804+AB1803,AB1803)</f>
        <v>0</v>
      </c>
      <c r="AC1804" s="86">
        <f>IF($Z1804&gt;$Y1804,$Z1804-$Y1804+AC1803,AC1803)</f>
        <v>0</v>
      </c>
      <c r="AD1804" s="90" t="str">
        <f t="shared" ref="AD1804:AE1804" si="6111">IF($A1803&lt;&gt;"",AD1803,"")</f>
        <v/>
      </c>
      <c r="AE1804" s="54" t="str">
        <f t="shared" si="6111"/>
        <v/>
      </c>
      <c r="AF1804" s="92" t="str">
        <f t="shared" si="6076"/>
        <v/>
      </c>
      <c r="AG1804" s="82">
        <f t="shared" si="6066"/>
        <v>0</v>
      </c>
      <c r="AH1804" s="71">
        <f t="shared" si="5934"/>
        <v>0</v>
      </c>
      <c r="AI1804" s="78" t="str">
        <f t="shared" si="6067"/>
        <v/>
      </c>
      <c r="AJ1804" s="132">
        <f t="shared" si="5813"/>
        <v>0</v>
      </c>
      <c r="AK1804" s="132">
        <f t="shared" si="5814"/>
        <v>0</v>
      </c>
      <c r="AL1804" s="132">
        <f t="shared" si="5815"/>
        <v>0</v>
      </c>
      <c r="AM1804" s="86" t="str">
        <f t="shared" si="5816"/>
        <v/>
      </c>
      <c r="AN1804" s="86" t="str">
        <f t="shared" si="5817"/>
        <v/>
      </c>
      <c r="AO1804" s="90" t="str">
        <f t="shared" ref="AO1804:AP1804" si="6112">IF($A1803&lt;&gt;"",AO1803,"")</f>
        <v/>
      </c>
      <c r="AP1804" s="54" t="str">
        <f t="shared" si="6112"/>
        <v/>
      </c>
      <c r="AQ1804" s="92" t="str">
        <f t="shared" si="6078"/>
        <v/>
      </c>
      <c r="AR1804" s="82">
        <f t="shared" si="5818"/>
        <v>0</v>
      </c>
      <c r="AS1804" s="71">
        <f t="shared" si="6079"/>
        <v>0</v>
      </c>
      <c r="AT1804" s="78" t="str">
        <f t="shared" si="6069"/>
        <v/>
      </c>
      <c r="AU1804" s="137">
        <f t="shared" si="5819"/>
        <v>0</v>
      </c>
      <c r="AV1804" s="137">
        <f t="shared" si="5820"/>
        <v>0</v>
      </c>
      <c r="AW1804" s="137">
        <f t="shared" si="5821"/>
        <v>0</v>
      </c>
      <c r="AX1804" s="86" t="str">
        <f t="shared" si="5822"/>
        <v/>
      </c>
      <c r="AY1804" s="86" t="str">
        <f t="shared" si="5823"/>
        <v/>
      </c>
      <c r="AZ1804" s="90" t="str">
        <f t="shared" ref="AZ1804:BA1804" si="6113">IF($A1803&lt;&gt;"",AZ1803,"")</f>
        <v/>
      </c>
      <c r="BA1804" s="54" t="str">
        <f t="shared" si="6113"/>
        <v/>
      </c>
      <c r="BB1804" s="92" t="str">
        <f t="shared" si="6081"/>
        <v/>
      </c>
      <c r="BC1804" s="82">
        <f t="shared" si="5824"/>
        <v>0</v>
      </c>
      <c r="BD1804" s="71">
        <f t="shared" si="6082"/>
        <v>0</v>
      </c>
      <c r="BE1804" s="98">
        <f t="shared" si="5826"/>
        <v>18</v>
      </c>
      <c r="BF1804" s="54" t="str">
        <f t="shared" si="6071"/>
        <v/>
      </c>
      <c r="BG1804" s="92" t="str">
        <f t="shared" si="6057"/>
        <v/>
      </c>
      <c r="BH1804" s="82">
        <f t="shared" si="5808"/>
        <v>0</v>
      </c>
      <c r="BI1804" s="71">
        <f t="shared" si="5809"/>
        <v>0</v>
      </c>
      <c r="BJ1804" s="146"/>
      <c r="BK1804" s="97">
        <v>1</v>
      </c>
      <c r="BL1804" s="95" t="str">
        <f t="shared" ref="BL1804:BP1804" si="6114">IF(BL1803&lt;&gt;"",BL1803,"")</f>
        <v/>
      </c>
      <c r="BM1804" s="95" t="str">
        <f t="shared" si="6114"/>
        <v/>
      </c>
      <c r="BN1804" s="95" t="str">
        <f t="shared" si="6114"/>
        <v/>
      </c>
      <c r="BO1804" s="95" t="str">
        <f t="shared" si="6114"/>
        <v/>
      </c>
      <c r="BP1804" s="95" t="str">
        <f t="shared" si="6114"/>
        <v/>
      </c>
      <c r="BQ1804" s="81">
        <f t="shared" si="5829"/>
        <v>0</v>
      </c>
      <c r="BR1804" s="81">
        <f t="shared" si="5830"/>
        <v>0</v>
      </c>
      <c r="BS1804" s="81">
        <f t="shared" si="5831"/>
        <v>0</v>
      </c>
      <c r="BT1804" s="81">
        <f t="shared" si="5832"/>
        <v>0</v>
      </c>
      <c r="BU1804" s="81">
        <f t="shared" si="5833"/>
        <v>0</v>
      </c>
      <c r="BV1804" s="13">
        <f t="shared" si="5834"/>
        <v>0</v>
      </c>
      <c r="BW1804" s="11">
        <f t="shared" si="6073"/>
        <v>0</v>
      </c>
      <c r="BX1804" s="69">
        <f t="shared" si="6084"/>
        <v>0</v>
      </c>
      <c r="BY1804" s="69">
        <f>IF($A1804&lt;&gt;"",IF(BY1803&lt;&gt;0,BY1803,IF(BW1804&lt;=$AW$2,"Stop Loss",0)),0)</f>
        <v>0</v>
      </c>
      <c r="BZ1804" s="69">
        <f t="shared" si="5993"/>
        <v>0</v>
      </c>
      <c r="CA1804" s="27" t="str">
        <f t="shared" si="6085"/>
        <v/>
      </c>
      <c r="CB1804" s="27" t="str">
        <f t="shared" si="6086"/>
        <v/>
      </c>
      <c r="CC1804" s="27" t="str">
        <f t="shared" si="6087"/>
        <v/>
      </c>
      <c r="CD1804" s="27" t="str">
        <f t="shared" si="6088"/>
        <v/>
      </c>
      <c r="CE1804" s="27" t="str">
        <f t="shared" si="6089"/>
        <v/>
      </c>
      <c r="CF1804" s="27" t="str">
        <f t="shared" si="6090"/>
        <v/>
      </c>
      <c r="CG1804" s="86"/>
      <c r="CH1804" s="86"/>
      <c r="CI1804" s="45"/>
      <c r="CJ1804" s="45"/>
      <c r="CK1804" s="45"/>
    </row>
    <row r="1805" spans="1:89">
      <c r="A1805" s="149"/>
      <c r="B1805" s="82" t="str">
        <f t="shared" si="6059"/>
        <v/>
      </c>
      <c r="C1805" s="7" t="str">
        <f t="shared" si="6060"/>
        <v/>
      </c>
      <c r="D1805" s="81">
        <f t="shared" si="6061"/>
        <v>0</v>
      </c>
      <c r="E1805" s="7" t="str">
        <f t="shared" si="6062"/>
        <v>18,</v>
      </c>
      <c r="F1805" s="78"/>
      <c r="G1805" s="86"/>
      <c r="H1805" s="86"/>
      <c r="I1805" s="86"/>
      <c r="J1805" s="86"/>
      <c r="K1805" s="86"/>
      <c r="L1805" s="86"/>
      <c r="M1805" s="86"/>
      <c r="N1805" s="86"/>
      <c r="O1805" s="78"/>
      <c r="P1805" s="86"/>
      <c r="Q1805" s="86"/>
      <c r="R1805" s="86"/>
      <c r="S1805" s="86"/>
      <c r="T1805" s="86"/>
      <c r="U1805" s="86"/>
      <c r="V1805" s="86"/>
      <c r="W1805" s="86"/>
      <c r="X1805" s="123" t="str">
        <f t="shared" si="6063"/>
        <v/>
      </c>
      <c r="Y1805" s="127">
        <f t="shared" si="5810"/>
        <v>0</v>
      </c>
      <c r="Z1805" s="127">
        <f t="shared" si="5811"/>
        <v>0</v>
      </c>
      <c r="AA1805" s="127">
        <f t="shared" si="5812"/>
        <v>0</v>
      </c>
      <c r="AB1805" s="86">
        <f>AB1804</f>
        <v>0</v>
      </c>
      <c r="AC1805" s="86">
        <f>AC1804</f>
        <v>0</v>
      </c>
      <c r="AD1805" s="90" t="str">
        <f>IF($A1804&lt;&gt;"",AA1804,"")</f>
        <v/>
      </c>
      <c r="AE1805" s="92" t="str">
        <f>IF($A1804&lt;&gt;"",IF(Y1804&gt;Z1804,"L","H"),"")</f>
        <v/>
      </c>
      <c r="AF1805" s="92" t="str">
        <f t="shared" si="6076"/>
        <v/>
      </c>
      <c r="AG1805" s="82">
        <f t="shared" si="6066"/>
        <v>0</v>
      </c>
      <c r="AH1805" s="71">
        <f t="shared" si="5934"/>
        <v>0</v>
      </c>
      <c r="AI1805" s="78" t="str">
        <f t="shared" si="6067"/>
        <v/>
      </c>
      <c r="AJ1805" s="132">
        <f t="shared" si="5813"/>
        <v>0</v>
      </c>
      <c r="AK1805" s="132">
        <f t="shared" si="5814"/>
        <v>0</v>
      </c>
      <c r="AL1805" s="132">
        <f t="shared" si="5815"/>
        <v>0</v>
      </c>
      <c r="AM1805" s="86" t="str">
        <f t="shared" si="5816"/>
        <v/>
      </c>
      <c r="AN1805" s="86" t="str">
        <f t="shared" si="5817"/>
        <v/>
      </c>
      <c r="AO1805" s="90" t="str">
        <f>IF($A1804&lt;&gt;"",AL1804,"")</f>
        <v/>
      </c>
      <c r="AP1805" s="92" t="str">
        <f>IF($A1804&lt;&gt;"",IF(AM1804&lt;&gt;"","O","E"),"")</f>
        <v/>
      </c>
      <c r="AQ1805" s="92" t="str">
        <f t="shared" si="6078"/>
        <v/>
      </c>
      <c r="AR1805" s="82">
        <f t="shared" si="5818"/>
        <v>0</v>
      </c>
      <c r="AS1805" s="71">
        <f t="shared" si="6079"/>
        <v>0</v>
      </c>
      <c r="AT1805" s="78" t="str">
        <f t="shared" si="6069"/>
        <v/>
      </c>
      <c r="AU1805" s="137">
        <f t="shared" si="5819"/>
        <v>0</v>
      </c>
      <c r="AV1805" s="137">
        <f t="shared" si="5820"/>
        <v>0</v>
      </c>
      <c r="AW1805" s="137">
        <f t="shared" si="5821"/>
        <v>0</v>
      </c>
      <c r="AX1805" s="86" t="str">
        <f t="shared" si="5822"/>
        <v/>
      </c>
      <c r="AY1805" s="86" t="str">
        <f t="shared" si="5823"/>
        <v/>
      </c>
      <c r="AZ1805" s="90" t="str">
        <f>IF($A1804&lt;&gt;"",AW1804,"")</f>
        <v/>
      </c>
      <c r="BA1805" s="92" t="str">
        <f>IF($A1804&lt;&gt;"",IF(AX1804&lt;&gt;"","B","R"),"")</f>
        <v/>
      </c>
      <c r="BB1805" s="92" t="str">
        <f t="shared" si="6081"/>
        <v/>
      </c>
      <c r="BC1805" s="82">
        <f t="shared" si="5824"/>
        <v>0</v>
      </c>
      <c r="BD1805" s="71">
        <f t="shared" si="6082"/>
        <v>0</v>
      </c>
      <c r="BE1805" s="98">
        <f t="shared" si="5826"/>
        <v>18</v>
      </c>
      <c r="BF1805" s="92" t="str">
        <f>IF($A1804&lt;&gt;"",IF($Y1804&gt;$Z1804,"H",IF($Z1804&gt;$Y1804,"L",BF1804)),"")</f>
        <v/>
      </c>
      <c r="BG1805" s="92" t="str">
        <f>IF($A1805&lt;&gt;"",IF($A1805=0,"L",IF(BF1805&lt;&gt;"",IF(BF1805=X1805,"W","L"))),"")</f>
        <v/>
      </c>
      <c r="BH1805" s="82">
        <f t="shared" ref="BH1805:BH1868" si="6115">IF($A1805&lt;&gt;"",IF(OR($BX1804&lt;&gt;0,$BY1804&lt;&gt;0),"0",IF(BF1805&lt;&gt;"",IF(BG1805="W",(1*BE1805),(-1*BE1805)),0)),0)</f>
        <v>0</v>
      </c>
      <c r="BI1805" s="71">
        <f t="shared" ref="BI1805:BI1868" si="6116">IF($A1805&lt;&gt;"",BH1805+BI1804,0)</f>
        <v>0</v>
      </c>
      <c r="BJ1805" s="146" t="str">
        <f>AE1805&amp;AP1805&amp;BA1805</f>
        <v/>
      </c>
      <c r="BK1805" s="97">
        <v>1</v>
      </c>
      <c r="BL1805" s="95" t="str">
        <f>IF($A1804&lt;&gt;"",IF($BJ1805="LER","11,",IF($BJ1805="LOR","02,",IF($BJ1805="LEB","01,",IF($BJ1805="LOB","12,",IF($BJ1805="HER","29,",IF($BJ1805="HOR","20,",IF($BJ1805="HEB","19,",IF($BJ1805="HOB","30,","")))))))),"")</f>
        <v/>
      </c>
      <c r="BM1805" s="95" t="str">
        <f>IF($A1804&lt;&gt;"",IF($BJ1805="LER","13,",IF($BJ1805="LOR","04,",IF($BJ1805="LEB","03,",IF($BJ1805="LOB","14,",IF($BJ1805="HER","31,",IF($BJ1805="HOR","22,",IF($BJ1805="HEB","21,",IF($BJ1805="HOB","32,","")))))))),"")</f>
        <v/>
      </c>
      <c r="BN1805" s="95" t="str">
        <f>IF($A1804&lt;&gt;"",IF($BJ1805="LER","15,",IF($BJ1805="LOR","06,",IF($BJ1805="LEB","05,",IF($BJ1805="LOB","16,",IF($BJ1805="HER","33,",IF($BJ1805="HOR","24,",IF($BJ1805="HEB","23,",IF($BJ1805="HOB","34,","")))))))),"")</f>
        <v/>
      </c>
      <c r="BO1805" s="95" t="str">
        <f>IF($A1804&lt;&gt;"",IF($BJ1805="LER","17,",IF($BJ1805="LOR","08,",IF($BJ1805="LEB","07,",IF($BJ1805="LOB","18,",IF($BJ1805="HER","35,",IF($BJ1805="HOR","26,",IF($BJ1805="HEB","25,",IF($BJ1805="HOB","36,","")))))))),"")</f>
        <v/>
      </c>
      <c r="BP1805" s="95" t="str">
        <f>IF($A1804&lt;&gt;"",IF($BJ1805="LER","",IF($BJ1805="LOR","10,",IF($BJ1805="LEB","09,",IF($BJ1805="LOB","",IF($BJ1805="HER","",IF($BJ1805="HOR","28,",IF($BJ1805="HEB","27,",IF($BJ1805="HOB","","")))))))),"")</f>
        <v/>
      </c>
      <c r="BQ1805" s="81">
        <f t="shared" si="5829"/>
        <v>0</v>
      </c>
      <c r="BR1805" s="81">
        <f t="shared" si="5830"/>
        <v>0</v>
      </c>
      <c r="BS1805" s="81">
        <f t="shared" si="5831"/>
        <v>0</v>
      </c>
      <c r="BT1805" s="81">
        <f t="shared" si="5832"/>
        <v>0</v>
      </c>
      <c r="BU1805" s="81">
        <f t="shared" si="5833"/>
        <v>0</v>
      </c>
      <c r="BV1805" s="13">
        <f t="shared" si="5834"/>
        <v>0</v>
      </c>
      <c r="BW1805" s="11">
        <f t="shared" si="6073"/>
        <v>0</v>
      </c>
      <c r="BX1805" s="69">
        <f t="shared" si="6084"/>
        <v>0</v>
      </c>
      <c r="BY1805" s="69">
        <f>IF($A1805&lt;&gt;"",IF(BY1804&lt;&gt;0,BY1804,IF(BW1805&lt;=$AW$2,"Stop Loss",0)),0)</f>
        <v>0</v>
      </c>
      <c r="BZ1805" s="69">
        <f t="shared" si="5993"/>
        <v>0</v>
      </c>
      <c r="CA1805" s="27" t="str">
        <f t="shared" si="6085"/>
        <v/>
      </c>
      <c r="CB1805" s="27" t="str">
        <f t="shared" si="6086"/>
        <v/>
      </c>
      <c r="CC1805" s="27" t="str">
        <f t="shared" si="6087"/>
        <v/>
      </c>
      <c r="CD1805" s="27" t="str">
        <f t="shared" si="6088"/>
        <v/>
      </c>
      <c r="CE1805" s="27" t="str">
        <f t="shared" si="6089"/>
        <v/>
      </c>
      <c r="CF1805" s="27" t="str">
        <f t="shared" si="6090"/>
        <v/>
      </c>
      <c r="CG1805" s="86"/>
      <c r="CH1805" s="86"/>
      <c r="CI1805" s="45"/>
      <c r="CJ1805" s="45"/>
      <c r="CK1805" s="45"/>
    </row>
    <row r="1806" spans="1:89">
      <c r="A1806" s="149"/>
      <c r="B1806" s="82" t="str">
        <f t="shared" si="6059"/>
        <v/>
      </c>
      <c r="C1806" s="7" t="str">
        <f t="shared" si="6060"/>
        <v/>
      </c>
      <c r="D1806" s="81">
        <f t="shared" si="6061"/>
        <v>0</v>
      </c>
      <c r="E1806" s="7" t="str">
        <f t="shared" si="6062"/>
        <v>18,</v>
      </c>
      <c r="F1806" s="78"/>
      <c r="G1806" s="86"/>
      <c r="H1806" s="86"/>
      <c r="I1806" s="86"/>
      <c r="J1806" s="86"/>
      <c r="K1806" s="86"/>
      <c r="L1806" s="86"/>
      <c r="M1806" s="86"/>
      <c r="N1806" s="86"/>
      <c r="O1806" s="78"/>
      <c r="P1806" s="86"/>
      <c r="Q1806" s="86"/>
      <c r="R1806" s="86"/>
      <c r="S1806" s="86"/>
      <c r="T1806" s="86"/>
      <c r="U1806" s="86"/>
      <c r="V1806" s="86"/>
      <c r="W1806" s="86"/>
      <c r="X1806" s="123" t="str">
        <f t="shared" si="6063"/>
        <v/>
      </c>
      <c r="Y1806" s="127">
        <f t="shared" ref="Y1806:Y1869" si="6117">COUNTIF(X1798:X1806,"H")</f>
        <v>0</v>
      </c>
      <c r="Z1806" s="127">
        <f t="shared" ref="Z1806:Z1869" si="6118">COUNTIF(X1798:X1806,"L")</f>
        <v>0</v>
      </c>
      <c r="AA1806" s="127">
        <f t="shared" ref="AA1806:AA1869" si="6119">IF(Y1806&gt;Z1806,Y1806-Z1806,Z1806-Y1806)</f>
        <v>0</v>
      </c>
      <c r="AB1806" s="86">
        <f t="shared" ref="AB1806:AC1806" si="6120">AB1805</f>
        <v>0</v>
      </c>
      <c r="AC1806" s="86">
        <f t="shared" si="6120"/>
        <v>0</v>
      </c>
      <c r="AD1806" s="90" t="str">
        <f>IF($A1805&lt;&gt;"",AD1805,"")</f>
        <v/>
      </c>
      <c r="AE1806" s="54" t="str">
        <f>IF($A1805&lt;&gt;"",AE1805,"")</f>
        <v/>
      </c>
      <c r="AF1806" s="92" t="str">
        <f t="shared" si="6076"/>
        <v/>
      </c>
      <c r="AG1806" s="82">
        <f t="shared" si="6066"/>
        <v>0</v>
      </c>
      <c r="AH1806" s="71">
        <f t="shared" si="5934"/>
        <v>0</v>
      </c>
      <c r="AI1806" s="78" t="str">
        <f t="shared" si="6067"/>
        <v/>
      </c>
      <c r="AJ1806" s="132">
        <f t="shared" ref="AJ1806:AJ1869" si="6121">COUNTIF(AI1798:AI1806,"E")</f>
        <v>0</v>
      </c>
      <c r="AK1806" s="132">
        <f t="shared" ref="AK1806:AK1869" si="6122">COUNTIF(AI1798:AI1806,"O")</f>
        <v>0</v>
      </c>
      <c r="AL1806" s="132">
        <f t="shared" ref="AL1806:AL1869" si="6123">IF(AJ1806&gt;AK1806,AJ1806-AK1806,AK1806-AJ1806)</f>
        <v>0</v>
      </c>
      <c r="AM1806" s="86" t="str">
        <f t="shared" ref="AM1806:AM1869" si="6124">IF(AJ1806&gt;AK1806,AJ1806-AK1806,"")</f>
        <v/>
      </c>
      <c r="AN1806" s="86" t="str">
        <f t="shared" ref="AN1806:AN1869" si="6125">IF(AK1806&gt;AJ1806,AK1806-AJ1806,"")</f>
        <v/>
      </c>
      <c r="AO1806" s="90" t="str">
        <f>IF($A1805&lt;&gt;"",AO1805,"")</f>
        <v/>
      </c>
      <c r="AP1806" s="54" t="str">
        <f>IF($A1805&lt;&gt;"",AP1805,"")</f>
        <v/>
      </c>
      <c r="AQ1806" s="92" t="str">
        <f t="shared" si="6078"/>
        <v/>
      </c>
      <c r="AR1806" s="82">
        <f t="shared" ref="AR1806:AR1869" si="6126">IF(A1806&lt;&gt;"",IF(OR($BX1805&lt;&gt;0,$BY1805&lt;&gt;0),"0",IF(AQ1806&lt;&gt;"",IF(AQ1806="W",(1*AO1806),(-1*AO1806)),0)),0)</f>
        <v>0</v>
      </c>
      <c r="AS1806" s="71">
        <f t="shared" si="6079"/>
        <v>0</v>
      </c>
      <c r="AT1806" s="78" t="str">
        <f t="shared" si="6069"/>
        <v/>
      </c>
      <c r="AU1806" s="137">
        <f t="shared" ref="AU1806:AU1869" si="6127">COUNTIF(AT1798:AT1806,"R")</f>
        <v>0</v>
      </c>
      <c r="AV1806" s="137">
        <f t="shared" ref="AV1806:AV1869" si="6128">COUNTIF(AT1798:AT1806,"B")</f>
        <v>0</v>
      </c>
      <c r="AW1806" s="137">
        <f t="shared" ref="AW1806:AW1869" si="6129">IF(AU1806&gt;AV1806,AU1806-AV1806,AV1806-AU1806)</f>
        <v>0</v>
      </c>
      <c r="AX1806" s="86" t="str">
        <f t="shared" ref="AX1806:AX1869" si="6130">IF(AU1806&gt;AV1806,AU1806-AV1806,"")</f>
        <v/>
      </c>
      <c r="AY1806" s="86" t="str">
        <f t="shared" ref="AY1806:AY1869" si="6131">IF(AV1806&gt;AU1806,AV1806-AU1806,"")</f>
        <v/>
      </c>
      <c r="AZ1806" s="90" t="str">
        <f>IF($A1805&lt;&gt;"",AZ1805,"")</f>
        <v/>
      </c>
      <c r="BA1806" s="54" t="str">
        <f>IF($A1805&lt;&gt;"",BA1805,"")</f>
        <v/>
      </c>
      <c r="BB1806" s="92" t="str">
        <f t="shared" si="6081"/>
        <v/>
      </c>
      <c r="BC1806" s="82">
        <f t="shared" ref="BC1806:BC1869" si="6132">IF($A1806&lt;&gt;"",IF(OR($BX1805&lt;&gt;0,$BY1805&lt;&gt;0),"0",IF(BB1806&lt;&gt;"",IF(BB1806="W",(1*AZ1806),(-1*AZ1806)),0)),0)</f>
        <v>0</v>
      </c>
      <c r="BD1806" s="71">
        <f t="shared" si="6082"/>
        <v>0</v>
      </c>
      <c r="BE1806" s="98">
        <f t="shared" si="5826"/>
        <v>18</v>
      </c>
      <c r="BF1806" s="54" t="str">
        <f>IF($A1805&lt;&gt;"",BF1805,"")</f>
        <v/>
      </c>
      <c r="BG1806" s="92" t="str">
        <f t="shared" ref="BG1806:BG1840" si="6133">IF($A1806&lt;&gt;"",IF($A1806=0,"L",IF(BF1806&lt;&gt;"",IF(BF1806=X1806,"W","L"))),"")</f>
        <v/>
      </c>
      <c r="BH1806" s="82">
        <f t="shared" si="6115"/>
        <v>0</v>
      </c>
      <c r="BI1806" s="71">
        <f t="shared" si="6116"/>
        <v>0</v>
      </c>
      <c r="BJ1806" s="146"/>
      <c r="BK1806" s="97">
        <v>1</v>
      </c>
      <c r="BL1806" s="95" t="str">
        <f>IF(BL1805&lt;&gt;"",BL1805,"")</f>
        <v/>
      </c>
      <c r="BM1806" s="95" t="str">
        <f t="shared" ref="BM1806:BP1806" si="6134">IF(BM1805&lt;&gt;"",BM1805,"")</f>
        <v/>
      </c>
      <c r="BN1806" s="95" t="str">
        <f t="shared" si="6134"/>
        <v/>
      </c>
      <c r="BO1806" s="95" t="str">
        <f t="shared" si="6134"/>
        <v/>
      </c>
      <c r="BP1806" s="95" t="str">
        <f t="shared" si="6134"/>
        <v/>
      </c>
      <c r="BQ1806" s="81">
        <f t="shared" si="5829"/>
        <v>0</v>
      </c>
      <c r="BR1806" s="81">
        <f t="shared" si="5830"/>
        <v>0</v>
      </c>
      <c r="BS1806" s="81">
        <f t="shared" si="5831"/>
        <v>0</v>
      </c>
      <c r="BT1806" s="81">
        <f t="shared" si="5832"/>
        <v>0</v>
      </c>
      <c r="BU1806" s="81">
        <f t="shared" si="5833"/>
        <v>0</v>
      </c>
      <c r="BV1806" s="13">
        <f t="shared" si="5834"/>
        <v>0</v>
      </c>
      <c r="BW1806" s="11">
        <f t="shared" si="6073"/>
        <v>0</v>
      </c>
      <c r="BX1806" s="69">
        <f t="shared" si="6084"/>
        <v>0</v>
      </c>
      <c r="BY1806" s="69">
        <f>IF($A1806&lt;&gt;"",IF(BY1805&lt;&gt;0,BY1805,IF(BW1806&lt;=$AW$2,"Stop Loss",0)),0)</f>
        <v>0</v>
      </c>
      <c r="BZ1806" s="69">
        <f t="shared" si="5993"/>
        <v>0</v>
      </c>
      <c r="CA1806" s="27" t="str">
        <f t="shared" si="6085"/>
        <v/>
      </c>
      <c r="CB1806" s="27" t="str">
        <f t="shared" si="6086"/>
        <v/>
      </c>
      <c r="CC1806" s="27" t="str">
        <f t="shared" si="6087"/>
        <v/>
      </c>
      <c r="CD1806" s="27" t="str">
        <f t="shared" si="6088"/>
        <v/>
      </c>
      <c r="CE1806" s="27" t="str">
        <f t="shared" si="6089"/>
        <v/>
      </c>
      <c r="CF1806" s="27" t="str">
        <f t="shared" si="6090"/>
        <v/>
      </c>
      <c r="CG1806" s="86"/>
      <c r="CH1806" s="86"/>
      <c r="CI1806" s="45"/>
      <c r="CJ1806" s="45"/>
      <c r="CK1806" s="45"/>
    </row>
    <row r="1807" spans="1:89">
      <c r="A1807" s="149"/>
      <c r="B1807" s="82" t="str">
        <f t="shared" si="6059"/>
        <v/>
      </c>
      <c r="C1807" s="7" t="str">
        <f t="shared" si="6060"/>
        <v/>
      </c>
      <c r="D1807" s="81">
        <f t="shared" si="6061"/>
        <v>0</v>
      </c>
      <c r="E1807" s="7" t="str">
        <f t="shared" si="6062"/>
        <v>18,</v>
      </c>
      <c r="F1807" s="78"/>
      <c r="G1807" s="86"/>
      <c r="H1807" s="86"/>
      <c r="I1807" s="86"/>
      <c r="J1807" s="86"/>
      <c r="K1807" s="86"/>
      <c r="L1807" s="86"/>
      <c r="M1807" s="86"/>
      <c r="N1807" s="86"/>
      <c r="O1807" s="78"/>
      <c r="P1807" s="86"/>
      <c r="Q1807" s="86"/>
      <c r="R1807" s="86"/>
      <c r="S1807" s="86"/>
      <c r="T1807" s="86"/>
      <c r="U1807" s="86"/>
      <c r="V1807" s="86"/>
      <c r="W1807" s="86"/>
      <c r="X1807" s="123" t="str">
        <f t="shared" si="6063"/>
        <v/>
      </c>
      <c r="Y1807" s="127">
        <f t="shared" si="6117"/>
        <v>0</v>
      </c>
      <c r="Z1807" s="127">
        <f t="shared" si="6118"/>
        <v>0</v>
      </c>
      <c r="AA1807" s="127">
        <f t="shared" si="6119"/>
        <v>0</v>
      </c>
      <c r="AB1807" s="86">
        <f t="shared" ref="AB1807:AC1807" si="6135">AB1806</f>
        <v>0</v>
      </c>
      <c r="AC1807" s="86">
        <f t="shared" si="6135"/>
        <v>0</v>
      </c>
      <c r="AD1807" s="90" t="str">
        <f t="shared" ref="AD1807:AE1807" si="6136">IF($A1806&lt;&gt;"",AD1806,"")</f>
        <v/>
      </c>
      <c r="AE1807" s="54" t="str">
        <f t="shared" si="6136"/>
        <v/>
      </c>
      <c r="AF1807" s="92" t="str">
        <f t="shared" si="6076"/>
        <v/>
      </c>
      <c r="AG1807" s="82">
        <f t="shared" si="6066"/>
        <v>0</v>
      </c>
      <c r="AH1807" s="71">
        <f t="shared" si="5934"/>
        <v>0</v>
      </c>
      <c r="AI1807" s="78" t="str">
        <f t="shared" si="6067"/>
        <v/>
      </c>
      <c r="AJ1807" s="132">
        <f t="shared" si="6121"/>
        <v>0</v>
      </c>
      <c r="AK1807" s="132">
        <f t="shared" si="6122"/>
        <v>0</v>
      </c>
      <c r="AL1807" s="132">
        <f t="shared" si="6123"/>
        <v>0</v>
      </c>
      <c r="AM1807" s="86" t="str">
        <f t="shared" si="6124"/>
        <v/>
      </c>
      <c r="AN1807" s="86" t="str">
        <f t="shared" si="6125"/>
        <v/>
      </c>
      <c r="AO1807" s="90" t="str">
        <f t="shared" ref="AO1807:AP1807" si="6137">IF($A1806&lt;&gt;"",AO1806,"")</f>
        <v/>
      </c>
      <c r="AP1807" s="54" t="str">
        <f t="shared" si="6137"/>
        <v/>
      </c>
      <c r="AQ1807" s="92" t="str">
        <f t="shared" si="6078"/>
        <v/>
      </c>
      <c r="AR1807" s="82">
        <f t="shared" si="6126"/>
        <v>0</v>
      </c>
      <c r="AS1807" s="71">
        <f t="shared" si="6079"/>
        <v>0</v>
      </c>
      <c r="AT1807" s="78" t="str">
        <f t="shared" si="6069"/>
        <v/>
      </c>
      <c r="AU1807" s="137">
        <f t="shared" si="6127"/>
        <v>0</v>
      </c>
      <c r="AV1807" s="137">
        <f t="shared" si="6128"/>
        <v>0</v>
      </c>
      <c r="AW1807" s="137">
        <f t="shared" si="6129"/>
        <v>0</v>
      </c>
      <c r="AX1807" s="86" t="str">
        <f t="shared" si="6130"/>
        <v/>
      </c>
      <c r="AY1807" s="86" t="str">
        <f t="shared" si="6131"/>
        <v/>
      </c>
      <c r="AZ1807" s="90" t="str">
        <f t="shared" ref="AZ1807:BA1807" si="6138">IF($A1806&lt;&gt;"",AZ1806,"")</f>
        <v/>
      </c>
      <c r="BA1807" s="54" t="str">
        <f t="shared" si="6138"/>
        <v/>
      </c>
      <c r="BB1807" s="92" t="str">
        <f t="shared" si="6081"/>
        <v/>
      </c>
      <c r="BC1807" s="82">
        <f t="shared" si="6132"/>
        <v>0</v>
      </c>
      <c r="BD1807" s="71">
        <f t="shared" si="6082"/>
        <v>0</v>
      </c>
      <c r="BE1807" s="98">
        <f t="shared" ref="BE1807:BE1870" si="6139">$AW$3</f>
        <v>18</v>
      </c>
      <c r="BF1807" s="54" t="str">
        <f t="shared" ref="BF1807:BF1813" si="6140">IF($A1806&lt;&gt;"",BF1806,"")</f>
        <v/>
      </c>
      <c r="BG1807" s="92" t="str">
        <f t="shared" si="6133"/>
        <v/>
      </c>
      <c r="BH1807" s="82">
        <f t="shared" si="6115"/>
        <v>0</v>
      </c>
      <c r="BI1807" s="71">
        <f t="shared" si="6116"/>
        <v>0</v>
      </c>
      <c r="BJ1807" s="146"/>
      <c r="BK1807" s="97">
        <v>1</v>
      </c>
      <c r="BL1807" s="95" t="str">
        <f t="shared" ref="BL1807:BP1813" si="6141">IF(BL1806&lt;&gt;"",BL1806,"")</f>
        <v/>
      </c>
      <c r="BM1807" s="95" t="str">
        <f t="shared" si="6141"/>
        <v/>
      </c>
      <c r="BN1807" s="95" t="str">
        <f t="shared" si="6141"/>
        <v/>
      </c>
      <c r="BO1807" s="95" t="str">
        <f t="shared" si="6141"/>
        <v/>
      </c>
      <c r="BP1807" s="95" t="str">
        <f t="shared" si="6141"/>
        <v/>
      </c>
      <c r="BQ1807" s="81">
        <f t="shared" ref="BQ1807:BQ1870" si="6142">IF($A1807&lt;&gt;"",IF(ABS($A1807)=ABS(LEFT(BL1807,2)),35*$BK1807,-1*$BK1807),0)</f>
        <v>0</v>
      </c>
      <c r="BR1807" s="81">
        <f t="shared" ref="BR1807:BR1870" si="6143">IF($A1807&lt;&gt;"",IF(ABS($A1807)=ABS(LEFT(BM1807,2)),35*$BK1807,-1*$BK1807),0)</f>
        <v>0</v>
      </c>
      <c r="BS1807" s="81">
        <f t="shared" ref="BS1807:BS1870" si="6144">IF($A1807&lt;&gt;"",IF(ABS($A1807)=ABS(LEFT(BN1807,2)),35*$BK1807,-1*$BK1807),0)</f>
        <v>0</v>
      </c>
      <c r="BT1807" s="81">
        <f t="shared" ref="BT1807:BT1870" si="6145">IF($A1807&lt;&gt;"",IF(ABS($A1807)=ABS(LEFT(BO1807,2)),35*$BK1807,-1*$BK1807),0)</f>
        <v>0</v>
      </c>
      <c r="BU1807" s="81">
        <f t="shared" ref="BU1807:BU1870" si="6146">IF(BP1807&lt;&gt;"",IF(ABS($A1807)=ABS(LEFT(BP1807,2)),35*$BK1807,-1*$BK1807),0)</f>
        <v>0</v>
      </c>
      <c r="BV1807" s="13">
        <f t="shared" ref="BV1807:BV1870" si="6147">IF(A1807&lt;&gt;"",IF(OR(BX1806&lt;&gt;0,BY1806&lt;&gt;0),0,BH1807+SUM(BQ1807:BU1807)),0)</f>
        <v>0</v>
      </c>
      <c r="BW1807" s="11">
        <f t="shared" si="6073"/>
        <v>0</v>
      </c>
      <c r="BX1807" s="69">
        <f t="shared" si="6084"/>
        <v>0</v>
      </c>
      <c r="BY1807" s="69">
        <f>IF($A1807&lt;&gt;"",IF(BY1806&lt;&gt;0,BY1806,IF(BW1807&lt;=$AW$2,"Stop Loss",0)),0)</f>
        <v>0</v>
      </c>
      <c r="BZ1807" s="69">
        <f t="shared" si="5993"/>
        <v>0</v>
      </c>
      <c r="CA1807" s="27" t="str">
        <f t="shared" si="6085"/>
        <v/>
      </c>
      <c r="CB1807" s="27" t="str">
        <f t="shared" si="6086"/>
        <v/>
      </c>
      <c r="CC1807" s="27" t="str">
        <f t="shared" si="6087"/>
        <v/>
      </c>
      <c r="CD1807" s="27" t="str">
        <f t="shared" si="6088"/>
        <v/>
      </c>
      <c r="CE1807" s="27" t="str">
        <f t="shared" si="6089"/>
        <v/>
      </c>
      <c r="CF1807" s="27" t="str">
        <f t="shared" si="6090"/>
        <v/>
      </c>
      <c r="CG1807" s="86"/>
      <c r="CH1807" s="86"/>
      <c r="CI1807" s="45"/>
      <c r="CJ1807" s="45"/>
      <c r="CK1807" s="45"/>
    </row>
    <row r="1808" spans="1:89">
      <c r="A1808" s="149"/>
      <c r="B1808" s="82" t="str">
        <f t="shared" si="6059"/>
        <v/>
      </c>
      <c r="C1808" s="7" t="str">
        <f t="shared" si="6060"/>
        <v/>
      </c>
      <c r="D1808" s="81">
        <f t="shared" si="6061"/>
        <v>0</v>
      </c>
      <c r="E1808" s="7" t="str">
        <f t="shared" si="6062"/>
        <v>18,</v>
      </c>
      <c r="F1808" s="78"/>
      <c r="G1808" s="86"/>
      <c r="H1808" s="86"/>
      <c r="I1808" s="86"/>
      <c r="J1808" s="86"/>
      <c r="K1808" s="86"/>
      <c r="L1808" s="86"/>
      <c r="M1808" s="86"/>
      <c r="N1808" s="86"/>
      <c r="O1808" s="78"/>
      <c r="P1808" s="86"/>
      <c r="Q1808" s="86"/>
      <c r="R1808" s="86"/>
      <c r="S1808" s="86"/>
      <c r="T1808" s="86"/>
      <c r="U1808" s="86"/>
      <c r="V1808" s="86"/>
      <c r="W1808" s="86"/>
      <c r="X1808" s="123" t="str">
        <f t="shared" si="6063"/>
        <v/>
      </c>
      <c r="Y1808" s="127">
        <f t="shared" si="6117"/>
        <v>0</v>
      </c>
      <c r="Z1808" s="127">
        <f t="shared" si="6118"/>
        <v>0</v>
      </c>
      <c r="AA1808" s="127">
        <f t="shared" si="6119"/>
        <v>0</v>
      </c>
      <c r="AB1808" s="86">
        <f t="shared" ref="AB1808:AC1808" si="6148">AB1807</f>
        <v>0</v>
      </c>
      <c r="AC1808" s="86">
        <f t="shared" si="6148"/>
        <v>0</v>
      </c>
      <c r="AD1808" s="90" t="str">
        <f t="shared" ref="AD1808:AE1808" si="6149">IF($A1807&lt;&gt;"",AD1807,"")</f>
        <v/>
      </c>
      <c r="AE1808" s="54" t="str">
        <f t="shared" si="6149"/>
        <v/>
      </c>
      <c r="AF1808" s="92" t="str">
        <f t="shared" si="6076"/>
        <v/>
      </c>
      <c r="AG1808" s="82">
        <f t="shared" si="6066"/>
        <v>0</v>
      </c>
      <c r="AH1808" s="71">
        <f t="shared" si="5934"/>
        <v>0</v>
      </c>
      <c r="AI1808" s="78" t="str">
        <f t="shared" si="6067"/>
        <v/>
      </c>
      <c r="AJ1808" s="132">
        <f t="shared" si="6121"/>
        <v>0</v>
      </c>
      <c r="AK1808" s="132">
        <f t="shared" si="6122"/>
        <v>0</v>
      </c>
      <c r="AL1808" s="132">
        <f t="shared" si="6123"/>
        <v>0</v>
      </c>
      <c r="AM1808" s="86" t="str">
        <f t="shared" si="6124"/>
        <v/>
      </c>
      <c r="AN1808" s="86" t="str">
        <f t="shared" si="6125"/>
        <v/>
      </c>
      <c r="AO1808" s="90" t="str">
        <f t="shared" ref="AO1808:AP1808" si="6150">IF($A1807&lt;&gt;"",AO1807,"")</f>
        <v/>
      </c>
      <c r="AP1808" s="54" t="str">
        <f t="shared" si="6150"/>
        <v/>
      </c>
      <c r="AQ1808" s="92" t="str">
        <f t="shared" si="6078"/>
        <v/>
      </c>
      <c r="AR1808" s="82">
        <f t="shared" si="6126"/>
        <v>0</v>
      </c>
      <c r="AS1808" s="71">
        <f t="shared" si="6079"/>
        <v>0</v>
      </c>
      <c r="AT1808" s="78" t="str">
        <f t="shared" si="6069"/>
        <v/>
      </c>
      <c r="AU1808" s="137">
        <f t="shared" si="6127"/>
        <v>0</v>
      </c>
      <c r="AV1808" s="137">
        <f t="shared" si="6128"/>
        <v>0</v>
      </c>
      <c r="AW1808" s="137">
        <f t="shared" si="6129"/>
        <v>0</v>
      </c>
      <c r="AX1808" s="86" t="str">
        <f t="shared" si="6130"/>
        <v/>
      </c>
      <c r="AY1808" s="86" t="str">
        <f t="shared" si="6131"/>
        <v/>
      </c>
      <c r="AZ1808" s="90" t="str">
        <f t="shared" ref="AZ1808:BA1808" si="6151">IF($A1807&lt;&gt;"",AZ1807,"")</f>
        <v/>
      </c>
      <c r="BA1808" s="54" t="str">
        <f t="shared" si="6151"/>
        <v/>
      </c>
      <c r="BB1808" s="92" t="str">
        <f t="shared" si="6081"/>
        <v/>
      </c>
      <c r="BC1808" s="82">
        <f t="shared" si="6132"/>
        <v>0</v>
      </c>
      <c r="BD1808" s="71">
        <f t="shared" si="6082"/>
        <v>0</v>
      </c>
      <c r="BE1808" s="98">
        <f t="shared" si="6139"/>
        <v>18</v>
      </c>
      <c r="BF1808" s="54" t="str">
        <f t="shared" si="6140"/>
        <v/>
      </c>
      <c r="BG1808" s="92" t="str">
        <f t="shared" si="6133"/>
        <v/>
      </c>
      <c r="BH1808" s="82">
        <f t="shared" si="6115"/>
        <v>0</v>
      </c>
      <c r="BI1808" s="71">
        <f t="shared" si="6116"/>
        <v>0</v>
      </c>
      <c r="BJ1808" s="146"/>
      <c r="BK1808" s="97">
        <v>1</v>
      </c>
      <c r="BL1808" s="95" t="str">
        <f t="shared" si="6141"/>
        <v/>
      </c>
      <c r="BM1808" s="95" t="str">
        <f t="shared" si="6141"/>
        <v/>
      </c>
      <c r="BN1808" s="95" t="str">
        <f t="shared" si="6141"/>
        <v/>
      </c>
      <c r="BO1808" s="95" t="str">
        <f t="shared" si="6141"/>
        <v/>
      </c>
      <c r="BP1808" s="95" t="str">
        <f t="shared" si="6141"/>
        <v/>
      </c>
      <c r="BQ1808" s="81">
        <f t="shared" si="6142"/>
        <v>0</v>
      </c>
      <c r="BR1808" s="81">
        <f t="shared" si="6143"/>
        <v>0</v>
      </c>
      <c r="BS1808" s="81">
        <f t="shared" si="6144"/>
        <v>0</v>
      </c>
      <c r="BT1808" s="81">
        <f t="shared" si="6145"/>
        <v>0</v>
      </c>
      <c r="BU1808" s="81">
        <f t="shared" si="6146"/>
        <v>0</v>
      </c>
      <c r="BV1808" s="13">
        <f t="shared" si="6147"/>
        <v>0</v>
      </c>
      <c r="BW1808" s="11">
        <f t="shared" si="6073"/>
        <v>0</v>
      </c>
      <c r="BX1808" s="69">
        <f t="shared" si="6084"/>
        <v>0</v>
      </c>
      <c r="BY1808" s="69">
        <f>IF($A1808&lt;&gt;"",IF(BY1807&lt;&gt;0,BY1807,IF(BW1808&lt;=$AW$2,"Stop Loss",0)),0)</f>
        <v>0</v>
      </c>
      <c r="BZ1808" s="69">
        <f t="shared" si="5993"/>
        <v>0</v>
      </c>
      <c r="CA1808" s="27" t="str">
        <f t="shared" si="6085"/>
        <v/>
      </c>
      <c r="CB1808" s="27" t="str">
        <f t="shared" si="6086"/>
        <v/>
      </c>
      <c r="CC1808" s="27" t="str">
        <f t="shared" si="6087"/>
        <v/>
      </c>
      <c r="CD1808" s="27" t="str">
        <f t="shared" si="6088"/>
        <v/>
      </c>
      <c r="CE1808" s="27" t="str">
        <f t="shared" si="6089"/>
        <v/>
      </c>
      <c r="CF1808" s="27" t="str">
        <f t="shared" si="6090"/>
        <v/>
      </c>
      <c r="CG1808" s="86"/>
      <c r="CH1808" s="86"/>
      <c r="CI1808" s="45"/>
      <c r="CJ1808" s="45"/>
      <c r="CK1808" s="45"/>
    </row>
    <row r="1809" spans="1:89">
      <c r="A1809" s="149"/>
      <c r="B1809" s="82" t="str">
        <f t="shared" si="6059"/>
        <v/>
      </c>
      <c r="C1809" s="7" t="str">
        <f t="shared" si="6060"/>
        <v/>
      </c>
      <c r="D1809" s="81">
        <f t="shared" si="6061"/>
        <v>0</v>
      </c>
      <c r="E1809" s="7" t="str">
        <f t="shared" si="6062"/>
        <v>18,</v>
      </c>
      <c r="F1809" s="78"/>
      <c r="G1809" s="86"/>
      <c r="H1809" s="86"/>
      <c r="I1809" s="86"/>
      <c r="J1809" s="86"/>
      <c r="K1809" s="86"/>
      <c r="L1809" s="86"/>
      <c r="M1809" s="86"/>
      <c r="N1809" s="86"/>
      <c r="O1809" s="78"/>
      <c r="P1809" s="86"/>
      <c r="Q1809" s="86"/>
      <c r="R1809" s="86"/>
      <c r="S1809" s="86"/>
      <c r="T1809" s="86"/>
      <c r="U1809" s="86"/>
      <c r="V1809" s="86"/>
      <c r="W1809" s="86"/>
      <c r="X1809" s="123" t="str">
        <f t="shared" si="6063"/>
        <v/>
      </c>
      <c r="Y1809" s="127">
        <f t="shared" si="6117"/>
        <v>0</v>
      </c>
      <c r="Z1809" s="127">
        <f t="shared" si="6118"/>
        <v>0</v>
      </c>
      <c r="AA1809" s="127">
        <f t="shared" si="6119"/>
        <v>0</v>
      </c>
      <c r="AB1809" s="86">
        <f t="shared" ref="AB1809:AC1809" si="6152">AB1808</f>
        <v>0</v>
      </c>
      <c r="AC1809" s="86">
        <f t="shared" si="6152"/>
        <v>0</v>
      </c>
      <c r="AD1809" s="90" t="str">
        <f t="shared" ref="AD1809:AE1809" si="6153">IF($A1808&lt;&gt;"",AD1808,"")</f>
        <v/>
      </c>
      <c r="AE1809" s="54" t="str">
        <f t="shared" si="6153"/>
        <v/>
      </c>
      <c r="AF1809" s="92" t="str">
        <f t="shared" si="6076"/>
        <v/>
      </c>
      <c r="AG1809" s="82">
        <f t="shared" si="6066"/>
        <v>0</v>
      </c>
      <c r="AH1809" s="71">
        <f t="shared" si="5934"/>
        <v>0</v>
      </c>
      <c r="AI1809" s="78" t="str">
        <f t="shared" si="6067"/>
        <v/>
      </c>
      <c r="AJ1809" s="132">
        <f t="shared" si="6121"/>
        <v>0</v>
      </c>
      <c r="AK1809" s="132">
        <f t="shared" si="6122"/>
        <v>0</v>
      </c>
      <c r="AL1809" s="132">
        <f t="shared" si="6123"/>
        <v>0</v>
      </c>
      <c r="AM1809" s="86" t="str">
        <f t="shared" si="6124"/>
        <v/>
      </c>
      <c r="AN1809" s="86" t="str">
        <f t="shared" si="6125"/>
        <v/>
      </c>
      <c r="AO1809" s="90" t="str">
        <f t="shared" ref="AO1809:AP1809" si="6154">IF($A1808&lt;&gt;"",AO1808,"")</f>
        <v/>
      </c>
      <c r="AP1809" s="54" t="str">
        <f t="shared" si="6154"/>
        <v/>
      </c>
      <c r="AQ1809" s="92" t="str">
        <f t="shared" si="6078"/>
        <v/>
      </c>
      <c r="AR1809" s="82">
        <f t="shared" si="6126"/>
        <v>0</v>
      </c>
      <c r="AS1809" s="71">
        <f t="shared" si="6079"/>
        <v>0</v>
      </c>
      <c r="AT1809" s="78" t="str">
        <f t="shared" si="6069"/>
        <v/>
      </c>
      <c r="AU1809" s="137">
        <f t="shared" si="6127"/>
        <v>0</v>
      </c>
      <c r="AV1809" s="137">
        <f t="shared" si="6128"/>
        <v>0</v>
      </c>
      <c r="AW1809" s="137">
        <f t="shared" si="6129"/>
        <v>0</v>
      </c>
      <c r="AX1809" s="86" t="str">
        <f t="shared" si="6130"/>
        <v/>
      </c>
      <c r="AY1809" s="86" t="str">
        <f t="shared" si="6131"/>
        <v/>
      </c>
      <c r="AZ1809" s="90" t="str">
        <f t="shared" ref="AZ1809:BA1809" si="6155">IF($A1808&lt;&gt;"",AZ1808,"")</f>
        <v/>
      </c>
      <c r="BA1809" s="54" t="str">
        <f t="shared" si="6155"/>
        <v/>
      </c>
      <c r="BB1809" s="92" t="str">
        <f t="shared" si="6081"/>
        <v/>
      </c>
      <c r="BC1809" s="82">
        <f t="shared" si="6132"/>
        <v>0</v>
      </c>
      <c r="BD1809" s="71">
        <f t="shared" si="6082"/>
        <v>0</v>
      </c>
      <c r="BE1809" s="98">
        <f t="shared" si="6139"/>
        <v>18</v>
      </c>
      <c r="BF1809" s="54" t="str">
        <f t="shared" si="6140"/>
        <v/>
      </c>
      <c r="BG1809" s="92" t="str">
        <f t="shared" si="6133"/>
        <v/>
      </c>
      <c r="BH1809" s="82">
        <f t="shared" si="6115"/>
        <v>0</v>
      </c>
      <c r="BI1809" s="71">
        <f t="shared" si="6116"/>
        <v>0</v>
      </c>
      <c r="BJ1809" s="146"/>
      <c r="BK1809" s="97">
        <v>1</v>
      </c>
      <c r="BL1809" s="95" t="str">
        <f t="shared" si="6141"/>
        <v/>
      </c>
      <c r="BM1809" s="95" t="str">
        <f t="shared" si="6141"/>
        <v/>
      </c>
      <c r="BN1809" s="95" t="str">
        <f t="shared" si="6141"/>
        <v/>
      </c>
      <c r="BO1809" s="95" t="str">
        <f t="shared" si="6141"/>
        <v/>
      </c>
      <c r="BP1809" s="95" t="str">
        <f t="shared" si="6141"/>
        <v/>
      </c>
      <c r="BQ1809" s="81">
        <f t="shared" si="6142"/>
        <v>0</v>
      </c>
      <c r="BR1809" s="81">
        <f t="shared" si="6143"/>
        <v>0</v>
      </c>
      <c r="BS1809" s="81">
        <f t="shared" si="6144"/>
        <v>0</v>
      </c>
      <c r="BT1809" s="81">
        <f t="shared" si="6145"/>
        <v>0</v>
      </c>
      <c r="BU1809" s="81">
        <f t="shared" si="6146"/>
        <v>0</v>
      </c>
      <c r="BV1809" s="13">
        <f t="shared" si="6147"/>
        <v>0</v>
      </c>
      <c r="BW1809" s="11">
        <f t="shared" si="6073"/>
        <v>0</v>
      </c>
      <c r="BX1809" s="69">
        <f t="shared" si="6084"/>
        <v>0</v>
      </c>
      <c r="BY1809" s="69">
        <f>IF($A1809&lt;&gt;"",IF(BY1808&lt;&gt;0,BY1808,IF(BW1809&lt;=$AW$2,"Stop Loss",0)),0)</f>
        <v>0</v>
      </c>
      <c r="BZ1809" s="69">
        <f t="shared" si="5993"/>
        <v>0</v>
      </c>
      <c r="CA1809" s="27" t="str">
        <f t="shared" si="6085"/>
        <v/>
      </c>
      <c r="CB1809" s="27" t="str">
        <f t="shared" si="6086"/>
        <v/>
      </c>
      <c r="CC1809" s="27" t="str">
        <f t="shared" si="6087"/>
        <v/>
      </c>
      <c r="CD1809" s="27" t="str">
        <f t="shared" si="6088"/>
        <v/>
      </c>
      <c r="CE1809" s="27" t="str">
        <f t="shared" si="6089"/>
        <v/>
      </c>
      <c r="CF1809" s="27" t="str">
        <f t="shared" si="6090"/>
        <v/>
      </c>
      <c r="CG1809" s="86"/>
      <c r="CH1809" s="86"/>
      <c r="CI1809" s="45"/>
      <c r="CJ1809" s="45"/>
      <c r="CK1809" s="45"/>
    </row>
    <row r="1810" spans="1:89">
      <c r="A1810" s="149"/>
      <c r="B1810" s="82" t="str">
        <f t="shared" si="6059"/>
        <v/>
      </c>
      <c r="C1810" s="7" t="str">
        <f t="shared" si="6060"/>
        <v/>
      </c>
      <c r="D1810" s="81">
        <f t="shared" si="6061"/>
        <v>0</v>
      </c>
      <c r="E1810" s="7" t="str">
        <f t="shared" si="6062"/>
        <v>18,</v>
      </c>
      <c r="F1810" s="78"/>
      <c r="G1810" s="86"/>
      <c r="H1810" s="86"/>
      <c r="I1810" s="86"/>
      <c r="J1810" s="86"/>
      <c r="K1810" s="86"/>
      <c r="L1810" s="86"/>
      <c r="M1810" s="86"/>
      <c r="N1810" s="86"/>
      <c r="O1810" s="78"/>
      <c r="P1810" s="86"/>
      <c r="Q1810" s="86"/>
      <c r="R1810" s="86"/>
      <c r="S1810" s="86"/>
      <c r="T1810" s="86"/>
      <c r="U1810" s="86"/>
      <c r="V1810" s="86"/>
      <c r="W1810" s="86"/>
      <c r="X1810" s="123" t="str">
        <f t="shared" si="6063"/>
        <v/>
      </c>
      <c r="Y1810" s="127">
        <f t="shared" si="6117"/>
        <v>0</v>
      </c>
      <c r="Z1810" s="127">
        <f t="shared" si="6118"/>
        <v>0</v>
      </c>
      <c r="AA1810" s="127">
        <f t="shared" si="6119"/>
        <v>0</v>
      </c>
      <c r="AB1810" s="86">
        <f t="shared" ref="AB1810:AC1810" si="6156">AB1809</f>
        <v>0</v>
      </c>
      <c r="AC1810" s="86">
        <f t="shared" si="6156"/>
        <v>0</v>
      </c>
      <c r="AD1810" s="90" t="str">
        <f t="shared" ref="AD1810:AE1810" si="6157">IF($A1809&lt;&gt;"",AD1809,"")</f>
        <v/>
      </c>
      <c r="AE1810" s="54" t="str">
        <f t="shared" si="6157"/>
        <v/>
      </c>
      <c r="AF1810" s="92" t="str">
        <f t="shared" si="6076"/>
        <v/>
      </c>
      <c r="AG1810" s="82">
        <f t="shared" si="6066"/>
        <v>0</v>
      </c>
      <c r="AH1810" s="71">
        <f t="shared" si="5934"/>
        <v>0</v>
      </c>
      <c r="AI1810" s="78" t="str">
        <f t="shared" si="6067"/>
        <v/>
      </c>
      <c r="AJ1810" s="132">
        <f t="shared" si="6121"/>
        <v>0</v>
      </c>
      <c r="AK1810" s="132">
        <f t="shared" si="6122"/>
        <v>0</v>
      </c>
      <c r="AL1810" s="132">
        <f t="shared" si="6123"/>
        <v>0</v>
      </c>
      <c r="AM1810" s="86" t="str">
        <f t="shared" si="6124"/>
        <v/>
      </c>
      <c r="AN1810" s="86" t="str">
        <f t="shared" si="6125"/>
        <v/>
      </c>
      <c r="AO1810" s="90" t="str">
        <f t="shared" ref="AO1810:AP1810" si="6158">IF($A1809&lt;&gt;"",AO1809,"")</f>
        <v/>
      </c>
      <c r="AP1810" s="54" t="str">
        <f t="shared" si="6158"/>
        <v/>
      </c>
      <c r="AQ1810" s="92" t="str">
        <f t="shared" si="6078"/>
        <v/>
      </c>
      <c r="AR1810" s="82">
        <f t="shared" si="6126"/>
        <v>0</v>
      </c>
      <c r="AS1810" s="71">
        <f t="shared" si="6079"/>
        <v>0</v>
      </c>
      <c r="AT1810" s="78" t="str">
        <f t="shared" si="6069"/>
        <v/>
      </c>
      <c r="AU1810" s="137">
        <f t="shared" si="6127"/>
        <v>0</v>
      </c>
      <c r="AV1810" s="137">
        <f t="shared" si="6128"/>
        <v>0</v>
      </c>
      <c r="AW1810" s="137">
        <f t="shared" si="6129"/>
        <v>0</v>
      </c>
      <c r="AX1810" s="86" t="str">
        <f t="shared" si="6130"/>
        <v/>
      </c>
      <c r="AY1810" s="86" t="str">
        <f t="shared" si="6131"/>
        <v/>
      </c>
      <c r="AZ1810" s="90" t="str">
        <f t="shared" ref="AZ1810:BA1810" si="6159">IF($A1809&lt;&gt;"",AZ1809,"")</f>
        <v/>
      </c>
      <c r="BA1810" s="54" t="str">
        <f t="shared" si="6159"/>
        <v/>
      </c>
      <c r="BB1810" s="92" t="str">
        <f t="shared" si="6081"/>
        <v/>
      </c>
      <c r="BC1810" s="82">
        <f t="shared" si="6132"/>
        <v>0</v>
      </c>
      <c r="BD1810" s="71">
        <f t="shared" si="6082"/>
        <v>0</v>
      </c>
      <c r="BE1810" s="98">
        <f t="shared" si="6139"/>
        <v>18</v>
      </c>
      <c r="BF1810" s="54" t="str">
        <f t="shared" si="6140"/>
        <v/>
      </c>
      <c r="BG1810" s="92" t="str">
        <f t="shared" si="6133"/>
        <v/>
      </c>
      <c r="BH1810" s="82">
        <f t="shared" si="6115"/>
        <v>0</v>
      </c>
      <c r="BI1810" s="71">
        <f t="shared" si="6116"/>
        <v>0</v>
      </c>
      <c r="BJ1810" s="146"/>
      <c r="BK1810" s="97">
        <v>1</v>
      </c>
      <c r="BL1810" s="95" t="str">
        <f t="shared" si="6141"/>
        <v/>
      </c>
      <c r="BM1810" s="95" t="str">
        <f t="shared" si="6141"/>
        <v/>
      </c>
      <c r="BN1810" s="95" t="str">
        <f t="shared" si="6141"/>
        <v/>
      </c>
      <c r="BO1810" s="95" t="str">
        <f t="shared" si="6141"/>
        <v/>
      </c>
      <c r="BP1810" s="95" t="str">
        <f t="shared" si="6141"/>
        <v/>
      </c>
      <c r="BQ1810" s="81">
        <f t="shared" si="6142"/>
        <v>0</v>
      </c>
      <c r="BR1810" s="81">
        <f t="shared" si="6143"/>
        <v>0</v>
      </c>
      <c r="BS1810" s="81">
        <f t="shared" si="6144"/>
        <v>0</v>
      </c>
      <c r="BT1810" s="81">
        <f t="shared" si="6145"/>
        <v>0</v>
      </c>
      <c r="BU1810" s="81">
        <f t="shared" si="6146"/>
        <v>0</v>
      </c>
      <c r="BV1810" s="13">
        <f t="shared" si="6147"/>
        <v>0</v>
      </c>
      <c r="BW1810" s="11">
        <f t="shared" si="6073"/>
        <v>0</v>
      </c>
      <c r="BX1810" s="69">
        <f t="shared" si="6084"/>
        <v>0</v>
      </c>
      <c r="BY1810" s="69">
        <f>IF($A1810&lt;&gt;"",IF(BY1809&lt;&gt;0,BY1809,IF(BW1810&lt;=$AW$2,"Stop Loss",0)),0)</f>
        <v>0</v>
      </c>
      <c r="BZ1810" s="69">
        <f t="shared" si="5993"/>
        <v>0</v>
      </c>
      <c r="CA1810" s="27" t="str">
        <f t="shared" si="6085"/>
        <v/>
      </c>
      <c r="CB1810" s="27" t="str">
        <f t="shared" si="6086"/>
        <v/>
      </c>
      <c r="CC1810" s="27" t="str">
        <f t="shared" si="6087"/>
        <v/>
      </c>
      <c r="CD1810" s="27" t="str">
        <f t="shared" si="6088"/>
        <v/>
      </c>
      <c r="CE1810" s="27" t="str">
        <f t="shared" si="6089"/>
        <v/>
      </c>
      <c r="CF1810" s="27" t="str">
        <f t="shared" si="6090"/>
        <v/>
      </c>
      <c r="CG1810" s="86"/>
      <c r="CH1810" s="86"/>
      <c r="CI1810" s="45"/>
      <c r="CJ1810" s="45"/>
      <c r="CK1810" s="45"/>
    </row>
    <row r="1811" spans="1:89">
      <c r="A1811" s="149"/>
      <c r="B1811" s="82" t="str">
        <f t="shared" si="6059"/>
        <v/>
      </c>
      <c r="C1811" s="7" t="str">
        <f t="shared" si="6060"/>
        <v/>
      </c>
      <c r="D1811" s="81">
        <f t="shared" si="6061"/>
        <v>0</v>
      </c>
      <c r="E1811" s="7" t="str">
        <f t="shared" si="6062"/>
        <v>18,</v>
      </c>
      <c r="F1811" s="78"/>
      <c r="G1811" s="86"/>
      <c r="H1811" s="86"/>
      <c r="I1811" s="86"/>
      <c r="J1811" s="86"/>
      <c r="K1811" s="86"/>
      <c r="L1811" s="86"/>
      <c r="M1811" s="86"/>
      <c r="N1811" s="86"/>
      <c r="O1811" s="78"/>
      <c r="P1811" s="86"/>
      <c r="Q1811" s="86"/>
      <c r="R1811" s="86"/>
      <c r="S1811" s="86"/>
      <c r="T1811" s="86"/>
      <c r="U1811" s="86"/>
      <c r="V1811" s="86"/>
      <c r="W1811" s="86"/>
      <c r="X1811" s="123" t="str">
        <f t="shared" si="6063"/>
        <v/>
      </c>
      <c r="Y1811" s="127">
        <f t="shared" si="6117"/>
        <v>0</v>
      </c>
      <c r="Z1811" s="127">
        <f t="shared" si="6118"/>
        <v>0</v>
      </c>
      <c r="AA1811" s="127">
        <f t="shared" si="6119"/>
        <v>0</v>
      </c>
      <c r="AB1811" s="86">
        <f t="shared" ref="AB1811:AC1811" si="6160">AB1810</f>
        <v>0</v>
      </c>
      <c r="AC1811" s="86">
        <f t="shared" si="6160"/>
        <v>0</v>
      </c>
      <c r="AD1811" s="90" t="str">
        <f t="shared" ref="AD1811:AE1811" si="6161">IF($A1810&lt;&gt;"",AD1810,"")</f>
        <v/>
      </c>
      <c r="AE1811" s="54" t="str">
        <f t="shared" si="6161"/>
        <v/>
      </c>
      <c r="AF1811" s="92" t="str">
        <f t="shared" si="6076"/>
        <v/>
      </c>
      <c r="AG1811" s="82">
        <f t="shared" si="6066"/>
        <v>0</v>
      </c>
      <c r="AH1811" s="71">
        <f t="shared" si="5934"/>
        <v>0</v>
      </c>
      <c r="AI1811" s="78" t="str">
        <f t="shared" si="6067"/>
        <v/>
      </c>
      <c r="AJ1811" s="132">
        <f t="shared" si="6121"/>
        <v>0</v>
      </c>
      <c r="AK1811" s="132">
        <f t="shared" si="6122"/>
        <v>0</v>
      </c>
      <c r="AL1811" s="132">
        <f t="shared" si="6123"/>
        <v>0</v>
      </c>
      <c r="AM1811" s="86" t="str">
        <f t="shared" si="6124"/>
        <v/>
      </c>
      <c r="AN1811" s="86" t="str">
        <f t="shared" si="6125"/>
        <v/>
      </c>
      <c r="AO1811" s="90" t="str">
        <f t="shared" ref="AO1811:AP1811" si="6162">IF($A1810&lt;&gt;"",AO1810,"")</f>
        <v/>
      </c>
      <c r="AP1811" s="54" t="str">
        <f t="shared" si="6162"/>
        <v/>
      </c>
      <c r="AQ1811" s="92" t="str">
        <f t="shared" si="6078"/>
        <v/>
      </c>
      <c r="AR1811" s="82">
        <f t="shared" si="6126"/>
        <v>0</v>
      </c>
      <c r="AS1811" s="71">
        <f t="shared" si="6079"/>
        <v>0</v>
      </c>
      <c r="AT1811" s="78" t="str">
        <f t="shared" si="6069"/>
        <v/>
      </c>
      <c r="AU1811" s="137">
        <f t="shared" si="6127"/>
        <v>0</v>
      </c>
      <c r="AV1811" s="137">
        <f t="shared" si="6128"/>
        <v>0</v>
      </c>
      <c r="AW1811" s="137">
        <f t="shared" si="6129"/>
        <v>0</v>
      </c>
      <c r="AX1811" s="86" t="str">
        <f t="shared" si="6130"/>
        <v/>
      </c>
      <c r="AY1811" s="86" t="str">
        <f t="shared" si="6131"/>
        <v/>
      </c>
      <c r="AZ1811" s="90" t="str">
        <f t="shared" ref="AZ1811:BA1811" si="6163">IF($A1810&lt;&gt;"",AZ1810,"")</f>
        <v/>
      </c>
      <c r="BA1811" s="54" t="str">
        <f t="shared" si="6163"/>
        <v/>
      </c>
      <c r="BB1811" s="92" t="str">
        <f t="shared" si="6081"/>
        <v/>
      </c>
      <c r="BC1811" s="82">
        <f t="shared" si="6132"/>
        <v>0</v>
      </c>
      <c r="BD1811" s="71">
        <f t="shared" si="6082"/>
        <v>0</v>
      </c>
      <c r="BE1811" s="98">
        <f t="shared" si="6139"/>
        <v>18</v>
      </c>
      <c r="BF1811" s="54" t="str">
        <f t="shared" si="6140"/>
        <v/>
      </c>
      <c r="BG1811" s="92" t="str">
        <f t="shared" si="6133"/>
        <v/>
      </c>
      <c r="BH1811" s="82">
        <f t="shared" si="6115"/>
        <v>0</v>
      </c>
      <c r="BI1811" s="71">
        <f t="shared" si="6116"/>
        <v>0</v>
      </c>
      <c r="BJ1811" s="146"/>
      <c r="BK1811" s="97">
        <v>1</v>
      </c>
      <c r="BL1811" s="95" t="str">
        <f t="shared" si="6141"/>
        <v/>
      </c>
      <c r="BM1811" s="95" t="str">
        <f t="shared" si="6141"/>
        <v/>
      </c>
      <c r="BN1811" s="95" t="str">
        <f t="shared" si="6141"/>
        <v/>
      </c>
      <c r="BO1811" s="95" t="str">
        <f t="shared" si="6141"/>
        <v/>
      </c>
      <c r="BP1811" s="95" t="str">
        <f t="shared" si="6141"/>
        <v/>
      </c>
      <c r="BQ1811" s="81">
        <f t="shared" si="6142"/>
        <v>0</v>
      </c>
      <c r="BR1811" s="81">
        <f t="shared" si="6143"/>
        <v>0</v>
      </c>
      <c r="BS1811" s="81">
        <f t="shared" si="6144"/>
        <v>0</v>
      </c>
      <c r="BT1811" s="81">
        <f t="shared" si="6145"/>
        <v>0</v>
      </c>
      <c r="BU1811" s="81">
        <f t="shared" si="6146"/>
        <v>0</v>
      </c>
      <c r="BV1811" s="13">
        <f t="shared" si="6147"/>
        <v>0</v>
      </c>
      <c r="BW1811" s="11">
        <f t="shared" si="6073"/>
        <v>0</v>
      </c>
      <c r="BX1811" s="69">
        <f t="shared" si="6084"/>
        <v>0</v>
      </c>
      <c r="BY1811" s="69">
        <f>IF($A1811&lt;&gt;"",IF(BY1810&lt;&gt;0,BY1810,IF(BW1811&lt;=$AW$2,"Stop Loss",0)),0)</f>
        <v>0</v>
      </c>
      <c r="BZ1811" s="69">
        <f t="shared" si="5993"/>
        <v>0</v>
      </c>
      <c r="CA1811" s="27" t="str">
        <f t="shared" si="6085"/>
        <v/>
      </c>
      <c r="CB1811" s="27" t="str">
        <f t="shared" si="6086"/>
        <v/>
      </c>
      <c r="CC1811" s="27" t="str">
        <f t="shared" si="6087"/>
        <v/>
      </c>
      <c r="CD1811" s="27" t="str">
        <f t="shared" si="6088"/>
        <v/>
      </c>
      <c r="CE1811" s="27" t="str">
        <f t="shared" si="6089"/>
        <v/>
      </c>
      <c r="CF1811" s="27" t="str">
        <f t="shared" si="6090"/>
        <v/>
      </c>
      <c r="CG1811" s="86"/>
      <c r="CH1811" s="86"/>
      <c r="CI1811" s="45"/>
      <c r="CJ1811" s="45"/>
      <c r="CK1811" s="45"/>
    </row>
    <row r="1812" spans="1:89">
      <c r="A1812" s="149"/>
      <c r="B1812" s="82" t="str">
        <f t="shared" si="6059"/>
        <v/>
      </c>
      <c r="C1812" s="7" t="str">
        <f t="shared" si="6060"/>
        <v/>
      </c>
      <c r="D1812" s="81">
        <f t="shared" si="6061"/>
        <v>0</v>
      </c>
      <c r="E1812" s="7" t="str">
        <f t="shared" si="6062"/>
        <v>18,</v>
      </c>
      <c r="F1812" s="78"/>
      <c r="G1812" s="86"/>
      <c r="H1812" s="86"/>
      <c r="I1812" s="86"/>
      <c r="J1812" s="86"/>
      <c r="K1812" s="86"/>
      <c r="L1812" s="86"/>
      <c r="M1812" s="86"/>
      <c r="N1812" s="86"/>
      <c r="O1812" s="78"/>
      <c r="P1812" s="86"/>
      <c r="Q1812" s="86"/>
      <c r="R1812" s="86"/>
      <c r="S1812" s="86"/>
      <c r="T1812" s="86"/>
      <c r="U1812" s="86"/>
      <c r="V1812" s="86"/>
      <c r="W1812" s="86"/>
      <c r="X1812" s="123" t="str">
        <f t="shared" si="6063"/>
        <v/>
      </c>
      <c r="Y1812" s="127">
        <f t="shared" si="6117"/>
        <v>0</v>
      </c>
      <c r="Z1812" s="127">
        <f t="shared" si="6118"/>
        <v>0</v>
      </c>
      <c r="AA1812" s="127">
        <f t="shared" si="6119"/>
        <v>0</v>
      </c>
      <c r="AB1812" s="86">
        <f t="shared" ref="AB1812:AC1812" si="6164">AB1811</f>
        <v>0</v>
      </c>
      <c r="AC1812" s="86">
        <f t="shared" si="6164"/>
        <v>0</v>
      </c>
      <c r="AD1812" s="90" t="str">
        <f t="shared" ref="AD1812:AE1812" si="6165">IF($A1811&lt;&gt;"",AD1811,"")</f>
        <v/>
      </c>
      <c r="AE1812" s="54" t="str">
        <f t="shared" si="6165"/>
        <v/>
      </c>
      <c r="AF1812" s="92" t="str">
        <f t="shared" si="6076"/>
        <v/>
      </c>
      <c r="AG1812" s="82">
        <f t="shared" si="6066"/>
        <v>0</v>
      </c>
      <c r="AH1812" s="71">
        <f t="shared" si="5934"/>
        <v>0</v>
      </c>
      <c r="AI1812" s="78" t="str">
        <f t="shared" si="6067"/>
        <v/>
      </c>
      <c r="AJ1812" s="132">
        <f t="shared" si="6121"/>
        <v>0</v>
      </c>
      <c r="AK1812" s="132">
        <f t="shared" si="6122"/>
        <v>0</v>
      </c>
      <c r="AL1812" s="132">
        <f t="shared" si="6123"/>
        <v>0</v>
      </c>
      <c r="AM1812" s="86" t="str">
        <f t="shared" si="6124"/>
        <v/>
      </c>
      <c r="AN1812" s="86" t="str">
        <f t="shared" si="6125"/>
        <v/>
      </c>
      <c r="AO1812" s="90" t="str">
        <f t="shared" ref="AO1812:AP1812" si="6166">IF($A1811&lt;&gt;"",AO1811,"")</f>
        <v/>
      </c>
      <c r="AP1812" s="54" t="str">
        <f t="shared" si="6166"/>
        <v/>
      </c>
      <c r="AQ1812" s="92" t="str">
        <f t="shared" si="6078"/>
        <v/>
      </c>
      <c r="AR1812" s="82">
        <f t="shared" si="6126"/>
        <v>0</v>
      </c>
      <c r="AS1812" s="71">
        <f t="shared" si="6079"/>
        <v>0</v>
      </c>
      <c r="AT1812" s="78" t="str">
        <f t="shared" si="6069"/>
        <v/>
      </c>
      <c r="AU1812" s="137">
        <f t="shared" si="6127"/>
        <v>0</v>
      </c>
      <c r="AV1812" s="137">
        <f t="shared" si="6128"/>
        <v>0</v>
      </c>
      <c r="AW1812" s="137">
        <f t="shared" si="6129"/>
        <v>0</v>
      </c>
      <c r="AX1812" s="86" t="str">
        <f t="shared" si="6130"/>
        <v/>
      </c>
      <c r="AY1812" s="86" t="str">
        <f t="shared" si="6131"/>
        <v/>
      </c>
      <c r="AZ1812" s="90" t="str">
        <f t="shared" ref="AZ1812:BA1812" si="6167">IF($A1811&lt;&gt;"",AZ1811,"")</f>
        <v/>
      </c>
      <c r="BA1812" s="54" t="str">
        <f t="shared" si="6167"/>
        <v/>
      </c>
      <c r="BB1812" s="92" t="str">
        <f t="shared" si="6081"/>
        <v/>
      </c>
      <c r="BC1812" s="82">
        <f t="shared" si="6132"/>
        <v>0</v>
      </c>
      <c r="BD1812" s="71">
        <f t="shared" si="6082"/>
        <v>0</v>
      </c>
      <c r="BE1812" s="98">
        <f t="shared" si="6139"/>
        <v>18</v>
      </c>
      <c r="BF1812" s="54" t="str">
        <f t="shared" si="6140"/>
        <v/>
      </c>
      <c r="BG1812" s="92" t="str">
        <f t="shared" si="6133"/>
        <v/>
      </c>
      <c r="BH1812" s="82">
        <f t="shared" si="6115"/>
        <v>0</v>
      </c>
      <c r="BI1812" s="71">
        <f t="shared" si="6116"/>
        <v>0</v>
      </c>
      <c r="BJ1812" s="146"/>
      <c r="BK1812" s="97">
        <v>1</v>
      </c>
      <c r="BL1812" s="95" t="str">
        <f t="shared" si="6141"/>
        <v/>
      </c>
      <c r="BM1812" s="95" t="str">
        <f t="shared" si="6141"/>
        <v/>
      </c>
      <c r="BN1812" s="95" t="str">
        <f t="shared" si="6141"/>
        <v/>
      </c>
      <c r="BO1812" s="95" t="str">
        <f t="shared" si="6141"/>
        <v/>
      </c>
      <c r="BP1812" s="95" t="str">
        <f t="shared" si="6141"/>
        <v/>
      </c>
      <c r="BQ1812" s="81">
        <f t="shared" si="6142"/>
        <v>0</v>
      </c>
      <c r="BR1812" s="81">
        <f t="shared" si="6143"/>
        <v>0</v>
      </c>
      <c r="BS1812" s="81">
        <f t="shared" si="6144"/>
        <v>0</v>
      </c>
      <c r="BT1812" s="81">
        <f t="shared" si="6145"/>
        <v>0</v>
      </c>
      <c r="BU1812" s="81">
        <f t="shared" si="6146"/>
        <v>0</v>
      </c>
      <c r="BV1812" s="13">
        <f t="shared" si="6147"/>
        <v>0</v>
      </c>
      <c r="BW1812" s="11">
        <f t="shared" si="6073"/>
        <v>0</v>
      </c>
      <c r="BX1812" s="69">
        <f t="shared" si="6084"/>
        <v>0</v>
      </c>
      <c r="BY1812" s="69">
        <f>IF($A1812&lt;&gt;"",IF(BY1811&lt;&gt;0,BY1811,IF(BW1812&lt;=$AW$2,"Stop Loss",0)),0)</f>
        <v>0</v>
      </c>
      <c r="BZ1812" s="69">
        <f t="shared" si="5993"/>
        <v>0</v>
      </c>
      <c r="CA1812" s="27" t="str">
        <f t="shared" si="6085"/>
        <v/>
      </c>
      <c r="CB1812" s="27" t="str">
        <f t="shared" si="6086"/>
        <v/>
      </c>
      <c r="CC1812" s="27" t="str">
        <f t="shared" si="6087"/>
        <v/>
      </c>
      <c r="CD1812" s="27" t="str">
        <f t="shared" si="6088"/>
        <v/>
      </c>
      <c r="CE1812" s="27" t="str">
        <f t="shared" si="6089"/>
        <v/>
      </c>
      <c r="CF1812" s="27" t="str">
        <f t="shared" si="6090"/>
        <v/>
      </c>
      <c r="CG1812" s="86"/>
      <c r="CH1812" s="86"/>
      <c r="CI1812" s="45"/>
      <c r="CJ1812" s="45"/>
      <c r="CK1812" s="45"/>
    </row>
    <row r="1813" spans="1:89">
      <c r="A1813" s="149"/>
      <c r="B1813" s="82" t="str">
        <f t="shared" si="6059"/>
        <v/>
      </c>
      <c r="C1813" s="7" t="str">
        <f t="shared" si="6060"/>
        <v/>
      </c>
      <c r="D1813" s="81">
        <f t="shared" si="6061"/>
        <v>0</v>
      </c>
      <c r="E1813" s="7" t="str">
        <f t="shared" si="6062"/>
        <v>18,</v>
      </c>
      <c r="F1813" s="78"/>
      <c r="G1813" s="86"/>
      <c r="H1813" s="86"/>
      <c r="I1813" s="86"/>
      <c r="J1813" s="86"/>
      <c r="K1813" s="86"/>
      <c r="L1813" s="86"/>
      <c r="M1813" s="86"/>
      <c r="N1813" s="86"/>
      <c r="O1813" s="78"/>
      <c r="P1813" s="86"/>
      <c r="Q1813" s="86"/>
      <c r="R1813" s="86"/>
      <c r="S1813" s="86"/>
      <c r="T1813" s="86"/>
      <c r="U1813" s="86"/>
      <c r="V1813" s="86"/>
      <c r="W1813" s="86"/>
      <c r="X1813" s="123" t="str">
        <f t="shared" si="6063"/>
        <v/>
      </c>
      <c r="Y1813" s="127">
        <f t="shared" si="6117"/>
        <v>0</v>
      </c>
      <c r="Z1813" s="127">
        <f t="shared" si="6118"/>
        <v>0</v>
      </c>
      <c r="AA1813" s="127">
        <f t="shared" si="6119"/>
        <v>0</v>
      </c>
      <c r="AB1813" s="86">
        <f>IF($Y1813&gt;$Z1813,$Y1813-$Z1813+AB1812,AB1812)</f>
        <v>0</v>
      </c>
      <c r="AC1813" s="86">
        <f>IF($Z1813&gt;$Y1813,$Z1813-$Y1813+AC1812,AC1812)</f>
        <v>0</v>
      </c>
      <c r="AD1813" s="90" t="str">
        <f t="shared" ref="AD1813:AE1813" si="6168">IF($A1812&lt;&gt;"",AD1812,"")</f>
        <v/>
      </c>
      <c r="AE1813" s="54" t="str">
        <f t="shared" si="6168"/>
        <v/>
      </c>
      <c r="AF1813" s="92" t="str">
        <f t="shared" si="6076"/>
        <v/>
      </c>
      <c r="AG1813" s="82">
        <f t="shared" si="6066"/>
        <v>0</v>
      </c>
      <c r="AH1813" s="71">
        <f t="shared" si="5934"/>
        <v>0</v>
      </c>
      <c r="AI1813" s="78" t="str">
        <f t="shared" si="6067"/>
        <v/>
      </c>
      <c r="AJ1813" s="132">
        <f t="shared" si="6121"/>
        <v>0</v>
      </c>
      <c r="AK1813" s="132">
        <f t="shared" si="6122"/>
        <v>0</v>
      </c>
      <c r="AL1813" s="132">
        <f t="shared" si="6123"/>
        <v>0</v>
      </c>
      <c r="AM1813" s="86" t="str">
        <f t="shared" si="6124"/>
        <v/>
      </c>
      <c r="AN1813" s="86" t="str">
        <f t="shared" si="6125"/>
        <v/>
      </c>
      <c r="AO1813" s="90" t="str">
        <f t="shared" ref="AO1813:AP1813" si="6169">IF($A1812&lt;&gt;"",AO1812,"")</f>
        <v/>
      </c>
      <c r="AP1813" s="54" t="str">
        <f t="shared" si="6169"/>
        <v/>
      </c>
      <c r="AQ1813" s="92" t="str">
        <f t="shared" si="6078"/>
        <v/>
      </c>
      <c r="AR1813" s="82">
        <f t="shared" si="6126"/>
        <v>0</v>
      </c>
      <c r="AS1813" s="71">
        <f t="shared" si="6079"/>
        <v>0</v>
      </c>
      <c r="AT1813" s="78" t="str">
        <f t="shared" si="6069"/>
        <v/>
      </c>
      <c r="AU1813" s="137">
        <f t="shared" si="6127"/>
        <v>0</v>
      </c>
      <c r="AV1813" s="137">
        <f t="shared" si="6128"/>
        <v>0</v>
      </c>
      <c r="AW1813" s="137">
        <f t="shared" si="6129"/>
        <v>0</v>
      </c>
      <c r="AX1813" s="86" t="str">
        <f t="shared" si="6130"/>
        <v/>
      </c>
      <c r="AY1813" s="86" t="str">
        <f t="shared" si="6131"/>
        <v/>
      </c>
      <c r="AZ1813" s="90" t="str">
        <f t="shared" ref="AZ1813:BA1813" si="6170">IF($A1812&lt;&gt;"",AZ1812,"")</f>
        <v/>
      </c>
      <c r="BA1813" s="54" t="str">
        <f t="shared" si="6170"/>
        <v/>
      </c>
      <c r="BB1813" s="92" t="str">
        <f t="shared" si="6081"/>
        <v/>
      </c>
      <c r="BC1813" s="82">
        <f t="shared" si="6132"/>
        <v>0</v>
      </c>
      <c r="BD1813" s="71">
        <f t="shared" si="6082"/>
        <v>0</v>
      </c>
      <c r="BE1813" s="98">
        <f t="shared" si="6139"/>
        <v>18</v>
      </c>
      <c r="BF1813" s="54" t="str">
        <f t="shared" si="6140"/>
        <v/>
      </c>
      <c r="BG1813" s="92" t="str">
        <f t="shared" si="6133"/>
        <v/>
      </c>
      <c r="BH1813" s="82">
        <f t="shared" si="6115"/>
        <v>0</v>
      </c>
      <c r="BI1813" s="71">
        <f t="shared" si="6116"/>
        <v>0</v>
      </c>
      <c r="BJ1813" s="146"/>
      <c r="BK1813" s="97">
        <v>1</v>
      </c>
      <c r="BL1813" s="95" t="str">
        <f t="shared" si="6141"/>
        <v/>
      </c>
      <c r="BM1813" s="95" t="str">
        <f t="shared" si="6141"/>
        <v/>
      </c>
      <c r="BN1813" s="95" t="str">
        <f t="shared" si="6141"/>
        <v/>
      </c>
      <c r="BO1813" s="95" t="str">
        <f t="shared" si="6141"/>
        <v/>
      </c>
      <c r="BP1813" s="95" t="str">
        <f t="shared" si="6141"/>
        <v/>
      </c>
      <c r="BQ1813" s="81">
        <f t="shared" si="6142"/>
        <v>0</v>
      </c>
      <c r="BR1813" s="81">
        <f t="shared" si="6143"/>
        <v>0</v>
      </c>
      <c r="BS1813" s="81">
        <f t="shared" si="6144"/>
        <v>0</v>
      </c>
      <c r="BT1813" s="81">
        <f t="shared" si="6145"/>
        <v>0</v>
      </c>
      <c r="BU1813" s="81">
        <f t="shared" si="6146"/>
        <v>0</v>
      </c>
      <c r="BV1813" s="13">
        <f t="shared" si="6147"/>
        <v>0</v>
      </c>
      <c r="BW1813" s="11">
        <f t="shared" si="6073"/>
        <v>0</v>
      </c>
      <c r="BX1813" s="69">
        <f t="shared" si="6084"/>
        <v>0</v>
      </c>
      <c r="BY1813" s="69">
        <f>IF($A1813&lt;&gt;"",IF(BY1812&lt;&gt;0,BY1812,IF(BW1813&lt;=$AW$2,"Stop Loss",0)),0)</f>
        <v>0</v>
      </c>
      <c r="BZ1813" s="69">
        <f t="shared" si="5993"/>
        <v>0</v>
      </c>
      <c r="CA1813" s="27" t="str">
        <f t="shared" si="6085"/>
        <v/>
      </c>
      <c r="CB1813" s="27" t="str">
        <f t="shared" si="6086"/>
        <v/>
      </c>
      <c r="CC1813" s="27" t="str">
        <f t="shared" si="6087"/>
        <v/>
      </c>
      <c r="CD1813" s="27" t="str">
        <f t="shared" si="6088"/>
        <v/>
      </c>
      <c r="CE1813" s="27" t="str">
        <f t="shared" si="6089"/>
        <v/>
      </c>
      <c r="CF1813" s="27" t="str">
        <f t="shared" si="6090"/>
        <v/>
      </c>
      <c r="CG1813" s="86"/>
      <c r="CH1813" s="86"/>
      <c r="CI1813" s="45"/>
      <c r="CJ1813" s="45"/>
      <c r="CK1813" s="45"/>
    </row>
    <row r="1814" spans="1:89">
      <c r="A1814" s="149"/>
      <c r="B1814" s="82" t="str">
        <f t="shared" si="6059"/>
        <v/>
      </c>
      <c r="C1814" s="7" t="str">
        <f t="shared" si="6060"/>
        <v/>
      </c>
      <c r="D1814" s="81">
        <f t="shared" si="6061"/>
        <v>0</v>
      </c>
      <c r="E1814" s="7" t="str">
        <f t="shared" si="6062"/>
        <v>18,</v>
      </c>
      <c r="F1814" s="78"/>
      <c r="G1814" s="86"/>
      <c r="H1814" s="86"/>
      <c r="I1814" s="86"/>
      <c r="J1814" s="86"/>
      <c r="K1814" s="86"/>
      <c r="L1814" s="86"/>
      <c r="M1814" s="86"/>
      <c r="N1814" s="86"/>
      <c r="O1814" s="78"/>
      <c r="P1814" s="86"/>
      <c r="Q1814" s="86"/>
      <c r="R1814" s="86"/>
      <c r="S1814" s="86"/>
      <c r="T1814" s="86"/>
      <c r="U1814" s="86"/>
      <c r="V1814" s="86"/>
      <c r="W1814" s="86"/>
      <c r="X1814" s="123" t="str">
        <f t="shared" si="6063"/>
        <v/>
      </c>
      <c r="Y1814" s="127">
        <f t="shared" si="6117"/>
        <v>0</v>
      </c>
      <c r="Z1814" s="127">
        <f t="shared" si="6118"/>
        <v>0</v>
      </c>
      <c r="AA1814" s="127">
        <f t="shared" si="6119"/>
        <v>0</v>
      </c>
      <c r="AB1814" s="86">
        <f>AB1813</f>
        <v>0</v>
      </c>
      <c r="AC1814" s="86">
        <f>AC1813</f>
        <v>0</v>
      </c>
      <c r="AD1814" s="90" t="str">
        <f>IF($A1813&lt;&gt;"",AA1813,"")</f>
        <v/>
      </c>
      <c r="AE1814" s="92" t="str">
        <f>IF($A1813&lt;&gt;"",IF(Y1813&gt;Z1813,"L","H"),"")</f>
        <v/>
      </c>
      <c r="AF1814" s="92" t="str">
        <f t="shared" si="6076"/>
        <v/>
      </c>
      <c r="AG1814" s="82">
        <f t="shared" si="6066"/>
        <v>0</v>
      </c>
      <c r="AH1814" s="71">
        <f t="shared" si="5934"/>
        <v>0</v>
      </c>
      <c r="AI1814" s="78" t="str">
        <f t="shared" si="6067"/>
        <v/>
      </c>
      <c r="AJ1814" s="132">
        <f t="shared" si="6121"/>
        <v>0</v>
      </c>
      <c r="AK1814" s="132">
        <f t="shared" si="6122"/>
        <v>0</v>
      </c>
      <c r="AL1814" s="132">
        <f t="shared" si="6123"/>
        <v>0</v>
      </c>
      <c r="AM1814" s="86" t="str">
        <f t="shared" si="6124"/>
        <v/>
      </c>
      <c r="AN1814" s="86" t="str">
        <f t="shared" si="6125"/>
        <v/>
      </c>
      <c r="AO1814" s="90" t="str">
        <f>IF($A1813&lt;&gt;"",AL1813,"")</f>
        <v/>
      </c>
      <c r="AP1814" s="92" t="str">
        <f>IF($A1813&lt;&gt;"",IF(AM1813&lt;&gt;"","O","E"),"")</f>
        <v/>
      </c>
      <c r="AQ1814" s="92" t="str">
        <f t="shared" si="6078"/>
        <v/>
      </c>
      <c r="AR1814" s="82">
        <f t="shared" si="6126"/>
        <v>0</v>
      </c>
      <c r="AS1814" s="71">
        <f t="shared" si="6079"/>
        <v>0</v>
      </c>
      <c r="AT1814" s="78" t="str">
        <f t="shared" si="6069"/>
        <v/>
      </c>
      <c r="AU1814" s="137">
        <f t="shared" si="6127"/>
        <v>0</v>
      </c>
      <c r="AV1814" s="137">
        <f t="shared" si="6128"/>
        <v>0</v>
      </c>
      <c r="AW1814" s="137">
        <f t="shared" si="6129"/>
        <v>0</v>
      </c>
      <c r="AX1814" s="86" t="str">
        <f t="shared" si="6130"/>
        <v/>
      </c>
      <c r="AY1814" s="86" t="str">
        <f t="shared" si="6131"/>
        <v/>
      </c>
      <c r="AZ1814" s="90" t="str">
        <f>IF($A1813&lt;&gt;"",AW1813,"")</f>
        <v/>
      </c>
      <c r="BA1814" s="92" t="str">
        <f>IF($A1813&lt;&gt;"",IF(AX1813&lt;&gt;"","B","R"),"")</f>
        <v/>
      </c>
      <c r="BB1814" s="92" t="str">
        <f t="shared" si="6081"/>
        <v/>
      </c>
      <c r="BC1814" s="82">
        <f t="shared" si="6132"/>
        <v>0</v>
      </c>
      <c r="BD1814" s="71">
        <f t="shared" si="6082"/>
        <v>0</v>
      </c>
      <c r="BE1814" s="98">
        <f t="shared" si="6139"/>
        <v>18</v>
      </c>
      <c r="BF1814" s="92" t="str">
        <f>IF($A1813&lt;&gt;"",IF($Y1813&gt;$Z1813,"H",IF($Z1813&gt;$Y1813,"L",BF1813)),"")</f>
        <v/>
      </c>
      <c r="BG1814" s="92" t="str">
        <f>IF($A1814&lt;&gt;"",IF($A1814=0,"L",IF(BF1814&lt;&gt;"",IF(BF1814=X1814,"W","L"))),"")</f>
        <v/>
      </c>
      <c r="BH1814" s="82">
        <f t="shared" si="6115"/>
        <v>0</v>
      </c>
      <c r="BI1814" s="71">
        <f t="shared" si="6116"/>
        <v>0</v>
      </c>
      <c r="BJ1814" s="146" t="str">
        <f>AE1814&amp;AP1814&amp;BA1814</f>
        <v/>
      </c>
      <c r="BK1814" s="97">
        <v>1</v>
      </c>
      <c r="BL1814" s="95" t="str">
        <f>IF($A1813&lt;&gt;"",IF($BJ1814="LER","11,",IF($BJ1814="LOR","02,",IF($BJ1814="LEB","01,",IF($BJ1814="LOB","12,",IF($BJ1814="HER","29,",IF($BJ1814="HOR","20,",IF($BJ1814="HEB","19,",IF($BJ1814="HOB","30,","")))))))),"")</f>
        <v/>
      </c>
      <c r="BM1814" s="95" t="str">
        <f>IF($A1813&lt;&gt;"",IF($BJ1814="LER","13,",IF($BJ1814="LOR","04,",IF($BJ1814="LEB","03,",IF($BJ1814="LOB","14,",IF($BJ1814="HER","31,",IF($BJ1814="HOR","22,",IF($BJ1814="HEB","21,",IF($BJ1814="HOB","32,","")))))))),"")</f>
        <v/>
      </c>
      <c r="BN1814" s="95" t="str">
        <f>IF($A1813&lt;&gt;"",IF($BJ1814="LER","15,",IF($BJ1814="LOR","06,",IF($BJ1814="LEB","05,",IF($BJ1814="LOB","16,",IF($BJ1814="HER","33,",IF($BJ1814="HOR","24,",IF($BJ1814="HEB","23,",IF($BJ1814="HOB","34,","")))))))),"")</f>
        <v/>
      </c>
      <c r="BO1814" s="95" t="str">
        <f>IF($A1813&lt;&gt;"",IF($BJ1814="LER","17,",IF($BJ1814="LOR","08,",IF($BJ1814="LEB","07,",IF($BJ1814="LOB","18,",IF($BJ1814="HER","35,",IF($BJ1814="HOR","26,",IF($BJ1814="HEB","25,",IF($BJ1814="HOB","36,","")))))))),"")</f>
        <v/>
      </c>
      <c r="BP1814" s="95" t="str">
        <f>IF($A1813&lt;&gt;"",IF($BJ1814="LER","",IF($BJ1814="LOR","10,",IF($BJ1814="LEB","09,",IF($BJ1814="LOB","",IF($BJ1814="HER","",IF($BJ1814="HOR","28,",IF($BJ1814="HEB","27,",IF($BJ1814="HOB","","")))))))),"")</f>
        <v/>
      </c>
      <c r="BQ1814" s="81">
        <f t="shared" si="6142"/>
        <v>0</v>
      </c>
      <c r="BR1814" s="81">
        <f t="shared" si="6143"/>
        <v>0</v>
      </c>
      <c r="BS1814" s="81">
        <f t="shared" si="6144"/>
        <v>0</v>
      </c>
      <c r="BT1814" s="81">
        <f t="shared" si="6145"/>
        <v>0</v>
      </c>
      <c r="BU1814" s="81">
        <f t="shared" si="6146"/>
        <v>0</v>
      </c>
      <c r="BV1814" s="13">
        <f t="shared" si="6147"/>
        <v>0</v>
      </c>
      <c r="BW1814" s="11">
        <f t="shared" si="6073"/>
        <v>0</v>
      </c>
      <c r="BX1814" s="69">
        <f t="shared" si="6084"/>
        <v>0</v>
      </c>
      <c r="BY1814" s="69">
        <f>IF($A1814&lt;&gt;"",IF(BY1813&lt;&gt;0,BY1813,IF(BW1814&lt;=$AW$2,"Stop Loss",0)),0)</f>
        <v>0</v>
      </c>
      <c r="BZ1814" s="69">
        <f t="shared" si="5993"/>
        <v>0</v>
      </c>
      <c r="CA1814" s="27" t="str">
        <f t="shared" si="6085"/>
        <v/>
      </c>
      <c r="CB1814" s="27" t="str">
        <f t="shared" si="6086"/>
        <v/>
      </c>
      <c r="CC1814" s="27" t="str">
        <f t="shared" si="6087"/>
        <v/>
      </c>
      <c r="CD1814" s="27" t="str">
        <f t="shared" si="6088"/>
        <v/>
      </c>
      <c r="CE1814" s="27" t="str">
        <f t="shared" si="6089"/>
        <v/>
      </c>
      <c r="CF1814" s="27" t="str">
        <f t="shared" si="6090"/>
        <v/>
      </c>
      <c r="CG1814" s="86"/>
      <c r="CH1814" s="86"/>
      <c r="CI1814" s="45"/>
      <c r="CJ1814" s="45"/>
      <c r="CK1814" s="45"/>
    </row>
    <row r="1815" spans="1:89">
      <c r="A1815" s="149"/>
      <c r="B1815" s="82" t="str">
        <f t="shared" si="6059"/>
        <v/>
      </c>
      <c r="C1815" s="7" t="str">
        <f t="shared" si="6060"/>
        <v/>
      </c>
      <c r="D1815" s="81">
        <f t="shared" si="6061"/>
        <v>0</v>
      </c>
      <c r="E1815" s="7" t="str">
        <f t="shared" si="6062"/>
        <v>18,</v>
      </c>
      <c r="F1815" s="78"/>
      <c r="G1815" s="86"/>
      <c r="H1815" s="86"/>
      <c r="I1815" s="86"/>
      <c r="J1815" s="86"/>
      <c r="K1815" s="86"/>
      <c r="L1815" s="86"/>
      <c r="M1815" s="86"/>
      <c r="N1815" s="86"/>
      <c r="O1815" s="78"/>
      <c r="P1815" s="86"/>
      <c r="Q1815" s="86"/>
      <c r="R1815" s="86"/>
      <c r="S1815" s="86"/>
      <c r="T1815" s="86"/>
      <c r="U1815" s="86"/>
      <c r="V1815" s="86"/>
      <c r="W1815" s="86"/>
      <c r="X1815" s="123" t="str">
        <f t="shared" si="6063"/>
        <v/>
      </c>
      <c r="Y1815" s="127">
        <f t="shared" si="6117"/>
        <v>0</v>
      </c>
      <c r="Z1815" s="127">
        <f t="shared" si="6118"/>
        <v>0</v>
      </c>
      <c r="AA1815" s="127">
        <f t="shared" si="6119"/>
        <v>0</v>
      </c>
      <c r="AB1815" s="86">
        <f t="shared" ref="AB1815:AC1815" si="6171">AB1814</f>
        <v>0</v>
      </c>
      <c r="AC1815" s="86">
        <f t="shared" si="6171"/>
        <v>0</v>
      </c>
      <c r="AD1815" s="90" t="str">
        <f>IF($A1814&lt;&gt;"",AD1814,"")</f>
        <v/>
      </c>
      <c r="AE1815" s="54" t="str">
        <f>IF($A1814&lt;&gt;"",AE1814,"")</f>
        <v/>
      </c>
      <c r="AF1815" s="92" t="str">
        <f t="shared" si="6076"/>
        <v/>
      </c>
      <c r="AG1815" s="82">
        <f t="shared" si="6066"/>
        <v>0</v>
      </c>
      <c r="AH1815" s="71">
        <f t="shared" si="5934"/>
        <v>0</v>
      </c>
      <c r="AI1815" s="78" t="str">
        <f t="shared" si="6067"/>
        <v/>
      </c>
      <c r="AJ1815" s="132">
        <f t="shared" si="6121"/>
        <v>0</v>
      </c>
      <c r="AK1815" s="132">
        <f t="shared" si="6122"/>
        <v>0</v>
      </c>
      <c r="AL1815" s="132">
        <f t="shared" si="6123"/>
        <v>0</v>
      </c>
      <c r="AM1815" s="86" t="str">
        <f t="shared" si="6124"/>
        <v/>
      </c>
      <c r="AN1815" s="86" t="str">
        <f t="shared" si="6125"/>
        <v/>
      </c>
      <c r="AO1815" s="90" t="str">
        <f>IF($A1814&lt;&gt;"",AO1814,"")</f>
        <v/>
      </c>
      <c r="AP1815" s="54" t="str">
        <f>IF($A1814&lt;&gt;"",AP1814,"")</f>
        <v/>
      </c>
      <c r="AQ1815" s="92" t="str">
        <f t="shared" si="6078"/>
        <v/>
      </c>
      <c r="AR1815" s="82">
        <f t="shared" si="6126"/>
        <v>0</v>
      </c>
      <c r="AS1815" s="71">
        <f t="shared" si="6079"/>
        <v>0</v>
      </c>
      <c r="AT1815" s="78" t="str">
        <f t="shared" si="6069"/>
        <v/>
      </c>
      <c r="AU1815" s="137">
        <f t="shared" si="6127"/>
        <v>0</v>
      </c>
      <c r="AV1815" s="137">
        <f t="shared" si="6128"/>
        <v>0</v>
      </c>
      <c r="AW1815" s="137">
        <f t="shared" si="6129"/>
        <v>0</v>
      </c>
      <c r="AX1815" s="86" t="str">
        <f t="shared" si="6130"/>
        <v/>
      </c>
      <c r="AY1815" s="86" t="str">
        <f t="shared" si="6131"/>
        <v/>
      </c>
      <c r="AZ1815" s="90" t="str">
        <f>IF($A1814&lt;&gt;"",AZ1814,"")</f>
        <v/>
      </c>
      <c r="BA1815" s="54" t="str">
        <f>IF($A1814&lt;&gt;"",BA1814,"")</f>
        <v/>
      </c>
      <c r="BB1815" s="92" t="str">
        <f t="shared" si="6081"/>
        <v/>
      </c>
      <c r="BC1815" s="82">
        <f t="shared" si="6132"/>
        <v>0</v>
      </c>
      <c r="BD1815" s="71">
        <f t="shared" si="6082"/>
        <v>0</v>
      </c>
      <c r="BE1815" s="98">
        <f t="shared" si="6139"/>
        <v>18</v>
      </c>
      <c r="BF1815" s="54" t="str">
        <f>IF($A1814&lt;&gt;"",BF1814,"")</f>
        <v/>
      </c>
      <c r="BG1815" s="92" t="str">
        <f t="shared" ref="BG1815:BG1822" si="6172">IF($A1815&lt;&gt;"",IF($A1815=0,"L",IF(BF1815&lt;&gt;"",IF(BF1815=X1815,"W","L"))),"")</f>
        <v/>
      </c>
      <c r="BH1815" s="82">
        <f t="shared" si="6115"/>
        <v>0</v>
      </c>
      <c r="BI1815" s="71">
        <f t="shared" si="6116"/>
        <v>0</v>
      </c>
      <c r="BJ1815" s="146"/>
      <c r="BK1815" s="97">
        <v>1</v>
      </c>
      <c r="BL1815" s="95" t="str">
        <f>IF(BL1814&lt;&gt;"",BL1814,"")</f>
        <v/>
      </c>
      <c r="BM1815" s="95" t="str">
        <f t="shared" ref="BM1815:BP1815" si="6173">IF(BM1814&lt;&gt;"",BM1814,"")</f>
        <v/>
      </c>
      <c r="BN1815" s="95" t="str">
        <f t="shared" si="6173"/>
        <v/>
      </c>
      <c r="BO1815" s="95" t="str">
        <f t="shared" si="6173"/>
        <v/>
      </c>
      <c r="BP1815" s="95" t="str">
        <f t="shared" si="6173"/>
        <v/>
      </c>
      <c r="BQ1815" s="81">
        <f t="shared" si="6142"/>
        <v>0</v>
      </c>
      <c r="BR1815" s="81">
        <f t="shared" si="6143"/>
        <v>0</v>
      </c>
      <c r="BS1815" s="81">
        <f t="shared" si="6144"/>
        <v>0</v>
      </c>
      <c r="BT1815" s="81">
        <f t="shared" si="6145"/>
        <v>0</v>
      </c>
      <c r="BU1815" s="81">
        <f t="shared" si="6146"/>
        <v>0</v>
      </c>
      <c r="BV1815" s="13">
        <f t="shared" si="6147"/>
        <v>0</v>
      </c>
      <c r="BW1815" s="11">
        <f t="shared" si="6073"/>
        <v>0</v>
      </c>
      <c r="BX1815" s="69">
        <f t="shared" si="6084"/>
        <v>0</v>
      </c>
      <c r="BY1815" s="69">
        <f>IF($A1815&lt;&gt;"",IF(BY1814&lt;&gt;0,BY1814,IF(BW1815&lt;=$AW$2,"Stop Loss",0)),0)</f>
        <v>0</v>
      </c>
      <c r="BZ1815" s="69">
        <f t="shared" si="5993"/>
        <v>0</v>
      </c>
      <c r="CA1815" s="27" t="str">
        <f t="shared" si="6085"/>
        <v/>
      </c>
      <c r="CB1815" s="27" t="str">
        <f t="shared" si="6086"/>
        <v/>
      </c>
      <c r="CC1815" s="27" t="str">
        <f t="shared" si="6087"/>
        <v/>
      </c>
      <c r="CD1815" s="27" t="str">
        <f t="shared" si="6088"/>
        <v/>
      </c>
      <c r="CE1815" s="27" t="str">
        <f t="shared" si="6089"/>
        <v/>
      </c>
      <c r="CF1815" s="27" t="str">
        <f t="shared" si="6090"/>
        <v/>
      </c>
      <c r="CG1815" s="86"/>
      <c r="CH1815" s="86"/>
      <c r="CI1815" s="45"/>
      <c r="CJ1815" s="45"/>
      <c r="CK1815" s="45"/>
    </row>
    <row r="1816" spans="1:89">
      <c r="A1816" s="149"/>
      <c r="B1816" s="82" t="str">
        <f t="shared" si="6059"/>
        <v/>
      </c>
      <c r="C1816" s="7" t="str">
        <f t="shared" si="6060"/>
        <v/>
      </c>
      <c r="D1816" s="81">
        <f t="shared" si="6061"/>
        <v>0</v>
      </c>
      <c r="E1816" s="7" t="str">
        <f t="shared" si="6062"/>
        <v>18,</v>
      </c>
      <c r="F1816" s="78"/>
      <c r="G1816" s="86"/>
      <c r="H1816" s="86"/>
      <c r="I1816" s="86"/>
      <c r="J1816" s="86"/>
      <c r="K1816" s="86"/>
      <c r="L1816" s="86"/>
      <c r="M1816" s="86"/>
      <c r="N1816" s="86"/>
      <c r="O1816" s="78"/>
      <c r="P1816" s="86"/>
      <c r="Q1816" s="86"/>
      <c r="R1816" s="86"/>
      <c r="S1816" s="86"/>
      <c r="T1816" s="86"/>
      <c r="U1816" s="86"/>
      <c r="V1816" s="86"/>
      <c r="W1816" s="86"/>
      <c r="X1816" s="123" t="str">
        <f t="shared" si="6063"/>
        <v/>
      </c>
      <c r="Y1816" s="127">
        <f t="shared" si="6117"/>
        <v>0</v>
      </c>
      <c r="Z1816" s="127">
        <f t="shared" si="6118"/>
        <v>0</v>
      </c>
      <c r="AA1816" s="127">
        <f t="shared" si="6119"/>
        <v>0</v>
      </c>
      <c r="AB1816" s="86">
        <f t="shared" ref="AB1816:AC1816" si="6174">AB1815</f>
        <v>0</v>
      </c>
      <c r="AC1816" s="86">
        <f t="shared" si="6174"/>
        <v>0</v>
      </c>
      <c r="AD1816" s="90" t="str">
        <f t="shared" ref="AD1816:AE1816" si="6175">IF($A1815&lt;&gt;"",AD1815,"")</f>
        <v/>
      </c>
      <c r="AE1816" s="54" t="str">
        <f t="shared" si="6175"/>
        <v/>
      </c>
      <c r="AF1816" s="92" t="str">
        <f t="shared" si="6076"/>
        <v/>
      </c>
      <c r="AG1816" s="82">
        <f t="shared" si="6066"/>
        <v>0</v>
      </c>
      <c r="AH1816" s="71">
        <f t="shared" si="5934"/>
        <v>0</v>
      </c>
      <c r="AI1816" s="78" t="str">
        <f t="shared" si="6067"/>
        <v/>
      </c>
      <c r="AJ1816" s="132">
        <f t="shared" si="6121"/>
        <v>0</v>
      </c>
      <c r="AK1816" s="132">
        <f t="shared" si="6122"/>
        <v>0</v>
      </c>
      <c r="AL1816" s="132">
        <f t="shared" si="6123"/>
        <v>0</v>
      </c>
      <c r="AM1816" s="86" t="str">
        <f t="shared" si="6124"/>
        <v/>
      </c>
      <c r="AN1816" s="86" t="str">
        <f t="shared" si="6125"/>
        <v/>
      </c>
      <c r="AO1816" s="90" t="str">
        <f t="shared" ref="AO1816:AP1816" si="6176">IF($A1815&lt;&gt;"",AO1815,"")</f>
        <v/>
      </c>
      <c r="AP1816" s="54" t="str">
        <f t="shared" si="6176"/>
        <v/>
      </c>
      <c r="AQ1816" s="92" t="str">
        <f t="shared" si="6078"/>
        <v/>
      </c>
      <c r="AR1816" s="82">
        <f t="shared" si="6126"/>
        <v>0</v>
      </c>
      <c r="AS1816" s="71">
        <f t="shared" si="6079"/>
        <v>0</v>
      </c>
      <c r="AT1816" s="78" t="str">
        <f t="shared" si="6069"/>
        <v/>
      </c>
      <c r="AU1816" s="137">
        <f t="shared" si="6127"/>
        <v>0</v>
      </c>
      <c r="AV1816" s="137">
        <f t="shared" si="6128"/>
        <v>0</v>
      </c>
      <c r="AW1816" s="137">
        <f t="shared" si="6129"/>
        <v>0</v>
      </c>
      <c r="AX1816" s="86" t="str">
        <f t="shared" si="6130"/>
        <v/>
      </c>
      <c r="AY1816" s="86" t="str">
        <f t="shared" si="6131"/>
        <v/>
      </c>
      <c r="AZ1816" s="90" t="str">
        <f t="shared" ref="AZ1816:BA1816" si="6177">IF($A1815&lt;&gt;"",AZ1815,"")</f>
        <v/>
      </c>
      <c r="BA1816" s="54" t="str">
        <f t="shared" si="6177"/>
        <v/>
      </c>
      <c r="BB1816" s="92" t="str">
        <f t="shared" si="6081"/>
        <v/>
      </c>
      <c r="BC1816" s="82">
        <f t="shared" si="6132"/>
        <v>0</v>
      </c>
      <c r="BD1816" s="71">
        <f t="shared" si="6082"/>
        <v>0</v>
      </c>
      <c r="BE1816" s="98">
        <f t="shared" si="6139"/>
        <v>18</v>
      </c>
      <c r="BF1816" s="54" t="str">
        <f t="shared" ref="BF1816:BF1822" si="6178">IF($A1815&lt;&gt;"",BF1815,"")</f>
        <v/>
      </c>
      <c r="BG1816" s="92" t="str">
        <f t="shared" si="6172"/>
        <v/>
      </c>
      <c r="BH1816" s="82">
        <f t="shared" si="6115"/>
        <v>0</v>
      </c>
      <c r="BI1816" s="71">
        <f t="shared" si="6116"/>
        <v>0</v>
      </c>
      <c r="BJ1816" s="146"/>
      <c r="BK1816" s="97">
        <v>1</v>
      </c>
      <c r="BL1816" s="95" t="str">
        <f t="shared" ref="BL1816:BP1816" si="6179">IF(BL1815&lt;&gt;"",BL1815,"")</f>
        <v/>
      </c>
      <c r="BM1816" s="95" t="str">
        <f t="shared" si="6179"/>
        <v/>
      </c>
      <c r="BN1816" s="95" t="str">
        <f t="shared" si="6179"/>
        <v/>
      </c>
      <c r="BO1816" s="95" t="str">
        <f t="shared" si="6179"/>
        <v/>
      </c>
      <c r="BP1816" s="95" t="str">
        <f t="shared" si="6179"/>
        <v/>
      </c>
      <c r="BQ1816" s="81">
        <f t="shared" si="6142"/>
        <v>0</v>
      </c>
      <c r="BR1816" s="81">
        <f t="shared" si="6143"/>
        <v>0</v>
      </c>
      <c r="BS1816" s="81">
        <f t="shared" si="6144"/>
        <v>0</v>
      </c>
      <c r="BT1816" s="81">
        <f t="shared" si="6145"/>
        <v>0</v>
      </c>
      <c r="BU1816" s="81">
        <f t="shared" si="6146"/>
        <v>0</v>
      </c>
      <c r="BV1816" s="13">
        <f t="shared" si="6147"/>
        <v>0</v>
      </c>
      <c r="BW1816" s="11">
        <f t="shared" si="6073"/>
        <v>0</v>
      </c>
      <c r="BX1816" s="69">
        <f t="shared" si="6084"/>
        <v>0</v>
      </c>
      <c r="BY1816" s="69">
        <f>IF($A1816&lt;&gt;"",IF(BY1815&lt;&gt;0,BY1815,IF(BW1816&lt;=$AW$2,"Stop Loss",0)),0)</f>
        <v>0</v>
      </c>
      <c r="BZ1816" s="69">
        <f t="shared" si="5993"/>
        <v>0</v>
      </c>
      <c r="CA1816" s="27" t="str">
        <f t="shared" si="6085"/>
        <v/>
      </c>
      <c r="CB1816" s="27" t="str">
        <f t="shared" si="6086"/>
        <v/>
      </c>
      <c r="CC1816" s="27" t="str">
        <f t="shared" si="6087"/>
        <v/>
      </c>
      <c r="CD1816" s="27" t="str">
        <f t="shared" si="6088"/>
        <v/>
      </c>
      <c r="CE1816" s="27" t="str">
        <f t="shared" si="6089"/>
        <v/>
      </c>
      <c r="CF1816" s="27" t="str">
        <f t="shared" si="6090"/>
        <v/>
      </c>
      <c r="CG1816" s="86"/>
      <c r="CH1816" s="86"/>
      <c r="CI1816" s="45"/>
      <c r="CJ1816" s="45"/>
      <c r="CK1816" s="45"/>
    </row>
    <row r="1817" spans="1:89">
      <c r="A1817" s="149"/>
      <c r="B1817" s="82" t="str">
        <f t="shared" si="6059"/>
        <v/>
      </c>
      <c r="C1817" s="7" t="str">
        <f t="shared" si="6060"/>
        <v/>
      </c>
      <c r="D1817" s="81">
        <f t="shared" si="6061"/>
        <v>0</v>
      </c>
      <c r="E1817" s="7" t="str">
        <f t="shared" si="6062"/>
        <v>18,</v>
      </c>
      <c r="F1817" s="78"/>
      <c r="G1817" s="86"/>
      <c r="H1817" s="86"/>
      <c r="I1817" s="86"/>
      <c r="J1817" s="86"/>
      <c r="K1817" s="86"/>
      <c r="L1817" s="86"/>
      <c r="M1817" s="86"/>
      <c r="N1817" s="86"/>
      <c r="O1817" s="78"/>
      <c r="P1817" s="86"/>
      <c r="Q1817" s="86"/>
      <c r="R1817" s="86"/>
      <c r="S1817" s="86"/>
      <c r="T1817" s="86"/>
      <c r="U1817" s="86"/>
      <c r="V1817" s="86"/>
      <c r="W1817" s="86"/>
      <c r="X1817" s="123" t="str">
        <f t="shared" si="6063"/>
        <v/>
      </c>
      <c r="Y1817" s="127">
        <f t="shared" si="6117"/>
        <v>0</v>
      </c>
      <c r="Z1817" s="127">
        <f t="shared" si="6118"/>
        <v>0</v>
      </c>
      <c r="AA1817" s="127">
        <f t="shared" si="6119"/>
        <v>0</v>
      </c>
      <c r="AB1817" s="86">
        <f t="shared" ref="AB1817:AC1817" si="6180">AB1816</f>
        <v>0</v>
      </c>
      <c r="AC1817" s="86">
        <f t="shared" si="6180"/>
        <v>0</v>
      </c>
      <c r="AD1817" s="90" t="str">
        <f t="shared" ref="AD1817:AE1817" si="6181">IF($A1816&lt;&gt;"",AD1816,"")</f>
        <v/>
      </c>
      <c r="AE1817" s="54" t="str">
        <f t="shared" si="6181"/>
        <v/>
      </c>
      <c r="AF1817" s="92" t="str">
        <f t="shared" si="6076"/>
        <v/>
      </c>
      <c r="AG1817" s="82">
        <f t="shared" si="6066"/>
        <v>0</v>
      </c>
      <c r="AH1817" s="71">
        <f t="shared" si="5934"/>
        <v>0</v>
      </c>
      <c r="AI1817" s="78" t="str">
        <f t="shared" si="6067"/>
        <v/>
      </c>
      <c r="AJ1817" s="132">
        <f t="shared" si="6121"/>
        <v>0</v>
      </c>
      <c r="AK1817" s="132">
        <f t="shared" si="6122"/>
        <v>0</v>
      </c>
      <c r="AL1817" s="132">
        <f t="shared" si="6123"/>
        <v>0</v>
      </c>
      <c r="AM1817" s="86" t="str">
        <f t="shared" si="6124"/>
        <v/>
      </c>
      <c r="AN1817" s="86" t="str">
        <f t="shared" si="6125"/>
        <v/>
      </c>
      <c r="AO1817" s="90" t="str">
        <f t="shared" ref="AO1817:AP1817" si="6182">IF($A1816&lt;&gt;"",AO1816,"")</f>
        <v/>
      </c>
      <c r="AP1817" s="54" t="str">
        <f t="shared" si="6182"/>
        <v/>
      </c>
      <c r="AQ1817" s="92" t="str">
        <f t="shared" si="6078"/>
        <v/>
      </c>
      <c r="AR1817" s="82">
        <f t="shared" si="6126"/>
        <v>0</v>
      </c>
      <c r="AS1817" s="71">
        <f t="shared" si="6079"/>
        <v>0</v>
      </c>
      <c r="AT1817" s="78" t="str">
        <f t="shared" si="6069"/>
        <v/>
      </c>
      <c r="AU1817" s="137">
        <f t="shared" si="6127"/>
        <v>0</v>
      </c>
      <c r="AV1817" s="137">
        <f t="shared" si="6128"/>
        <v>0</v>
      </c>
      <c r="AW1817" s="137">
        <f t="shared" si="6129"/>
        <v>0</v>
      </c>
      <c r="AX1817" s="86" t="str">
        <f t="shared" si="6130"/>
        <v/>
      </c>
      <c r="AY1817" s="86" t="str">
        <f t="shared" si="6131"/>
        <v/>
      </c>
      <c r="AZ1817" s="90" t="str">
        <f t="shared" ref="AZ1817:BA1817" si="6183">IF($A1816&lt;&gt;"",AZ1816,"")</f>
        <v/>
      </c>
      <c r="BA1817" s="54" t="str">
        <f t="shared" si="6183"/>
        <v/>
      </c>
      <c r="BB1817" s="92" t="str">
        <f t="shared" si="6081"/>
        <v/>
      </c>
      <c r="BC1817" s="82">
        <f t="shared" si="6132"/>
        <v>0</v>
      </c>
      <c r="BD1817" s="71">
        <f t="shared" si="6082"/>
        <v>0</v>
      </c>
      <c r="BE1817" s="98">
        <f t="shared" si="6139"/>
        <v>18</v>
      </c>
      <c r="BF1817" s="54" t="str">
        <f t="shared" si="6178"/>
        <v/>
      </c>
      <c r="BG1817" s="92" t="str">
        <f t="shared" si="6172"/>
        <v/>
      </c>
      <c r="BH1817" s="82">
        <f t="shared" si="6115"/>
        <v>0</v>
      </c>
      <c r="BI1817" s="71">
        <f t="shared" si="6116"/>
        <v>0</v>
      </c>
      <c r="BJ1817" s="146"/>
      <c r="BK1817" s="97">
        <v>1</v>
      </c>
      <c r="BL1817" s="95" t="str">
        <f t="shared" ref="BL1817:BP1817" si="6184">IF(BL1816&lt;&gt;"",BL1816,"")</f>
        <v/>
      </c>
      <c r="BM1817" s="95" t="str">
        <f t="shared" si="6184"/>
        <v/>
      </c>
      <c r="BN1817" s="95" t="str">
        <f t="shared" si="6184"/>
        <v/>
      </c>
      <c r="BO1817" s="95" t="str">
        <f t="shared" si="6184"/>
        <v/>
      </c>
      <c r="BP1817" s="95" t="str">
        <f t="shared" si="6184"/>
        <v/>
      </c>
      <c r="BQ1817" s="81">
        <f t="shared" si="6142"/>
        <v>0</v>
      </c>
      <c r="BR1817" s="81">
        <f t="shared" si="6143"/>
        <v>0</v>
      </c>
      <c r="BS1817" s="81">
        <f t="shared" si="6144"/>
        <v>0</v>
      </c>
      <c r="BT1817" s="81">
        <f t="shared" si="6145"/>
        <v>0</v>
      </c>
      <c r="BU1817" s="81">
        <f t="shared" si="6146"/>
        <v>0</v>
      </c>
      <c r="BV1817" s="13">
        <f t="shared" si="6147"/>
        <v>0</v>
      </c>
      <c r="BW1817" s="11">
        <f t="shared" si="6073"/>
        <v>0</v>
      </c>
      <c r="BX1817" s="69">
        <f t="shared" si="6084"/>
        <v>0</v>
      </c>
      <c r="BY1817" s="69">
        <f>IF($A1817&lt;&gt;"",IF(BY1816&lt;&gt;0,BY1816,IF(BW1817&lt;=$AW$2,"Stop Loss",0)),0)</f>
        <v>0</v>
      </c>
      <c r="BZ1817" s="69">
        <f t="shared" si="5993"/>
        <v>0</v>
      </c>
      <c r="CA1817" s="27" t="str">
        <f t="shared" si="6085"/>
        <v/>
      </c>
      <c r="CB1817" s="27" t="str">
        <f t="shared" si="6086"/>
        <v/>
      </c>
      <c r="CC1817" s="27" t="str">
        <f t="shared" si="6087"/>
        <v/>
      </c>
      <c r="CD1817" s="27" t="str">
        <f t="shared" si="6088"/>
        <v/>
      </c>
      <c r="CE1817" s="27" t="str">
        <f t="shared" si="6089"/>
        <v/>
      </c>
      <c r="CF1817" s="27" t="str">
        <f t="shared" si="6090"/>
        <v/>
      </c>
      <c r="CG1817" s="86"/>
      <c r="CH1817" s="86"/>
      <c r="CI1817" s="45"/>
      <c r="CJ1817" s="45"/>
      <c r="CK1817" s="45"/>
    </row>
    <row r="1818" spans="1:89">
      <c r="A1818" s="149"/>
      <c r="B1818" s="82" t="str">
        <f t="shared" si="6059"/>
        <v/>
      </c>
      <c r="C1818" s="7" t="str">
        <f t="shared" si="6060"/>
        <v/>
      </c>
      <c r="D1818" s="81">
        <f t="shared" si="6061"/>
        <v>0</v>
      </c>
      <c r="E1818" s="7" t="str">
        <f t="shared" si="6062"/>
        <v>18,</v>
      </c>
      <c r="F1818" s="78"/>
      <c r="G1818" s="86"/>
      <c r="H1818" s="86"/>
      <c r="I1818" s="86"/>
      <c r="J1818" s="86"/>
      <c r="K1818" s="86"/>
      <c r="L1818" s="86"/>
      <c r="M1818" s="86"/>
      <c r="N1818" s="86"/>
      <c r="O1818" s="78"/>
      <c r="P1818" s="86"/>
      <c r="Q1818" s="86"/>
      <c r="R1818" s="86"/>
      <c r="S1818" s="86"/>
      <c r="T1818" s="86"/>
      <c r="U1818" s="86"/>
      <c r="V1818" s="86"/>
      <c r="W1818" s="86"/>
      <c r="X1818" s="123" t="str">
        <f t="shared" si="6063"/>
        <v/>
      </c>
      <c r="Y1818" s="127">
        <f t="shared" si="6117"/>
        <v>0</v>
      </c>
      <c r="Z1818" s="127">
        <f t="shared" si="6118"/>
        <v>0</v>
      </c>
      <c r="AA1818" s="127">
        <f t="shared" si="6119"/>
        <v>0</v>
      </c>
      <c r="AB1818" s="86">
        <f t="shared" ref="AB1818:AC1818" si="6185">AB1817</f>
        <v>0</v>
      </c>
      <c r="AC1818" s="86">
        <f t="shared" si="6185"/>
        <v>0</v>
      </c>
      <c r="AD1818" s="90" t="str">
        <f t="shared" ref="AD1818:AE1818" si="6186">IF($A1817&lt;&gt;"",AD1817,"")</f>
        <v/>
      </c>
      <c r="AE1818" s="54" t="str">
        <f t="shared" si="6186"/>
        <v/>
      </c>
      <c r="AF1818" s="92" t="str">
        <f t="shared" si="6076"/>
        <v/>
      </c>
      <c r="AG1818" s="82">
        <f t="shared" si="6066"/>
        <v>0</v>
      </c>
      <c r="AH1818" s="71">
        <f t="shared" si="5934"/>
        <v>0</v>
      </c>
      <c r="AI1818" s="78" t="str">
        <f t="shared" si="6067"/>
        <v/>
      </c>
      <c r="AJ1818" s="132">
        <f t="shared" si="6121"/>
        <v>0</v>
      </c>
      <c r="AK1818" s="132">
        <f t="shared" si="6122"/>
        <v>0</v>
      </c>
      <c r="AL1818" s="132">
        <f t="shared" si="6123"/>
        <v>0</v>
      </c>
      <c r="AM1818" s="86" t="str">
        <f t="shared" si="6124"/>
        <v/>
      </c>
      <c r="AN1818" s="86" t="str">
        <f t="shared" si="6125"/>
        <v/>
      </c>
      <c r="AO1818" s="90" t="str">
        <f t="shared" ref="AO1818:AP1818" si="6187">IF($A1817&lt;&gt;"",AO1817,"")</f>
        <v/>
      </c>
      <c r="AP1818" s="54" t="str">
        <f t="shared" si="6187"/>
        <v/>
      </c>
      <c r="AQ1818" s="92" t="str">
        <f t="shared" si="6078"/>
        <v/>
      </c>
      <c r="AR1818" s="82">
        <f t="shared" si="6126"/>
        <v>0</v>
      </c>
      <c r="AS1818" s="71">
        <f t="shared" si="6079"/>
        <v>0</v>
      </c>
      <c r="AT1818" s="78" t="str">
        <f t="shared" si="6069"/>
        <v/>
      </c>
      <c r="AU1818" s="137">
        <f t="shared" si="6127"/>
        <v>0</v>
      </c>
      <c r="AV1818" s="137">
        <f t="shared" si="6128"/>
        <v>0</v>
      </c>
      <c r="AW1818" s="137">
        <f t="shared" si="6129"/>
        <v>0</v>
      </c>
      <c r="AX1818" s="86" t="str">
        <f t="shared" si="6130"/>
        <v/>
      </c>
      <c r="AY1818" s="86" t="str">
        <f t="shared" si="6131"/>
        <v/>
      </c>
      <c r="AZ1818" s="90" t="str">
        <f t="shared" ref="AZ1818:BA1818" si="6188">IF($A1817&lt;&gt;"",AZ1817,"")</f>
        <v/>
      </c>
      <c r="BA1818" s="54" t="str">
        <f t="shared" si="6188"/>
        <v/>
      </c>
      <c r="BB1818" s="92" t="str">
        <f t="shared" si="6081"/>
        <v/>
      </c>
      <c r="BC1818" s="82">
        <f t="shared" si="6132"/>
        <v>0</v>
      </c>
      <c r="BD1818" s="71">
        <f t="shared" si="6082"/>
        <v>0</v>
      </c>
      <c r="BE1818" s="98">
        <f t="shared" si="6139"/>
        <v>18</v>
      </c>
      <c r="BF1818" s="54" t="str">
        <f t="shared" si="6178"/>
        <v/>
      </c>
      <c r="BG1818" s="92" t="str">
        <f t="shared" si="6172"/>
        <v/>
      </c>
      <c r="BH1818" s="82">
        <f t="shared" si="6115"/>
        <v>0</v>
      </c>
      <c r="BI1818" s="71">
        <f t="shared" si="6116"/>
        <v>0</v>
      </c>
      <c r="BJ1818" s="146"/>
      <c r="BK1818" s="97">
        <v>1</v>
      </c>
      <c r="BL1818" s="95" t="str">
        <f t="shared" ref="BL1818:BP1818" si="6189">IF(BL1817&lt;&gt;"",BL1817,"")</f>
        <v/>
      </c>
      <c r="BM1818" s="95" t="str">
        <f t="shared" si="6189"/>
        <v/>
      </c>
      <c r="BN1818" s="95" t="str">
        <f t="shared" si="6189"/>
        <v/>
      </c>
      <c r="BO1818" s="95" t="str">
        <f t="shared" si="6189"/>
        <v/>
      </c>
      <c r="BP1818" s="95" t="str">
        <f t="shared" si="6189"/>
        <v/>
      </c>
      <c r="BQ1818" s="81">
        <f t="shared" si="6142"/>
        <v>0</v>
      </c>
      <c r="BR1818" s="81">
        <f t="shared" si="6143"/>
        <v>0</v>
      </c>
      <c r="BS1818" s="81">
        <f t="shared" si="6144"/>
        <v>0</v>
      </c>
      <c r="BT1818" s="81">
        <f t="shared" si="6145"/>
        <v>0</v>
      </c>
      <c r="BU1818" s="81">
        <f t="shared" si="6146"/>
        <v>0</v>
      </c>
      <c r="BV1818" s="13">
        <f t="shared" si="6147"/>
        <v>0</v>
      </c>
      <c r="BW1818" s="11">
        <f t="shared" si="6073"/>
        <v>0</v>
      </c>
      <c r="BX1818" s="69">
        <f t="shared" si="6084"/>
        <v>0</v>
      </c>
      <c r="BY1818" s="69">
        <f>IF($A1818&lt;&gt;"",IF(BY1817&lt;&gt;0,BY1817,IF(BW1818&lt;=$AW$2,"Stop Loss",0)),0)</f>
        <v>0</v>
      </c>
      <c r="BZ1818" s="69">
        <f t="shared" si="5993"/>
        <v>0</v>
      </c>
      <c r="CA1818" s="27" t="str">
        <f t="shared" si="6085"/>
        <v/>
      </c>
      <c r="CB1818" s="27" t="str">
        <f t="shared" si="6086"/>
        <v/>
      </c>
      <c r="CC1818" s="27" t="str">
        <f t="shared" si="6087"/>
        <v/>
      </c>
      <c r="CD1818" s="27" t="str">
        <f t="shared" si="6088"/>
        <v/>
      </c>
      <c r="CE1818" s="27" t="str">
        <f t="shared" si="6089"/>
        <v/>
      </c>
      <c r="CF1818" s="27" t="str">
        <f t="shared" si="6090"/>
        <v/>
      </c>
      <c r="CG1818" s="86"/>
      <c r="CH1818" s="86"/>
      <c r="CI1818" s="45"/>
      <c r="CJ1818" s="45"/>
      <c r="CK1818" s="45"/>
    </row>
    <row r="1819" spans="1:89">
      <c r="A1819" s="149"/>
      <c r="B1819" s="82" t="str">
        <f t="shared" si="6059"/>
        <v/>
      </c>
      <c r="C1819" s="7" t="str">
        <f t="shared" si="6060"/>
        <v/>
      </c>
      <c r="D1819" s="81">
        <f t="shared" si="6061"/>
        <v>0</v>
      </c>
      <c r="E1819" s="7" t="str">
        <f t="shared" si="6062"/>
        <v>18,</v>
      </c>
      <c r="F1819" s="78"/>
      <c r="G1819" s="86"/>
      <c r="H1819" s="86"/>
      <c r="I1819" s="86"/>
      <c r="J1819" s="86"/>
      <c r="K1819" s="86"/>
      <c r="L1819" s="86"/>
      <c r="M1819" s="86"/>
      <c r="N1819" s="86"/>
      <c r="O1819" s="78"/>
      <c r="P1819" s="86"/>
      <c r="Q1819" s="86"/>
      <c r="R1819" s="86"/>
      <c r="S1819" s="86"/>
      <c r="T1819" s="86"/>
      <c r="U1819" s="86"/>
      <c r="V1819" s="86"/>
      <c r="W1819" s="86"/>
      <c r="X1819" s="123" t="str">
        <f t="shared" si="6063"/>
        <v/>
      </c>
      <c r="Y1819" s="127">
        <f t="shared" si="6117"/>
        <v>0</v>
      </c>
      <c r="Z1819" s="127">
        <f t="shared" si="6118"/>
        <v>0</v>
      </c>
      <c r="AA1819" s="127">
        <f t="shared" si="6119"/>
        <v>0</v>
      </c>
      <c r="AB1819" s="86">
        <f t="shared" ref="AB1819:AC1819" si="6190">AB1818</f>
        <v>0</v>
      </c>
      <c r="AC1819" s="86">
        <f t="shared" si="6190"/>
        <v>0</v>
      </c>
      <c r="AD1819" s="90" t="str">
        <f t="shared" ref="AD1819:AE1819" si="6191">IF($A1818&lt;&gt;"",AD1818,"")</f>
        <v/>
      </c>
      <c r="AE1819" s="54" t="str">
        <f t="shared" si="6191"/>
        <v/>
      </c>
      <c r="AF1819" s="92" t="str">
        <f t="shared" si="6076"/>
        <v/>
      </c>
      <c r="AG1819" s="82">
        <f t="shared" si="6066"/>
        <v>0</v>
      </c>
      <c r="AH1819" s="71">
        <f t="shared" si="5934"/>
        <v>0</v>
      </c>
      <c r="AI1819" s="78" t="str">
        <f t="shared" si="6067"/>
        <v/>
      </c>
      <c r="AJ1819" s="132">
        <f t="shared" si="6121"/>
        <v>0</v>
      </c>
      <c r="AK1819" s="132">
        <f t="shared" si="6122"/>
        <v>0</v>
      </c>
      <c r="AL1819" s="132">
        <f t="shared" si="6123"/>
        <v>0</v>
      </c>
      <c r="AM1819" s="86" t="str">
        <f t="shared" si="6124"/>
        <v/>
      </c>
      <c r="AN1819" s="86" t="str">
        <f t="shared" si="6125"/>
        <v/>
      </c>
      <c r="AO1819" s="90" t="str">
        <f t="shared" ref="AO1819:AP1819" si="6192">IF($A1818&lt;&gt;"",AO1818,"")</f>
        <v/>
      </c>
      <c r="AP1819" s="54" t="str">
        <f t="shared" si="6192"/>
        <v/>
      </c>
      <c r="AQ1819" s="92" t="str">
        <f t="shared" si="6078"/>
        <v/>
      </c>
      <c r="AR1819" s="82">
        <f t="shared" si="6126"/>
        <v>0</v>
      </c>
      <c r="AS1819" s="71">
        <f t="shared" si="6079"/>
        <v>0</v>
      </c>
      <c r="AT1819" s="78" t="str">
        <f t="shared" si="6069"/>
        <v/>
      </c>
      <c r="AU1819" s="137">
        <f t="shared" si="6127"/>
        <v>0</v>
      </c>
      <c r="AV1819" s="137">
        <f t="shared" si="6128"/>
        <v>0</v>
      </c>
      <c r="AW1819" s="137">
        <f t="shared" si="6129"/>
        <v>0</v>
      </c>
      <c r="AX1819" s="86" t="str">
        <f t="shared" si="6130"/>
        <v/>
      </c>
      <c r="AY1819" s="86" t="str">
        <f t="shared" si="6131"/>
        <v/>
      </c>
      <c r="AZ1819" s="90" t="str">
        <f t="shared" ref="AZ1819:BA1819" si="6193">IF($A1818&lt;&gt;"",AZ1818,"")</f>
        <v/>
      </c>
      <c r="BA1819" s="54" t="str">
        <f t="shared" si="6193"/>
        <v/>
      </c>
      <c r="BB1819" s="92" t="str">
        <f t="shared" si="6081"/>
        <v/>
      </c>
      <c r="BC1819" s="82">
        <f t="shared" si="6132"/>
        <v>0</v>
      </c>
      <c r="BD1819" s="71">
        <f t="shared" si="6082"/>
        <v>0</v>
      </c>
      <c r="BE1819" s="98">
        <f t="shared" si="6139"/>
        <v>18</v>
      </c>
      <c r="BF1819" s="54" t="str">
        <f t="shared" si="6178"/>
        <v/>
      </c>
      <c r="BG1819" s="92" t="str">
        <f t="shared" si="6172"/>
        <v/>
      </c>
      <c r="BH1819" s="82">
        <f t="shared" si="6115"/>
        <v>0</v>
      </c>
      <c r="BI1819" s="71">
        <f t="shared" si="6116"/>
        <v>0</v>
      </c>
      <c r="BJ1819" s="146"/>
      <c r="BK1819" s="97">
        <v>1</v>
      </c>
      <c r="BL1819" s="95" t="str">
        <f t="shared" ref="BL1819:BP1819" si="6194">IF(BL1818&lt;&gt;"",BL1818,"")</f>
        <v/>
      </c>
      <c r="BM1819" s="95" t="str">
        <f t="shared" si="6194"/>
        <v/>
      </c>
      <c r="BN1819" s="95" t="str">
        <f t="shared" si="6194"/>
        <v/>
      </c>
      <c r="BO1819" s="95" t="str">
        <f t="shared" si="6194"/>
        <v/>
      </c>
      <c r="BP1819" s="95" t="str">
        <f t="shared" si="6194"/>
        <v/>
      </c>
      <c r="BQ1819" s="81">
        <f t="shared" si="6142"/>
        <v>0</v>
      </c>
      <c r="BR1819" s="81">
        <f t="shared" si="6143"/>
        <v>0</v>
      </c>
      <c r="BS1819" s="81">
        <f t="shared" si="6144"/>
        <v>0</v>
      </c>
      <c r="BT1819" s="81">
        <f t="shared" si="6145"/>
        <v>0</v>
      </c>
      <c r="BU1819" s="81">
        <f t="shared" si="6146"/>
        <v>0</v>
      </c>
      <c r="BV1819" s="13">
        <f t="shared" si="6147"/>
        <v>0</v>
      </c>
      <c r="BW1819" s="11">
        <f t="shared" si="6073"/>
        <v>0</v>
      </c>
      <c r="BX1819" s="69">
        <f t="shared" si="6084"/>
        <v>0</v>
      </c>
      <c r="BY1819" s="69">
        <f>IF($A1819&lt;&gt;"",IF(BY1818&lt;&gt;0,BY1818,IF(BW1819&lt;=$AW$2,"Stop Loss",0)),0)</f>
        <v>0</v>
      </c>
      <c r="BZ1819" s="69">
        <f t="shared" si="5993"/>
        <v>0</v>
      </c>
      <c r="CA1819" s="27" t="str">
        <f t="shared" si="6085"/>
        <v/>
      </c>
      <c r="CB1819" s="27" t="str">
        <f t="shared" si="6086"/>
        <v/>
      </c>
      <c r="CC1819" s="27" t="str">
        <f t="shared" si="6087"/>
        <v/>
      </c>
      <c r="CD1819" s="27" t="str">
        <f t="shared" si="6088"/>
        <v/>
      </c>
      <c r="CE1819" s="27" t="str">
        <f t="shared" si="6089"/>
        <v/>
      </c>
      <c r="CF1819" s="27" t="str">
        <f t="shared" si="6090"/>
        <v/>
      </c>
      <c r="CG1819" s="86"/>
      <c r="CH1819" s="86"/>
      <c r="CI1819" s="45"/>
      <c r="CJ1819" s="45"/>
      <c r="CK1819" s="45"/>
    </row>
    <row r="1820" spans="1:89">
      <c r="A1820" s="149"/>
      <c r="B1820" s="82" t="str">
        <f t="shared" si="6059"/>
        <v/>
      </c>
      <c r="C1820" s="7" t="str">
        <f t="shared" si="6060"/>
        <v/>
      </c>
      <c r="D1820" s="81">
        <f t="shared" si="6061"/>
        <v>0</v>
      </c>
      <c r="E1820" s="7" t="str">
        <f t="shared" si="6062"/>
        <v>18,</v>
      </c>
      <c r="F1820" s="78"/>
      <c r="G1820" s="86"/>
      <c r="H1820" s="86"/>
      <c r="I1820" s="86"/>
      <c r="J1820" s="86"/>
      <c r="K1820" s="86"/>
      <c r="L1820" s="86"/>
      <c r="M1820" s="86"/>
      <c r="N1820" s="86"/>
      <c r="O1820" s="78"/>
      <c r="P1820" s="86"/>
      <c r="Q1820" s="86"/>
      <c r="R1820" s="86"/>
      <c r="S1820" s="86"/>
      <c r="T1820" s="86"/>
      <c r="U1820" s="86"/>
      <c r="V1820" s="86"/>
      <c r="W1820" s="86"/>
      <c r="X1820" s="123" t="str">
        <f t="shared" si="6063"/>
        <v/>
      </c>
      <c r="Y1820" s="127">
        <f t="shared" si="6117"/>
        <v>0</v>
      </c>
      <c r="Z1820" s="127">
        <f t="shared" si="6118"/>
        <v>0</v>
      </c>
      <c r="AA1820" s="127">
        <f t="shared" si="6119"/>
        <v>0</v>
      </c>
      <c r="AB1820" s="86">
        <f t="shared" ref="AB1820:AC1820" si="6195">AB1819</f>
        <v>0</v>
      </c>
      <c r="AC1820" s="86">
        <f t="shared" si="6195"/>
        <v>0</v>
      </c>
      <c r="AD1820" s="90" t="str">
        <f t="shared" ref="AD1820:AE1820" si="6196">IF($A1819&lt;&gt;"",AD1819,"")</f>
        <v/>
      </c>
      <c r="AE1820" s="54" t="str">
        <f t="shared" si="6196"/>
        <v/>
      </c>
      <c r="AF1820" s="92" t="str">
        <f t="shared" si="6076"/>
        <v/>
      </c>
      <c r="AG1820" s="82">
        <f t="shared" si="6066"/>
        <v>0</v>
      </c>
      <c r="AH1820" s="71">
        <f t="shared" si="5934"/>
        <v>0</v>
      </c>
      <c r="AI1820" s="78" t="str">
        <f t="shared" si="6067"/>
        <v/>
      </c>
      <c r="AJ1820" s="132">
        <f t="shared" si="6121"/>
        <v>0</v>
      </c>
      <c r="AK1820" s="132">
        <f t="shared" si="6122"/>
        <v>0</v>
      </c>
      <c r="AL1820" s="132">
        <f t="shared" si="6123"/>
        <v>0</v>
      </c>
      <c r="AM1820" s="86" t="str">
        <f t="shared" si="6124"/>
        <v/>
      </c>
      <c r="AN1820" s="86" t="str">
        <f t="shared" si="6125"/>
        <v/>
      </c>
      <c r="AO1820" s="90" t="str">
        <f t="shared" ref="AO1820:AP1820" si="6197">IF($A1819&lt;&gt;"",AO1819,"")</f>
        <v/>
      </c>
      <c r="AP1820" s="54" t="str">
        <f t="shared" si="6197"/>
        <v/>
      </c>
      <c r="AQ1820" s="92" t="str">
        <f t="shared" si="6078"/>
        <v/>
      </c>
      <c r="AR1820" s="82">
        <f t="shared" si="6126"/>
        <v>0</v>
      </c>
      <c r="AS1820" s="71">
        <f t="shared" si="6079"/>
        <v>0</v>
      </c>
      <c r="AT1820" s="78" t="str">
        <f t="shared" si="6069"/>
        <v/>
      </c>
      <c r="AU1820" s="137">
        <f t="shared" si="6127"/>
        <v>0</v>
      </c>
      <c r="AV1820" s="137">
        <f t="shared" si="6128"/>
        <v>0</v>
      </c>
      <c r="AW1820" s="137">
        <f t="shared" si="6129"/>
        <v>0</v>
      </c>
      <c r="AX1820" s="86" t="str">
        <f t="shared" si="6130"/>
        <v/>
      </c>
      <c r="AY1820" s="86" t="str">
        <f t="shared" si="6131"/>
        <v/>
      </c>
      <c r="AZ1820" s="90" t="str">
        <f t="shared" ref="AZ1820:BA1820" si="6198">IF($A1819&lt;&gt;"",AZ1819,"")</f>
        <v/>
      </c>
      <c r="BA1820" s="54" t="str">
        <f t="shared" si="6198"/>
        <v/>
      </c>
      <c r="BB1820" s="92" t="str">
        <f t="shared" si="6081"/>
        <v/>
      </c>
      <c r="BC1820" s="82">
        <f t="shared" si="6132"/>
        <v>0</v>
      </c>
      <c r="BD1820" s="71">
        <f t="shared" si="6082"/>
        <v>0</v>
      </c>
      <c r="BE1820" s="98">
        <f t="shared" si="6139"/>
        <v>18</v>
      </c>
      <c r="BF1820" s="54" t="str">
        <f t="shared" si="6178"/>
        <v/>
      </c>
      <c r="BG1820" s="92" t="str">
        <f t="shared" si="6172"/>
        <v/>
      </c>
      <c r="BH1820" s="82">
        <f t="shared" si="6115"/>
        <v>0</v>
      </c>
      <c r="BI1820" s="71">
        <f t="shared" si="6116"/>
        <v>0</v>
      </c>
      <c r="BJ1820" s="146"/>
      <c r="BK1820" s="97">
        <v>1</v>
      </c>
      <c r="BL1820" s="95" t="str">
        <f t="shared" ref="BL1820:BP1820" si="6199">IF(BL1819&lt;&gt;"",BL1819,"")</f>
        <v/>
      </c>
      <c r="BM1820" s="95" t="str">
        <f t="shared" si="6199"/>
        <v/>
      </c>
      <c r="BN1820" s="95" t="str">
        <f t="shared" si="6199"/>
        <v/>
      </c>
      <c r="BO1820" s="95" t="str">
        <f t="shared" si="6199"/>
        <v/>
      </c>
      <c r="BP1820" s="95" t="str">
        <f t="shared" si="6199"/>
        <v/>
      </c>
      <c r="BQ1820" s="81">
        <f t="shared" si="6142"/>
        <v>0</v>
      </c>
      <c r="BR1820" s="81">
        <f t="shared" si="6143"/>
        <v>0</v>
      </c>
      <c r="BS1820" s="81">
        <f t="shared" si="6144"/>
        <v>0</v>
      </c>
      <c r="BT1820" s="81">
        <f t="shared" si="6145"/>
        <v>0</v>
      </c>
      <c r="BU1820" s="81">
        <f t="shared" si="6146"/>
        <v>0</v>
      </c>
      <c r="BV1820" s="13">
        <f t="shared" si="6147"/>
        <v>0</v>
      </c>
      <c r="BW1820" s="11">
        <f t="shared" si="6073"/>
        <v>0</v>
      </c>
      <c r="BX1820" s="69">
        <f t="shared" si="6084"/>
        <v>0</v>
      </c>
      <c r="BY1820" s="69">
        <f>IF($A1820&lt;&gt;"",IF(BY1819&lt;&gt;0,BY1819,IF(BW1820&lt;=$AW$2,"Stop Loss",0)),0)</f>
        <v>0</v>
      </c>
      <c r="BZ1820" s="69">
        <f t="shared" si="5993"/>
        <v>0</v>
      </c>
      <c r="CA1820" s="27" t="str">
        <f t="shared" si="6085"/>
        <v/>
      </c>
      <c r="CB1820" s="27" t="str">
        <f t="shared" si="6086"/>
        <v/>
      </c>
      <c r="CC1820" s="27" t="str">
        <f t="shared" si="6087"/>
        <v/>
      </c>
      <c r="CD1820" s="27" t="str">
        <f t="shared" si="6088"/>
        <v/>
      </c>
      <c r="CE1820" s="27" t="str">
        <f t="shared" si="6089"/>
        <v/>
      </c>
      <c r="CF1820" s="27" t="str">
        <f t="shared" si="6090"/>
        <v/>
      </c>
      <c r="CG1820" s="86"/>
      <c r="CH1820" s="86"/>
      <c r="CI1820" s="45"/>
      <c r="CJ1820" s="45"/>
      <c r="CK1820" s="45"/>
    </row>
    <row r="1821" spans="1:89">
      <c r="A1821" s="149"/>
      <c r="B1821" s="82" t="str">
        <f t="shared" si="6059"/>
        <v/>
      </c>
      <c r="C1821" s="7" t="str">
        <f t="shared" si="6060"/>
        <v/>
      </c>
      <c r="D1821" s="81">
        <f t="shared" si="6061"/>
        <v>0</v>
      </c>
      <c r="E1821" s="7" t="str">
        <f t="shared" si="6062"/>
        <v>18,</v>
      </c>
      <c r="F1821" s="78"/>
      <c r="G1821" s="86"/>
      <c r="H1821" s="86"/>
      <c r="I1821" s="86"/>
      <c r="J1821" s="86"/>
      <c r="K1821" s="86"/>
      <c r="L1821" s="86"/>
      <c r="M1821" s="86"/>
      <c r="N1821" s="86"/>
      <c r="O1821" s="78"/>
      <c r="P1821" s="86"/>
      <c r="Q1821" s="86"/>
      <c r="R1821" s="86"/>
      <c r="S1821" s="86"/>
      <c r="T1821" s="86"/>
      <c r="U1821" s="86"/>
      <c r="V1821" s="86"/>
      <c r="W1821" s="86"/>
      <c r="X1821" s="123" t="str">
        <f t="shared" si="6063"/>
        <v/>
      </c>
      <c r="Y1821" s="127">
        <f t="shared" si="6117"/>
        <v>0</v>
      </c>
      <c r="Z1821" s="127">
        <f t="shared" si="6118"/>
        <v>0</v>
      </c>
      <c r="AA1821" s="127">
        <f t="shared" si="6119"/>
        <v>0</v>
      </c>
      <c r="AB1821" s="86">
        <f t="shared" ref="AB1821:AC1821" si="6200">AB1820</f>
        <v>0</v>
      </c>
      <c r="AC1821" s="86">
        <f t="shared" si="6200"/>
        <v>0</v>
      </c>
      <c r="AD1821" s="90" t="str">
        <f t="shared" ref="AD1821:AE1821" si="6201">IF($A1820&lt;&gt;"",AD1820,"")</f>
        <v/>
      </c>
      <c r="AE1821" s="54" t="str">
        <f t="shared" si="6201"/>
        <v/>
      </c>
      <c r="AF1821" s="92" t="str">
        <f t="shared" si="6076"/>
        <v/>
      </c>
      <c r="AG1821" s="82">
        <f t="shared" si="6066"/>
        <v>0</v>
      </c>
      <c r="AH1821" s="71">
        <f t="shared" si="5934"/>
        <v>0</v>
      </c>
      <c r="AI1821" s="78" t="str">
        <f t="shared" si="6067"/>
        <v/>
      </c>
      <c r="AJ1821" s="132">
        <f t="shared" si="6121"/>
        <v>0</v>
      </c>
      <c r="AK1821" s="132">
        <f t="shared" si="6122"/>
        <v>0</v>
      </c>
      <c r="AL1821" s="132">
        <f t="shared" si="6123"/>
        <v>0</v>
      </c>
      <c r="AM1821" s="86" t="str">
        <f t="shared" si="6124"/>
        <v/>
      </c>
      <c r="AN1821" s="86" t="str">
        <f t="shared" si="6125"/>
        <v/>
      </c>
      <c r="AO1821" s="90" t="str">
        <f t="shared" ref="AO1821:AP1821" si="6202">IF($A1820&lt;&gt;"",AO1820,"")</f>
        <v/>
      </c>
      <c r="AP1821" s="54" t="str">
        <f t="shared" si="6202"/>
        <v/>
      </c>
      <c r="AQ1821" s="92" t="str">
        <f t="shared" si="6078"/>
        <v/>
      </c>
      <c r="AR1821" s="82">
        <f t="shared" si="6126"/>
        <v>0</v>
      </c>
      <c r="AS1821" s="71">
        <f t="shared" si="6079"/>
        <v>0</v>
      </c>
      <c r="AT1821" s="78" t="str">
        <f t="shared" si="6069"/>
        <v/>
      </c>
      <c r="AU1821" s="137">
        <f t="shared" si="6127"/>
        <v>0</v>
      </c>
      <c r="AV1821" s="137">
        <f t="shared" si="6128"/>
        <v>0</v>
      </c>
      <c r="AW1821" s="137">
        <f t="shared" si="6129"/>
        <v>0</v>
      </c>
      <c r="AX1821" s="86" t="str">
        <f t="shared" si="6130"/>
        <v/>
      </c>
      <c r="AY1821" s="86" t="str">
        <f t="shared" si="6131"/>
        <v/>
      </c>
      <c r="AZ1821" s="90" t="str">
        <f t="shared" ref="AZ1821:BA1821" si="6203">IF($A1820&lt;&gt;"",AZ1820,"")</f>
        <v/>
      </c>
      <c r="BA1821" s="54" t="str">
        <f t="shared" si="6203"/>
        <v/>
      </c>
      <c r="BB1821" s="92" t="str">
        <f t="shared" si="6081"/>
        <v/>
      </c>
      <c r="BC1821" s="82">
        <f t="shared" si="6132"/>
        <v>0</v>
      </c>
      <c r="BD1821" s="71">
        <f t="shared" si="6082"/>
        <v>0</v>
      </c>
      <c r="BE1821" s="98">
        <f t="shared" si="6139"/>
        <v>18</v>
      </c>
      <c r="BF1821" s="54" t="str">
        <f t="shared" si="6178"/>
        <v/>
      </c>
      <c r="BG1821" s="92" t="str">
        <f t="shared" si="6172"/>
        <v/>
      </c>
      <c r="BH1821" s="82">
        <f t="shared" si="6115"/>
        <v>0</v>
      </c>
      <c r="BI1821" s="71">
        <f t="shared" si="6116"/>
        <v>0</v>
      </c>
      <c r="BJ1821" s="146"/>
      <c r="BK1821" s="97">
        <v>1</v>
      </c>
      <c r="BL1821" s="95" t="str">
        <f t="shared" ref="BL1821:BP1821" si="6204">IF(BL1820&lt;&gt;"",BL1820,"")</f>
        <v/>
      </c>
      <c r="BM1821" s="95" t="str">
        <f t="shared" si="6204"/>
        <v/>
      </c>
      <c r="BN1821" s="95" t="str">
        <f t="shared" si="6204"/>
        <v/>
      </c>
      <c r="BO1821" s="95" t="str">
        <f t="shared" si="6204"/>
        <v/>
      </c>
      <c r="BP1821" s="95" t="str">
        <f t="shared" si="6204"/>
        <v/>
      </c>
      <c r="BQ1821" s="81">
        <f t="shared" si="6142"/>
        <v>0</v>
      </c>
      <c r="BR1821" s="81">
        <f t="shared" si="6143"/>
        <v>0</v>
      </c>
      <c r="BS1821" s="81">
        <f t="shared" si="6144"/>
        <v>0</v>
      </c>
      <c r="BT1821" s="81">
        <f t="shared" si="6145"/>
        <v>0</v>
      </c>
      <c r="BU1821" s="81">
        <f t="shared" si="6146"/>
        <v>0</v>
      </c>
      <c r="BV1821" s="13">
        <f t="shared" si="6147"/>
        <v>0</v>
      </c>
      <c r="BW1821" s="11">
        <f t="shared" si="6073"/>
        <v>0</v>
      </c>
      <c r="BX1821" s="69">
        <f t="shared" si="6084"/>
        <v>0</v>
      </c>
      <c r="BY1821" s="69">
        <f>IF($A1821&lt;&gt;"",IF(BY1820&lt;&gt;0,BY1820,IF(BW1821&lt;=$AW$2,"Stop Loss",0)),0)</f>
        <v>0</v>
      </c>
      <c r="BZ1821" s="69">
        <f t="shared" si="5993"/>
        <v>0</v>
      </c>
      <c r="CA1821" s="27" t="str">
        <f t="shared" si="6085"/>
        <v/>
      </c>
      <c r="CB1821" s="27" t="str">
        <f t="shared" si="6086"/>
        <v/>
      </c>
      <c r="CC1821" s="27" t="str">
        <f t="shared" si="6087"/>
        <v/>
      </c>
      <c r="CD1821" s="27" t="str">
        <f t="shared" si="6088"/>
        <v/>
      </c>
      <c r="CE1821" s="27" t="str">
        <f t="shared" si="6089"/>
        <v/>
      </c>
      <c r="CF1821" s="27" t="str">
        <f t="shared" si="6090"/>
        <v/>
      </c>
      <c r="CG1821" s="86"/>
      <c r="CH1821" s="86"/>
      <c r="CI1821" s="45"/>
      <c r="CJ1821" s="45"/>
      <c r="CK1821" s="45"/>
    </row>
    <row r="1822" spans="1:89">
      <c r="A1822" s="149"/>
      <c r="B1822" s="82" t="str">
        <f t="shared" si="6059"/>
        <v/>
      </c>
      <c r="C1822" s="7" t="str">
        <f t="shared" si="6060"/>
        <v/>
      </c>
      <c r="D1822" s="81">
        <f t="shared" si="6061"/>
        <v>0</v>
      </c>
      <c r="E1822" s="7" t="str">
        <f t="shared" si="6062"/>
        <v>18,</v>
      </c>
      <c r="F1822" s="78"/>
      <c r="G1822" s="86"/>
      <c r="H1822" s="86"/>
      <c r="I1822" s="86"/>
      <c r="J1822" s="86"/>
      <c r="K1822" s="86"/>
      <c r="L1822" s="86"/>
      <c r="M1822" s="86"/>
      <c r="N1822" s="86"/>
      <c r="O1822" s="78"/>
      <c r="P1822" s="86"/>
      <c r="Q1822" s="86"/>
      <c r="R1822" s="86"/>
      <c r="S1822" s="86"/>
      <c r="T1822" s="86"/>
      <c r="U1822" s="86"/>
      <c r="V1822" s="86"/>
      <c r="W1822" s="86"/>
      <c r="X1822" s="123" t="str">
        <f t="shared" si="6063"/>
        <v/>
      </c>
      <c r="Y1822" s="127">
        <f t="shared" si="6117"/>
        <v>0</v>
      </c>
      <c r="Z1822" s="127">
        <f t="shared" si="6118"/>
        <v>0</v>
      </c>
      <c r="AA1822" s="127">
        <f t="shared" si="6119"/>
        <v>0</v>
      </c>
      <c r="AB1822" s="86">
        <f>IF($Y1822&gt;$Z1822,$Y1822-$Z1822+AB1821,AB1821)</f>
        <v>0</v>
      </c>
      <c r="AC1822" s="86">
        <f>IF($Z1822&gt;$Y1822,$Z1822-$Y1822+AC1821,AC1821)</f>
        <v>0</v>
      </c>
      <c r="AD1822" s="90" t="str">
        <f t="shared" ref="AD1822:AE1822" si="6205">IF($A1821&lt;&gt;"",AD1821,"")</f>
        <v/>
      </c>
      <c r="AE1822" s="54" t="str">
        <f t="shared" si="6205"/>
        <v/>
      </c>
      <c r="AF1822" s="92" t="str">
        <f t="shared" si="6076"/>
        <v/>
      </c>
      <c r="AG1822" s="82">
        <f t="shared" si="6066"/>
        <v>0</v>
      </c>
      <c r="AH1822" s="71">
        <f t="shared" si="5934"/>
        <v>0</v>
      </c>
      <c r="AI1822" s="78" t="str">
        <f t="shared" si="6067"/>
        <v/>
      </c>
      <c r="AJ1822" s="132">
        <f t="shared" si="6121"/>
        <v>0</v>
      </c>
      <c r="AK1822" s="132">
        <f t="shared" si="6122"/>
        <v>0</v>
      </c>
      <c r="AL1822" s="132">
        <f t="shared" si="6123"/>
        <v>0</v>
      </c>
      <c r="AM1822" s="86" t="str">
        <f t="shared" si="6124"/>
        <v/>
      </c>
      <c r="AN1822" s="86" t="str">
        <f t="shared" si="6125"/>
        <v/>
      </c>
      <c r="AO1822" s="90" t="str">
        <f t="shared" ref="AO1822:AP1822" si="6206">IF($A1821&lt;&gt;"",AO1821,"")</f>
        <v/>
      </c>
      <c r="AP1822" s="54" t="str">
        <f t="shared" si="6206"/>
        <v/>
      </c>
      <c r="AQ1822" s="92" t="str">
        <f t="shared" si="6078"/>
        <v/>
      </c>
      <c r="AR1822" s="82">
        <f t="shared" si="6126"/>
        <v>0</v>
      </c>
      <c r="AS1822" s="71">
        <f t="shared" si="6079"/>
        <v>0</v>
      </c>
      <c r="AT1822" s="78" t="str">
        <f t="shared" si="6069"/>
        <v/>
      </c>
      <c r="AU1822" s="137">
        <f t="shared" si="6127"/>
        <v>0</v>
      </c>
      <c r="AV1822" s="137">
        <f t="shared" si="6128"/>
        <v>0</v>
      </c>
      <c r="AW1822" s="137">
        <f t="shared" si="6129"/>
        <v>0</v>
      </c>
      <c r="AX1822" s="86" t="str">
        <f t="shared" si="6130"/>
        <v/>
      </c>
      <c r="AY1822" s="86" t="str">
        <f t="shared" si="6131"/>
        <v/>
      </c>
      <c r="AZ1822" s="90" t="str">
        <f t="shared" ref="AZ1822:BA1822" si="6207">IF($A1821&lt;&gt;"",AZ1821,"")</f>
        <v/>
      </c>
      <c r="BA1822" s="54" t="str">
        <f t="shared" si="6207"/>
        <v/>
      </c>
      <c r="BB1822" s="92" t="str">
        <f t="shared" si="6081"/>
        <v/>
      </c>
      <c r="BC1822" s="82">
        <f t="shared" si="6132"/>
        <v>0</v>
      </c>
      <c r="BD1822" s="71">
        <f t="shared" si="6082"/>
        <v>0</v>
      </c>
      <c r="BE1822" s="98">
        <f t="shared" si="6139"/>
        <v>18</v>
      </c>
      <c r="BF1822" s="54" t="str">
        <f t="shared" si="6178"/>
        <v/>
      </c>
      <c r="BG1822" s="92" t="str">
        <f t="shared" si="6172"/>
        <v/>
      </c>
      <c r="BH1822" s="82">
        <f t="shared" si="6115"/>
        <v>0</v>
      </c>
      <c r="BI1822" s="71">
        <f t="shared" si="6116"/>
        <v>0</v>
      </c>
      <c r="BJ1822" s="146"/>
      <c r="BK1822" s="97">
        <v>1</v>
      </c>
      <c r="BL1822" s="95" t="str">
        <f t="shared" ref="BL1822:BP1822" si="6208">IF(BL1821&lt;&gt;"",BL1821,"")</f>
        <v/>
      </c>
      <c r="BM1822" s="95" t="str">
        <f t="shared" si="6208"/>
        <v/>
      </c>
      <c r="BN1822" s="95" t="str">
        <f t="shared" si="6208"/>
        <v/>
      </c>
      <c r="BO1822" s="95" t="str">
        <f t="shared" si="6208"/>
        <v/>
      </c>
      <c r="BP1822" s="95" t="str">
        <f t="shared" si="6208"/>
        <v/>
      </c>
      <c r="BQ1822" s="81">
        <f t="shared" si="6142"/>
        <v>0</v>
      </c>
      <c r="BR1822" s="81">
        <f t="shared" si="6143"/>
        <v>0</v>
      </c>
      <c r="BS1822" s="81">
        <f t="shared" si="6144"/>
        <v>0</v>
      </c>
      <c r="BT1822" s="81">
        <f t="shared" si="6145"/>
        <v>0</v>
      </c>
      <c r="BU1822" s="81">
        <f t="shared" si="6146"/>
        <v>0</v>
      </c>
      <c r="BV1822" s="13">
        <f t="shared" si="6147"/>
        <v>0</v>
      </c>
      <c r="BW1822" s="11">
        <f t="shared" si="6073"/>
        <v>0</v>
      </c>
      <c r="BX1822" s="69">
        <f t="shared" si="6084"/>
        <v>0</v>
      </c>
      <c r="BY1822" s="69">
        <f>IF($A1822&lt;&gt;"",IF(BY1821&lt;&gt;0,BY1821,IF(BW1822&lt;=$AW$2,"Stop Loss",0)),0)</f>
        <v>0</v>
      </c>
      <c r="BZ1822" s="69">
        <f t="shared" si="5993"/>
        <v>0</v>
      </c>
      <c r="CA1822" s="27" t="str">
        <f t="shared" si="6085"/>
        <v/>
      </c>
      <c r="CB1822" s="27" t="str">
        <f t="shared" si="6086"/>
        <v/>
      </c>
      <c r="CC1822" s="27" t="str">
        <f t="shared" si="6087"/>
        <v/>
      </c>
      <c r="CD1822" s="27" t="str">
        <f t="shared" si="6088"/>
        <v/>
      </c>
      <c r="CE1822" s="27" t="str">
        <f t="shared" si="6089"/>
        <v/>
      </c>
      <c r="CF1822" s="27" t="str">
        <f t="shared" si="6090"/>
        <v/>
      </c>
      <c r="CG1822" s="86"/>
      <c r="CH1822" s="86"/>
      <c r="CI1822" s="45"/>
      <c r="CJ1822" s="45"/>
      <c r="CK1822" s="45"/>
    </row>
    <row r="1823" spans="1:89">
      <c r="A1823" s="149"/>
      <c r="B1823" s="82" t="str">
        <f t="shared" si="6059"/>
        <v/>
      </c>
      <c r="C1823" s="7" t="str">
        <f t="shared" si="6060"/>
        <v/>
      </c>
      <c r="D1823" s="81">
        <f t="shared" si="6061"/>
        <v>0</v>
      </c>
      <c r="E1823" s="7" t="str">
        <f t="shared" si="6062"/>
        <v>18,</v>
      </c>
      <c r="F1823" s="78"/>
      <c r="G1823" s="86"/>
      <c r="H1823" s="86"/>
      <c r="I1823" s="86"/>
      <c r="J1823" s="86"/>
      <c r="K1823" s="86"/>
      <c r="L1823" s="86"/>
      <c r="M1823" s="86"/>
      <c r="N1823" s="86"/>
      <c r="O1823" s="78"/>
      <c r="P1823" s="86"/>
      <c r="Q1823" s="86"/>
      <c r="R1823" s="86"/>
      <c r="S1823" s="86"/>
      <c r="T1823" s="86"/>
      <c r="U1823" s="86"/>
      <c r="V1823" s="86"/>
      <c r="W1823" s="86"/>
      <c r="X1823" s="123" t="str">
        <f t="shared" si="6063"/>
        <v/>
      </c>
      <c r="Y1823" s="127">
        <f t="shared" si="6117"/>
        <v>0</v>
      </c>
      <c r="Z1823" s="127">
        <f t="shared" si="6118"/>
        <v>0</v>
      </c>
      <c r="AA1823" s="127">
        <f t="shared" si="6119"/>
        <v>0</v>
      </c>
      <c r="AB1823" s="86">
        <f>AB1822</f>
        <v>0</v>
      </c>
      <c r="AC1823" s="86">
        <f>AC1822</f>
        <v>0</v>
      </c>
      <c r="AD1823" s="90" t="str">
        <f>IF($A1822&lt;&gt;"",AA1822,"")</f>
        <v/>
      </c>
      <c r="AE1823" s="92" t="str">
        <f>IF($A1822&lt;&gt;"",IF(Y1822&gt;Z1822,"L","H"),"")</f>
        <v/>
      </c>
      <c r="AF1823" s="92" t="str">
        <f t="shared" si="6076"/>
        <v/>
      </c>
      <c r="AG1823" s="82">
        <f t="shared" si="6066"/>
        <v>0</v>
      </c>
      <c r="AH1823" s="71">
        <f t="shared" si="5934"/>
        <v>0</v>
      </c>
      <c r="AI1823" s="78" t="str">
        <f t="shared" si="6067"/>
        <v/>
      </c>
      <c r="AJ1823" s="132">
        <f t="shared" si="6121"/>
        <v>0</v>
      </c>
      <c r="AK1823" s="132">
        <f t="shared" si="6122"/>
        <v>0</v>
      </c>
      <c r="AL1823" s="132">
        <f t="shared" si="6123"/>
        <v>0</v>
      </c>
      <c r="AM1823" s="86" t="str">
        <f t="shared" si="6124"/>
        <v/>
      </c>
      <c r="AN1823" s="86" t="str">
        <f t="shared" si="6125"/>
        <v/>
      </c>
      <c r="AO1823" s="90" t="str">
        <f>IF($A1822&lt;&gt;"",AL1822,"")</f>
        <v/>
      </c>
      <c r="AP1823" s="92" t="str">
        <f>IF($A1822&lt;&gt;"",IF(AM1822&lt;&gt;"","O","E"),"")</f>
        <v/>
      </c>
      <c r="AQ1823" s="92" t="str">
        <f t="shared" si="6078"/>
        <v/>
      </c>
      <c r="AR1823" s="82">
        <f t="shared" si="6126"/>
        <v>0</v>
      </c>
      <c r="AS1823" s="71">
        <f t="shared" si="6079"/>
        <v>0</v>
      </c>
      <c r="AT1823" s="78" t="str">
        <f t="shared" si="6069"/>
        <v/>
      </c>
      <c r="AU1823" s="137">
        <f t="shared" si="6127"/>
        <v>0</v>
      </c>
      <c r="AV1823" s="137">
        <f t="shared" si="6128"/>
        <v>0</v>
      </c>
      <c r="AW1823" s="137">
        <f t="shared" si="6129"/>
        <v>0</v>
      </c>
      <c r="AX1823" s="86" t="str">
        <f t="shared" si="6130"/>
        <v/>
      </c>
      <c r="AY1823" s="86" t="str">
        <f t="shared" si="6131"/>
        <v/>
      </c>
      <c r="AZ1823" s="90" t="str">
        <f>IF($A1822&lt;&gt;"",AW1822,"")</f>
        <v/>
      </c>
      <c r="BA1823" s="92" t="str">
        <f>IF($A1822&lt;&gt;"",IF(AX1822&lt;&gt;"","B","R"),"")</f>
        <v/>
      </c>
      <c r="BB1823" s="92" t="str">
        <f t="shared" si="6081"/>
        <v/>
      </c>
      <c r="BC1823" s="82">
        <f t="shared" si="6132"/>
        <v>0</v>
      </c>
      <c r="BD1823" s="71">
        <f t="shared" si="6082"/>
        <v>0</v>
      </c>
      <c r="BE1823" s="98">
        <f t="shared" si="6139"/>
        <v>18</v>
      </c>
      <c r="BF1823" s="92" t="str">
        <f>IF($A1822&lt;&gt;"",IF($Y1822&gt;$Z1822,"H",IF($Z1822&gt;$Y1822,"L",BF1822)),"")</f>
        <v/>
      </c>
      <c r="BG1823" s="92" t="str">
        <f>IF($A1823&lt;&gt;"",IF($A1823=0,"L",IF(BF1823&lt;&gt;"",IF(BF1823=X1823,"W","L"))),"")</f>
        <v/>
      </c>
      <c r="BH1823" s="82">
        <f t="shared" si="6115"/>
        <v>0</v>
      </c>
      <c r="BI1823" s="71">
        <f t="shared" si="6116"/>
        <v>0</v>
      </c>
      <c r="BJ1823" s="146" t="str">
        <f>AE1823&amp;AP1823&amp;BA1823</f>
        <v/>
      </c>
      <c r="BK1823" s="97">
        <v>1</v>
      </c>
      <c r="BL1823" s="95" t="str">
        <f>IF($A1822&lt;&gt;"",IF($BJ1823="LER","11,",IF($BJ1823="LOR","02,",IF($BJ1823="LEB","01,",IF($BJ1823="LOB","12,",IF($BJ1823="HER","29,",IF($BJ1823="HOR","20,",IF($BJ1823="HEB","19,",IF($BJ1823="HOB","30,","")))))))),"")</f>
        <v/>
      </c>
      <c r="BM1823" s="95" t="str">
        <f>IF($A1822&lt;&gt;"",IF($BJ1823="LER","13,",IF($BJ1823="LOR","04,",IF($BJ1823="LEB","03,",IF($BJ1823="LOB","14,",IF($BJ1823="HER","31,",IF($BJ1823="HOR","22,",IF($BJ1823="HEB","21,",IF($BJ1823="HOB","32,","")))))))),"")</f>
        <v/>
      </c>
      <c r="BN1823" s="95" t="str">
        <f>IF($A1822&lt;&gt;"",IF($BJ1823="LER","15,",IF($BJ1823="LOR","06,",IF($BJ1823="LEB","05,",IF($BJ1823="LOB","16,",IF($BJ1823="HER","33,",IF($BJ1823="HOR","24,",IF($BJ1823="HEB","23,",IF($BJ1823="HOB","34,","")))))))),"")</f>
        <v/>
      </c>
      <c r="BO1823" s="95" t="str">
        <f>IF($A1822&lt;&gt;"",IF($BJ1823="LER","17,",IF($BJ1823="LOR","08,",IF($BJ1823="LEB","07,",IF($BJ1823="LOB","18,",IF($BJ1823="HER","35,",IF($BJ1823="HOR","26,",IF($BJ1823="HEB","25,",IF($BJ1823="HOB","36,","")))))))),"")</f>
        <v/>
      </c>
      <c r="BP1823" s="95" t="str">
        <f>IF($A1822&lt;&gt;"",IF($BJ1823="LER","",IF($BJ1823="LOR","10,",IF($BJ1823="LEB","09,",IF($BJ1823="LOB","",IF($BJ1823="HER","",IF($BJ1823="HOR","28,",IF($BJ1823="HEB","27,",IF($BJ1823="HOB","","")))))))),"")</f>
        <v/>
      </c>
      <c r="BQ1823" s="81">
        <f t="shared" si="6142"/>
        <v>0</v>
      </c>
      <c r="BR1823" s="81">
        <f t="shared" si="6143"/>
        <v>0</v>
      </c>
      <c r="BS1823" s="81">
        <f t="shared" si="6144"/>
        <v>0</v>
      </c>
      <c r="BT1823" s="81">
        <f t="shared" si="6145"/>
        <v>0</v>
      </c>
      <c r="BU1823" s="81">
        <f t="shared" si="6146"/>
        <v>0</v>
      </c>
      <c r="BV1823" s="13">
        <f t="shared" si="6147"/>
        <v>0</v>
      </c>
      <c r="BW1823" s="11">
        <f t="shared" si="6073"/>
        <v>0</v>
      </c>
      <c r="BX1823" s="69">
        <f t="shared" si="6084"/>
        <v>0</v>
      </c>
      <c r="BY1823" s="69">
        <f>IF($A1823&lt;&gt;"",IF(BY1822&lt;&gt;0,BY1822,IF(BW1823&lt;=$AW$2,"Stop Loss",0)),0)</f>
        <v>0</v>
      </c>
      <c r="BZ1823" s="69">
        <f t="shared" si="5993"/>
        <v>0</v>
      </c>
      <c r="CA1823" s="27" t="str">
        <f t="shared" si="6085"/>
        <v/>
      </c>
      <c r="CB1823" s="27" t="str">
        <f t="shared" si="6086"/>
        <v/>
      </c>
      <c r="CC1823" s="27" t="str">
        <f t="shared" si="6087"/>
        <v/>
      </c>
      <c r="CD1823" s="27" t="str">
        <f t="shared" si="6088"/>
        <v/>
      </c>
      <c r="CE1823" s="27" t="str">
        <f t="shared" si="6089"/>
        <v/>
      </c>
      <c r="CF1823" s="27" t="str">
        <f t="shared" si="6090"/>
        <v/>
      </c>
      <c r="CG1823" s="86"/>
      <c r="CH1823" s="86"/>
      <c r="CI1823" s="45"/>
      <c r="CJ1823" s="45"/>
      <c r="CK1823" s="45"/>
    </row>
    <row r="1824" spans="1:89">
      <c r="A1824" s="149"/>
      <c r="B1824" s="82" t="str">
        <f t="shared" si="6059"/>
        <v/>
      </c>
      <c r="C1824" s="7" t="str">
        <f t="shared" si="6060"/>
        <v/>
      </c>
      <c r="D1824" s="81">
        <f t="shared" si="6061"/>
        <v>0</v>
      </c>
      <c r="E1824" s="7" t="str">
        <f t="shared" si="6062"/>
        <v>18,</v>
      </c>
      <c r="F1824" s="78"/>
      <c r="G1824" s="86"/>
      <c r="H1824" s="86"/>
      <c r="I1824" s="86"/>
      <c r="J1824" s="86"/>
      <c r="K1824" s="86"/>
      <c r="L1824" s="86"/>
      <c r="M1824" s="86"/>
      <c r="N1824" s="86"/>
      <c r="O1824" s="78"/>
      <c r="P1824" s="86"/>
      <c r="Q1824" s="86"/>
      <c r="R1824" s="86"/>
      <c r="S1824" s="86"/>
      <c r="T1824" s="86"/>
      <c r="U1824" s="86"/>
      <c r="V1824" s="86"/>
      <c r="W1824" s="86"/>
      <c r="X1824" s="123" t="str">
        <f t="shared" si="6063"/>
        <v/>
      </c>
      <c r="Y1824" s="127">
        <f t="shared" si="6117"/>
        <v>0</v>
      </c>
      <c r="Z1824" s="127">
        <f t="shared" si="6118"/>
        <v>0</v>
      </c>
      <c r="AA1824" s="127">
        <f t="shared" si="6119"/>
        <v>0</v>
      </c>
      <c r="AB1824" s="86">
        <f t="shared" ref="AB1824:AC1824" si="6209">AB1823</f>
        <v>0</v>
      </c>
      <c r="AC1824" s="86">
        <f t="shared" si="6209"/>
        <v>0</v>
      </c>
      <c r="AD1824" s="90" t="str">
        <f>IF($A1823&lt;&gt;"",AD1823,"")</f>
        <v/>
      </c>
      <c r="AE1824" s="54" t="str">
        <f>IF($A1823&lt;&gt;"",AE1823,"")</f>
        <v/>
      </c>
      <c r="AF1824" s="92" t="str">
        <f t="shared" si="6076"/>
        <v/>
      </c>
      <c r="AG1824" s="82">
        <f t="shared" si="6066"/>
        <v>0</v>
      </c>
      <c r="AH1824" s="71">
        <f t="shared" si="5934"/>
        <v>0</v>
      </c>
      <c r="AI1824" s="78" t="str">
        <f t="shared" si="6067"/>
        <v/>
      </c>
      <c r="AJ1824" s="132">
        <f t="shared" si="6121"/>
        <v>0</v>
      </c>
      <c r="AK1824" s="132">
        <f t="shared" si="6122"/>
        <v>0</v>
      </c>
      <c r="AL1824" s="132">
        <f t="shared" si="6123"/>
        <v>0</v>
      </c>
      <c r="AM1824" s="86" t="str">
        <f t="shared" si="6124"/>
        <v/>
      </c>
      <c r="AN1824" s="86" t="str">
        <f t="shared" si="6125"/>
        <v/>
      </c>
      <c r="AO1824" s="90" t="str">
        <f>IF($A1823&lt;&gt;"",AO1823,"")</f>
        <v/>
      </c>
      <c r="AP1824" s="54" t="str">
        <f>IF($A1823&lt;&gt;"",AP1823,"")</f>
        <v/>
      </c>
      <c r="AQ1824" s="92" t="str">
        <f t="shared" si="6078"/>
        <v/>
      </c>
      <c r="AR1824" s="82">
        <f t="shared" si="6126"/>
        <v>0</v>
      </c>
      <c r="AS1824" s="71">
        <f t="shared" si="6079"/>
        <v>0</v>
      </c>
      <c r="AT1824" s="78" t="str">
        <f t="shared" si="6069"/>
        <v/>
      </c>
      <c r="AU1824" s="137">
        <f t="shared" si="6127"/>
        <v>0</v>
      </c>
      <c r="AV1824" s="137">
        <f t="shared" si="6128"/>
        <v>0</v>
      </c>
      <c r="AW1824" s="137">
        <f t="shared" si="6129"/>
        <v>0</v>
      </c>
      <c r="AX1824" s="86" t="str">
        <f t="shared" si="6130"/>
        <v/>
      </c>
      <c r="AY1824" s="86" t="str">
        <f t="shared" si="6131"/>
        <v/>
      </c>
      <c r="AZ1824" s="90" t="str">
        <f>IF($A1823&lt;&gt;"",AZ1823,"")</f>
        <v/>
      </c>
      <c r="BA1824" s="54" t="str">
        <f>IF($A1823&lt;&gt;"",BA1823,"")</f>
        <v/>
      </c>
      <c r="BB1824" s="92" t="str">
        <f t="shared" si="6081"/>
        <v/>
      </c>
      <c r="BC1824" s="82">
        <f t="shared" si="6132"/>
        <v>0</v>
      </c>
      <c r="BD1824" s="71">
        <f t="shared" si="6082"/>
        <v>0</v>
      </c>
      <c r="BE1824" s="98">
        <f t="shared" si="6139"/>
        <v>18</v>
      </c>
      <c r="BF1824" s="54" t="str">
        <f>IF($A1823&lt;&gt;"",BF1823,"")</f>
        <v/>
      </c>
      <c r="BG1824" s="92" t="str">
        <f t="shared" ref="BG1824:BG1840" si="6210">IF($A1824&lt;&gt;"",IF($A1824=0,"L",IF(BF1824&lt;&gt;"",IF(BF1824=X1824,"W","L"))),"")</f>
        <v/>
      </c>
      <c r="BH1824" s="82">
        <f t="shared" si="6115"/>
        <v>0</v>
      </c>
      <c r="BI1824" s="71">
        <f t="shared" si="6116"/>
        <v>0</v>
      </c>
      <c r="BJ1824" s="146"/>
      <c r="BK1824" s="97">
        <v>1</v>
      </c>
      <c r="BL1824" s="95" t="str">
        <f>IF(BL1823&lt;&gt;"",BL1823,"")</f>
        <v/>
      </c>
      <c r="BM1824" s="95" t="str">
        <f t="shared" ref="BM1824:BP1824" si="6211">IF(BM1823&lt;&gt;"",BM1823,"")</f>
        <v/>
      </c>
      <c r="BN1824" s="95" t="str">
        <f t="shared" si="6211"/>
        <v/>
      </c>
      <c r="BO1824" s="95" t="str">
        <f t="shared" si="6211"/>
        <v/>
      </c>
      <c r="BP1824" s="95" t="str">
        <f t="shared" si="6211"/>
        <v/>
      </c>
      <c r="BQ1824" s="81">
        <f t="shared" si="6142"/>
        <v>0</v>
      </c>
      <c r="BR1824" s="81">
        <f t="shared" si="6143"/>
        <v>0</v>
      </c>
      <c r="BS1824" s="81">
        <f t="shared" si="6144"/>
        <v>0</v>
      </c>
      <c r="BT1824" s="81">
        <f t="shared" si="6145"/>
        <v>0</v>
      </c>
      <c r="BU1824" s="81">
        <f t="shared" si="6146"/>
        <v>0</v>
      </c>
      <c r="BV1824" s="13">
        <f t="shared" si="6147"/>
        <v>0</v>
      </c>
      <c r="BW1824" s="11">
        <f t="shared" si="6073"/>
        <v>0</v>
      </c>
      <c r="BX1824" s="69">
        <f t="shared" si="6084"/>
        <v>0</v>
      </c>
      <c r="BY1824" s="69">
        <f>IF($A1824&lt;&gt;"",IF(BY1823&lt;&gt;0,BY1823,IF(BW1824&lt;=$AW$2,"Stop Loss",0)),0)</f>
        <v>0</v>
      </c>
      <c r="BZ1824" s="69">
        <f t="shared" si="5993"/>
        <v>0</v>
      </c>
      <c r="CA1824" s="27" t="str">
        <f t="shared" si="6085"/>
        <v/>
      </c>
      <c r="CB1824" s="27" t="str">
        <f t="shared" si="6086"/>
        <v/>
      </c>
      <c r="CC1824" s="27" t="str">
        <f t="shared" si="6087"/>
        <v/>
      </c>
      <c r="CD1824" s="27" t="str">
        <f t="shared" si="6088"/>
        <v/>
      </c>
      <c r="CE1824" s="27" t="str">
        <f t="shared" si="6089"/>
        <v/>
      </c>
      <c r="CF1824" s="27" t="str">
        <f t="shared" si="6090"/>
        <v/>
      </c>
      <c r="CG1824" s="86"/>
      <c r="CH1824" s="86"/>
      <c r="CI1824" s="45"/>
      <c r="CJ1824" s="45"/>
      <c r="CK1824" s="45"/>
    </row>
    <row r="1825" spans="1:89">
      <c r="A1825" s="149"/>
      <c r="B1825" s="82" t="str">
        <f t="shared" si="6059"/>
        <v/>
      </c>
      <c r="C1825" s="7" t="str">
        <f t="shared" si="6060"/>
        <v/>
      </c>
      <c r="D1825" s="81">
        <f t="shared" si="6061"/>
        <v>0</v>
      </c>
      <c r="E1825" s="7" t="str">
        <f t="shared" si="6062"/>
        <v>18,</v>
      </c>
      <c r="F1825" s="78"/>
      <c r="G1825" s="86"/>
      <c r="H1825" s="86"/>
      <c r="I1825" s="86"/>
      <c r="J1825" s="86"/>
      <c r="K1825" s="86"/>
      <c r="L1825" s="86"/>
      <c r="M1825" s="86"/>
      <c r="N1825" s="86"/>
      <c r="O1825" s="78"/>
      <c r="P1825" s="86"/>
      <c r="Q1825" s="86"/>
      <c r="R1825" s="86"/>
      <c r="S1825" s="86"/>
      <c r="T1825" s="86"/>
      <c r="U1825" s="86"/>
      <c r="V1825" s="86"/>
      <c r="W1825" s="86"/>
      <c r="X1825" s="123" t="str">
        <f t="shared" si="6063"/>
        <v/>
      </c>
      <c r="Y1825" s="127">
        <f t="shared" si="6117"/>
        <v>0</v>
      </c>
      <c r="Z1825" s="127">
        <f t="shared" si="6118"/>
        <v>0</v>
      </c>
      <c r="AA1825" s="127">
        <f t="shared" si="6119"/>
        <v>0</v>
      </c>
      <c r="AB1825" s="86">
        <f t="shared" ref="AB1825:AC1825" si="6212">AB1824</f>
        <v>0</v>
      </c>
      <c r="AC1825" s="86">
        <f t="shared" si="6212"/>
        <v>0</v>
      </c>
      <c r="AD1825" s="90" t="str">
        <f t="shared" ref="AD1825:AE1825" si="6213">IF($A1824&lt;&gt;"",AD1824,"")</f>
        <v/>
      </c>
      <c r="AE1825" s="54" t="str">
        <f t="shared" si="6213"/>
        <v/>
      </c>
      <c r="AF1825" s="92" t="str">
        <f t="shared" si="6076"/>
        <v/>
      </c>
      <c r="AG1825" s="82">
        <f t="shared" si="6066"/>
        <v>0</v>
      </c>
      <c r="AH1825" s="71">
        <f t="shared" si="5934"/>
        <v>0</v>
      </c>
      <c r="AI1825" s="78" t="str">
        <f t="shared" si="6067"/>
        <v/>
      </c>
      <c r="AJ1825" s="132">
        <f t="shared" si="6121"/>
        <v>0</v>
      </c>
      <c r="AK1825" s="132">
        <f t="shared" si="6122"/>
        <v>0</v>
      </c>
      <c r="AL1825" s="132">
        <f t="shared" si="6123"/>
        <v>0</v>
      </c>
      <c r="AM1825" s="86" t="str">
        <f t="shared" si="6124"/>
        <v/>
      </c>
      <c r="AN1825" s="86" t="str">
        <f t="shared" si="6125"/>
        <v/>
      </c>
      <c r="AO1825" s="90" t="str">
        <f t="shared" ref="AO1825:AP1825" si="6214">IF($A1824&lt;&gt;"",AO1824,"")</f>
        <v/>
      </c>
      <c r="AP1825" s="54" t="str">
        <f t="shared" si="6214"/>
        <v/>
      </c>
      <c r="AQ1825" s="92" t="str">
        <f t="shared" si="6078"/>
        <v/>
      </c>
      <c r="AR1825" s="82">
        <f t="shared" si="6126"/>
        <v>0</v>
      </c>
      <c r="AS1825" s="71">
        <f t="shared" si="6079"/>
        <v>0</v>
      </c>
      <c r="AT1825" s="78" t="str">
        <f t="shared" si="6069"/>
        <v/>
      </c>
      <c r="AU1825" s="137">
        <f t="shared" si="6127"/>
        <v>0</v>
      </c>
      <c r="AV1825" s="137">
        <f t="shared" si="6128"/>
        <v>0</v>
      </c>
      <c r="AW1825" s="137">
        <f t="shared" si="6129"/>
        <v>0</v>
      </c>
      <c r="AX1825" s="86" t="str">
        <f t="shared" si="6130"/>
        <v/>
      </c>
      <c r="AY1825" s="86" t="str">
        <f t="shared" si="6131"/>
        <v/>
      </c>
      <c r="AZ1825" s="90" t="str">
        <f t="shared" ref="AZ1825:BA1825" si="6215">IF($A1824&lt;&gt;"",AZ1824,"")</f>
        <v/>
      </c>
      <c r="BA1825" s="54" t="str">
        <f t="shared" si="6215"/>
        <v/>
      </c>
      <c r="BB1825" s="92" t="str">
        <f t="shared" si="6081"/>
        <v/>
      </c>
      <c r="BC1825" s="82">
        <f t="shared" si="6132"/>
        <v>0</v>
      </c>
      <c r="BD1825" s="71">
        <f t="shared" si="6082"/>
        <v>0</v>
      </c>
      <c r="BE1825" s="98">
        <f t="shared" si="6139"/>
        <v>18</v>
      </c>
      <c r="BF1825" s="54" t="str">
        <f t="shared" ref="BF1825:BF1831" si="6216">IF($A1824&lt;&gt;"",BF1824,"")</f>
        <v/>
      </c>
      <c r="BG1825" s="92" t="str">
        <f t="shared" si="6210"/>
        <v/>
      </c>
      <c r="BH1825" s="82">
        <f t="shared" si="6115"/>
        <v>0</v>
      </c>
      <c r="BI1825" s="71">
        <f t="shared" si="6116"/>
        <v>0</v>
      </c>
      <c r="BJ1825" s="146"/>
      <c r="BK1825" s="97">
        <v>1</v>
      </c>
      <c r="BL1825" s="95" t="str">
        <f t="shared" ref="BL1825:BP1825" si="6217">IF(BL1824&lt;&gt;"",BL1824,"")</f>
        <v/>
      </c>
      <c r="BM1825" s="95" t="str">
        <f t="shared" si="6217"/>
        <v/>
      </c>
      <c r="BN1825" s="95" t="str">
        <f t="shared" si="6217"/>
        <v/>
      </c>
      <c r="BO1825" s="95" t="str">
        <f t="shared" si="6217"/>
        <v/>
      </c>
      <c r="BP1825" s="95" t="str">
        <f t="shared" si="6217"/>
        <v/>
      </c>
      <c r="BQ1825" s="81">
        <f t="shared" si="6142"/>
        <v>0</v>
      </c>
      <c r="BR1825" s="81">
        <f t="shared" si="6143"/>
        <v>0</v>
      </c>
      <c r="BS1825" s="81">
        <f t="shared" si="6144"/>
        <v>0</v>
      </c>
      <c r="BT1825" s="81">
        <f t="shared" si="6145"/>
        <v>0</v>
      </c>
      <c r="BU1825" s="81">
        <f t="shared" si="6146"/>
        <v>0</v>
      </c>
      <c r="BV1825" s="13">
        <f t="shared" si="6147"/>
        <v>0</v>
      </c>
      <c r="BW1825" s="11">
        <f t="shared" si="6073"/>
        <v>0</v>
      </c>
      <c r="BX1825" s="69">
        <f t="shared" si="6084"/>
        <v>0</v>
      </c>
      <c r="BY1825" s="69">
        <f>IF($A1825&lt;&gt;"",IF(BY1824&lt;&gt;0,BY1824,IF(BW1825&lt;=$AW$2,"Stop Loss",0)),0)</f>
        <v>0</v>
      </c>
      <c r="BZ1825" s="69">
        <f t="shared" si="5993"/>
        <v>0</v>
      </c>
      <c r="CA1825" s="27" t="str">
        <f t="shared" si="6085"/>
        <v/>
      </c>
      <c r="CB1825" s="27" t="str">
        <f t="shared" si="6086"/>
        <v/>
      </c>
      <c r="CC1825" s="27" t="str">
        <f t="shared" si="6087"/>
        <v/>
      </c>
      <c r="CD1825" s="27" t="str">
        <f t="shared" si="6088"/>
        <v/>
      </c>
      <c r="CE1825" s="27" t="str">
        <f t="shared" si="6089"/>
        <v/>
      </c>
      <c r="CF1825" s="27" t="str">
        <f t="shared" si="6090"/>
        <v/>
      </c>
      <c r="CG1825" s="86"/>
      <c r="CH1825" s="86"/>
      <c r="CI1825" s="45"/>
      <c r="CJ1825" s="45"/>
      <c r="CK1825" s="45"/>
    </row>
    <row r="1826" spans="1:89">
      <c r="A1826" s="149"/>
      <c r="B1826" s="82" t="str">
        <f t="shared" si="6059"/>
        <v/>
      </c>
      <c r="C1826" s="7" t="str">
        <f t="shared" si="6060"/>
        <v/>
      </c>
      <c r="D1826" s="81">
        <f t="shared" si="6061"/>
        <v>0</v>
      </c>
      <c r="E1826" s="7" t="str">
        <f t="shared" si="6062"/>
        <v>18,</v>
      </c>
      <c r="F1826" s="78"/>
      <c r="G1826" s="86"/>
      <c r="H1826" s="86"/>
      <c r="I1826" s="86"/>
      <c r="J1826" s="86"/>
      <c r="K1826" s="86"/>
      <c r="L1826" s="86"/>
      <c r="M1826" s="86"/>
      <c r="N1826" s="86"/>
      <c r="O1826" s="78"/>
      <c r="P1826" s="86"/>
      <c r="Q1826" s="86"/>
      <c r="R1826" s="86"/>
      <c r="S1826" s="86"/>
      <c r="T1826" s="86"/>
      <c r="U1826" s="86"/>
      <c r="V1826" s="86"/>
      <c r="W1826" s="86"/>
      <c r="X1826" s="123" t="str">
        <f t="shared" si="6063"/>
        <v/>
      </c>
      <c r="Y1826" s="127">
        <f t="shared" si="6117"/>
        <v>0</v>
      </c>
      <c r="Z1826" s="127">
        <f t="shared" si="6118"/>
        <v>0</v>
      </c>
      <c r="AA1826" s="127">
        <f t="shared" si="6119"/>
        <v>0</v>
      </c>
      <c r="AB1826" s="86">
        <f t="shared" ref="AB1826:AC1826" si="6218">AB1825</f>
        <v>0</v>
      </c>
      <c r="AC1826" s="86">
        <f t="shared" si="6218"/>
        <v>0</v>
      </c>
      <c r="AD1826" s="90" t="str">
        <f t="shared" ref="AD1826:AE1826" si="6219">IF($A1825&lt;&gt;"",AD1825,"")</f>
        <v/>
      </c>
      <c r="AE1826" s="54" t="str">
        <f t="shared" si="6219"/>
        <v/>
      </c>
      <c r="AF1826" s="92" t="str">
        <f t="shared" si="6076"/>
        <v/>
      </c>
      <c r="AG1826" s="82">
        <f t="shared" si="6066"/>
        <v>0</v>
      </c>
      <c r="AH1826" s="71">
        <f t="shared" si="5934"/>
        <v>0</v>
      </c>
      <c r="AI1826" s="78" t="str">
        <f t="shared" si="6067"/>
        <v/>
      </c>
      <c r="AJ1826" s="132">
        <f t="shared" si="6121"/>
        <v>0</v>
      </c>
      <c r="AK1826" s="132">
        <f t="shared" si="6122"/>
        <v>0</v>
      </c>
      <c r="AL1826" s="132">
        <f t="shared" si="6123"/>
        <v>0</v>
      </c>
      <c r="AM1826" s="86" t="str">
        <f t="shared" si="6124"/>
        <v/>
      </c>
      <c r="AN1826" s="86" t="str">
        <f t="shared" si="6125"/>
        <v/>
      </c>
      <c r="AO1826" s="90" t="str">
        <f t="shared" ref="AO1826:AP1826" si="6220">IF($A1825&lt;&gt;"",AO1825,"")</f>
        <v/>
      </c>
      <c r="AP1826" s="54" t="str">
        <f t="shared" si="6220"/>
        <v/>
      </c>
      <c r="AQ1826" s="92" t="str">
        <f t="shared" si="6078"/>
        <v/>
      </c>
      <c r="AR1826" s="82">
        <f t="shared" si="6126"/>
        <v>0</v>
      </c>
      <c r="AS1826" s="71">
        <f t="shared" si="6079"/>
        <v>0</v>
      </c>
      <c r="AT1826" s="78" t="str">
        <f t="shared" si="6069"/>
        <v/>
      </c>
      <c r="AU1826" s="137">
        <f t="shared" si="6127"/>
        <v>0</v>
      </c>
      <c r="AV1826" s="137">
        <f t="shared" si="6128"/>
        <v>0</v>
      </c>
      <c r="AW1826" s="137">
        <f t="shared" si="6129"/>
        <v>0</v>
      </c>
      <c r="AX1826" s="86" t="str">
        <f t="shared" si="6130"/>
        <v/>
      </c>
      <c r="AY1826" s="86" t="str">
        <f t="shared" si="6131"/>
        <v/>
      </c>
      <c r="AZ1826" s="90" t="str">
        <f t="shared" ref="AZ1826:BA1826" si="6221">IF($A1825&lt;&gt;"",AZ1825,"")</f>
        <v/>
      </c>
      <c r="BA1826" s="54" t="str">
        <f t="shared" si="6221"/>
        <v/>
      </c>
      <c r="BB1826" s="92" t="str">
        <f t="shared" si="6081"/>
        <v/>
      </c>
      <c r="BC1826" s="82">
        <f t="shared" si="6132"/>
        <v>0</v>
      </c>
      <c r="BD1826" s="71">
        <f t="shared" si="6082"/>
        <v>0</v>
      </c>
      <c r="BE1826" s="98">
        <f t="shared" si="6139"/>
        <v>18</v>
      </c>
      <c r="BF1826" s="54" t="str">
        <f t="shared" si="6216"/>
        <v/>
      </c>
      <c r="BG1826" s="92" t="str">
        <f t="shared" si="6210"/>
        <v/>
      </c>
      <c r="BH1826" s="82">
        <f t="shared" si="6115"/>
        <v>0</v>
      </c>
      <c r="BI1826" s="71">
        <f t="shared" si="6116"/>
        <v>0</v>
      </c>
      <c r="BJ1826" s="146"/>
      <c r="BK1826" s="97">
        <v>1</v>
      </c>
      <c r="BL1826" s="95" t="str">
        <f t="shared" ref="BL1826:BP1826" si="6222">IF(BL1825&lt;&gt;"",BL1825,"")</f>
        <v/>
      </c>
      <c r="BM1826" s="95" t="str">
        <f t="shared" si="6222"/>
        <v/>
      </c>
      <c r="BN1826" s="95" t="str">
        <f t="shared" si="6222"/>
        <v/>
      </c>
      <c r="BO1826" s="95" t="str">
        <f t="shared" si="6222"/>
        <v/>
      </c>
      <c r="BP1826" s="95" t="str">
        <f t="shared" si="6222"/>
        <v/>
      </c>
      <c r="BQ1826" s="81">
        <f t="shared" si="6142"/>
        <v>0</v>
      </c>
      <c r="BR1826" s="81">
        <f t="shared" si="6143"/>
        <v>0</v>
      </c>
      <c r="BS1826" s="81">
        <f t="shared" si="6144"/>
        <v>0</v>
      </c>
      <c r="BT1826" s="81">
        <f t="shared" si="6145"/>
        <v>0</v>
      </c>
      <c r="BU1826" s="81">
        <f t="shared" si="6146"/>
        <v>0</v>
      </c>
      <c r="BV1826" s="13">
        <f t="shared" si="6147"/>
        <v>0</v>
      </c>
      <c r="BW1826" s="11">
        <f t="shared" si="6073"/>
        <v>0</v>
      </c>
      <c r="BX1826" s="69">
        <f t="shared" si="6084"/>
        <v>0</v>
      </c>
      <c r="BY1826" s="69">
        <f>IF($A1826&lt;&gt;"",IF(BY1825&lt;&gt;0,BY1825,IF(BW1826&lt;=$AW$2,"Stop Loss",0)),0)</f>
        <v>0</v>
      </c>
      <c r="BZ1826" s="69">
        <f t="shared" si="5993"/>
        <v>0</v>
      </c>
      <c r="CA1826" s="27" t="str">
        <f t="shared" si="6085"/>
        <v/>
      </c>
      <c r="CB1826" s="27" t="str">
        <f t="shared" si="6086"/>
        <v/>
      </c>
      <c r="CC1826" s="27" t="str">
        <f t="shared" si="6087"/>
        <v/>
      </c>
      <c r="CD1826" s="27" t="str">
        <f t="shared" si="6088"/>
        <v/>
      </c>
      <c r="CE1826" s="27" t="str">
        <f t="shared" si="6089"/>
        <v/>
      </c>
      <c r="CF1826" s="27" t="str">
        <f t="shared" si="6090"/>
        <v/>
      </c>
      <c r="CG1826" s="86"/>
      <c r="CH1826" s="86"/>
      <c r="CI1826" s="45"/>
      <c r="CJ1826" s="45"/>
      <c r="CK1826" s="45"/>
    </row>
    <row r="1827" spans="1:89">
      <c r="A1827" s="149"/>
      <c r="B1827" s="82" t="str">
        <f t="shared" si="6059"/>
        <v/>
      </c>
      <c r="C1827" s="7" t="str">
        <f t="shared" si="6060"/>
        <v/>
      </c>
      <c r="D1827" s="81">
        <f t="shared" si="6061"/>
        <v>0</v>
      </c>
      <c r="E1827" s="7" t="str">
        <f t="shared" si="6062"/>
        <v>18,</v>
      </c>
      <c r="F1827" s="78"/>
      <c r="G1827" s="86"/>
      <c r="H1827" s="86"/>
      <c r="I1827" s="86"/>
      <c r="J1827" s="86"/>
      <c r="K1827" s="86"/>
      <c r="L1827" s="86"/>
      <c r="M1827" s="86"/>
      <c r="N1827" s="86"/>
      <c r="O1827" s="78"/>
      <c r="P1827" s="86"/>
      <c r="Q1827" s="86"/>
      <c r="R1827" s="86"/>
      <c r="S1827" s="86"/>
      <c r="T1827" s="86"/>
      <c r="U1827" s="86"/>
      <c r="V1827" s="86"/>
      <c r="W1827" s="86"/>
      <c r="X1827" s="123" t="str">
        <f t="shared" si="6063"/>
        <v/>
      </c>
      <c r="Y1827" s="127">
        <f t="shared" si="6117"/>
        <v>0</v>
      </c>
      <c r="Z1827" s="127">
        <f t="shared" si="6118"/>
        <v>0</v>
      </c>
      <c r="AA1827" s="127">
        <f t="shared" si="6119"/>
        <v>0</v>
      </c>
      <c r="AB1827" s="86">
        <f t="shared" ref="AB1827:AC1827" si="6223">AB1826</f>
        <v>0</v>
      </c>
      <c r="AC1827" s="86">
        <f t="shared" si="6223"/>
        <v>0</v>
      </c>
      <c r="AD1827" s="90" t="str">
        <f t="shared" ref="AD1827:AE1827" si="6224">IF($A1826&lt;&gt;"",AD1826,"")</f>
        <v/>
      </c>
      <c r="AE1827" s="54" t="str">
        <f t="shared" si="6224"/>
        <v/>
      </c>
      <c r="AF1827" s="92" t="str">
        <f t="shared" si="6076"/>
        <v/>
      </c>
      <c r="AG1827" s="82">
        <f t="shared" si="6066"/>
        <v>0</v>
      </c>
      <c r="AH1827" s="71">
        <f t="shared" si="5934"/>
        <v>0</v>
      </c>
      <c r="AI1827" s="78" t="str">
        <f t="shared" si="6067"/>
        <v/>
      </c>
      <c r="AJ1827" s="132">
        <f t="shared" si="6121"/>
        <v>0</v>
      </c>
      <c r="AK1827" s="132">
        <f t="shared" si="6122"/>
        <v>0</v>
      </c>
      <c r="AL1827" s="132">
        <f t="shared" si="6123"/>
        <v>0</v>
      </c>
      <c r="AM1827" s="86" t="str">
        <f t="shared" si="6124"/>
        <v/>
      </c>
      <c r="AN1827" s="86" t="str">
        <f t="shared" si="6125"/>
        <v/>
      </c>
      <c r="AO1827" s="90" t="str">
        <f t="shared" ref="AO1827:AP1827" si="6225">IF($A1826&lt;&gt;"",AO1826,"")</f>
        <v/>
      </c>
      <c r="AP1827" s="54" t="str">
        <f t="shared" si="6225"/>
        <v/>
      </c>
      <c r="AQ1827" s="92" t="str">
        <f t="shared" si="6078"/>
        <v/>
      </c>
      <c r="AR1827" s="82">
        <f t="shared" si="6126"/>
        <v>0</v>
      </c>
      <c r="AS1827" s="71">
        <f t="shared" si="6079"/>
        <v>0</v>
      </c>
      <c r="AT1827" s="78" t="str">
        <f t="shared" si="6069"/>
        <v/>
      </c>
      <c r="AU1827" s="137">
        <f t="shared" si="6127"/>
        <v>0</v>
      </c>
      <c r="AV1827" s="137">
        <f t="shared" si="6128"/>
        <v>0</v>
      </c>
      <c r="AW1827" s="137">
        <f t="shared" si="6129"/>
        <v>0</v>
      </c>
      <c r="AX1827" s="86" t="str">
        <f t="shared" si="6130"/>
        <v/>
      </c>
      <c r="AY1827" s="86" t="str">
        <f t="shared" si="6131"/>
        <v/>
      </c>
      <c r="AZ1827" s="90" t="str">
        <f t="shared" ref="AZ1827:BA1827" si="6226">IF($A1826&lt;&gt;"",AZ1826,"")</f>
        <v/>
      </c>
      <c r="BA1827" s="54" t="str">
        <f t="shared" si="6226"/>
        <v/>
      </c>
      <c r="BB1827" s="92" t="str">
        <f t="shared" si="6081"/>
        <v/>
      </c>
      <c r="BC1827" s="82">
        <f t="shared" si="6132"/>
        <v>0</v>
      </c>
      <c r="BD1827" s="71">
        <f t="shared" si="6082"/>
        <v>0</v>
      </c>
      <c r="BE1827" s="98">
        <f t="shared" si="6139"/>
        <v>18</v>
      </c>
      <c r="BF1827" s="54" t="str">
        <f t="shared" si="6216"/>
        <v/>
      </c>
      <c r="BG1827" s="92" t="str">
        <f t="shared" si="6210"/>
        <v/>
      </c>
      <c r="BH1827" s="82">
        <f t="shared" si="6115"/>
        <v>0</v>
      </c>
      <c r="BI1827" s="71">
        <f t="shared" si="6116"/>
        <v>0</v>
      </c>
      <c r="BJ1827" s="146"/>
      <c r="BK1827" s="97">
        <v>1</v>
      </c>
      <c r="BL1827" s="95" t="str">
        <f t="shared" ref="BL1827:BP1827" si="6227">IF(BL1826&lt;&gt;"",BL1826,"")</f>
        <v/>
      </c>
      <c r="BM1827" s="95" t="str">
        <f t="shared" si="6227"/>
        <v/>
      </c>
      <c r="BN1827" s="95" t="str">
        <f t="shared" si="6227"/>
        <v/>
      </c>
      <c r="BO1827" s="95" t="str">
        <f t="shared" si="6227"/>
        <v/>
      </c>
      <c r="BP1827" s="95" t="str">
        <f t="shared" si="6227"/>
        <v/>
      </c>
      <c r="BQ1827" s="81">
        <f t="shared" si="6142"/>
        <v>0</v>
      </c>
      <c r="BR1827" s="81">
        <f t="shared" si="6143"/>
        <v>0</v>
      </c>
      <c r="BS1827" s="81">
        <f t="shared" si="6144"/>
        <v>0</v>
      </c>
      <c r="BT1827" s="81">
        <f t="shared" si="6145"/>
        <v>0</v>
      </c>
      <c r="BU1827" s="81">
        <f t="shared" si="6146"/>
        <v>0</v>
      </c>
      <c r="BV1827" s="13">
        <f t="shared" si="6147"/>
        <v>0</v>
      </c>
      <c r="BW1827" s="11">
        <f t="shared" si="6073"/>
        <v>0</v>
      </c>
      <c r="BX1827" s="69">
        <f t="shared" si="6084"/>
        <v>0</v>
      </c>
      <c r="BY1827" s="69">
        <f>IF($A1827&lt;&gt;"",IF(BY1826&lt;&gt;0,BY1826,IF(BW1827&lt;=$AW$2,"Stop Loss",0)),0)</f>
        <v>0</v>
      </c>
      <c r="BZ1827" s="69">
        <f t="shared" si="5993"/>
        <v>0</v>
      </c>
      <c r="CA1827" s="27" t="str">
        <f t="shared" si="6085"/>
        <v/>
      </c>
      <c r="CB1827" s="27" t="str">
        <f t="shared" si="6086"/>
        <v/>
      </c>
      <c r="CC1827" s="27" t="str">
        <f t="shared" si="6087"/>
        <v/>
      </c>
      <c r="CD1827" s="27" t="str">
        <f t="shared" si="6088"/>
        <v/>
      </c>
      <c r="CE1827" s="27" t="str">
        <f t="shared" si="6089"/>
        <v/>
      </c>
      <c r="CF1827" s="27" t="str">
        <f t="shared" si="6090"/>
        <v/>
      </c>
      <c r="CG1827" s="86"/>
      <c r="CH1827" s="86"/>
      <c r="CI1827" s="45"/>
      <c r="CJ1827" s="45"/>
      <c r="CK1827" s="45"/>
    </row>
    <row r="1828" spans="1:89">
      <c r="A1828" s="149"/>
      <c r="B1828" s="82" t="str">
        <f t="shared" si="6059"/>
        <v/>
      </c>
      <c r="C1828" s="7" t="str">
        <f t="shared" si="6060"/>
        <v/>
      </c>
      <c r="D1828" s="81">
        <f t="shared" si="6061"/>
        <v>0</v>
      </c>
      <c r="E1828" s="7" t="str">
        <f t="shared" si="6062"/>
        <v>18,</v>
      </c>
      <c r="F1828" s="78"/>
      <c r="G1828" s="86"/>
      <c r="H1828" s="86"/>
      <c r="I1828" s="86"/>
      <c r="J1828" s="86"/>
      <c r="K1828" s="86"/>
      <c r="L1828" s="86"/>
      <c r="M1828" s="86"/>
      <c r="N1828" s="86"/>
      <c r="O1828" s="78"/>
      <c r="P1828" s="86"/>
      <c r="Q1828" s="86"/>
      <c r="R1828" s="86"/>
      <c r="S1828" s="86"/>
      <c r="T1828" s="86"/>
      <c r="U1828" s="86"/>
      <c r="V1828" s="86"/>
      <c r="W1828" s="86"/>
      <c r="X1828" s="123" t="str">
        <f t="shared" si="6063"/>
        <v/>
      </c>
      <c r="Y1828" s="127">
        <f t="shared" si="6117"/>
        <v>0</v>
      </c>
      <c r="Z1828" s="127">
        <f t="shared" si="6118"/>
        <v>0</v>
      </c>
      <c r="AA1828" s="127">
        <f t="shared" si="6119"/>
        <v>0</v>
      </c>
      <c r="AB1828" s="86">
        <f t="shared" ref="AB1828:AC1828" si="6228">AB1827</f>
        <v>0</v>
      </c>
      <c r="AC1828" s="86">
        <f t="shared" si="6228"/>
        <v>0</v>
      </c>
      <c r="AD1828" s="90" t="str">
        <f t="shared" ref="AD1828:AE1828" si="6229">IF($A1827&lt;&gt;"",AD1827,"")</f>
        <v/>
      </c>
      <c r="AE1828" s="54" t="str">
        <f t="shared" si="6229"/>
        <v/>
      </c>
      <c r="AF1828" s="92" t="str">
        <f t="shared" si="6076"/>
        <v/>
      </c>
      <c r="AG1828" s="82">
        <f t="shared" si="6066"/>
        <v>0</v>
      </c>
      <c r="AH1828" s="71">
        <f t="shared" si="5934"/>
        <v>0</v>
      </c>
      <c r="AI1828" s="78" t="str">
        <f t="shared" si="6067"/>
        <v/>
      </c>
      <c r="AJ1828" s="132">
        <f t="shared" si="6121"/>
        <v>0</v>
      </c>
      <c r="AK1828" s="132">
        <f t="shared" si="6122"/>
        <v>0</v>
      </c>
      <c r="AL1828" s="132">
        <f t="shared" si="6123"/>
        <v>0</v>
      </c>
      <c r="AM1828" s="86" t="str">
        <f t="shared" si="6124"/>
        <v/>
      </c>
      <c r="AN1828" s="86" t="str">
        <f t="shared" si="6125"/>
        <v/>
      </c>
      <c r="AO1828" s="90" t="str">
        <f t="shared" ref="AO1828:AP1828" si="6230">IF($A1827&lt;&gt;"",AO1827,"")</f>
        <v/>
      </c>
      <c r="AP1828" s="54" t="str">
        <f t="shared" si="6230"/>
        <v/>
      </c>
      <c r="AQ1828" s="92" t="str">
        <f t="shared" si="6078"/>
        <v/>
      </c>
      <c r="AR1828" s="82">
        <f t="shared" si="6126"/>
        <v>0</v>
      </c>
      <c r="AS1828" s="71">
        <f t="shared" si="6079"/>
        <v>0</v>
      </c>
      <c r="AT1828" s="78" t="str">
        <f t="shared" si="6069"/>
        <v/>
      </c>
      <c r="AU1828" s="137">
        <f t="shared" si="6127"/>
        <v>0</v>
      </c>
      <c r="AV1828" s="137">
        <f t="shared" si="6128"/>
        <v>0</v>
      </c>
      <c r="AW1828" s="137">
        <f t="shared" si="6129"/>
        <v>0</v>
      </c>
      <c r="AX1828" s="86" t="str">
        <f t="shared" si="6130"/>
        <v/>
      </c>
      <c r="AY1828" s="86" t="str">
        <f t="shared" si="6131"/>
        <v/>
      </c>
      <c r="AZ1828" s="90" t="str">
        <f t="shared" ref="AZ1828:BA1828" si="6231">IF($A1827&lt;&gt;"",AZ1827,"")</f>
        <v/>
      </c>
      <c r="BA1828" s="54" t="str">
        <f t="shared" si="6231"/>
        <v/>
      </c>
      <c r="BB1828" s="92" t="str">
        <f t="shared" si="6081"/>
        <v/>
      </c>
      <c r="BC1828" s="82">
        <f t="shared" si="6132"/>
        <v>0</v>
      </c>
      <c r="BD1828" s="71">
        <f t="shared" si="6082"/>
        <v>0</v>
      </c>
      <c r="BE1828" s="98">
        <f t="shared" si="6139"/>
        <v>18</v>
      </c>
      <c r="BF1828" s="54" t="str">
        <f t="shared" si="6216"/>
        <v/>
      </c>
      <c r="BG1828" s="92" t="str">
        <f t="shared" si="6210"/>
        <v/>
      </c>
      <c r="BH1828" s="82">
        <f t="shared" si="6115"/>
        <v>0</v>
      </c>
      <c r="BI1828" s="71">
        <f t="shared" si="6116"/>
        <v>0</v>
      </c>
      <c r="BJ1828" s="146"/>
      <c r="BK1828" s="97">
        <v>1</v>
      </c>
      <c r="BL1828" s="95" t="str">
        <f t="shared" ref="BL1828:BP1828" si="6232">IF(BL1827&lt;&gt;"",BL1827,"")</f>
        <v/>
      </c>
      <c r="BM1828" s="95" t="str">
        <f t="shared" si="6232"/>
        <v/>
      </c>
      <c r="BN1828" s="95" t="str">
        <f t="shared" si="6232"/>
        <v/>
      </c>
      <c r="BO1828" s="95" t="str">
        <f t="shared" si="6232"/>
        <v/>
      </c>
      <c r="BP1828" s="95" t="str">
        <f t="shared" si="6232"/>
        <v/>
      </c>
      <c r="BQ1828" s="81">
        <f t="shared" si="6142"/>
        <v>0</v>
      </c>
      <c r="BR1828" s="81">
        <f t="shared" si="6143"/>
        <v>0</v>
      </c>
      <c r="BS1828" s="81">
        <f t="shared" si="6144"/>
        <v>0</v>
      </c>
      <c r="BT1828" s="81">
        <f t="shared" si="6145"/>
        <v>0</v>
      </c>
      <c r="BU1828" s="81">
        <f t="shared" si="6146"/>
        <v>0</v>
      </c>
      <c r="BV1828" s="13">
        <f t="shared" si="6147"/>
        <v>0</v>
      </c>
      <c r="BW1828" s="11">
        <f t="shared" si="6073"/>
        <v>0</v>
      </c>
      <c r="BX1828" s="69">
        <f t="shared" si="6084"/>
        <v>0</v>
      </c>
      <c r="BY1828" s="69">
        <f>IF($A1828&lt;&gt;"",IF(BY1827&lt;&gt;0,BY1827,IF(BW1828&lt;=$AW$2,"Stop Loss",0)),0)</f>
        <v>0</v>
      </c>
      <c r="BZ1828" s="69">
        <f t="shared" si="5993"/>
        <v>0</v>
      </c>
      <c r="CA1828" s="27" t="str">
        <f t="shared" si="6085"/>
        <v/>
      </c>
      <c r="CB1828" s="27" t="str">
        <f t="shared" si="6086"/>
        <v/>
      </c>
      <c r="CC1828" s="27" t="str">
        <f t="shared" si="6087"/>
        <v/>
      </c>
      <c r="CD1828" s="27" t="str">
        <f t="shared" si="6088"/>
        <v/>
      </c>
      <c r="CE1828" s="27" t="str">
        <f t="shared" si="6089"/>
        <v/>
      </c>
      <c r="CF1828" s="27" t="str">
        <f t="shared" si="6090"/>
        <v/>
      </c>
      <c r="CG1828" s="86"/>
      <c r="CH1828" s="86"/>
      <c r="CI1828" s="45"/>
      <c r="CJ1828" s="45"/>
      <c r="CK1828" s="45"/>
    </row>
    <row r="1829" spans="1:89">
      <c r="A1829" s="149"/>
      <c r="B1829" s="82" t="str">
        <f t="shared" si="6059"/>
        <v/>
      </c>
      <c r="C1829" s="7" t="str">
        <f t="shared" si="6060"/>
        <v/>
      </c>
      <c r="D1829" s="81">
        <f t="shared" si="6061"/>
        <v>0</v>
      </c>
      <c r="E1829" s="7" t="str">
        <f t="shared" si="6062"/>
        <v>18,</v>
      </c>
      <c r="F1829" s="78"/>
      <c r="G1829" s="86"/>
      <c r="H1829" s="86"/>
      <c r="I1829" s="86"/>
      <c r="J1829" s="86"/>
      <c r="K1829" s="86"/>
      <c r="L1829" s="86"/>
      <c r="M1829" s="86"/>
      <c r="N1829" s="86"/>
      <c r="O1829" s="78"/>
      <c r="P1829" s="86"/>
      <c r="Q1829" s="86"/>
      <c r="R1829" s="86"/>
      <c r="S1829" s="86"/>
      <c r="T1829" s="86"/>
      <c r="U1829" s="86"/>
      <c r="V1829" s="86"/>
      <c r="W1829" s="86"/>
      <c r="X1829" s="123" t="str">
        <f t="shared" si="6063"/>
        <v/>
      </c>
      <c r="Y1829" s="127">
        <f t="shared" si="6117"/>
        <v>0</v>
      </c>
      <c r="Z1829" s="127">
        <f t="shared" si="6118"/>
        <v>0</v>
      </c>
      <c r="AA1829" s="127">
        <f t="shared" si="6119"/>
        <v>0</v>
      </c>
      <c r="AB1829" s="86">
        <f t="shared" ref="AB1829:AC1829" si="6233">AB1828</f>
        <v>0</v>
      </c>
      <c r="AC1829" s="86">
        <f t="shared" si="6233"/>
        <v>0</v>
      </c>
      <c r="AD1829" s="90" t="str">
        <f t="shared" ref="AD1829:AE1829" si="6234">IF($A1828&lt;&gt;"",AD1828,"")</f>
        <v/>
      </c>
      <c r="AE1829" s="54" t="str">
        <f t="shared" si="6234"/>
        <v/>
      </c>
      <c r="AF1829" s="92" t="str">
        <f t="shared" si="6076"/>
        <v/>
      </c>
      <c r="AG1829" s="82">
        <f t="shared" si="6066"/>
        <v>0</v>
      </c>
      <c r="AH1829" s="71">
        <f t="shared" si="5934"/>
        <v>0</v>
      </c>
      <c r="AI1829" s="78" t="str">
        <f t="shared" si="6067"/>
        <v/>
      </c>
      <c r="AJ1829" s="132">
        <f t="shared" si="6121"/>
        <v>0</v>
      </c>
      <c r="AK1829" s="132">
        <f t="shared" si="6122"/>
        <v>0</v>
      </c>
      <c r="AL1829" s="132">
        <f t="shared" si="6123"/>
        <v>0</v>
      </c>
      <c r="AM1829" s="86" t="str">
        <f t="shared" si="6124"/>
        <v/>
      </c>
      <c r="AN1829" s="86" t="str">
        <f t="shared" si="6125"/>
        <v/>
      </c>
      <c r="AO1829" s="90" t="str">
        <f t="shared" ref="AO1829:AP1829" si="6235">IF($A1828&lt;&gt;"",AO1828,"")</f>
        <v/>
      </c>
      <c r="AP1829" s="54" t="str">
        <f t="shared" si="6235"/>
        <v/>
      </c>
      <c r="AQ1829" s="92" t="str">
        <f t="shared" si="6078"/>
        <v/>
      </c>
      <c r="AR1829" s="82">
        <f t="shared" si="6126"/>
        <v>0</v>
      </c>
      <c r="AS1829" s="71">
        <f t="shared" si="6079"/>
        <v>0</v>
      </c>
      <c r="AT1829" s="78" t="str">
        <f t="shared" si="6069"/>
        <v/>
      </c>
      <c r="AU1829" s="137">
        <f t="shared" si="6127"/>
        <v>0</v>
      </c>
      <c r="AV1829" s="137">
        <f t="shared" si="6128"/>
        <v>0</v>
      </c>
      <c r="AW1829" s="137">
        <f t="shared" si="6129"/>
        <v>0</v>
      </c>
      <c r="AX1829" s="86" t="str">
        <f t="shared" si="6130"/>
        <v/>
      </c>
      <c r="AY1829" s="86" t="str">
        <f t="shared" si="6131"/>
        <v/>
      </c>
      <c r="AZ1829" s="90" t="str">
        <f t="shared" ref="AZ1829:BA1829" si="6236">IF($A1828&lt;&gt;"",AZ1828,"")</f>
        <v/>
      </c>
      <c r="BA1829" s="54" t="str">
        <f t="shared" si="6236"/>
        <v/>
      </c>
      <c r="BB1829" s="92" t="str">
        <f t="shared" si="6081"/>
        <v/>
      </c>
      <c r="BC1829" s="82">
        <f t="shared" si="6132"/>
        <v>0</v>
      </c>
      <c r="BD1829" s="71">
        <f t="shared" si="6082"/>
        <v>0</v>
      </c>
      <c r="BE1829" s="98">
        <f t="shared" si="6139"/>
        <v>18</v>
      </c>
      <c r="BF1829" s="54" t="str">
        <f t="shared" si="6216"/>
        <v/>
      </c>
      <c r="BG1829" s="92" t="str">
        <f t="shared" si="6210"/>
        <v/>
      </c>
      <c r="BH1829" s="82">
        <f t="shared" si="6115"/>
        <v>0</v>
      </c>
      <c r="BI1829" s="71">
        <f t="shared" si="6116"/>
        <v>0</v>
      </c>
      <c r="BJ1829" s="146"/>
      <c r="BK1829" s="97">
        <v>1</v>
      </c>
      <c r="BL1829" s="95" t="str">
        <f t="shared" ref="BL1829:BP1829" si="6237">IF(BL1828&lt;&gt;"",BL1828,"")</f>
        <v/>
      </c>
      <c r="BM1829" s="95" t="str">
        <f t="shared" si="6237"/>
        <v/>
      </c>
      <c r="BN1829" s="95" t="str">
        <f t="shared" si="6237"/>
        <v/>
      </c>
      <c r="BO1829" s="95" t="str">
        <f t="shared" si="6237"/>
        <v/>
      </c>
      <c r="BP1829" s="95" t="str">
        <f t="shared" si="6237"/>
        <v/>
      </c>
      <c r="BQ1829" s="81">
        <f t="shared" si="6142"/>
        <v>0</v>
      </c>
      <c r="BR1829" s="81">
        <f t="shared" si="6143"/>
        <v>0</v>
      </c>
      <c r="BS1829" s="81">
        <f t="shared" si="6144"/>
        <v>0</v>
      </c>
      <c r="BT1829" s="81">
        <f t="shared" si="6145"/>
        <v>0</v>
      </c>
      <c r="BU1829" s="81">
        <f t="shared" si="6146"/>
        <v>0</v>
      </c>
      <c r="BV1829" s="13">
        <f t="shared" si="6147"/>
        <v>0</v>
      </c>
      <c r="BW1829" s="11">
        <f t="shared" si="6073"/>
        <v>0</v>
      </c>
      <c r="BX1829" s="69">
        <f t="shared" si="6084"/>
        <v>0</v>
      </c>
      <c r="BY1829" s="69">
        <f>IF($A1829&lt;&gt;"",IF(BY1828&lt;&gt;0,BY1828,IF(BW1829&lt;=$AW$2,"Stop Loss",0)),0)</f>
        <v>0</v>
      </c>
      <c r="BZ1829" s="69">
        <f t="shared" si="5993"/>
        <v>0</v>
      </c>
      <c r="CA1829" s="27" t="str">
        <f t="shared" si="6085"/>
        <v/>
      </c>
      <c r="CB1829" s="27" t="str">
        <f t="shared" si="6086"/>
        <v/>
      </c>
      <c r="CC1829" s="27" t="str">
        <f t="shared" si="6087"/>
        <v/>
      </c>
      <c r="CD1829" s="27" t="str">
        <f t="shared" si="6088"/>
        <v/>
      </c>
      <c r="CE1829" s="27" t="str">
        <f t="shared" si="6089"/>
        <v/>
      </c>
      <c r="CF1829" s="27" t="str">
        <f t="shared" si="6090"/>
        <v/>
      </c>
      <c r="CG1829" s="86"/>
      <c r="CH1829" s="86"/>
      <c r="CI1829" s="45"/>
      <c r="CJ1829" s="45"/>
      <c r="CK1829" s="45"/>
    </row>
    <row r="1830" spans="1:89">
      <c r="A1830" s="149"/>
      <c r="B1830" s="82" t="str">
        <f t="shared" si="6059"/>
        <v/>
      </c>
      <c r="C1830" s="7" t="str">
        <f t="shared" si="6060"/>
        <v/>
      </c>
      <c r="D1830" s="81">
        <f t="shared" si="6061"/>
        <v>0</v>
      </c>
      <c r="E1830" s="7" t="str">
        <f t="shared" si="6062"/>
        <v>18,</v>
      </c>
      <c r="F1830" s="78"/>
      <c r="G1830" s="86"/>
      <c r="H1830" s="86"/>
      <c r="I1830" s="86"/>
      <c r="J1830" s="86"/>
      <c r="K1830" s="86"/>
      <c r="L1830" s="86"/>
      <c r="M1830" s="86"/>
      <c r="N1830" s="86"/>
      <c r="O1830" s="78"/>
      <c r="P1830" s="86"/>
      <c r="Q1830" s="86"/>
      <c r="R1830" s="86"/>
      <c r="S1830" s="86"/>
      <c r="T1830" s="86"/>
      <c r="U1830" s="86"/>
      <c r="V1830" s="86"/>
      <c r="W1830" s="86"/>
      <c r="X1830" s="123" t="str">
        <f t="shared" si="6063"/>
        <v/>
      </c>
      <c r="Y1830" s="127">
        <f t="shared" si="6117"/>
        <v>0</v>
      </c>
      <c r="Z1830" s="127">
        <f t="shared" si="6118"/>
        <v>0</v>
      </c>
      <c r="AA1830" s="127">
        <f t="shared" si="6119"/>
        <v>0</v>
      </c>
      <c r="AB1830" s="86">
        <f t="shared" ref="AB1830:AC1830" si="6238">AB1829</f>
        <v>0</v>
      </c>
      <c r="AC1830" s="86">
        <f t="shared" si="6238"/>
        <v>0</v>
      </c>
      <c r="AD1830" s="90" t="str">
        <f t="shared" ref="AD1830:AE1830" si="6239">IF($A1829&lt;&gt;"",AD1829,"")</f>
        <v/>
      </c>
      <c r="AE1830" s="54" t="str">
        <f t="shared" si="6239"/>
        <v/>
      </c>
      <c r="AF1830" s="92" t="str">
        <f t="shared" si="6076"/>
        <v/>
      </c>
      <c r="AG1830" s="82">
        <f t="shared" si="6066"/>
        <v>0</v>
      </c>
      <c r="AH1830" s="71">
        <f t="shared" ref="AH1830:AH1893" si="6240">IF($A1830&lt;&gt;"",AG1830+AH1829,0)</f>
        <v>0</v>
      </c>
      <c r="AI1830" s="78" t="str">
        <f t="shared" si="6067"/>
        <v/>
      </c>
      <c r="AJ1830" s="132">
        <f t="shared" si="6121"/>
        <v>0</v>
      </c>
      <c r="AK1830" s="132">
        <f t="shared" si="6122"/>
        <v>0</v>
      </c>
      <c r="AL1830" s="132">
        <f t="shared" si="6123"/>
        <v>0</v>
      </c>
      <c r="AM1830" s="86" t="str">
        <f t="shared" si="6124"/>
        <v/>
      </c>
      <c r="AN1830" s="86" t="str">
        <f t="shared" si="6125"/>
        <v/>
      </c>
      <c r="AO1830" s="90" t="str">
        <f t="shared" ref="AO1830:AP1830" si="6241">IF($A1829&lt;&gt;"",AO1829,"")</f>
        <v/>
      </c>
      <c r="AP1830" s="54" t="str">
        <f t="shared" si="6241"/>
        <v/>
      </c>
      <c r="AQ1830" s="92" t="str">
        <f t="shared" si="6078"/>
        <v/>
      </c>
      <c r="AR1830" s="82">
        <f t="shared" si="6126"/>
        <v>0</v>
      </c>
      <c r="AS1830" s="71">
        <f t="shared" si="6079"/>
        <v>0</v>
      </c>
      <c r="AT1830" s="78" t="str">
        <f t="shared" si="6069"/>
        <v/>
      </c>
      <c r="AU1830" s="137">
        <f t="shared" si="6127"/>
        <v>0</v>
      </c>
      <c r="AV1830" s="137">
        <f t="shared" si="6128"/>
        <v>0</v>
      </c>
      <c r="AW1830" s="137">
        <f t="shared" si="6129"/>
        <v>0</v>
      </c>
      <c r="AX1830" s="86" t="str">
        <f t="shared" si="6130"/>
        <v/>
      </c>
      <c r="AY1830" s="86" t="str">
        <f t="shared" si="6131"/>
        <v/>
      </c>
      <c r="AZ1830" s="90" t="str">
        <f t="shared" ref="AZ1830:BA1830" si="6242">IF($A1829&lt;&gt;"",AZ1829,"")</f>
        <v/>
      </c>
      <c r="BA1830" s="54" t="str">
        <f t="shared" si="6242"/>
        <v/>
      </c>
      <c r="BB1830" s="92" t="str">
        <f t="shared" si="6081"/>
        <v/>
      </c>
      <c r="BC1830" s="82">
        <f t="shared" si="6132"/>
        <v>0</v>
      </c>
      <c r="BD1830" s="71">
        <f t="shared" si="6082"/>
        <v>0</v>
      </c>
      <c r="BE1830" s="98">
        <f t="shared" si="6139"/>
        <v>18</v>
      </c>
      <c r="BF1830" s="54" t="str">
        <f t="shared" si="6216"/>
        <v/>
      </c>
      <c r="BG1830" s="92" t="str">
        <f t="shared" si="6210"/>
        <v/>
      </c>
      <c r="BH1830" s="82">
        <f t="shared" si="6115"/>
        <v>0</v>
      </c>
      <c r="BI1830" s="71">
        <f t="shared" si="6116"/>
        <v>0</v>
      </c>
      <c r="BJ1830" s="146"/>
      <c r="BK1830" s="97">
        <v>1</v>
      </c>
      <c r="BL1830" s="95" t="str">
        <f t="shared" ref="BL1830:BP1830" si="6243">IF(BL1829&lt;&gt;"",BL1829,"")</f>
        <v/>
      </c>
      <c r="BM1830" s="95" t="str">
        <f t="shared" si="6243"/>
        <v/>
      </c>
      <c r="BN1830" s="95" t="str">
        <f t="shared" si="6243"/>
        <v/>
      </c>
      <c r="BO1830" s="95" t="str">
        <f t="shared" si="6243"/>
        <v/>
      </c>
      <c r="BP1830" s="95" t="str">
        <f t="shared" si="6243"/>
        <v/>
      </c>
      <c r="BQ1830" s="81">
        <f t="shared" si="6142"/>
        <v>0</v>
      </c>
      <c r="BR1830" s="81">
        <f t="shared" si="6143"/>
        <v>0</v>
      </c>
      <c r="BS1830" s="81">
        <f t="shared" si="6144"/>
        <v>0</v>
      </c>
      <c r="BT1830" s="81">
        <f t="shared" si="6145"/>
        <v>0</v>
      </c>
      <c r="BU1830" s="81">
        <f t="shared" si="6146"/>
        <v>0</v>
      </c>
      <c r="BV1830" s="13">
        <f t="shared" si="6147"/>
        <v>0</v>
      </c>
      <c r="BW1830" s="11">
        <f t="shared" si="6073"/>
        <v>0</v>
      </c>
      <c r="BX1830" s="69">
        <f t="shared" si="6084"/>
        <v>0</v>
      </c>
      <c r="BY1830" s="69">
        <f>IF($A1830&lt;&gt;"",IF(BY1829&lt;&gt;0,BY1829,IF(BW1830&lt;=$AW$2,"Stop Loss",0)),0)</f>
        <v>0</v>
      </c>
      <c r="BZ1830" s="69">
        <f t="shared" si="5993"/>
        <v>0</v>
      </c>
      <c r="CA1830" s="27" t="str">
        <f t="shared" si="6085"/>
        <v/>
      </c>
      <c r="CB1830" s="27" t="str">
        <f t="shared" si="6086"/>
        <v/>
      </c>
      <c r="CC1830" s="27" t="str">
        <f t="shared" si="6087"/>
        <v/>
      </c>
      <c r="CD1830" s="27" t="str">
        <f t="shared" si="6088"/>
        <v/>
      </c>
      <c r="CE1830" s="27" t="str">
        <f t="shared" si="6089"/>
        <v/>
      </c>
      <c r="CF1830" s="27" t="str">
        <f t="shared" si="6090"/>
        <v/>
      </c>
      <c r="CG1830" s="86"/>
      <c r="CH1830" s="86"/>
      <c r="CI1830" s="45"/>
      <c r="CJ1830" s="45"/>
      <c r="CK1830" s="45"/>
    </row>
    <row r="1831" spans="1:89">
      <c r="A1831" s="149"/>
      <c r="B1831" s="82" t="str">
        <f t="shared" si="6059"/>
        <v/>
      </c>
      <c r="C1831" s="7" t="str">
        <f t="shared" si="6060"/>
        <v/>
      </c>
      <c r="D1831" s="81">
        <f t="shared" si="6061"/>
        <v>0</v>
      </c>
      <c r="E1831" s="7" t="str">
        <f t="shared" si="6062"/>
        <v>18,</v>
      </c>
      <c r="F1831" s="78"/>
      <c r="G1831" s="86"/>
      <c r="H1831" s="86"/>
      <c r="I1831" s="86"/>
      <c r="J1831" s="86"/>
      <c r="K1831" s="86"/>
      <c r="L1831" s="86"/>
      <c r="M1831" s="86"/>
      <c r="N1831" s="86"/>
      <c r="O1831" s="78"/>
      <c r="P1831" s="86"/>
      <c r="Q1831" s="86"/>
      <c r="R1831" s="86"/>
      <c r="S1831" s="86"/>
      <c r="T1831" s="86"/>
      <c r="U1831" s="86"/>
      <c r="V1831" s="86"/>
      <c r="W1831" s="86"/>
      <c r="X1831" s="123" t="str">
        <f t="shared" si="6063"/>
        <v/>
      </c>
      <c r="Y1831" s="127">
        <f t="shared" si="6117"/>
        <v>0</v>
      </c>
      <c r="Z1831" s="127">
        <f t="shared" si="6118"/>
        <v>0</v>
      </c>
      <c r="AA1831" s="127">
        <f t="shared" si="6119"/>
        <v>0</v>
      </c>
      <c r="AB1831" s="86">
        <f>IF($Y1831&gt;$Z1831,$Y1831-$Z1831+AB1830,AB1830)</f>
        <v>0</v>
      </c>
      <c r="AC1831" s="86">
        <f>IF($Z1831&gt;$Y1831,$Z1831-$Y1831+AC1830,AC1830)</f>
        <v>0</v>
      </c>
      <c r="AD1831" s="90" t="str">
        <f t="shared" ref="AD1831:AE1831" si="6244">IF($A1830&lt;&gt;"",AD1830,"")</f>
        <v/>
      </c>
      <c r="AE1831" s="54" t="str">
        <f t="shared" si="6244"/>
        <v/>
      </c>
      <c r="AF1831" s="92" t="str">
        <f t="shared" si="6076"/>
        <v/>
      </c>
      <c r="AG1831" s="82">
        <f t="shared" si="6066"/>
        <v>0</v>
      </c>
      <c r="AH1831" s="71">
        <f t="shared" si="6240"/>
        <v>0</v>
      </c>
      <c r="AI1831" s="78" t="str">
        <f t="shared" si="6067"/>
        <v/>
      </c>
      <c r="AJ1831" s="132">
        <f t="shared" si="6121"/>
        <v>0</v>
      </c>
      <c r="AK1831" s="132">
        <f t="shared" si="6122"/>
        <v>0</v>
      </c>
      <c r="AL1831" s="132">
        <f t="shared" si="6123"/>
        <v>0</v>
      </c>
      <c r="AM1831" s="86" t="str">
        <f t="shared" si="6124"/>
        <v/>
      </c>
      <c r="AN1831" s="86" t="str">
        <f t="shared" si="6125"/>
        <v/>
      </c>
      <c r="AO1831" s="90" t="str">
        <f t="shared" ref="AO1831:AP1831" si="6245">IF($A1830&lt;&gt;"",AO1830,"")</f>
        <v/>
      </c>
      <c r="AP1831" s="54" t="str">
        <f t="shared" si="6245"/>
        <v/>
      </c>
      <c r="AQ1831" s="92" t="str">
        <f t="shared" si="6078"/>
        <v/>
      </c>
      <c r="AR1831" s="82">
        <f t="shared" si="6126"/>
        <v>0</v>
      </c>
      <c r="AS1831" s="71">
        <f t="shared" si="6079"/>
        <v>0</v>
      </c>
      <c r="AT1831" s="78" t="str">
        <f t="shared" si="6069"/>
        <v/>
      </c>
      <c r="AU1831" s="137">
        <f t="shared" si="6127"/>
        <v>0</v>
      </c>
      <c r="AV1831" s="137">
        <f t="shared" si="6128"/>
        <v>0</v>
      </c>
      <c r="AW1831" s="137">
        <f t="shared" si="6129"/>
        <v>0</v>
      </c>
      <c r="AX1831" s="86" t="str">
        <f t="shared" si="6130"/>
        <v/>
      </c>
      <c r="AY1831" s="86" t="str">
        <f t="shared" si="6131"/>
        <v/>
      </c>
      <c r="AZ1831" s="90" t="str">
        <f t="shared" ref="AZ1831:BA1831" si="6246">IF($A1830&lt;&gt;"",AZ1830,"")</f>
        <v/>
      </c>
      <c r="BA1831" s="54" t="str">
        <f t="shared" si="6246"/>
        <v/>
      </c>
      <c r="BB1831" s="92" t="str">
        <f t="shared" si="6081"/>
        <v/>
      </c>
      <c r="BC1831" s="82">
        <f t="shared" si="6132"/>
        <v>0</v>
      </c>
      <c r="BD1831" s="71">
        <f t="shared" si="6082"/>
        <v>0</v>
      </c>
      <c r="BE1831" s="98">
        <f t="shared" si="6139"/>
        <v>18</v>
      </c>
      <c r="BF1831" s="54" t="str">
        <f t="shared" si="6216"/>
        <v/>
      </c>
      <c r="BG1831" s="92" t="str">
        <f t="shared" si="6210"/>
        <v/>
      </c>
      <c r="BH1831" s="82">
        <f t="shared" si="6115"/>
        <v>0</v>
      </c>
      <c r="BI1831" s="71">
        <f t="shared" si="6116"/>
        <v>0</v>
      </c>
      <c r="BJ1831" s="146"/>
      <c r="BK1831" s="97">
        <v>1</v>
      </c>
      <c r="BL1831" s="95" t="str">
        <f t="shared" ref="BL1831:BP1831" si="6247">IF(BL1830&lt;&gt;"",BL1830,"")</f>
        <v/>
      </c>
      <c r="BM1831" s="95" t="str">
        <f t="shared" si="6247"/>
        <v/>
      </c>
      <c r="BN1831" s="95" t="str">
        <f t="shared" si="6247"/>
        <v/>
      </c>
      <c r="BO1831" s="95" t="str">
        <f t="shared" si="6247"/>
        <v/>
      </c>
      <c r="BP1831" s="95" t="str">
        <f t="shared" si="6247"/>
        <v/>
      </c>
      <c r="BQ1831" s="81">
        <f t="shared" si="6142"/>
        <v>0</v>
      </c>
      <c r="BR1831" s="81">
        <f t="shared" si="6143"/>
        <v>0</v>
      </c>
      <c r="BS1831" s="81">
        <f t="shared" si="6144"/>
        <v>0</v>
      </c>
      <c r="BT1831" s="81">
        <f t="shared" si="6145"/>
        <v>0</v>
      </c>
      <c r="BU1831" s="81">
        <f t="shared" si="6146"/>
        <v>0</v>
      </c>
      <c r="BV1831" s="13">
        <f t="shared" si="6147"/>
        <v>0</v>
      </c>
      <c r="BW1831" s="11">
        <f t="shared" si="6073"/>
        <v>0</v>
      </c>
      <c r="BX1831" s="69">
        <f t="shared" si="6084"/>
        <v>0</v>
      </c>
      <c r="BY1831" s="69">
        <f>IF($A1831&lt;&gt;"",IF(BY1830&lt;&gt;0,BY1830,IF(BW1831&lt;=$AW$2,"Stop Loss",0)),0)</f>
        <v>0</v>
      </c>
      <c r="BZ1831" s="69">
        <f t="shared" si="5993"/>
        <v>0</v>
      </c>
      <c r="CA1831" s="27" t="str">
        <f t="shared" si="6085"/>
        <v/>
      </c>
      <c r="CB1831" s="27" t="str">
        <f t="shared" si="6086"/>
        <v/>
      </c>
      <c r="CC1831" s="27" t="str">
        <f t="shared" si="6087"/>
        <v/>
      </c>
      <c r="CD1831" s="27" t="str">
        <f t="shared" si="6088"/>
        <v/>
      </c>
      <c r="CE1831" s="27" t="str">
        <f t="shared" si="6089"/>
        <v/>
      </c>
      <c r="CF1831" s="27" t="str">
        <f t="shared" si="6090"/>
        <v/>
      </c>
      <c r="CG1831" s="86"/>
      <c r="CH1831" s="86"/>
      <c r="CI1831" s="45"/>
      <c r="CJ1831" s="45"/>
      <c r="CK1831" s="45"/>
    </row>
    <row r="1832" spans="1:89">
      <c r="A1832" s="149"/>
      <c r="B1832" s="82" t="str">
        <f t="shared" si="6059"/>
        <v/>
      </c>
      <c r="C1832" s="7" t="str">
        <f t="shared" si="6060"/>
        <v/>
      </c>
      <c r="D1832" s="81">
        <f t="shared" si="6061"/>
        <v>0</v>
      </c>
      <c r="E1832" s="7" t="str">
        <f t="shared" si="6062"/>
        <v>18,</v>
      </c>
      <c r="F1832" s="78"/>
      <c r="G1832" s="86"/>
      <c r="H1832" s="86"/>
      <c r="I1832" s="86"/>
      <c r="J1832" s="86"/>
      <c r="K1832" s="86"/>
      <c r="L1832" s="86"/>
      <c r="M1832" s="86"/>
      <c r="N1832" s="86"/>
      <c r="O1832" s="78"/>
      <c r="P1832" s="86"/>
      <c r="Q1832" s="86"/>
      <c r="R1832" s="86"/>
      <c r="S1832" s="86"/>
      <c r="T1832" s="86"/>
      <c r="U1832" s="86"/>
      <c r="V1832" s="86"/>
      <c r="W1832" s="86"/>
      <c r="X1832" s="123" t="str">
        <f t="shared" si="6063"/>
        <v/>
      </c>
      <c r="Y1832" s="127">
        <f t="shared" si="6117"/>
        <v>0</v>
      </c>
      <c r="Z1832" s="127">
        <f t="shared" si="6118"/>
        <v>0</v>
      </c>
      <c r="AA1832" s="127">
        <f t="shared" si="6119"/>
        <v>0</v>
      </c>
      <c r="AB1832" s="86">
        <f>AB1831</f>
        <v>0</v>
      </c>
      <c r="AC1832" s="86">
        <f>AC1831</f>
        <v>0</v>
      </c>
      <c r="AD1832" s="90" t="str">
        <f>IF($A1831&lt;&gt;"",AA1831,"")</f>
        <v/>
      </c>
      <c r="AE1832" s="92" t="str">
        <f>IF($A1831&lt;&gt;"",IF(Y1831&gt;Z1831,"L","H"),"")</f>
        <v/>
      </c>
      <c r="AF1832" s="92" t="str">
        <f t="shared" si="6076"/>
        <v/>
      </c>
      <c r="AG1832" s="82">
        <f t="shared" si="6066"/>
        <v>0</v>
      </c>
      <c r="AH1832" s="71">
        <f t="shared" si="6240"/>
        <v>0</v>
      </c>
      <c r="AI1832" s="78" t="str">
        <f t="shared" si="6067"/>
        <v/>
      </c>
      <c r="AJ1832" s="132">
        <f t="shared" si="6121"/>
        <v>0</v>
      </c>
      <c r="AK1832" s="132">
        <f t="shared" si="6122"/>
        <v>0</v>
      </c>
      <c r="AL1832" s="132">
        <f t="shared" si="6123"/>
        <v>0</v>
      </c>
      <c r="AM1832" s="86" t="str">
        <f t="shared" si="6124"/>
        <v/>
      </c>
      <c r="AN1832" s="86" t="str">
        <f t="shared" si="6125"/>
        <v/>
      </c>
      <c r="AO1832" s="90" t="str">
        <f>IF($A1831&lt;&gt;"",AL1831,"")</f>
        <v/>
      </c>
      <c r="AP1832" s="92" t="str">
        <f>IF($A1831&lt;&gt;"",IF(AM1831&lt;&gt;"","O","E"),"")</f>
        <v/>
      </c>
      <c r="AQ1832" s="92" t="str">
        <f t="shared" si="6078"/>
        <v/>
      </c>
      <c r="AR1832" s="82">
        <f t="shared" si="6126"/>
        <v>0</v>
      </c>
      <c r="AS1832" s="71">
        <f t="shared" si="6079"/>
        <v>0</v>
      </c>
      <c r="AT1832" s="78" t="str">
        <f t="shared" si="6069"/>
        <v/>
      </c>
      <c r="AU1832" s="137">
        <f t="shared" si="6127"/>
        <v>0</v>
      </c>
      <c r="AV1832" s="137">
        <f t="shared" si="6128"/>
        <v>0</v>
      </c>
      <c r="AW1832" s="137">
        <f t="shared" si="6129"/>
        <v>0</v>
      </c>
      <c r="AX1832" s="86" t="str">
        <f t="shared" si="6130"/>
        <v/>
      </c>
      <c r="AY1832" s="86" t="str">
        <f t="shared" si="6131"/>
        <v/>
      </c>
      <c r="AZ1832" s="90" t="str">
        <f>IF($A1831&lt;&gt;"",AW1831,"")</f>
        <v/>
      </c>
      <c r="BA1832" s="92" t="str">
        <f>IF($A1831&lt;&gt;"",IF(AX1831&lt;&gt;"","B","R"),"")</f>
        <v/>
      </c>
      <c r="BB1832" s="92" t="str">
        <f t="shared" si="6081"/>
        <v/>
      </c>
      <c r="BC1832" s="82">
        <f t="shared" si="6132"/>
        <v>0</v>
      </c>
      <c r="BD1832" s="71">
        <f t="shared" si="6082"/>
        <v>0</v>
      </c>
      <c r="BE1832" s="98">
        <f t="shared" si="6139"/>
        <v>18</v>
      </c>
      <c r="BF1832" s="92" t="str">
        <f>IF($A1831&lt;&gt;"",IF($Y1831&gt;$Z1831,"H",IF($Z1831&gt;$Y1831,"L",BF1831)),"")</f>
        <v/>
      </c>
      <c r="BG1832" s="92" t="str">
        <f>IF($A1832&lt;&gt;"",IF($A1832=0,"L",IF(BF1832&lt;&gt;"",IF(BF1832=X1832,"W","L"))),"")</f>
        <v/>
      </c>
      <c r="BH1832" s="82">
        <f t="shared" si="6115"/>
        <v>0</v>
      </c>
      <c r="BI1832" s="71">
        <f t="shared" si="6116"/>
        <v>0</v>
      </c>
      <c r="BJ1832" s="146" t="str">
        <f>AE1832&amp;AP1832&amp;BA1832</f>
        <v/>
      </c>
      <c r="BK1832" s="97">
        <v>1</v>
      </c>
      <c r="BL1832" s="95" t="str">
        <f>IF($A1831&lt;&gt;"",IF($BJ1832="LER","11,",IF($BJ1832="LOR","02,",IF($BJ1832="LEB","01,",IF($BJ1832="LOB","12,",IF($BJ1832="HER","29,",IF($BJ1832="HOR","20,",IF($BJ1832="HEB","19,",IF($BJ1832="HOB","30,","")))))))),"")</f>
        <v/>
      </c>
      <c r="BM1832" s="95" t="str">
        <f>IF($A1831&lt;&gt;"",IF($BJ1832="LER","13,",IF($BJ1832="LOR","04,",IF($BJ1832="LEB","03,",IF($BJ1832="LOB","14,",IF($BJ1832="HER","31,",IF($BJ1832="HOR","22,",IF($BJ1832="HEB","21,",IF($BJ1832="HOB","32,","")))))))),"")</f>
        <v/>
      </c>
      <c r="BN1832" s="95" t="str">
        <f>IF($A1831&lt;&gt;"",IF($BJ1832="LER","15,",IF($BJ1832="LOR","06,",IF($BJ1832="LEB","05,",IF($BJ1832="LOB","16,",IF($BJ1832="HER","33,",IF($BJ1832="HOR","24,",IF($BJ1832="HEB","23,",IF($BJ1832="HOB","34,","")))))))),"")</f>
        <v/>
      </c>
      <c r="BO1832" s="95" t="str">
        <f>IF($A1831&lt;&gt;"",IF($BJ1832="LER","17,",IF($BJ1832="LOR","08,",IF($BJ1832="LEB","07,",IF($BJ1832="LOB","18,",IF($BJ1832="HER","35,",IF($BJ1832="HOR","26,",IF($BJ1832="HEB","25,",IF($BJ1832="HOB","36,","")))))))),"")</f>
        <v/>
      </c>
      <c r="BP1832" s="95" t="str">
        <f>IF($A1831&lt;&gt;"",IF($BJ1832="LER","",IF($BJ1832="LOR","10,",IF($BJ1832="LEB","09,",IF($BJ1832="LOB","",IF($BJ1832="HER","",IF($BJ1832="HOR","28,",IF($BJ1832="HEB","27,",IF($BJ1832="HOB","","")))))))),"")</f>
        <v/>
      </c>
      <c r="BQ1832" s="81">
        <f t="shared" si="6142"/>
        <v>0</v>
      </c>
      <c r="BR1832" s="81">
        <f t="shared" si="6143"/>
        <v>0</v>
      </c>
      <c r="BS1832" s="81">
        <f t="shared" si="6144"/>
        <v>0</v>
      </c>
      <c r="BT1832" s="81">
        <f t="shared" si="6145"/>
        <v>0</v>
      </c>
      <c r="BU1832" s="81">
        <f t="shared" si="6146"/>
        <v>0</v>
      </c>
      <c r="BV1832" s="13">
        <f t="shared" si="6147"/>
        <v>0</v>
      </c>
      <c r="BW1832" s="11">
        <f t="shared" si="6073"/>
        <v>0</v>
      </c>
      <c r="BX1832" s="69">
        <f t="shared" si="6084"/>
        <v>0</v>
      </c>
      <c r="BY1832" s="69">
        <f>IF($A1832&lt;&gt;"",IF(BY1831&lt;&gt;0,BY1831,IF(BW1832&lt;=$AW$2,"Stop Loss",0)),0)</f>
        <v>0</v>
      </c>
      <c r="BZ1832" s="69">
        <f t="shared" si="5993"/>
        <v>0</v>
      </c>
      <c r="CA1832" s="27" t="str">
        <f t="shared" si="6085"/>
        <v/>
      </c>
      <c r="CB1832" s="27" t="str">
        <f t="shared" si="6086"/>
        <v/>
      </c>
      <c r="CC1832" s="27" t="str">
        <f t="shared" si="6087"/>
        <v/>
      </c>
      <c r="CD1832" s="27" t="str">
        <f t="shared" si="6088"/>
        <v/>
      </c>
      <c r="CE1832" s="27" t="str">
        <f t="shared" si="6089"/>
        <v/>
      </c>
      <c r="CF1832" s="27" t="str">
        <f t="shared" si="6090"/>
        <v/>
      </c>
      <c r="CG1832" s="86"/>
      <c r="CH1832" s="86"/>
      <c r="CI1832" s="45"/>
      <c r="CJ1832" s="45"/>
      <c r="CK1832" s="45"/>
    </row>
    <row r="1833" spans="1:89">
      <c r="A1833" s="149"/>
      <c r="B1833" s="82" t="str">
        <f t="shared" si="6059"/>
        <v/>
      </c>
      <c r="C1833" s="7" t="str">
        <f t="shared" si="6060"/>
        <v/>
      </c>
      <c r="D1833" s="81">
        <f t="shared" si="6061"/>
        <v>0</v>
      </c>
      <c r="E1833" s="7" t="str">
        <f t="shared" si="6062"/>
        <v>18,</v>
      </c>
      <c r="F1833" s="78"/>
      <c r="G1833" s="86"/>
      <c r="H1833" s="86"/>
      <c r="I1833" s="86"/>
      <c r="J1833" s="86"/>
      <c r="K1833" s="86"/>
      <c r="L1833" s="86"/>
      <c r="M1833" s="86"/>
      <c r="N1833" s="86"/>
      <c r="O1833" s="78"/>
      <c r="P1833" s="86"/>
      <c r="Q1833" s="86"/>
      <c r="R1833" s="86"/>
      <c r="S1833" s="86"/>
      <c r="T1833" s="86"/>
      <c r="U1833" s="86"/>
      <c r="V1833" s="86"/>
      <c r="W1833" s="86"/>
      <c r="X1833" s="123" t="str">
        <f t="shared" si="6063"/>
        <v/>
      </c>
      <c r="Y1833" s="127">
        <f t="shared" si="6117"/>
        <v>0</v>
      </c>
      <c r="Z1833" s="127">
        <f t="shared" si="6118"/>
        <v>0</v>
      </c>
      <c r="AA1833" s="127">
        <f t="shared" si="6119"/>
        <v>0</v>
      </c>
      <c r="AB1833" s="86">
        <f t="shared" ref="AB1833:AC1833" si="6248">AB1832</f>
        <v>0</v>
      </c>
      <c r="AC1833" s="86">
        <f t="shared" si="6248"/>
        <v>0</v>
      </c>
      <c r="AD1833" s="90" t="str">
        <f>IF($A1832&lt;&gt;"",AD1832,"")</f>
        <v/>
      </c>
      <c r="AE1833" s="54" t="str">
        <f>IF($A1832&lt;&gt;"",AE1832,"")</f>
        <v/>
      </c>
      <c r="AF1833" s="92" t="str">
        <f t="shared" si="6076"/>
        <v/>
      </c>
      <c r="AG1833" s="82">
        <f t="shared" si="6066"/>
        <v>0</v>
      </c>
      <c r="AH1833" s="71">
        <f t="shared" si="6240"/>
        <v>0</v>
      </c>
      <c r="AI1833" s="78" t="str">
        <f t="shared" si="6067"/>
        <v/>
      </c>
      <c r="AJ1833" s="132">
        <f t="shared" si="6121"/>
        <v>0</v>
      </c>
      <c r="AK1833" s="132">
        <f t="shared" si="6122"/>
        <v>0</v>
      </c>
      <c r="AL1833" s="132">
        <f t="shared" si="6123"/>
        <v>0</v>
      </c>
      <c r="AM1833" s="86" t="str">
        <f t="shared" si="6124"/>
        <v/>
      </c>
      <c r="AN1833" s="86" t="str">
        <f t="shared" si="6125"/>
        <v/>
      </c>
      <c r="AO1833" s="90" t="str">
        <f>IF($A1832&lt;&gt;"",AO1832,"")</f>
        <v/>
      </c>
      <c r="AP1833" s="54" t="str">
        <f>IF($A1832&lt;&gt;"",AP1832,"")</f>
        <v/>
      </c>
      <c r="AQ1833" s="92" t="str">
        <f t="shared" si="6078"/>
        <v/>
      </c>
      <c r="AR1833" s="82">
        <f t="shared" si="6126"/>
        <v>0</v>
      </c>
      <c r="AS1833" s="71">
        <f t="shared" si="6079"/>
        <v>0</v>
      </c>
      <c r="AT1833" s="78" t="str">
        <f t="shared" si="6069"/>
        <v/>
      </c>
      <c r="AU1833" s="137">
        <f t="shared" si="6127"/>
        <v>0</v>
      </c>
      <c r="AV1833" s="137">
        <f t="shared" si="6128"/>
        <v>0</v>
      </c>
      <c r="AW1833" s="137">
        <f t="shared" si="6129"/>
        <v>0</v>
      </c>
      <c r="AX1833" s="86" t="str">
        <f t="shared" si="6130"/>
        <v/>
      </c>
      <c r="AY1833" s="86" t="str">
        <f t="shared" si="6131"/>
        <v/>
      </c>
      <c r="AZ1833" s="90" t="str">
        <f>IF($A1832&lt;&gt;"",AZ1832,"")</f>
        <v/>
      </c>
      <c r="BA1833" s="54" t="str">
        <f>IF($A1832&lt;&gt;"",BA1832,"")</f>
        <v/>
      </c>
      <c r="BB1833" s="92" t="str">
        <f t="shared" si="6081"/>
        <v/>
      </c>
      <c r="BC1833" s="82">
        <f t="shared" si="6132"/>
        <v>0</v>
      </c>
      <c r="BD1833" s="71">
        <f t="shared" si="6082"/>
        <v>0</v>
      </c>
      <c r="BE1833" s="98">
        <f t="shared" si="6139"/>
        <v>18</v>
      </c>
      <c r="BF1833" s="54" t="str">
        <f>IF($A1832&lt;&gt;"",BF1832,"")</f>
        <v/>
      </c>
      <c r="BG1833" s="92" t="str">
        <f t="shared" ref="BG1833:BG1840" si="6249">IF($A1833&lt;&gt;"",IF($A1833=0,"L",IF(BF1833&lt;&gt;"",IF(BF1833=X1833,"W","L"))),"")</f>
        <v/>
      </c>
      <c r="BH1833" s="82">
        <f t="shared" si="6115"/>
        <v>0</v>
      </c>
      <c r="BI1833" s="71">
        <f t="shared" si="6116"/>
        <v>0</v>
      </c>
      <c r="BJ1833" s="146"/>
      <c r="BK1833" s="97">
        <v>1</v>
      </c>
      <c r="BL1833" s="95" t="str">
        <f>IF(BL1832&lt;&gt;"",BL1832,"")</f>
        <v/>
      </c>
      <c r="BM1833" s="95" t="str">
        <f t="shared" ref="BM1833:BP1833" si="6250">IF(BM1832&lt;&gt;"",BM1832,"")</f>
        <v/>
      </c>
      <c r="BN1833" s="95" t="str">
        <f t="shared" si="6250"/>
        <v/>
      </c>
      <c r="BO1833" s="95" t="str">
        <f t="shared" si="6250"/>
        <v/>
      </c>
      <c r="BP1833" s="95" t="str">
        <f t="shared" si="6250"/>
        <v/>
      </c>
      <c r="BQ1833" s="81">
        <f t="shared" si="6142"/>
        <v>0</v>
      </c>
      <c r="BR1833" s="81">
        <f t="shared" si="6143"/>
        <v>0</v>
      </c>
      <c r="BS1833" s="81">
        <f t="shared" si="6144"/>
        <v>0</v>
      </c>
      <c r="BT1833" s="81">
        <f t="shared" si="6145"/>
        <v>0</v>
      </c>
      <c r="BU1833" s="81">
        <f t="shared" si="6146"/>
        <v>0</v>
      </c>
      <c r="BV1833" s="13">
        <f t="shared" si="6147"/>
        <v>0</v>
      </c>
      <c r="BW1833" s="11">
        <f t="shared" si="6073"/>
        <v>0</v>
      </c>
      <c r="BX1833" s="69">
        <f t="shared" si="6084"/>
        <v>0</v>
      </c>
      <c r="BY1833" s="69">
        <f>IF($A1833&lt;&gt;"",IF(BY1832&lt;&gt;0,BY1832,IF(BW1833&lt;=$AW$2,"Stop Loss",0)),0)</f>
        <v>0</v>
      </c>
      <c r="BZ1833" s="69">
        <f t="shared" si="5993"/>
        <v>0</v>
      </c>
      <c r="CA1833" s="27" t="str">
        <f t="shared" si="6085"/>
        <v/>
      </c>
      <c r="CB1833" s="27" t="str">
        <f t="shared" si="6086"/>
        <v/>
      </c>
      <c r="CC1833" s="27" t="str">
        <f t="shared" si="6087"/>
        <v/>
      </c>
      <c r="CD1833" s="27" t="str">
        <f t="shared" si="6088"/>
        <v/>
      </c>
      <c r="CE1833" s="27" t="str">
        <f t="shared" si="6089"/>
        <v/>
      </c>
      <c r="CF1833" s="27" t="str">
        <f t="shared" si="6090"/>
        <v/>
      </c>
      <c r="CG1833" s="86"/>
      <c r="CH1833" s="86"/>
      <c r="CI1833" s="45"/>
      <c r="CJ1833" s="45"/>
      <c r="CK1833" s="45"/>
    </row>
    <row r="1834" spans="1:89">
      <c r="A1834" s="149"/>
      <c r="B1834" s="82" t="str">
        <f t="shared" si="6059"/>
        <v/>
      </c>
      <c r="C1834" s="7" t="str">
        <f t="shared" si="6060"/>
        <v/>
      </c>
      <c r="D1834" s="81">
        <f t="shared" si="6061"/>
        <v>0</v>
      </c>
      <c r="E1834" s="7" t="str">
        <f t="shared" si="6062"/>
        <v>18,</v>
      </c>
      <c r="F1834" s="78"/>
      <c r="G1834" s="86"/>
      <c r="H1834" s="86"/>
      <c r="I1834" s="86"/>
      <c r="J1834" s="86"/>
      <c r="K1834" s="86"/>
      <c r="L1834" s="86"/>
      <c r="M1834" s="86"/>
      <c r="N1834" s="86"/>
      <c r="O1834" s="78"/>
      <c r="P1834" s="86"/>
      <c r="Q1834" s="86"/>
      <c r="R1834" s="86"/>
      <c r="S1834" s="86"/>
      <c r="T1834" s="86"/>
      <c r="U1834" s="86"/>
      <c r="V1834" s="86"/>
      <c r="W1834" s="86"/>
      <c r="X1834" s="123" t="str">
        <f t="shared" si="6063"/>
        <v/>
      </c>
      <c r="Y1834" s="127">
        <f t="shared" si="6117"/>
        <v>0</v>
      </c>
      <c r="Z1834" s="127">
        <f t="shared" si="6118"/>
        <v>0</v>
      </c>
      <c r="AA1834" s="127">
        <f t="shared" si="6119"/>
        <v>0</v>
      </c>
      <c r="AB1834" s="86">
        <f t="shared" ref="AB1834:AC1834" si="6251">AB1833</f>
        <v>0</v>
      </c>
      <c r="AC1834" s="86">
        <f t="shared" si="6251"/>
        <v>0</v>
      </c>
      <c r="AD1834" s="90" t="str">
        <f t="shared" ref="AD1834:AE1834" si="6252">IF($A1833&lt;&gt;"",AD1833,"")</f>
        <v/>
      </c>
      <c r="AE1834" s="54" t="str">
        <f t="shared" si="6252"/>
        <v/>
      </c>
      <c r="AF1834" s="92" t="str">
        <f t="shared" si="6076"/>
        <v/>
      </c>
      <c r="AG1834" s="82">
        <f t="shared" si="6066"/>
        <v>0</v>
      </c>
      <c r="AH1834" s="71">
        <f t="shared" si="6240"/>
        <v>0</v>
      </c>
      <c r="AI1834" s="78" t="str">
        <f t="shared" si="6067"/>
        <v/>
      </c>
      <c r="AJ1834" s="132">
        <f t="shared" si="6121"/>
        <v>0</v>
      </c>
      <c r="AK1834" s="132">
        <f t="shared" si="6122"/>
        <v>0</v>
      </c>
      <c r="AL1834" s="132">
        <f t="shared" si="6123"/>
        <v>0</v>
      </c>
      <c r="AM1834" s="86" t="str">
        <f t="shared" si="6124"/>
        <v/>
      </c>
      <c r="AN1834" s="86" t="str">
        <f t="shared" si="6125"/>
        <v/>
      </c>
      <c r="AO1834" s="90" t="str">
        <f t="shared" ref="AO1834:AP1834" si="6253">IF($A1833&lt;&gt;"",AO1833,"")</f>
        <v/>
      </c>
      <c r="AP1834" s="54" t="str">
        <f t="shared" si="6253"/>
        <v/>
      </c>
      <c r="AQ1834" s="92" t="str">
        <f t="shared" si="6078"/>
        <v/>
      </c>
      <c r="AR1834" s="82">
        <f t="shared" si="6126"/>
        <v>0</v>
      </c>
      <c r="AS1834" s="71">
        <f t="shared" si="6079"/>
        <v>0</v>
      </c>
      <c r="AT1834" s="78" t="str">
        <f t="shared" si="6069"/>
        <v/>
      </c>
      <c r="AU1834" s="137">
        <f t="shared" si="6127"/>
        <v>0</v>
      </c>
      <c r="AV1834" s="137">
        <f t="shared" si="6128"/>
        <v>0</v>
      </c>
      <c r="AW1834" s="137">
        <f t="shared" si="6129"/>
        <v>0</v>
      </c>
      <c r="AX1834" s="86" t="str">
        <f t="shared" si="6130"/>
        <v/>
      </c>
      <c r="AY1834" s="86" t="str">
        <f t="shared" si="6131"/>
        <v/>
      </c>
      <c r="AZ1834" s="90" t="str">
        <f t="shared" ref="AZ1834:BA1834" si="6254">IF($A1833&lt;&gt;"",AZ1833,"")</f>
        <v/>
      </c>
      <c r="BA1834" s="54" t="str">
        <f t="shared" si="6254"/>
        <v/>
      </c>
      <c r="BB1834" s="92" t="str">
        <f t="shared" si="6081"/>
        <v/>
      </c>
      <c r="BC1834" s="82">
        <f t="shared" si="6132"/>
        <v>0</v>
      </c>
      <c r="BD1834" s="71">
        <f t="shared" si="6082"/>
        <v>0</v>
      </c>
      <c r="BE1834" s="98">
        <f t="shared" si="6139"/>
        <v>18</v>
      </c>
      <c r="BF1834" s="54" t="str">
        <f t="shared" ref="BF1834:BF1840" si="6255">IF($A1833&lt;&gt;"",BF1833,"")</f>
        <v/>
      </c>
      <c r="BG1834" s="92" t="str">
        <f t="shared" si="6249"/>
        <v/>
      </c>
      <c r="BH1834" s="82">
        <f t="shared" si="6115"/>
        <v>0</v>
      </c>
      <c r="BI1834" s="71">
        <f t="shared" si="6116"/>
        <v>0</v>
      </c>
      <c r="BJ1834" s="146"/>
      <c r="BK1834" s="97">
        <v>1</v>
      </c>
      <c r="BL1834" s="95" t="str">
        <f t="shared" ref="BL1834:BP1834" si="6256">IF(BL1833&lt;&gt;"",BL1833,"")</f>
        <v/>
      </c>
      <c r="BM1834" s="95" t="str">
        <f t="shared" si="6256"/>
        <v/>
      </c>
      <c r="BN1834" s="95" t="str">
        <f t="shared" si="6256"/>
        <v/>
      </c>
      <c r="BO1834" s="95" t="str">
        <f t="shared" si="6256"/>
        <v/>
      </c>
      <c r="BP1834" s="95" t="str">
        <f t="shared" si="6256"/>
        <v/>
      </c>
      <c r="BQ1834" s="81">
        <f t="shared" si="6142"/>
        <v>0</v>
      </c>
      <c r="BR1834" s="81">
        <f t="shared" si="6143"/>
        <v>0</v>
      </c>
      <c r="BS1834" s="81">
        <f t="shared" si="6144"/>
        <v>0</v>
      </c>
      <c r="BT1834" s="81">
        <f t="shared" si="6145"/>
        <v>0</v>
      </c>
      <c r="BU1834" s="81">
        <f t="shared" si="6146"/>
        <v>0</v>
      </c>
      <c r="BV1834" s="13">
        <f t="shared" si="6147"/>
        <v>0</v>
      </c>
      <c r="BW1834" s="11">
        <f t="shared" si="6073"/>
        <v>0</v>
      </c>
      <c r="BX1834" s="69">
        <f t="shared" si="6084"/>
        <v>0</v>
      </c>
      <c r="BY1834" s="69">
        <f>IF($A1834&lt;&gt;"",IF(BY1833&lt;&gt;0,BY1833,IF(BW1834&lt;=$AW$2,"Stop Loss",0)),0)</f>
        <v>0</v>
      </c>
      <c r="BZ1834" s="69">
        <f t="shared" si="5993"/>
        <v>0</v>
      </c>
      <c r="CA1834" s="27" t="str">
        <f t="shared" si="6085"/>
        <v/>
      </c>
      <c r="CB1834" s="27" t="str">
        <f t="shared" si="6086"/>
        <v/>
      </c>
      <c r="CC1834" s="27" t="str">
        <f t="shared" si="6087"/>
        <v/>
      </c>
      <c r="CD1834" s="27" t="str">
        <f t="shared" si="6088"/>
        <v/>
      </c>
      <c r="CE1834" s="27" t="str">
        <f t="shared" si="6089"/>
        <v/>
      </c>
      <c r="CF1834" s="27" t="str">
        <f t="shared" si="6090"/>
        <v/>
      </c>
      <c r="CG1834" s="86"/>
      <c r="CH1834" s="86"/>
      <c r="CI1834" s="45"/>
      <c r="CJ1834" s="45"/>
      <c r="CK1834" s="45"/>
    </row>
    <row r="1835" spans="1:89">
      <c r="A1835" s="149"/>
      <c r="B1835" s="82" t="str">
        <f t="shared" si="6059"/>
        <v/>
      </c>
      <c r="C1835" s="7" t="str">
        <f t="shared" si="6060"/>
        <v/>
      </c>
      <c r="D1835" s="81">
        <f t="shared" si="6061"/>
        <v>0</v>
      </c>
      <c r="E1835" s="7" t="str">
        <f t="shared" si="6062"/>
        <v>18,</v>
      </c>
      <c r="F1835" s="78"/>
      <c r="G1835" s="86"/>
      <c r="H1835" s="86"/>
      <c r="I1835" s="86"/>
      <c r="J1835" s="86"/>
      <c r="K1835" s="86"/>
      <c r="L1835" s="86"/>
      <c r="M1835" s="86"/>
      <c r="N1835" s="86"/>
      <c r="O1835" s="78"/>
      <c r="P1835" s="86"/>
      <c r="Q1835" s="86"/>
      <c r="R1835" s="86"/>
      <c r="S1835" s="86"/>
      <c r="T1835" s="86"/>
      <c r="U1835" s="86"/>
      <c r="V1835" s="86"/>
      <c r="W1835" s="86"/>
      <c r="X1835" s="123" t="str">
        <f t="shared" si="6063"/>
        <v/>
      </c>
      <c r="Y1835" s="127">
        <f t="shared" si="6117"/>
        <v>0</v>
      </c>
      <c r="Z1835" s="127">
        <f t="shared" si="6118"/>
        <v>0</v>
      </c>
      <c r="AA1835" s="127">
        <f t="shared" si="6119"/>
        <v>0</v>
      </c>
      <c r="AB1835" s="86">
        <f t="shared" ref="AB1835:AC1835" si="6257">AB1834</f>
        <v>0</v>
      </c>
      <c r="AC1835" s="86">
        <f t="shared" si="6257"/>
        <v>0</v>
      </c>
      <c r="AD1835" s="90" t="str">
        <f t="shared" ref="AD1835:AE1835" si="6258">IF($A1834&lt;&gt;"",AD1834,"")</f>
        <v/>
      </c>
      <c r="AE1835" s="54" t="str">
        <f t="shared" si="6258"/>
        <v/>
      </c>
      <c r="AF1835" s="92" t="str">
        <f t="shared" si="6076"/>
        <v/>
      </c>
      <c r="AG1835" s="82">
        <f t="shared" si="6066"/>
        <v>0</v>
      </c>
      <c r="AH1835" s="71">
        <f t="shared" si="6240"/>
        <v>0</v>
      </c>
      <c r="AI1835" s="78" t="str">
        <f t="shared" si="6067"/>
        <v/>
      </c>
      <c r="AJ1835" s="132">
        <f t="shared" si="6121"/>
        <v>0</v>
      </c>
      <c r="AK1835" s="132">
        <f t="shared" si="6122"/>
        <v>0</v>
      </c>
      <c r="AL1835" s="132">
        <f t="shared" si="6123"/>
        <v>0</v>
      </c>
      <c r="AM1835" s="86" t="str">
        <f t="shared" si="6124"/>
        <v/>
      </c>
      <c r="AN1835" s="86" t="str">
        <f t="shared" si="6125"/>
        <v/>
      </c>
      <c r="AO1835" s="90" t="str">
        <f t="shared" ref="AO1835:AP1835" si="6259">IF($A1834&lt;&gt;"",AO1834,"")</f>
        <v/>
      </c>
      <c r="AP1835" s="54" t="str">
        <f t="shared" si="6259"/>
        <v/>
      </c>
      <c r="AQ1835" s="92" t="str">
        <f t="shared" si="6078"/>
        <v/>
      </c>
      <c r="AR1835" s="82">
        <f t="shared" si="6126"/>
        <v>0</v>
      </c>
      <c r="AS1835" s="71">
        <f t="shared" si="6079"/>
        <v>0</v>
      </c>
      <c r="AT1835" s="78" t="str">
        <f t="shared" si="6069"/>
        <v/>
      </c>
      <c r="AU1835" s="137">
        <f t="shared" si="6127"/>
        <v>0</v>
      </c>
      <c r="AV1835" s="137">
        <f t="shared" si="6128"/>
        <v>0</v>
      </c>
      <c r="AW1835" s="137">
        <f t="shared" si="6129"/>
        <v>0</v>
      </c>
      <c r="AX1835" s="86" t="str">
        <f t="shared" si="6130"/>
        <v/>
      </c>
      <c r="AY1835" s="86" t="str">
        <f t="shared" si="6131"/>
        <v/>
      </c>
      <c r="AZ1835" s="90" t="str">
        <f t="shared" ref="AZ1835:BA1835" si="6260">IF($A1834&lt;&gt;"",AZ1834,"")</f>
        <v/>
      </c>
      <c r="BA1835" s="54" t="str">
        <f t="shared" si="6260"/>
        <v/>
      </c>
      <c r="BB1835" s="92" t="str">
        <f t="shared" si="6081"/>
        <v/>
      </c>
      <c r="BC1835" s="82">
        <f t="shared" si="6132"/>
        <v>0</v>
      </c>
      <c r="BD1835" s="71">
        <f t="shared" si="6082"/>
        <v>0</v>
      </c>
      <c r="BE1835" s="98">
        <f t="shared" si="6139"/>
        <v>18</v>
      </c>
      <c r="BF1835" s="54" t="str">
        <f t="shared" si="6255"/>
        <v/>
      </c>
      <c r="BG1835" s="92" t="str">
        <f t="shared" si="6249"/>
        <v/>
      </c>
      <c r="BH1835" s="82">
        <f t="shared" si="6115"/>
        <v>0</v>
      </c>
      <c r="BI1835" s="71">
        <f t="shared" si="6116"/>
        <v>0</v>
      </c>
      <c r="BJ1835" s="146"/>
      <c r="BK1835" s="97">
        <v>1</v>
      </c>
      <c r="BL1835" s="95" t="str">
        <f t="shared" ref="BL1835:BP1835" si="6261">IF(BL1834&lt;&gt;"",BL1834,"")</f>
        <v/>
      </c>
      <c r="BM1835" s="95" t="str">
        <f t="shared" si="6261"/>
        <v/>
      </c>
      <c r="BN1835" s="95" t="str">
        <f t="shared" si="6261"/>
        <v/>
      </c>
      <c r="BO1835" s="95" t="str">
        <f t="shared" si="6261"/>
        <v/>
      </c>
      <c r="BP1835" s="95" t="str">
        <f t="shared" si="6261"/>
        <v/>
      </c>
      <c r="BQ1835" s="81">
        <f t="shared" si="6142"/>
        <v>0</v>
      </c>
      <c r="BR1835" s="81">
        <f t="shared" si="6143"/>
        <v>0</v>
      </c>
      <c r="BS1835" s="81">
        <f t="shared" si="6144"/>
        <v>0</v>
      </c>
      <c r="BT1835" s="81">
        <f t="shared" si="6145"/>
        <v>0</v>
      </c>
      <c r="BU1835" s="81">
        <f t="shared" si="6146"/>
        <v>0</v>
      </c>
      <c r="BV1835" s="13">
        <f t="shared" si="6147"/>
        <v>0</v>
      </c>
      <c r="BW1835" s="11">
        <f t="shared" si="6073"/>
        <v>0</v>
      </c>
      <c r="BX1835" s="69">
        <f t="shared" si="6084"/>
        <v>0</v>
      </c>
      <c r="BY1835" s="69">
        <f>IF($A1835&lt;&gt;"",IF(BY1834&lt;&gt;0,BY1834,IF(BW1835&lt;=$AW$2,"Stop Loss",0)),0)</f>
        <v>0</v>
      </c>
      <c r="BZ1835" s="69">
        <f t="shared" si="5993"/>
        <v>0</v>
      </c>
      <c r="CA1835" s="27" t="str">
        <f t="shared" si="6085"/>
        <v/>
      </c>
      <c r="CB1835" s="27" t="str">
        <f t="shared" si="6086"/>
        <v/>
      </c>
      <c r="CC1835" s="27" t="str">
        <f t="shared" si="6087"/>
        <v/>
      </c>
      <c r="CD1835" s="27" t="str">
        <f t="shared" si="6088"/>
        <v/>
      </c>
      <c r="CE1835" s="27" t="str">
        <f t="shared" si="6089"/>
        <v/>
      </c>
      <c r="CF1835" s="27" t="str">
        <f t="shared" si="6090"/>
        <v/>
      </c>
      <c r="CG1835" s="86"/>
      <c r="CH1835" s="86"/>
      <c r="CI1835" s="45"/>
      <c r="CJ1835" s="45"/>
      <c r="CK1835" s="45"/>
    </row>
    <row r="1836" spans="1:89">
      <c r="A1836" s="149"/>
      <c r="B1836" s="82" t="str">
        <f t="shared" si="6059"/>
        <v/>
      </c>
      <c r="C1836" s="7" t="str">
        <f t="shared" si="6060"/>
        <v/>
      </c>
      <c r="D1836" s="81">
        <f t="shared" si="6061"/>
        <v>0</v>
      </c>
      <c r="E1836" s="7" t="str">
        <f t="shared" si="6062"/>
        <v>18,</v>
      </c>
      <c r="F1836" s="78"/>
      <c r="G1836" s="86"/>
      <c r="H1836" s="86"/>
      <c r="I1836" s="86"/>
      <c r="J1836" s="86"/>
      <c r="K1836" s="86"/>
      <c r="L1836" s="86"/>
      <c r="M1836" s="86"/>
      <c r="N1836" s="86"/>
      <c r="O1836" s="78"/>
      <c r="P1836" s="86"/>
      <c r="Q1836" s="86"/>
      <c r="R1836" s="86"/>
      <c r="S1836" s="86"/>
      <c r="T1836" s="86"/>
      <c r="U1836" s="86"/>
      <c r="V1836" s="86"/>
      <c r="W1836" s="86"/>
      <c r="X1836" s="123" t="str">
        <f t="shared" si="6063"/>
        <v/>
      </c>
      <c r="Y1836" s="127">
        <f t="shared" si="6117"/>
        <v>0</v>
      </c>
      <c r="Z1836" s="127">
        <f t="shared" si="6118"/>
        <v>0</v>
      </c>
      <c r="AA1836" s="127">
        <f t="shared" si="6119"/>
        <v>0</v>
      </c>
      <c r="AB1836" s="86">
        <f t="shared" ref="AB1836:AC1836" si="6262">AB1835</f>
        <v>0</v>
      </c>
      <c r="AC1836" s="86">
        <f t="shared" si="6262"/>
        <v>0</v>
      </c>
      <c r="AD1836" s="90" t="str">
        <f t="shared" ref="AD1836:AE1836" si="6263">IF($A1835&lt;&gt;"",AD1835,"")</f>
        <v/>
      </c>
      <c r="AE1836" s="54" t="str">
        <f t="shared" si="6263"/>
        <v/>
      </c>
      <c r="AF1836" s="92" t="str">
        <f t="shared" si="6076"/>
        <v/>
      </c>
      <c r="AG1836" s="82">
        <f t="shared" si="6066"/>
        <v>0</v>
      </c>
      <c r="AH1836" s="71">
        <f t="shared" si="6240"/>
        <v>0</v>
      </c>
      <c r="AI1836" s="78" t="str">
        <f t="shared" si="6067"/>
        <v/>
      </c>
      <c r="AJ1836" s="132">
        <f t="shared" si="6121"/>
        <v>0</v>
      </c>
      <c r="AK1836" s="132">
        <f t="shared" si="6122"/>
        <v>0</v>
      </c>
      <c r="AL1836" s="132">
        <f t="shared" si="6123"/>
        <v>0</v>
      </c>
      <c r="AM1836" s="86" t="str">
        <f t="shared" si="6124"/>
        <v/>
      </c>
      <c r="AN1836" s="86" t="str">
        <f t="shared" si="6125"/>
        <v/>
      </c>
      <c r="AO1836" s="90" t="str">
        <f t="shared" ref="AO1836:AP1836" si="6264">IF($A1835&lt;&gt;"",AO1835,"")</f>
        <v/>
      </c>
      <c r="AP1836" s="54" t="str">
        <f t="shared" si="6264"/>
        <v/>
      </c>
      <c r="AQ1836" s="92" t="str">
        <f t="shared" si="6078"/>
        <v/>
      </c>
      <c r="AR1836" s="82">
        <f t="shared" si="6126"/>
        <v>0</v>
      </c>
      <c r="AS1836" s="71">
        <f t="shared" si="6079"/>
        <v>0</v>
      </c>
      <c r="AT1836" s="78" t="str">
        <f t="shared" si="6069"/>
        <v/>
      </c>
      <c r="AU1836" s="137">
        <f t="shared" si="6127"/>
        <v>0</v>
      </c>
      <c r="AV1836" s="137">
        <f t="shared" si="6128"/>
        <v>0</v>
      </c>
      <c r="AW1836" s="137">
        <f t="shared" si="6129"/>
        <v>0</v>
      </c>
      <c r="AX1836" s="86" t="str">
        <f t="shared" si="6130"/>
        <v/>
      </c>
      <c r="AY1836" s="86" t="str">
        <f t="shared" si="6131"/>
        <v/>
      </c>
      <c r="AZ1836" s="90" t="str">
        <f t="shared" ref="AZ1836:BA1836" si="6265">IF($A1835&lt;&gt;"",AZ1835,"")</f>
        <v/>
      </c>
      <c r="BA1836" s="54" t="str">
        <f t="shared" si="6265"/>
        <v/>
      </c>
      <c r="BB1836" s="92" t="str">
        <f t="shared" si="6081"/>
        <v/>
      </c>
      <c r="BC1836" s="82">
        <f t="shared" si="6132"/>
        <v>0</v>
      </c>
      <c r="BD1836" s="71">
        <f t="shared" si="6082"/>
        <v>0</v>
      </c>
      <c r="BE1836" s="98">
        <f t="shared" si="6139"/>
        <v>18</v>
      </c>
      <c r="BF1836" s="54" t="str">
        <f t="shared" si="6255"/>
        <v/>
      </c>
      <c r="BG1836" s="92" t="str">
        <f t="shared" si="6249"/>
        <v/>
      </c>
      <c r="BH1836" s="82">
        <f t="shared" si="6115"/>
        <v>0</v>
      </c>
      <c r="BI1836" s="71">
        <f t="shared" si="6116"/>
        <v>0</v>
      </c>
      <c r="BJ1836" s="146"/>
      <c r="BK1836" s="97">
        <v>1</v>
      </c>
      <c r="BL1836" s="95" t="str">
        <f t="shared" ref="BL1836:BP1836" si="6266">IF(BL1835&lt;&gt;"",BL1835,"")</f>
        <v/>
      </c>
      <c r="BM1836" s="95" t="str">
        <f t="shared" si="6266"/>
        <v/>
      </c>
      <c r="BN1836" s="95" t="str">
        <f t="shared" si="6266"/>
        <v/>
      </c>
      <c r="BO1836" s="95" t="str">
        <f t="shared" si="6266"/>
        <v/>
      </c>
      <c r="BP1836" s="95" t="str">
        <f t="shared" si="6266"/>
        <v/>
      </c>
      <c r="BQ1836" s="81">
        <f t="shared" si="6142"/>
        <v>0</v>
      </c>
      <c r="BR1836" s="81">
        <f t="shared" si="6143"/>
        <v>0</v>
      </c>
      <c r="BS1836" s="81">
        <f t="shared" si="6144"/>
        <v>0</v>
      </c>
      <c r="BT1836" s="81">
        <f t="shared" si="6145"/>
        <v>0</v>
      </c>
      <c r="BU1836" s="81">
        <f t="shared" si="6146"/>
        <v>0</v>
      </c>
      <c r="BV1836" s="13">
        <f t="shared" si="6147"/>
        <v>0</v>
      </c>
      <c r="BW1836" s="11">
        <f t="shared" si="6073"/>
        <v>0</v>
      </c>
      <c r="BX1836" s="69">
        <f t="shared" si="6084"/>
        <v>0</v>
      </c>
      <c r="BY1836" s="69">
        <f>IF($A1836&lt;&gt;"",IF(BY1835&lt;&gt;0,BY1835,IF(BW1836&lt;=$AW$2,"Stop Loss",0)),0)</f>
        <v>0</v>
      </c>
      <c r="BZ1836" s="69">
        <f t="shared" si="5993"/>
        <v>0</v>
      </c>
      <c r="CA1836" s="27" t="str">
        <f t="shared" si="6085"/>
        <v/>
      </c>
      <c r="CB1836" s="27" t="str">
        <f t="shared" si="6086"/>
        <v/>
      </c>
      <c r="CC1836" s="27" t="str">
        <f t="shared" si="6087"/>
        <v/>
      </c>
      <c r="CD1836" s="27" t="str">
        <f t="shared" si="6088"/>
        <v/>
      </c>
      <c r="CE1836" s="27" t="str">
        <f t="shared" si="6089"/>
        <v/>
      </c>
      <c r="CF1836" s="27" t="str">
        <f t="shared" si="6090"/>
        <v/>
      </c>
      <c r="CG1836" s="86"/>
      <c r="CH1836" s="86"/>
      <c r="CI1836" s="45"/>
      <c r="CJ1836" s="45"/>
      <c r="CK1836" s="45"/>
    </row>
    <row r="1837" spans="1:89">
      <c r="A1837" s="149"/>
      <c r="B1837" s="82" t="str">
        <f t="shared" si="6059"/>
        <v/>
      </c>
      <c r="C1837" s="7" t="str">
        <f t="shared" si="6060"/>
        <v/>
      </c>
      <c r="D1837" s="81">
        <f t="shared" si="6061"/>
        <v>0</v>
      </c>
      <c r="E1837" s="7" t="str">
        <f t="shared" si="6062"/>
        <v>18,</v>
      </c>
      <c r="F1837" s="78"/>
      <c r="G1837" s="86"/>
      <c r="H1837" s="86"/>
      <c r="I1837" s="86"/>
      <c r="J1837" s="86"/>
      <c r="K1837" s="86"/>
      <c r="L1837" s="86"/>
      <c r="M1837" s="86"/>
      <c r="N1837" s="86"/>
      <c r="O1837" s="78"/>
      <c r="P1837" s="86"/>
      <c r="Q1837" s="86"/>
      <c r="R1837" s="86"/>
      <c r="S1837" s="86"/>
      <c r="T1837" s="86"/>
      <c r="U1837" s="86"/>
      <c r="V1837" s="86"/>
      <c r="W1837" s="86"/>
      <c r="X1837" s="123" t="str">
        <f t="shared" si="6063"/>
        <v/>
      </c>
      <c r="Y1837" s="127">
        <f t="shared" si="6117"/>
        <v>0</v>
      </c>
      <c r="Z1837" s="127">
        <f t="shared" si="6118"/>
        <v>0</v>
      </c>
      <c r="AA1837" s="127">
        <f t="shared" si="6119"/>
        <v>0</v>
      </c>
      <c r="AB1837" s="86">
        <f t="shared" ref="AB1837:AC1837" si="6267">AB1836</f>
        <v>0</v>
      </c>
      <c r="AC1837" s="86">
        <f t="shared" si="6267"/>
        <v>0</v>
      </c>
      <c r="AD1837" s="90" t="str">
        <f t="shared" ref="AD1837:AE1837" si="6268">IF($A1836&lt;&gt;"",AD1836,"")</f>
        <v/>
      </c>
      <c r="AE1837" s="54" t="str">
        <f t="shared" si="6268"/>
        <v/>
      </c>
      <c r="AF1837" s="92" t="str">
        <f t="shared" si="6076"/>
        <v/>
      </c>
      <c r="AG1837" s="82">
        <f t="shared" si="6066"/>
        <v>0</v>
      </c>
      <c r="AH1837" s="71">
        <f t="shared" si="6240"/>
        <v>0</v>
      </c>
      <c r="AI1837" s="78" t="str">
        <f t="shared" si="6067"/>
        <v/>
      </c>
      <c r="AJ1837" s="132">
        <f t="shared" si="6121"/>
        <v>0</v>
      </c>
      <c r="AK1837" s="132">
        <f t="shared" si="6122"/>
        <v>0</v>
      </c>
      <c r="AL1837" s="132">
        <f t="shared" si="6123"/>
        <v>0</v>
      </c>
      <c r="AM1837" s="86" t="str">
        <f t="shared" si="6124"/>
        <v/>
      </c>
      <c r="AN1837" s="86" t="str">
        <f t="shared" si="6125"/>
        <v/>
      </c>
      <c r="AO1837" s="90" t="str">
        <f t="shared" ref="AO1837:AP1837" si="6269">IF($A1836&lt;&gt;"",AO1836,"")</f>
        <v/>
      </c>
      <c r="AP1837" s="54" t="str">
        <f t="shared" si="6269"/>
        <v/>
      </c>
      <c r="AQ1837" s="92" t="str">
        <f t="shared" si="6078"/>
        <v/>
      </c>
      <c r="AR1837" s="82">
        <f t="shared" si="6126"/>
        <v>0</v>
      </c>
      <c r="AS1837" s="71">
        <f t="shared" si="6079"/>
        <v>0</v>
      </c>
      <c r="AT1837" s="78" t="str">
        <f t="shared" si="6069"/>
        <v/>
      </c>
      <c r="AU1837" s="137">
        <f t="shared" si="6127"/>
        <v>0</v>
      </c>
      <c r="AV1837" s="137">
        <f t="shared" si="6128"/>
        <v>0</v>
      </c>
      <c r="AW1837" s="137">
        <f t="shared" si="6129"/>
        <v>0</v>
      </c>
      <c r="AX1837" s="86" t="str">
        <f t="shared" si="6130"/>
        <v/>
      </c>
      <c r="AY1837" s="86" t="str">
        <f t="shared" si="6131"/>
        <v/>
      </c>
      <c r="AZ1837" s="90" t="str">
        <f t="shared" ref="AZ1837:BA1837" si="6270">IF($A1836&lt;&gt;"",AZ1836,"")</f>
        <v/>
      </c>
      <c r="BA1837" s="54" t="str">
        <f t="shared" si="6270"/>
        <v/>
      </c>
      <c r="BB1837" s="92" t="str">
        <f t="shared" si="6081"/>
        <v/>
      </c>
      <c r="BC1837" s="82">
        <f t="shared" si="6132"/>
        <v>0</v>
      </c>
      <c r="BD1837" s="71">
        <f t="shared" si="6082"/>
        <v>0</v>
      </c>
      <c r="BE1837" s="98">
        <f t="shared" si="6139"/>
        <v>18</v>
      </c>
      <c r="BF1837" s="54" t="str">
        <f t="shared" si="6255"/>
        <v/>
      </c>
      <c r="BG1837" s="92" t="str">
        <f t="shared" si="6249"/>
        <v/>
      </c>
      <c r="BH1837" s="82">
        <f t="shared" si="6115"/>
        <v>0</v>
      </c>
      <c r="BI1837" s="71">
        <f t="shared" si="6116"/>
        <v>0</v>
      </c>
      <c r="BJ1837" s="146"/>
      <c r="BK1837" s="97">
        <v>1</v>
      </c>
      <c r="BL1837" s="95" t="str">
        <f t="shared" ref="BL1837:BP1837" si="6271">IF(BL1836&lt;&gt;"",BL1836,"")</f>
        <v/>
      </c>
      <c r="BM1837" s="95" t="str">
        <f t="shared" si="6271"/>
        <v/>
      </c>
      <c r="BN1837" s="95" t="str">
        <f t="shared" si="6271"/>
        <v/>
      </c>
      <c r="BO1837" s="95" t="str">
        <f t="shared" si="6271"/>
        <v/>
      </c>
      <c r="BP1837" s="95" t="str">
        <f t="shared" si="6271"/>
        <v/>
      </c>
      <c r="BQ1837" s="81">
        <f t="shared" si="6142"/>
        <v>0</v>
      </c>
      <c r="BR1837" s="81">
        <f t="shared" si="6143"/>
        <v>0</v>
      </c>
      <c r="BS1837" s="81">
        <f t="shared" si="6144"/>
        <v>0</v>
      </c>
      <c r="BT1837" s="81">
        <f t="shared" si="6145"/>
        <v>0</v>
      </c>
      <c r="BU1837" s="81">
        <f t="shared" si="6146"/>
        <v>0</v>
      </c>
      <c r="BV1837" s="13">
        <f t="shared" si="6147"/>
        <v>0</v>
      </c>
      <c r="BW1837" s="11">
        <f t="shared" si="6073"/>
        <v>0</v>
      </c>
      <c r="BX1837" s="69">
        <f t="shared" si="6084"/>
        <v>0</v>
      </c>
      <c r="BY1837" s="69">
        <f>IF($A1837&lt;&gt;"",IF(BY1836&lt;&gt;0,BY1836,IF(BW1837&lt;=$AW$2,"Stop Loss",0)),0)</f>
        <v>0</v>
      </c>
      <c r="BZ1837" s="69">
        <f t="shared" si="5993"/>
        <v>0</v>
      </c>
      <c r="CA1837" s="27" t="str">
        <f t="shared" si="6085"/>
        <v/>
      </c>
      <c r="CB1837" s="27" t="str">
        <f t="shared" si="6086"/>
        <v/>
      </c>
      <c r="CC1837" s="27" t="str">
        <f t="shared" si="6087"/>
        <v/>
      </c>
      <c r="CD1837" s="27" t="str">
        <f t="shared" si="6088"/>
        <v/>
      </c>
      <c r="CE1837" s="27" t="str">
        <f t="shared" si="6089"/>
        <v/>
      </c>
      <c r="CF1837" s="27" t="str">
        <f t="shared" si="6090"/>
        <v/>
      </c>
      <c r="CG1837" s="86"/>
      <c r="CH1837" s="86"/>
      <c r="CI1837" s="45"/>
      <c r="CJ1837" s="45"/>
      <c r="CK1837" s="45"/>
    </row>
    <row r="1838" spans="1:89">
      <c r="A1838" s="149"/>
      <c r="B1838" s="82" t="str">
        <f t="shared" si="6059"/>
        <v/>
      </c>
      <c r="C1838" s="7" t="str">
        <f t="shared" si="6060"/>
        <v/>
      </c>
      <c r="D1838" s="81">
        <f t="shared" si="6061"/>
        <v>0</v>
      </c>
      <c r="E1838" s="7" t="str">
        <f t="shared" si="6062"/>
        <v>18,</v>
      </c>
      <c r="F1838" s="78"/>
      <c r="G1838" s="86"/>
      <c r="H1838" s="86"/>
      <c r="I1838" s="86"/>
      <c r="J1838" s="86"/>
      <c r="K1838" s="86"/>
      <c r="L1838" s="86"/>
      <c r="M1838" s="86"/>
      <c r="N1838" s="86"/>
      <c r="O1838" s="78"/>
      <c r="P1838" s="86"/>
      <c r="Q1838" s="86"/>
      <c r="R1838" s="86"/>
      <c r="S1838" s="86"/>
      <c r="T1838" s="86"/>
      <c r="U1838" s="86"/>
      <c r="V1838" s="86"/>
      <c r="W1838" s="86"/>
      <c r="X1838" s="123" t="str">
        <f t="shared" si="6063"/>
        <v/>
      </c>
      <c r="Y1838" s="127">
        <f t="shared" si="6117"/>
        <v>0</v>
      </c>
      <c r="Z1838" s="127">
        <f t="shared" si="6118"/>
        <v>0</v>
      </c>
      <c r="AA1838" s="127">
        <f t="shared" si="6119"/>
        <v>0</v>
      </c>
      <c r="AB1838" s="86">
        <f t="shared" ref="AB1838:AC1838" si="6272">AB1837</f>
        <v>0</v>
      </c>
      <c r="AC1838" s="86">
        <f t="shared" si="6272"/>
        <v>0</v>
      </c>
      <c r="AD1838" s="90" t="str">
        <f t="shared" ref="AD1838:AE1838" si="6273">IF($A1837&lt;&gt;"",AD1837,"")</f>
        <v/>
      </c>
      <c r="AE1838" s="54" t="str">
        <f t="shared" si="6273"/>
        <v/>
      </c>
      <c r="AF1838" s="92" t="str">
        <f t="shared" si="6076"/>
        <v/>
      </c>
      <c r="AG1838" s="82">
        <f t="shared" si="6066"/>
        <v>0</v>
      </c>
      <c r="AH1838" s="71">
        <f t="shared" si="6240"/>
        <v>0</v>
      </c>
      <c r="AI1838" s="78" t="str">
        <f t="shared" si="6067"/>
        <v/>
      </c>
      <c r="AJ1838" s="132">
        <f t="shared" si="6121"/>
        <v>0</v>
      </c>
      <c r="AK1838" s="132">
        <f t="shared" si="6122"/>
        <v>0</v>
      </c>
      <c r="AL1838" s="132">
        <f t="shared" si="6123"/>
        <v>0</v>
      </c>
      <c r="AM1838" s="86" t="str">
        <f t="shared" si="6124"/>
        <v/>
      </c>
      <c r="AN1838" s="86" t="str">
        <f t="shared" si="6125"/>
        <v/>
      </c>
      <c r="AO1838" s="90" t="str">
        <f t="shared" ref="AO1838:AP1838" si="6274">IF($A1837&lt;&gt;"",AO1837,"")</f>
        <v/>
      </c>
      <c r="AP1838" s="54" t="str">
        <f t="shared" si="6274"/>
        <v/>
      </c>
      <c r="AQ1838" s="92" t="str">
        <f t="shared" si="6078"/>
        <v/>
      </c>
      <c r="AR1838" s="82">
        <f t="shared" si="6126"/>
        <v>0</v>
      </c>
      <c r="AS1838" s="71">
        <f t="shared" si="6079"/>
        <v>0</v>
      </c>
      <c r="AT1838" s="78" t="str">
        <f t="shared" si="6069"/>
        <v/>
      </c>
      <c r="AU1838" s="137">
        <f t="shared" si="6127"/>
        <v>0</v>
      </c>
      <c r="AV1838" s="137">
        <f t="shared" si="6128"/>
        <v>0</v>
      </c>
      <c r="AW1838" s="137">
        <f t="shared" si="6129"/>
        <v>0</v>
      </c>
      <c r="AX1838" s="86" t="str">
        <f t="shared" si="6130"/>
        <v/>
      </c>
      <c r="AY1838" s="86" t="str">
        <f t="shared" si="6131"/>
        <v/>
      </c>
      <c r="AZ1838" s="90" t="str">
        <f t="shared" ref="AZ1838:BA1838" si="6275">IF($A1837&lt;&gt;"",AZ1837,"")</f>
        <v/>
      </c>
      <c r="BA1838" s="54" t="str">
        <f t="shared" si="6275"/>
        <v/>
      </c>
      <c r="BB1838" s="92" t="str">
        <f t="shared" si="6081"/>
        <v/>
      </c>
      <c r="BC1838" s="82">
        <f t="shared" si="6132"/>
        <v>0</v>
      </c>
      <c r="BD1838" s="71">
        <f t="shared" si="6082"/>
        <v>0</v>
      </c>
      <c r="BE1838" s="98">
        <f t="shared" si="6139"/>
        <v>18</v>
      </c>
      <c r="BF1838" s="54" t="str">
        <f t="shared" si="6255"/>
        <v/>
      </c>
      <c r="BG1838" s="92" t="str">
        <f t="shared" si="6249"/>
        <v/>
      </c>
      <c r="BH1838" s="82">
        <f t="shared" si="6115"/>
        <v>0</v>
      </c>
      <c r="BI1838" s="71">
        <f t="shared" si="6116"/>
        <v>0</v>
      </c>
      <c r="BJ1838" s="146"/>
      <c r="BK1838" s="97">
        <v>1</v>
      </c>
      <c r="BL1838" s="95" t="str">
        <f t="shared" ref="BL1838:BP1838" si="6276">IF(BL1837&lt;&gt;"",BL1837,"")</f>
        <v/>
      </c>
      <c r="BM1838" s="95" t="str">
        <f t="shared" si="6276"/>
        <v/>
      </c>
      <c r="BN1838" s="95" t="str">
        <f t="shared" si="6276"/>
        <v/>
      </c>
      <c r="BO1838" s="95" t="str">
        <f t="shared" si="6276"/>
        <v/>
      </c>
      <c r="BP1838" s="95" t="str">
        <f t="shared" si="6276"/>
        <v/>
      </c>
      <c r="BQ1838" s="81">
        <f t="shared" si="6142"/>
        <v>0</v>
      </c>
      <c r="BR1838" s="81">
        <f t="shared" si="6143"/>
        <v>0</v>
      </c>
      <c r="BS1838" s="81">
        <f t="shared" si="6144"/>
        <v>0</v>
      </c>
      <c r="BT1838" s="81">
        <f t="shared" si="6145"/>
        <v>0</v>
      </c>
      <c r="BU1838" s="81">
        <f t="shared" si="6146"/>
        <v>0</v>
      </c>
      <c r="BV1838" s="13">
        <f t="shared" si="6147"/>
        <v>0</v>
      </c>
      <c r="BW1838" s="11">
        <f t="shared" si="6073"/>
        <v>0</v>
      </c>
      <c r="BX1838" s="69">
        <f t="shared" si="6084"/>
        <v>0</v>
      </c>
      <c r="BY1838" s="69">
        <f>IF($A1838&lt;&gt;"",IF(BY1837&lt;&gt;0,BY1837,IF(BW1838&lt;=$AW$2,"Stop Loss",0)),0)</f>
        <v>0</v>
      </c>
      <c r="BZ1838" s="69">
        <f t="shared" si="5993"/>
        <v>0</v>
      </c>
      <c r="CA1838" s="27" t="str">
        <f t="shared" si="6085"/>
        <v/>
      </c>
      <c r="CB1838" s="27" t="str">
        <f t="shared" si="6086"/>
        <v/>
      </c>
      <c r="CC1838" s="27" t="str">
        <f t="shared" si="6087"/>
        <v/>
      </c>
      <c r="CD1838" s="27" t="str">
        <f t="shared" si="6088"/>
        <v/>
      </c>
      <c r="CE1838" s="27" t="str">
        <f t="shared" si="6089"/>
        <v/>
      </c>
      <c r="CF1838" s="27" t="str">
        <f t="shared" si="6090"/>
        <v/>
      </c>
      <c r="CG1838" s="86"/>
      <c r="CH1838" s="86"/>
      <c r="CI1838" s="45"/>
      <c r="CJ1838" s="45"/>
      <c r="CK1838" s="45"/>
    </row>
    <row r="1839" spans="1:89">
      <c r="A1839" s="149"/>
      <c r="B1839" s="82" t="str">
        <f t="shared" si="6059"/>
        <v/>
      </c>
      <c r="C1839" s="7" t="str">
        <f t="shared" si="6060"/>
        <v/>
      </c>
      <c r="D1839" s="81">
        <f t="shared" si="6061"/>
        <v>0</v>
      </c>
      <c r="E1839" s="7" t="str">
        <f t="shared" si="6062"/>
        <v>18,</v>
      </c>
      <c r="F1839" s="78"/>
      <c r="G1839" s="86"/>
      <c r="H1839" s="86"/>
      <c r="I1839" s="86"/>
      <c r="J1839" s="86"/>
      <c r="K1839" s="86"/>
      <c r="L1839" s="86"/>
      <c r="M1839" s="86"/>
      <c r="N1839" s="86"/>
      <c r="O1839" s="78"/>
      <c r="P1839" s="86"/>
      <c r="Q1839" s="86"/>
      <c r="R1839" s="86"/>
      <c r="S1839" s="86"/>
      <c r="T1839" s="86"/>
      <c r="U1839" s="86"/>
      <c r="V1839" s="86"/>
      <c r="W1839" s="86"/>
      <c r="X1839" s="123" t="str">
        <f t="shared" si="6063"/>
        <v/>
      </c>
      <c r="Y1839" s="127">
        <f t="shared" si="6117"/>
        <v>0</v>
      </c>
      <c r="Z1839" s="127">
        <f t="shared" si="6118"/>
        <v>0</v>
      </c>
      <c r="AA1839" s="127">
        <f t="shared" si="6119"/>
        <v>0</v>
      </c>
      <c r="AB1839" s="86">
        <f t="shared" ref="AB1839:AC1839" si="6277">AB1838</f>
        <v>0</v>
      </c>
      <c r="AC1839" s="86">
        <f t="shared" si="6277"/>
        <v>0</v>
      </c>
      <c r="AD1839" s="90" t="str">
        <f t="shared" ref="AD1839:AE1839" si="6278">IF($A1838&lt;&gt;"",AD1838,"")</f>
        <v/>
      </c>
      <c r="AE1839" s="54" t="str">
        <f t="shared" si="6278"/>
        <v/>
      </c>
      <c r="AF1839" s="92" t="str">
        <f t="shared" si="6076"/>
        <v/>
      </c>
      <c r="AG1839" s="82">
        <f t="shared" si="6066"/>
        <v>0</v>
      </c>
      <c r="AH1839" s="71">
        <f t="shared" si="6240"/>
        <v>0</v>
      </c>
      <c r="AI1839" s="78" t="str">
        <f t="shared" si="6067"/>
        <v/>
      </c>
      <c r="AJ1839" s="132">
        <f t="shared" si="6121"/>
        <v>0</v>
      </c>
      <c r="AK1839" s="132">
        <f t="shared" si="6122"/>
        <v>0</v>
      </c>
      <c r="AL1839" s="132">
        <f t="shared" si="6123"/>
        <v>0</v>
      </c>
      <c r="AM1839" s="86" t="str">
        <f t="shared" si="6124"/>
        <v/>
      </c>
      <c r="AN1839" s="86" t="str">
        <f t="shared" si="6125"/>
        <v/>
      </c>
      <c r="AO1839" s="90" t="str">
        <f t="shared" ref="AO1839:AP1839" si="6279">IF($A1838&lt;&gt;"",AO1838,"")</f>
        <v/>
      </c>
      <c r="AP1839" s="54" t="str">
        <f t="shared" si="6279"/>
        <v/>
      </c>
      <c r="AQ1839" s="92" t="str">
        <f t="shared" si="6078"/>
        <v/>
      </c>
      <c r="AR1839" s="82">
        <f t="shared" si="6126"/>
        <v>0</v>
      </c>
      <c r="AS1839" s="71">
        <f t="shared" si="6079"/>
        <v>0</v>
      </c>
      <c r="AT1839" s="78" t="str">
        <f t="shared" si="6069"/>
        <v/>
      </c>
      <c r="AU1839" s="137">
        <f t="shared" si="6127"/>
        <v>0</v>
      </c>
      <c r="AV1839" s="137">
        <f t="shared" si="6128"/>
        <v>0</v>
      </c>
      <c r="AW1839" s="137">
        <f t="shared" si="6129"/>
        <v>0</v>
      </c>
      <c r="AX1839" s="86" t="str">
        <f t="shared" si="6130"/>
        <v/>
      </c>
      <c r="AY1839" s="86" t="str">
        <f t="shared" si="6131"/>
        <v/>
      </c>
      <c r="AZ1839" s="90" t="str">
        <f t="shared" ref="AZ1839:BA1839" si="6280">IF($A1838&lt;&gt;"",AZ1838,"")</f>
        <v/>
      </c>
      <c r="BA1839" s="54" t="str">
        <f t="shared" si="6280"/>
        <v/>
      </c>
      <c r="BB1839" s="92" t="str">
        <f t="shared" si="6081"/>
        <v/>
      </c>
      <c r="BC1839" s="82">
        <f t="shared" si="6132"/>
        <v>0</v>
      </c>
      <c r="BD1839" s="71">
        <f t="shared" si="6082"/>
        <v>0</v>
      </c>
      <c r="BE1839" s="98">
        <f t="shared" si="6139"/>
        <v>18</v>
      </c>
      <c r="BF1839" s="54" t="str">
        <f t="shared" si="6255"/>
        <v/>
      </c>
      <c r="BG1839" s="92" t="str">
        <f t="shared" si="6249"/>
        <v/>
      </c>
      <c r="BH1839" s="82">
        <f t="shared" si="6115"/>
        <v>0</v>
      </c>
      <c r="BI1839" s="71">
        <f t="shared" si="6116"/>
        <v>0</v>
      </c>
      <c r="BJ1839" s="146"/>
      <c r="BK1839" s="97">
        <v>1</v>
      </c>
      <c r="BL1839" s="95" t="str">
        <f t="shared" ref="BL1839:BP1839" si="6281">IF(BL1838&lt;&gt;"",BL1838,"")</f>
        <v/>
      </c>
      <c r="BM1839" s="95" t="str">
        <f t="shared" si="6281"/>
        <v/>
      </c>
      <c r="BN1839" s="95" t="str">
        <f t="shared" si="6281"/>
        <v/>
      </c>
      <c r="BO1839" s="95" t="str">
        <f t="shared" si="6281"/>
        <v/>
      </c>
      <c r="BP1839" s="95" t="str">
        <f t="shared" si="6281"/>
        <v/>
      </c>
      <c r="BQ1839" s="81">
        <f t="shared" si="6142"/>
        <v>0</v>
      </c>
      <c r="BR1839" s="81">
        <f t="shared" si="6143"/>
        <v>0</v>
      </c>
      <c r="BS1839" s="81">
        <f t="shared" si="6144"/>
        <v>0</v>
      </c>
      <c r="BT1839" s="81">
        <f t="shared" si="6145"/>
        <v>0</v>
      </c>
      <c r="BU1839" s="81">
        <f t="shared" si="6146"/>
        <v>0</v>
      </c>
      <c r="BV1839" s="13">
        <f t="shared" si="6147"/>
        <v>0</v>
      </c>
      <c r="BW1839" s="11">
        <f t="shared" si="6073"/>
        <v>0</v>
      </c>
      <c r="BX1839" s="69">
        <f t="shared" si="6084"/>
        <v>0</v>
      </c>
      <c r="BY1839" s="69">
        <f>IF($A1839&lt;&gt;"",IF(BY1838&lt;&gt;0,BY1838,IF(BW1839&lt;=$AW$2,"Stop Loss",0)),0)</f>
        <v>0</v>
      </c>
      <c r="BZ1839" s="69">
        <f t="shared" si="5993"/>
        <v>0</v>
      </c>
      <c r="CA1839" s="27" t="str">
        <f t="shared" si="6085"/>
        <v/>
      </c>
      <c r="CB1839" s="27" t="str">
        <f t="shared" si="6086"/>
        <v/>
      </c>
      <c r="CC1839" s="27" t="str">
        <f t="shared" si="6087"/>
        <v/>
      </c>
      <c r="CD1839" s="27" t="str">
        <f t="shared" si="6088"/>
        <v/>
      </c>
      <c r="CE1839" s="27" t="str">
        <f t="shared" si="6089"/>
        <v/>
      </c>
      <c r="CF1839" s="27" t="str">
        <f t="shared" si="6090"/>
        <v/>
      </c>
      <c r="CG1839" s="86"/>
      <c r="CH1839" s="86"/>
      <c r="CI1839" s="45"/>
      <c r="CJ1839" s="45"/>
      <c r="CK1839" s="45"/>
    </row>
    <row r="1840" spans="1:89">
      <c r="A1840" s="149"/>
      <c r="B1840" s="82" t="str">
        <f t="shared" si="6059"/>
        <v/>
      </c>
      <c r="C1840" s="7" t="str">
        <f t="shared" si="6060"/>
        <v/>
      </c>
      <c r="D1840" s="81">
        <f t="shared" si="6061"/>
        <v>0</v>
      </c>
      <c r="E1840" s="7" t="str">
        <f t="shared" si="6062"/>
        <v>18,</v>
      </c>
      <c r="F1840" s="78"/>
      <c r="G1840" s="86"/>
      <c r="H1840" s="86"/>
      <c r="I1840" s="86"/>
      <c r="J1840" s="86"/>
      <c r="K1840" s="86"/>
      <c r="L1840" s="86"/>
      <c r="M1840" s="86"/>
      <c r="N1840" s="86"/>
      <c r="O1840" s="78"/>
      <c r="P1840" s="86"/>
      <c r="Q1840" s="86"/>
      <c r="R1840" s="86"/>
      <c r="S1840" s="86"/>
      <c r="T1840" s="86"/>
      <c r="U1840" s="86"/>
      <c r="V1840" s="86"/>
      <c r="W1840" s="86"/>
      <c r="X1840" s="123" t="str">
        <f t="shared" si="6063"/>
        <v/>
      </c>
      <c r="Y1840" s="127">
        <f t="shared" si="6117"/>
        <v>0</v>
      </c>
      <c r="Z1840" s="127">
        <f t="shared" si="6118"/>
        <v>0</v>
      </c>
      <c r="AA1840" s="127">
        <f t="shared" si="6119"/>
        <v>0</v>
      </c>
      <c r="AB1840" s="86">
        <f>IF($Y1840&gt;$Z1840,$Y1840-$Z1840+AB1839,AB1839)</f>
        <v>0</v>
      </c>
      <c r="AC1840" s="86">
        <f>IF($Z1840&gt;$Y1840,$Z1840-$Y1840+AC1839,AC1839)</f>
        <v>0</v>
      </c>
      <c r="AD1840" s="90" t="str">
        <f t="shared" ref="AD1840:AE1840" si="6282">IF($A1839&lt;&gt;"",AD1839,"")</f>
        <v/>
      </c>
      <c r="AE1840" s="54" t="str">
        <f t="shared" si="6282"/>
        <v/>
      </c>
      <c r="AF1840" s="92" t="str">
        <f t="shared" si="6076"/>
        <v/>
      </c>
      <c r="AG1840" s="82">
        <f t="shared" si="6066"/>
        <v>0</v>
      </c>
      <c r="AH1840" s="71">
        <f t="shared" si="6240"/>
        <v>0</v>
      </c>
      <c r="AI1840" s="78" t="str">
        <f t="shared" si="6067"/>
        <v/>
      </c>
      <c r="AJ1840" s="132">
        <f t="shared" si="6121"/>
        <v>0</v>
      </c>
      <c r="AK1840" s="132">
        <f t="shared" si="6122"/>
        <v>0</v>
      </c>
      <c r="AL1840" s="132">
        <f t="shared" si="6123"/>
        <v>0</v>
      </c>
      <c r="AM1840" s="86" t="str">
        <f t="shared" si="6124"/>
        <v/>
      </c>
      <c r="AN1840" s="86" t="str">
        <f t="shared" si="6125"/>
        <v/>
      </c>
      <c r="AO1840" s="90" t="str">
        <f t="shared" ref="AO1840:AP1840" si="6283">IF($A1839&lt;&gt;"",AO1839,"")</f>
        <v/>
      </c>
      <c r="AP1840" s="54" t="str">
        <f t="shared" si="6283"/>
        <v/>
      </c>
      <c r="AQ1840" s="92" t="str">
        <f t="shared" si="6078"/>
        <v/>
      </c>
      <c r="AR1840" s="82">
        <f t="shared" si="6126"/>
        <v>0</v>
      </c>
      <c r="AS1840" s="71">
        <f t="shared" si="6079"/>
        <v>0</v>
      </c>
      <c r="AT1840" s="78" t="str">
        <f t="shared" si="6069"/>
        <v/>
      </c>
      <c r="AU1840" s="137">
        <f t="shared" si="6127"/>
        <v>0</v>
      </c>
      <c r="AV1840" s="137">
        <f t="shared" si="6128"/>
        <v>0</v>
      </c>
      <c r="AW1840" s="137">
        <f t="shared" si="6129"/>
        <v>0</v>
      </c>
      <c r="AX1840" s="86" t="str">
        <f t="shared" si="6130"/>
        <v/>
      </c>
      <c r="AY1840" s="86" t="str">
        <f t="shared" si="6131"/>
        <v/>
      </c>
      <c r="AZ1840" s="90" t="str">
        <f t="shared" ref="AZ1840:BA1840" si="6284">IF($A1839&lt;&gt;"",AZ1839,"")</f>
        <v/>
      </c>
      <c r="BA1840" s="54" t="str">
        <f t="shared" si="6284"/>
        <v/>
      </c>
      <c r="BB1840" s="92" t="str">
        <f t="shared" si="6081"/>
        <v/>
      </c>
      <c r="BC1840" s="82">
        <f t="shared" si="6132"/>
        <v>0</v>
      </c>
      <c r="BD1840" s="71">
        <f t="shared" si="6082"/>
        <v>0</v>
      </c>
      <c r="BE1840" s="98">
        <f t="shared" si="6139"/>
        <v>18</v>
      </c>
      <c r="BF1840" s="54" t="str">
        <f t="shared" si="6255"/>
        <v/>
      </c>
      <c r="BG1840" s="92" t="str">
        <f t="shared" si="6249"/>
        <v/>
      </c>
      <c r="BH1840" s="82">
        <f t="shared" si="6115"/>
        <v>0</v>
      </c>
      <c r="BI1840" s="71">
        <f t="shared" si="6116"/>
        <v>0</v>
      </c>
      <c r="BJ1840" s="146"/>
      <c r="BK1840" s="97">
        <v>1</v>
      </c>
      <c r="BL1840" s="95" t="str">
        <f t="shared" ref="BL1840:BP1840" si="6285">IF(BL1839&lt;&gt;"",BL1839,"")</f>
        <v/>
      </c>
      <c r="BM1840" s="95" t="str">
        <f t="shared" si="6285"/>
        <v/>
      </c>
      <c r="BN1840" s="95" t="str">
        <f t="shared" si="6285"/>
        <v/>
      </c>
      <c r="BO1840" s="95" t="str">
        <f t="shared" si="6285"/>
        <v/>
      </c>
      <c r="BP1840" s="95" t="str">
        <f t="shared" si="6285"/>
        <v/>
      </c>
      <c r="BQ1840" s="81">
        <f t="shared" si="6142"/>
        <v>0</v>
      </c>
      <c r="BR1840" s="81">
        <f t="shared" si="6143"/>
        <v>0</v>
      </c>
      <c r="BS1840" s="81">
        <f t="shared" si="6144"/>
        <v>0</v>
      </c>
      <c r="BT1840" s="81">
        <f t="shared" si="6145"/>
        <v>0</v>
      </c>
      <c r="BU1840" s="81">
        <f t="shared" si="6146"/>
        <v>0</v>
      </c>
      <c r="BV1840" s="13">
        <f t="shared" si="6147"/>
        <v>0</v>
      </c>
      <c r="BW1840" s="11">
        <f t="shared" si="6073"/>
        <v>0</v>
      </c>
      <c r="BX1840" s="69">
        <f t="shared" si="6084"/>
        <v>0</v>
      </c>
      <c r="BY1840" s="69">
        <f>IF($A1840&lt;&gt;"",IF(BY1839&lt;&gt;0,BY1839,IF(BW1840&lt;=$AW$2,"Stop Loss",0)),0)</f>
        <v>0</v>
      </c>
      <c r="BZ1840" s="69">
        <f t="shared" si="5993"/>
        <v>0</v>
      </c>
      <c r="CA1840" s="27" t="str">
        <f t="shared" si="6085"/>
        <v/>
      </c>
      <c r="CB1840" s="27" t="str">
        <f t="shared" si="6086"/>
        <v/>
      </c>
      <c r="CC1840" s="27" t="str">
        <f t="shared" si="6087"/>
        <v/>
      </c>
      <c r="CD1840" s="27" t="str">
        <f t="shared" si="6088"/>
        <v/>
      </c>
      <c r="CE1840" s="27" t="str">
        <f t="shared" si="6089"/>
        <v/>
      </c>
      <c r="CF1840" s="27" t="str">
        <f t="shared" si="6090"/>
        <v/>
      </c>
      <c r="CG1840" s="86"/>
      <c r="CH1840" s="86"/>
      <c r="CI1840" s="45"/>
      <c r="CJ1840" s="45"/>
      <c r="CK1840" s="45"/>
    </row>
    <row r="1841" spans="1:89">
      <c r="A1841" s="149"/>
      <c r="B1841" s="82" t="str">
        <f t="shared" si="6059"/>
        <v/>
      </c>
      <c r="C1841" s="7" t="str">
        <f t="shared" si="6060"/>
        <v/>
      </c>
      <c r="D1841" s="81">
        <f t="shared" si="6061"/>
        <v>0</v>
      </c>
      <c r="E1841" s="7" t="str">
        <f t="shared" si="6062"/>
        <v>18,</v>
      </c>
      <c r="F1841" s="78"/>
      <c r="G1841" s="86"/>
      <c r="H1841" s="86"/>
      <c r="I1841" s="86"/>
      <c r="J1841" s="86"/>
      <c r="K1841" s="86"/>
      <c r="L1841" s="86"/>
      <c r="M1841" s="86"/>
      <c r="N1841" s="86"/>
      <c r="O1841" s="78"/>
      <c r="P1841" s="86"/>
      <c r="Q1841" s="86"/>
      <c r="R1841" s="86"/>
      <c r="S1841" s="86"/>
      <c r="T1841" s="86"/>
      <c r="U1841" s="86"/>
      <c r="V1841" s="86"/>
      <c r="W1841" s="86"/>
      <c r="X1841" s="123" t="str">
        <f t="shared" si="6063"/>
        <v/>
      </c>
      <c r="Y1841" s="127">
        <f t="shared" si="6117"/>
        <v>0</v>
      </c>
      <c r="Z1841" s="127">
        <f t="shared" si="6118"/>
        <v>0</v>
      </c>
      <c r="AA1841" s="127">
        <f t="shared" si="6119"/>
        <v>0</v>
      </c>
      <c r="AB1841" s="86">
        <f>AB1840</f>
        <v>0</v>
      </c>
      <c r="AC1841" s="86">
        <f>AC1840</f>
        <v>0</v>
      </c>
      <c r="AD1841" s="90" t="str">
        <f>IF($A1840&lt;&gt;"",AA1840,"")</f>
        <v/>
      </c>
      <c r="AE1841" s="92" t="str">
        <f>IF($A1840&lt;&gt;"",IF(Y1840&gt;Z1840,"L","H"),"")</f>
        <v/>
      </c>
      <c r="AF1841" s="92" t="str">
        <f t="shared" si="6076"/>
        <v/>
      </c>
      <c r="AG1841" s="82">
        <f t="shared" si="6066"/>
        <v>0</v>
      </c>
      <c r="AH1841" s="71">
        <f t="shared" si="6240"/>
        <v>0</v>
      </c>
      <c r="AI1841" s="78" t="str">
        <f t="shared" si="6067"/>
        <v/>
      </c>
      <c r="AJ1841" s="132">
        <f t="shared" si="6121"/>
        <v>0</v>
      </c>
      <c r="AK1841" s="132">
        <f t="shared" si="6122"/>
        <v>0</v>
      </c>
      <c r="AL1841" s="132">
        <f t="shared" si="6123"/>
        <v>0</v>
      </c>
      <c r="AM1841" s="86" t="str">
        <f t="shared" si="6124"/>
        <v/>
      </c>
      <c r="AN1841" s="86" t="str">
        <f t="shared" si="6125"/>
        <v/>
      </c>
      <c r="AO1841" s="90" t="str">
        <f>IF($A1840&lt;&gt;"",AL1840,"")</f>
        <v/>
      </c>
      <c r="AP1841" s="92" t="str">
        <f>IF($A1840&lt;&gt;"",IF(AM1840&lt;&gt;"","O","E"),"")</f>
        <v/>
      </c>
      <c r="AQ1841" s="92" t="str">
        <f t="shared" si="6078"/>
        <v/>
      </c>
      <c r="AR1841" s="82">
        <f t="shared" si="6126"/>
        <v>0</v>
      </c>
      <c r="AS1841" s="71">
        <f t="shared" si="6079"/>
        <v>0</v>
      </c>
      <c r="AT1841" s="78" t="str">
        <f t="shared" si="6069"/>
        <v/>
      </c>
      <c r="AU1841" s="137">
        <f t="shared" si="6127"/>
        <v>0</v>
      </c>
      <c r="AV1841" s="137">
        <f t="shared" si="6128"/>
        <v>0</v>
      </c>
      <c r="AW1841" s="137">
        <f t="shared" si="6129"/>
        <v>0</v>
      </c>
      <c r="AX1841" s="86" t="str">
        <f t="shared" si="6130"/>
        <v/>
      </c>
      <c r="AY1841" s="86" t="str">
        <f t="shared" si="6131"/>
        <v/>
      </c>
      <c r="AZ1841" s="90" t="str">
        <f>IF($A1840&lt;&gt;"",AW1840,"")</f>
        <v/>
      </c>
      <c r="BA1841" s="92" t="str">
        <f>IF($A1840&lt;&gt;"",IF(AX1840&lt;&gt;"","B","R"),"")</f>
        <v/>
      </c>
      <c r="BB1841" s="92" t="str">
        <f t="shared" si="6081"/>
        <v/>
      </c>
      <c r="BC1841" s="82">
        <f t="shared" si="6132"/>
        <v>0</v>
      </c>
      <c r="BD1841" s="71">
        <f t="shared" si="6082"/>
        <v>0</v>
      </c>
      <c r="BE1841" s="98">
        <f t="shared" si="6139"/>
        <v>18</v>
      </c>
      <c r="BF1841" s="92" t="str">
        <f>IF($A1840&lt;&gt;"",IF($Y1840&gt;$Z1840,"H",IF($Z1840&gt;$Y1840,"L",BF1840)),"")</f>
        <v/>
      </c>
      <c r="BG1841" s="92" t="str">
        <f>IF($A1841&lt;&gt;"",IF($A1841=0,"L",IF(BF1841&lt;&gt;"",IF(BF1841=X1841,"W","L"))),"")</f>
        <v/>
      </c>
      <c r="BH1841" s="82">
        <f t="shared" si="6115"/>
        <v>0</v>
      </c>
      <c r="BI1841" s="71">
        <f t="shared" si="6116"/>
        <v>0</v>
      </c>
      <c r="BJ1841" s="146" t="str">
        <f>AE1841&amp;AP1841&amp;BA1841</f>
        <v/>
      </c>
      <c r="BK1841" s="97">
        <v>1</v>
      </c>
      <c r="BL1841" s="95" t="str">
        <f>IF($A1840&lt;&gt;"",IF($BJ1841="LER","11,",IF($BJ1841="LOR","02,",IF($BJ1841="LEB","01,",IF($BJ1841="LOB","12,",IF($BJ1841="HER","29,",IF($BJ1841="HOR","20,",IF($BJ1841="HEB","19,",IF($BJ1841="HOB","30,","")))))))),"")</f>
        <v/>
      </c>
      <c r="BM1841" s="95" t="str">
        <f>IF($A1840&lt;&gt;"",IF($BJ1841="LER","13,",IF($BJ1841="LOR","04,",IF($BJ1841="LEB","03,",IF($BJ1841="LOB","14,",IF($BJ1841="HER","31,",IF($BJ1841="HOR","22,",IF($BJ1841="HEB","21,",IF($BJ1841="HOB","32,","")))))))),"")</f>
        <v/>
      </c>
      <c r="BN1841" s="95" t="str">
        <f>IF($A1840&lt;&gt;"",IF($BJ1841="LER","15,",IF($BJ1841="LOR","06,",IF($BJ1841="LEB","05,",IF($BJ1841="LOB","16,",IF($BJ1841="HER","33,",IF($BJ1841="HOR","24,",IF($BJ1841="HEB","23,",IF($BJ1841="HOB","34,","")))))))),"")</f>
        <v/>
      </c>
      <c r="BO1841" s="95" t="str">
        <f>IF($A1840&lt;&gt;"",IF($BJ1841="LER","17,",IF($BJ1841="LOR","08,",IF($BJ1841="LEB","07,",IF($BJ1841="LOB","18,",IF($BJ1841="HER","35,",IF($BJ1841="HOR","26,",IF($BJ1841="HEB","25,",IF($BJ1841="HOB","36,","")))))))),"")</f>
        <v/>
      </c>
      <c r="BP1841" s="95" t="str">
        <f>IF($A1840&lt;&gt;"",IF($BJ1841="LER","",IF($BJ1841="LOR","10,",IF($BJ1841="LEB","09,",IF($BJ1841="LOB","",IF($BJ1841="HER","",IF($BJ1841="HOR","28,",IF($BJ1841="HEB","27,",IF($BJ1841="HOB","","")))))))),"")</f>
        <v/>
      </c>
      <c r="BQ1841" s="81">
        <f t="shared" si="6142"/>
        <v>0</v>
      </c>
      <c r="BR1841" s="81">
        <f t="shared" si="6143"/>
        <v>0</v>
      </c>
      <c r="BS1841" s="81">
        <f t="shared" si="6144"/>
        <v>0</v>
      </c>
      <c r="BT1841" s="81">
        <f t="shared" si="6145"/>
        <v>0</v>
      </c>
      <c r="BU1841" s="81">
        <f t="shared" si="6146"/>
        <v>0</v>
      </c>
      <c r="BV1841" s="13">
        <f t="shared" si="6147"/>
        <v>0</v>
      </c>
      <c r="BW1841" s="11">
        <f t="shared" si="6073"/>
        <v>0</v>
      </c>
      <c r="BX1841" s="69">
        <f t="shared" si="6084"/>
        <v>0</v>
      </c>
      <c r="BY1841" s="69">
        <f>IF($A1841&lt;&gt;"",IF(BY1840&lt;&gt;0,BY1840,IF(BW1841&lt;=$AW$2,"Stop Loss",0)),0)</f>
        <v>0</v>
      </c>
      <c r="BZ1841" s="69">
        <f t="shared" si="5993"/>
        <v>0</v>
      </c>
      <c r="CA1841" s="27" t="str">
        <f t="shared" si="6085"/>
        <v/>
      </c>
      <c r="CB1841" s="27" t="str">
        <f t="shared" si="6086"/>
        <v/>
      </c>
      <c r="CC1841" s="27" t="str">
        <f t="shared" si="6087"/>
        <v/>
      </c>
      <c r="CD1841" s="27" t="str">
        <f t="shared" si="6088"/>
        <v/>
      </c>
      <c r="CE1841" s="27" t="str">
        <f t="shared" si="6089"/>
        <v/>
      </c>
      <c r="CF1841" s="27" t="str">
        <f t="shared" si="6090"/>
        <v/>
      </c>
      <c r="CG1841" s="86"/>
      <c r="CH1841" s="86"/>
      <c r="CI1841" s="45"/>
      <c r="CJ1841" s="45"/>
      <c r="CK1841" s="45"/>
    </row>
    <row r="1842" spans="1:89">
      <c r="A1842" s="149"/>
      <c r="B1842" s="82" t="str">
        <f t="shared" si="6059"/>
        <v/>
      </c>
      <c r="C1842" s="7" t="str">
        <f t="shared" si="6060"/>
        <v/>
      </c>
      <c r="D1842" s="81">
        <f t="shared" si="6061"/>
        <v>0</v>
      </c>
      <c r="E1842" s="7" t="str">
        <f t="shared" si="6062"/>
        <v>18,</v>
      </c>
      <c r="F1842" s="78"/>
      <c r="G1842" s="86"/>
      <c r="H1842" s="86"/>
      <c r="I1842" s="86"/>
      <c r="J1842" s="86"/>
      <c r="K1842" s="86"/>
      <c r="L1842" s="86"/>
      <c r="M1842" s="86"/>
      <c r="N1842" s="86"/>
      <c r="O1842" s="78"/>
      <c r="P1842" s="86"/>
      <c r="Q1842" s="86"/>
      <c r="R1842" s="86"/>
      <c r="S1842" s="86"/>
      <c r="T1842" s="86"/>
      <c r="U1842" s="86"/>
      <c r="V1842" s="86"/>
      <c r="W1842" s="86"/>
      <c r="X1842" s="123" t="str">
        <f t="shared" si="6063"/>
        <v/>
      </c>
      <c r="Y1842" s="127">
        <f t="shared" si="6117"/>
        <v>0</v>
      </c>
      <c r="Z1842" s="127">
        <f t="shared" si="6118"/>
        <v>0</v>
      </c>
      <c r="AA1842" s="127">
        <f t="shared" si="6119"/>
        <v>0</v>
      </c>
      <c r="AB1842" s="86">
        <f t="shared" ref="AB1842:AC1842" si="6286">AB1841</f>
        <v>0</v>
      </c>
      <c r="AC1842" s="86">
        <f t="shared" si="6286"/>
        <v>0</v>
      </c>
      <c r="AD1842" s="90" t="str">
        <f>IF($A1841&lt;&gt;"",AD1841,"")</f>
        <v/>
      </c>
      <c r="AE1842" s="54" t="str">
        <f>IF($A1841&lt;&gt;"",AE1841,"")</f>
        <v/>
      </c>
      <c r="AF1842" s="92" t="str">
        <f t="shared" si="6076"/>
        <v/>
      </c>
      <c r="AG1842" s="82">
        <f t="shared" si="6066"/>
        <v>0</v>
      </c>
      <c r="AH1842" s="71">
        <f t="shared" si="6240"/>
        <v>0</v>
      </c>
      <c r="AI1842" s="78" t="str">
        <f t="shared" si="6067"/>
        <v/>
      </c>
      <c r="AJ1842" s="132">
        <f t="shared" si="6121"/>
        <v>0</v>
      </c>
      <c r="AK1842" s="132">
        <f t="shared" si="6122"/>
        <v>0</v>
      </c>
      <c r="AL1842" s="132">
        <f t="shared" si="6123"/>
        <v>0</v>
      </c>
      <c r="AM1842" s="86" t="str">
        <f t="shared" si="6124"/>
        <v/>
      </c>
      <c r="AN1842" s="86" t="str">
        <f t="shared" si="6125"/>
        <v/>
      </c>
      <c r="AO1842" s="90" t="str">
        <f>IF($A1841&lt;&gt;"",AO1841,"")</f>
        <v/>
      </c>
      <c r="AP1842" s="54" t="str">
        <f>IF($A1841&lt;&gt;"",AP1841,"")</f>
        <v/>
      </c>
      <c r="AQ1842" s="92" t="str">
        <f t="shared" si="6078"/>
        <v/>
      </c>
      <c r="AR1842" s="82">
        <f t="shared" si="6126"/>
        <v>0</v>
      </c>
      <c r="AS1842" s="71">
        <f t="shared" si="6079"/>
        <v>0</v>
      </c>
      <c r="AT1842" s="78" t="str">
        <f t="shared" si="6069"/>
        <v/>
      </c>
      <c r="AU1842" s="137">
        <f t="shared" si="6127"/>
        <v>0</v>
      </c>
      <c r="AV1842" s="137">
        <f t="shared" si="6128"/>
        <v>0</v>
      </c>
      <c r="AW1842" s="137">
        <f t="shared" si="6129"/>
        <v>0</v>
      </c>
      <c r="AX1842" s="86" t="str">
        <f t="shared" si="6130"/>
        <v/>
      </c>
      <c r="AY1842" s="86" t="str">
        <f t="shared" si="6131"/>
        <v/>
      </c>
      <c r="AZ1842" s="90" t="str">
        <f>IF($A1841&lt;&gt;"",AZ1841,"")</f>
        <v/>
      </c>
      <c r="BA1842" s="54" t="str">
        <f>IF($A1841&lt;&gt;"",BA1841,"")</f>
        <v/>
      </c>
      <c r="BB1842" s="92" t="str">
        <f t="shared" si="6081"/>
        <v/>
      </c>
      <c r="BC1842" s="82">
        <f t="shared" si="6132"/>
        <v>0</v>
      </c>
      <c r="BD1842" s="71">
        <f t="shared" si="6082"/>
        <v>0</v>
      </c>
      <c r="BE1842" s="98">
        <f t="shared" si="6139"/>
        <v>18</v>
      </c>
      <c r="BF1842" s="54" t="str">
        <f>IF($A1841&lt;&gt;"",BF1841,"")</f>
        <v/>
      </c>
      <c r="BG1842" s="92" t="str">
        <f t="shared" ref="BG1842:BG1876" si="6287">IF($A1842&lt;&gt;"",IF($A1842=0,"L",IF(BF1842&lt;&gt;"",IF(BF1842=X1842,"W","L"))),"")</f>
        <v/>
      </c>
      <c r="BH1842" s="82">
        <f t="shared" si="6115"/>
        <v>0</v>
      </c>
      <c r="BI1842" s="71">
        <f t="shared" si="6116"/>
        <v>0</v>
      </c>
      <c r="BJ1842" s="146"/>
      <c r="BK1842" s="97">
        <v>1</v>
      </c>
      <c r="BL1842" s="95" t="str">
        <f>IF(BL1841&lt;&gt;"",BL1841,"")</f>
        <v/>
      </c>
      <c r="BM1842" s="95" t="str">
        <f t="shared" ref="BM1842:BP1842" si="6288">IF(BM1841&lt;&gt;"",BM1841,"")</f>
        <v/>
      </c>
      <c r="BN1842" s="95" t="str">
        <f t="shared" si="6288"/>
        <v/>
      </c>
      <c r="BO1842" s="95" t="str">
        <f t="shared" si="6288"/>
        <v/>
      </c>
      <c r="BP1842" s="95" t="str">
        <f t="shared" si="6288"/>
        <v/>
      </c>
      <c r="BQ1842" s="81">
        <f t="shared" si="6142"/>
        <v>0</v>
      </c>
      <c r="BR1842" s="81">
        <f t="shared" si="6143"/>
        <v>0</v>
      </c>
      <c r="BS1842" s="81">
        <f t="shared" si="6144"/>
        <v>0</v>
      </c>
      <c r="BT1842" s="81">
        <f t="shared" si="6145"/>
        <v>0</v>
      </c>
      <c r="BU1842" s="81">
        <f t="shared" si="6146"/>
        <v>0</v>
      </c>
      <c r="BV1842" s="13">
        <f t="shared" si="6147"/>
        <v>0</v>
      </c>
      <c r="BW1842" s="11">
        <f t="shared" si="6073"/>
        <v>0</v>
      </c>
      <c r="BX1842" s="69">
        <f t="shared" si="6084"/>
        <v>0</v>
      </c>
      <c r="BY1842" s="69">
        <f>IF($A1842&lt;&gt;"",IF(BY1841&lt;&gt;0,BY1841,IF(BW1842&lt;=$AW$2,"Stop Loss",0)),0)</f>
        <v>0</v>
      </c>
      <c r="BZ1842" s="69">
        <f t="shared" si="5993"/>
        <v>0</v>
      </c>
      <c r="CA1842" s="27" t="str">
        <f t="shared" si="6085"/>
        <v/>
      </c>
      <c r="CB1842" s="27" t="str">
        <f t="shared" si="6086"/>
        <v/>
      </c>
      <c r="CC1842" s="27" t="str">
        <f t="shared" si="6087"/>
        <v/>
      </c>
      <c r="CD1842" s="27" t="str">
        <f t="shared" si="6088"/>
        <v/>
      </c>
      <c r="CE1842" s="27" t="str">
        <f t="shared" si="6089"/>
        <v/>
      </c>
      <c r="CF1842" s="27" t="str">
        <f t="shared" si="6090"/>
        <v/>
      </c>
      <c r="CG1842" s="86"/>
      <c r="CH1842" s="86"/>
      <c r="CI1842" s="45"/>
      <c r="CJ1842" s="45"/>
      <c r="CK1842" s="45"/>
    </row>
    <row r="1843" spans="1:89">
      <c r="A1843" s="149"/>
      <c r="B1843" s="82" t="str">
        <f t="shared" si="6059"/>
        <v/>
      </c>
      <c r="C1843" s="7" t="str">
        <f t="shared" si="6060"/>
        <v/>
      </c>
      <c r="D1843" s="81">
        <f t="shared" si="6061"/>
        <v>0</v>
      </c>
      <c r="E1843" s="7" t="str">
        <f t="shared" si="6062"/>
        <v>18,</v>
      </c>
      <c r="F1843" s="78"/>
      <c r="G1843" s="86"/>
      <c r="H1843" s="86"/>
      <c r="I1843" s="86"/>
      <c r="J1843" s="86"/>
      <c r="K1843" s="86"/>
      <c r="L1843" s="86"/>
      <c r="M1843" s="86"/>
      <c r="N1843" s="86"/>
      <c r="O1843" s="78"/>
      <c r="P1843" s="86"/>
      <c r="Q1843" s="86"/>
      <c r="R1843" s="86"/>
      <c r="S1843" s="86"/>
      <c r="T1843" s="86"/>
      <c r="U1843" s="86"/>
      <c r="V1843" s="86"/>
      <c r="W1843" s="86"/>
      <c r="X1843" s="123" t="str">
        <f t="shared" si="6063"/>
        <v/>
      </c>
      <c r="Y1843" s="127">
        <f t="shared" si="6117"/>
        <v>0</v>
      </c>
      <c r="Z1843" s="127">
        <f t="shared" si="6118"/>
        <v>0</v>
      </c>
      <c r="AA1843" s="127">
        <f t="shared" si="6119"/>
        <v>0</v>
      </c>
      <c r="AB1843" s="86">
        <f t="shared" ref="AB1843:AC1843" si="6289">AB1842</f>
        <v>0</v>
      </c>
      <c r="AC1843" s="86">
        <f t="shared" si="6289"/>
        <v>0</v>
      </c>
      <c r="AD1843" s="90" t="str">
        <f t="shared" ref="AD1843:AE1843" si="6290">IF($A1842&lt;&gt;"",AD1842,"")</f>
        <v/>
      </c>
      <c r="AE1843" s="54" t="str">
        <f t="shared" si="6290"/>
        <v/>
      </c>
      <c r="AF1843" s="92" t="str">
        <f t="shared" si="6076"/>
        <v/>
      </c>
      <c r="AG1843" s="82">
        <f t="shared" si="6066"/>
        <v>0</v>
      </c>
      <c r="AH1843" s="71">
        <f t="shared" si="6240"/>
        <v>0</v>
      </c>
      <c r="AI1843" s="78" t="str">
        <f t="shared" si="6067"/>
        <v/>
      </c>
      <c r="AJ1843" s="132">
        <f t="shared" si="6121"/>
        <v>0</v>
      </c>
      <c r="AK1843" s="132">
        <f t="shared" si="6122"/>
        <v>0</v>
      </c>
      <c r="AL1843" s="132">
        <f t="shared" si="6123"/>
        <v>0</v>
      </c>
      <c r="AM1843" s="86" t="str">
        <f t="shared" si="6124"/>
        <v/>
      </c>
      <c r="AN1843" s="86" t="str">
        <f t="shared" si="6125"/>
        <v/>
      </c>
      <c r="AO1843" s="90" t="str">
        <f t="shared" ref="AO1843:AP1843" si="6291">IF($A1842&lt;&gt;"",AO1842,"")</f>
        <v/>
      </c>
      <c r="AP1843" s="54" t="str">
        <f t="shared" si="6291"/>
        <v/>
      </c>
      <c r="AQ1843" s="92" t="str">
        <f t="shared" si="6078"/>
        <v/>
      </c>
      <c r="AR1843" s="82">
        <f t="shared" si="6126"/>
        <v>0</v>
      </c>
      <c r="AS1843" s="71">
        <f t="shared" si="6079"/>
        <v>0</v>
      </c>
      <c r="AT1843" s="78" t="str">
        <f t="shared" si="6069"/>
        <v/>
      </c>
      <c r="AU1843" s="137">
        <f t="shared" si="6127"/>
        <v>0</v>
      </c>
      <c r="AV1843" s="137">
        <f t="shared" si="6128"/>
        <v>0</v>
      </c>
      <c r="AW1843" s="137">
        <f t="shared" si="6129"/>
        <v>0</v>
      </c>
      <c r="AX1843" s="86" t="str">
        <f t="shared" si="6130"/>
        <v/>
      </c>
      <c r="AY1843" s="86" t="str">
        <f t="shared" si="6131"/>
        <v/>
      </c>
      <c r="AZ1843" s="90" t="str">
        <f t="shared" ref="AZ1843:BA1843" si="6292">IF($A1842&lt;&gt;"",AZ1842,"")</f>
        <v/>
      </c>
      <c r="BA1843" s="54" t="str">
        <f t="shared" si="6292"/>
        <v/>
      </c>
      <c r="BB1843" s="92" t="str">
        <f t="shared" si="6081"/>
        <v/>
      </c>
      <c r="BC1843" s="82">
        <f t="shared" si="6132"/>
        <v>0</v>
      </c>
      <c r="BD1843" s="71">
        <f t="shared" si="6082"/>
        <v>0</v>
      </c>
      <c r="BE1843" s="98">
        <f t="shared" si="6139"/>
        <v>18</v>
      </c>
      <c r="BF1843" s="54" t="str">
        <f t="shared" ref="BF1843:BF1849" si="6293">IF($A1842&lt;&gt;"",BF1842,"")</f>
        <v/>
      </c>
      <c r="BG1843" s="92" t="str">
        <f t="shared" si="6287"/>
        <v/>
      </c>
      <c r="BH1843" s="82">
        <f t="shared" si="6115"/>
        <v>0</v>
      </c>
      <c r="BI1843" s="71">
        <f t="shared" si="6116"/>
        <v>0</v>
      </c>
      <c r="BJ1843" s="146"/>
      <c r="BK1843" s="97">
        <v>1</v>
      </c>
      <c r="BL1843" s="95" t="str">
        <f t="shared" ref="BL1843:BP1849" si="6294">IF(BL1842&lt;&gt;"",BL1842,"")</f>
        <v/>
      </c>
      <c r="BM1843" s="95" t="str">
        <f t="shared" si="6294"/>
        <v/>
      </c>
      <c r="BN1843" s="95" t="str">
        <f t="shared" si="6294"/>
        <v/>
      </c>
      <c r="BO1843" s="95" t="str">
        <f t="shared" si="6294"/>
        <v/>
      </c>
      <c r="BP1843" s="95" t="str">
        <f t="shared" si="6294"/>
        <v/>
      </c>
      <c r="BQ1843" s="81">
        <f t="shared" si="6142"/>
        <v>0</v>
      </c>
      <c r="BR1843" s="81">
        <f t="shared" si="6143"/>
        <v>0</v>
      </c>
      <c r="BS1843" s="81">
        <f t="shared" si="6144"/>
        <v>0</v>
      </c>
      <c r="BT1843" s="81">
        <f t="shared" si="6145"/>
        <v>0</v>
      </c>
      <c r="BU1843" s="81">
        <f t="shared" si="6146"/>
        <v>0</v>
      </c>
      <c r="BV1843" s="13">
        <f t="shared" si="6147"/>
        <v>0</v>
      </c>
      <c r="BW1843" s="11">
        <f t="shared" si="6073"/>
        <v>0</v>
      </c>
      <c r="BX1843" s="69">
        <f t="shared" si="6084"/>
        <v>0</v>
      </c>
      <c r="BY1843" s="69">
        <f>IF($A1843&lt;&gt;"",IF(BY1842&lt;&gt;0,BY1842,IF(BW1843&lt;=$AW$2,"Stop Loss",0)),0)</f>
        <v>0</v>
      </c>
      <c r="BZ1843" s="69">
        <f t="shared" si="5993"/>
        <v>0</v>
      </c>
      <c r="CA1843" s="27" t="str">
        <f t="shared" si="6085"/>
        <v/>
      </c>
      <c r="CB1843" s="27" t="str">
        <f t="shared" si="6086"/>
        <v/>
      </c>
      <c r="CC1843" s="27" t="str">
        <f t="shared" si="6087"/>
        <v/>
      </c>
      <c r="CD1843" s="27" t="str">
        <f t="shared" si="6088"/>
        <v/>
      </c>
      <c r="CE1843" s="27" t="str">
        <f t="shared" si="6089"/>
        <v/>
      </c>
      <c r="CF1843" s="27" t="str">
        <f t="shared" si="6090"/>
        <v/>
      </c>
      <c r="CG1843" s="86"/>
      <c r="CH1843" s="86"/>
      <c r="CI1843" s="45"/>
      <c r="CJ1843" s="45"/>
      <c r="CK1843" s="45"/>
    </row>
    <row r="1844" spans="1:89">
      <c r="A1844" s="149"/>
      <c r="B1844" s="82" t="str">
        <f t="shared" si="6059"/>
        <v/>
      </c>
      <c r="C1844" s="7" t="str">
        <f t="shared" si="6060"/>
        <v/>
      </c>
      <c r="D1844" s="81">
        <f t="shared" si="6061"/>
        <v>0</v>
      </c>
      <c r="E1844" s="7" t="str">
        <f t="shared" si="6062"/>
        <v>18,</v>
      </c>
      <c r="F1844" s="78"/>
      <c r="G1844" s="86"/>
      <c r="H1844" s="86"/>
      <c r="I1844" s="86"/>
      <c r="J1844" s="86"/>
      <c r="K1844" s="86"/>
      <c r="L1844" s="86"/>
      <c r="M1844" s="86"/>
      <c r="N1844" s="86"/>
      <c r="O1844" s="78"/>
      <c r="P1844" s="86"/>
      <c r="Q1844" s="86"/>
      <c r="R1844" s="86"/>
      <c r="S1844" s="86"/>
      <c r="T1844" s="86"/>
      <c r="U1844" s="86"/>
      <c r="V1844" s="86"/>
      <c r="W1844" s="86"/>
      <c r="X1844" s="123" t="str">
        <f t="shared" si="6063"/>
        <v/>
      </c>
      <c r="Y1844" s="127">
        <f t="shared" si="6117"/>
        <v>0</v>
      </c>
      <c r="Z1844" s="127">
        <f t="shared" si="6118"/>
        <v>0</v>
      </c>
      <c r="AA1844" s="127">
        <f t="shared" si="6119"/>
        <v>0</v>
      </c>
      <c r="AB1844" s="86">
        <f t="shared" ref="AB1844:AC1844" si="6295">AB1843</f>
        <v>0</v>
      </c>
      <c r="AC1844" s="86">
        <f t="shared" si="6295"/>
        <v>0</v>
      </c>
      <c r="AD1844" s="90" t="str">
        <f t="shared" ref="AD1844:AE1844" si="6296">IF($A1843&lt;&gt;"",AD1843,"")</f>
        <v/>
      </c>
      <c r="AE1844" s="54" t="str">
        <f t="shared" si="6296"/>
        <v/>
      </c>
      <c r="AF1844" s="92" t="str">
        <f t="shared" si="6076"/>
        <v/>
      </c>
      <c r="AG1844" s="82">
        <f t="shared" si="6066"/>
        <v>0</v>
      </c>
      <c r="AH1844" s="71">
        <f t="shared" si="6240"/>
        <v>0</v>
      </c>
      <c r="AI1844" s="78" t="str">
        <f t="shared" si="6067"/>
        <v/>
      </c>
      <c r="AJ1844" s="132">
        <f t="shared" si="6121"/>
        <v>0</v>
      </c>
      <c r="AK1844" s="132">
        <f t="shared" si="6122"/>
        <v>0</v>
      </c>
      <c r="AL1844" s="132">
        <f t="shared" si="6123"/>
        <v>0</v>
      </c>
      <c r="AM1844" s="86" t="str">
        <f t="shared" si="6124"/>
        <v/>
      </c>
      <c r="AN1844" s="86" t="str">
        <f t="shared" si="6125"/>
        <v/>
      </c>
      <c r="AO1844" s="90" t="str">
        <f t="shared" ref="AO1844:AP1844" si="6297">IF($A1843&lt;&gt;"",AO1843,"")</f>
        <v/>
      </c>
      <c r="AP1844" s="54" t="str">
        <f t="shared" si="6297"/>
        <v/>
      </c>
      <c r="AQ1844" s="92" t="str">
        <f t="shared" si="6078"/>
        <v/>
      </c>
      <c r="AR1844" s="82">
        <f t="shared" si="6126"/>
        <v>0</v>
      </c>
      <c r="AS1844" s="71">
        <f t="shared" si="6079"/>
        <v>0</v>
      </c>
      <c r="AT1844" s="78" t="str">
        <f t="shared" si="6069"/>
        <v/>
      </c>
      <c r="AU1844" s="137">
        <f t="shared" si="6127"/>
        <v>0</v>
      </c>
      <c r="AV1844" s="137">
        <f t="shared" si="6128"/>
        <v>0</v>
      </c>
      <c r="AW1844" s="137">
        <f t="shared" si="6129"/>
        <v>0</v>
      </c>
      <c r="AX1844" s="86" t="str">
        <f t="shared" si="6130"/>
        <v/>
      </c>
      <c r="AY1844" s="86" t="str">
        <f t="shared" si="6131"/>
        <v/>
      </c>
      <c r="AZ1844" s="90" t="str">
        <f t="shared" ref="AZ1844:BA1844" si="6298">IF($A1843&lt;&gt;"",AZ1843,"")</f>
        <v/>
      </c>
      <c r="BA1844" s="54" t="str">
        <f t="shared" si="6298"/>
        <v/>
      </c>
      <c r="BB1844" s="92" t="str">
        <f t="shared" si="6081"/>
        <v/>
      </c>
      <c r="BC1844" s="82">
        <f t="shared" si="6132"/>
        <v>0</v>
      </c>
      <c r="BD1844" s="71">
        <f t="shared" si="6082"/>
        <v>0</v>
      </c>
      <c r="BE1844" s="98">
        <f t="shared" si="6139"/>
        <v>18</v>
      </c>
      <c r="BF1844" s="54" t="str">
        <f t="shared" si="6293"/>
        <v/>
      </c>
      <c r="BG1844" s="92" t="str">
        <f t="shared" si="6287"/>
        <v/>
      </c>
      <c r="BH1844" s="82">
        <f t="shared" si="6115"/>
        <v>0</v>
      </c>
      <c r="BI1844" s="71">
        <f t="shared" si="6116"/>
        <v>0</v>
      </c>
      <c r="BJ1844" s="146"/>
      <c r="BK1844" s="97">
        <v>1</v>
      </c>
      <c r="BL1844" s="95" t="str">
        <f t="shared" si="6294"/>
        <v/>
      </c>
      <c r="BM1844" s="95" t="str">
        <f t="shared" si="6294"/>
        <v/>
      </c>
      <c r="BN1844" s="95" t="str">
        <f t="shared" si="6294"/>
        <v/>
      </c>
      <c r="BO1844" s="95" t="str">
        <f t="shared" si="6294"/>
        <v/>
      </c>
      <c r="BP1844" s="95" t="str">
        <f t="shared" si="6294"/>
        <v/>
      </c>
      <c r="BQ1844" s="81">
        <f t="shared" si="6142"/>
        <v>0</v>
      </c>
      <c r="BR1844" s="81">
        <f t="shared" si="6143"/>
        <v>0</v>
      </c>
      <c r="BS1844" s="81">
        <f t="shared" si="6144"/>
        <v>0</v>
      </c>
      <c r="BT1844" s="81">
        <f t="shared" si="6145"/>
        <v>0</v>
      </c>
      <c r="BU1844" s="81">
        <f t="shared" si="6146"/>
        <v>0</v>
      </c>
      <c r="BV1844" s="13">
        <f t="shared" si="6147"/>
        <v>0</v>
      </c>
      <c r="BW1844" s="11">
        <f t="shared" si="6073"/>
        <v>0</v>
      </c>
      <c r="BX1844" s="69">
        <f t="shared" si="6084"/>
        <v>0</v>
      </c>
      <c r="BY1844" s="69">
        <f>IF($A1844&lt;&gt;"",IF(BY1843&lt;&gt;0,BY1843,IF(BW1844&lt;=$AW$2,"Stop Loss",0)),0)</f>
        <v>0</v>
      </c>
      <c r="BZ1844" s="69">
        <f t="shared" si="5993"/>
        <v>0</v>
      </c>
      <c r="CA1844" s="27" t="str">
        <f t="shared" si="6085"/>
        <v/>
      </c>
      <c r="CB1844" s="27" t="str">
        <f t="shared" si="6086"/>
        <v/>
      </c>
      <c r="CC1844" s="27" t="str">
        <f t="shared" si="6087"/>
        <v/>
      </c>
      <c r="CD1844" s="27" t="str">
        <f t="shared" si="6088"/>
        <v/>
      </c>
      <c r="CE1844" s="27" t="str">
        <f t="shared" si="6089"/>
        <v/>
      </c>
      <c r="CF1844" s="27" t="str">
        <f t="shared" si="6090"/>
        <v/>
      </c>
      <c r="CG1844" s="86"/>
      <c r="CH1844" s="86"/>
      <c r="CI1844" s="45"/>
      <c r="CJ1844" s="45"/>
      <c r="CK1844" s="45"/>
    </row>
    <row r="1845" spans="1:89">
      <c r="A1845" s="149"/>
      <c r="B1845" s="82" t="str">
        <f t="shared" si="6059"/>
        <v/>
      </c>
      <c r="C1845" s="7" t="str">
        <f t="shared" si="6060"/>
        <v/>
      </c>
      <c r="D1845" s="81">
        <f t="shared" si="6061"/>
        <v>0</v>
      </c>
      <c r="E1845" s="7" t="str">
        <f t="shared" si="6062"/>
        <v>18,</v>
      </c>
      <c r="F1845" s="78"/>
      <c r="G1845" s="86"/>
      <c r="H1845" s="86"/>
      <c r="I1845" s="86"/>
      <c r="J1845" s="86"/>
      <c r="K1845" s="86"/>
      <c r="L1845" s="86"/>
      <c r="M1845" s="86"/>
      <c r="N1845" s="86"/>
      <c r="O1845" s="78"/>
      <c r="P1845" s="86"/>
      <c r="Q1845" s="86"/>
      <c r="R1845" s="86"/>
      <c r="S1845" s="86"/>
      <c r="T1845" s="86"/>
      <c r="U1845" s="86"/>
      <c r="V1845" s="86"/>
      <c r="W1845" s="86"/>
      <c r="X1845" s="123" t="str">
        <f t="shared" si="6063"/>
        <v/>
      </c>
      <c r="Y1845" s="127">
        <f t="shared" si="6117"/>
        <v>0</v>
      </c>
      <c r="Z1845" s="127">
        <f t="shared" si="6118"/>
        <v>0</v>
      </c>
      <c r="AA1845" s="127">
        <f t="shared" si="6119"/>
        <v>0</v>
      </c>
      <c r="AB1845" s="86">
        <f t="shared" ref="AB1845:AC1845" si="6299">AB1844</f>
        <v>0</v>
      </c>
      <c r="AC1845" s="86">
        <f t="shared" si="6299"/>
        <v>0</v>
      </c>
      <c r="AD1845" s="90" t="str">
        <f t="shared" ref="AD1845:AE1845" si="6300">IF($A1844&lt;&gt;"",AD1844,"")</f>
        <v/>
      </c>
      <c r="AE1845" s="54" t="str">
        <f t="shared" si="6300"/>
        <v/>
      </c>
      <c r="AF1845" s="92" t="str">
        <f t="shared" si="6076"/>
        <v/>
      </c>
      <c r="AG1845" s="82">
        <f t="shared" si="6066"/>
        <v>0</v>
      </c>
      <c r="AH1845" s="71">
        <f t="shared" si="6240"/>
        <v>0</v>
      </c>
      <c r="AI1845" s="78" t="str">
        <f t="shared" si="6067"/>
        <v/>
      </c>
      <c r="AJ1845" s="132">
        <f t="shared" si="6121"/>
        <v>0</v>
      </c>
      <c r="AK1845" s="132">
        <f t="shared" si="6122"/>
        <v>0</v>
      </c>
      <c r="AL1845" s="132">
        <f t="shared" si="6123"/>
        <v>0</v>
      </c>
      <c r="AM1845" s="86" t="str">
        <f t="shared" si="6124"/>
        <v/>
      </c>
      <c r="AN1845" s="86" t="str">
        <f t="shared" si="6125"/>
        <v/>
      </c>
      <c r="AO1845" s="90" t="str">
        <f t="shared" ref="AO1845:AP1845" si="6301">IF($A1844&lt;&gt;"",AO1844,"")</f>
        <v/>
      </c>
      <c r="AP1845" s="54" t="str">
        <f t="shared" si="6301"/>
        <v/>
      </c>
      <c r="AQ1845" s="92" t="str">
        <f t="shared" si="6078"/>
        <v/>
      </c>
      <c r="AR1845" s="82">
        <f t="shared" si="6126"/>
        <v>0</v>
      </c>
      <c r="AS1845" s="71">
        <f t="shared" si="6079"/>
        <v>0</v>
      </c>
      <c r="AT1845" s="78" t="str">
        <f t="shared" si="6069"/>
        <v/>
      </c>
      <c r="AU1845" s="137">
        <f t="shared" si="6127"/>
        <v>0</v>
      </c>
      <c r="AV1845" s="137">
        <f t="shared" si="6128"/>
        <v>0</v>
      </c>
      <c r="AW1845" s="137">
        <f t="shared" si="6129"/>
        <v>0</v>
      </c>
      <c r="AX1845" s="86" t="str">
        <f t="shared" si="6130"/>
        <v/>
      </c>
      <c r="AY1845" s="86" t="str">
        <f t="shared" si="6131"/>
        <v/>
      </c>
      <c r="AZ1845" s="90" t="str">
        <f t="shared" ref="AZ1845:BA1845" si="6302">IF($A1844&lt;&gt;"",AZ1844,"")</f>
        <v/>
      </c>
      <c r="BA1845" s="54" t="str">
        <f t="shared" si="6302"/>
        <v/>
      </c>
      <c r="BB1845" s="92" t="str">
        <f t="shared" si="6081"/>
        <v/>
      </c>
      <c r="BC1845" s="82">
        <f t="shared" si="6132"/>
        <v>0</v>
      </c>
      <c r="BD1845" s="71">
        <f t="shared" si="6082"/>
        <v>0</v>
      </c>
      <c r="BE1845" s="98">
        <f t="shared" si="6139"/>
        <v>18</v>
      </c>
      <c r="BF1845" s="54" t="str">
        <f t="shared" si="6293"/>
        <v/>
      </c>
      <c r="BG1845" s="92" t="str">
        <f t="shared" si="6287"/>
        <v/>
      </c>
      <c r="BH1845" s="82">
        <f t="shared" si="6115"/>
        <v>0</v>
      </c>
      <c r="BI1845" s="71">
        <f t="shared" si="6116"/>
        <v>0</v>
      </c>
      <c r="BJ1845" s="146"/>
      <c r="BK1845" s="97">
        <v>1</v>
      </c>
      <c r="BL1845" s="95" t="str">
        <f t="shared" si="6294"/>
        <v/>
      </c>
      <c r="BM1845" s="95" t="str">
        <f t="shared" si="6294"/>
        <v/>
      </c>
      <c r="BN1845" s="95" t="str">
        <f t="shared" si="6294"/>
        <v/>
      </c>
      <c r="BO1845" s="95" t="str">
        <f t="shared" si="6294"/>
        <v/>
      </c>
      <c r="BP1845" s="95" t="str">
        <f t="shared" si="6294"/>
        <v/>
      </c>
      <c r="BQ1845" s="81">
        <f t="shared" si="6142"/>
        <v>0</v>
      </c>
      <c r="BR1845" s="81">
        <f t="shared" si="6143"/>
        <v>0</v>
      </c>
      <c r="BS1845" s="81">
        <f t="shared" si="6144"/>
        <v>0</v>
      </c>
      <c r="BT1845" s="81">
        <f t="shared" si="6145"/>
        <v>0</v>
      </c>
      <c r="BU1845" s="81">
        <f t="shared" si="6146"/>
        <v>0</v>
      </c>
      <c r="BV1845" s="13">
        <f t="shared" si="6147"/>
        <v>0</v>
      </c>
      <c r="BW1845" s="11">
        <f t="shared" si="6073"/>
        <v>0</v>
      </c>
      <c r="BX1845" s="69">
        <f t="shared" si="6084"/>
        <v>0</v>
      </c>
      <c r="BY1845" s="69">
        <f>IF($A1845&lt;&gt;"",IF(BY1844&lt;&gt;0,BY1844,IF(BW1845&lt;=$AW$2,"Stop Loss",0)),0)</f>
        <v>0</v>
      </c>
      <c r="BZ1845" s="69">
        <f t="shared" ref="BZ1845:BZ1908" si="6303">IF(BW1845&gt;BZ1844,BW1845,BZ1844)</f>
        <v>0</v>
      </c>
      <c r="CA1845" s="27" t="str">
        <f t="shared" si="6085"/>
        <v/>
      </c>
      <c r="CB1845" s="27" t="str">
        <f t="shared" si="6086"/>
        <v/>
      </c>
      <c r="CC1845" s="27" t="str">
        <f t="shared" si="6087"/>
        <v/>
      </c>
      <c r="CD1845" s="27" t="str">
        <f t="shared" si="6088"/>
        <v/>
      </c>
      <c r="CE1845" s="27" t="str">
        <f t="shared" si="6089"/>
        <v/>
      </c>
      <c r="CF1845" s="27" t="str">
        <f t="shared" si="6090"/>
        <v/>
      </c>
      <c r="CG1845" s="86"/>
      <c r="CH1845" s="86"/>
      <c r="CI1845" s="45"/>
      <c r="CJ1845" s="45"/>
      <c r="CK1845" s="45"/>
    </row>
    <row r="1846" spans="1:89">
      <c r="A1846" s="149"/>
      <c r="B1846" s="82" t="str">
        <f t="shared" si="6059"/>
        <v/>
      </c>
      <c r="C1846" s="7" t="str">
        <f t="shared" si="6060"/>
        <v/>
      </c>
      <c r="D1846" s="81">
        <f t="shared" si="6061"/>
        <v>0</v>
      </c>
      <c r="E1846" s="7" t="str">
        <f t="shared" si="6062"/>
        <v>18,</v>
      </c>
      <c r="F1846" s="78"/>
      <c r="G1846" s="86"/>
      <c r="H1846" s="86"/>
      <c r="I1846" s="86"/>
      <c r="J1846" s="86"/>
      <c r="K1846" s="86"/>
      <c r="L1846" s="86"/>
      <c r="M1846" s="86"/>
      <c r="N1846" s="86"/>
      <c r="O1846" s="78"/>
      <c r="P1846" s="86"/>
      <c r="Q1846" s="86"/>
      <c r="R1846" s="86"/>
      <c r="S1846" s="86"/>
      <c r="T1846" s="86"/>
      <c r="U1846" s="86"/>
      <c r="V1846" s="86"/>
      <c r="W1846" s="86"/>
      <c r="X1846" s="123" t="str">
        <f t="shared" si="6063"/>
        <v/>
      </c>
      <c r="Y1846" s="127">
        <f t="shared" si="6117"/>
        <v>0</v>
      </c>
      <c r="Z1846" s="127">
        <f t="shared" si="6118"/>
        <v>0</v>
      </c>
      <c r="AA1846" s="127">
        <f t="shared" si="6119"/>
        <v>0</v>
      </c>
      <c r="AB1846" s="86">
        <f t="shared" ref="AB1846:AC1846" si="6304">AB1845</f>
        <v>0</v>
      </c>
      <c r="AC1846" s="86">
        <f t="shared" si="6304"/>
        <v>0</v>
      </c>
      <c r="AD1846" s="90" t="str">
        <f t="shared" ref="AD1846:AE1846" si="6305">IF($A1845&lt;&gt;"",AD1845,"")</f>
        <v/>
      </c>
      <c r="AE1846" s="54" t="str">
        <f t="shared" si="6305"/>
        <v/>
      </c>
      <c r="AF1846" s="92" t="str">
        <f t="shared" si="6076"/>
        <v/>
      </c>
      <c r="AG1846" s="82">
        <f t="shared" si="6066"/>
        <v>0</v>
      </c>
      <c r="AH1846" s="71">
        <f t="shared" si="6240"/>
        <v>0</v>
      </c>
      <c r="AI1846" s="78" t="str">
        <f t="shared" si="6067"/>
        <v/>
      </c>
      <c r="AJ1846" s="132">
        <f t="shared" si="6121"/>
        <v>0</v>
      </c>
      <c r="AK1846" s="132">
        <f t="shared" si="6122"/>
        <v>0</v>
      </c>
      <c r="AL1846" s="132">
        <f t="shared" si="6123"/>
        <v>0</v>
      </c>
      <c r="AM1846" s="86" t="str">
        <f t="shared" si="6124"/>
        <v/>
      </c>
      <c r="AN1846" s="86" t="str">
        <f t="shared" si="6125"/>
        <v/>
      </c>
      <c r="AO1846" s="90" t="str">
        <f t="shared" ref="AO1846:AP1846" si="6306">IF($A1845&lt;&gt;"",AO1845,"")</f>
        <v/>
      </c>
      <c r="AP1846" s="54" t="str">
        <f t="shared" si="6306"/>
        <v/>
      </c>
      <c r="AQ1846" s="92" t="str">
        <f t="shared" si="6078"/>
        <v/>
      </c>
      <c r="AR1846" s="82">
        <f t="shared" si="6126"/>
        <v>0</v>
      </c>
      <c r="AS1846" s="71">
        <f t="shared" si="6079"/>
        <v>0</v>
      </c>
      <c r="AT1846" s="78" t="str">
        <f t="shared" si="6069"/>
        <v/>
      </c>
      <c r="AU1846" s="137">
        <f t="shared" si="6127"/>
        <v>0</v>
      </c>
      <c r="AV1846" s="137">
        <f t="shared" si="6128"/>
        <v>0</v>
      </c>
      <c r="AW1846" s="137">
        <f t="shared" si="6129"/>
        <v>0</v>
      </c>
      <c r="AX1846" s="86" t="str">
        <f t="shared" si="6130"/>
        <v/>
      </c>
      <c r="AY1846" s="86" t="str">
        <f t="shared" si="6131"/>
        <v/>
      </c>
      <c r="AZ1846" s="90" t="str">
        <f t="shared" ref="AZ1846:BA1846" si="6307">IF($A1845&lt;&gt;"",AZ1845,"")</f>
        <v/>
      </c>
      <c r="BA1846" s="54" t="str">
        <f t="shared" si="6307"/>
        <v/>
      </c>
      <c r="BB1846" s="92" t="str">
        <f t="shared" si="6081"/>
        <v/>
      </c>
      <c r="BC1846" s="82">
        <f t="shared" si="6132"/>
        <v>0</v>
      </c>
      <c r="BD1846" s="71">
        <f t="shared" si="6082"/>
        <v>0</v>
      </c>
      <c r="BE1846" s="98">
        <f t="shared" si="6139"/>
        <v>18</v>
      </c>
      <c r="BF1846" s="54" t="str">
        <f t="shared" si="6293"/>
        <v/>
      </c>
      <c r="BG1846" s="92" t="str">
        <f t="shared" si="6287"/>
        <v/>
      </c>
      <c r="BH1846" s="82">
        <f t="shared" si="6115"/>
        <v>0</v>
      </c>
      <c r="BI1846" s="71">
        <f t="shared" si="6116"/>
        <v>0</v>
      </c>
      <c r="BJ1846" s="146"/>
      <c r="BK1846" s="97">
        <v>1</v>
      </c>
      <c r="BL1846" s="95" t="str">
        <f t="shared" si="6294"/>
        <v/>
      </c>
      <c r="BM1846" s="95" t="str">
        <f t="shared" si="6294"/>
        <v/>
      </c>
      <c r="BN1846" s="95" t="str">
        <f t="shared" si="6294"/>
        <v/>
      </c>
      <c r="BO1846" s="95" t="str">
        <f t="shared" si="6294"/>
        <v/>
      </c>
      <c r="BP1846" s="95" t="str">
        <f t="shared" si="6294"/>
        <v/>
      </c>
      <c r="BQ1846" s="81">
        <f t="shared" si="6142"/>
        <v>0</v>
      </c>
      <c r="BR1846" s="81">
        <f t="shared" si="6143"/>
        <v>0</v>
      </c>
      <c r="BS1846" s="81">
        <f t="shared" si="6144"/>
        <v>0</v>
      </c>
      <c r="BT1846" s="81">
        <f t="shared" si="6145"/>
        <v>0</v>
      </c>
      <c r="BU1846" s="81">
        <f t="shared" si="6146"/>
        <v>0</v>
      </c>
      <c r="BV1846" s="13">
        <f t="shared" si="6147"/>
        <v>0</v>
      </c>
      <c r="BW1846" s="11">
        <f t="shared" si="6073"/>
        <v>0</v>
      </c>
      <c r="BX1846" s="69">
        <f t="shared" si="6084"/>
        <v>0</v>
      </c>
      <c r="BY1846" s="69">
        <f>IF($A1846&lt;&gt;"",IF(BY1845&lt;&gt;0,BY1845,IF(BW1846&lt;=$AW$2,"Stop Loss",0)),0)</f>
        <v>0</v>
      </c>
      <c r="BZ1846" s="69">
        <f t="shared" si="6303"/>
        <v>0</v>
      </c>
      <c r="CA1846" s="27" t="str">
        <f t="shared" si="6085"/>
        <v/>
      </c>
      <c r="CB1846" s="27" t="str">
        <f t="shared" si="6086"/>
        <v/>
      </c>
      <c r="CC1846" s="27" t="str">
        <f t="shared" si="6087"/>
        <v/>
      </c>
      <c r="CD1846" s="27" t="str">
        <f t="shared" si="6088"/>
        <v/>
      </c>
      <c r="CE1846" s="27" t="str">
        <f t="shared" si="6089"/>
        <v/>
      </c>
      <c r="CF1846" s="27" t="str">
        <f t="shared" si="6090"/>
        <v/>
      </c>
      <c r="CG1846" s="86"/>
      <c r="CH1846" s="86"/>
      <c r="CI1846" s="45"/>
      <c r="CJ1846" s="45"/>
      <c r="CK1846" s="45"/>
    </row>
    <row r="1847" spans="1:89">
      <c r="A1847" s="149"/>
      <c r="B1847" s="82" t="str">
        <f t="shared" si="6059"/>
        <v/>
      </c>
      <c r="C1847" s="7" t="str">
        <f t="shared" si="6060"/>
        <v/>
      </c>
      <c r="D1847" s="81">
        <f t="shared" si="6061"/>
        <v>0</v>
      </c>
      <c r="E1847" s="7" t="str">
        <f t="shared" si="6062"/>
        <v>18,</v>
      </c>
      <c r="F1847" s="78"/>
      <c r="G1847" s="86"/>
      <c r="H1847" s="86"/>
      <c r="I1847" s="86"/>
      <c r="J1847" s="86"/>
      <c r="K1847" s="86"/>
      <c r="L1847" s="86"/>
      <c r="M1847" s="86"/>
      <c r="N1847" s="86"/>
      <c r="O1847" s="78"/>
      <c r="P1847" s="86"/>
      <c r="Q1847" s="86"/>
      <c r="R1847" s="86"/>
      <c r="S1847" s="86"/>
      <c r="T1847" s="86"/>
      <c r="U1847" s="86"/>
      <c r="V1847" s="86"/>
      <c r="W1847" s="86"/>
      <c r="X1847" s="123" t="str">
        <f t="shared" si="6063"/>
        <v/>
      </c>
      <c r="Y1847" s="127">
        <f t="shared" si="6117"/>
        <v>0</v>
      </c>
      <c r="Z1847" s="127">
        <f t="shared" si="6118"/>
        <v>0</v>
      </c>
      <c r="AA1847" s="127">
        <f t="shared" si="6119"/>
        <v>0</v>
      </c>
      <c r="AB1847" s="86">
        <f t="shared" ref="AB1847:AC1847" si="6308">AB1846</f>
        <v>0</v>
      </c>
      <c r="AC1847" s="86">
        <f t="shared" si="6308"/>
        <v>0</v>
      </c>
      <c r="AD1847" s="90" t="str">
        <f t="shared" ref="AD1847:AE1847" si="6309">IF($A1846&lt;&gt;"",AD1846,"")</f>
        <v/>
      </c>
      <c r="AE1847" s="54" t="str">
        <f t="shared" si="6309"/>
        <v/>
      </c>
      <c r="AF1847" s="92" t="str">
        <f t="shared" si="6076"/>
        <v/>
      </c>
      <c r="AG1847" s="82">
        <f t="shared" si="6066"/>
        <v>0</v>
      </c>
      <c r="AH1847" s="71">
        <f t="shared" si="6240"/>
        <v>0</v>
      </c>
      <c r="AI1847" s="78" t="str">
        <f t="shared" si="6067"/>
        <v/>
      </c>
      <c r="AJ1847" s="132">
        <f t="shared" si="6121"/>
        <v>0</v>
      </c>
      <c r="AK1847" s="132">
        <f t="shared" si="6122"/>
        <v>0</v>
      </c>
      <c r="AL1847" s="132">
        <f t="shared" si="6123"/>
        <v>0</v>
      </c>
      <c r="AM1847" s="86" t="str">
        <f t="shared" si="6124"/>
        <v/>
      </c>
      <c r="AN1847" s="86" t="str">
        <f t="shared" si="6125"/>
        <v/>
      </c>
      <c r="AO1847" s="90" t="str">
        <f t="shared" ref="AO1847:AP1847" si="6310">IF($A1846&lt;&gt;"",AO1846,"")</f>
        <v/>
      </c>
      <c r="AP1847" s="54" t="str">
        <f t="shared" si="6310"/>
        <v/>
      </c>
      <c r="AQ1847" s="92" t="str">
        <f t="shared" si="6078"/>
        <v/>
      </c>
      <c r="AR1847" s="82">
        <f t="shared" si="6126"/>
        <v>0</v>
      </c>
      <c r="AS1847" s="71">
        <f t="shared" si="6079"/>
        <v>0</v>
      </c>
      <c r="AT1847" s="78" t="str">
        <f t="shared" si="6069"/>
        <v/>
      </c>
      <c r="AU1847" s="137">
        <f t="shared" si="6127"/>
        <v>0</v>
      </c>
      <c r="AV1847" s="137">
        <f t="shared" si="6128"/>
        <v>0</v>
      </c>
      <c r="AW1847" s="137">
        <f t="shared" si="6129"/>
        <v>0</v>
      </c>
      <c r="AX1847" s="86" t="str">
        <f t="shared" si="6130"/>
        <v/>
      </c>
      <c r="AY1847" s="86" t="str">
        <f t="shared" si="6131"/>
        <v/>
      </c>
      <c r="AZ1847" s="90" t="str">
        <f t="shared" ref="AZ1847:BA1847" si="6311">IF($A1846&lt;&gt;"",AZ1846,"")</f>
        <v/>
      </c>
      <c r="BA1847" s="54" t="str">
        <f t="shared" si="6311"/>
        <v/>
      </c>
      <c r="BB1847" s="92" t="str">
        <f t="shared" si="6081"/>
        <v/>
      </c>
      <c r="BC1847" s="82">
        <f t="shared" si="6132"/>
        <v>0</v>
      </c>
      <c r="BD1847" s="71">
        <f t="shared" si="6082"/>
        <v>0</v>
      </c>
      <c r="BE1847" s="98">
        <f t="shared" si="6139"/>
        <v>18</v>
      </c>
      <c r="BF1847" s="54" t="str">
        <f t="shared" si="6293"/>
        <v/>
      </c>
      <c r="BG1847" s="92" t="str">
        <f t="shared" si="6287"/>
        <v/>
      </c>
      <c r="BH1847" s="82">
        <f t="shared" si="6115"/>
        <v>0</v>
      </c>
      <c r="BI1847" s="71">
        <f t="shared" si="6116"/>
        <v>0</v>
      </c>
      <c r="BJ1847" s="146"/>
      <c r="BK1847" s="97">
        <v>1</v>
      </c>
      <c r="BL1847" s="95" t="str">
        <f t="shared" si="6294"/>
        <v/>
      </c>
      <c r="BM1847" s="95" t="str">
        <f t="shared" si="6294"/>
        <v/>
      </c>
      <c r="BN1847" s="95" t="str">
        <f t="shared" si="6294"/>
        <v/>
      </c>
      <c r="BO1847" s="95" t="str">
        <f t="shared" si="6294"/>
        <v/>
      </c>
      <c r="BP1847" s="95" t="str">
        <f t="shared" si="6294"/>
        <v/>
      </c>
      <c r="BQ1847" s="81">
        <f t="shared" si="6142"/>
        <v>0</v>
      </c>
      <c r="BR1847" s="81">
        <f t="shared" si="6143"/>
        <v>0</v>
      </c>
      <c r="BS1847" s="81">
        <f t="shared" si="6144"/>
        <v>0</v>
      </c>
      <c r="BT1847" s="81">
        <f t="shared" si="6145"/>
        <v>0</v>
      </c>
      <c r="BU1847" s="81">
        <f t="shared" si="6146"/>
        <v>0</v>
      </c>
      <c r="BV1847" s="13">
        <f t="shared" si="6147"/>
        <v>0</v>
      </c>
      <c r="BW1847" s="11">
        <f t="shared" si="6073"/>
        <v>0</v>
      </c>
      <c r="BX1847" s="69">
        <f t="shared" si="6084"/>
        <v>0</v>
      </c>
      <c r="BY1847" s="69">
        <f>IF($A1847&lt;&gt;"",IF(BY1846&lt;&gt;0,BY1846,IF(BW1847&lt;=$AW$2,"Stop Loss",0)),0)</f>
        <v>0</v>
      </c>
      <c r="BZ1847" s="69">
        <f t="shared" si="6303"/>
        <v>0</v>
      </c>
      <c r="CA1847" s="27" t="str">
        <f t="shared" si="6085"/>
        <v/>
      </c>
      <c r="CB1847" s="27" t="str">
        <f t="shared" si="6086"/>
        <v/>
      </c>
      <c r="CC1847" s="27" t="str">
        <f t="shared" si="6087"/>
        <v/>
      </c>
      <c r="CD1847" s="27" t="str">
        <f t="shared" si="6088"/>
        <v/>
      </c>
      <c r="CE1847" s="27" t="str">
        <f t="shared" si="6089"/>
        <v/>
      </c>
      <c r="CF1847" s="27" t="str">
        <f t="shared" si="6090"/>
        <v/>
      </c>
      <c r="CG1847" s="86"/>
      <c r="CH1847" s="86"/>
      <c r="CI1847" s="45"/>
      <c r="CJ1847" s="45"/>
      <c r="CK1847" s="45"/>
    </row>
    <row r="1848" spans="1:89">
      <c r="A1848" s="149"/>
      <c r="B1848" s="82" t="str">
        <f t="shared" si="6059"/>
        <v/>
      </c>
      <c r="C1848" s="7" t="str">
        <f t="shared" si="6060"/>
        <v/>
      </c>
      <c r="D1848" s="81">
        <f t="shared" si="6061"/>
        <v>0</v>
      </c>
      <c r="E1848" s="7" t="str">
        <f t="shared" si="6062"/>
        <v>18,</v>
      </c>
      <c r="F1848" s="78"/>
      <c r="G1848" s="86"/>
      <c r="H1848" s="86"/>
      <c r="I1848" s="86"/>
      <c r="J1848" s="86"/>
      <c r="K1848" s="86"/>
      <c r="L1848" s="86"/>
      <c r="M1848" s="86"/>
      <c r="N1848" s="86"/>
      <c r="O1848" s="78"/>
      <c r="P1848" s="86"/>
      <c r="Q1848" s="86"/>
      <c r="R1848" s="86"/>
      <c r="S1848" s="86"/>
      <c r="T1848" s="86"/>
      <c r="U1848" s="86"/>
      <c r="V1848" s="86"/>
      <c r="W1848" s="86"/>
      <c r="X1848" s="123" t="str">
        <f t="shared" si="6063"/>
        <v/>
      </c>
      <c r="Y1848" s="127">
        <f t="shared" si="6117"/>
        <v>0</v>
      </c>
      <c r="Z1848" s="127">
        <f t="shared" si="6118"/>
        <v>0</v>
      </c>
      <c r="AA1848" s="127">
        <f t="shared" si="6119"/>
        <v>0</v>
      </c>
      <c r="AB1848" s="86">
        <f t="shared" ref="AB1848:AC1848" si="6312">AB1847</f>
        <v>0</v>
      </c>
      <c r="AC1848" s="86">
        <f t="shared" si="6312"/>
        <v>0</v>
      </c>
      <c r="AD1848" s="90" t="str">
        <f t="shared" ref="AD1848:AE1848" si="6313">IF($A1847&lt;&gt;"",AD1847,"")</f>
        <v/>
      </c>
      <c r="AE1848" s="54" t="str">
        <f t="shared" si="6313"/>
        <v/>
      </c>
      <c r="AF1848" s="92" t="str">
        <f t="shared" si="6076"/>
        <v/>
      </c>
      <c r="AG1848" s="82">
        <f t="shared" si="6066"/>
        <v>0</v>
      </c>
      <c r="AH1848" s="71">
        <f t="shared" si="6240"/>
        <v>0</v>
      </c>
      <c r="AI1848" s="78" t="str">
        <f t="shared" si="6067"/>
        <v/>
      </c>
      <c r="AJ1848" s="132">
        <f t="shared" si="6121"/>
        <v>0</v>
      </c>
      <c r="AK1848" s="132">
        <f t="shared" si="6122"/>
        <v>0</v>
      </c>
      <c r="AL1848" s="132">
        <f t="shared" si="6123"/>
        <v>0</v>
      </c>
      <c r="AM1848" s="86" t="str">
        <f t="shared" si="6124"/>
        <v/>
      </c>
      <c r="AN1848" s="86" t="str">
        <f t="shared" si="6125"/>
        <v/>
      </c>
      <c r="AO1848" s="90" t="str">
        <f t="shared" ref="AO1848:AP1848" si="6314">IF($A1847&lt;&gt;"",AO1847,"")</f>
        <v/>
      </c>
      <c r="AP1848" s="54" t="str">
        <f t="shared" si="6314"/>
        <v/>
      </c>
      <c r="AQ1848" s="92" t="str">
        <f t="shared" si="6078"/>
        <v/>
      </c>
      <c r="AR1848" s="82">
        <f t="shared" si="6126"/>
        <v>0</v>
      </c>
      <c r="AS1848" s="71">
        <f t="shared" si="6079"/>
        <v>0</v>
      </c>
      <c r="AT1848" s="78" t="str">
        <f t="shared" si="6069"/>
        <v/>
      </c>
      <c r="AU1848" s="137">
        <f t="shared" si="6127"/>
        <v>0</v>
      </c>
      <c r="AV1848" s="137">
        <f t="shared" si="6128"/>
        <v>0</v>
      </c>
      <c r="AW1848" s="137">
        <f t="shared" si="6129"/>
        <v>0</v>
      </c>
      <c r="AX1848" s="86" t="str">
        <f t="shared" si="6130"/>
        <v/>
      </c>
      <c r="AY1848" s="86" t="str">
        <f t="shared" si="6131"/>
        <v/>
      </c>
      <c r="AZ1848" s="90" t="str">
        <f t="shared" ref="AZ1848:BA1848" si="6315">IF($A1847&lt;&gt;"",AZ1847,"")</f>
        <v/>
      </c>
      <c r="BA1848" s="54" t="str">
        <f t="shared" si="6315"/>
        <v/>
      </c>
      <c r="BB1848" s="92" t="str">
        <f t="shared" si="6081"/>
        <v/>
      </c>
      <c r="BC1848" s="82">
        <f t="shared" si="6132"/>
        <v>0</v>
      </c>
      <c r="BD1848" s="71">
        <f t="shared" si="6082"/>
        <v>0</v>
      </c>
      <c r="BE1848" s="98">
        <f t="shared" si="6139"/>
        <v>18</v>
      </c>
      <c r="BF1848" s="54" t="str">
        <f t="shared" si="6293"/>
        <v/>
      </c>
      <c r="BG1848" s="92" t="str">
        <f t="shared" si="6287"/>
        <v/>
      </c>
      <c r="BH1848" s="82">
        <f t="shared" si="6115"/>
        <v>0</v>
      </c>
      <c r="BI1848" s="71">
        <f t="shared" si="6116"/>
        <v>0</v>
      </c>
      <c r="BJ1848" s="146"/>
      <c r="BK1848" s="97">
        <v>1</v>
      </c>
      <c r="BL1848" s="95" t="str">
        <f t="shared" si="6294"/>
        <v/>
      </c>
      <c r="BM1848" s="95" t="str">
        <f t="shared" si="6294"/>
        <v/>
      </c>
      <c r="BN1848" s="95" t="str">
        <f t="shared" si="6294"/>
        <v/>
      </c>
      <c r="BO1848" s="95" t="str">
        <f t="shared" si="6294"/>
        <v/>
      </c>
      <c r="BP1848" s="95" t="str">
        <f t="shared" si="6294"/>
        <v/>
      </c>
      <c r="BQ1848" s="81">
        <f t="shared" si="6142"/>
        <v>0</v>
      </c>
      <c r="BR1848" s="81">
        <f t="shared" si="6143"/>
        <v>0</v>
      </c>
      <c r="BS1848" s="81">
        <f t="shared" si="6144"/>
        <v>0</v>
      </c>
      <c r="BT1848" s="81">
        <f t="shared" si="6145"/>
        <v>0</v>
      </c>
      <c r="BU1848" s="81">
        <f t="shared" si="6146"/>
        <v>0</v>
      </c>
      <c r="BV1848" s="13">
        <f t="shared" si="6147"/>
        <v>0</v>
      </c>
      <c r="BW1848" s="11">
        <f t="shared" si="6073"/>
        <v>0</v>
      </c>
      <c r="BX1848" s="69">
        <f t="shared" si="6084"/>
        <v>0</v>
      </c>
      <c r="BY1848" s="69">
        <f>IF($A1848&lt;&gt;"",IF(BY1847&lt;&gt;0,BY1847,IF(BW1848&lt;=$AW$2,"Stop Loss",0)),0)</f>
        <v>0</v>
      </c>
      <c r="BZ1848" s="69">
        <f t="shared" si="6303"/>
        <v>0</v>
      </c>
      <c r="CA1848" s="27" t="str">
        <f t="shared" si="6085"/>
        <v/>
      </c>
      <c r="CB1848" s="27" t="str">
        <f t="shared" si="6086"/>
        <v/>
      </c>
      <c r="CC1848" s="27" t="str">
        <f t="shared" si="6087"/>
        <v/>
      </c>
      <c r="CD1848" s="27" t="str">
        <f t="shared" si="6088"/>
        <v/>
      </c>
      <c r="CE1848" s="27" t="str">
        <f t="shared" si="6089"/>
        <v/>
      </c>
      <c r="CF1848" s="27" t="str">
        <f t="shared" si="6090"/>
        <v/>
      </c>
      <c r="CG1848" s="86"/>
      <c r="CH1848" s="86"/>
      <c r="CI1848" s="45"/>
      <c r="CJ1848" s="45"/>
      <c r="CK1848" s="45"/>
    </row>
    <row r="1849" spans="1:89">
      <c r="A1849" s="149"/>
      <c r="B1849" s="82" t="str">
        <f t="shared" si="6059"/>
        <v/>
      </c>
      <c r="C1849" s="7" t="str">
        <f t="shared" si="6060"/>
        <v/>
      </c>
      <c r="D1849" s="81">
        <f t="shared" si="6061"/>
        <v>0</v>
      </c>
      <c r="E1849" s="7" t="str">
        <f t="shared" si="6062"/>
        <v>18,</v>
      </c>
      <c r="F1849" s="78"/>
      <c r="G1849" s="86"/>
      <c r="H1849" s="86"/>
      <c r="I1849" s="86"/>
      <c r="J1849" s="86"/>
      <c r="K1849" s="86"/>
      <c r="L1849" s="86"/>
      <c r="M1849" s="86"/>
      <c r="N1849" s="86"/>
      <c r="O1849" s="78"/>
      <c r="P1849" s="86"/>
      <c r="Q1849" s="86"/>
      <c r="R1849" s="86"/>
      <c r="S1849" s="86"/>
      <c r="T1849" s="86"/>
      <c r="U1849" s="86"/>
      <c r="V1849" s="86"/>
      <c r="W1849" s="86"/>
      <c r="X1849" s="123" t="str">
        <f t="shared" si="6063"/>
        <v/>
      </c>
      <c r="Y1849" s="127">
        <f t="shared" si="6117"/>
        <v>0</v>
      </c>
      <c r="Z1849" s="127">
        <f t="shared" si="6118"/>
        <v>0</v>
      </c>
      <c r="AA1849" s="127">
        <f t="shared" si="6119"/>
        <v>0</v>
      </c>
      <c r="AB1849" s="86">
        <f>IF($Y1849&gt;$Z1849,$Y1849-$Z1849+AB1848,AB1848)</f>
        <v>0</v>
      </c>
      <c r="AC1849" s="86">
        <f>IF($Z1849&gt;$Y1849,$Z1849-$Y1849+AC1848,AC1848)</f>
        <v>0</v>
      </c>
      <c r="AD1849" s="90" t="str">
        <f t="shared" ref="AD1849:AE1849" si="6316">IF($A1848&lt;&gt;"",AD1848,"")</f>
        <v/>
      </c>
      <c r="AE1849" s="54" t="str">
        <f t="shared" si="6316"/>
        <v/>
      </c>
      <c r="AF1849" s="92" t="str">
        <f t="shared" si="6076"/>
        <v/>
      </c>
      <c r="AG1849" s="82">
        <f t="shared" si="6066"/>
        <v>0</v>
      </c>
      <c r="AH1849" s="71">
        <f t="shared" si="6240"/>
        <v>0</v>
      </c>
      <c r="AI1849" s="78" t="str">
        <f t="shared" si="6067"/>
        <v/>
      </c>
      <c r="AJ1849" s="132">
        <f t="shared" si="6121"/>
        <v>0</v>
      </c>
      <c r="AK1849" s="132">
        <f t="shared" si="6122"/>
        <v>0</v>
      </c>
      <c r="AL1849" s="132">
        <f t="shared" si="6123"/>
        <v>0</v>
      </c>
      <c r="AM1849" s="86" t="str">
        <f t="shared" si="6124"/>
        <v/>
      </c>
      <c r="AN1849" s="86" t="str">
        <f t="shared" si="6125"/>
        <v/>
      </c>
      <c r="AO1849" s="90" t="str">
        <f t="shared" ref="AO1849:AP1849" si="6317">IF($A1848&lt;&gt;"",AO1848,"")</f>
        <v/>
      </c>
      <c r="AP1849" s="54" t="str">
        <f t="shared" si="6317"/>
        <v/>
      </c>
      <c r="AQ1849" s="92" t="str">
        <f t="shared" si="6078"/>
        <v/>
      </c>
      <c r="AR1849" s="82">
        <f t="shared" si="6126"/>
        <v>0</v>
      </c>
      <c r="AS1849" s="71">
        <f t="shared" si="6079"/>
        <v>0</v>
      </c>
      <c r="AT1849" s="78" t="str">
        <f t="shared" si="6069"/>
        <v/>
      </c>
      <c r="AU1849" s="137">
        <f t="shared" si="6127"/>
        <v>0</v>
      </c>
      <c r="AV1849" s="137">
        <f t="shared" si="6128"/>
        <v>0</v>
      </c>
      <c r="AW1849" s="137">
        <f t="shared" si="6129"/>
        <v>0</v>
      </c>
      <c r="AX1849" s="86" t="str">
        <f t="shared" si="6130"/>
        <v/>
      </c>
      <c r="AY1849" s="86" t="str">
        <f t="shared" si="6131"/>
        <v/>
      </c>
      <c r="AZ1849" s="90" t="str">
        <f t="shared" ref="AZ1849:BA1849" si="6318">IF($A1848&lt;&gt;"",AZ1848,"")</f>
        <v/>
      </c>
      <c r="BA1849" s="54" t="str">
        <f t="shared" si="6318"/>
        <v/>
      </c>
      <c r="BB1849" s="92" t="str">
        <f t="shared" si="6081"/>
        <v/>
      </c>
      <c r="BC1849" s="82">
        <f t="shared" si="6132"/>
        <v>0</v>
      </c>
      <c r="BD1849" s="71">
        <f t="shared" si="6082"/>
        <v>0</v>
      </c>
      <c r="BE1849" s="98">
        <f t="shared" si="6139"/>
        <v>18</v>
      </c>
      <c r="BF1849" s="54" t="str">
        <f t="shared" si="6293"/>
        <v/>
      </c>
      <c r="BG1849" s="92" t="str">
        <f t="shared" si="6287"/>
        <v/>
      </c>
      <c r="BH1849" s="82">
        <f t="shared" si="6115"/>
        <v>0</v>
      </c>
      <c r="BI1849" s="71">
        <f t="shared" si="6116"/>
        <v>0</v>
      </c>
      <c r="BJ1849" s="146"/>
      <c r="BK1849" s="97">
        <v>1</v>
      </c>
      <c r="BL1849" s="95" t="str">
        <f t="shared" si="6294"/>
        <v/>
      </c>
      <c r="BM1849" s="95" t="str">
        <f t="shared" si="6294"/>
        <v/>
      </c>
      <c r="BN1849" s="95" t="str">
        <f t="shared" si="6294"/>
        <v/>
      </c>
      <c r="BO1849" s="95" t="str">
        <f t="shared" si="6294"/>
        <v/>
      </c>
      <c r="BP1849" s="95" t="str">
        <f t="shared" si="6294"/>
        <v/>
      </c>
      <c r="BQ1849" s="81">
        <f t="shared" si="6142"/>
        <v>0</v>
      </c>
      <c r="BR1849" s="81">
        <f t="shared" si="6143"/>
        <v>0</v>
      </c>
      <c r="BS1849" s="81">
        <f t="shared" si="6144"/>
        <v>0</v>
      </c>
      <c r="BT1849" s="81">
        <f t="shared" si="6145"/>
        <v>0</v>
      </c>
      <c r="BU1849" s="81">
        <f t="shared" si="6146"/>
        <v>0</v>
      </c>
      <c r="BV1849" s="13">
        <f t="shared" si="6147"/>
        <v>0</v>
      </c>
      <c r="BW1849" s="11">
        <f t="shared" si="6073"/>
        <v>0</v>
      </c>
      <c r="BX1849" s="69">
        <f t="shared" si="6084"/>
        <v>0</v>
      </c>
      <c r="BY1849" s="69">
        <f>IF($A1849&lt;&gt;"",IF(BY1848&lt;&gt;0,BY1848,IF(BW1849&lt;=$AW$2,"Stop Loss",0)),0)</f>
        <v>0</v>
      </c>
      <c r="BZ1849" s="69">
        <f t="shared" si="6303"/>
        <v>0</v>
      </c>
      <c r="CA1849" s="27" t="str">
        <f t="shared" si="6085"/>
        <v/>
      </c>
      <c r="CB1849" s="27" t="str">
        <f t="shared" si="6086"/>
        <v/>
      </c>
      <c r="CC1849" s="27" t="str">
        <f t="shared" si="6087"/>
        <v/>
      </c>
      <c r="CD1849" s="27" t="str">
        <f t="shared" si="6088"/>
        <v/>
      </c>
      <c r="CE1849" s="27" t="str">
        <f t="shared" si="6089"/>
        <v/>
      </c>
      <c r="CF1849" s="27" t="str">
        <f t="shared" si="6090"/>
        <v/>
      </c>
      <c r="CG1849" s="86"/>
      <c r="CH1849" s="86"/>
      <c r="CI1849" s="45"/>
      <c r="CJ1849" s="45"/>
      <c r="CK1849" s="45"/>
    </row>
    <row r="1850" spans="1:89">
      <c r="A1850" s="149"/>
      <c r="B1850" s="82" t="str">
        <f t="shared" si="6059"/>
        <v/>
      </c>
      <c r="C1850" s="7" t="str">
        <f t="shared" si="6060"/>
        <v/>
      </c>
      <c r="D1850" s="81">
        <f t="shared" si="6061"/>
        <v>0</v>
      </c>
      <c r="E1850" s="7" t="str">
        <f t="shared" si="6062"/>
        <v>18,</v>
      </c>
      <c r="F1850" s="78"/>
      <c r="G1850" s="86"/>
      <c r="H1850" s="86"/>
      <c r="I1850" s="86"/>
      <c r="J1850" s="86"/>
      <c r="K1850" s="86"/>
      <c r="L1850" s="86"/>
      <c r="M1850" s="86"/>
      <c r="N1850" s="86"/>
      <c r="O1850" s="78"/>
      <c r="P1850" s="86"/>
      <c r="Q1850" s="86"/>
      <c r="R1850" s="86"/>
      <c r="S1850" s="86"/>
      <c r="T1850" s="86"/>
      <c r="U1850" s="86"/>
      <c r="V1850" s="86"/>
      <c r="W1850" s="86"/>
      <c r="X1850" s="123" t="str">
        <f t="shared" si="6063"/>
        <v/>
      </c>
      <c r="Y1850" s="127">
        <f t="shared" si="6117"/>
        <v>0</v>
      </c>
      <c r="Z1850" s="127">
        <f t="shared" si="6118"/>
        <v>0</v>
      </c>
      <c r="AA1850" s="127">
        <f t="shared" si="6119"/>
        <v>0</v>
      </c>
      <c r="AB1850" s="86">
        <f>AB1849</f>
        <v>0</v>
      </c>
      <c r="AC1850" s="86">
        <f>AC1849</f>
        <v>0</v>
      </c>
      <c r="AD1850" s="90" t="str">
        <f>IF($A1849&lt;&gt;"",AA1849,"")</f>
        <v/>
      </c>
      <c r="AE1850" s="92" t="str">
        <f>IF($A1849&lt;&gt;"",IF(Y1849&gt;Z1849,"L","H"),"")</f>
        <v/>
      </c>
      <c r="AF1850" s="92" t="str">
        <f t="shared" si="6076"/>
        <v/>
      </c>
      <c r="AG1850" s="82">
        <f t="shared" si="6066"/>
        <v>0</v>
      </c>
      <c r="AH1850" s="71">
        <f t="shared" si="6240"/>
        <v>0</v>
      </c>
      <c r="AI1850" s="78" t="str">
        <f t="shared" si="6067"/>
        <v/>
      </c>
      <c r="AJ1850" s="132">
        <f t="shared" si="6121"/>
        <v>0</v>
      </c>
      <c r="AK1850" s="132">
        <f t="shared" si="6122"/>
        <v>0</v>
      </c>
      <c r="AL1850" s="132">
        <f t="shared" si="6123"/>
        <v>0</v>
      </c>
      <c r="AM1850" s="86" t="str">
        <f t="shared" si="6124"/>
        <v/>
      </c>
      <c r="AN1850" s="86" t="str">
        <f t="shared" si="6125"/>
        <v/>
      </c>
      <c r="AO1850" s="90" t="str">
        <f>IF($A1849&lt;&gt;"",AL1849,"")</f>
        <v/>
      </c>
      <c r="AP1850" s="92" t="str">
        <f>IF($A1849&lt;&gt;"",IF(AM1849&lt;&gt;"","O","E"),"")</f>
        <v/>
      </c>
      <c r="AQ1850" s="92" t="str">
        <f t="shared" si="6078"/>
        <v/>
      </c>
      <c r="AR1850" s="82">
        <f t="shared" si="6126"/>
        <v>0</v>
      </c>
      <c r="AS1850" s="71">
        <f t="shared" si="6079"/>
        <v>0</v>
      </c>
      <c r="AT1850" s="78" t="str">
        <f t="shared" si="6069"/>
        <v/>
      </c>
      <c r="AU1850" s="137">
        <f t="shared" si="6127"/>
        <v>0</v>
      </c>
      <c r="AV1850" s="137">
        <f t="shared" si="6128"/>
        <v>0</v>
      </c>
      <c r="AW1850" s="137">
        <f t="shared" si="6129"/>
        <v>0</v>
      </c>
      <c r="AX1850" s="86" t="str">
        <f t="shared" si="6130"/>
        <v/>
      </c>
      <c r="AY1850" s="86" t="str">
        <f t="shared" si="6131"/>
        <v/>
      </c>
      <c r="AZ1850" s="90" t="str">
        <f>IF($A1849&lt;&gt;"",AW1849,"")</f>
        <v/>
      </c>
      <c r="BA1850" s="92" t="str">
        <f>IF($A1849&lt;&gt;"",IF(AX1849&lt;&gt;"","B","R"),"")</f>
        <v/>
      </c>
      <c r="BB1850" s="92" t="str">
        <f t="shared" si="6081"/>
        <v/>
      </c>
      <c r="BC1850" s="82">
        <f t="shared" si="6132"/>
        <v>0</v>
      </c>
      <c r="BD1850" s="71">
        <f t="shared" si="6082"/>
        <v>0</v>
      </c>
      <c r="BE1850" s="98">
        <f t="shared" si="6139"/>
        <v>18</v>
      </c>
      <c r="BF1850" s="92" t="str">
        <f>IF($A1849&lt;&gt;"",IF($Y1849&gt;$Z1849,"H",IF($Z1849&gt;$Y1849,"L",BF1849)),"")</f>
        <v/>
      </c>
      <c r="BG1850" s="92" t="str">
        <f>IF($A1850&lt;&gt;"",IF($A1850=0,"L",IF(BF1850&lt;&gt;"",IF(BF1850=X1850,"W","L"))),"")</f>
        <v/>
      </c>
      <c r="BH1850" s="82">
        <f t="shared" si="6115"/>
        <v>0</v>
      </c>
      <c r="BI1850" s="71">
        <f t="shared" si="6116"/>
        <v>0</v>
      </c>
      <c r="BJ1850" s="146" t="str">
        <f>AE1850&amp;AP1850&amp;BA1850</f>
        <v/>
      </c>
      <c r="BK1850" s="97">
        <v>1</v>
      </c>
      <c r="BL1850" s="95" t="str">
        <f>IF($A1849&lt;&gt;"",IF($BJ1850="LER","11,",IF($BJ1850="LOR","02,",IF($BJ1850="LEB","01,",IF($BJ1850="LOB","12,",IF($BJ1850="HER","29,",IF($BJ1850="HOR","20,",IF($BJ1850="HEB","19,",IF($BJ1850="HOB","30,","")))))))),"")</f>
        <v/>
      </c>
      <c r="BM1850" s="95" t="str">
        <f>IF($A1849&lt;&gt;"",IF($BJ1850="LER","13,",IF($BJ1850="LOR","04,",IF($BJ1850="LEB","03,",IF($BJ1850="LOB","14,",IF($BJ1850="HER","31,",IF($BJ1850="HOR","22,",IF($BJ1850="HEB","21,",IF($BJ1850="HOB","32,","")))))))),"")</f>
        <v/>
      </c>
      <c r="BN1850" s="95" t="str">
        <f>IF($A1849&lt;&gt;"",IF($BJ1850="LER","15,",IF($BJ1850="LOR","06,",IF($BJ1850="LEB","05,",IF($BJ1850="LOB","16,",IF($BJ1850="HER","33,",IF($BJ1850="HOR","24,",IF($BJ1850="HEB","23,",IF($BJ1850="HOB","34,","")))))))),"")</f>
        <v/>
      </c>
      <c r="BO1850" s="95" t="str">
        <f>IF($A1849&lt;&gt;"",IF($BJ1850="LER","17,",IF($BJ1850="LOR","08,",IF($BJ1850="LEB","07,",IF($BJ1850="LOB","18,",IF($BJ1850="HER","35,",IF($BJ1850="HOR","26,",IF($BJ1850="HEB","25,",IF($BJ1850="HOB","36,","")))))))),"")</f>
        <v/>
      </c>
      <c r="BP1850" s="95" t="str">
        <f>IF($A1849&lt;&gt;"",IF($BJ1850="LER","",IF($BJ1850="LOR","10,",IF($BJ1850="LEB","09,",IF($BJ1850="LOB","",IF($BJ1850="HER","",IF($BJ1850="HOR","28,",IF($BJ1850="HEB","27,",IF($BJ1850="HOB","","")))))))),"")</f>
        <v/>
      </c>
      <c r="BQ1850" s="81">
        <f t="shared" si="6142"/>
        <v>0</v>
      </c>
      <c r="BR1850" s="81">
        <f t="shared" si="6143"/>
        <v>0</v>
      </c>
      <c r="BS1850" s="81">
        <f t="shared" si="6144"/>
        <v>0</v>
      </c>
      <c r="BT1850" s="81">
        <f t="shared" si="6145"/>
        <v>0</v>
      </c>
      <c r="BU1850" s="81">
        <f t="shared" si="6146"/>
        <v>0</v>
      </c>
      <c r="BV1850" s="13">
        <f t="shared" si="6147"/>
        <v>0</v>
      </c>
      <c r="BW1850" s="11">
        <f t="shared" si="6073"/>
        <v>0</v>
      </c>
      <c r="BX1850" s="69">
        <f t="shared" si="6084"/>
        <v>0</v>
      </c>
      <c r="BY1850" s="69">
        <f>IF($A1850&lt;&gt;"",IF(BY1849&lt;&gt;0,BY1849,IF(BW1850&lt;=$AW$2,"Stop Loss",0)),0)</f>
        <v>0</v>
      </c>
      <c r="BZ1850" s="69">
        <f t="shared" si="6303"/>
        <v>0</v>
      </c>
      <c r="CA1850" s="27" t="str">
        <f t="shared" si="6085"/>
        <v/>
      </c>
      <c r="CB1850" s="27" t="str">
        <f t="shared" si="6086"/>
        <v/>
      </c>
      <c r="CC1850" s="27" t="str">
        <f t="shared" si="6087"/>
        <v/>
      </c>
      <c r="CD1850" s="27" t="str">
        <f t="shared" si="6088"/>
        <v/>
      </c>
      <c r="CE1850" s="27" t="str">
        <f t="shared" si="6089"/>
        <v/>
      </c>
      <c r="CF1850" s="27" t="str">
        <f t="shared" si="6090"/>
        <v/>
      </c>
      <c r="CG1850" s="86"/>
      <c r="CH1850" s="86"/>
      <c r="CI1850" s="45"/>
      <c r="CJ1850" s="45"/>
      <c r="CK1850" s="45"/>
    </row>
    <row r="1851" spans="1:89">
      <c r="A1851" s="149"/>
      <c r="B1851" s="82" t="str">
        <f t="shared" si="6059"/>
        <v/>
      </c>
      <c r="C1851" s="7" t="str">
        <f t="shared" si="6060"/>
        <v/>
      </c>
      <c r="D1851" s="81">
        <f t="shared" si="6061"/>
        <v>0</v>
      </c>
      <c r="E1851" s="7" t="str">
        <f t="shared" si="6062"/>
        <v>18,</v>
      </c>
      <c r="F1851" s="78"/>
      <c r="G1851" s="86"/>
      <c r="H1851" s="86"/>
      <c r="I1851" s="86"/>
      <c r="J1851" s="86"/>
      <c r="K1851" s="86"/>
      <c r="L1851" s="86"/>
      <c r="M1851" s="86"/>
      <c r="N1851" s="86"/>
      <c r="O1851" s="78"/>
      <c r="P1851" s="86"/>
      <c r="Q1851" s="86"/>
      <c r="R1851" s="86"/>
      <c r="S1851" s="86"/>
      <c r="T1851" s="86"/>
      <c r="U1851" s="86"/>
      <c r="V1851" s="86"/>
      <c r="W1851" s="86"/>
      <c r="X1851" s="123" t="str">
        <f t="shared" si="6063"/>
        <v/>
      </c>
      <c r="Y1851" s="127">
        <f t="shared" si="6117"/>
        <v>0</v>
      </c>
      <c r="Z1851" s="127">
        <f t="shared" si="6118"/>
        <v>0</v>
      </c>
      <c r="AA1851" s="127">
        <f t="shared" si="6119"/>
        <v>0</v>
      </c>
      <c r="AB1851" s="86">
        <f t="shared" ref="AB1851:AC1851" si="6319">AB1850</f>
        <v>0</v>
      </c>
      <c r="AC1851" s="86">
        <f t="shared" si="6319"/>
        <v>0</v>
      </c>
      <c r="AD1851" s="90" t="str">
        <f>IF($A1850&lt;&gt;"",AD1850,"")</f>
        <v/>
      </c>
      <c r="AE1851" s="54" t="str">
        <f>IF($A1850&lt;&gt;"",AE1850,"")</f>
        <v/>
      </c>
      <c r="AF1851" s="92" t="str">
        <f t="shared" si="6076"/>
        <v/>
      </c>
      <c r="AG1851" s="82">
        <f t="shared" si="6066"/>
        <v>0</v>
      </c>
      <c r="AH1851" s="71">
        <f t="shared" si="6240"/>
        <v>0</v>
      </c>
      <c r="AI1851" s="78" t="str">
        <f t="shared" si="6067"/>
        <v/>
      </c>
      <c r="AJ1851" s="132">
        <f t="shared" si="6121"/>
        <v>0</v>
      </c>
      <c r="AK1851" s="132">
        <f t="shared" si="6122"/>
        <v>0</v>
      </c>
      <c r="AL1851" s="132">
        <f t="shared" si="6123"/>
        <v>0</v>
      </c>
      <c r="AM1851" s="86" t="str">
        <f t="shared" si="6124"/>
        <v/>
      </c>
      <c r="AN1851" s="86" t="str">
        <f t="shared" si="6125"/>
        <v/>
      </c>
      <c r="AO1851" s="90" t="str">
        <f>IF($A1850&lt;&gt;"",AO1850,"")</f>
        <v/>
      </c>
      <c r="AP1851" s="54" t="str">
        <f>IF($A1850&lt;&gt;"",AP1850,"")</f>
        <v/>
      </c>
      <c r="AQ1851" s="92" t="str">
        <f t="shared" si="6078"/>
        <v/>
      </c>
      <c r="AR1851" s="82">
        <f t="shared" si="6126"/>
        <v>0</v>
      </c>
      <c r="AS1851" s="71">
        <f t="shared" si="6079"/>
        <v>0</v>
      </c>
      <c r="AT1851" s="78" t="str">
        <f t="shared" si="6069"/>
        <v/>
      </c>
      <c r="AU1851" s="137">
        <f t="shared" si="6127"/>
        <v>0</v>
      </c>
      <c r="AV1851" s="137">
        <f t="shared" si="6128"/>
        <v>0</v>
      </c>
      <c r="AW1851" s="137">
        <f t="shared" si="6129"/>
        <v>0</v>
      </c>
      <c r="AX1851" s="86" t="str">
        <f t="shared" si="6130"/>
        <v/>
      </c>
      <c r="AY1851" s="86" t="str">
        <f t="shared" si="6131"/>
        <v/>
      </c>
      <c r="AZ1851" s="90" t="str">
        <f>IF($A1850&lt;&gt;"",AZ1850,"")</f>
        <v/>
      </c>
      <c r="BA1851" s="54" t="str">
        <f>IF($A1850&lt;&gt;"",BA1850,"")</f>
        <v/>
      </c>
      <c r="BB1851" s="92" t="str">
        <f t="shared" si="6081"/>
        <v/>
      </c>
      <c r="BC1851" s="82">
        <f t="shared" si="6132"/>
        <v>0</v>
      </c>
      <c r="BD1851" s="71">
        <f t="shared" si="6082"/>
        <v>0</v>
      </c>
      <c r="BE1851" s="98">
        <f t="shared" si="6139"/>
        <v>18</v>
      </c>
      <c r="BF1851" s="54" t="str">
        <f>IF($A1850&lt;&gt;"",BF1850,"")</f>
        <v/>
      </c>
      <c r="BG1851" s="92" t="str">
        <f t="shared" ref="BG1851:BG1858" si="6320">IF($A1851&lt;&gt;"",IF($A1851=0,"L",IF(BF1851&lt;&gt;"",IF(BF1851=X1851,"W","L"))),"")</f>
        <v/>
      </c>
      <c r="BH1851" s="82">
        <f t="shared" si="6115"/>
        <v>0</v>
      </c>
      <c r="BI1851" s="71">
        <f t="shared" si="6116"/>
        <v>0</v>
      </c>
      <c r="BJ1851" s="146"/>
      <c r="BK1851" s="97">
        <v>1</v>
      </c>
      <c r="BL1851" s="95" t="str">
        <f>IF(BL1850&lt;&gt;"",BL1850,"")</f>
        <v/>
      </c>
      <c r="BM1851" s="95" t="str">
        <f t="shared" ref="BM1851:BP1851" si="6321">IF(BM1850&lt;&gt;"",BM1850,"")</f>
        <v/>
      </c>
      <c r="BN1851" s="95" t="str">
        <f t="shared" si="6321"/>
        <v/>
      </c>
      <c r="BO1851" s="95" t="str">
        <f t="shared" si="6321"/>
        <v/>
      </c>
      <c r="BP1851" s="95" t="str">
        <f t="shared" si="6321"/>
        <v/>
      </c>
      <c r="BQ1851" s="81">
        <f t="shared" si="6142"/>
        <v>0</v>
      </c>
      <c r="BR1851" s="81">
        <f t="shared" si="6143"/>
        <v>0</v>
      </c>
      <c r="BS1851" s="81">
        <f t="shared" si="6144"/>
        <v>0</v>
      </c>
      <c r="BT1851" s="81">
        <f t="shared" si="6145"/>
        <v>0</v>
      </c>
      <c r="BU1851" s="81">
        <f t="shared" si="6146"/>
        <v>0</v>
      </c>
      <c r="BV1851" s="13">
        <f t="shared" si="6147"/>
        <v>0</v>
      </c>
      <c r="BW1851" s="11">
        <f t="shared" si="6073"/>
        <v>0</v>
      </c>
      <c r="BX1851" s="69">
        <f t="shared" si="6084"/>
        <v>0</v>
      </c>
      <c r="BY1851" s="69">
        <f>IF($A1851&lt;&gt;"",IF(BY1850&lt;&gt;0,BY1850,IF(BW1851&lt;=$AW$2,"Stop Loss",0)),0)</f>
        <v>0</v>
      </c>
      <c r="BZ1851" s="69">
        <f t="shared" si="6303"/>
        <v>0</v>
      </c>
      <c r="CA1851" s="27" t="str">
        <f t="shared" si="6085"/>
        <v/>
      </c>
      <c r="CB1851" s="27" t="str">
        <f t="shared" si="6086"/>
        <v/>
      </c>
      <c r="CC1851" s="27" t="str">
        <f t="shared" si="6087"/>
        <v/>
      </c>
      <c r="CD1851" s="27" t="str">
        <f t="shared" si="6088"/>
        <v/>
      </c>
      <c r="CE1851" s="27" t="str">
        <f t="shared" si="6089"/>
        <v/>
      </c>
      <c r="CF1851" s="27" t="str">
        <f t="shared" si="6090"/>
        <v/>
      </c>
      <c r="CG1851" s="86"/>
      <c r="CH1851" s="86"/>
      <c r="CI1851" s="45"/>
      <c r="CJ1851" s="45"/>
      <c r="CK1851" s="45"/>
    </row>
    <row r="1852" spans="1:89">
      <c r="A1852" s="149"/>
      <c r="B1852" s="82" t="str">
        <f t="shared" si="6059"/>
        <v/>
      </c>
      <c r="C1852" s="7" t="str">
        <f t="shared" si="6060"/>
        <v/>
      </c>
      <c r="D1852" s="81">
        <f t="shared" si="6061"/>
        <v>0</v>
      </c>
      <c r="E1852" s="7" t="str">
        <f t="shared" si="6062"/>
        <v>18,</v>
      </c>
      <c r="F1852" s="78"/>
      <c r="G1852" s="86"/>
      <c r="H1852" s="86"/>
      <c r="I1852" s="86"/>
      <c r="J1852" s="86"/>
      <c r="K1852" s="86"/>
      <c r="L1852" s="86"/>
      <c r="M1852" s="86"/>
      <c r="N1852" s="86"/>
      <c r="O1852" s="78"/>
      <c r="P1852" s="86"/>
      <c r="Q1852" s="86"/>
      <c r="R1852" s="86"/>
      <c r="S1852" s="86"/>
      <c r="T1852" s="86"/>
      <c r="U1852" s="86"/>
      <c r="V1852" s="86"/>
      <c r="W1852" s="86"/>
      <c r="X1852" s="123" t="str">
        <f t="shared" si="6063"/>
        <v/>
      </c>
      <c r="Y1852" s="127">
        <f t="shared" si="6117"/>
        <v>0</v>
      </c>
      <c r="Z1852" s="127">
        <f t="shared" si="6118"/>
        <v>0</v>
      </c>
      <c r="AA1852" s="127">
        <f t="shared" si="6119"/>
        <v>0</v>
      </c>
      <c r="AB1852" s="86">
        <f t="shared" ref="AB1852:AC1852" si="6322">AB1851</f>
        <v>0</v>
      </c>
      <c r="AC1852" s="86">
        <f t="shared" si="6322"/>
        <v>0</v>
      </c>
      <c r="AD1852" s="90" t="str">
        <f t="shared" ref="AD1852:AE1852" si="6323">IF($A1851&lt;&gt;"",AD1851,"")</f>
        <v/>
      </c>
      <c r="AE1852" s="54" t="str">
        <f t="shared" si="6323"/>
        <v/>
      </c>
      <c r="AF1852" s="92" t="str">
        <f t="shared" si="6076"/>
        <v/>
      </c>
      <c r="AG1852" s="82">
        <f t="shared" si="6066"/>
        <v>0</v>
      </c>
      <c r="AH1852" s="71">
        <f t="shared" si="6240"/>
        <v>0</v>
      </c>
      <c r="AI1852" s="78" t="str">
        <f t="shared" si="6067"/>
        <v/>
      </c>
      <c r="AJ1852" s="132">
        <f t="shared" si="6121"/>
        <v>0</v>
      </c>
      <c r="AK1852" s="132">
        <f t="shared" si="6122"/>
        <v>0</v>
      </c>
      <c r="AL1852" s="132">
        <f t="shared" si="6123"/>
        <v>0</v>
      </c>
      <c r="AM1852" s="86" t="str">
        <f t="shared" si="6124"/>
        <v/>
      </c>
      <c r="AN1852" s="86" t="str">
        <f t="shared" si="6125"/>
        <v/>
      </c>
      <c r="AO1852" s="90" t="str">
        <f t="shared" ref="AO1852:AP1852" si="6324">IF($A1851&lt;&gt;"",AO1851,"")</f>
        <v/>
      </c>
      <c r="AP1852" s="54" t="str">
        <f t="shared" si="6324"/>
        <v/>
      </c>
      <c r="AQ1852" s="92" t="str">
        <f t="shared" si="6078"/>
        <v/>
      </c>
      <c r="AR1852" s="82">
        <f t="shared" si="6126"/>
        <v>0</v>
      </c>
      <c r="AS1852" s="71">
        <f t="shared" si="6079"/>
        <v>0</v>
      </c>
      <c r="AT1852" s="78" t="str">
        <f t="shared" si="6069"/>
        <v/>
      </c>
      <c r="AU1852" s="137">
        <f t="shared" si="6127"/>
        <v>0</v>
      </c>
      <c r="AV1852" s="137">
        <f t="shared" si="6128"/>
        <v>0</v>
      </c>
      <c r="AW1852" s="137">
        <f t="shared" si="6129"/>
        <v>0</v>
      </c>
      <c r="AX1852" s="86" t="str">
        <f t="shared" si="6130"/>
        <v/>
      </c>
      <c r="AY1852" s="86" t="str">
        <f t="shared" si="6131"/>
        <v/>
      </c>
      <c r="AZ1852" s="90" t="str">
        <f t="shared" ref="AZ1852:BA1852" si="6325">IF($A1851&lt;&gt;"",AZ1851,"")</f>
        <v/>
      </c>
      <c r="BA1852" s="54" t="str">
        <f t="shared" si="6325"/>
        <v/>
      </c>
      <c r="BB1852" s="92" t="str">
        <f t="shared" si="6081"/>
        <v/>
      </c>
      <c r="BC1852" s="82">
        <f t="shared" si="6132"/>
        <v>0</v>
      </c>
      <c r="BD1852" s="71">
        <f t="shared" si="6082"/>
        <v>0</v>
      </c>
      <c r="BE1852" s="98">
        <f t="shared" si="6139"/>
        <v>18</v>
      </c>
      <c r="BF1852" s="54" t="str">
        <f t="shared" ref="BF1852:BF1858" si="6326">IF($A1851&lt;&gt;"",BF1851,"")</f>
        <v/>
      </c>
      <c r="BG1852" s="92" t="str">
        <f t="shared" si="6320"/>
        <v/>
      </c>
      <c r="BH1852" s="82">
        <f t="shared" si="6115"/>
        <v>0</v>
      </c>
      <c r="BI1852" s="71">
        <f t="shared" si="6116"/>
        <v>0</v>
      </c>
      <c r="BJ1852" s="146"/>
      <c r="BK1852" s="97">
        <v>1</v>
      </c>
      <c r="BL1852" s="95" t="str">
        <f t="shared" ref="BL1852:BP1852" si="6327">IF(BL1851&lt;&gt;"",BL1851,"")</f>
        <v/>
      </c>
      <c r="BM1852" s="95" t="str">
        <f t="shared" si="6327"/>
        <v/>
      </c>
      <c r="BN1852" s="95" t="str">
        <f t="shared" si="6327"/>
        <v/>
      </c>
      <c r="BO1852" s="95" t="str">
        <f t="shared" si="6327"/>
        <v/>
      </c>
      <c r="BP1852" s="95" t="str">
        <f t="shared" si="6327"/>
        <v/>
      </c>
      <c r="BQ1852" s="81">
        <f t="shared" si="6142"/>
        <v>0</v>
      </c>
      <c r="BR1852" s="81">
        <f t="shared" si="6143"/>
        <v>0</v>
      </c>
      <c r="BS1852" s="81">
        <f t="shared" si="6144"/>
        <v>0</v>
      </c>
      <c r="BT1852" s="81">
        <f t="shared" si="6145"/>
        <v>0</v>
      </c>
      <c r="BU1852" s="81">
        <f t="shared" si="6146"/>
        <v>0</v>
      </c>
      <c r="BV1852" s="13">
        <f t="shared" si="6147"/>
        <v>0</v>
      </c>
      <c r="BW1852" s="11">
        <f t="shared" si="6073"/>
        <v>0</v>
      </c>
      <c r="BX1852" s="69">
        <f t="shared" si="6084"/>
        <v>0</v>
      </c>
      <c r="BY1852" s="69">
        <f>IF($A1852&lt;&gt;"",IF(BY1851&lt;&gt;0,BY1851,IF(BW1852&lt;=$AW$2,"Stop Loss",0)),0)</f>
        <v>0</v>
      </c>
      <c r="BZ1852" s="69">
        <f t="shared" si="6303"/>
        <v>0</v>
      </c>
      <c r="CA1852" s="27" t="str">
        <f t="shared" si="6085"/>
        <v/>
      </c>
      <c r="CB1852" s="27" t="str">
        <f t="shared" si="6086"/>
        <v/>
      </c>
      <c r="CC1852" s="27" t="str">
        <f t="shared" si="6087"/>
        <v/>
      </c>
      <c r="CD1852" s="27" t="str">
        <f t="shared" si="6088"/>
        <v/>
      </c>
      <c r="CE1852" s="27" t="str">
        <f t="shared" si="6089"/>
        <v/>
      </c>
      <c r="CF1852" s="27" t="str">
        <f t="shared" si="6090"/>
        <v/>
      </c>
      <c r="CG1852" s="86"/>
      <c r="CH1852" s="86"/>
      <c r="CI1852" s="45"/>
      <c r="CJ1852" s="45"/>
      <c r="CK1852" s="45"/>
    </row>
    <row r="1853" spans="1:89">
      <c r="A1853" s="149"/>
      <c r="B1853" s="82" t="str">
        <f t="shared" si="6059"/>
        <v/>
      </c>
      <c r="C1853" s="7" t="str">
        <f t="shared" si="6060"/>
        <v/>
      </c>
      <c r="D1853" s="81">
        <f t="shared" si="6061"/>
        <v>0</v>
      </c>
      <c r="E1853" s="7" t="str">
        <f t="shared" si="6062"/>
        <v>18,</v>
      </c>
      <c r="F1853" s="78"/>
      <c r="G1853" s="86"/>
      <c r="H1853" s="86"/>
      <c r="I1853" s="86"/>
      <c r="J1853" s="86"/>
      <c r="K1853" s="86"/>
      <c r="L1853" s="86"/>
      <c r="M1853" s="86"/>
      <c r="N1853" s="86"/>
      <c r="O1853" s="78"/>
      <c r="P1853" s="86"/>
      <c r="Q1853" s="86"/>
      <c r="R1853" s="86"/>
      <c r="S1853" s="86"/>
      <c r="T1853" s="86"/>
      <c r="U1853" s="86"/>
      <c r="V1853" s="86"/>
      <c r="W1853" s="86"/>
      <c r="X1853" s="123" t="str">
        <f t="shared" si="6063"/>
        <v/>
      </c>
      <c r="Y1853" s="127">
        <f t="shared" si="6117"/>
        <v>0</v>
      </c>
      <c r="Z1853" s="127">
        <f t="shared" si="6118"/>
        <v>0</v>
      </c>
      <c r="AA1853" s="127">
        <f t="shared" si="6119"/>
        <v>0</v>
      </c>
      <c r="AB1853" s="86">
        <f t="shared" ref="AB1853:AC1853" si="6328">AB1852</f>
        <v>0</v>
      </c>
      <c r="AC1853" s="86">
        <f t="shared" si="6328"/>
        <v>0</v>
      </c>
      <c r="AD1853" s="90" t="str">
        <f t="shared" ref="AD1853:AE1853" si="6329">IF($A1852&lt;&gt;"",AD1852,"")</f>
        <v/>
      </c>
      <c r="AE1853" s="54" t="str">
        <f t="shared" si="6329"/>
        <v/>
      </c>
      <c r="AF1853" s="92" t="str">
        <f t="shared" si="6076"/>
        <v/>
      </c>
      <c r="AG1853" s="82">
        <f t="shared" si="6066"/>
        <v>0</v>
      </c>
      <c r="AH1853" s="71">
        <f t="shared" si="6240"/>
        <v>0</v>
      </c>
      <c r="AI1853" s="78" t="str">
        <f t="shared" si="6067"/>
        <v/>
      </c>
      <c r="AJ1853" s="132">
        <f t="shared" si="6121"/>
        <v>0</v>
      </c>
      <c r="AK1853" s="132">
        <f t="shared" si="6122"/>
        <v>0</v>
      </c>
      <c r="AL1853" s="132">
        <f t="shared" si="6123"/>
        <v>0</v>
      </c>
      <c r="AM1853" s="86" t="str">
        <f t="shared" si="6124"/>
        <v/>
      </c>
      <c r="AN1853" s="86" t="str">
        <f t="shared" si="6125"/>
        <v/>
      </c>
      <c r="AO1853" s="90" t="str">
        <f t="shared" ref="AO1853:AP1853" si="6330">IF($A1852&lt;&gt;"",AO1852,"")</f>
        <v/>
      </c>
      <c r="AP1853" s="54" t="str">
        <f t="shared" si="6330"/>
        <v/>
      </c>
      <c r="AQ1853" s="92" t="str">
        <f t="shared" si="6078"/>
        <v/>
      </c>
      <c r="AR1853" s="82">
        <f t="shared" si="6126"/>
        <v>0</v>
      </c>
      <c r="AS1853" s="71">
        <f t="shared" si="6079"/>
        <v>0</v>
      </c>
      <c r="AT1853" s="78" t="str">
        <f t="shared" si="6069"/>
        <v/>
      </c>
      <c r="AU1853" s="137">
        <f t="shared" si="6127"/>
        <v>0</v>
      </c>
      <c r="AV1853" s="137">
        <f t="shared" si="6128"/>
        <v>0</v>
      </c>
      <c r="AW1853" s="137">
        <f t="shared" si="6129"/>
        <v>0</v>
      </c>
      <c r="AX1853" s="86" t="str">
        <f t="shared" si="6130"/>
        <v/>
      </c>
      <c r="AY1853" s="86" t="str">
        <f t="shared" si="6131"/>
        <v/>
      </c>
      <c r="AZ1853" s="90" t="str">
        <f t="shared" ref="AZ1853:BA1853" si="6331">IF($A1852&lt;&gt;"",AZ1852,"")</f>
        <v/>
      </c>
      <c r="BA1853" s="54" t="str">
        <f t="shared" si="6331"/>
        <v/>
      </c>
      <c r="BB1853" s="92" t="str">
        <f t="shared" si="6081"/>
        <v/>
      </c>
      <c r="BC1853" s="82">
        <f t="shared" si="6132"/>
        <v>0</v>
      </c>
      <c r="BD1853" s="71">
        <f t="shared" si="6082"/>
        <v>0</v>
      </c>
      <c r="BE1853" s="98">
        <f t="shared" si="6139"/>
        <v>18</v>
      </c>
      <c r="BF1853" s="54" t="str">
        <f t="shared" si="6326"/>
        <v/>
      </c>
      <c r="BG1853" s="92" t="str">
        <f t="shared" si="6320"/>
        <v/>
      </c>
      <c r="BH1853" s="82">
        <f t="shared" si="6115"/>
        <v>0</v>
      </c>
      <c r="BI1853" s="71">
        <f t="shared" si="6116"/>
        <v>0</v>
      </c>
      <c r="BJ1853" s="146"/>
      <c r="BK1853" s="97">
        <v>1</v>
      </c>
      <c r="BL1853" s="95" t="str">
        <f t="shared" ref="BL1853:BP1853" si="6332">IF(BL1852&lt;&gt;"",BL1852,"")</f>
        <v/>
      </c>
      <c r="BM1853" s="95" t="str">
        <f t="shared" si="6332"/>
        <v/>
      </c>
      <c r="BN1853" s="95" t="str">
        <f t="shared" si="6332"/>
        <v/>
      </c>
      <c r="BO1853" s="95" t="str">
        <f t="shared" si="6332"/>
        <v/>
      </c>
      <c r="BP1853" s="95" t="str">
        <f t="shared" si="6332"/>
        <v/>
      </c>
      <c r="BQ1853" s="81">
        <f t="shared" si="6142"/>
        <v>0</v>
      </c>
      <c r="BR1853" s="81">
        <f t="shared" si="6143"/>
        <v>0</v>
      </c>
      <c r="BS1853" s="81">
        <f t="shared" si="6144"/>
        <v>0</v>
      </c>
      <c r="BT1853" s="81">
        <f t="shared" si="6145"/>
        <v>0</v>
      </c>
      <c r="BU1853" s="81">
        <f t="shared" si="6146"/>
        <v>0</v>
      </c>
      <c r="BV1853" s="13">
        <f t="shared" si="6147"/>
        <v>0</v>
      </c>
      <c r="BW1853" s="11">
        <f t="shared" si="6073"/>
        <v>0</v>
      </c>
      <c r="BX1853" s="69">
        <f t="shared" si="6084"/>
        <v>0</v>
      </c>
      <c r="BY1853" s="69">
        <f>IF($A1853&lt;&gt;"",IF(BY1852&lt;&gt;0,BY1852,IF(BW1853&lt;=$AW$2,"Stop Loss",0)),0)</f>
        <v>0</v>
      </c>
      <c r="BZ1853" s="69">
        <f t="shared" si="6303"/>
        <v>0</v>
      </c>
      <c r="CA1853" s="27" t="str">
        <f t="shared" si="6085"/>
        <v/>
      </c>
      <c r="CB1853" s="27" t="str">
        <f t="shared" si="6086"/>
        <v/>
      </c>
      <c r="CC1853" s="27" t="str">
        <f t="shared" si="6087"/>
        <v/>
      </c>
      <c r="CD1853" s="27" t="str">
        <f t="shared" si="6088"/>
        <v/>
      </c>
      <c r="CE1853" s="27" t="str">
        <f t="shared" si="6089"/>
        <v/>
      </c>
      <c r="CF1853" s="27" t="str">
        <f t="shared" si="6090"/>
        <v/>
      </c>
      <c r="CG1853" s="86"/>
      <c r="CH1853" s="86"/>
      <c r="CI1853" s="45"/>
      <c r="CJ1853" s="45"/>
      <c r="CK1853" s="45"/>
    </row>
    <row r="1854" spans="1:89">
      <c r="A1854" s="149"/>
      <c r="B1854" s="82" t="str">
        <f t="shared" si="6059"/>
        <v/>
      </c>
      <c r="C1854" s="7" t="str">
        <f t="shared" si="6060"/>
        <v/>
      </c>
      <c r="D1854" s="81">
        <f t="shared" si="6061"/>
        <v>0</v>
      </c>
      <c r="E1854" s="7" t="str">
        <f t="shared" si="6062"/>
        <v>18,</v>
      </c>
      <c r="F1854" s="78"/>
      <c r="G1854" s="86"/>
      <c r="H1854" s="86"/>
      <c r="I1854" s="86"/>
      <c r="J1854" s="86"/>
      <c r="K1854" s="86"/>
      <c r="L1854" s="86"/>
      <c r="M1854" s="86"/>
      <c r="N1854" s="86"/>
      <c r="O1854" s="78"/>
      <c r="P1854" s="86"/>
      <c r="Q1854" s="86"/>
      <c r="R1854" s="86"/>
      <c r="S1854" s="86"/>
      <c r="T1854" s="86"/>
      <c r="U1854" s="86"/>
      <c r="V1854" s="86"/>
      <c r="W1854" s="86"/>
      <c r="X1854" s="123" t="str">
        <f t="shared" si="6063"/>
        <v/>
      </c>
      <c r="Y1854" s="127">
        <f t="shared" si="6117"/>
        <v>0</v>
      </c>
      <c r="Z1854" s="127">
        <f t="shared" si="6118"/>
        <v>0</v>
      </c>
      <c r="AA1854" s="127">
        <f t="shared" si="6119"/>
        <v>0</v>
      </c>
      <c r="AB1854" s="86">
        <f t="shared" ref="AB1854:AC1854" si="6333">AB1853</f>
        <v>0</v>
      </c>
      <c r="AC1854" s="86">
        <f t="shared" si="6333"/>
        <v>0</v>
      </c>
      <c r="AD1854" s="90" t="str">
        <f t="shared" ref="AD1854:AE1854" si="6334">IF($A1853&lt;&gt;"",AD1853,"")</f>
        <v/>
      </c>
      <c r="AE1854" s="54" t="str">
        <f t="shared" si="6334"/>
        <v/>
      </c>
      <c r="AF1854" s="92" t="str">
        <f t="shared" si="6076"/>
        <v/>
      </c>
      <c r="AG1854" s="82">
        <f t="shared" si="6066"/>
        <v>0</v>
      </c>
      <c r="AH1854" s="71">
        <f t="shared" si="6240"/>
        <v>0</v>
      </c>
      <c r="AI1854" s="78" t="str">
        <f t="shared" si="6067"/>
        <v/>
      </c>
      <c r="AJ1854" s="132">
        <f t="shared" si="6121"/>
        <v>0</v>
      </c>
      <c r="AK1854" s="132">
        <f t="shared" si="6122"/>
        <v>0</v>
      </c>
      <c r="AL1854" s="132">
        <f t="shared" si="6123"/>
        <v>0</v>
      </c>
      <c r="AM1854" s="86" t="str">
        <f t="shared" si="6124"/>
        <v/>
      </c>
      <c r="AN1854" s="86" t="str">
        <f t="shared" si="6125"/>
        <v/>
      </c>
      <c r="AO1854" s="90" t="str">
        <f t="shared" ref="AO1854:AP1854" si="6335">IF($A1853&lt;&gt;"",AO1853,"")</f>
        <v/>
      </c>
      <c r="AP1854" s="54" t="str">
        <f t="shared" si="6335"/>
        <v/>
      </c>
      <c r="AQ1854" s="92" t="str">
        <f t="shared" si="6078"/>
        <v/>
      </c>
      <c r="AR1854" s="82">
        <f t="shared" si="6126"/>
        <v>0</v>
      </c>
      <c r="AS1854" s="71">
        <f t="shared" si="6079"/>
        <v>0</v>
      </c>
      <c r="AT1854" s="78" t="str">
        <f t="shared" si="6069"/>
        <v/>
      </c>
      <c r="AU1854" s="137">
        <f t="shared" si="6127"/>
        <v>0</v>
      </c>
      <c r="AV1854" s="137">
        <f t="shared" si="6128"/>
        <v>0</v>
      </c>
      <c r="AW1854" s="137">
        <f t="shared" si="6129"/>
        <v>0</v>
      </c>
      <c r="AX1854" s="86" t="str">
        <f t="shared" si="6130"/>
        <v/>
      </c>
      <c r="AY1854" s="86" t="str">
        <f t="shared" si="6131"/>
        <v/>
      </c>
      <c r="AZ1854" s="90" t="str">
        <f t="shared" ref="AZ1854:BA1854" si="6336">IF($A1853&lt;&gt;"",AZ1853,"")</f>
        <v/>
      </c>
      <c r="BA1854" s="54" t="str">
        <f t="shared" si="6336"/>
        <v/>
      </c>
      <c r="BB1854" s="92" t="str">
        <f t="shared" si="6081"/>
        <v/>
      </c>
      <c r="BC1854" s="82">
        <f t="shared" si="6132"/>
        <v>0</v>
      </c>
      <c r="BD1854" s="71">
        <f t="shared" si="6082"/>
        <v>0</v>
      </c>
      <c r="BE1854" s="98">
        <f t="shared" si="6139"/>
        <v>18</v>
      </c>
      <c r="BF1854" s="54" t="str">
        <f t="shared" si="6326"/>
        <v/>
      </c>
      <c r="BG1854" s="92" t="str">
        <f t="shared" si="6320"/>
        <v/>
      </c>
      <c r="BH1854" s="82">
        <f t="shared" si="6115"/>
        <v>0</v>
      </c>
      <c r="BI1854" s="71">
        <f t="shared" si="6116"/>
        <v>0</v>
      </c>
      <c r="BJ1854" s="146"/>
      <c r="BK1854" s="97">
        <v>1</v>
      </c>
      <c r="BL1854" s="95" t="str">
        <f t="shared" ref="BL1854:BP1854" si="6337">IF(BL1853&lt;&gt;"",BL1853,"")</f>
        <v/>
      </c>
      <c r="BM1854" s="95" t="str">
        <f t="shared" si="6337"/>
        <v/>
      </c>
      <c r="BN1854" s="95" t="str">
        <f t="shared" si="6337"/>
        <v/>
      </c>
      <c r="BO1854" s="95" t="str">
        <f t="shared" si="6337"/>
        <v/>
      </c>
      <c r="BP1854" s="95" t="str">
        <f t="shared" si="6337"/>
        <v/>
      </c>
      <c r="BQ1854" s="81">
        <f t="shared" si="6142"/>
        <v>0</v>
      </c>
      <c r="BR1854" s="81">
        <f t="shared" si="6143"/>
        <v>0</v>
      </c>
      <c r="BS1854" s="81">
        <f t="shared" si="6144"/>
        <v>0</v>
      </c>
      <c r="BT1854" s="81">
        <f t="shared" si="6145"/>
        <v>0</v>
      </c>
      <c r="BU1854" s="81">
        <f t="shared" si="6146"/>
        <v>0</v>
      </c>
      <c r="BV1854" s="13">
        <f t="shared" si="6147"/>
        <v>0</v>
      </c>
      <c r="BW1854" s="11">
        <f t="shared" si="6073"/>
        <v>0</v>
      </c>
      <c r="BX1854" s="69">
        <f t="shared" si="6084"/>
        <v>0</v>
      </c>
      <c r="BY1854" s="69">
        <f>IF($A1854&lt;&gt;"",IF(BY1853&lt;&gt;0,BY1853,IF(BW1854&lt;=$AW$2,"Stop Loss",0)),0)</f>
        <v>0</v>
      </c>
      <c r="BZ1854" s="69">
        <f t="shared" si="6303"/>
        <v>0</v>
      </c>
      <c r="CA1854" s="27" t="str">
        <f t="shared" si="6085"/>
        <v/>
      </c>
      <c r="CB1854" s="27" t="str">
        <f t="shared" si="6086"/>
        <v/>
      </c>
      <c r="CC1854" s="27" t="str">
        <f t="shared" si="6087"/>
        <v/>
      </c>
      <c r="CD1854" s="27" t="str">
        <f t="shared" si="6088"/>
        <v/>
      </c>
      <c r="CE1854" s="27" t="str">
        <f t="shared" si="6089"/>
        <v/>
      </c>
      <c r="CF1854" s="27" t="str">
        <f t="shared" si="6090"/>
        <v/>
      </c>
      <c r="CG1854" s="86"/>
      <c r="CH1854" s="86"/>
      <c r="CI1854" s="45"/>
      <c r="CJ1854" s="45"/>
      <c r="CK1854" s="45"/>
    </row>
    <row r="1855" spans="1:89">
      <c r="A1855" s="149"/>
      <c r="B1855" s="82" t="str">
        <f t="shared" si="6059"/>
        <v/>
      </c>
      <c r="C1855" s="7" t="str">
        <f t="shared" si="6060"/>
        <v/>
      </c>
      <c r="D1855" s="81">
        <f t="shared" si="6061"/>
        <v>0</v>
      </c>
      <c r="E1855" s="7" t="str">
        <f t="shared" si="6062"/>
        <v>18,</v>
      </c>
      <c r="F1855" s="78"/>
      <c r="G1855" s="86"/>
      <c r="H1855" s="86"/>
      <c r="I1855" s="86"/>
      <c r="J1855" s="86"/>
      <c r="K1855" s="86"/>
      <c r="L1855" s="86"/>
      <c r="M1855" s="86"/>
      <c r="N1855" s="86"/>
      <c r="O1855" s="78"/>
      <c r="P1855" s="86"/>
      <c r="Q1855" s="86"/>
      <c r="R1855" s="86"/>
      <c r="S1855" s="86"/>
      <c r="T1855" s="86"/>
      <c r="U1855" s="86"/>
      <c r="V1855" s="86"/>
      <c r="W1855" s="86"/>
      <c r="X1855" s="123" t="str">
        <f t="shared" si="6063"/>
        <v/>
      </c>
      <c r="Y1855" s="127">
        <f t="shared" si="6117"/>
        <v>0</v>
      </c>
      <c r="Z1855" s="127">
        <f t="shared" si="6118"/>
        <v>0</v>
      </c>
      <c r="AA1855" s="127">
        <f t="shared" si="6119"/>
        <v>0</v>
      </c>
      <c r="AB1855" s="86">
        <f t="shared" ref="AB1855:AC1855" si="6338">AB1854</f>
        <v>0</v>
      </c>
      <c r="AC1855" s="86">
        <f t="shared" si="6338"/>
        <v>0</v>
      </c>
      <c r="AD1855" s="90" t="str">
        <f t="shared" ref="AD1855:AE1855" si="6339">IF($A1854&lt;&gt;"",AD1854,"")</f>
        <v/>
      </c>
      <c r="AE1855" s="54" t="str">
        <f t="shared" si="6339"/>
        <v/>
      </c>
      <c r="AF1855" s="92" t="str">
        <f t="shared" si="6076"/>
        <v/>
      </c>
      <c r="AG1855" s="82">
        <f t="shared" si="6066"/>
        <v>0</v>
      </c>
      <c r="AH1855" s="71">
        <f t="shared" si="6240"/>
        <v>0</v>
      </c>
      <c r="AI1855" s="78" t="str">
        <f t="shared" si="6067"/>
        <v/>
      </c>
      <c r="AJ1855" s="132">
        <f t="shared" si="6121"/>
        <v>0</v>
      </c>
      <c r="AK1855" s="132">
        <f t="shared" si="6122"/>
        <v>0</v>
      </c>
      <c r="AL1855" s="132">
        <f t="shared" si="6123"/>
        <v>0</v>
      </c>
      <c r="AM1855" s="86" t="str">
        <f t="shared" si="6124"/>
        <v/>
      </c>
      <c r="AN1855" s="86" t="str">
        <f t="shared" si="6125"/>
        <v/>
      </c>
      <c r="AO1855" s="90" t="str">
        <f t="shared" ref="AO1855:AP1855" si="6340">IF($A1854&lt;&gt;"",AO1854,"")</f>
        <v/>
      </c>
      <c r="AP1855" s="54" t="str">
        <f t="shared" si="6340"/>
        <v/>
      </c>
      <c r="AQ1855" s="92" t="str">
        <f t="shared" si="6078"/>
        <v/>
      </c>
      <c r="AR1855" s="82">
        <f t="shared" si="6126"/>
        <v>0</v>
      </c>
      <c r="AS1855" s="71">
        <f t="shared" si="6079"/>
        <v>0</v>
      </c>
      <c r="AT1855" s="78" t="str">
        <f t="shared" si="6069"/>
        <v/>
      </c>
      <c r="AU1855" s="137">
        <f t="shared" si="6127"/>
        <v>0</v>
      </c>
      <c r="AV1855" s="137">
        <f t="shared" si="6128"/>
        <v>0</v>
      </c>
      <c r="AW1855" s="137">
        <f t="shared" si="6129"/>
        <v>0</v>
      </c>
      <c r="AX1855" s="86" t="str">
        <f t="shared" si="6130"/>
        <v/>
      </c>
      <c r="AY1855" s="86" t="str">
        <f t="shared" si="6131"/>
        <v/>
      </c>
      <c r="AZ1855" s="90" t="str">
        <f t="shared" ref="AZ1855:BA1855" si="6341">IF($A1854&lt;&gt;"",AZ1854,"")</f>
        <v/>
      </c>
      <c r="BA1855" s="54" t="str">
        <f t="shared" si="6341"/>
        <v/>
      </c>
      <c r="BB1855" s="92" t="str">
        <f t="shared" si="6081"/>
        <v/>
      </c>
      <c r="BC1855" s="82">
        <f t="shared" si="6132"/>
        <v>0</v>
      </c>
      <c r="BD1855" s="71">
        <f t="shared" si="6082"/>
        <v>0</v>
      </c>
      <c r="BE1855" s="98">
        <f t="shared" si="6139"/>
        <v>18</v>
      </c>
      <c r="BF1855" s="54" t="str">
        <f t="shared" si="6326"/>
        <v/>
      </c>
      <c r="BG1855" s="92" t="str">
        <f t="shared" si="6320"/>
        <v/>
      </c>
      <c r="BH1855" s="82">
        <f t="shared" si="6115"/>
        <v>0</v>
      </c>
      <c r="BI1855" s="71">
        <f t="shared" si="6116"/>
        <v>0</v>
      </c>
      <c r="BJ1855" s="146"/>
      <c r="BK1855" s="97">
        <v>1</v>
      </c>
      <c r="BL1855" s="95" t="str">
        <f t="shared" ref="BL1855:BP1855" si="6342">IF(BL1854&lt;&gt;"",BL1854,"")</f>
        <v/>
      </c>
      <c r="BM1855" s="95" t="str">
        <f t="shared" si="6342"/>
        <v/>
      </c>
      <c r="BN1855" s="95" t="str">
        <f t="shared" si="6342"/>
        <v/>
      </c>
      <c r="BO1855" s="95" t="str">
        <f t="shared" si="6342"/>
        <v/>
      </c>
      <c r="BP1855" s="95" t="str">
        <f t="shared" si="6342"/>
        <v/>
      </c>
      <c r="BQ1855" s="81">
        <f t="shared" si="6142"/>
        <v>0</v>
      </c>
      <c r="BR1855" s="81">
        <f t="shared" si="6143"/>
        <v>0</v>
      </c>
      <c r="BS1855" s="81">
        <f t="shared" si="6144"/>
        <v>0</v>
      </c>
      <c r="BT1855" s="81">
        <f t="shared" si="6145"/>
        <v>0</v>
      </c>
      <c r="BU1855" s="81">
        <f t="shared" si="6146"/>
        <v>0</v>
      </c>
      <c r="BV1855" s="13">
        <f t="shared" si="6147"/>
        <v>0</v>
      </c>
      <c r="BW1855" s="11">
        <f t="shared" si="6073"/>
        <v>0</v>
      </c>
      <c r="BX1855" s="69">
        <f t="shared" si="6084"/>
        <v>0</v>
      </c>
      <c r="BY1855" s="69">
        <f>IF($A1855&lt;&gt;"",IF(BY1854&lt;&gt;0,BY1854,IF(BW1855&lt;=$AW$2,"Stop Loss",0)),0)</f>
        <v>0</v>
      </c>
      <c r="BZ1855" s="69">
        <f t="shared" si="6303"/>
        <v>0</v>
      </c>
      <c r="CA1855" s="27" t="str">
        <f t="shared" si="6085"/>
        <v/>
      </c>
      <c r="CB1855" s="27" t="str">
        <f t="shared" si="6086"/>
        <v/>
      </c>
      <c r="CC1855" s="27" t="str">
        <f t="shared" si="6087"/>
        <v/>
      </c>
      <c r="CD1855" s="27" t="str">
        <f t="shared" si="6088"/>
        <v/>
      </c>
      <c r="CE1855" s="27" t="str">
        <f t="shared" si="6089"/>
        <v/>
      </c>
      <c r="CF1855" s="27" t="str">
        <f t="shared" si="6090"/>
        <v/>
      </c>
      <c r="CG1855" s="86"/>
      <c r="CH1855" s="86"/>
      <c r="CI1855" s="45"/>
      <c r="CJ1855" s="45"/>
      <c r="CK1855" s="45"/>
    </row>
    <row r="1856" spans="1:89">
      <c r="A1856" s="149"/>
      <c r="B1856" s="82" t="str">
        <f t="shared" si="6059"/>
        <v/>
      </c>
      <c r="C1856" s="7" t="str">
        <f t="shared" si="6060"/>
        <v/>
      </c>
      <c r="D1856" s="81">
        <f t="shared" si="6061"/>
        <v>0</v>
      </c>
      <c r="E1856" s="7" t="str">
        <f t="shared" si="6062"/>
        <v>18,</v>
      </c>
      <c r="F1856" s="78"/>
      <c r="G1856" s="86"/>
      <c r="H1856" s="86"/>
      <c r="I1856" s="86"/>
      <c r="J1856" s="86"/>
      <c r="K1856" s="86"/>
      <c r="L1856" s="86"/>
      <c r="M1856" s="86"/>
      <c r="N1856" s="86"/>
      <c r="O1856" s="78"/>
      <c r="P1856" s="86"/>
      <c r="Q1856" s="86"/>
      <c r="R1856" s="86"/>
      <c r="S1856" s="86"/>
      <c r="T1856" s="86"/>
      <c r="U1856" s="86"/>
      <c r="V1856" s="86"/>
      <c r="W1856" s="86"/>
      <c r="X1856" s="123" t="str">
        <f t="shared" si="6063"/>
        <v/>
      </c>
      <c r="Y1856" s="127">
        <f t="shared" si="6117"/>
        <v>0</v>
      </c>
      <c r="Z1856" s="127">
        <f t="shared" si="6118"/>
        <v>0</v>
      </c>
      <c r="AA1856" s="127">
        <f t="shared" si="6119"/>
        <v>0</v>
      </c>
      <c r="AB1856" s="86">
        <f t="shared" ref="AB1856:AC1856" si="6343">AB1855</f>
        <v>0</v>
      </c>
      <c r="AC1856" s="86">
        <f t="shared" si="6343"/>
        <v>0</v>
      </c>
      <c r="AD1856" s="90" t="str">
        <f t="shared" ref="AD1856:AE1856" si="6344">IF($A1855&lt;&gt;"",AD1855,"")</f>
        <v/>
      </c>
      <c r="AE1856" s="54" t="str">
        <f t="shared" si="6344"/>
        <v/>
      </c>
      <c r="AF1856" s="92" t="str">
        <f t="shared" si="6076"/>
        <v/>
      </c>
      <c r="AG1856" s="82">
        <f t="shared" si="6066"/>
        <v>0</v>
      </c>
      <c r="AH1856" s="71">
        <f t="shared" si="6240"/>
        <v>0</v>
      </c>
      <c r="AI1856" s="78" t="str">
        <f t="shared" si="6067"/>
        <v/>
      </c>
      <c r="AJ1856" s="132">
        <f t="shared" si="6121"/>
        <v>0</v>
      </c>
      <c r="AK1856" s="132">
        <f t="shared" si="6122"/>
        <v>0</v>
      </c>
      <c r="AL1856" s="132">
        <f t="shared" si="6123"/>
        <v>0</v>
      </c>
      <c r="AM1856" s="86" t="str">
        <f t="shared" si="6124"/>
        <v/>
      </c>
      <c r="AN1856" s="86" t="str">
        <f t="shared" si="6125"/>
        <v/>
      </c>
      <c r="AO1856" s="90" t="str">
        <f t="shared" ref="AO1856:AP1856" si="6345">IF($A1855&lt;&gt;"",AO1855,"")</f>
        <v/>
      </c>
      <c r="AP1856" s="54" t="str">
        <f t="shared" si="6345"/>
        <v/>
      </c>
      <c r="AQ1856" s="92" t="str">
        <f t="shared" si="6078"/>
        <v/>
      </c>
      <c r="AR1856" s="82">
        <f t="shared" si="6126"/>
        <v>0</v>
      </c>
      <c r="AS1856" s="71">
        <f t="shared" si="6079"/>
        <v>0</v>
      </c>
      <c r="AT1856" s="78" t="str">
        <f t="shared" si="6069"/>
        <v/>
      </c>
      <c r="AU1856" s="137">
        <f t="shared" si="6127"/>
        <v>0</v>
      </c>
      <c r="AV1856" s="137">
        <f t="shared" si="6128"/>
        <v>0</v>
      </c>
      <c r="AW1856" s="137">
        <f t="shared" si="6129"/>
        <v>0</v>
      </c>
      <c r="AX1856" s="86" t="str">
        <f t="shared" si="6130"/>
        <v/>
      </c>
      <c r="AY1856" s="86" t="str">
        <f t="shared" si="6131"/>
        <v/>
      </c>
      <c r="AZ1856" s="90" t="str">
        <f t="shared" ref="AZ1856:BA1856" si="6346">IF($A1855&lt;&gt;"",AZ1855,"")</f>
        <v/>
      </c>
      <c r="BA1856" s="54" t="str">
        <f t="shared" si="6346"/>
        <v/>
      </c>
      <c r="BB1856" s="92" t="str">
        <f t="shared" si="6081"/>
        <v/>
      </c>
      <c r="BC1856" s="82">
        <f t="shared" si="6132"/>
        <v>0</v>
      </c>
      <c r="BD1856" s="71">
        <f t="shared" si="6082"/>
        <v>0</v>
      </c>
      <c r="BE1856" s="98">
        <f t="shared" si="6139"/>
        <v>18</v>
      </c>
      <c r="BF1856" s="54" t="str">
        <f t="shared" si="6326"/>
        <v/>
      </c>
      <c r="BG1856" s="92" t="str">
        <f t="shared" si="6320"/>
        <v/>
      </c>
      <c r="BH1856" s="82">
        <f t="shared" si="6115"/>
        <v>0</v>
      </c>
      <c r="BI1856" s="71">
        <f t="shared" si="6116"/>
        <v>0</v>
      </c>
      <c r="BJ1856" s="146"/>
      <c r="BK1856" s="97">
        <v>1</v>
      </c>
      <c r="BL1856" s="95" t="str">
        <f t="shared" ref="BL1856:BP1856" si="6347">IF(BL1855&lt;&gt;"",BL1855,"")</f>
        <v/>
      </c>
      <c r="BM1856" s="95" t="str">
        <f t="shared" si="6347"/>
        <v/>
      </c>
      <c r="BN1856" s="95" t="str">
        <f t="shared" si="6347"/>
        <v/>
      </c>
      <c r="BO1856" s="95" t="str">
        <f t="shared" si="6347"/>
        <v/>
      </c>
      <c r="BP1856" s="95" t="str">
        <f t="shared" si="6347"/>
        <v/>
      </c>
      <c r="BQ1856" s="81">
        <f t="shared" si="6142"/>
        <v>0</v>
      </c>
      <c r="BR1856" s="81">
        <f t="shared" si="6143"/>
        <v>0</v>
      </c>
      <c r="BS1856" s="81">
        <f t="shared" si="6144"/>
        <v>0</v>
      </c>
      <c r="BT1856" s="81">
        <f t="shared" si="6145"/>
        <v>0</v>
      </c>
      <c r="BU1856" s="81">
        <f t="shared" si="6146"/>
        <v>0</v>
      </c>
      <c r="BV1856" s="13">
        <f t="shared" si="6147"/>
        <v>0</v>
      </c>
      <c r="BW1856" s="11">
        <f t="shared" si="6073"/>
        <v>0</v>
      </c>
      <c r="BX1856" s="69">
        <f t="shared" si="6084"/>
        <v>0</v>
      </c>
      <c r="BY1856" s="69">
        <f>IF($A1856&lt;&gt;"",IF(BY1855&lt;&gt;0,BY1855,IF(BW1856&lt;=$AW$2,"Stop Loss",0)),0)</f>
        <v>0</v>
      </c>
      <c r="BZ1856" s="69">
        <f t="shared" si="6303"/>
        <v>0</v>
      </c>
      <c r="CA1856" s="27" t="str">
        <f t="shared" si="6085"/>
        <v/>
      </c>
      <c r="CB1856" s="27" t="str">
        <f t="shared" si="6086"/>
        <v/>
      </c>
      <c r="CC1856" s="27" t="str">
        <f t="shared" si="6087"/>
        <v/>
      </c>
      <c r="CD1856" s="27" t="str">
        <f t="shared" si="6088"/>
        <v/>
      </c>
      <c r="CE1856" s="27" t="str">
        <f t="shared" si="6089"/>
        <v/>
      </c>
      <c r="CF1856" s="27" t="str">
        <f t="shared" si="6090"/>
        <v/>
      </c>
      <c r="CG1856" s="86"/>
      <c r="CH1856" s="86"/>
      <c r="CI1856" s="45"/>
      <c r="CJ1856" s="45"/>
      <c r="CK1856" s="45"/>
    </row>
    <row r="1857" spans="1:89">
      <c r="A1857" s="149"/>
      <c r="B1857" s="82" t="str">
        <f t="shared" si="6059"/>
        <v/>
      </c>
      <c r="C1857" s="7" t="str">
        <f t="shared" si="6060"/>
        <v/>
      </c>
      <c r="D1857" s="81">
        <f t="shared" si="6061"/>
        <v>0</v>
      </c>
      <c r="E1857" s="7" t="str">
        <f t="shared" si="6062"/>
        <v>18,</v>
      </c>
      <c r="F1857" s="78"/>
      <c r="G1857" s="86"/>
      <c r="H1857" s="86"/>
      <c r="I1857" s="86"/>
      <c r="J1857" s="86"/>
      <c r="K1857" s="86"/>
      <c r="L1857" s="86"/>
      <c r="M1857" s="86"/>
      <c r="N1857" s="86"/>
      <c r="O1857" s="78"/>
      <c r="P1857" s="86"/>
      <c r="Q1857" s="86"/>
      <c r="R1857" s="86"/>
      <c r="S1857" s="86"/>
      <c r="T1857" s="86"/>
      <c r="U1857" s="86"/>
      <c r="V1857" s="86"/>
      <c r="W1857" s="86"/>
      <c r="X1857" s="123" t="str">
        <f t="shared" si="6063"/>
        <v/>
      </c>
      <c r="Y1857" s="127">
        <f t="shared" si="6117"/>
        <v>0</v>
      </c>
      <c r="Z1857" s="127">
        <f t="shared" si="6118"/>
        <v>0</v>
      </c>
      <c r="AA1857" s="127">
        <f t="shared" si="6119"/>
        <v>0</v>
      </c>
      <c r="AB1857" s="86">
        <f t="shared" ref="AB1857:AC1857" si="6348">AB1856</f>
        <v>0</v>
      </c>
      <c r="AC1857" s="86">
        <f t="shared" si="6348"/>
        <v>0</v>
      </c>
      <c r="AD1857" s="90" t="str">
        <f t="shared" ref="AD1857:AE1857" si="6349">IF($A1856&lt;&gt;"",AD1856,"")</f>
        <v/>
      </c>
      <c r="AE1857" s="54" t="str">
        <f t="shared" si="6349"/>
        <v/>
      </c>
      <c r="AF1857" s="92" t="str">
        <f t="shared" si="6076"/>
        <v/>
      </c>
      <c r="AG1857" s="82">
        <f t="shared" si="6066"/>
        <v>0</v>
      </c>
      <c r="AH1857" s="71">
        <f t="shared" si="6240"/>
        <v>0</v>
      </c>
      <c r="AI1857" s="78" t="str">
        <f t="shared" si="6067"/>
        <v/>
      </c>
      <c r="AJ1857" s="132">
        <f t="shared" si="6121"/>
        <v>0</v>
      </c>
      <c r="AK1857" s="132">
        <f t="shared" si="6122"/>
        <v>0</v>
      </c>
      <c r="AL1857" s="132">
        <f t="shared" si="6123"/>
        <v>0</v>
      </c>
      <c r="AM1857" s="86" t="str">
        <f t="shared" si="6124"/>
        <v/>
      </c>
      <c r="AN1857" s="86" t="str">
        <f t="shared" si="6125"/>
        <v/>
      </c>
      <c r="AO1857" s="90" t="str">
        <f t="shared" ref="AO1857:AP1857" si="6350">IF($A1856&lt;&gt;"",AO1856,"")</f>
        <v/>
      </c>
      <c r="AP1857" s="54" t="str">
        <f t="shared" si="6350"/>
        <v/>
      </c>
      <c r="AQ1857" s="92" t="str">
        <f t="shared" si="6078"/>
        <v/>
      </c>
      <c r="AR1857" s="82">
        <f t="shared" si="6126"/>
        <v>0</v>
      </c>
      <c r="AS1857" s="71">
        <f t="shared" si="6079"/>
        <v>0</v>
      </c>
      <c r="AT1857" s="78" t="str">
        <f t="shared" si="6069"/>
        <v/>
      </c>
      <c r="AU1857" s="137">
        <f t="shared" si="6127"/>
        <v>0</v>
      </c>
      <c r="AV1857" s="137">
        <f t="shared" si="6128"/>
        <v>0</v>
      </c>
      <c r="AW1857" s="137">
        <f t="shared" si="6129"/>
        <v>0</v>
      </c>
      <c r="AX1857" s="86" t="str">
        <f t="shared" si="6130"/>
        <v/>
      </c>
      <c r="AY1857" s="86" t="str">
        <f t="shared" si="6131"/>
        <v/>
      </c>
      <c r="AZ1857" s="90" t="str">
        <f t="shared" ref="AZ1857:BA1857" si="6351">IF($A1856&lt;&gt;"",AZ1856,"")</f>
        <v/>
      </c>
      <c r="BA1857" s="54" t="str">
        <f t="shared" si="6351"/>
        <v/>
      </c>
      <c r="BB1857" s="92" t="str">
        <f t="shared" si="6081"/>
        <v/>
      </c>
      <c r="BC1857" s="82">
        <f t="shared" si="6132"/>
        <v>0</v>
      </c>
      <c r="BD1857" s="71">
        <f t="shared" si="6082"/>
        <v>0</v>
      </c>
      <c r="BE1857" s="98">
        <f t="shared" si="6139"/>
        <v>18</v>
      </c>
      <c r="BF1857" s="54" t="str">
        <f t="shared" si="6326"/>
        <v/>
      </c>
      <c r="BG1857" s="92" t="str">
        <f t="shared" si="6320"/>
        <v/>
      </c>
      <c r="BH1857" s="82">
        <f t="shared" si="6115"/>
        <v>0</v>
      </c>
      <c r="BI1857" s="71">
        <f t="shared" si="6116"/>
        <v>0</v>
      </c>
      <c r="BJ1857" s="146"/>
      <c r="BK1857" s="97">
        <v>1</v>
      </c>
      <c r="BL1857" s="95" t="str">
        <f t="shared" ref="BL1857:BP1857" si="6352">IF(BL1856&lt;&gt;"",BL1856,"")</f>
        <v/>
      </c>
      <c r="BM1857" s="95" t="str">
        <f t="shared" si="6352"/>
        <v/>
      </c>
      <c r="BN1857" s="95" t="str">
        <f t="shared" si="6352"/>
        <v/>
      </c>
      <c r="BO1857" s="95" t="str">
        <f t="shared" si="6352"/>
        <v/>
      </c>
      <c r="BP1857" s="95" t="str">
        <f t="shared" si="6352"/>
        <v/>
      </c>
      <c r="BQ1857" s="81">
        <f t="shared" si="6142"/>
        <v>0</v>
      </c>
      <c r="BR1857" s="81">
        <f t="shared" si="6143"/>
        <v>0</v>
      </c>
      <c r="BS1857" s="81">
        <f t="shared" si="6144"/>
        <v>0</v>
      </c>
      <c r="BT1857" s="81">
        <f t="shared" si="6145"/>
        <v>0</v>
      </c>
      <c r="BU1857" s="81">
        <f t="shared" si="6146"/>
        <v>0</v>
      </c>
      <c r="BV1857" s="13">
        <f t="shared" si="6147"/>
        <v>0</v>
      </c>
      <c r="BW1857" s="11">
        <f t="shared" si="6073"/>
        <v>0</v>
      </c>
      <c r="BX1857" s="69">
        <f t="shared" si="6084"/>
        <v>0</v>
      </c>
      <c r="BY1857" s="69">
        <f>IF($A1857&lt;&gt;"",IF(BY1856&lt;&gt;0,BY1856,IF(BW1857&lt;=$AW$2,"Stop Loss",0)),0)</f>
        <v>0</v>
      </c>
      <c r="BZ1857" s="69">
        <f t="shared" si="6303"/>
        <v>0</v>
      </c>
      <c r="CA1857" s="27" t="str">
        <f t="shared" si="6085"/>
        <v/>
      </c>
      <c r="CB1857" s="27" t="str">
        <f t="shared" si="6086"/>
        <v/>
      </c>
      <c r="CC1857" s="27" t="str">
        <f t="shared" si="6087"/>
        <v/>
      </c>
      <c r="CD1857" s="27" t="str">
        <f t="shared" si="6088"/>
        <v/>
      </c>
      <c r="CE1857" s="27" t="str">
        <f t="shared" si="6089"/>
        <v/>
      </c>
      <c r="CF1857" s="27" t="str">
        <f t="shared" si="6090"/>
        <v/>
      </c>
      <c r="CG1857" s="86"/>
      <c r="CH1857" s="86"/>
      <c r="CI1857" s="45"/>
      <c r="CJ1857" s="45"/>
      <c r="CK1857" s="45"/>
    </row>
    <row r="1858" spans="1:89">
      <c r="A1858" s="149"/>
      <c r="B1858" s="82" t="str">
        <f t="shared" si="6059"/>
        <v/>
      </c>
      <c r="C1858" s="7" t="str">
        <f t="shared" si="6060"/>
        <v/>
      </c>
      <c r="D1858" s="81">
        <f t="shared" si="6061"/>
        <v>0</v>
      </c>
      <c r="E1858" s="7" t="str">
        <f t="shared" si="6062"/>
        <v>18,</v>
      </c>
      <c r="F1858" s="78"/>
      <c r="G1858" s="86"/>
      <c r="H1858" s="86"/>
      <c r="I1858" s="86"/>
      <c r="J1858" s="86"/>
      <c r="K1858" s="86"/>
      <c r="L1858" s="86"/>
      <c r="M1858" s="86"/>
      <c r="N1858" s="86"/>
      <c r="O1858" s="78"/>
      <c r="P1858" s="86"/>
      <c r="Q1858" s="86"/>
      <c r="R1858" s="86"/>
      <c r="S1858" s="86"/>
      <c r="T1858" s="86"/>
      <c r="U1858" s="86"/>
      <c r="V1858" s="86"/>
      <c r="W1858" s="86"/>
      <c r="X1858" s="123" t="str">
        <f t="shared" si="6063"/>
        <v/>
      </c>
      <c r="Y1858" s="127">
        <f t="shared" si="6117"/>
        <v>0</v>
      </c>
      <c r="Z1858" s="127">
        <f t="shared" si="6118"/>
        <v>0</v>
      </c>
      <c r="AA1858" s="127">
        <f t="shared" si="6119"/>
        <v>0</v>
      </c>
      <c r="AB1858" s="86">
        <f>IF($Y1858&gt;$Z1858,$Y1858-$Z1858+AB1857,AB1857)</f>
        <v>0</v>
      </c>
      <c r="AC1858" s="86">
        <f>IF($Z1858&gt;$Y1858,$Z1858-$Y1858+AC1857,AC1857)</f>
        <v>0</v>
      </c>
      <c r="AD1858" s="90" t="str">
        <f t="shared" ref="AD1858:AE1858" si="6353">IF($A1857&lt;&gt;"",AD1857,"")</f>
        <v/>
      </c>
      <c r="AE1858" s="54" t="str">
        <f t="shared" si="6353"/>
        <v/>
      </c>
      <c r="AF1858" s="92" t="str">
        <f t="shared" si="6076"/>
        <v/>
      </c>
      <c r="AG1858" s="82">
        <f t="shared" si="6066"/>
        <v>0</v>
      </c>
      <c r="AH1858" s="71">
        <f t="shared" si="6240"/>
        <v>0</v>
      </c>
      <c r="AI1858" s="78" t="str">
        <f t="shared" si="6067"/>
        <v/>
      </c>
      <c r="AJ1858" s="132">
        <f t="shared" si="6121"/>
        <v>0</v>
      </c>
      <c r="AK1858" s="132">
        <f t="shared" si="6122"/>
        <v>0</v>
      </c>
      <c r="AL1858" s="132">
        <f t="shared" si="6123"/>
        <v>0</v>
      </c>
      <c r="AM1858" s="86" t="str">
        <f t="shared" si="6124"/>
        <v/>
      </c>
      <c r="AN1858" s="86" t="str">
        <f t="shared" si="6125"/>
        <v/>
      </c>
      <c r="AO1858" s="90" t="str">
        <f t="shared" ref="AO1858:AP1858" si="6354">IF($A1857&lt;&gt;"",AO1857,"")</f>
        <v/>
      </c>
      <c r="AP1858" s="54" t="str">
        <f t="shared" si="6354"/>
        <v/>
      </c>
      <c r="AQ1858" s="92" t="str">
        <f t="shared" si="6078"/>
        <v/>
      </c>
      <c r="AR1858" s="82">
        <f t="shared" si="6126"/>
        <v>0</v>
      </c>
      <c r="AS1858" s="71">
        <f t="shared" si="6079"/>
        <v>0</v>
      </c>
      <c r="AT1858" s="78" t="str">
        <f t="shared" si="6069"/>
        <v/>
      </c>
      <c r="AU1858" s="137">
        <f t="shared" si="6127"/>
        <v>0</v>
      </c>
      <c r="AV1858" s="137">
        <f t="shared" si="6128"/>
        <v>0</v>
      </c>
      <c r="AW1858" s="137">
        <f t="shared" si="6129"/>
        <v>0</v>
      </c>
      <c r="AX1858" s="86" t="str">
        <f t="shared" si="6130"/>
        <v/>
      </c>
      <c r="AY1858" s="86" t="str">
        <f t="shared" si="6131"/>
        <v/>
      </c>
      <c r="AZ1858" s="90" t="str">
        <f t="shared" ref="AZ1858:BA1858" si="6355">IF($A1857&lt;&gt;"",AZ1857,"")</f>
        <v/>
      </c>
      <c r="BA1858" s="54" t="str">
        <f t="shared" si="6355"/>
        <v/>
      </c>
      <c r="BB1858" s="92" t="str">
        <f t="shared" si="6081"/>
        <v/>
      </c>
      <c r="BC1858" s="82">
        <f t="shared" si="6132"/>
        <v>0</v>
      </c>
      <c r="BD1858" s="71">
        <f t="shared" si="6082"/>
        <v>0</v>
      </c>
      <c r="BE1858" s="98">
        <f t="shared" si="6139"/>
        <v>18</v>
      </c>
      <c r="BF1858" s="54" t="str">
        <f t="shared" si="6326"/>
        <v/>
      </c>
      <c r="BG1858" s="92" t="str">
        <f t="shared" si="6320"/>
        <v/>
      </c>
      <c r="BH1858" s="82">
        <f t="shared" si="6115"/>
        <v>0</v>
      </c>
      <c r="BI1858" s="71">
        <f t="shared" si="6116"/>
        <v>0</v>
      </c>
      <c r="BJ1858" s="146"/>
      <c r="BK1858" s="97">
        <v>1</v>
      </c>
      <c r="BL1858" s="95" t="str">
        <f t="shared" ref="BL1858:BP1858" si="6356">IF(BL1857&lt;&gt;"",BL1857,"")</f>
        <v/>
      </c>
      <c r="BM1858" s="95" t="str">
        <f t="shared" si="6356"/>
        <v/>
      </c>
      <c r="BN1858" s="95" t="str">
        <f t="shared" si="6356"/>
        <v/>
      </c>
      <c r="BO1858" s="95" t="str">
        <f t="shared" si="6356"/>
        <v/>
      </c>
      <c r="BP1858" s="95" t="str">
        <f t="shared" si="6356"/>
        <v/>
      </c>
      <c r="BQ1858" s="81">
        <f t="shared" si="6142"/>
        <v>0</v>
      </c>
      <c r="BR1858" s="81">
        <f t="shared" si="6143"/>
        <v>0</v>
      </c>
      <c r="BS1858" s="81">
        <f t="shared" si="6144"/>
        <v>0</v>
      </c>
      <c r="BT1858" s="81">
        <f t="shared" si="6145"/>
        <v>0</v>
      </c>
      <c r="BU1858" s="81">
        <f t="shared" si="6146"/>
        <v>0</v>
      </c>
      <c r="BV1858" s="13">
        <f t="shared" si="6147"/>
        <v>0</v>
      </c>
      <c r="BW1858" s="11">
        <f t="shared" si="6073"/>
        <v>0</v>
      </c>
      <c r="BX1858" s="69">
        <f t="shared" si="6084"/>
        <v>0</v>
      </c>
      <c r="BY1858" s="69">
        <f>IF($A1858&lt;&gt;"",IF(BY1857&lt;&gt;0,BY1857,IF(BW1858&lt;=$AW$2,"Stop Loss",0)),0)</f>
        <v>0</v>
      </c>
      <c r="BZ1858" s="69">
        <f t="shared" si="6303"/>
        <v>0</v>
      </c>
      <c r="CA1858" s="27" t="str">
        <f t="shared" si="6085"/>
        <v/>
      </c>
      <c r="CB1858" s="27" t="str">
        <f t="shared" si="6086"/>
        <v/>
      </c>
      <c r="CC1858" s="27" t="str">
        <f t="shared" si="6087"/>
        <v/>
      </c>
      <c r="CD1858" s="27" t="str">
        <f t="shared" si="6088"/>
        <v/>
      </c>
      <c r="CE1858" s="27" t="str">
        <f t="shared" si="6089"/>
        <v/>
      </c>
      <c r="CF1858" s="27" t="str">
        <f t="shared" si="6090"/>
        <v/>
      </c>
      <c r="CG1858" s="86"/>
      <c r="CH1858" s="86"/>
      <c r="CI1858" s="45"/>
      <c r="CJ1858" s="45"/>
      <c r="CK1858" s="45"/>
    </row>
    <row r="1859" spans="1:89">
      <c r="A1859" s="149"/>
      <c r="B1859" s="82" t="str">
        <f t="shared" si="6059"/>
        <v/>
      </c>
      <c r="C1859" s="7" t="str">
        <f t="shared" si="6060"/>
        <v/>
      </c>
      <c r="D1859" s="81">
        <f t="shared" si="6061"/>
        <v>0</v>
      </c>
      <c r="E1859" s="7" t="str">
        <f t="shared" si="6062"/>
        <v>18,</v>
      </c>
      <c r="F1859" s="78"/>
      <c r="G1859" s="86"/>
      <c r="H1859" s="86"/>
      <c r="I1859" s="86"/>
      <c r="J1859" s="86"/>
      <c r="K1859" s="86"/>
      <c r="L1859" s="86"/>
      <c r="M1859" s="86"/>
      <c r="N1859" s="86"/>
      <c r="O1859" s="78"/>
      <c r="P1859" s="86"/>
      <c r="Q1859" s="86"/>
      <c r="R1859" s="86"/>
      <c r="S1859" s="86"/>
      <c r="T1859" s="86"/>
      <c r="U1859" s="86"/>
      <c r="V1859" s="86"/>
      <c r="W1859" s="86"/>
      <c r="X1859" s="123" t="str">
        <f t="shared" si="6063"/>
        <v/>
      </c>
      <c r="Y1859" s="127">
        <f t="shared" si="6117"/>
        <v>0</v>
      </c>
      <c r="Z1859" s="127">
        <f t="shared" si="6118"/>
        <v>0</v>
      </c>
      <c r="AA1859" s="127">
        <f t="shared" si="6119"/>
        <v>0</v>
      </c>
      <c r="AB1859" s="86">
        <f>AB1858</f>
        <v>0</v>
      </c>
      <c r="AC1859" s="86">
        <f>AC1858</f>
        <v>0</v>
      </c>
      <c r="AD1859" s="90" t="str">
        <f>IF($A1858&lt;&gt;"",AA1858,"")</f>
        <v/>
      </c>
      <c r="AE1859" s="92" t="str">
        <f>IF($A1858&lt;&gt;"",IF(Y1858&gt;Z1858,"L","H"),"")</f>
        <v/>
      </c>
      <c r="AF1859" s="92" t="str">
        <f t="shared" si="6076"/>
        <v/>
      </c>
      <c r="AG1859" s="82">
        <f t="shared" si="6066"/>
        <v>0</v>
      </c>
      <c r="AH1859" s="71">
        <f t="shared" si="6240"/>
        <v>0</v>
      </c>
      <c r="AI1859" s="78" t="str">
        <f t="shared" si="6067"/>
        <v/>
      </c>
      <c r="AJ1859" s="132">
        <f t="shared" si="6121"/>
        <v>0</v>
      </c>
      <c r="AK1859" s="132">
        <f t="shared" si="6122"/>
        <v>0</v>
      </c>
      <c r="AL1859" s="132">
        <f t="shared" si="6123"/>
        <v>0</v>
      </c>
      <c r="AM1859" s="86" t="str">
        <f t="shared" si="6124"/>
        <v/>
      </c>
      <c r="AN1859" s="86" t="str">
        <f t="shared" si="6125"/>
        <v/>
      </c>
      <c r="AO1859" s="90" t="str">
        <f>IF($A1858&lt;&gt;"",AL1858,"")</f>
        <v/>
      </c>
      <c r="AP1859" s="92" t="str">
        <f>IF($A1858&lt;&gt;"",IF(AM1858&lt;&gt;"","O","E"),"")</f>
        <v/>
      </c>
      <c r="AQ1859" s="92" t="str">
        <f t="shared" si="6078"/>
        <v/>
      </c>
      <c r="AR1859" s="82">
        <f t="shared" si="6126"/>
        <v>0</v>
      </c>
      <c r="AS1859" s="71">
        <f t="shared" si="6079"/>
        <v>0</v>
      </c>
      <c r="AT1859" s="78" t="str">
        <f t="shared" si="6069"/>
        <v/>
      </c>
      <c r="AU1859" s="137">
        <f t="shared" si="6127"/>
        <v>0</v>
      </c>
      <c r="AV1859" s="137">
        <f t="shared" si="6128"/>
        <v>0</v>
      </c>
      <c r="AW1859" s="137">
        <f t="shared" si="6129"/>
        <v>0</v>
      </c>
      <c r="AX1859" s="86" t="str">
        <f t="shared" si="6130"/>
        <v/>
      </c>
      <c r="AY1859" s="86" t="str">
        <f t="shared" si="6131"/>
        <v/>
      </c>
      <c r="AZ1859" s="90" t="str">
        <f>IF($A1858&lt;&gt;"",AW1858,"")</f>
        <v/>
      </c>
      <c r="BA1859" s="92" t="str">
        <f>IF($A1858&lt;&gt;"",IF(AX1858&lt;&gt;"","B","R"),"")</f>
        <v/>
      </c>
      <c r="BB1859" s="92" t="str">
        <f t="shared" si="6081"/>
        <v/>
      </c>
      <c r="BC1859" s="82">
        <f t="shared" si="6132"/>
        <v>0</v>
      </c>
      <c r="BD1859" s="71">
        <f t="shared" si="6082"/>
        <v>0</v>
      </c>
      <c r="BE1859" s="98">
        <f t="shared" si="6139"/>
        <v>18</v>
      </c>
      <c r="BF1859" s="92" t="str">
        <f>IF($A1858&lt;&gt;"",IF($Y1858&gt;$Z1858,"H",IF($Z1858&gt;$Y1858,"L",BF1858)),"")</f>
        <v/>
      </c>
      <c r="BG1859" s="92" t="str">
        <f>IF($A1859&lt;&gt;"",IF($A1859=0,"L",IF(BF1859&lt;&gt;"",IF(BF1859=X1859,"W","L"))),"")</f>
        <v/>
      </c>
      <c r="BH1859" s="82">
        <f t="shared" si="6115"/>
        <v>0</v>
      </c>
      <c r="BI1859" s="71">
        <f t="shared" si="6116"/>
        <v>0</v>
      </c>
      <c r="BJ1859" s="146" t="str">
        <f>AE1859&amp;AP1859&amp;BA1859</f>
        <v/>
      </c>
      <c r="BK1859" s="97">
        <v>1</v>
      </c>
      <c r="BL1859" s="95" t="str">
        <f>IF($A1858&lt;&gt;"",IF($BJ1859="LER","11,",IF($BJ1859="LOR","02,",IF($BJ1859="LEB","01,",IF($BJ1859="LOB","12,",IF($BJ1859="HER","29,",IF($BJ1859="HOR","20,",IF($BJ1859="HEB","19,",IF($BJ1859="HOB","30,","")))))))),"")</f>
        <v/>
      </c>
      <c r="BM1859" s="95" t="str">
        <f>IF($A1858&lt;&gt;"",IF($BJ1859="LER","13,",IF($BJ1859="LOR","04,",IF($BJ1859="LEB","03,",IF($BJ1859="LOB","14,",IF($BJ1859="HER","31,",IF($BJ1859="HOR","22,",IF($BJ1859="HEB","21,",IF($BJ1859="HOB","32,","")))))))),"")</f>
        <v/>
      </c>
      <c r="BN1859" s="95" t="str">
        <f>IF($A1858&lt;&gt;"",IF($BJ1859="LER","15,",IF($BJ1859="LOR","06,",IF($BJ1859="LEB","05,",IF($BJ1859="LOB","16,",IF($BJ1859="HER","33,",IF($BJ1859="HOR","24,",IF($BJ1859="HEB","23,",IF($BJ1859="HOB","34,","")))))))),"")</f>
        <v/>
      </c>
      <c r="BO1859" s="95" t="str">
        <f>IF($A1858&lt;&gt;"",IF($BJ1859="LER","17,",IF($BJ1859="LOR","08,",IF($BJ1859="LEB","07,",IF($BJ1859="LOB","18,",IF($BJ1859="HER","35,",IF($BJ1859="HOR","26,",IF($BJ1859="HEB","25,",IF($BJ1859="HOB","36,","")))))))),"")</f>
        <v/>
      </c>
      <c r="BP1859" s="95" t="str">
        <f>IF($A1858&lt;&gt;"",IF($BJ1859="LER","",IF($BJ1859="LOR","10,",IF($BJ1859="LEB","09,",IF($BJ1859="LOB","",IF($BJ1859="HER","",IF($BJ1859="HOR","28,",IF($BJ1859="HEB","27,",IF($BJ1859="HOB","","")))))))),"")</f>
        <v/>
      </c>
      <c r="BQ1859" s="81">
        <f t="shared" si="6142"/>
        <v>0</v>
      </c>
      <c r="BR1859" s="81">
        <f t="shared" si="6143"/>
        <v>0</v>
      </c>
      <c r="BS1859" s="81">
        <f t="shared" si="6144"/>
        <v>0</v>
      </c>
      <c r="BT1859" s="81">
        <f t="shared" si="6145"/>
        <v>0</v>
      </c>
      <c r="BU1859" s="81">
        <f t="shared" si="6146"/>
        <v>0</v>
      </c>
      <c r="BV1859" s="13">
        <f t="shared" si="6147"/>
        <v>0</v>
      </c>
      <c r="BW1859" s="11">
        <f t="shared" si="6073"/>
        <v>0</v>
      </c>
      <c r="BX1859" s="69">
        <f t="shared" si="6084"/>
        <v>0</v>
      </c>
      <c r="BY1859" s="69">
        <f>IF($A1859&lt;&gt;"",IF(BY1858&lt;&gt;0,BY1858,IF(BW1859&lt;=$AW$2,"Stop Loss",0)),0)</f>
        <v>0</v>
      </c>
      <c r="BZ1859" s="69">
        <f t="shared" si="6303"/>
        <v>0</v>
      </c>
      <c r="CA1859" s="27" t="str">
        <f t="shared" si="6085"/>
        <v/>
      </c>
      <c r="CB1859" s="27" t="str">
        <f t="shared" si="6086"/>
        <v/>
      </c>
      <c r="CC1859" s="27" t="str">
        <f t="shared" si="6087"/>
        <v/>
      </c>
      <c r="CD1859" s="27" t="str">
        <f t="shared" si="6088"/>
        <v/>
      </c>
      <c r="CE1859" s="27" t="str">
        <f t="shared" si="6089"/>
        <v/>
      </c>
      <c r="CF1859" s="27" t="str">
        <f t="shared" si="6090"/>
        <v/>
      </c>
      <c r="CG1859" s="86"/>
      <c r="CH1859" s="86"/>
      <c r="CI1859" s="45"/>
      <c r="CJ1859" s="45"/>
      <c r="CK1859" s="45"/>
    </row>
    <row r="1860" spans="1:89">
      <c r="A1860" s="149"/>
      <c r="B1860" s="82" t="str">
        <f t="shared" si="6059"/>
        <v/>
      </c>
      <c r="C1860" s="7" t="str">
        <f t="shared" si="6060"/>
        <v/>
      </c>
      <c r="D1860" s="81">
        <f t="shared" si="6061"/>
        <v>0</v>
      </c>
      <c r="E1860" s="7" t="str">
        <f t="shared" si="6062"/>
        <v>18,</v>
      </c>
      <c r="F1860" s="78"/>
      <c r="G1860" s="86"/>
      <c r="H1860" s="86"/>
      <c r="I1860" s="86"/>
      <c r="J1860" s="86"/>
      <c r="K1860" s="86"/>
      <c r="L1860" s="86"/>
      <c r="M1860" s="86"/>
      <c r="N1860" s="86"/>
      <c r="O1860" s="78"/>
      <c r="P1860" s="86"/>
      <c r="Q1860" s="86"/>
      <c r="R1860" s="86"/>
      <c r="S1860" s="86"/>
      <c r="T1860" s="86"/>
      <c r="U1860" s="86"/>
      <c r="V1860" s="86"/>
      <c r="W1860" s="86"/>
      <c r="X1860" s="123" t="str">
        <f t="shared" si="6063"/>
        <v/>
      </c>
      <c r="Y1860" s="127">
        <f t="shared" si="6117"/>
        <v>0</v>
      </c>
      <c r="Z1860" s="127">
        <f t="shared" si="6118"/>
        <v>0</v>
      </c>
      <c r="AA1860" s="127">
        <f t="shared" si="6119"/>
        <v>0</v>
      </c>
      <c r="AB1860" s="86">
        <f t="shared" ref="AB1860:AC1860" si="6357">AB1859</f>
        <v>0</v>
      </c>
      <c r="AC1860" s="86">
        <f t="shared" si="6357"/>
        <v>0</v>
      </c>
      <c r="AD1860" s="90" t="str">
        <f>IF($A1859&lt;&gt;"",AD1859,"")</f>
        <v/>
      </c>
      <c r="AE1860" s="54" t="str">
        <f>IF($A1859&lt;&gt;"",AE1859,"")</f>
        <v/>
      </c>
      <c r="AF1860" s="92" t="str">
        <f t="shared" si="6076"/>
        <v/>
      </c>
      <c r="AG1860" s="82">
        <f t="shared" si="6066"/>
        <v>0</v>
      </c>
      <c r="AH1860" s="71">
        <f t="shared" si="6240"/>
        <v>0</v>
      </c>
      <c r="AI1860" s="78" t="str">
        <f t="shared" si="6067"/>
        <v/>
      </c>
      <c r="AJ1860" s="132">
        <f t="shared" si="6121"/>
        <v>0</v>
      </c>
      <c r="AK1860" s="132">
        <f t="shared" si="6122"/>
        <v>0</v>
      </c>
      <c r="AL1860" s="132">
        <f t="shared" si="6123"/>
        <v>0</v>
      </c>
      <c r="AM1860" s="86" t="str">
        <f t="shared" si="6124"/>
        <v/>
      </c>
      <c r="AN1860" s="86" t="str">
        <f t="shared" si="6125"/>
        <v/>
      </c>
      <c r="AO1860" s="90" t="str">
        <f>IF($A1859&lt;&gt;"",AO1859,"")</f>
        <v/>
      </c>
      <c r="AP1860" s="54" t="str">
        <f>IF($A1859&lt;&gt;"",AP1859,"")</f>
        <v/>
      </c>
      <c r="AQ1860" s="92" t="str">
        <f t="shared" si="6078"/>
        <v/>
      </c>
      <c r="AR1860" s="82">
        <f t="shared" si="6126"/>
        <v>0</v>
      </c>
      <c r="AS1860" s="71">
        <f t="shared" si="6079"/>
        <v>0</v>
      </c>
      <c r="AT1860" s="78" t="str">
        <f t="shared" si="6069"/>
        <v/>
      </c>
      <c r="AU1860" s="137">
        <f t="shared" si="6127"/>
        <v>0</v>
      </c>
      <c r="AV1860" s="137">
        <f t="shared" si="6128"/>
        <v>0</v>
      </c>
      <c r="AW1860" s="137">
        <f t="shared" si="6129"/>
        <v>0</v>
      </c>
      <c r="AX1860" s="86" t="str">
        <f t="shared" si="6130"/>
        <v/>
      </c>
      <c r="AY1860" s="86" t="str">
        <f t="shared" si="6131"/>
        <v/>
      </c>
      <c r="AZ1860" s="90" t="str">
        <f>IF($A1859&lt;&gt;"",AZ1859,"")</f>
        <v/>
      </c>
      <c r="BA1860" s="54" t="str">
        <f>IF($A1859&lt;&gt;"",BA1859,"")</f>
        <v/>
      </c>
      <c r="BB1860" s="92" t="str">
        <f t="shared" si="6081"/>
        <v/>
      </c>
      <c r="BC1860" s="82">
        <f t="shared" si="6132"/>
        <v>0</v>
      </c>
      <c r="BD1860" s="71">
        <f t="shared" si="6082"/>
        <v>0</v>
      </c>
      <c r="BE1860" s="98">
        <f t="shared" si="6139"/>
        <v>18</v>
      </c>
      <c r="BF1860" s="54" t="str">
        <f>IF($A1859&lt;&gt;"",BF1859,"")</f>
        <v/>
      </c>
      <c r="BG1860" s="92" t="str">
        <f t="shared" ref="BG1860:BG1876" si="6358">IF($A1860&lt;&gt;"",IF($A1860=0,"L",IF(BF1860&lt;&gt;"",IF(BF1860=X1860,"W","L"))),"")</f>
        <v/>
      </c>
      <c r="BH1860" s="82">
        <f t="shared" si="6115"/>
        <v>0</v>
      </c>
      <c r="BI1860" s="71">
        <f t="shared" si="6116"/>
        <v>0</v>
      </c>
      <c r="BJ1860" s="146"/>
      <c r="BK1860" s="97">
        <v>1</v>
      </c>
      <c r="BL1860" s="95" t="str">
        <f>IF(BL1859&lt;&gt;"",BL1859,"")</f>
        <v/>
      </c>
      <c r="BM1860" s="95" t="str">
        <f t="shared" ref="BM1860:BP1860" si="6359">IF(BM1859&lt;&gt;"",BM1859,"")</f>
        <v/>
      </c>
      <c r="BN1860" s="95" t="str">
        <f t="shared" si="6359"/>
        <v/>
      </c>
      <c r="BO1860" s="95" t="str">
        <f t="shared" si="6359"/>
        <v/>
      </c>
      <c r="BP1860" s="95" t="str">
        <f t="shared" si="6359"/>
        <v/>
      </c>
      <c r="BQ1860" s="81">
        <f t="shared" si="6142"/>
        <v>0</v>
      </c>
      <c r="BR1860" s="81">
        <f t="shared" si="6143"/>
        <v>0</v>
      </c>
      <c r="BS1860" s="81">
        <f t="shared" si="6144"/>
        <v>0</v>
      </c>
      <c r="BT1860" s="81">
        <f t="shared" si="6145"/>
        <v>0</v>
      </c>
      <c r="BU1860" s="81">
        <f t="shared" si="6146"/>
        <v>0</v>
      </c>
      <c r="BV1860" s="13">
        <f t="shared" si="6147"/>
        <v>0</v>
      </c>
      <c r="BW1860" s="11">
        <f t="shared" si="6073"/>
        <v>0</v>
      </c>
      <c r="BX1860" s="69">
        <f t="shared" si="6084"/>
        <v>0</v>
      </c>
      <c r="BY1860" s="69">
        <f>IF($A1860&lt;&gt;"",IF(BY1859&lt;&gt;0,BY1859,IF(BW1860&lt;=$AW$2,"Stop Loss",0)),0)</f>
        <v>0</v>
      </c>
      <c r="BZ1860" s="69">
        <f t="shared" si="6303"/>
        <v>0</v>
      </c>
      <c r="CA1860" s="27" t="str">
        <f t="shared" si="6085"/>
        <v/>
      </c>
      <c r="CB1860" s="27" t="str">
        <f t="shared" si="6086"/>
        <v/>
      </c>
      <c r="CC1860" s="27" t="str">
        <f t="shared" si="6087"/>
        <v/>
      </c>
      <c r="CD1860" s="27" t="str">
        <f t="shared" si="6088"/>
        <v/>
      </c>
      <c r="CE1860" s="27" t="str">
        <f t="shared" si="6089"/>
        <v/>
      </c>
      <c r="CF1860" s="27" t="str">
        <f t="shared" si="6090"/>
        <v/>
      </c>
      <c r="CG1860" s="86"/>
      <c r="CH1860" s="86"/>
      <c r="CI1860" s="45"/>
      <c r="CJ1860" s="45"/>
      <c r="CK1860" s="45"/>
    </row>
    <row r="1861" spans="1:89">
      <c r="A1861" s="149"/>
      <c r="B1861" s="82" t="str">
        <f t="shared" si="6059"/>
        <v/>
      </c>
      <c r="C1861" s="7" t="str">
        <f t="shared" si="6060"/>
        <v/>
      </c>
      <c r="D1861" s="81">
        <f t="shared" si="6061"/>
        <v>0</v>
      </c>
      <c r="E1861" s="7" t="str">
        <f t="shared" si="6062"/>
        <v>18,</v>
      </c>
      <c r="F1861" s="78"/>
      <c r="G1861" s="86"/>
      <c r="H1861" s="86"/>
      <c r="I1861" s="86"/>
      <c r="J1861" s="86"/>
      <c r="K1861" s="86"/>
      <c r="L1861" s="86"/>
      <c r="M1861" s="86"/>
      <c r="N1861" s="86"/>
      <c r="O1861" s="78"/>
      <c r="P1861" s="86"/>
      <c r="Q1861" s="86"/>
      <c r="R1861" s="86"/>
      <c r="S1861" s="86"/>
      <c r="T1861" s="86"/>
      <c r="U1861" s="86"/>
      <c r="V1861" s="86"/>
      <c r="W1861" s="86"/>
      <c r="X1861" s="123" t="str">
        <f t="shared" si="6063"/>
        <v/>
      </c>
      <c r="Y1861" s="127">
        <f t="shared" si="6117"/>
        <v>0</v>
      </c>
      <c r="Z1861" s="127">
        <f t="shared" si="6118"/>
        <v>0</v>
      </c>
      <c r="AA1861" s="127">
        <f t="shared" si="6119"/>
        <v>0</v>
      </c>
      <c r="AB1861" s="86">
        <f t="shared" ref="AB1861:AC1861" si="6360">AB1860</f>
        <v>0</v>
      </c>
      <c r="AC1861" s="86">
        <f t="shared" si="6360"/>
        <v>0</v>
      </c>
      <c r="AD1861" s="90" t="str">
        <f t="shared" ref="AD1861:AE1861" si="6361">IF($A1860&lt;&gt;"",AD1860,"")</f>
        <v/>
      </c>
      <c r="AE1861" s="54" t="str">
        <f t="shared" si="6361"/>
        <v/>
      </c>
      <c r="AF1861" s="92" t="str">
        <f t="shared" si="6076"/>
        <v/>
      </c>
      <c r="AG1861" s="82">
        <f t="shared" si="6066"/>
        <v>0</v>
      </c>
      <c r="AH1861" s="71">
        <f t="shared" si="6240"/>
        <v>0</v>
      </c>
      <c r="AI1861" s="78" t="str">
        <f t="shared" si="6067"/>
        <v/>
      </c>
      <c r="AJ1861" s="132">
        <f t="shared" si="6121"/>
        <v>0</v>
      </c>
      <c r="AK1861" s="132">
        <f t="shared" si="6122"/>
        <v>0</v>
      </c>
      <c r="AL1861" s="132">
        <f t="shared" si="6123"/>
        <v>0</v>
      </c>
      <c r="AM1861" s="86" t="str">
        <f t="shared" si="6124"/>
        <v/>
      </c>
      <c r="AN1861" s="86" t="str">
        <f t="shared" si="6125"/>
        <v/>
      </c>
      <c r="AO1861" s="90" t="str">
        <f t="shared" ref="AO1861:AP1861" si="6362">IF($A1860&lt;&gt;"",AO1860,"")</f>
        <v/>
      </c>
      <c r="AP1861" s="54" t="str">
        <f t="shared" si="6362"/>
        <v/>
      </c>
      <c r="AQ1861" s="92" t="str">
        <f t="shared" si="6078"/>
        <v/>
      </c>
      <c r="AR1861" s="82">
        <f t="shared" si="6126"/>
        <v>0</v>
      </c>
      <c r="AS1861" s="71">
        <f t="shared" si="6079"/>
        <v>0</v>
      </c>
      <c r="AT1861" s="78" t="str">
        <f t="shared" si="6069"/>
        <v/>
      </c>
      <c r="AU1861" s="137">
        <f t="shared" si="6127"/>
        <v>0</v>
      </c>
      <c r="AV1861" s="137">
        <f t="shared" si="6128"/>
        <v>0</v>
      </c>
      <c r="AW1861" s="137">
        <f t="shared" si="6129"/>
        <v>0</v>
      </c>
      <c r="AX1861" s="86" t="str">
        <f t="shared" si="6130"/>
        <v/>
      </c>
      <c r="AY1861" s="86" t="str">
        <f t="shared" si="6131"/>
        <v/>
      </c>
      <c r="AZ1861" s="90" t="str">
        <f t="shared" ref="AZ1861:BA1861" si="6363">IF($A1860&lt;&gt;"",AZ1860,"")</f>
        <v/>
      </c>
      <c r="BA1861" s="54" t="str">
        <f t="shared" si="6363"/>
        <v/>
      </c>
      <c r="BB1861" s="92" t="str">
        <f t="shared" si="6081"/>
        <v/>
      </c>
      <c r="BC1861" s="82">
        <f t="shared" si="6132"/>
        <v>0</v>
      </c>
      <c r="BD1861" s="71">
        <f t="shared" si="6082"/>
        <v>0</v>
      </c>
      <c r="BE1861" s="98">
        <f t="shared" si="6139"/>
        <v>18</v>
      </c>
      <c r="BF1861" s="54" t="str">
        <f t="shared" ref="BF1861:BF1867" si="6364">IF($A1860&lt;&gt;"",BF1860,"")</f>
        <v/>
      </c>
      <c r="BG1861" s="92" t="str">
        <f t="shared" si="6358"/>
        <v/>
      </c>
      <c r="BH1861" s="82">
        <f t="shared" si="6115"/>
        <v>0</v>
      </c>
      <c r="BI1861" s="71">
        <f t="shared" si="6116"/>
        <v>0</v>
      </c>
      <c r="BJ1861" s="146"/>
      <c r="BK1861" s="97">
        <v>1</v>
      </c>
      <c r="BL1861" s="95" t="str">
        <f t="shared" ref="BL1861:BP1861" si="6365">IF(BL1860&lt;&gt;"",BL1860,"")</f>
        <v/>
      </c>
      <c r="BM1861" s="95" t="str">
        <f t="shared" si="6365"/>
        <v/>
      </c>
      <c r="BN1861" s="95" t="str">
        <f t="shared" si="6365"/>
        <v/>
      </c>
      <c r="BO1861" s="95" t="str">
        <f t="shared" si="6365"/>
        <v/>
      </c>
      <c r="BP1861" s="95" t="str">
        <f t="shared" si="6365"/>
        <v/>
      </c>
      <c r="BQ1861" s="81">
        <f t="shared" si="6142"/>
        <v>0</v>
      </c>
      <c r="BR1861" s="81">
        <f t="shared" si="6143"/>
        <v>0</v>
      </c>
      <c r="BS1861" s="81">
        <f t="shared" si="6144"/>
        <v>0</v>
      </c>
      <c r="BT1861" s="81">
        <f t="shared" si="6145"/>
        <v>0</v>
      </c>
      <c r="BU1861" s="81">
        <f t="shared" si="6146"/>
        <v>0</v>
      </c>
      <c r="BV1861" s="13">
        <f t="shared" si="6147"/>
        <v>0</v>
      </c>
      <c r="BW1861" s="11">
        <f t="shared" si="6073"/>
        <v>0</v>
      </c>
      <c r="BX1861" s="69">
        <f t="shared" si="6084"/>
        <v>0</v>
      </c>
      <c r="BY1861" s="69">
        <f>IF($A1861&lt;&gt;"",IF(BY1860&lt;&gt;0,BY1860,IF(BW1861&lt;=$AW$2,"Stop Loss",0)),0)</f>
        <v>0</v>
      </c>
      <c r="BZ1861" s="69">
        <f t="shared" si="6303"/>
        <v>0</v>
      </c>
      <c r="CA1861" s="27" t="str">
        <f t="shared" si="6085"/>
        <v/>
      </c>
      <c r="CB1861" s="27" t="str">
        <f t="shared" si="6086"/>
        <v/>
      </c>
      <c r="CC1861" s="27" t="str">
        <f t="shared" si="6087"/>
        <v/>
      </c>
      <c r="CD1861" s="27" t="str">
        <f t="shared" si="6088"/>
        <v/>
      </c>
      <c r="CE1861" s="27" t="str">
        <f t="shared" si="6089"/>
        <v/>
      </c>
      <c r="CF1861" s="27" t="str">
        <f t="shared" si="6090"/>
        <v/>
      </c>
      <c r="CG1861" s="86"/>
      <c r="CH1861" s="86"/>
      <c r="CI1861" s="45"/>
      <c r="CJ1861" s="45"/>
      <c r="CK1861" s="45"/>
    </row>
    <row r="1862" spans="1:89">
      <c r="A1862" s="149"/>
      <c r="B1862" s="82" t="str">
        <f t="shared" ref="B1862:B1925" si="6366">IF(A1862="","",IF(BF1863="","DB",BF1863&amp;","&amp;BL1863&amp;BM1863&amp;BN1863&amp;BO1863&amp;BP1863))</f>
        <v/>
      </c>
      <c r="C1862" s="7" t="str">
        <f t="shared" ref="C1862:C1925" si="6367">IF(AND(BX1862=0,BY1862=0),"",IF(BX1862="Profit Target","profit target",IF(BY1862="Stop Loss","stop loss","")))</f>
        <v/>
      </c>
      <c r="D1862" s="81">
        <f t="shared" ref="D1862:D1925" si="6368">BV1862</f>
        <v>0</v>
      </c>
      <c r="E1862" s="7" t="str">
        <f t="shared" ref="E1862:E1925" si="6369">IF(COUNTBLANK(BL1863:BP1863)=5,BE1863&amp;",",IF(COUNTBLANK(BL1863:BP1863)=1,BE1863&amp;","&amp;"1,1,1,1,",BE1863&amp;","&amp;"1,1,1,1,1,"))</f>
        <v>18,</v>
      </c>
      <c r="F1862" s="78"/>
      <c r="G1862" s="86"/>
      <c r="H1862" s="86"/>
      <c r="I1862" s="86"/>
      <c r="J1862" s="86"/>
      <c r="K1862" s="86"/>
      <c r="L1862" s="86"/>
      <c r="M1862" s="86"/>
      <c r="N1862" s="86"/>
      <c r="O1862" s="78"/>
      <c r="P1862" s="86"/>
      <c r="Q1862" s="86"/>
      <c r="R1862" s="86"/>
      <c r="S1862" s="86"/>
      <c r="T1862" s="86"/>
      <c r="U1862" s="86"/>
      <c r="V1862" s="86"/>
      <c r="W1862" s="86"/>
      <c r="X1862" s="123" t="str">
        <f t="shared" ref="X1862:X1925" si="6370">IF($A1862&lt;&gt;"",VLOOKUP($A1862,$CY$107:$DH$144,7),"")</f>
        <v/>
      </c>
      <c r="Y1862" s="127">
        <f t="shared" si="6117"/>
        <v>0</v>
      </c>
      <c r="Z1862" s="127">
        <f t="shared" si="6118"/>
        <v>0</v>
      </c>
      <c r="AA1862" s="127">
        <f t="shared" si="6119"/>
        <v>0</v>
      </c>
      <c r="AB1862" s="86">
        <f t="shared" ref="AB1862:AC1862" si="6371">AB1861</f>
        <v>0</v>
      </c>
      <c r="AC1862" s="86">
        <f t="shared" si="6371"/>
        <v>0</v>
      </c>
      <c r="AD1862" s="90" t="str">
        <f t="shared" ref="AD1862:AE1862" si="6372">IF($A1861&lt;&gt;"",AD1861,"")</f>
        <v/>
      </c>
      <c r="AE1862" s="54" t="str">
        <f t="shared" si="6372"/>
        <v/>
      </c>
      <c r="AF1862" s="92" t="str">
        <f t="shared" si="6076"/>
        <v/>
      </c>
      <c r="AG1862" s="82">
        <f t="shared" ref="AG1862:AG1925" si="6373">IF($A1862&lt;&gt;"",IF(OR($BX1861&lt;&gt;0,$BY1861&lt;&gt;0),"0",IF(AE1862&lt;&gt;"",IF(AF1862="W",(1*AD1862),(-1*AD1862)),0)),0)</f>
        <v>0</v>
      </c>
      <c r="AH1862" s="71">
        <f t="shared" si="6240"/>
        <v>0</v>
      </c>
      <c r="AI1862" s="78" t="str">
        <f t="shared" ref="AI1862:AI1925" si="6374">IF($A1862&lt;&gt;"",VLOOKUP($A1862,$CY$107:$DH$144,9),"")</f>
        <v/>
      </c>
      <c r="AJ1862" s="132">
        <f t="shared" si="6121"/>
        <v>0</v>
      </c>
      <c r="AK1862" s="132">
        <f t="shared" si="6122"/>
        <v>0</v>
      </c>
      <c r="AL1862" s="132">
        <f t="shared" si="6123"/>
        <v>0</v>
      </c>
      <c r="AM1862" s="86" t="str">
        <f t="shared" si="6124"/>
        <v/>
      </c>
      <c r="AN1862" s="86" t="str">
        <f t="shared" si="6125"/>
        <v/>
      </c>
      <c r="AO1862" s="90" t="str">
        <f t="shared" ref="AO1862:AP1862" si="6375">IF($A1861&lt;&gt;"",AO1861,"")</f>
        <v/>
      </c>
      <c r="AP1862" s="54" t="str">
        <f t="shared" si="6375"/>
        <v/>
      </c>
      <c r="AQ1862" s="92" t="str">
        <f t="shared" si="6078"/>
        <v/>
      </c>
      <c r="AR1862" s="82">
        <f t="shared" si="6126"/>
        <v>0</v>
      </c>
      <c r="AS1862" s="71">
        <f t="shared" si="6079"/>
        <v>0</v>
      </c>
      <c r="AT1862" s="78" t="str">
        <f t="shared" ref="AT1862:AT1925" si="6376">IF($A1862&lt;&gt;"",VLOOKUP($A1862,$CY$107:$DH$144,8),"")</f>
        <v/>
      </c>
      <c r="AU1862" s="137">
        <f t="shared" si="6127"/>
        <v>0</v>
      </c>
      <c r="AV1862" s="137">
        <f t="shared" si="6128"/>
        <v>0</v>
      </c>
      <c r="AW1862" s="137">
        <f t="shared" si="6129"/>
        <v>0</v>
      </c>
      <c r="AX1862" s="86" t="str">
        <f t="shared" si="6130"/>
        <v/>
      </c>
      <c r="AY1862" s="86" t="str">
        <f t="shared" si="6131"/>
        <v/>
      </c>
      <c r="AZ1862" s="90" t="str">
        <f t="shared" ref="AZ1862:BA1862" si="6377">IF($A1861&lt;&gt;"",AZ1861,"")</f>
        <v/>
      </c>
      <c r="BA1862" s="54" t="str">
        <f t="shared" si="6377"/>
        <v/>
      </c>
      <c r="BB1862" s="92" t="str">
        <f t="shared" si="6081"/>
        <v/>
      </c>
      <c r="BC1862" s="82">
        <f t="shared" si="6132"/>
        <v>0</v>
      </c>
      <c r="BD1862" s="71">
        <f t="shared" si="6082"/>
        <v>0</v>
      </c>
      <c r="BE1862" s="98">
        <f t="shared" si="6139"/>
        <v>18</v>
      </c>
      <c r="BF1862" s="54" t="str">
        <f t="shared" si="6364"/>
        <v/>
      </c>
      <c r="BG1862" s="92" t="str">
        <f t="shared" si="6358"/>
        <v/>
      </c>
      <c r="BH1862" s="82">
        <f t="shared" si="6115"/>
        <v>0</v>
      </c>
      <c r="BI1862" s="71">
        <f t="shared" si="6116"/>
        <v>0</v>
      </c>
      <c r="BJ1862" s="146"/>
      <c r="BK1862" s="97">
        <v>1</v>
      </c>
      <c r="BL1862" s="95" t="str">
        <f t="shared" ref="BL1862:BP1862" si="6378">IF(BL1861&lt;&gt;"",BL1861,"")</f>
        <v/>
      </c>
      <c r="BM1862" s="95" t="str">
        <f t="shared" si="6378"/>
        <v/>
      </c>
      <c r="BN1862" s="95" t="str">
        <f t="shared" si="6378"/>
        <v/>
      </c>
      <c r="BO1862" s="95" t="str">
        <f t="shared" si="6378"/>
        <v/>
      </c>
      <c r="BP1862" s="95" t="str">
        <f t="shared" si="6378"/>
        <v/>
      </c>
      <c r="BQ1862" s="81">
        <f t="shared" si="6142"/>
        <v>0</v>
      </c>
      <c r="BR1862" s="81">
        <f t="shared" si="6143"/>
        <v>0</v>
      </c>
      <c r="BS1862" s="81">
        <f t="shared" si="6144"/>
        <v>0</v>
      </c>
      <c r="BT1862" s="81">
        <f t="shared" si="6145"/>
        <v>0</v>
      </c>
      <c r="BU1862" s="81">
        <f t="shared" si="6146"/>
        <v>0</v>
      </c>
      <c r="BV1862" s="13">
        <f t="shared" si="6147"/>
        <v>0</v>
      </c>
      <c r="BW1862" s="11">
        <f t="shared" ref="BW1862:BW1925" si="6379">IF(A1862&lt;&gt;"",BV1862+BW1861,0)</f>
        <v>0</v>
      </c>
      <c r="BX1862" s="69">
        <f t="shared" si="6084"/>
        <v>0</v>
      </c>
      <c r="BY1862" s="69">
        <f>IF($A1862&lt;&gt;"",IF(BY1861&lt;&gt;0,BY1861,IF(BW1862&lt;=$AW$2,"Stop Loss",0)),0)</f>
        <v>0</v>
      </c>
      <c r="BZ1862" s="69">
        <f t="shared" si="6303"/>
        <v>0</v>
      </c>
      <c r="CA1862" s="27" t="str">
        <f t="shared" si="6085"/>
        <v/>
      </c>
      <c r="CB1862" s="27" t="str">
        <f t="shared" si="6086"/>
        <v/>
      </c>
      <c r="CC1862" s="27" t="str">
        <f t="shared" si="6087"/>
        <v/>
      </c>
      <c r="CD1862" s="27" t="str">
        <f t="shared" si="6088"/>
        <v/>
      </c>
      <c r="CE1862" s="27" t="str">
        <f t="shared" si="6089"/>
        <v/>
      </c>
      <c r="CF1862" s="27" t="str">
        <f t="shared" si="6090"/>
        <v/>
      </c>
      <c r="CG1862" s="86"/>
      <c r="CH1862" s="86"/>
      <c r="CI1862" s="45"/>
      <c r="CJ1862" s="45"/>
      <c r="CK1862" s="45"/>
    </row>
    <row r="1863" spans="1:89">
      <c r="A1863" s="149"/>
      <c r="B1863" s="82" t="str">
        <f t="shared" si="6366"/>
        <v/>
      </c>
      <c r="C1863" s="7" t="str">
        <f t="shared" si="6367"/>
        <v/>
      </c>
      <c r="D1863" s="81">
        <f t="shared" si="6368"/>
        <v>0</v>
      </c>
      <c r="E1863" s="7" t="str">
        <f t="shared" si="6369"/>
        <v>18,</v>
      </c>
      <c r="F1863" s="78"/>
      <c r="G1863" s="86"/>
      <c r="H1863" s="86"/>
      <c r="I1863" s="86"/>
      <c r="J1863" s="86"/>
      <c r="K1863" s="86"/>
      <c r="L1863" s="86"/>
      <c r="M1863" s="86"/>
      <c r="N1863" s="86"/>
      <c r="O1863" s="78"/>
      <c r="P1863" s="86"/>
      <c r="Q1863" s="86"/>
      <c r="R1863" s="86"/>
      <c r="S1863" s="86"/>
      <c r="T1863" s="86"/>
      <c r="U1863" s="86"/>
      <c r="V1863" s="86"/>
      <c r="W1863" s="86"/>
      <c r="X1863" s="123" t="str">
        <f t="shared" si="6370"/>
        <v/>
      </c>
      <c r="Y1863" s="127">
        <f t="shared" si="6117"/>
        <v>0</v>
      </c>
      <c r="Z1863" s="127">
        <f t="shared" si="6118"/>
        <v>0</v>
      </c>
      <c r="AA1863" s="127">
        <f t="shared" si="6119"/>
        <v>0</v>
      </c>
      <c r="AB1863" s="86">
        <f t="shared" ref="AB1863:AC1863" si="6380">AB1862</f>
        <v>0</v>
      </c>
      <c r="AC1863" s="86">
        <f t="shared" si="6380"/>
        <v>0</v>
      </c>
      <c r="AD1863" s="90" t="str">
        <f t="shared" ref="AD1863:AE1863" si="6381">IF($A1862&lt;&gt;"",AD1862,"")</f>
        <v/>
      </c>
      <c r="AE1863" s="54" t="str">
        <f t="shared" si="6381"/>
        <v/>
      </c>
      <c r="AF1863" s="92" t="str">
        <f t="shared" ref="AF1863:AF1926" si="6382">IF($A1863&lt;&gt;"",IF($A1863=0,"L",IF(AE1863&lt;&gt;"",IF(AE1863=X1863,"W","L"))),"")</f>
        <v/>
      </c>
      <c r="AG1863" s="82">
        <f t="shared" si="6373"/>
        <v>0</v>
      </c>
      <c r="AH1863" s="71">
        <f t="shared" si="6240"/>
        <v>0</v>
      </c>
      <c r="AI1863" s="78" t="str">
        <f t="shared" si="6374"/>
        <v/>
      </c>
      <c r="AJ1863" s="132">
        <f t="shared" si="6121"/>
        <v>0</v>
      </c>
      <c r="AK1863" s="132">
        <f t="shared" si="6122"/>
        <v>0</v>
      </c>
      <c r="AL1863" s="132">
        <f t="shared" si="6123"/>
        <v>0</v>
      </c>
      <c r="AM1863" s="86" t="str">
        <f t="shared" si="6124"/>
        <v/>
      </c>
      <c r="AN1863" s="86" t="str">
        <f t="shared" si="6125"/>
        <v/>
      </c>
      <c r="AO1863" s="90" t="str">
        <f t="shared" ref="AO1863:AP1863" si="6383">IF($A1862&lt;&gt;"",AO1862,"")</f>
        <v/>
      </c>
      <c r="AP1863" s="54" t="str">
        <f t="shared" si="6383"/>
        <v/>
      </c>
      <c r="AQ1863" s="92" t="str">
        <f t="shared" ref="AQ1863:AQ1926" si="6384">IF($A1863&lt;&gt;"",IF($A1863=0,"L",IF(AP1863&lt;&gt;"",IF(AP1863=AI1863,"W","L"))),"")</f>
        <v/>
      </c>
      <c r="AR1863" s="82">
        <f t="shared" si="6126"/>
        <v>0</v>
      </c>
      <c r="AS1863" s="71">
        <f t="shared" ref="AS1863:AS1926" si="6385">IF($A1863&lt;&gt;"",AR1863+AS1862,0)</f>
        <v>0</v>
      </c>
      <c r="AT1863" s="78" t="str">
        <f t="shared" si="6376"/>
        <v/>
      </c>
      <c r="AU1863" s="137">
        <f t="shared" si="6127"/>
        <v>0</v>
      </c>
      <c r="AV1863" s="137">
        <f t="shared" si="6128"/>
        <v>0</v>
      </c>
      <c r="AW1863" s="137">
        <f t="shared" si="6129"/>
        <v>0</v>
      </c>
      <c r="AX1863" s="86" t="str">
        <f t="shared" si="6130"/>
        <v/>
      </c>
      <c r="AY1863" s="86" t="str">
        <f t="shared" si="6131"/>
        <v/>
      </c>
      <c r="AZ1863" s="90" t="str">
        <f t="shared" ref="AZ1863:BA1863" si="6386">IF($A1862&lt;&gt;"",AZ1862,"")</f>
        <v/>
      </c>
      <c r="BA1863" s="54" t="str">
        <f t="shared" si="6386"/>
        <v/>
      </c>
      <c r="BB1863" s="92" t="str">
        <f t="shared" ref="BB1863:BB1926" si="6387">IF($A1863&lt;&gt;"",IF($A1863=0,"L",IF(BA1863&lt;&gt;"",IF(BA1863=AT1863,"W","L"))),"")</f>
        <v/>
      </c>
      <c r="BC1863" s="82">
        <f t="shared" si="6132"/>
        <v>0</v>
      </c>
      <c r="BD1863" s="71">
        <f t="shared" ref="BD1863:BD1926" si="6388">IF($A1863&lt;&gt;"",BC1863+BD1862,0)</f>
        <v>0</v>
      </c>
      <c r="BE1863" s="98">
        <f t="shared" si="6139"/>
        <v>18</v>
      </c>
      <c r="BF1863" s="54" t="str">
        <f t="shared" si="6364"/>
        <v/>
      </c>
      <c r="BG1863" s="92" t="str">
        <f t="shared" si="6358"/>
        <v/>
      </c>
      <c r="BH1863" s="82">
        <f t="shared" si="6115"/>
        <v>0</v>
      </c>
      <c r="BI1863" s="71">
        <f t="shared" si="6116"/>
        <v>0</v>
      </c>
      <c r="BJ1863" s="146"/>
      <c r="BK1863" s="97">
        <v>1</v>
      </c>
      <c r="BL1863" s="95" t="str">
        <f t="shared" ref="BL1863:BP1863" si="6389">IF(BL1862&lt;&gt;"",BL1862,"")</f>
        <v/>
      </c>
      <c r="BM1863" s="95" t="str">
        <f t="shared" si="6389"/>
        <v/>
      </c>
      <c r="BN1863" s="95" t="str">
        <f t="shared" si="6389"/>
        <v/>
      </c>
      <c r="BO1863" s="95" t="str">
        <f t="shared" si="6389"/>
        <v/>
      </c>
      <c r="BP1863" s="95" t="str">
        <f t="shared" si="6389"/>
        <v/>
      </c>
      <c r="BQ1863" s="81">
        <f t="shared" si="6142"/>
        <v>0</v>
      </c>
      <c r="BR1863" s="81">
        <f t="shared" si="6143"/>
        <v>0</v>
      </c>
      <c r="BS1863" s="81">
        <f t="shared" si="6144"/>
        <v>0</v>
      </c>
      <c r="BT1863" s="81">
        <f t="shared" si="6145"/>
        <v>0</v>
      </c>
      <c r="BU1863" s="81">
        <f t="shared" si="6146"/>
        <v>0</v>
      </c>
      <c r="BV1863" s="13">
        <f t="shared" si="6147"/>
        <v>0</v>
      </c>
      <c r="BW1863" s="11">
        <f t="shared" si="6379"/>
        <v>0</v>
      </c>
      <c r="BX1863" s="69">
        <f t="shared" ref="BX1863:BX1926" si="6390">IF($A1863&lt;&gt;"",IF(BX1862&gt;0,BX1862,IF(BW1863&gt;=$AW$1,"Profit Target",0)),0)</f>
        <v>0</v>
      </c>
      <c r="BY1863" s="69">
        <f>IF($A1863&lt;&gt;"",IF(BY1862&lt;&gt;0,BY1862,IF(BW1863&lt;=$AW$2,"Stop Loss",0)),0)</f>
        <v>0</v>
      </c>
      <c r="BZ1863" s="69">
        <f t="shared" si="6303"/>
        <v>0</v>
      </c>
      <c r="CA1863" s="27" t="str">
        <f t="shared" ref="CA1863:CA1926" si="6391">IF(AE1863&lt;&gt;"",AE1863&amp;",","")</f>
        <v/>
      </c>
      <c r="CB1863" s="27" t="str">
        <f t="shared" ref="CB1863:CB1926" si="6392">IF(AP1863&lt;&gt;"",AP1863&amp;",","")</f>
        <v/>
      </c>
      <c r="CC1863" s="27" t="str">
        <f t="shared" ref="CC1863:CC1926" si="6393">IF(BA1863&lt;&gt;"",BA1863&amp;",","")</f>
        <v/>
      </c>
      <c r="CD1863" s="27" t="str">
        <f t="shared" ref="CD1863:CD1926" si="6394">IF(AD1863="","",CONCATENATE(AD1863,","))</f>
        <v/>
      </c>
      <c r="CE1863" s="27" t="str">
        <f t="shared" ref="CE1863:CE1926" si="6395">IF(AO1863="","",CONCATENATE(AO1863,","))</f>
        <v/>
      </c>
      <c r="CF1863" s="27" t="str">
        <f t="shared" ref="CF1863:CF1926" si="6396">IF(AZ1863="","",CONCATENATE(AZ1863,","))</f>
        <v/>
      </c>
      <c r="CG1863" s="86"/>
      <c r="CH1863" s="86"/>
      <c r="CI1863" s="45"/>
      <c r="CJ1863" s="45"/>
      <c r="CK1863" s="45"/>
    </row>
    <row r="1864" spans="1:89">
      <c r="A1864" s="149"/>
      <c r="B1864" s="82" t="str">
        <f t="shared" si="6366"/>
        <v/>
      </c>
      <c r="C1864" s="7" t="str">
        <f t="shared" si="6367"/>
        <v/>
      </c>
      <c r="D1864" s="81">
        <f t="shared" si="6368"/>
        <v>0</v>
      </c>
      <c r="E1864" s="7" t="str">
        <f t="shared" si="6369"/>
        <v>18,</v>
      </c>
      <c r="F1864" s="78"/>
      <c r="G1864" s="86"/>
      <c r="H1864" s="86"/>
      <c r="I1864" s="86"/>
      <c r="J1864" s="86"/>
      <c r="K1864" s="86"/>
      <c r="L1864" s="86"/>
      <c r="M1864" s="86"/>
      <c r="N1864" s="86"/>
      <c r="O1864" s="78"/>
      <c r="P1864" s="86"/>
      <c r="Q1864" s="86"/>
      <c r="R1864" s="86"/>
      <c r="S1864" s="86"/>
      <c r="T1864" s="86"/>
      <c r="U1864" s="86"/>
      <c r="V1864" s="86"/>
      <c r="W1864" s="86"/>
      <c r="X1864" s="123" t="str">
        <f t="shared" si="6370"/>
        <v/>
      </c>
      <c r="Y1864" s="127">
        <f t="shared" si="6117"/>
        <v>0</v>
      </c>
      <c r="Z1864" s="127">
        <f t="shared" si="6118"/>
        <v>0</v>
      </c>
      <c r="AA1864" s="127">
        <f t="shared" si="6119"/>
        <v>0</v>
      </c>
      <c r="AB1864" s="86">
        <f t="shared" ref="AB1864:AC1864" si="6397">AB1863</f>
        <v>0</v>
      </c>
      <c r="AC1864" s="86">
        <f t="shared" si="6397"/>
        <v>0</v>
      </c>
      <c r="AD1864" s="90" t="str">
        <f t="shared" ref="AD1864:AE1864" si="6398">IF($A1863&lt;&gt;"",AD1863,"")</f>
        <v/>
      </c>
      <c r="AE1864" s="54" t="str">
        <f t="shared" si="6398"/>
        <v/>
      </c>
      <c r="AF1864" s="92" t="str">
        <f t="shared" si="6382"/>
        <v/>
      </c>
      <c r="AG1864" s="82">
        <f t="shared" si="6373"/>
        <v>0</v>
      </c>
      <c r="AH1864" s="71">
        <f t="shared" si="6240"/>
        <v>0</v>
      </c>
      <c r="AI1864" s="78" t="str">
        <f t="shared" si="6374"/>
        <v/>
      </c>
      <c r="AJ1864" s="132">
        <f t="shared" si="6121"/>
        <v>0</v>
      </c>
      <c r="AK1864" s="132">
        <f t="shared" si="6122"/>
        <v>0</v>
      </c>
      <c r="AL1864" s="132">
        <f t="shared" si="6123"/>
        <v>0</v>
      </c>
      <c r="AM1864" s="86" t="str">
        <f t="shared" si="6124"/>
        <v/>
      </c>
      <c r="AN1864" s="86" t="str">
        <f t="shared" si="6125"/>
        <v/>
      </c>
      <c r="AO1864" s="90" t="str">
        <f t="shared" ref="AO1864:AP1864" si="6399">IF($A1863&lt;&gt;"",AO1863,"")</f>
        <v/>
      </c>
      <c r="AP1864" s="54" t="str">
        <f t="shared" si="6399"/>
        <v/>
      </c>
      <c r="AQ1864" s="92" t="str">
        <f t="shared" si="6384"/>
        <v/>
      </c>
      <c r="AR1864" s="82">
        <f t="shared" si="6126"/>
        <v>0</v>
      </c>
      <c r="AS1864" s="71">
        <f t="shared" si="6385"/>
        <v>0</v>
      </c>
      <c r="AT1864" s="78" t="str">
        <f t="shared" si="6376"/>
        <v/>
      </c>
      <c r="AU1864" s="137">
        <f t="shared" si="6127"/>
        <v>0</v>
      </c>
      <c r="AV1864" s="137">
        <f t="shared" si="6128"/>
        <v>0</v>
      </c>
      <c r="AW1864" s="137">
        <f t="shared" si="6129"/>
        <v>0</v>
      </c>
      <c r="AX1864" s="86" t="str">
        <f t="shared" si="6130"/>
        <v/>
      </c>
      <c r="AY1864" s="86" t="str">
        <f t="shared" si="6131"/>
        <v/>
      </c>
      <c r="AZ1864" s="90" t="str">
        <f t="shared" ref="AZ1864:BA1864" si="6400">IF($A1863&lt;&gt;"",AZ1863,"")</f>
        <v/>
      </c>
      <c r="BA1864" s="54" t="str">
        <f t="shared" si="6400"/>
        <v/>
      </c>
      <c r="BB1864" s="92" t="str">
        <f t="shared" si="6387"/>
        <v/>
      </c>
      <c r="BC1864" s="82">
        <f t="shared" si="6132"/>
        <v>0</v>
      </c>
      <c r="BD1864" s="71">
        <f t="shared" si="6388"/>
        <v>0</v>
      </c>
      <c r="BE1864" s="98">
        <f t="shared" si="6139"/>
        <v>18</v>
      </c>
      <c r="BF1864" s="54" t="str">
        <f t="shared" si="6364"/>
        <v/>
      </c>
      <c r="BG1864" s="92" t="str">
        <f t="shared" si="6358"/>
        <v/>
      </c>
      <c r="BH1864" s="82">
        <f t="shared" si="6115"/>
        <v>0</v>
      </c>
      <c r="BI1864" s="71">
        <f t="shared" si="6116"/>
        <v>0</v>
      </c>
      <c r="BJ1864" s="146"/>
      <c r="BK1864" s="97">
        <v>1</v>
      </c>
      <c r="BL1864" s="95" t="str">
        <f t="shared" ref="BL1864:BP1864" si="6401">IF(BL1863&lt;&gt;"",BL1863,"")</f>
        <v/>
      </c>
      <c r="BM1864" s="95" t="str">
        <f t="shared" si="6401"/>
        <v/>
      </c>
      <c r="BN1864" s="95" t="str">
        <f t="shared" si="6401"/>
        <v/>
      </c>
      <c r="BO1864" s="95" t="str">
        <f t="shared" si="6401"/>
        <v/>
      </c>
      <c r="BP1864" s="95" t="str">
        <f t="shared" si="6401"/>
        <v/>
      </c>
      <c r="BQ1864" s="81">
        <f t="shared" si="6142"/>
        <v>0</v>
      </c>
      <c r="BR1864" s="81">
        <f t="shared" si="6143"/>
        <v>0</v>
      </c>
      <c r="BS1864" s="81">
        <f t="shared" si="6144"/>
        <v>0</v>
      </c>
      <c r="BT1864" s="81">
        <f t="shared" si="6145"/>
        <v>0</v>
      </c>
      <c r="BU1864" s="81">
        <f t="shared" si="6146"/>
        <v>0</v>
      </c>
      <c r="BV1864" s="13">
        <f t="shared" si="6147"/>
        <v>0</v>
      </c>
      <c r="BW1864" s="11">
        <f t="shared" si="6379"/>
        <v>0</v>
      </c>
      <c r="BX1864" s="69">
        <f t="shared" si="6390"/>
        <v>0</v>
      </c>
      <c r="BY1864" s="69">
        <f>IF($A1864&lt;&gt;"",IF(BY1863&lt;&gt;0,BY1863,IF(BW1864&lt;=$AW$2,"Stop Loss",0)),0)</f>
        <v>0</v>
      </c>
      <c r="BZ1864" s="69">
        <f t="shared" si="6303"/>
        <v>0</v>
      </c>
      <c r="CA1864" s="27" t="str">
        <f t="shared" si="6391"/>
        <v/>
      </c>
      <c r="CB1864" s="27" t="str">
        <f t="shared" si="6392"/>
        <v/>
      </c>
      <c r="CC1864" s="27" t="str">
        <f t="shared" si="6393"/>
        <v/>
      </c>
      <c r="CD1864" s="27" t="str">
        <f t="shared" si="6394"/>
        <v/>
      </c>
      <c r="CE1864" s="27" t="str">
        <f t="shared" si="6395"/>
        <v/>
      </c>
      <c r="CF1864" s="27" t="str">
        <f t="shared" si="6396"/>
        <v/>
      </c>
      <c r="CG1864" s="86"/>
      <c r="CH1864" s="86"/>
      <c r="CI1864" s="45"/>
      <c r="CJ1864" s="45"/>
      <c r="CK1864" s="45"/>
    </row>
    <row r="1865" spans="1:89">
      <c r="A1865" s="149"/>
      <c r="B1865" s="82" t="str">
        <f t="shared" si="6366"/>
        <v/>
      </c>
      <c r="C1865" s="7" t="str">
        <f t="shared" si="6367"/>
        <v/>
      </c>
      <c r="D1865" s="81">
        <f t="shared" si="6368"/>
        <v>0</v>
      </c>
      <c r="E1865" s="7" t="str">
        <f t="shared" si="6369"/>
        <v>18,</v>
      </c>
      <c r="F1865" s="78"/>
      <c r="G1865" s="86"/>
      <c r="H1865" s="86"/>
      <c r="I1865" s="86"/>
      <c r="J1865" s="86"/>
      <c r="K1865" s="86"/>
      <c r="L1865" s="86"/>
      <c r="M1865" s="86"/>
      <c r="N1865" s="86"/>
      <c r="O1865" s="78"/>
      <c r="P1865" s="86"/>
      <c r="Q1865" s="86"/>
      <c r="R1865" s="86"/>
      <c r="S1865" s="86"/>
      <c r="T1865" s="86"/>
      <c r="U1865" s="86"/>
      <c r="V1865" s="86"/>
      <c r="W1865" s="86"/>
      <c r="X1865" s="123" t="str">
        <f t="shared" si="6370"/>
        <v/>
      </c>
      <c r="Y1865" s="127">
        <f t="shared" si="6117"/>
        <v>0</v>
      </c>
      <c r="Z1865" s="127">
        <f t="shared" si="6118"/>
        <v>0</v>
      </c>
      <c r="AA1865" s="127">
        <f t="shared" si="6119"/>
        <v>0</v>
      </c>
      <c r="AB1865" s="86">
        <f t="shared" ref="AB1865:AC1865" si="6402">AB1864</f>
        <v>0</v>
      </c>
      <c r="AC1865" s="86">
        <f t="shared" si="6402"/>
        <v>0</v>
      </c>
      <c r="AD1865" s="90" t="str">
        <f t="shared" ref="AD1865:AE1865" si="6403">IF($A1864&lt;&gt;"",AD1864,"")</f>
        <v/>
      </c>
      <c r="AE1865" s="54" t="str">
        <f t="shared" si="6403"/>
        <v/>
      </c>
      <c r="AF1865" s="92" t="str">
        <f t="shared" si="6382"/>
        <v/>
      </c>
      <c r="AG1865" s="82">
        <f t="shared" si="6373"/>
        <v>0</v>
      </c>
      <c r="AH1865" s="71">
        <f t="shared" si="6240"/>
        <v>0</v>
      </c>
      <c r="AI1865" s="78" t="str">
        <f t="shared" si="6374"/>
        <v/>
      </c>
      <c r="AJ1865" s="132">
        <f t="shared" si="6121"/>
        <v>0</v>
      </c>
      <c r="AK1865" s="132">
        <f t="shared" si="6122"/>
        <v>0</v>
      </c>
      <c r="AL1865" s="132">
        <f t="shared" si="6123"/>
        <v>0</v>
      </c>
      <c r="AM1865" s="86" t="str">
        <f t="shared" si="6124"/>
        <v/>
      </c>
      <c r="AN1865" s="86" t="str">
        <f t="shared" si="6125"/>
        <v/>
      </c>
      <c r="AO1865" s="90" t="str">
        <f t="shared" ref="AO1865:AP1865" si="6404">IF($A1864&lt;&gt;"",AO1864,"")</f>
        <v/>
      </c>
      <c r="AP1865" s="54" t="str">
        <f t="shared" si="6404"/>
        <v/>
      </c>
      <c r="AQ1865" s="92" t="str">
        <f t="shared" si="6384"/>
        <v/>
      </c>
      <c r="AR1865" s="82">
        <f t="shared" si="6126"/>
        <v>0</v>
      </c>
      <c r="AS1865" s="71">
        <f t="shared" si="6385"/>
        <v>0</v>
      </c>
      <c r="AT1865" s="78" t="str">
        <f t="shared" si="6376"/>
        <v/>
      </c>
      <c r="AU1865" s="137">
        <f t="shared" si="6127"/>
        <v>0</v>
      </c>
      <c r="AV1865" s="137">
        <f t="shared" si="6128"/>
        <v>0</v>
      </c>
      <c r="AW1865" s="137">
        <f t="shared" si="6129"/>
        <v>0</v>
      </c>
      <c r="AX1865" s="86" t="str">
        <f t="shared" si="6130"/>
        <v/>
      </c>
      <c r="AY1865" s="86" t="str">
        <f t="shared" si="6131"/>
        <v/>
      </c>
      <c r="AZ1865" s="90" t="str">
        <f t="shared" ref="AZ1865:BA1865" si="6405">IF($A1864&lt;&gt;"",AZ1864,"")</f>
        <v/>
      </c>
      <c r="BA1865" s="54" t="str">
        <f t="shared" si="6405"/>
        <v/>
      </c>
      <c r="BB1865" s="92" t="str">
        <f t="shared" si="6387"/>
        <v/>
      </c>
      <c r="BC1865" s="82">
        <f t="shared" si="6132"/>
        <v>0</v>
      </c>
      <c r="BD1865" s="71">
        <f t="shared" si="6388"/>
        <v>0</v>
      </c>
      <c r="BE1865" s="98">
        <f t="shared" si="6139"/>
        <v>18</v>
      </c>
      <c r="BF1865" s="54" t="str">
        <f t="shared" si="6364"/>
        <v/>
      </c>
      <c r="BG1865" s="92" t="str">
        <f t="shared" si="6358"/>
        <v/>
      </c>
      <c r="BH1865" s="82">
        <f t="shared" si="6115"/>
        <v>0</v>
      </c>
      <c r="BI1865" s="71">
        <f t="shared" si="6116"/>
        <v>0</v>
      </c>
      <c r="BJ1865" s="146"/>
      <c r="BK1865" s="97">
        <v>1</v>
      </c>
      <c r="BL1865" s="95" t="str">
        <f t="shared" ref="BL1865:BP1865" si="6406">IF(BL1864&lt;&gt;"",BL1864,"")</f>
        <v/>
      </c>
      <c r="BM1865" s="95" t="str">
        <f t="shared" si="6406"/>
        <v/>
      </c>
      <c r="BN1865" s="95" t="str">
        <f t="shared" si="6406"/>
        <v/>
      </c>
      <c r="BO1865" s="95" t="str">
        <f t="shared" si="6406"/>
        <v/>
      </c>
      <c r="BP1865" s="95" t="str">
        <f t="shared" si="6406"/>
        <v/>
      </c>
      <c r="BQ1865" s="81">
        <f t="shared" si="6142"/>
        <v>0</v>
      </c>
      <c r="BR1865" s="81">
        <f t="shared" si="6143"/>
        <v>0</v>
      </c>
      <c r="BS1865" s="81">
        <f t="shared" si="6144"/>
        <v>0</v>
      </c>
      <c r="BT1865" s="81">
        <f t="shared" si="6145"/>
        <v>0</v>
      </c>
      <c r="BU1865" s="81">
        <f t="shared" si="6146"/>
        <v>0</v>
      </c>
      <c r="BV1865" s="13">
        <f t="shared" si="6147"/>
        <v>0</v>
      </c>
      <c r="BW1865" s="11">
        <f t="shared" si="6379"/>
        <v>0</v>
      </c>
      <c r="BX1865" s="69">
        <f t="shared" si="6390"/>
        <v>0</v>
      </c>
      <c r="BY1865" s="69">
        <f>IF($A1865&lt;&gt;"",IF(BY1864&lt;&gt;0,BY1864,IF(BW1865&lt;=$AW$2,"Stop Loss",0)),0)</f>
        <v>0</v>
      </c>
      <c r="BZ1865" s="69">
        <f t="shared" si="6303"/>
        <v>0</v>
      </c>
      <c r="CA1865" s="27" t="str">
        <f t="shared" si="6391"/>
        <v/>
      </c>
      <c r="CB1865" s="27" t="str">
        <f t="shared" si="6392"/>
        <v/>
      </c>
      <c r="CC1865" s="27" t="str">
        <f t="shared" si="6393"/>
        <v/>
      </c>
      <c r="CD1865" s="27" t="str">
        <f t="shared" si="6394"/>
        <v/>
      </c>
      <c r="CE1865" s="27" t="str">
        <f t="shared" si="6395"/>
        <v/>
      </c>
      <c r="CF1865" s="27" t="str">
        <f t="shared" si="6396"/>
        <v/>
      </c>
      <c r="CG1865" s="86"/>
      <c r="CH1865" s="86"/>
      <c r="CI1865" s="45"/>
      <c r="CJ1865" s="45"/>
      <c r="CK1865" s="45"/>
    </row>
    <row r="1866" spans="1:89">
      <c r="A1866" s="149"/>
      <c r="B1866" s="82" t="str">
        <f t="shared" si="6366"/>
        <v/>
      </c>
      <c r="C1866" s="7" t="str">
        <f t="shared" si="6367"/>
        <v/>
      </c>
      <c r="D1866" s="81">
        <f t="shared" si="6368"/>
        <v>0</v>
      </c>
      <c r="E1866" s="7" t="str">
        <f t="shared" si="6369"/>
        <v>18,</v>
      </c>
      <c r="F1866" s="78"/>
      <c r="G1866" s="86"/>
      <c r="H1866" s="86"/>
      <c r="I1866" s="86"/>
      <c r="J1866" s="86"/>
      <c r="K1866" s="86"/>
      <c r="L1866" s="86"/>
      <c r="M1866" s="86"/>
      <c r="N1866" s="86"/>
      <c r="O1866" s="78"/>
      <c r="P1866" s="86"/>
      <c r="Q1866" s="86"/>
      <c r="R1866" s="86"/>
      <c r="S1866" s="86"/>
      <c r="T1866" s="86"/>
      <c r="U1866" s="86"/>
      <c r="V1866" s="86"/>
      <c r="W1866" s="86"/>
      <c r="X1866" s="123" t="str">
        <f t="shared" si="6370"/>
        <v/>
      </c>
      <c r="Y1866" s="127">
        <f t="shared" si="6117"/>
        <v>0</v>
      </c>
      <c r="Z1866" s="127">
        <f t="shared" si="6118"/>
        <v>0</v>
      </c>
      <c r="AA1866" s="127">
        <f t="shared" si="6119"/>
        <v>0</v>
      </c>
      <c r="AB1866" s="86">
        <f t="shared" ref="AB1866:AC1866" si="6407">AB1865</f>
        <v>0</v>
      </c>
      <c r="AC1866" s="86">
        <f t="shared" si="6407"/>
        <v>0</v>
      </c>
      <c r="AD1866" s="90" t="str">
        <f t="shared" ref="AD1866:AE1866" si="6408">IF($A1865&lt;&gt;"",AD1865,"")</f>
        <v/>
      </c>
      <c r="AE1866" s="54" t="str">
        <f t="shared" si="6408"/>
        <v/>
      </c>
      <c r="AF1866" s="92" t="str">
        <f t="shared" si="6382"/>
        <v/>
      </c>
      <c r="AG1866" s="82">
        <f t="shared" si="6373"/>
        <v>0</v>
      </c>
      <c r="AH1866" s="71">
        <f t="shared" si="6240"/>
        <v>0</v>
      </c>
      <c r="AI1866" s="78" t="str">
        <f t="shared" si="6374"/>
        <v/>
      </c>
      <c r="AJ1866" s="132">
        <f t="shared" si="6121"/>
        <v>0</v>
      </c>
      <c r="AK1866" s="132">
        <f t="shared" si="6122"/>
        <v>0</v>
      </c>
      <c r="AL1866" s="132">
        <f t="shared" si="6123"/>
        <v>0</v>
      </c>
      <c r="AM1866" s="86" t="str">
        <f t="shared" si="6124"/>
        <v/>
      </c>
      <c r="AN1866" s="86" t="str">
        <f t="shared" si="6125"/>
        <v/>
      </c>
      <c r="AO1866" s="90" t="str">
        <f t="shared" ref="AO1866:AP1866" si="6409">IF($A1865&lt;&gt;"",AO1865,"")</f>
        <v/>
      </c>
      <c r="AP1866" s="54" t="str">
        <f t="shared" si="6409"/>
        <v/>
      </c>
      <c r="AQ1866" s="92" t="str">
        <f t="shared" si="6384"/>
        <v/>
      </c>
      <c r="AR1866" s="82">
        <f t="shared" si="6126"/>
        <v>0</v>
      </c>
      <c r="AS1866" s="71">
        <f t="shared" si="6385"/>
        <v>0</v>
      </c>
      <c r="AT1866" s="78" t="str">
        <f t="shared" si="6376"/>
        <v/>
      </c>
      <c r="AU1866" s="137">
        <f t="shared" si="6127"/>
        <v>0</v>
      </c>
      <c r="AV1866" s="137">
        <f t="shared" si="6128"/>
        <v>0</v>
      </c>
      <c r="AW1866" s="137">
        <f t="shared" si="6129"/>
        <v>0</v>
      </c>
      <c r="AX1866" s="86" t="str">
        <f t="shared" si="6130"/>
        <v/>
      </c>
      <c r="AY1866" s="86" t="str">
        <f t="shared" si="6131"/>
        <v/>
      </c>
      <c r="AZ1866" s="90" t="str">
        <f t="shared" ref="AZ1866:BA1866" si="6410">IF($A1865&lt;&gt;"",AZ1865,"")</f>
        <v/>
      </c>
      <c r="BA1866" s="54" t="str">
        <f t="shared" si="6410"/>
        <v/>
      </c>
      <c r="BB1866" s="92" t="str">
        <f t="shared" si="6387"/>
        <v/>
      </c>
      <c r="BC1866" s="82">
        <f t="shared" si="6132"/>
        <v>0</v>
      </c>
      <c r="BD1866" s="71">
        <f t="shared" si="6388"/>
        <v>0</v>
      </c>
      <c r="BE1866" s="98">
        <f t="shared" si="6139"/>
        <v>18</v>
      </c>
      <c r="BF1866" s="54" t="str">
        <f t="shared" si="6364"/>
        <v/>
      </c>
      <c r="BG1866" s="92" t="str">
        <f t="shared" si="6358"/>
        <v/>
      </c>
      <c r="BH1866" s="82">
        <f t="shared" si="6115"/>
        <v>0</v>
      </c>
      <c r="BI1866" s="71">
        <f t="shared" si="6116"/>
        <v>0</v>
      </c>
      <c r="BJ1866" s="146"/>
      <c r="BK1866" s="97">
        <v>1</v>
      </c>
      <c r="BL1866" s="95" t="str">
        <f t="shared" ref="BL1866:BP1866" si="6411">IF(BL1865&lt;&gt;"",BL1865,"")</f>
        <v/>
      </c>
      <c r="BM1866" s="95" t="str">
        <f t="shared" si="6411"/>
        <v/>
      </c>
      <c r="BN1866" s="95" t="str">
        <f t="shared" si="6411"/>
        <v/>
      </c>
      <c r="BO1866" s="95" t="str">
        <f t="shared" si="6411"/>
        <v/>
      </c>
      <c r="BP1866" s="95" t="str">
        <f t="shared" si="6411"/>
        <v/>
      </c>
      <c r="BQ1866" s="81">
        <f t="shared" si="6142"/>
        <v>0</v>
      </c>
      <c r="BR1866" s="81">
        <f t="shared" si="6143"/>
        <v>0</v>
      </c>
      <c r="BS1866" s="81">
        <f t="shared" si="6144"/>
        <v>0</v>
      </c>
      <c r="BT1866" s="81">
        <f t="shared" si="6145"/>
        <v>0</v>
      </c>
      <c r="BU1866" s="81">
        <f t="shared" si="6146"/>
        <v>0</v>
      </c>
      <c r="BV1866" s="13">
        <f t="shared" si="6147"/>
        <v>0</v>
      </c>
      <c r="BW1866" s="11">
        <f t="shared" si="6379"/>
        <v>0</v>
      </c>
      <c r="BX1866" s="69">
        <f t="shared" si="6390"/>
        <v>0</v>
      </c>
      <c r="BY1866" s="69">
        <f>IF($A1866&lt;&gt;"",IF(BY1865&lt;&gt;0,BY1865,IF(BW1866&lt;=$AW$2,"Stop Loss",0)),0)</f>
        <v>0</v>
      </c>
      <c r="BZ1866" s="69">
        <f t="shared" si="6303"/>
        <v>0</v>
      </c>
      <c r="CA1866" s="27" t="str">
        <f t="shared" si="6391"/>
        <v/>
      </c>
      <c r="CB1866" s="27" t="str">
        <f t="shared" si="6392"/>
        <v/>
      </c>
      <c r="CC1866" s="27" t="str">
        <f t="shared" si="6393"/>
        <v/>
      </c>
      <c r="CD1866" s="27" t="str">
        <f t="shared" si="6394"/>
        <v/>
      </c>
      <c r="CE1866" s="27" t="str">
        <f t="shared" si="6395"/>
        <v/>
      </c>
      <c r="CF1866" s="27" t="str">
        <f t="shared" si="6396"/>
        <v/>
      </c>
      <c r="CG1866" s="86"/>
      <c r="CH1866" s="86"/>
      <c r="CI1866" s="45"/>
      <c r="CJ1866" s="45"/>
      <c r="CK1866" s="45"/>
    </row>
    <row r="1867" spans="1:89">
      <c r="A1867" s="149"/>
      <c r="B1867" s="82" t="str">
        <f t="shared" si="6366"/>
        <v/>
      </c>
      <c r="C1867" s="7" t="str">
        <f t="shared" si="6367"/>
        <v/>
      </c>
      <c r="D1867" s="81">
        <f t="shared" si="6368"/>
        <v>0</v>
      </c>
      <c r="E1867" s="7" t="str">
        <f t="shared" si="6369"/>
        <v>18,</v>
      </c>
      <c r="F1867" s="78"/>
      <c r="G1867" s="86"/>
      <c r="H1867" s="86"/>
      <c r="I1867" s="86"/>
      <c r="J1867" s="86"/>
      <c r="K1867" s="86"/>
      <c r="L1867" s="86"/>
      <c r="M1867" s="86"/>
      <c r="N1867" s="86"/>
      <c r="O1867" s="78"/>
      <c r="P1867" s="86"/>
      <c r="Q1867" s="86"/>
      <c r="R1867" s="86"/>
      <c r="S1867" s="86"/>
      <c r="T1867" s="86"/>
      <c r="U1867" s="86"/>
      <c r="V1867" s="86"/>
      <c r="W1867" s="86"/>
      <c r="X1867" s="123" t="str">
        <f t="shared" si="6370"/>
        <v/>
      </c>
      <c r="Y1867" s="127">
        <f t="shared" si="6117"/>
        <v>0</v>
      </c>
      <c r="Z1867" s="127">
        <f t="shared" si="6118"/>
        <v>0</v>
      </c>
      <c r="AA1867" s="127">
        <f t="shared" si="6119"/>
        <v>0</v>
      </c>
      <c r="AB1867" s="86">
        <f>IF($Y1867&gt;$Z1867,$Y1867-$Z1867+AB1866,AB1866)</f>
        <v>0</v>
      </c>
      <c r="AC1867" s="86">
        <f>IF($Z1867&gt;$Y1867,$Z1867-$Y1867+AC1866,AC1866)</f>
        <v>0</v>
      </c>
      <c r="AD1867" s="90" t="str">
        <f t="shared" ref="AD1867:AE1867" si="6412">IF($A1866&lt;&gt;"",AD1866,"")</f>
        <v/>
      </c>
      <c r="AE1867" s="54" t="str">
        <f t="shared" si="6412"/>
        <v/>
      </c>
      <c r="AF1867" s="92" t="str">
        <f t="shared" si="6382"/>
        <v/>
      </c>
      <c r="AG1867" s="82">
        <f t="shared" si="6373"/>
        <v>0</v>
      </c>
      <c r="AH1867" s="71">
        <f t="shared" si="6240"/>
        <v>0</v>
      </c>
      <c r="AI1867" s="78" t="str">
        <f t="shared" si="6374"/>
        <v/>
      </c>
      <c r="AJ1867" s="132">
        <f t="shared" si="6121"/>
        <v>0</v>
      </c>
      <c r="AK1867" s="132">
        <f t="shared" si="6122"/>
        <v>0</v>
      </c>
      <c r="AL1867" s="132">
        <f t="shared" si="6123"/>
        <v>0</v>
      </c>
      <c r="AM1867" s="86" t="str">
        <f t="shared" si="6124"/>
        <v/>
      </c>
      <c r="AN1867" s="86" t="str">
        <f t="shared" si="6125"/>
        <v/>
      </c>
      <c r="AO1867" s="90" t="str">
        <f t="shared" ref="AO1867:AP1867" si="6413">IF($A1866&lt;&gt;"",AO1866,"")</f>
        <v/>
      </c>
      <c r="AP1867" s="54" t="str">
        <f t="shared" si="6413"/>
        <v/>
      </c>
      <c r="AQ1867" s="92" t="str">
        <f t="shared" si="6384"/>
        <v/>
      </c>
      <c r="AR1867" s="82">
        <f t="shared" si="6126"/>
        <v>0</v>
      </c>
      <c r="AS1867" s="71">
        <f t="shared" si="6385"/>
        <v>0</v>
      </c>
      <c r="AT1867" s="78" t="str">
        <f t="shared" si="6376"/>
        <v/>
      </c>
      <c r="AU1867" s="137">
        <f t="shared" si="6127"/>
        <v>0</v>
      </c>
      <c r="AV1867" s="137">
        <f t="shared" si="6128"/>
        <v>0</v>
      </c>
      <c r="AW1867" s="137">
        <f t="shared" si="6129"/>
        <v>0</v>
      </c>
      <c r="AX1867" s="86" t="str">
        <f t="shared" si="6130"/>
        <v/>
      </c>
      <c r="AY1867" s="86" t="str">
        <f t="shared" si="6131"/>
        <v/>
      </c>
      <c r="AZ1867" s="90" t="str">
        <f t="shared" ref="AZ1867:BA1867" si="6414">IF($A1866&lt;&gt;"",AZ1866,"")</f>
        <v/>
      </c>
      <c r="BA1867" s="54" t="str">
        <f t="shared" si="6414"/>
        <v/>
      </c>
      <c r="BB1867" s="92" t="str">
        <f t="shared" si="6387"/>
        <v/>
      </c>
      <c r="BC1867" s="82">
        <f t="shared" si="6132"/>
        <v>0</v>
      </c>
      <c r="BD1867" s="71">
        <f t="shared" si="6388"/>
        <v>0</v>
      </c>
      <c r="BE1867" s="98">
        <f t="shared" si="6139"/>
        <v>18</v>
      </c>
      <c r="BF1867" s="54" t="str">
        <f t="shared" si="6364"/>
        <v/>
      </c>
      <c r="BG1867" s="92" t="str">
        <f t="shared" si="6358"/>
        <v/>
      </c>
      <c r="BH1867" s="82">
        <f t="shared" si="6115"/>
        <v>0</v>
      </c>
      <c r="BI1867" s="71">
        <f t="shared" si="6116"/>
        <v>0</v>
      </c>
      <c r="BJ1867" s="146"/>
      <c r="BK1867" s="97">
        <v>1</v>
      </c>
      <c r="BL1867" s="95" t="str">
        <f t="shared" ref="BL1867:BP1867" si="6415">IF(BL1866&lt;&gt;"",BL1866,"")</f>
        <v/>
      </c>
      <c r="BM1867" s="95" t="str">
        <f t="shared" si="6415"/>
        <v/>
      </c>
      <c r="BN1867" s="95" t="str">
        <f t="shared" si="6415"/>
        <v/>
      </c>
      <c r="BO1867" s="95" t="str">
        <f t="shared" si="6415"/>
        <v/>
      </c>
      <c r="BP1867" s="95" t="str">
        <f t="shared" si="6415"/>
        <v/>
      </c>
      <c r="BQ1867" s="81">
        <f t="shared" si="6142"/>
        <v>0</v>
      </c>
      <c r="BR1867" s="81">
        <f t="shared" si="6143"/>
        <v>0</v>
      </c>
      <c r="BS1867" s="81">
        <f t="shared" si="6144"/>
        <v>0</v>
      </c>
      <c r="BT1867" s="81">
        <f t="shared" si="6145"/>
        <v>0</v>
      </c>
      <c r="BU1867" s="81">
        <f t="shared" si="6146"/>
        <v>0</v>
      </c>
      <c r="BV1867" s="13">
        <f t="shared" si="6147"/>
        <v>0</v>
      </c>
      <c r="BW1867" s="11">
        <f t="shared" si="6379"/>
        <v>0</v>
      </c>
      <c r="BX1867" s="69">
        <f t="shared" si="6390"/>
        <v>0</v>
      </c>
      <c r="BY1867" s="69">
        <f>IF($A1867&lt;&gt;"",IF(BY1866&lt;&gt;0,BY1866,IF(BW1867&lt;=$AW$2,"Stop Loss",0)),0)</f>
        <v>0</v>
      </c>
      <c r="BZ1867" s="69">
        <f t="shared" si="6303"/>
        <v>0</v>
      </c>
      <c r="CA1867" s="27" t="str">
        <f t="shared" si="6391"/>
        <v/>
      </c>
      <c r="CB1867" s="27" t="str">
        <f t="shared" si="6392"/>
        <v/>
      </c>
      <c r="CC1867" s="27" t="str">
        <f t="shared" si="6393"/>
        <v/>
      </c>
      <c r="CD1867" s="27" t="str">
        <f t="shared" si="6394"/>
        <v/>
      </c>
      <c r="CE1867" s="27" t="str">
        <f t="shared" si="6395"/>
        <v/>
      </c>
      <c r="CF1867" s="27" t="str">
        <f t="shared" si="6396"/>
        <v/>
      </c>
      <c r="CG1867" s="86"/>
      <c r="CH1867" s="86"/>
      <c r="CI1867" s="45"/>
      <c r="CJ1867" s="45"/>
      <c r="CK1867" s="45"/>
    </row>
    <row r="1868" spans="1:89">
      <c r="A1868" s="149"/>
      <c r="B1868" s="82" t="str">
        <f t="shared" si="6366"/>
        <v/>
      </c>
      <c r="C1868" s="7" t="str">
        <f t="shared" si="6367"/>
        <v/>
      </c>
      <c r="D1868" s="81">
        <f t="shared" si="6368"/>
        <v>0</v>
      </c>
      <c r="E1868" s="7" t="str">
        <f t="shared" si="6369"/>
        <v>18,</v>
      </c>
      <c r="F1868" s="78"/>
      <c r="G1868" s="86"/>
      <c r="H1868" s="86"/>
      <c r="I1868" s="86"/>
      <c r="J1868" s="86"/>
      <c r="K1868" s="86"/>
      <c r="L1868" s="86"/>
      <c r="M1868" s="86"/>
      <c r="N1868" s="86"/>
      <c r="O1868" s="78"/>
      <c r="P1868" s="86"/>
      <c r="Q1868" s="86"/>
      <c r="R1868" s="86"/>
      <c r="S1868" s="86"/>
      <c r="T1868" s="86"/>
      <c r="U1868" s="86"/>
      <c r="V1868" s="86"/>
      <c r="W1868" s="86"/>
      <c r="X1868" s="123" t="str">
        <f t="shared" si="6370"/>
        <v/>
      </c>
      <c r="Y1868" s="127">
        <f t="shared" si="6117"/>
        <v>0</v>
      </c>
      <c r="Z1868" s="127">
        <f t="shared" si="6118"/>
        <v>0</v>
      </c>
      <c r="AA1868" s="127">
        <f t="shared" si="6119"/>
        <v>0</v>
      </c>
      <c r="AB1868" s="86">
        <f>AB1867</f>
        <v>0</v>
      </c>
      <c r="AC1868" s="86">
        <f>AC1867</f>
        <v>0</v>
      </c>
      <c r="AD1868" s="90" t="str">
        <f>IF($A1867&lt;&gt;"",AA1867,"")</f>
        <v/>
      </c>
      <c r="AE1868" s="92" t="str">
        <f>IF($A1867&lt;&gt;"",IF(Y1867&gt;Z1867,"L","H"),"")</f>
        <v/>
      </c>
      <c r="AF1868" s="92" t="str">
        <f t="shared" si="6382"/>
        <v/>
      </c>
      <c r="AG1868" s="82">
        <f t="shared" si="6373"/>
        <v>0</v>
      </c>
      <c r="AH1868" s="71">
        <f t="shared" si="6240"/>
        <v>0</v>
      </c>
      <c r="AI1868" s="78" t="str">
        <f t="shared" si="6374"/>
        <v/>
      </c>
      <c r="AJ1868" s="132">
        <f t="shared" si="6121"/>
        <v>0</v>
      </c>
      <c r="AK1868" s="132">
        <f t="shared" si="6122"/>
        <v>0</v>
      </c>
      <c r="AL1868" s="132">
        <f t="shared" si="6123"/>
        <v>0</v>
      </c>
      <c r="AM1868" s="86" t="str">
        <f t="shared" si="6124"/>
        <v/>
      </c>
      <c r="AN1868" s="86" t="str">
        <f t="shared" si="6125"/>
        <v/>
      </c>
      <c r="AO1868" s="90" t="str">
        <f>IF($A1867&lt;&gt;"",AL1867,"")</f>
        <v/>
      </c>
      <c r="AP1868" s="92" t="str">
        <f>IF($A1867&lt;&gt;"",IF(AM1867&lt;&gt;"","O","E"),"")</f>
        <v/>
      </c>
      <c r="AQ1868" s="92" t="str">
        <f t="shared" si="6384"/>
        <v/>
      </c>
      <c r="AR1868" s="82">
        <f t="shared" si="6126"/>
        <v>0</v>
      </c>
      <c r="AS1868" s="71">
        <f t="shared" si="6385"/>
        <v>0</v>
      </c>
      <c r="AT1868" s="78" t="str">
        <f t="shared" si="6376"/>
        <v/>
      </c>
      <c r="AU1868" s="137">
        <f t="shared" si="6127"/>
        <v>0</v>
      </c>
      <c r="AV1868" s="137">
        <f t="shared" si="6128"/>
        <v>0</v>
      </c>
      <c r="AW1868" s="137">
        <f t="shared" si="6129"/>
        <v>0</v>
      </c>
      <c r="AX1868" s="86" t="str">
        <f t="shared" si="6130"/>
        <v/>
      </c>
      <c r="AY1868" s="86" t="str">
        <f t="shared" si="6131"/>
        <v/>
      </c>
      <c r="AZ1868" s="90" t="str">
        <f>IF($A1867&lt;&gt;"",AW1867,"")</f>
        <v/>
      </c>
      <c r="BA1868" s="92" t="str">
        <f>IF($A1867&lt;&gt;"",IF(AX1867&lt;&gt;"","B","R"),"")</f>
        <v/>
      </c>
      <c r="BB1868" s="92" t="str">
        <f t="shared" si="6387"/>
        <v/>
      </c>
      <c r="BC1868" s="82">
        <f t="shared" si="6132"/>
        <v>0</v>
      </c>
      <c r="BD1868" s="71">
        <f t="shared" si="6388"/>
        <v>0</v>
      </c>
      <c r="BE1868" s="98">
        <f t="shared" si="6139"/>
        <v>18</v>
      </c>
      <c r="BF1868" s="92" t="str">
        <f>IF($A1867&lt;&gt;"",IF($Y1867&gt;$Z1867,"H",IF($Z1867&gt;$Y1867,"L",BF1867)),"")</f>
        <v/>
      </c>
      <c r="BG1868" s="92" t="str">
        <f>IF($A1868&lt;&gt;"",IF($A1868=0,"L",IF(BF1868&lt;&gt;"",IF(BF1868=X1868,"W","L"))),"")</f>
        <v/>
      </c>
      <c r="BH1868" s="82">
        <f t="shared" si="6115"/>
        <v>0</v>
      </c>
      <c r="BI1868" s="71">
        <f t="shared" si="6116"/>
        <v>0</v>
      </c>
      <c r="BJ1868" s="146" t="str">
        <f>AE1868&amp;AP1868&amp;BA1868</f>
        <v/>
      </c>
      <c r="BK1868" s="97">
        <v>1</v>
      </c>
      <c r="BL1868" s="95" t="str">
        <f>IF($A1867&lt;&gt;"",IF($BJ1868="LER","11,",IF($BJ1868="LOR","02,",IF($BJ1868="LEB","01,",IF($BJ1868="LOB","12,",IF($BJ1868="HER","29,",IF($BJ1868="HOR","20,",IF($BJ1868="HEB","19,",IF($BJ1868="HOB","30,","")))))))),"")</f>
        <v/>
      </c>
      <c r="BM1868" s="95" t="str">
        <f>IF($A1867&lt;&gt;"",IF($BJ1868="LER","13,",IF($BJ1868="LOR","04,",IF($BJ1868="LEB","03,",IF($BJ1868="LOB","14,",IF($BJ1868="HER","31,",IF($BJ1868="HOR","22,",IF($BJ1868="HEB","21,",IF($BJ1868="HOB","32,","")))))))),"")</f>
        <v/>
      </c>
      <c r="BN1868" s="95" t="str">
        <f>IF($A1867&lt;&gt;"",IF($BJ1868="LER","15,",IF($BJ1868="LOR","06,",IF($BJ1868="LEB","05,",IF($BJ1868="LOB","16,",IF($BJ1868="HER","33,",IF($BJ1868="HOR","24,",IF($BJ1868="HEB","23,",IF($BJ1868="HOB","34,","")))))))),"")</f>
        <v/>
      </c>
      <c r="BO1868" s="95" t="str">
        <f>IF($A1867&lt;&gt;"",IF($BJ1868="LER","17,",IF($BJ1868="LOR","08,",IF($BJ1868="LEB","07,",IF($BJ1868="LOB","18,",IF($BJ1868="HER","35,",IF($BJ1868="HOR","26,",IF($BJ1868="HEB","25,",IF($BJ1868="HOB","36,","")))))))),"")</f>
        <v/>
      </c>
      <c r="BP1868" s="95" t="str">
        <f>IF($A1867&lt;&gt;"",IF($BJ1868="LER","",IF($BJ1868="LOR","10,",IF($BJ1868="LEB","09,",IF($BJ1868="LOB","",IF($BJ1868="HER","",IF($BJ1868="HOR","28,",IF($BJ1868="HEB","27,",IF($BJ1868="HOB","","")))))))),"")</f>
        <v/>
      </c>
      <c r="BQ1868" s="81">
        <f t="shared" si="6142"/>
        <v>0</v>
      </c>
      <c r="BR1868" s="81">
        <f t="shared" si="6143"/>
        <v>0</v>
      </c>
      <c r="BS1868" s="81">
        <f t="shared" si="6144"/>
        <v>0</v>
      </c>
      <c r="BT1868" s="81">
        <f t="shared" si="6145"/>
        <v>0</v>
      </c>
      <c r="BU1868" s="81">
        <f t="shared" si="6146"/>
        <v>0</v>
      </c>
      <c r="BV1868" s="13">
        <f t="shared" si="6147"/>
        <v>0</v>
      </c>
      <c r="BW1868" s="11">
        <f t="shared" si="6379"/>
        <v>0</v>
      </c>
      <c r="BX1868" s="69">
        <f t="shared" si="6390"/>
        <v>0</v>
      </c>
      <c r="BY1868" s="69">
        <f>IF($A1868&lt;&gt;"",IF(BY1867&lt;&gt;0,BY1867,IF(BW1868&lt;=$AW$2,"Stop Loss",0)),0)</f>
        <v>0</v>
      </c>
      <c r="BZ1868" s="69">
        <f t="shared" si="6303"/>
        <v>0</v>
      </c>
      <c r="CA1868" s="27" t="str">
        <f t="shared" si="6391"/>
        <v/>
      </c>
      <c r="CB1868" s="27" t="str">
        <f t="shared" si="6392"/>
        <v/>
      </c>
      <c r="CC1868" s="27" t="str">
        <f t="shared" si="6393"/>
        <v/>
      </c>
      <c r="CD1868" s="27" t="str">
        <f t="shared" si="6394"/>
        <v/>
      </c>
      <c r="CE1868" s="27" t="str">
        <f t="shared" si="6395"/>
        <v/>
      </c>
      <c r="CF1868" s="27" t="str">
        <f t="shared" si="6396"/>
        <v/>
      </c>
      <c r="CG1868" s="86"/>
      <c r="CH1868" s="86"/>
      <c r="CI1868" s="45"/>
      <c r="CJ1868" s="45"/>
      <c r="CK1868" s="45"/>
    </row>
    <row r="1869" spans="1:89">
      <c r="A1869" s="149"/>
      <c r="B1869" s="82" t="str">
        <f t="shared" si="6366"/>
        <v/>
      </c>
      <c r="C1869" s="7" t="str">
        <f t="shared" si="6367"/>
        <v/>
      </c>
      <c r="D1869" s="81">
        <f t="shared" si="6368"/>
        <v>0</v>
      </c>
      <c r="E1869" s="7" t="str">
        <f t="shared" si="6369"/>
        <v>18,</v>
      </c>
      <c r="F1869" s="78"/>
      <c r="G1869" s="86"/>
      <c r="H1869" s="86"/>
      <c r="I1869" s="86"/>
      <c r="J1869" s="86"/>
      <c r="K1869" s="86"/>
      <c r="L1869" s="86"/>
      <c r="M1869" s="86"/>
      <c r="N1869" s="86"/>
      <c r="O1869" s="78"/>
      <c r="P1869" s="86"/>
      <c r="Q1869" s="86"/>
      <c r="R1869" s="86"/>
      <c r="S1869" s="86"/>
      <c r="T1869" s="86"/>
      <c r="U1869" s="86"/>
      <c r="V1869" s="86"/>
      <c r="W1869" s="86"/>
      <c r="X1869" s="123" t="str">
        <f t="shared" si="6370"/>
        <v/>
      </c>
      <c r="Y1869" s="127">
        <f t="shared" si="6117"/>
        <v>0</v>
      </c>
      <c r="Z1869" s="127">
        <f t="shared" si="6118"/>
        <v>0</v>
      </c>
      <c r="AA1869" s="127">
        <f t="shared" si="6119"/>
        <v>0</v>
      </c>
      <c r="AB1869" s="86">
        <f t="shared" ref="AB1869:AC1869" si="6416">AB1868</f>
        <v>0</v>
      </c>
      <c r="AC1869" s="86">
        <f t="shared" si="6416"/>
        <v>0</v>
      </c>
      <c r="AD1869" s="90" t="str">
        <f>IF($A1868&lt;&gt;"",AD1868,"")</f>
        <v/>
      </c>
      <c r="AE1869" s="54" t="str">
        <f>IF($A1868&lt;&gt;"",AE1868,"")</f>
        <v/>
      </c>
      <c r="AF1869" s="92" t="str">
        <f t="shared" si="6382"/>
        <v/>
      </c>
      <c r="AG1869" s="82">
        <f t="shared" si="6373"/>
        <v>0</v>
      </c>
      <c r="AH1869" s="71">
        <f t="shared" si="6240"/>
        <v>0</v>
      </c>
      <c r="AI1869" s="78" t="str">
        <f t="shared" si="6374"/>
        <v/>
      </c>
      <c r="AJ1869" s="132">
        <f t="shared" si="6121"/>
        <v>0</v>
      </c>
      <c r="AK1869" s="132">
        <f t="shared" si="6122"/>
        <v>0</v>
      </c>
      <c r="AL1869" s="132">
        <f t="shared" si="6123"/>
        <v>0</v>
      </c>
      <c r="AM1869" s="86" t="str">
        <f t="shared" si="6124"/>
        <v/>
      </c>
      <c r="AN1869" s="86" t="str">
        <f t="shared" si="6125"/>
        <v/>
      </c>
      <c r="AO1869" s="90" t="str">
        <f>IF($A1868&lt;&gt;"",AO1868,"")</f>
        <v/>
      </c>
      <c r="AP1869" s="54" t="str">
        <f>IF($A1868&lt;&gt;"",AP1868,"")</f>
        <v/>
      </c>
      <c r="AQ1869" s="92" t="str">
        <f t="shared" si="6384"/>
        <v/>
      </c>
      <c r="AR1869" s="82">
        <f t="shared" si="6126"/>
        <v>0</v>
      </c>
      <c r="AS1869" s="71">
        <f t="shared" si="6385"/>
        <v>0</v>
      </c>
      <c r="AT1869" s="78" t="str">
        <f t="shared" si="6376"/>
        <v/>
      </c>
      <c r="AU1869" s="137">
        <f t="shared" si="6127"/>
        <v>0</v>
      </c>
      <c r="AV1869" s="137">
        <f t="shared" si="6128"/>
        <v>0</v>
      </c>
      <c r="AW1869" s="137">
        <f t="shared" si="6129"/>
        <v>0</v>
      </c>
      <c r="AX1869" s="86" t="str">
        <f t="shared" si="6130"/>
        <v/>
      </c>
      <c r="AY1869" s="86" t="str">
        <f t="shared" si="6131"/>
        <v/>
      </c>
      <c r="AZ1869" s="90" t="str">
        <f>IF($A1868&lt;&gt;"",AZ1868,"")</f>
        <v/>
      </c>
      <c r="BA1869" s="54" t="str">
        <f>IF($A1868&lt;&gt;"",BA1868,"")</f>
        <v/>
      </c>
      <c r="BB1869" s="92" t="str">
        <f t="shared" si="6387"/>
        <v/>
      </c>
      <c r="BC1869" s="82">
        <f t="shared" si="6132"/>
        <v>0</v>
      </c>
      <c r="BD1869" s="71">
        <f t="shared" si="6388"/>
        <v>0</v>
      </c>
      <c r="BE1869" s="98">
        <f t="shared" si="6139"/>
        <v>18</v>
      </c>
      <c r="BF1869" s="54" t="str">
        <f>IF($A1868&lt;&gt;"",BF1868,"")</f>
        <v/>
      </c>
      <c r="BG1869" s="92" t="str">
        <f t="shared" ref="BG1869:BG1876" si="6417">IF($A1869&lt;&gt;"",IF($A1869=0,"L",IF(BF1869&lt;&gt;"",IF(BF1869=X1869,"W","L"))),"")</f>
        <v/>
      </c>
      <c r="BH1869" s="82">
        <f t="shared" ref="BH1869:BH1930" si="6418">IF($A1869&lt;&gt;"",IF(OR($BX1868&lt;&gt;0,$BY1868&lt;&gt;0),"0",IF(BF1869&lt;&gt;"",IF(BG1869="W",(1*BE1869),(-1*BE1869)),0)),0)</f>
        <v>0</v>
      </c>
      <c r="BI1869" s="71">
        <f t="shared" ref="BI1869:BI1930" si="6419">IF($A1869&lt;&gt;"",BH1869+BI1868,0)</f>
        <v>0</v>
      </c>
      <c r="BJ1869" s="146"/>
      <c r="BK1869" s="97">
        <v>1</v>
      </c>
      <c r="BL1869" s="95" t="str">
        <f>IF(BL1868&lt;&gt;"",BL1868,"")</f>
        <v/>
      </c>
      <c r="BM1869" s="95" t="str">
        <f t="shared" ref="BM1869:BP1869" si="6420">IF(BM1868&lt;&gt;"",BM1868,"")</f>
        <v/>
      </c>
      <c r="BN1869" s="95" t="str">
        <f t="shared" si="6420"/>
        <v/>
      </c>
      <c r="BO1869" s="95" t="str">
        <f t="shared" si="6420"/>
        <v/>
      </c>
      <c r="BP1869" s="95" t="str">
        <f t="shared" si="6420"/>
        <v/>
      </c>
      <c r="BQ1869" s="81">
        <f t="shared" si="6142"/>
        <v>0</v>
      </c>
      <c r="BR1869" s="81">
        <f t="shared" si="6143"/>
        <v>0</v>
      </c>
      <c r="BS1869" s="81">
        <f t="shared" si="6144"/>
        <v>0</v>
      </c>
      <c r="BT1869" s="81">
        <f t="shared" si="6145"/>
        <v>0</v>
      </c>
      <c r="BU1869" s="81">
        <f t="shared" si="6146"/>
        <v>0</v>
      </c>
      <c r="BV1869" s="13">
        <f t="shared" si="6147"/>
        <v>0</v>
      </c>
      <c r="BW1869" s="11">
        <f t="shared" si="6379"/>
        <v>0</v>
      </c>
      <c r="BX1869" s="69">
        <f t="shared" si="6390"/>
        <v>0</v>
      </c>
      <c r="BY1869" s="69">
        <f>IF($A1869&lt;&gt;"",IF(BY1868&lt;&gt;0,BY1868,IF(BW1869&lt;=$AW$2,"Stop Loss",0)),0)</f>
        <v>0</v>
      </c>
      <c r="BZ1869" s="69">
        <f t="shared" si="6303"/>
        <v>0</v>
      </c>
      <c r="CA1869" s="27" t="str">
        <f t="shared" si="6391"/>
        <v/>
      </c>
      <c r="CB1869" s="27" t="str">
        <f t="shared" si="6392"/>
        <v/>
      </c>
      <c r="CC1869" s="27" t="str">
        <f t="shared" si="6393"/>
        <v/>
      </c>
      <c r="CD1869" s="27" t="str">
        <f t="shared" si="6394"/>
        <v/>
      </c>
      <c r="CE1869" s="27" t="str">
        <f t="shared" si="6395"/>
        <v/>
      </c>
      <c r="CF1869" s="27" t="str">
        <f t="shared" si="6396"/>
        <v/>
      </c>
      <c r="CG1869" s="86"/>
      <c r="CH1869" s="86"/>
      <c r="CI1869" s="45"/>
      <c r="CJ1869" s="45"/>
      <c r="CK1869" s="45"/>
    </row>
    <row r="1870" spans="1:89">
      <c r="A1870" s="149"/>
      <c r="B1870" s="82" t="str">
        <f t="shared" si="6366"/>
        <v/>
      </c>
      <c r="C1870" s="7" t="str">
        <f t="shared" si="6367"/>
        <v/>
      </c>
      <c r="D1870" s="81">
        <f t="shared" si="6368"/>
        <v>0</v>
      </c>
      <c r="E1870" s="7" t="str">
        <f t="shared" si="6369"/>
        <v>18,</v>
      </c>
      <c r="F1870" s="78"/>
      <c r="G1870" s="86"/>
      <c r="H1870" s="86"/>
      <c r="I1870" s="86"/>
      <c r="J1870" s="86"/>
      <c r="K1870" s="86"/>
      <c r="L1870" s="86"/>
      <c r="M1870" s="86"/>
      <c r="N1870" s="86"/>
      <c r="O1870" s="78"/>
      <c r="P1870" s="86"/>
      <c r="Q1870" s="86"/>
      <c r="R1870" s="86"/>
      <c r="S1870" s="86"/>
      <c r="T1870" s="86"/>
      <c r="U1870" s="86"/>
      <c r="V1870" s="86"/>
      <c r="W1870" s="86"/>
      <c r="X1870" s="123" t="str">
        <f t="shared" si="6370"/>
        <v/>
      </c>
      <c r="Y1870" s="127">
        <f t="shared" ref="Y1870:Y1930" si="6421">COUNTIF(X1862:X1870,"H")</f>
        <v>0</v>
      </c>
      <c r="Z1870" s="127">
        <f t="shared" ref="Z1870:Z1930" si="6422">COUNTIF(X1862:X1870,"L")</f>
        <v>0</v>
      </c>
      <c r="AA1870" s="127">
        <f t="shared" ref="AA1870:AA1930" si="6423">IF(Y1870&gt;Z1870,Y1870-Z1870,Z1870-Y1870)</f>
        <v>0</v>
      </c>
      <c r="AB1870" s="86">
        <f t="shared" ref="AB1870:AC1870" si="6424">AB1869</f>
        <v>0</v>
      </c>
      <c r="AC1870" s="86">
        <f t="shared" si="6424"/>
        <v>0</v>
      </c>
      <c r="AD1870" s="90" t="str">
        <f t="shared" ref="AD1870:AE1870" si="6425">IF($A1869&lt;&gt;"",AD1869,"")</f>
        <v/>
      </c>
      <c r="AE1870" s="54" t="str">
        <f t="shared" si="6425"/>
        <v/>
      </c>
      <c r="AF1870" s="92" t="str">
        <f t="shared" si="6382"/>
        <v/>
      </c>
      <c r="AG1870" s="82">
        <f t="shared" si="6373"/>
        <v>0</v>
      </c>
      <c r="AH1870" s="71">
        <f t="shared" si="6240"/>
        <v>0</v>
      </c>
      <c r="AI1870" s="78" t="str">
        <f t="shared" si="6374"/>
        <v/>
      </c>
      <c r="AJ1870" s="132">
        <f t="shared" ref="AJ1870:AJ1930" si="6426">COUNTIF(AI1862:AI1870,"E")</f>
        <v>0</v>
      </c>
      <c r="AK1870" s="132">
        <f t="shared" ref="AK1870:AK1930" si="6427">COUNTIF(AI1862:AI1870,"O")</f>
        <v>0</v>
      </c>
      <c r="AL1870" s="132">
        <f t="shared" ref="AL1870:AL1930" si="6428">IF(AJ1870&gt;AK1870,AJ1870-AK1870,AK1870-AJ1870)</f>
        <v>0</v>
      </c>
      <c r="AM1870" s="86" t="str">
        <f t="shared" ref="AM1870:AM1930" si="6429">IF(AJ1870&gt;AK1870,AJ1870-AK1870,"")</f>
        <v/>
      </c>
      <c r="AN1870" s="86" t="str">
        <f t="shared" ref="AN1870:AN1930" si="6430">IF(AK1870&gt;AJ1870,AK1870-AJ1870,"")</f>
        <v/>
      </c>
      <c r="AO1870" s="90" t="str">
        <f t="shared" ref="AO1870:AP1870" si="6431">IF($A1869&lt;&gt;"",AO1869,"")</f>
        <v/>
      </c>
      <c r="AP1870" s="54" t="str">
        <f t="shared" si="6431"/>
        <v/>
      </c>
      <c r="AQ1870" s="92" t="str">
        <f t="shared" si="6384"/>
        <v/>
      </c>
      <c r="AR1870" s="82">
        <f t="shared" ref="AR1870:AR1930" si="6432">IF(A1870&lt;&gt;"",IF(OR($BX1869&lt;&gt;0,$BY1869&lt;&gt;0),"0",IF(AQ1870&lt;&gt;"",IF(AQ1870="W",(1*AO1870),(-1*AO1870)),0)),0)</f>
        <v>0</v>
      </c>
      <c r="AS1870" s="71">
        <f t="shared" si="6385"/>
        <v>0</v>
      </c>
      <c r="AT1870" s="78" t="str">
        <f t="shared" si="6376"/>
        <v/>
      </c>
      <c r="AU1870" s="137">
        <f t="shared" ref="AU1870:AU1930" si="6433">COUNTIF(AT1862:AT1870,"R")</f>
        <v>0</v>
      </c>
      <c r="AV1870" s="137">
        <f t="shared" ref="AV1870:AV1930" si="6434">COUNTIF(AT1862:AT1870,"B")</f>
        <v>0</v>
      </c>
      <c r="AW1870" s="137">
        <f t="shared" ref="AW1870:AW1930" si="6435">IF(AU1870&gt;AV1870,AU1870-AV1870,AV1870-AU1870)</f>
        <v>0</v>
      </c>
      <c r="AX1870" s="86" t="str">
        <f t="shared" ref="AX1870:AX1930" si="6436">IF(AU1870&gt;AV1870,AU1870-AV1870,"")</f>
        <v/>
      </c>
      <c r="AY1870" s="86" t="str">
        <f t="shared" ref="AY1870:AY1930" si="6437">IF(AV1870&gt;AU1870,AV1870-AU1870,"")</f>
        <v/>
      </c>
      <c r="AZ1870" s="90" t="str">
        <f t="shared" ref="AZ1870:BA1870" si="6438">IF($A1869&lt;&gt;"",AZ1869,"")</f>
        <v/>
      </c>
      <c r="BA1870" s="54" t="str">
        <f t="shared" si="6438"/>
        <v/>
      </c>
      <c r="BB1870" s="92" t="str">
        <f t="shared" si="6387"/>
        <v/>
      </c>
      <c r="BC1870" s="82">
        <f t="shared" ref="BC1870:BC1930" si="6439">IF($A1870&lt;&gt;"",IF(OR($BX1869&lt;&gt;0,$BY1869&lt;&gt;0),"0",IF(BB1870&lt;&gt;"",IF(BB1870="W",(1*AZ1870),(-1*AZ1870)),0)),0)</f>
        <v>0</v>
      </c>
      <c r="BD1870" s="71">
        <f t="shared" si="6388"/>
        <v>0</v>
      </c>
      <c r="BE1870" s="98">
        <f t="shared" si="6139"/>
        <v>18</v>
      </c>
      <c r="BF1870" s="54" t="str">
        <f t="shared" ref="BF1870:BF1876" si="6440">IF($A1869&lt;&gt;"",BF1869,"")</f>
        <v/>
      </c>
      <c r="BG1870" s="92" t="str">
        <f t="shared" si="6417"/>
        <v/>
      </c>
      <c r="BH1870" s="82">
        <f t="shared" si="6418"/>
        <v>0</v>
      </c>
      <c r="BI1870" s="71">
        <f t="shared" si="6419"/>
        <v>0</v>
      </c>
      <c r="BJ1870" s="146"/>
      <c r="BK1870" s="97">
        <v>1</v>
      </c>
      <c r="BL1870" s="95" t="str">
        <f t="shared" ref="BL1870:BP1870" si="6441">IF(BL1869&lt;&gt;"",BL1869,"")</f>
        <v/>
      </c>
      <c r="BM1870" s="95" t="str">
        <f t="shared" si="6441"/>
        <v/>
      </c>
      <c r="BN1870" s="95" t="str">
        <f t="shared" si="6441"/>
        <v/>
      </c>
      <c r="BO1870" s="95" t="str">
        <f t="shared" si="6441"/>
        <v/>
      </c>
      <c r="BP1870" s="95" t="str">
        <f t="shared" si="6441"/>
        <v/>
      </c>
      <c r="BQ1870" s="81">
        <f t="shared" si="6142"/>
        <v>0</v>
      </c>
      <c r="BR1870" s="81">
        <f t="shared" si="6143"/>
        <v>0</v>
      </c>
      <c r="BS1870" s="81">
        <f t="shared" si="6144"/>
        <v>0</v>
      </c>
      <c r="BT1870" s="81">
        <f t="shared" si="6145"/>
        <v>0</v>
      </c>
      <c r="BU1870" s="81">
        <f t="shared" si="6146"/>
        <v>0</v>
      </c>
      <c r="BV1870" s="13">
        <f t="shared" si="6147"/>
        <v>0</v>
      </c>
      <c r="BW1870" s="11">
        <f t="shared" si="6379"/>
        <v>0</v>
      </c>
      <c r="BX1870" s="69">
        <f t="shared" si="6390"/>
        <v>0</v>
      </c>
      <c r="BY1870" s="69">
        <f>IF($A1870&lt;&gt;"",IF(BY1869&lt;&gt;0,BY1869,IF(BW1870&lt;=$AW$2,"Stop Loss",0)),0)</f>
        <v>0</v>
      </c>
      <c r="BZ1870" s="69">
        <f t="shared" si="6303"/>
        <v>0</v>
      </c>
      <c r="CA1870" s="27" t="str">
        <f t="shared" si="6391"/>
        <v/>
      </c>
      <c r="CB1870" s="27" t="str">
        <f t="shared" si="6392"/>
        <v/>
      </c>
      <c r="CC1870" s="27" t="str">
        <f t="shared" si="6393"/>
        <v/>
      </c>
      <c r="CD1870" s="27" t="str">
        <f t="shared" si="6394"/>
        <v/>
      </c>
      <c r="CE1870" s="27" t="str">
        <f t="shared" si="6395"/>
        <v/>
      </c>
      <c r="CF1870" s="27" t="str">
        <f t="shared" si="6396"/>
        <v/>
      </c>
      <c r="CG1870" s="86"/>
      <c r="CH1870" s="86"/>
      <c r="CI1870" s="45"/>
      <c r="CJ1870" s="45"/>
      <c r="CK1870" s="45"/>
    </row>
    <row r="1871" spans="1:89">
      <c r="A1871" s="149"/>
      <c r="B1871" s="82" t="str">
        <f t="shared" si="6366"/>
        <v/>
      </c>
      <c r="C1871" s="7" t="str">
        <f t="shared" si="6367"/>
        <v/>
      </c>
      <c r="D1871" s="81">
        <f t="shared" si="6368"/>
        <v>0</v>
      </c>
      <c r="E1871" s="7" t="str">
        <f t="shared" si="6369"/>
        <v>18,</v>
      </c>
      <c r="F1871" s="78"/>
      <c r="G1871" s="86"/>
      <c r="H1871" s="86"/>
      <c r="I1871" s="86"/>
      <c r="J1871" s="86"/>
      <c r="K1871" s="86"/>
      <c r="L1871" s="86"/>
      <c r="M1871" s="86"/>
      <c r="N1871" s="86"/>
      <c r="O1871" s="78"/>
      <c r="P1871" s="86"/>
      <c r="Q1871" s="86"/>
      <c r="R1871" s="86"/>
      <c r="S1871" s="86"/>
      <c r="T1871" s="86"/>
      <c r="U1871" s="86"/>
      <c r="V1871" s="86"/>
      <c r="W1871" s="86"/>
      <c r="X1871" s="123" t="str">
        <f t="shared" si="6370"/>
        <v/>
      </c>
      <c r="Y1871" s="127">
        <f t="shared" si="6421"/>
        <v>0</v>
      </c>
      <c r="Z1871" s="127">
        <f t="shared" si="6422"/>
        <v>0</v>
      </c>
      <c r="AA1871" s="127">
        <f t="shared" si="6423"/>
        <v>0</v>
      </c>
      <c r="AB1871" s="86">
        <f t="shared" ref="AB1871:AC1871" si="6442">AB1870</f>
        <v>0</v>
      </c>
      <c r="AC1871" s="86">
        <f t="shared" si="6442"/>
        <v>0</v>
      </c>
      <c r="AD1871" s="90" t="str">
        <f t="shared" ref="AD1871:AE1871" si="6443">IF($A1870&lt;&gt;"",AD1870,"")</f>
        <v/>
      </c>
      <c r="AE1871" s="54" t="str">
        <f t="shared" si="6443"/>
        <v/>
      </c>
      <c r="AF1871" s="92" t="str">
        <f t="shared" si="6382"/>
        <v/>
      </c>
      <c r="AG1871" s="82">
        <f t="shared" si="6373"/>
        <v>0</v>
      </c>
      <c r="AH1871" s="71">
        <f t="shared" si="6240"/>
        <v>0</v>
      </c>
      <c r="AI1871" s="78" t="str">
        <f t="shared" si="6374"/>
        <v/>
      </c>
      <c r="AJ1871" s="132">
        <f t="shared" si="6426"/>
        <v>0</v>
      </c>
      <c r="AK1871" s="132">
        <f t="shared" si="6427"/>
        <v>0</v>
      </c>
      <c r="AL1871" s="132">
        <f t="shared" si="6428"/>
        <v>0</v>
      </c>
      <c r="AM1871" s="86" t="str">
        <f t="shared" si="6429"/>
        <v/>
      </c>
      <c r="AN1871" s="86" t="str">
        <f t="shared" si="6430"/>
        <v/>
      </c>
      <c r="AO1871" s="90" t="str">
        <f t="shared" ref="AO1871:AP1871" si="6444">IF($A1870&lt;&gt;"",AO1870,"")</f>
        <v/>
      </c>
      <c r="AP1871" s="54" t="str">
        <f t="shared" si="6444"/>
        <v/>
      </c>
      <c r="AQ1871" s="92" t="str">
        <f t="shared" si="6384"/>
        <v/>
      </c>
      <c r="AR1871" s="82">
        <f t="shared" si="6432"/>
        <v>0</v>
      </c>
      <c r="AS1871" s="71">
        <f t="shared" si="6385"/>
        <v>0</v>
      </c>
      <c r="AT1871" s="78" t="str">
        <f t="shared" si="6376"/>
        <v/>
      </c>
      <c r="AU1871" s="137">
        <f t="shared" si="6433"/>
        <v>0</v>
      </c>
      <c r="AV1871" s="137">
        <f t="shared" si="6434"/>
        <v>0</v>
      </c>
      <c r="AW1871" s="137">
        <f t="shared" si="6435"/>
        <v>0</v>
      </c>
      <c r="AX1871" s="86" t="str">
        <f t="shared" si="6436"/>
        <v/>
      </c>
      <c r="AY1871" s="86" t="str">
        <f t="shared" si="6437"/>
        <v/>
      </c>
      <c r="AZ1871" s="90" t="str">
        <f t="shared" ref="AZ1871:BA1871" si="6445">IF($A1870&lt;&gt;"",AZ1870,"")</f>
        <v/>
      </c>
      <c r="BA1871" s="54" t="str">
        <f t="shared" si="6445"/>
        <v/>
      </c>
      <c r="BB1871" s="92" t="str">
        <f t="shared" si="6387"/>
        <v/>
      </c>
      <c r="BC1871" s="82">
        <f t="shared" si="6439"/>
        <v>0</v>
      </c>
      <c r="BD1871" s="71">
        <f t="shared" si="6388"/>
        <v>0</v>
      </c>
      <c r="BE1871" s="98">
        <f t="shared" ref="BE1871:BE1930" si="6446">$AW$3</f>
        <v>18</v>
      </c>
      <c r="BF1871" s="54" t="str">
        <f t="shared" si="6440"/>
        <v/>
      </c>
      <c r="BG1871" s="92" t="str">
        <f t="shared" si="6417"/>
        <v/>
      </c>
      <c r="BH1871" s="82">
        <f t="shared" si="6418"/>
        <v>0</v>
      </c>
      <c r="BI1871" s="71">
        <f t="shared" si="6419"/>
        <v>0</v>
      </c>
      <c r="BJ1871" s="146"/>
      <c r="BK1871" s="97">
        <v>1</v>
      </c>
      <c r="BL1871" s="95" t="str">
        <f t="shared" ref="BL1871:BP1871" si="6447">IF(BL1870&lt;&gt;"",BL1870,"")</f>
        <v/>
      </c>
      <c r="BM1871" s="95" t="str">
        <f t="shared" si="6447"/>
        <v/>
      </c>
      <c r="BN1871" s="95" t="str">
        <f t="shared" si="6447"/>
        <v/>
      </c>
      <c r="BO1871" s="95" t="str">
        <f t="shared" si="6447"/>
        <v/>
      </c>
      <c r="BP1871" s="95" t="str">
        <f t="shared" si="6447"/>
        <v/>
      </c>
      <c r="BQ1871" s="81">
        <f t="shared" ref="BQ1871:BQ1930" si="6448">IF($A1871&lt;&gt;"",IF(ABS($A1871)=ABS(LEFT(BL1871,2)),35*$BK1871,-1*$BK1871),0)</f>
        <v>0</v>
      </c>
      <c r="BR1871" s="81">
        <f t="shared" ref="BR1871:BR1930" si="6449">IF($A1871&lt;&gt;"",IF(ABS($A1871)=ABS(LEFT(BM1871,2)),35*$BK1871,-1*$BK1871),0)</f>
        <v>0</v>
      </c>
      <c r="BS1871" s="81">
        <f t="shared" ref="BS1871:BS1930" si="6450">IF($A1871&lt;&gt;"",IF(ABS($A1871)=ABS(LEFT(BN1871,2)),35*$BK1871,-1*$BK1871),0)</f>
        <v>0</v>
      </c>
      <c r="BT1871" s="81">
        <f t="shared" ref="BT1871:BT1930" si="6451">IF($A1871&lt;&gt;"",IF(ABS($A1871)=ABS(LEFT(BO1871,2)),35*$BK1871,-1*$BK1871),0)</f>
        <v>0</v>
      </c>
      <c r="BU1871" s="81">
        <f t="shared" ref="BU1871:BU1930" si="6452">IF(BP1871&lt;&gt;"",IF(ABS($A1871)=ABS(LEFT(BP1871,2)),35*$BK1871,-1*$BK1871),0)</f>
        <v>0</v>
      </c>
      <c r="BV1871" s="13">
        <f t="shared" ref="BV1871:BV1930" si="6453">IF(A1871&lt;&gt;"",IF(OR(BX1870&lt;&gt;0,BY1870&lt;&gt;0),0,BH1871+SUM(BQ1871:BU1871)),0)</f>
        <v>0</v>
      </c>
      <c r="BW1871" s="11">
        <f t="shared" si="6379"/>
        <v>0</v>
      </c>
      <c r="BX1871" s="69">
        <f t="shared" si="6390"/>
        <v>0</v>
      </c>
      <c r="BY1871" s="69">
        <f>IF($A1871&lt;&gt;"",IF(BY1870&lt;&gt;0,BY1870,IF(BW1871&lt;=$AW$2,"Stop Loss",0)),0)</f>
        <v>0</v>
      </c>
      <c r="BZ1871" s="69">
        <f t="shared" si="6303"/>
        <v>0</v>
      </c>
      <c r="CA1871" s="27" t="str">
        <f t="shared" si="6391"/>
        <v/>
      </c>
      <c r="CB1871" s="27" t="str">
        <f t="shared" si="6392"/>
        <v/>
      </c>
      <c r="CC1871" s="27" t="str">
        <f t="shared" si="6393"/>
        <v/>
      </c>
      <c r="CD1871" s="27" t="str">
        <f t="shared" si="6394"/>
        <v/>
      </c>
      <c r="CE1871" s="27" t="str">
        <f t="shared" si="6395"/>
        <v/>
      </c>
      <c r="CF1871" s="27" t="str">
        <f t="shared" si="6396"/>
        <v/>
      </c>
      <c r="CG1871" s="86"/>
      <c r="CH1871" s="86"/>
      <c r="CI1871" s="45"/>
      <c r="CJ1871" s="45"/>
      <c r="CK1871" s="45"/>
    </row>
    <row r="1872" spans="1:89">
      <c r="A1872" s="149"/>
      <c r="B1872" s="82" t="str">
        <f t="shared" si="6366"/>
        <v/>
      </c>
      <c r="C1872" s="7" t="str">
        <f t="shared" si="6367"/>
        <v/>
      </c>
      <c r="D1872" s="81">
        <f t="shared" si="6368"/>
        <v>0</v>
      </c>
      <c r="E1872" s="7" t="str">
        <f t="shared" si="6369"/>
        <v>18,</v>
      </c>
      <c r="F1872" s="78"/>
      <c r="G1872" s="86"/>
      <c r="H1872" s="86"/>
      <c r="I1872" s="86"/>
      <c r="J1872" s="86"/>
      <c r="K1872" s="86"/>
      <c r="L1872" s="86"/>
      <c r="M1872" s="86"/>
      <c r="N1872" s="86"/>
      <c r="O1872" s="78"/>
      <c r="P1872" s="86"/>
      <c r="Q1872" s="86"/>
      <c r="R1872" s="86"/>
      <c r="S1872" s="86"/>
      <c r="T1872" s="86"/>
      <c r="U1872" s="86"/>
      <c r="V1872" s="86"/>
      <c r="W1872" s="86"/>
      <c r="X1872" s="123" t="str">
        <f t="shared" si="6370"/>
        <v/>
      </c>
      <c r="Y1872" s="127">
        <f t="shared" si="6421"/>
        <v>0</v>
      </c>
      <c r="Z1872" s="127">
        <f t="shared" si="6422"/>
        <v>0</v>
      </c>
      <c r="AA1872" s="127">
        <f t="shared" si="6423"/>
        <v>0</v>
      </c>
      <c r="AB1872" s="86">
        <f t="shared" ref="AB1872:AC1872" si="6454">AB1871</f>
        <v>0</v>
      </c>
      <c r="AC1872" s="86">
        <f t="shared" si="6454"/>
        <v>0</v>
      </c>
      <c r="AD1872" s="90" t="str">
        <f t="shared" ref="AD1872:AE1872" si="6455">IF($A1871&lt;&gt;"",AD1871,"")</f>
        <v/>
      </c>
      <c r="AE1872" s="54" t="str">
        <f t="shared" si="6455"/>
        <v/>
      </c>
      <c r="AF1872" s="92" t="str">
        <f t="shared" si="6382"/>
        <v/>
      </c>
      <c r="AG1872" s="82">
        <f t="shared" si="6373"/>
        <v>0</v>
      </c>
      <c r="AH1872" s="71">
        <f t="shared" si="6240"/>
        <v>0</v>
      </c>
      <c r="AI1872" s="78" t="str">
        <f t="shared" si="6374"/>
        <v/>
      </c>
      <c r="AJ1872" s="132">
        <f t="shared" si="6426"/>
        <v>0</v>
      </c>
      <c r="AK1872" s="132">
        <f t="shared" si="6427"/>
        <v>0</v>
      </c>
      <c r="AL1872" s="132">
        <f t="shared" si="6428"/>
        <v>0</v>
      </c>
      <c r="AM1872" s="86" t="str">
        <f t="shared" si="6429"/>
        <v/>
      </c>
      <c r="AN1872" s="86" t="str">
        <f t="shared" si="6430"/>
        <v/>
      </c>
      <c r="AO1872" s="90" t="str">
        <f t="shared" ref="AO1872:AP1872" si="6456">IF($A1871&lt;&gt;"",AO1871,"")</f>
        <v/>
      </c>
      <c r="AP1872" s="54" t="str">
        <f t="shared" si="6456"/>
        <v/>
      </c>
      <c r="AQ1872" s="92" t="str">
        <f t="shared" si="6384"/>
        <v/>
      </c>
      <c r="AR1872" s="82">
        <f t="shared" si="6432"/>
        <v>0</v>
      </c>
      <c r="AS1872" s="71">
        <f t="shared" si="6385"/>
        <v>0</v>
      </c>
      <c r="AT1872" s="78" t="str">
        <f t="shared" si="6376"/>
        <v/>
      </c>
      <c r="AU1872" s="137">
        <f t="shared" si="6433"/>
        <v>0</v>
      </c>
      <c r="AV1872" s="137">
        <f t="shared" si="6434"/>
        <v>0</v>
      </c>
      <c r="AW1872" s="137">
        <f t="shared" si="6435"/>
        <v>0</v>
      </c>
      <c r="AX1872" s="86" t="str">
        <f t="shared" si="6436"/>
        <v/>
      </c>
      <c r="AY1872" s="86" t="str">
        <f t="shared" si="6437"/>
        <v/>
      </c>
      <c r="AZ1872" s="90" t="str">
        <f t="shared" ref="AZ1872:BA1872" si="6457">IF($A1871&lt;&gt;"",AZ1871,"")</f>
        <v/>
      </c>
      <c r="BA1872" s="54" t="str">
        <f t="shared" si="6457"/>
        <v/>
      </c>
      <c r="BB1872" s="92" t="str">
        <f t="shared" si="6387"/>
        <v/>
      </c>
      <c r="BC1872" s="82">
        <f t="shared" si="6439"/>
        <v>0</v>
      </c>
      <c r="BD1872" s="71">
        <f t="shared" si="6388"/>
        <v>0</v>
      </c>
      <c r="BE1872" s="98">
        <f t="shared" si="6446"/>
        <v>18</v>
      </c>
      <c r="BF1872" s="54" t="str">
        <f t="shared" si="6440"/>
        <v/>
      </c>
      <c r="BG1872" s="92" t="str">
        <f t="shared" si="6417"/>
        <v/>
      </c>
      <c r="BH1872" s="82">
        <f t="shared" si="6418"/>
        <v>0</v>
      </c>
      <c r="BI1872" s="71">
        <f t="shared" si="6419"/>
        <v>0</v>
      </c>
      <c r="BJ1872" s="146"/>
      <c r="BK1872" s="97">
        <v>1</v>
      </c>
      <c r="BL1872" s="95" t="str">
        <f t="shared" ref="BL1872:BP1872" si="6458">IF(BL1871&lt;&gt;"",BL1871,"")</f>
        <v/>
      </c>
      <c r="BM1872" s="95" t="str">
        <f t="shared" si="6458"/>
        <v/>
      </c>
      <c r="BN1872" s="95" t="str">
        <f t="shared" si="6458"/>
        <v/>
      </c>
      <c r="BO1872" s="95" t="str">
        <f t="shared" si="6458"/>
        <v/>
      </c>
      <c r="BP1872" s="95" t="str">
        <f t="shared" si="6458"/>
        <v/>
      </c>
      <c r="BQ1872" s="81">
        <f t="shared" si="6448"/>
        <v>0</v>
      </c>
      <c r="BR1872" s="81">
        <f t="shared" si="6449"/>
        <v>0</v>
      </c>
      <c r="BS1872" s="81">
        <f t="shared" si="6450"/>
        <v>0</v>
      </c>
      <c r="BT1872" s="81">
        <f t="shared" si="6451"/>
        <v>0</v>
      </c>
      <c r="BU1872" s="81">
        <f t="shared" si="6452"/>
        <v>0</v>
      </c>
      <c r="BV1872" s="13">
        <f t="shared" si="6453"/>
        <v>0</v>
      </c>
      <c r="BW1872" s="11">
        <f t="shared" si="6379"/>
        <v>0</v>
      </c>
      <c r="BX1872" s="69">
        <f t="shared" si="6390"/>
        <v>0</v>
      </c>
      <c r="BY1872" s="69">
        <f>IF($A1872&lt;&gt;"",IF(BY1871&lt;&gt;0,BY1871,IF(BW1872&lt;=$AW$2,"Stop Loss",0)),0)</f>
        <v>0</v>
      </c>
      <c r="BZ1872" s="69">
        <f t="shared" si="6303"/>
        <v>0</v>
      </c>
      <c r="CA1872" s="27" t="str">
        <f t="shared" si="6391"/>
        <v/>
      </c>
      <c r="CB1872" s="27" t="str">
        <f t="shared" si="6392"/>
        <v/>
      </c>
      <c r="CC1872" s="27" t="str">
        <f t="shared" si="6393"/>
        <v/>
      </c>
      <c r="CD1872" s="27" t="str">
        <f t="shared" si="6394"/>
        <v/>
      </c>
      <c r="CE1872" s="27" t="str">
        <f t="shared" si="6395"/>
        <v/>
      </c>
      <c r="CF1872" s="27" t="str">
        <f t="shared" si="6396"/>
        <v/>
      </c>
      <c r="CG1872" s="86"/>
      <c r="CH1872" s="86"/>
      <c r="CI1872" s="45"/>
      <c r="CJ1872" s="45"/>
      <c r="CK1872" s="45"/>
    </row>
    <row r="1873" spans="1:89">
      <c r="A1873" s="149"/>
      <c r="B1873" s="82" t="str">
        <f t="shared" si="6366"/>
        <v/>
      </c>
      <c r="C1873" s="7" t="str">
        <f t="shared" si="6367"/>
        <v/>
      </c>
      <c r="D1873" s="81">
        <f t="shared" si="6368"/>
        <v>0</v>
      </c>
      <c r="E1873" s="7" t="str">
        <f t="shared" si="6369"/>
        <v>18,</v>
      </c>
      <c r="F1873" s="78"/>
      <c r="G1873" s="86"/>
      <c r="H1873" s="86"/>
      <c r="I1873" s="86"/>
      <c r="J1873" s="86"/>
      <c r="K1873" s="86"/>
      <c r="L1873" s="86"/>
      <c r="M1873" s="86"/>
      <c r="N1873" s="86"/>
      <c r="O1873" s="78"/>
      <c r="P1873" s="86"/>
      <c r="Q1873" s="86"/>
      <c r="R1873" s="86"/>
      <c r="S1873" s="86"/>
      <c r="T1873" s="86"/>
      <c r="U1873" s="86"/>
      <c r="V1873" s="86"/>
      <c r="W1873" s="86"/>
      <c r="X1873" s="123" t="str">
        <f t="shared" si="6370"/>
        <v/>
      </c>
      <c r="Y1873" s="127">
        <f t="shared" si="6421"/>
        <v>0</v>
      </c>
      <c r="Z1873" s="127">
        <f t="shared" si="6422"/>
        <v>0</v>
      </c>
      <c r="AA1873" s="127">
        <f t="shared" si="6423"/>
        <v>0</v>
      </c>
      <c r="AB1873" s="86">
        <f t="shared" ref="AB1873:AC1873" si="6459">AB1872</f>
        <v>0</v>
      </c>
      <c r="AC1873" s="86">
        <f t="shared" si="6459"/>
        <v>0</v>
      </c>
      <c r="AD1873" s="90" t="str">
        <f t="shared" ref="AD1873:AE1873" si="6460">IF($A1872&lt;&gt;"",AD1872,"")</f>
        <v/>
      </c>
      <c r="AE1873" s="54" t="str">
        <f t="shared" si="6460"/>
        <v/>
      </c>
      <c r="AF1873" s="92" t="str">
        <f t="shared" si="6382"/>
        <v/>
      </c>
      <c r="AG1873" s="82">
        <f t="shared" si="6373"/>
        <v>0</v>
      </c>
      <c r="AH1873" s="71">
        <f t="shared" si="6240"/>
        <v>0</v>
      </c>
      <c r="AI1873" s="78" t="str">
        <f t="shared" si="6374"/>
        <v/>
      </c>
      <c r="AJ1873" s="132">
        <f t="shared" si="6426"/>
        <v>0</v>
      </c>
      <c r="AK1873" s="132">
        <f t="shared" si="6427"/>
        <v>0</v>
      </c>
      <c r="AL1873" s="132">
        <f t="shared" si="6428"/>
        <v>0</v>
      </c>
      <c r="AM1873" s="86" t="str">
        <f t="shared" si="6429"/>
        <v/>
      </c>
      <c r="AN1873" s="86" t="str">
        <f t="shared" si="6430"/>
        <v/>
      </c>
      <c r="AO1873" s="90" t="str">
        <f t="shared" ref="AO1873:AP1873" si="6461">IF($A1872&lt;&gt;"",AO1872,"")</f>
        <v/>
      </c>
      <c r="AP1873" s="54" t="str">
        <f t="shared" si="6461"/>
        <v/>
      </c>
      <c r="AQ1873" s="92" t="str">
        <f t="shared" si="6384"/>
        <v/>
      </c>
      <c r="AR1873" s="82">
        <f t="shared" si="6432"/>
        <v>0</v>
      </c>
      <c r="AS1873" s="71">
        <f t="shared" si="6385"/>
        <v>0</v>
      </c>
      <c r="AT1873" s="78" t="str">
        <f t="shared" si="6376"/>
        <v/>
      </c>
      <c r="AU1873" s="137">
        <f t="shared" si="6433"/>
        <v>0</v>
      </c>
      <c r="AV1873" s="137">
        <f t="shared" si="6434"/>
        <v>0</v>
      </c>
      <c r="AW1873" s="137">
        <f t="shared" si="6435"/>
        <v>0</v>
      </c>
      <c r="AX1873" s="86" t="str">
        <f t="shared" si="6436"/>
        <v/>
      </c>
      <c r="AY1873" s="86" t="str">
        <f t="shared" si="6437"/>
        <v/>
      </c>
      <c r="AZ1873" s="90" t="str">
        <f t="shared" ref="AZ1873:BA1873" si="6462">IF($A1872&lt;&gt;"",AZ1872,"")</f>
        <v/>
      </c>
      <c r="BA1873" s="54" t="str">
        <f t="shared" si="6462"/>
        <v/>
      </c>
      <c r="BB1873" s="92" t="str">
        <f t="shared" si="6387"/>
        <v/>
      </c>
      <c r="BC1873" s="82">
        <f t="shared" si="6439"/>
        <v>0</v>
      </c>
      <c r="BD1873" s="71">
        <f t="shared" si="6388"/>
        <v>0</v>
      </c>
      <c r="BE1873" s="98">
        <f t="shared" si="6446"/>
        <v>18</v>
      </c>
      <c r="BF1873" s="54" t="str">
        <f t="shared" si="6440"/>
        <v/>
      </c>
      <c r="BG1873" s="92" t="str">
        <f t="shared" si="6417"/>
        <v/>
      </c>
      <c r="BH1873" s="82">
        <f t="shared" si="6418"/>
        <v>0</v>
      </c>
      <c r="BI1873" s="71">
        <f t="shared" si="6419"/>
        <v>0</v>
      </c>
      <c r="BJ1873" s="146"/>
      <c r="BK1873" s="97">
        <v>1</v>
      </c>
      <c r="BL1873" s="95" t="str">
        <f t="shared" ref="BL1873:BP1873" si="6463">IF(BL1872&lt;&gt;"",BL1872,"")</f>
        <v/>
      </c>
      <c r="BM1873" s="95" t="str">
        <f t="shared" si="6463"/>
        <v/>
      </c>
      <c r="BN1873" s="95" t="str">
        <f t="shared" si="6463"/>
        <v/>
      </c>
      <c r="BO1873" s="95" t="str">
        <f t="shared" si="6463"/>
        <v/>
      </c>
      <c r="BP1873" s="95" t="str">
        <f t="shared" si="6463"/>
        <v/>
      </c>
      <c r="BQ1873" s="81">
        <f t="shared" si="6448"/>
        <v>0</v>
      </c>
      <c r="BR1873" s="81">
        <f t="shared" si="6449"/>
        <v>0</v>
      </c>
      <c r="BS1873" s="81">
        <f t="shared" si="6450"/>
        <v>0</v>
      </c>
      <c r="BT1873" s="81">
        <f t="shared" si="6451"/>
        <v>0</v>
      </c>
      <c r="BU1873" s="81">
        <f t="shared" si="6452"/>
        <v>0</v>
      </c>
      <c r="BV1873" s="13">
        <f t="shared" si="6453"/>
        <v>0</v>
      </c>
      <c r="BW1873" s="11">
        <f t="shared" si="6379"/>
        <v>0</v>
      </c>
      <c r="BX1873" s="69">
        <f t="shared" si="6390"/>
        <v>0</v>
      </c>
      <c r="BY1873" s="69">
        <f>IF($A1873&lt;&gt;"",IF(BY1872&lt;&gt;0,BY1872,IF(BW1873&lt;=$AW$2,"Stop Loss",0)),0)</f>
        <v>0</v>
      </c>
      <c r="BZ1873" s="69">
        <f t="shared" si="6303"/>
        <v>0</v>
      </c>
      <c r="CA1873" s="27" t="str">
        <f t="shared" si="6391"/>
        <v/>
      </c>
      <c r="CB1873" s="27" t="str">
        <f t="shared" si="6392"/>
        <v/>
      </c>
      <c r="CC1873" s="27" t="str">
        <f t="shared" si="6393"/>
        <v/>
      </c>
      <c r="CD1873" s="27" t="str">
        <f t="shared" si="6394"/>
        <v/>
      </c>
      <c r="CE1873" s="27" t="str">
        <f t="shared" si="6395"/>
        <v/>
      </c>
      <c r="CF1873" s="27" t="str">
        <f t="shared" si="6396"/>
        <v/>
      </c>
      <c r="CG1873" s="86"/>
      <c r="CH1873" s="86"/>
      <c r="CI1873" s="45"/>
      <c r="CJ1873" s="45"/>
      <c r="CK1873" s="45"/>
    </row>
    <row r="1874" spans="1:89">
      <c r="A1874" s="149"/>
      <c r="B1874" s="82" t="str">
        <f t="shared" si="6366"/>
        <v/>
      </c>
      <c r="C1874" s="7" t="str">
        <f t="shared" si="6367"/>
        <v/>
      </c>
      <c r="D1874" s="81">
        <f t="shared" si="6368"/>
        <v>0</v>
      </c>
      <c r="E1874" s="7" t="str">
        <f t="shared" si="6369"/>
        <v>18,</v>
      </c>
      <c r="F1874" s="78"/>
      <c r="G1874" s="86"/>
      <c r="H1874" s="86"/>
      <c r="I1874" s="86"/>
      <c r="J1874" s="86"/>
      <c r="K1874" s="86"/>
      <c r="L1874" s="86"/>
      <c r="M1874" s="86"/>
      <c r="N1874" s="86"/>
      <c r="O1874" s="78"/>
      <c r="P1874" s="86"/>
      <c r="Q1874" s="86"/>
      <c r="R1874" s="86"/>
      <c r="S1874" s="86"/>
      <c r="T1874" s="86"/>
      <c r="U1874" s="86"/>
      <c r="V1874" s="86"/>
      <c r="W1874" s="86"/>
      <c r="X1874" s="123" t="str">
        <f t="shared" si="6370"/>
        <v/>
      </c>
      <c r="Y1874" s="127">
        <f t="shared" si="6421"/>
        <v>0</v>
      </c>
      <c r="Z1874" s="127">
        <f t="shared" si="6422"/>
        <v>0</v>
      </c>
      <c r="AA1874" s="127">
        <f t="shared" si="6423"/>
        <v>0</v>
      </c>
      <c r="AB1874" s="86">
        <f t="shared" ref="AB1874:AC1874" si="6464">AB1873</f>
        <v>0</v>
      </c>
      <c r="AC1874" s="86">
        <f t="shared" si="6464"/>
        <v>0</v>
      </c>
      <c r="AD1874" s="90" t="str">
        <f t="shared" ref="AD1874:AE1874" si="6465">IF($A1873&lt;&gt;"",AD1873,"")</f>
        <v/>
      </c>
      <c r="AE1874" s="54" t="str">
        <f t="shared" si="6465"/>
        <v/>
      </c>
      <c r="AF1874" s="92" t="str">
        <f t="shared" si="6382"/>
        <v/>
      </c>
      <c r="AG1874" s="82">
        <f t="shared" si="6373"/>
        <v>0</v>
      </c>
      <c r="AH1874" s="71">
        <f t="shared" si="6240"/>
        <v>0</v>
      </c>
      <c r="AI1874" s="78" t="str">
        <f t="shared" si="6374"/>
        <v/>
      </c>
      <c r="AJ1874" s="132">
        <f t="shared" si="6426"/>
        <v>0</v>
      </c>
      <c r="AK1874" s="132">
        <f t="shared" si="6427"/>
        <v>0</v>
      </c>
      <c r="AL1874" s="132">
        <f t="shared" si="6428"/>
        <v>0</v>
      </c>
      <c r="AM1874" s="86" t="str">
        <f t="shared" si="6429"/>
        <v/>
      </c>
      <c r="AN1874" s="86" t="str">
        <f t="shared" si="6430"/>
        <v/>
      </c>
      <c r="AO1874" s="90" t="str">
        <f t="shared" ref="AO1874:AP1874" si="6466">IF($A1873&lt;&gt;"",AO1873,"")</f>
        <v/>
      </c>
      <c r="AP1874" s="54" t="str">
        <f t="shared" si="6466"/>
        <v/>
      </c>
      <c r="AQ1874" s="92" t="str">
        <f t="shared" si="6384"/>
        <v/>
      </c>
      <c r="AR1874" s="82">
        <f t="shared" si="6432"/>
        <v>0</v>
      </c>
      <c r="AS1874" s="71">
        <f t="shared" si="6385"/>
        <v>0</v>
      </c>
      <c r="AT1874" s="78" t="str">
        <f t="shared" si="6376"/>
        <v/>
      </c>
      <c r="AU1874" s="137">
        <f t="shared" si="6433"/>
        <v>0</v>
      </c>
      <c r="AV1874" s="137">
        <f t="shared" si="6434"/>
        <v>0</v>
      </c>
      <c r="AW1874" s="137">
        <f t="shared" si="6435"/>
        <v>0</v>
      </c>
      <c r="AX1874" s="86" t="str">
        <f t="shared" si="6436"/>
        <v/>
      </c>
      <c r="AY1874" s="86" t="str">
        <f t="shared" si="6437"/>
        <v/>
      </c>
      <c r="AZ1874" s="90" t="str">
        <f t="shared" ref="AZ1874:BA1874" si="6467">IF($A1873&lt;&gt;"",AZ1873,"")</f>
        <v/>
      </c>
      <c r="BA1874" s="54" t="str">
        <f t="shared" si="6467"/>
        <v/>
      </c>
      <c r="BB1874" s="92" t="str">
        <f t="shared" si="6387"/>
        <v/>
      </c>
      <c r="BC1874" s="82">
        <f t="shared" si="6439"/>
        <v>0</v>
      </c>
      <c r="BD1874" s="71">
        <f t="shared" si="6388"/>
        <v>0</v>
      </c>
      <c r="BE1874" s="98">
        <f t="shared" si="6446"/>
        <v>18</v>
      </c>
      <c r="BF1874" s="54" t="str">
        <f t="shared" si="6440"/>
        <v/>
      </c>
      <c r="BG1874" s="92" t="str">
        <f t="shared" si="6417"/>
        <v/>
      </c>
      <c r="BH1874" s="82">
        <f t="shared" si="6418"/>
        <v>0</v>
      </c>
      <c r="BI1874" s="71">
        <f t="shared" si="6419"/>
        <v>0</v>
      </c>
      <c r="BJ1874" s="146"/>
      <c r="BK1874" s="97">
        <v>1</v>
      </c>
      <c r="BL1874" s="95" t="str">
        <f t="shared" ref="BL1874:BP1874" si="6468">IF(BL1873&lt;&gt;"",BL1873,"")</f>
        <v/>
      </c>
      <c r="BM1874" s="95" t="str">
        <f t="shared" si="6468"/>
        <v/>
      </c>
      <c r="BN1874" s="95" t="str">
        <f t="shared" si="6468"/>
        <v/>
      </c>
      <c r="BO1874" s="95" t="str">
        <f t="shared" si="6468"/>
        <v/>
      </c>
      <c r="BP1874" s="95" t="str">
        <f t="shared" si="6468"/>
        <v/>
      </c>
      <c r="BQ1874" s="81">
        <f t="shared" si="6448"/>
        <v>0</v>
      </c>
      <c r="BR1874" s="81">
        <f t="shared" si="6449"/>
        <v>0</v>
      </c>
      <c r="BS1874" s="81">
        <f t="shared" si="6450"/>
        <v>0</v>
      </c>
      <c r="BT1874" s="81">
        <f t="shared" si="6451"/>
        <v>0</v>
      </c>
      <c r="BU1874" s="81">
        <f t="shared" si="6452"/>
        <v>0</v>
      </c>
      <c r="BV1874" s="13">
        <f t="shared" si="6453"/>
        <v>0</v>
      </c>
      <c r="BW1874" s="11">
        <f t="shared" si="6379"/>
        <v>0</v>
      </c>
      <c r="BX1874" s="69">
        <f t="shared" si="6390"/>
        <v>0</v>
      </c>
      <c r="BY1874" s="69">
        <f>IF($A1874&lt;&gt;"",IF(BY1873&lt;&gt;0,BY1873,IF(BW1874&lt;=$AW$2,"Stop Loss",0)),0)</f>
        <v>0</v>
      </c>
      <c r="BZ1874" s="69">
        <f t="shared" si="6303"/>
        <v>0</v>
      </c>
      <c r="CA1874" s="27" t="str">
        <f t="shared" si="6391"/>
        <v/>
      </c>
      <c r="CB1874" s="27" t="str">
        <f t="shared" si="6392"/>
        <v/>
      </c>
      <c r="CC1874" s="27" t="str">
        <f t="shared" si="6393"/>
        <v/>
      </c>
      <c r="CD1874" s="27" t="str">
        <f t="shared" si="6394"/>
        <v/>
      </c>
      <c r="CE1874" s="27" t="str">
        <f t="shared" si="6395"/>
        <v/>
      </c>
      <c r="CF1874" s="27" t="str">
        <f t="shared" si="6396"/>
        <v/>
      </c>
      <c r="CG1874" s="86"/>
      <c r="CH1874" s="86"/>
      <c r="CI1874" s="45"/>
      <c r="CJ1874" s="45"/>
      <c r="CK1874" s="45"/>
    </row>
    <row r="1875" spans="1:89">
      <c r="A1875" s="149"/>
      <c r="B1875" s="82" t="str">
        <f t="shared" si="6366"/>
        <v/>
      </c>
      <c r="C1875" s="7" t="str">
        <f t="shared" si="6367"/>
        <v/>
      </c>
      <c r="D1875" s="81">
        <f t="shared" si="6368"/>
        <v>0</v>
      </c>
      <c r="E1875" s="7" t="str">
        <f t="shared" si="6369"/>
        <v>18,</v>
      </c>
      <c r="F1875" s="78"/>
      <c r="G1875" s="86"/>
      <c r="H1875" s="86"/>
      <c r="I1875" s="86"/>
      <c r="J1875" s="86"/>
      <c r="K1875" s="86"/>
      <c r="L1875" s="86"/>
      <c r="M1875" s="86"/>
      <c r="N1875" s="86"/>
      <c r="O1875" s="78"/>
      <c r="P1875" s="86"/>
      <c r="Q1875" s="86"/>
      <c r="R1875" s="86"/>
      <c r="S1875" s="86"/>
      <c r="T1875" s="86"/>
      <c r="U1875" s="86"/>
      <c r="V1875" s="86"/>
      <c r="W1875" s="86"/>
      <c r="X1875" s="123" t="str">
        <f t="shared" si="6370"/>
        <v/>
      </c>
      <c r="Y1875" s="127">
        <f t="shared" si="6421"/>
        <v>0</v>
      </c>
      <c r="Z1875" s="127">
        <f t="shared" si="6422"/>
        <v>0</v>
      </c>
      <c r="AA1875" s="127">
        <f t="shared" si="6423"/>
        <v>0</v>
      </c>
      <c r="AB1875" s="86">
        <f t="shared" ref="AB1875:AC1875" si="6469">AB1874</f>
        <v>0</v>
      </c>
      <c r="AC1875" s="86">
        <f t="shared" si="6469"/>
        <v>0</v>
      </c>
      <c r="AD1875" s="90" t="str">
        <f t="shared" ref="AD1875:AE1875" si="6470">IF($A1874&lt;&gt;"",AD1874,"")</f>
        <v/>
      </c>
      <c r="AE1875" s="54" t="str">
        <f t="shared" si="6470"/>
        <v/>
      </c>
      <c r="AF1875" s="92" t="str">
        <f t="shared" si="6382"/>
        <v/>
      </c>
      <c r="AG1875" s="82">
        <f t="shared" si="6373"/>
        <v>0</v>
      </c>
      <c r="AH1875" s="71">
        <f t="shared" si="6240"/>
        <v>0</v>
      </c>
      <c r="AI1875" s="78" t="str">
        <f t="shared" si="6374"/>
        <v/>
      </c>
      <c r="AJ1875" s="132">
        <f t="shared" si="6426"/>
        <v>0</v>
      </c>
      <c r="AK1875" s="132">
        <f t="shared" si="6427"/>
        <v>0</v>
      </c>
      <c r="AL1875" s="132">
        <f t="shared" si="6428"/>
        <v>0</v>
      </c>
      <c r="AM1875" s="86" t="str">
        <f t="shared" si="6429"/>
        <v/>
      </c>
      <c r="AN1875" s="86" t="str">
        <f t="shared" si="6430"/>
        <v/>
      </c>
      <c r="AO1875" s="90" t="str">
        <f t="shared" ref="AO1875:AP1875" si="6471">IF($A1874&lt;&gt;"",AO1874,"")</f>
        <v/>
      </c>
      <c r="AP1875" s="54" t="str">
        <f t="shared" si="6471"/>
        <v/>
      </c>
      <c r="AQ1875" s="92" t="str">
        <f t="shared" si="6384"/>
        <v/>
      </c>
      <c r="AR1875" s="82">
        <f t="shared" si="6432"/>
        <v>0</v>
      </c>
      <c r="AS1875" s="71">
        <f t="shared" si="6385"/>
        <v>0</v>
      </c>
      <c r="AT1875" s="78" t="str">
        <f t="shared" si="6376"/>
        <v/>
      </c>
      <c r="AU1875" s="137">
        <f t="shared" si="6433"/>
        <v>0</v>
      </c>
      <c r="AV1875" s="137">
        <f t="shared" si="6434"/>
        <v>0</v>
      </c>
      <c r="AW1875" s="137">
        <f t="shared" si="6435"/>
        <v>0</v>
      </c>
      <c r="AX1875" s="86" t="str">
        <f t="shared" si="6436"/>
        <v/>
      </c>
      <c r="AY1875" s="86" t="str">
        <f t="shared" si="6437"/>
        <v/>
      </c>
      <c r="AZ1875" s="90" t="str">
        <f t="shared" ref="AZ1875:BA1875" si="6472">IF($A1874&lt;&gt;"",AZ1874,"")</f>
        <v/>
      </c>
      <c r="BA1875" s="54" t="str">
        <f t="shared" si="6472"/>
        <v/>
      </c>
      <c r="BB1875" s="92" t="str">
        <f t="shared" si="6387"/>
        <v/>
      </c>
      <c r="BC1875" s="82">
        <f t="shared" si="6439"/>
        <v>0</v>
      </c>
      <c r="BD1875" s="71">
        <f t="shared" si="6388"/>
        <v>0</v>
      </c>
      <c r="BE1875" s="98">
        <f t="shared" si="6446"/>
        <v>18</v>
      </c>
      <c r="BF1875" s="54" t="str">
        <f t="shared" si="6440"/>
        <v/>
      </c>
      <c r="BG1875" s="92" t="str">
        <f t="shared" si="6417"/>
        <v/>
      </c>
      <c r="BH1875" s="82">
        <f t="shared" si="6418"/>
        <v>0</v>
      </c>
      <c r="BI1875" s="71">
        <f t="shared" si="6419"/>
        <v>0</v>
      </c>
      <c r="BJ1875" s="146"/>
      <c r="BK1875" s="97">
        <v>1</v>
      </c>
      <c r="BL1875" s="95" t="str">
        <f t="shared" ref="BL1875:BP1875" si="6473">IF(BL1874&lt;&gt;"",BL1874,"")</f>
        <v/>
      </c>
      <c r="BM1875" s="95" t="str">
        <f t="shared" si="6473"/>
        <v/>
      </c>
      <c r="BN1875" s="95" t="str">
        <f t="shared" si="6473"/>
        <v/>
      </c>
      <c r="BO1875" s="95" t="str">
        <f t="shared" si="6473"/>
        <v/>
      </c>
      <c r="BP1875" s="95" t="str">
        <f t="shared" si="6473"/>
        <v/>
      </c>
      <c r="BQ1875" s="81">
        <f t="shared" si="6448"/>
        <v>0</v>
      </c>
      <c r="BR1875" s="81">
        <f t="shared" si="6449"/>
        <v>0</v>
      </c>
      <c r="BS1875" s="81">
        <f t="shared" si="6450"/>
        <v>0</v>
      </c>
      <c r="BT1875" s="81">
        <f t="shared" si="6451"/>
        <v>0</v>
      </c>
      <c r="BU1875" s="81">
        <f t="shared" si="6452"/>
        <v>0</v>
      </c>
      <c r="BV1875" s="13">
        <f t="shared" si="6453"/>
        <v>0</v>
      </c>
      <c r="BW1875" s="11">
        <f t="shared" si="6379"/>
        <v>0</v>
      </c>
      <c r="BX1875" s="69">
        <f t="shared" si="6390"/>
        <v>0</v>
      </c>
      <c r="BY1875" s="69">
        <f>IF($A1875&lt;&gt;"",IF(BY1874&lt;&gt;0,BY1874,IF(BW1875&lt;=$AW$2,"Stop Loss",0)),0)</f>
        <v>0</v>
      </c>
      <c r="BZ1875" s="69">
        <f t="shared" si="6303"/>
        <v>0</v>
      </c>
      <c r="CA1875" s="27" t="str">
        <f t="shared" si="6391"/>
        <v/>
      </c>
      <c r="CB1875" s="27" t="str">
        <f t="shared" si="6392"/>
        <v/>
      </c>
      <c r="CC1875" s="27" t="str">
        <f t="shared" si="6393"/>
        <v/>
      </c>
      <c r="CD1875" s="27" t="str">
        <f t="shared" si="6394"/>
        <v/>
      </c>
      <c r="CE1875" s="27" t="str">
        <f t="shared" si="6395"/>
        <v/>
      </c>
      <c r="CF1875" s="27" t="str">
        <f t="shared" si="6396"/>
        <v/>
      </c>
      <c r="CG1875" s="86"/>
      <c r="CH1875" s="86"/>
      <c r="CI1875" s="45"/>
      <c r="CJ1875" s="45"/>
      <c r="CK1875" s="45"/>
    </row>
    <row r="1876" spans="1:89">
      <c r="A1876" s="149"/>
      <c r="B1876" s="82" t="str">
        <f t="shared" si="6366"/>
        <v/>
      </c>
      <c r="C1876" s="7" t="str">
        <f t="shared" si="6367"/>
        <v/>
      </c>
      <c r="D1876" s="81">
        <f t="shared" si="6368"/>
        <v>0</v>
      </c>
      <c r="E1876" s="7" t="str">
        <f t="shared" si="6369"/>
        <v>18,</v>
      </c>
      <c r="F1876" s="78"/>
      <c r="G1876" s="86"/>
      <c r="H1876" s="86"/>
      <c r="I1876" s="86"/>
      <c r="J1876" s="86"/>
      <c r="K1876" s="86"/>
      <c r="L1876" s="86"/>
      <c r="M1876" s="86"/>
      <c r="N1876" s="86"/>
      <c r="O1876" s="78"/>
      <c r="P1876" s="86"/>
      <c r="Q1876" s="86"/>
      <c r="R1876" s="86"/>
      <c r="S1876" s="86"/>
      <c r="T1876" s="86"/>
      <c r="U1876" s="86"/>
      <c r="V1876" s="86"/>
      <c r="W1876" s="86"/>
      <c r="X1876" s="123" t="str">
        <f t="shared" si="6370"/>
        <v/>
      </c>
      <c r="Y1876" s="127">
        <f t="shared" si="6421"/>
        <v>0</v>
      </c>
      <c r="Z1876" s="127">
        <f t="shared" si="6422"/>
        <v>0</v>
      </c>
      <c r="AA1876" s="127">
        <f t="shared" si="6423"/>
        <v>0</v>
      </c>
      <c r="AB1876" s="86">
        <f>IF($Y1876&gt;$Z1876,$Y1876-$Z1876+AB1875,AB1875)</f>
        <v>0</v>
      </c>
      <c r="AC1876" s="86">
        <f>IF($Z1876&gt;$Y1876,$Z1876-$Y1876+AC1875,AC1875)</f>
        <v>0</v>
      </c>
      <c r="AD1876" s="90" t="str">
        <f t="shared" ref="AD1876:AE1876" si="6474">IF($A1875&lt;&gt;"",AD1875,"")</f>
        <v/>
      </c>
      <c r="AE1876" s="54" t="str">
        <f t="shared" si="6474"/>
        <v/>
      </c>
      <c r="AF1876" s="92" t="str">
        <f t="shared" si="6382"/>
        <v/>
      </c>
      <c r="AG1876" s="82">
        <f t="shared" si="6373"/>
        <v>0</v>
      </c>
      <c r="AH1876" s="71">
        <f t="shared" si="6240"/>
        <v>0</v>
      </c>
      <c r="AI1876" s="78" t="str">
        <f t="shared" si="6374"/>
        <v/>
      </c>
      <c r="AJ1876" s="132">
        <f t="shared" si="6426"/>
        <v>0</v>
      </c>
      <c r="AK1876" s="132">
        <f t="shared" si="6427"/>
        <v>0</v>
      </c>
      <c r="AL1876" s="132">
        <f t="shared" si="6428"/>
        <v>0</v>
      </c>
      <c r="AM1876" s="86" t="str">
        <f t="shared" si="6429"/>
        <v/>
      </c>
      <c r="AN1876" s="86" t="str">
        <f t="shared" si="6430"/>
        <v/>
      </c>
      <c r="AO1876" s="90" t="str">
        <f t="shared" ref="AO1876:AP1876" si="6475">IF($A1875&lt;&gt;"",AO1875,"")</f>
        <v/>
      </c>
      <c r="AP1876" s="54" t="str">
        <f t="shared" si="6475"/>
        <v/>
      </c>
      <c r="AQ1876" s="92" t="str">
        <f t="shared" si="6384"/>
        <v/>
      </c>
      <c r="AR1876" s="82">
        <f t="shared" si="6432"/>
        <v>0</v>
      </c>
      <c r="AS1876" s="71">
        <f t="shared" si="6385"/>
        <v>0</v>
      </c>
      <c r="AT1876" s="78" t="str">
        <f t="shared" si="6376"/>
        <v/>
      </c>
      <c r="AU1876" s="137">
        <f t="shared" si="6433"/>
        <v>0</v>
      </c>
      <c r="AV1876" s="137">
        <f t="shared" si="6434"/>
        <v>0</v>
      </c>
      <c r="AW1876" s="137">
        <f t="shared" si="6435"/>
        <v>0</v>
      </c>
      <c r="AX1876" s="86" t="str">
        <f t="shared" si="6436"/>
        <v/>
      </c>
      <c r="AY1876" s="86" t="str">
        <f t="shared" si="6437"/>
        <v/>
      </c>
      <c r="AZ1876" s="90" t="str">
        <f t="shared" ref="AZ1876:BA1876" si="6476">IF($A1875&lt;&gt;"",AZ1875,"")</f>
        <v/>
      </c>
      <c r="BA1876" s="54" t="str">
        <f t="shared" si="6476"/>
        <v/>
      </c>
      <c r="BB1876" s="92" t="str">
        <f t="shared" si="6387"/>
        <v/>
      </c>
      <c r="BC1876" s="82">
        <f t="shared" si="6439"/>
        <v>0</v>
      </c>
      <c r="BD1876" s="71">
        <f t="shared" si="6388"/>
        <v>0</v>
      </c>
      <c r="BE1876" s="98">
        <f t="shared" si="6446"/>
        <v>18</v>
      </c>
      <c r="BF1876" s="54" t="str">
        <f t="shared" si="6440"/>
        <v/>
      </c>
      <c r="BG1876" s="92" t="str">
        <f t="shared" si="6417"/>
        <v/>
      </c>
      <c r="BH1876" s="82">
        <f t="shared" si="6418"/>
        <v>0</v>
      </c>
      <c r="BI1876" s="71">
        <f t="shared" si="6419"/>
        <v>0</v>
      </c>
      <c r="BJ1876" s="146"/>
      <c r="BK1876" s="97">
        <v>1</v>
      </c>
      <c r="BL1876" s="95" t="str">
        <f t="shared" ref="BL1876:BP1876" si="6477">IF(BL1875&lt;&gt;"",BL1875,"")</f>
        <v/>
      </c>
      <c r="BM1876" s="95" t="str">
        <f t="shared" si="6477"/>
        <v/>
      </c>
      <c r="BN1876" s="95" t="str">
        <f t="shared" si="6477"/>
        <v/>
      </c>
      <c r="BO1876" s="95" t="str">
        <f t="shared" si="6477"/>
        <v/>
      </c>
      <c r="BP1876" s="95" t="str">
        <f t="shared" si="6477"/>
        <v/>
      </c>
      <c r="BQ1876" s="81">
        <f t="shared" si="6448"/>
        <v>0</v>
      </c>
      <c r="BR1876" s="81">
        <f t="shared" si="6449"/>
        <v>0</v>
      </c>
      <c r="BS1876" s="81">
        <f t="shared" si="6450"/>
        <v>0</v>
      </c>
      <c r="BT1876" s="81">
        <f t="shared" si="6451"/>
        <v>0</v>
      </c>
      <c r="BU1876" s="81">
        <f t="shared" si="6452"/>
        <v>0</v>
      </c>
      <c r="BV1876" s="13">
        <f t="shared" si="6453"/>
        <v>0</v>
      </c>
      <c r="BW1876" s="11">
        <f t="shared" si="6379"/>
        <v>0</v>
      </c>
      <c r="BX1876" s="69">
        <f t="shared" si="6390"/>
        <v>0</v>
      </c>
      <c r="BY1876" s="69">
        <f>IF($A1876&lt;&gt;"",IF(BY1875&lt;&gt;0,BY1875,IF(BW1876&lt;=$AW$2,"Stop Loss",0)),0)</f>
        <v>0</v>
      </c>
      <c r="BZ1876" s="69">
        <f t="shared" si="6303"/>
        <v>0</v>
      </c>
      <c r="CA1876" s="27" t="str">
        <f t="shared" si="6391"/>
        <v/>
      </c>
      <c r="CB1876" s="27" t="str">
        <f t="shared" si="6392"/>
        <v/>
      </c>
      <c r="CC1876" s="27" t="str">
        <f t="shared" si="6393"/>
        <v/>
      </c>
      <c r="CD1876" s="27" t="str">
        <f t="shared" si="6394"/>
        <v/>
      </c>
      <c r="CE1876" s="27" t="str">
        <f t="shared" si="6395"/>
        <v/>
      </c>
      <c r="CF1876" s="27" t="str">
        <f t="shared" si="6396"/>
        <v/>
      </c>
      <c r="CG1876" s="86"/>
      <c r="CH1876" s="86"/>
      <c r="CI1876" s="45"/>
      <c r="CJ1876" s="45"/>
      <c r="CK1876" s="45"/>
    </row>
    <row r="1877" spans="1:89">
      <c r="A1877" s="149"/>
      <c r="B1877" s="82" t="str">
        <f t="shared" si="6366"/>
        <v/>
      </c>
      <c r="C1877" s="7" t="str">
        <f t="shared" si="6367"/>
        <v/>
      </c>
      <c r="D1877" s="81">
        <f t="shared" si="6368"/>
        <v>0</v>
      </c>
      <c r="E1877" s="7" t="str">
        <f t="shared" si="6369"/>
        <v>18,</v>
      </c>
      <c r="F1877" s="78"/>
      <c r="G1877" s="86"/>
      <c r="H1877" s="86"/>
      <c r="I1877" s="86"/>
      <c r="J1877" s="86"/>
      <c r="K1877" s="86"/>
      <c r="L1877" s="86"/>
      <c r="M1877" s="86"/>
      <c r="N1877" s="86"/>
      <c r="O1877" s="78"/>
      <c r="P1877" s="86"/>
      <c r="Q1877" s="86"/>
      <c r="R1877" s="86"/>
      <c r="S1877" s="86"/>
      <c r="T1877" s="86"/>
      <c r="U1877" s="86"/>
      <c r="V1877" s="86"/>
      <c r="W1877" s="86"/>
      <c r="X1877" s="123" t="str">
        <f t="shared" si="6370"/>
        <v/>
      </c>
      <c r="Y1877" s="127">
        <f t="shared" si="6421"/>
        <v>0</v>
      </c>
      <c r="Z1877" s="127">
        <f t="shared" si="6422"/>
        <v>0</v>
      </c>
      <c r="AA1877" s="127">
        <f t="shared" si="6423"/>
        <v>0</v>
      </c>
      <c r="AB1877" s="86">
        <f>AB1876</f>
        <v>0</v>
      </c>
      <c r="AC1877" s="86">
        <f>AC1876</f>
        <v>0</v>
      </c>
      <c r="AD1877" s="90" t="str">
        <f>IF($A1876&lt;&gt;"",AA1876,"")</f>
        <v/>
      </c>
      <c r="AE1877" s="92" t="str">
        <f>IF($A1876&lt;&gt;"",IF(Y1876&gt;Z1876,"L","H"),"")</f>
        <v/>
      </c>
      <c r="AF1877" s="92" t="str">
        <f t="shared" si="6382"/>
        <v/>
      </c>
      <c r="AG1877" s="82">
        <f t="shared" si="6373"/>
        <v>0</v>
      </c>
      <c r="AH1877" s="71">
        <f t="shared" si="6240"/>
        <v>0</v>
      </c>
      <c r="AI1877" s="78" t="str">
        <f t="shared" si="6374"/>
        <v/>
      </c>
      <c r="AJ1877" s="132">
        <f t="shared" si="6426"/>
        <v>0</v>
      </c>
      <c r="AK1877" s="132">
        <f t="shared" si="6427"/>
        <v>0</v>
      </c>
      <c r="AL1877" s="132">
        <f t="shared" si="6428"/>
        <v>0</v>
      </c>
      <c r="AM1877" s="86" t="str">
        <f t="shared" si="6429"/>
        <v/>
      </c>
      <c r="AN1877" s="86" t="str">
        <f t="shared" si="6430"/>
        <v/>
      </c>
      <c r="AO1877" s="90" t="str">
        <f>IF($A1876&lt;&gt;"",AL1876,"")</f>
        <v/>
      </c>
      <c r="AP1877" s="92" t="str">
        <f>IF($A1876&lt;&gt;"",IF(AM1876&lt;&gt;"","O","E"),"")</f>
        <v/>
      </c>
      <c r="AQ1877" s="92" t="str">
        <f t="shared" si="6384"/>
        <v/>
      </c>
      <c r="AR1877" s="82">
        <f t="shared" si="6432"/>
        <v>0</v>
      </c>
      <c r="AS1877" s="71">
        <f t="shared" si="6385"/>
        <v>0</v>
      </c>
      <c r="AT1877" s="78" t="str">
        <f t="shared" si="6376"/>
        <v/>
      </c>
      <c r="AU1877" s="137">
        <f t="shared" si="6433"/>
        <v>0</v>
      </c>
      <c r="AV1877" s="137">
        <f t="shared" si="6434"/>
        <v>0</v>
      </c>
      <c r="AW1877" s="137">
        <f t="shared" si="6435"/>
        <v>0</v>
      </c>
      <c r="AX1877" s="86" t="str">
        <f t="shared" si="6436"/>
        <v/>
      </c>
      <c r="AY1877" s="86" t="str">
        <f t="shared" si="6437"/>
        <v/>
      </c>
      <c r="AZ1877" s="90" t="str">
        <f>IF($A1876&lt;&gt;"",AW1876,"")</f>
        <v/>
      </c>
      <c r="BA1877" s="92" t="str">
        <f>IF($A1876&lt;&gt;"",IF(AX1876&lt;&gt;"","B","R"),"")</f>
        <v/>
      </c>
      <c r="BB1877" s="92" t="str">
        <f t="shared" si="6387"/>
        <v/>
      </c>
      <c r="BC1877" s="82">
        <f t="shared" si="6439"/>
        <v>0</v>
      </c>
      <c r="BD1877" s="71">
        <f t="shared" si="6388"/>
        <v>0</v>
      </c>
      <c r="BE1877" s="98">
        <f t="shared" si="6446"/>
        <v>18</v>
      </c>
      <c r="BF1877" s="92" t="str">
        <f>IF($A1876&lt;&gt;"",IF($Y1876&gt;$Z1876,"H",IF($Z1876&gt;$Y1876,"L",BF1876)),"")</f>
        <v/>
      </c>
      <c r="BG1877" s="92" t="str">
        <f>IF($A1877&lt;&gt;"",IF($A1877=0,"L",IF(BF1877&lt;&gt;"",IF(BF1877=X1877,"W","L"))),"")</f>
        <v/>
      </c>
      <c r="BH1877" s="82">
        <f t="shared" si="6418"/>
        <v>0</v>
      </c>
      <c r="BI1877" s="71">
        <f t="shared" si="6419"/>
        <v>0</v>
      </c>
      <c r="BJ1877" s="146" t="str">
        <f>AE1877&amp;AP1877&amp;BA1877</f>
        <v/>
      </c>
      <c r="BK1877" s="97">
        <v>1</v>
      </c>
      <c r="BL1877" s="95" t="str">
        <f>IF($A1876&lt;&gt;"",IF($BJ1877="LER","11,",IF($BJ1877="LOR","02,",IF($BJ1877="LEB","01,",IF($BJ1877="LOB","12,",IF($BJ1877="HER","29,",IF($BJ1877="HOR","20,",IF($BJ1877="HEB","19,",IF($BJ1877="HOB","30,","")))))))),"")</f>
        <v/>
      </c>
      <c r="BM1877" s="95" t="str">
        <f>IF($A1876&lt;&gt;"",IF($BJ1877="LER","13,",IF($BJ1877="LOR","04,",IF($BJ1877="LEB","03,",IF($BJ1877="LOB","14,",IF($BJ1877="HER","31,",IF($BJ1877="HOR","22,",IF($BJ1877="HEB","21,",IF($BJ1877="HOB","32,","")))))))),"")</f>
        <v/>
      </c>
      <c r="BN1877" s="95" t="str">
        <f>IF($A1876&lt;&gt;"",IF($BJ1877="LER","15,",IF($BJ1877="LOR","06,",IF($BJ1877="LEB","05,",IF($BJ1877="LOB","16,",IF($BJ1877="HER","33,",IF($BJ1877="HOR","24,",IF($BJ1877="HEB","23,",IF($BJ1877="HOB","34,","")))))))),"")</f>
        <v/>
      </c>
      <c r="BO1877" s="95" t="str">
        <f>IF($A1876&lt;&gt;"",IF($BJ1877="LER","17,",IF($BJ1877="LOR","08,",IF($BJ1877="LEB","07,",IF($BJ1877="LOB","18,",IF($BJ1877="HER","35,",IF($BJ1877="HOR","26,",IF($BJ1877="HEB","25,",IF($BJ1877="HOB","36,","")))))))),"")</f>
        <v/>
      </c>
      <c r="BP1877" s="95" t="str">
        <f>IF($A1876&lt;&gt;"",IF($BJ1877="LER","",IF($BJ1877="LOR","10,",IF($BJ1877="LEB","09,",IF($BJ1877="LOB","",IF($BJ1877="HER","",IF($BJ1877="HOR","28,",IF($BJ1877="HEB","27,",IF($BJ1877="HOB","","")))))))),"")</f>
        <v/>
      </c>
      <c r="BQ1877" s="81">
        <f t="shared" si="6448"/>
        <v>0</v>
      </c>
      <c r="BR1877" s="81">
        <f t="shared" si="6449"/>
        <v>0</v>
      </c>
      <c r="BS1877" s="81">
        <f t="shared" si="6450"/>
        <v>0</v>
      </c>
      <c r="BT1877" s="81">
        <f t="shared" si="6451"/>
        <v>0</v>
      </c>
      <c r="BU1877" s="81">
        <f t="shared" si="6452"/>
        <v>0</v>
      </c>
      <c r="BV1877" s="13">
        <f t="shared" si="6453"/>
        <v>0</v>
      </c>
      <c r="BW1877" s="11">
        <f t="shared" si="6379"/>
        <v>0</v>
      </c>
      <c r="BX1877" s="69">
        <f t="shared" si="6390"/>
        <v>0</v>
      </c>
      <c r="BY1877" s="69">
        <f>IF($A1877&lt;&gt;"",IF(BY1876&lt;&gt;0,BY1876,IF(BW1877&lt;=$AW$2,"Stop Loss",0)),0)</f>
        <v>0</v>
      </c>
      <c r="BZ1877" s="69">
        <f t="shared" si="6303"/>
        <v>0</v>
      </c>
      <c r="CA1877" s="27" t="str">
        <f t="shared" si="6391"/>
        <v/>
      </c>
      <c r="CB1877" s="27" t="str">
        <f t="shared" si="6392"/>
        <v/>
      </c>
      <c r="CC1877" s="27" t="str">
        <f t="shared" si="6393"/>
        <v/>
      </c>
      <c r="CD1877" s="27" t="str">
        <f t="shared" si="6394"/>
        <v/>
      </c>
      <c r="CE1877" s="27" t="str">
        <f t="shared" si="6395"/>
        <v/>
      </c>
      <c r="CF1877" s="27" t="str">
        <f t="shared" si="6396"/>
        <v/>
      </c>
      <c r="CG1877" s="86"/>
      <c r="CH1877" s="86"/>
      <c r="CI1877" s="45"/>
      <c r="CJ1877" s="45"/>
      <c r="CK1877" s="45"/>
    </row>
    <row r="1878" spans="1:89">
      <c r="A1878" s="149"/>
      <c r="B1878" s="82" t="str">
        <f t="shared" si="6366"/>
        <v/>
      </c>
      <c r="C1878" s="7" t="str">
        <f t="shared" si="6367"/>
        <v/>
      </c>
      <c r="D1878" s="81">
        <f t="shared" si="6368"/>
        <v>0</v>
      </c>
      <c r="E1878" s="7" t="str">
        <f t="shared" si="6369"/>
        <v>18,</v>
      </c>
      <c r="F1878" s="78"/>
      <c r="G1878" s="86"/>
      <c r="H1878" s="86"/>
      <c r="I1878" s="86"/>
      <c r="J1878" s="86"/>
      <c r="K1878" s="86"/>
      <c r="L1878" s="86"/>
      <c r="M1878" s="86"/>
      <c r="N1878" s="86"/>
      <c r="O1878" s="78"/>
      <c r="P1878" s="86"/>
      <c r="Q1878" s="86"/>
      <c r="R1878" s="86"/>
      <c r="S1878" s="86"/>
      <c r="T1878" s="86"/>
      <c r="U1878" s="86"/>
      <c r="V1878" s="86"/>
      <c r="W1878" s="86"/>
      <c r="X1878" s="123" t="str">
        <f t="shared" si="6370"/>
        <v/>
      </c>
      <c r="Y1878" s="127">
        <f t="shared" si="6421"/>
        <v>0</v>
      </c>
      <c r="Z1878" s="127">
        <f t="shared" si="6422"/>
        <v>0</v>
      </c>
      <c r="AA1878" s="127">
        <f t="shared" si="6423"/>
        <v>0</v>
      </c>
      <c r="AB1878" s="86">
        <f t="shared" ref="AB1878:AC1878" si="6478">AB1877</f>
        <v>0</v>
      </c>
      <c r="AC1878" s="86">
        <f t="shared" si="6478"/>
        <v>0</v>
      </c>
      <c r="AD1878" s="90" t="str">
        <f>IF($A1877&lt;&gt;"",AD1877,"")</f>
        <v/>
      </c>
      <c r="AE1878" s="54" t="str">
        <f>IF($A1877&lt;&gt;"",AE1877,"")</f>
        <v/>
      </c>
      <c r="AF1878" s="92" t="str">
        <f t="shared" si="6382"/>
        <v/>
      </c>
      <c r="AG1878" s="82">
        <f t="shared" si="6373"/>
        <v>0</v>
      </c>
      <c r="AH1878" s="71">
        <f t="shared" si="6240"/>
        <v>0</v>
      </c>
      <c r="AI1878" s="78" t="str">
        <f t="shared" si="6374"/>
        <v/>
      </c>
      <c r="AJ1878" s="132">
        <f t="shared" si="6426"/>
        <v>0</v>
      </c>
      <c r="AK1878" s="132">
        <f t="shared" si="6427"/>
        <v>0</v>
      </c>
      <c r="AL1878" s="132">
        <f t="shared" si="6428"/>
        <v>0</v>
      </c>
      <c r="AM1878" s="86" t="str">
        <f t="shared" si="6429"/>
        <v/>
      </c>
      <c r="AN1878" s="86" t="str">
        <f t="shared" si="6430"/>
        <v/>
      </c>
      <c r="AO1878" s="90" t="str">
        <f>IF($A1877&lt;&gt;"",AO1877,"")</f>
        <v/>
      </c>
      <c r="AP1878" s="54" t="str">
        <f>IF($A1877&lt;&gt;"",AP1877,"")</f>
        <v/>
      </c>
      <c r="AQ1878" s="92" t="str">
        <f t="shared" si="6384"/>
        <v/>
      </c>
      <c r="AR1878" s="82">
        <f t="shared" si="6432"/>
        <v>0</v>
      </c>
      <c r="AS1878" s="71">
        <f t="shared" si="6385"/>
        <v>0</v>
      </c>
      <c r="AT1878" s="78" t="str">
        <f t="shared" si="6376"/>
        <v/>
      </c>
      <c r="AU1878" s="137">
        <f t="shared" si="6433"/>
        <v>0</v>
      </c>
      <c r="AV1878" s="137">
        <f t="shared" si="6434"/>
        <v>0</v>
      </c>
      <c r="AW1878" s="137">
        <f t="shared" si="6435"/>
        <v>0</v>
      </c>
      <c r="AX1878" s="86" t="str">
        <f t="shared" si="6436"/>
        <v/>
      </c>
      <c r="AY1878" s="86" t="str">
        <f t="shared" si="6437"/>
        <v/>
      </c>
      <c r="AZ1878" s="90" t="str">
        <f>IF($A1877&lt;&gt;"",AZ1877,"")</f>
        <v/>
      </c>
      <c r="BA1878" s="54" t="str">
        <f>IF($A1877&lt;&gt;"",BA1877,"")</f>
        <v/>
      </c>
      <c r="BB1878" s="92" t="str">
        <f t="shared" si="6387"/>
        <v/>
      </c>
      <c r="BC1878" s="82">
        <f t="shared" si="6439"/>
        <v>0</v>
      </c>
      <c r="BD1878" s="71">
        <f t="shared" si="6388"/>
        <v>0</v>
      </c>
      <c r="BE1878" s="98">
        <f t="shared" si="6446"/>
        <v>18</v>
      </c>
      <c r="BF1878" s="54" t="str">
        <f>IF($A1877&lt;&gt;"",BF1877,"")</f>
        <v/>
      </c>
      <c r="BG1878" s="92" t="str">
        <f t="shared" ref="BG1878:BG1912" si="6479">IF($A1878&lt;&gt;"",IF($A1878=0,"L",IF(BF1878&lt;&gt;"",IF(BF1878=X1878,"W","L"))),"")</f>
        <v/>
      </c>
      <c r="BH1878" s="82">
        <f t="shared" si="6418"/>
        <v>0</v>
      </c>
      <c r="BI1878" s="71">
        <f t="shared" si="6419"/>
        <v>0</v>
      </c>
      <c r="BJ1878" s="146"/>
      <c r="BK1878" s="97">
        <v>1</v>
      </c>
      <c r="BL1878" s="95" t="str">
        <f>IF(BL1877&lt;&gt;"",BL1877,"")</f>
        <v/>
      </c>
      <c r="BM1878" s="95" t="str">
        <f t="shared" ref="BM1878:BP1878" si="6480">IF(BM1877&lt;&gt;"",BM1877,"")</f>
        <v/>
      </c>
      <c r="BN1878" s="95" t="str">
        <f t="shared" si="6480"/>
        <v/>
      </c>
      <c r="BO1878" s="95" t="str">
        <f t="shared" si="6480"/>
        <v/>
      </c>
      <c r="BP1878" s="95" t="str">
        <f t="shared" si="6480"/>
        <v/>
      </c>
      <c r="BQ1878" s="81">
        <f t="shared" si="6448"/>
        <v>0</v>
      </c>
      <c r="BR1878" s="81">
        <f t="shared" si="6449"/>
        <v>0</v>
      </c>
      <c r="BS1878" s="81">
        <f t="shared" si="6450"/>
        <v>0</v>
      </c>
      <c r="BT1878" s="81">
        <f t="shared" si="6451"/>
        <v>0</v>
      </c>
      <c r="BU1878" s="81">
        <f t="shared" si="6452"/>
        <v>0</v>
      </c>
      <c r="BV1878" s="13">
        <f t="shared" si="6453"/>
        <v>0</v>
      </c>
      <c r="BW1878" s="11">
        <f t="shared" si="6379"/>
        <v>0</v>
      </c>
      <c r="BX1878" s="69">
        <f t="shared" si="6390"/>
        <v>0</v>
      </c>
      <c r="BY1878" s="69">
        <f>IF($A1878&lt;&gt;"",IF(BY1877&lt;&gt;0,BY1877,IF(BW1878&lt;=$AW$2,"Stop Loss",0)),0)</f>
        <v>0</v>
      </c>
      <c r="BZ1878" s="69">
        <f t="shared" si="6303"/>
        <v>0</v>
      </c>
      <c r="CA1878" s="27" t="str">
        <f t="shared" si="6391"/>
        <v/>
      </c>
      <c r="CB1878" s="27" t="str">
        <f t="shared" si="6392"/>
        <v/>
      </c>
      <c r="CC1878" s="27" t="str">
        <f t="shared" si="6393"/>
        <v/>
      </c>
      <c r="CD1878" s="27" t="str">
        <f t="shared" si="6394"/>
        <v/>
      </c>
      <c r="CE1878" s="27" t="str">
        <f t="shared" si="6395"/>
        <v/>
      </c>
      <c r="CF1878" s="27" t="str">
        <f t="shared" si="6396"/>
        <v/>
      </c>
      <c r="CG1878" s="86"/>
      <c r="CH1878" s="86"/>
      <c r="CI1878" s="45"/>
      <c r="CJ1878" s="45"/>
      <c r="CK1878" s="45"/>
    </row>
    <row r="1879" spans="1:89">
      <c r="A1879" s="149"/>
      <c r="B1879" s="82" t="str">
        <f t="shared" si="6366"/>
        <v/>
      </c>
      <c r="C1879" s="7" t="str">
        <f t="shared" si="6367"/>
        <v/>
      </c>
      <c r="D1879" s="81">
        <f t="shared" si="6368"/>
        <v>0</v>
      </c>
      <c r="E1879" s="7" t="str">
        <f t="shared" si="6369"/>
        <v>18,</v>
      </c>
      <c r="F1879" s="78"/>
      <c r="G1879" s="86"/>
      <c r="H1879" s="86"/>
      <c r="I1879" s="86"/>
      <c r="J1879" s="86"/>
      <c r="K1879" s="86"/>
      <c r="L1879" s="86"/>
      <c r="M1879" s="86"/>
      <c r="N1879" s="86"/>
      <c r="O1879" s="78"/>
      <c r="P1879" s="86"/>
      <c r="Q1879" s="86"/>
      <c r="R1879" s="86"/>
      <c r="S1879" s="86"/>
      <c r="T1879" s="86"/>
      <c r="U1879" s="86"/>
      <c r="V1879" s="86"/>
      <c r="W1879" s="86"/>
      <c r="X1879" s="123" t="str">
        <f t="shared" si="6370"/>
        <v/>
      </c>
      <c r="Y1879" s="127">
        <f t="shared" si="6421"/>
        <v>0</v>
      </c>
      <c r="Z1879" s="127">
        <f t="shared" si="6422"/>
        <v>0</v>
      </c>
      <c r="AA1879" s="127">
        <f t="shared" si="6423"/>
        <v>0</v>
      </c>
      <c r="AB1879" s="86">
        <f t="shared" ref="AB1879:AC1879" si="6481">AB1878</f>
        <v>0</v>
      </c>
      <c r="AC1879" s="86">
        <f t="shared" si="6481"/>
        <v>0</v>
      </c>
      <c r="AD1879" s="90" t="str">
        <f t="shared" ref="AD1879:AE1879" si="6482">IF($A1878&lt;&gt;"",AD1878,"")</f>
        <v/>
      </c>
      <c r="AE1879" s="54" t="str">
        <f t="shared" si="6482"/>
        <v/>
      </c>
      <c r="AF1879" s="92" t="str">
        <f t="shared" si="6382"/>
        <v/>
      </c>
      <c r="AG1879" s="82">
        <f t="shared" si="6373"/>
        <v>0</v>
      </c>
      <c r="AH1879" s="71">
        <f t="shared" si="6240"/>
        <v>0</v>
      </c>
      <c r="AI1879" s="78" t="str">
        <f t="shared" si="6374"/>
        <v/>
      </c>
      <c r="AJ1879" s="132">
        <f t="shared" si="6426"/>
        <v>0</v>
      </c>
      <c r="AK1879" s="132">
        <f t="shared" si="6427"/>
        <v>0</v>
      </c>
      <c r="AL1879" s="132">
        <f t="shared" si="6428"/>
        <v>0</v>
      </c>
      <c r="AM1879" s="86" t="str">
        <f t="shared" si="6429"/>
        <v/>
      </c>
      <c r="AN1879" s="86" t="str">
        <f t="shared" si="6430"/>
        <v/>
      </c>
      <c r="AO1879" s="90" t="str">
        <f t="shared" ref="AO1879:AP1879" si="6483">IF($A1878&lt;&gt;"",AO1878,"")</f>
        <v/>
      </c>
      <c r="AP1879" s="54" t="str">
        <f t="shared" si="6483"/>
        <v/>
      </c>
      <c r="AQ1879" s="92" t="str">
        <f t="shared" si="6384"/>
        <v/>
      </c>
      <c r="AR1879" s="82">
        <f t="shared" si="6432"/>
        <v>0</v>
      </c>
      <c r="AS1879" s="71">
        <f t="shared" si="6385"/>
        <v>0</v>
      </c>
      <c r="AT1879" s="78" t="str">
        <f t="shared" si="6376"/>
        <v/>
      </c>
      <c r="AU1879" s="137">
        <f t="shared" si="6433"/>
        <v>0</v>
      </c>
      <c r="AV1879" s="137">
        <f t="shared" si="6434"/>
        <v>0</v>
      </c>
      <c r="AW1879" s="137">
        <f t="shared" si="6435"/>
        <v>0</v>
      </c>
      <c r="AX1879" s="86" t="str">
        <f t="shared" si="6436"/>
        <v/>
      </c>
      <c r="AY1879" s="86" t="str">
        <f t="shared" si="6437"/>
        <v/>
      </c>
      <c r="AZ1879" s="90" t="str">
        <f t="shared" ref="AZ1879:BA1879" si="6484">IF($A1878&lt;&gt;"",AZ1878,"")</f>
        <v/>
      </c>
      <c r="BA1879" s="54" t="str">
        <f t="shared" si="6484"/>
        <v/>
      </c>
      <c r="BB1879" s="92" t="str">
        <f t="shared" si="6387"/>
        <v/>
      </c>
      <c r="BC1879" s="82">
        <f t="shared" si="6439"/>
        <v>0</v>
      </c>
      <c r="BD1879" s="71">
        <f t="shared" si="6388"/>
        <v>0</v>
      </c>
      <c r="BE1879" s="98">
        <f t="shared" si="6446"/>
        <v>18</v>
      </c>
      <c r="BF1879" s="54" t="str">
        <f t="shared" ref="BF1879:BF1885" si="6485">IF($A1878&lt;&gt;"",BF1878,"")</f>
        <v/>
      </c>
      <c r="BG1879" s="92" t="str">
        <f t="shared" si="6479"/>
        <v/>
      </c>
      <c r="BH1879" s="82">
        <f t="shared" si="6418"/>
        <v>0</v>
      </c>
      <c r="BI1879" s="71">
        <f t="shared" si="6419"/>
        <v>0</v>
      </c>
      <c r="BJ1879" s="146"/>
      <c r="BK1879" s="97">
        <v>1</v>
      </c>
      <c r="BL1879" s="95" t="str">
        <f t="shared" ref="BL1879:BP1885" si="6486">IF(BL1878&lt;&gt;"",BL1878,"")</f>
        <v/>
      </c>
      <c r="BM1879" s="95" t="str">
        <f t="shared" si="6486"/>
        <v/>
      </c>
      <c r="BN1879" s="95" t="str">
        <f t="shared" si="6486"/>
        <v/>
      </c>
      <c r="BO1879" s="95" t="str">
        <f t="shared" si="6486"/>
        <v/>
      </c>
      <c r="BP1879" s="95" t="str">
        <f t="shared" si="6486"/>
        <v/>
      </c>
      <c r="BQ1879" s="81">
        <f t="shared" si="6448"/>
        <v>0</v>
      </c>
      <c r="BR1879" s="81">
        <f t="shared" si="6449"/>
        <v>0</v>
      </c>
      <c r="BS1879" s="81">
        <f t="shared" si="6450"/>
        <v>0</v>
      </c>
      <c r="BT1879" s="81">
        <f t="shared" si="6451"/>
        <v>0</v>
      </c>
      <c r="BU1879" s="81">
        <f t="shared" si="6452"/>
        <v>0</v>
      </c>
      <c r="BV1879" s="13">
        <f t="shared" si="6453"/>
        <v>0</v>
      </c>
      <c r="BW1879" s="11">
        <f t="shared" si="6379"/>
        <v>0</v>
      </c>
      <c r="BX1879" s="69">
        <f t="shared" si="6390"/>
        <v>0</v>
      </c>
      <c r="BY1879" s="69">
        <f>IF($A1879&lt;&gt;"",IF(BY1878&lt;&gt;0,BY1878,IF(BW1879&lt;=$AW$2,"Stop Loss",0)),0)</f>
        <v>0</v>
      </c>
      <c r="BZ1879" s="69">
        <f t="shared" si="6303"/>
        <v>0</v>
      </c>
      <c r="CA1879" s="27" t="str">
        <f t="shared" si="6391"/>
        <v/>
      </c>
      <c r="CB1879" s="27" t="str">
        <f t="shared" si="6392"/>
        <v/>
      </c>
      <c r="CC1879" s="27" t="str">
        <f t="shared" si="6393"/>
        <v/>
      </c>
      <c r="CD1879" s="27" t="str">
        <f t="shared" si="6394"/>
        <v/>
      </c>
      <c r="CE1879" s="27" t="str">
        <f t="shared" si="6395"/>
        <v/>
      </c>
      <c r="CF1879" s="27" t="str">
        <f t="shared" si="6396"/>
        <v/>
      </c>
      <c r="CG1879" s="86"/>
      <c r="CH1879" s="86"/>
      <c r="CI1879" s="45"/>
      <c r="CJ1879" s="45"/>
      <c r="CK1879" s="45"/>
    </row>
    <row r="1880" spans="1:89">
      <c r="A1880" s="149"/>
      <c r="B1880" s="82" t="str">
        <f t="shared" si="6366"/>
        <v/>
      </c>
      <c r="C1880" s="7" t="str">
        <f t="shared" si="6367"/>
        <v/>
      </c>
      <c r="D1880" s="81">
        <f t="shared" si="6368"/>
        <v>0</v>
      </c>
      <c r="E1880" s="7" t="str">
        <f t="shared" si="6369"/>
        <v>18,</v>
      </c>
      <c r="F1880" s="78"/>
      <c r="G1880" s="86"/>
      <c r="H1880" s="86"/>
      <c r="I1880" s="86"/>
      <c r="J1880" s="86"/>
      <c r="K1880" s="86"/>
      <c r="L1880" s="86"/>
      <c r="M1880" s="86"/>
      <c r="N1880" s="86"/>
      <c r="O1880" s="78"/>
      <c r="P1880" s="86"/>
      <c r="Q1880" s="86"/>
      <c r="R1880" s="86"/>
      <c r="S1880" s="86"/>
      <c r="T1880" s="86"/>
      <c r="U1880" s="86"/>
      <c r="V1880" s="86"/>
      <c r="W1880" s="86"/>
      <c r="X1880" s="123" t="str">
        <f t="shared" si="6370"/>
        <v/>
      </c>
      <c r="Y1880" s="127">
        <f t="shared" si="6421"/>
        <v>0</v>
      </c>
      <c r="Z1880" s="127">
        <f t="shared" si="6422"/>
        <v>0</v>
      </c>
      <c r="AA1880" s="127">
        <f t="shared" si="6423"/>
        <v>0</v>
      </c>
      <c r="AB1880" s="86">
        <f t="shared" ref="AB1880:AC1880" si="6487">AB1879</f>
        <v>0</v>
      </c>
      <c r="AC1880" s="86">
        <f t="shared" si="6487"/>
        <v>0</v>
      </c>
      <c r="AD1880" s="90" t="str">
        <f t="shared" ref="AD1880:AE1880" si="6488">IF($A1879&lt;&gt;"",AD1879,"")</f>
        <v/>
      </c>
      <c r="AE1880" s="54" t="str">
        <f t="shared" si="6488"/>
        <v/>
      </c>
      <c r="AF1880" s="92" t="str">
        <f t="shared" si="6382"/>
        <v/>
      </c>
      <c r="AG1880" s="82">
        <f t="shared" si="6373"/>
        <v>0</v>
      </c>
      <c r="AH1880" s="71">
        <f t="shared" si="6240"/>
        <v>0</v>
      </c>
      <c r="AI1880" s="78" t="str">
        <f t="shared" si="6374"/>
        <v/>
      </c>
      <c r="AJ1880" s="132">
        <f t="shared" si="6426"/>
        <v>0</v>
      </c>
      <c r="AK1880" s="132">
        <f t="shared" si="6427"/>
        <v>0</v>
      </c>
      <c r="AL1880" s="132">
        <f t="shared" si="6428"/>
        <v>0</v>
      </c>
      <c r="AM1880" s="86" t="str">
        <f t="shared" si="6429"/>
        <v/>
      </c>
      <c r="AN1880" s="86" t="str">
        <f t="shared" si="6430"/>
        <v/>
      </c>
      <c r="AO1880" s="90" t="str">
        <f t="shared" ref="AO1880:AP1880" si="6489">IF($A1879&lt;&gt;"",AO1879,"")</f>
        <v/>
      </c>
      <c r="AP1880" s="54" t="str">
        <f t="shared" si="6489"/>
        <v/>
      </c>
      <c r="AQ1880" s="92" t="str">
        <f t="shared" si="6384"/>
        <v/>
      </c>
      <c r="AR1880" s="82">
        <f t="shared" si="6432"/>
        <v>0</v>
      </c>
      <c r="AS1880" s="71">
        <f t="shared" si="6385"/>
        <v>0</v>
      </c>
      <c r="AT1880" s="78" t="str">
        <f t="shared" si="6376"/>
        <v/>
      </c>
      <c r="AU1880" s="137">
        <f t="shared" si="6433"/>
        <v>0</v>
      </c>
      <c r="AV1880" s="137">
        <f t="shared" si="6434"/>
        <v>0</v>
      </c>
      <c r="AW1880" s="137">
        <f t="shared" si="6435"/>
        <v>0</v>
      </c>
      <c r="AX1880" s="86" t="str">
        <f t="shared" si="6436"/>
        <v/>
      </c>
      <c r="AY1880" s="86" t="str">
        <f t="shared" si="6437"/>
        <v/>
      </c>
      <c r="AZ1880" s="90" t="str">
        <f t="shared" ref="AZ1880:BA1880" si="6490">IF($A1879&lt;&gt;"",AZ1879,"")</f>
        <v/>
      </c>
      <c r="BA1880" s="54" t="str">
        <f t="shared" si="6490"/>
        <v/>
      </c>
      <c r="BB1880" s="92" t="str">
        <f t="shared" si="6387"/>
        <v/>
      </c>
      <c r="BC1880" s="82">
        <f t="shared" si="6439"/>
        <v>0</v>
      </c>
      <c r="BD1880" s="71">
        <f t="shared" si="6388"/>
        <v>0</v>
      </c>
      <c r="BE1880" s="98">
        <f t="shared" si="6446"/>
        <v>18</v>
      </c>
      <c r="BF1880" s="54" t="str">
        <f t="shared" si="6485"/>
        <v/>
      </c>
      <c r="BG1880" s="92" t="str">
        <f t="shared" si="6479"/>
        <v/>
      </c>
      <c r="BH1880" s="82">
        <f t="shared" si="6418"/>
        <v>0</v>
      </c>
      <c r="BI1880" s="71">
        <f t="shared" si="6419"/>
        <v>0</v>
      </c>
      <c r="BJ1880" s="146"/>
      <c r="BK1880" s="97">
        <v>1</v>
      </c>
      <c r="BL1880" s="95" t="str">
        <f t="shared" si="6486"/>
        <v/>
      </c>
      <c r="BM1880" s="95" t="str">
        <f t="shared" si="6486"/>
        <v/>
      </c>
      <c r="BN1880" s="95" t="str">
        <f t="shared" si="6486"/>
        <v/>
      </c>
      <c r="BO1880" s="95" t="str">
        <f t="shared" si="6486"/>
        <v/>
      </c>
      <c r="BP1880" s="95" t="str">
        <f t="shared" si="6486"/>
        <v/>
      </c>
      <c r="BQ1880" s="81">
        <f t="shared" si="6448"/>
        <v>0</v>
      </c>
      <c r="BR1880" s="81">
        <f t="shared" si="6449"/>
        <v>0</v>
      </c>
      <c r="BS1880" s="81">
        <f t="shared" si="6450"/>
        <v>0</v>
      </c>
      <c r="BT1880" s="81">
        <f t="shared" si="6451"/>
        <v>0</v>
      </c>
      <c r="BU1880" s="81">
        <f t="shared" si="6452"/>
        <v>0</v>
      </c>
      <c r="BV1880" s="13">
        <f t="shared" si="6453"/>
        <v>0</v>
      </c>
      <c r="BW1880" s="11">
        <f t="shared" si="6379"/>
        <v>0</v>
      </c>
      <c r="BX1880" s="69">
        <f t="shared" si="6390"/>
        <v>0</v>
      </c>
      <c r="BY1880" s="69">
        <f>IF($A1880&lt;&gt;"",IF(BY1879&lt;&gt;0,BY1879,IF(BW1880&lt;=$AW$2,"Stop Loss",0)),0)</f>
        <v>0</v>
      </c>
      <c r="BZ1880" s="69">
        <f t="shared" si="6303"/>
        <v>0</v>
      </c>
      <c r="CA1880" s="27" t="str">
        <f t="shared" si="6391"/>
        <v/>
      </c>
      <c r="CB1880" s="27" t="str">
        <f t="shared" si="6392"/>
        <v/>
      </c>
      <c r="CC1880" s="27" t="str">
        <f t="shared" si="6393"/>
        <v/>
      </c>
      <c r="CD1880" s="27" t="str">
        <f t="shared" si="6394"/>
        <v/>
      </c>
      <c r="CE1880" s="27" t="str">
        <f t="shared" si="6395"/>
        <v/>
      </c>
      <c r="CF1880" s="27" t="str">
        <f t="shared" si="6396"/>
        <v/>
      </c>
      <c r="CG1880" s="86"/>
      <c r="CH1880" s="86"/>
      <c r="CI1880" s="45"/>
      <c r="CJ1880" s="45"/>
      <c r="CK1880" s="45"/>
    </row>
    <row r="1881" spans="1:89">
      <c r="A1881" s="149"/>
      <c r="B1881" s="82" t="str">
        <f t="shared" si="6366"/>
        <v/>
      </c>
      <c r="C1881" s="7" t="str">
        <f t="shared" si="6367"/>
        <v/>
      </c>
      <c r="D1881" s="81">
        <f t="shared" si="6368"/>
        <v>0</v>
      </c>
      <c r="E1881" s="7" t="str">
        <f t="shared" si="6369"/>
        <v>18,</v>
      </c>
      <c r="F1881" s="78"/>
      <c r="G1881" s="86"/>
      <c r="H1881" s="86"/>
      <c r="I1881" s="86"/>
      <c r="J1881" s="86"/>
      <c r="K1881" s="86"/>
      <c r="L1881" s="86"/>
      <c r="M1881" s="86"/>
      <c r="N1881" s="86"/>
      <c r="O1881" s="78"/>
      <c r="P1881" s="86"/>
      <c r="Q1881" s="86"/>
      <c r="R1881" s="86"/>
      <c r="S1881" s="86"/>
      <c r="T1881" s="86"/>
      <c r="U1881" s="86"/>
      <c r="V1881" s="86"/>
      <c r="W1881" s="86"/>
      <c r="X1881" s="123" t="str">
        <f t="shared" si="6370"/>
        <v/>
      </c>
      <c r="Y1881" s="127">
        <f t="shared" si="6421"/>
        <v>0</v>
      </c>
      <c r="Z1881" s="127">
        <f t="shared" si="6422"/>
        <v>0</v>
      </c>
      <c r="AA1881" s="127">
        <f t="shared" si="6423"/>
        <v>0</v>
      </c>
      <c r="AB1881" s="86">
        <f t="shared" ref="AB1881:AC1881" si="6491">AB1880</f>
        <v>0</v>
      </c>
      <c r="AC1881" s="86">
        <f t="shared" si="6491"/>
        <v>0</v>
      </c>
      <c r="AD1881" s="90" t="str">
        <f t="shared" ref="AD1881:AE1881" si="6492">IF($A1880&lt;&gt;"",AD1880,"")</f>
        <v/>
      </c>
      <c r="AE1881" s="54" t="str">
        <f t="shared" si="6492"/>
        <v/>
      </c>
      <c r="AF1881" s="92" t="str">
        <f t="shared" si="6382"/>
        <v/>
      </c>
      <c r="AG1881" s="82">
        <f t="shared" si="6373"/>
        <v>0</v>
      </c>
      <c r="AH1881" s="71">
        <f t="shared" si="6240"/>
        <v>0</v>
      </c>
      <c r="AI1881" s="78" t="str">
        <f t="shared" si="6374"/>
        <v/>
      </c>
      <c r="AJ1881" s="132">
        <f t="shared" si="6426"/>
        <v>0</v>
      </c>
      <c r="AK1881" s="132">
        <f t="shared" si="6427"/>
        <v>0</v>
      </c>
      <c r="AL1881" s="132">
        <f t="shared" si="6428"/>
        <v>0</v>
      </c>
      <c r="AM1881" s="86" t="str">
        <f t="shared" si="6429"/>
        <v/>
      </c>
      <c r="AN1881" s="86" t="str">
        <f t="shared" si="6430"/>
        <v/>
      </c>
      <c r="AO1881" s="90" t="str">
        <f t="shared" ref="AO1881:AP1881" si="6493">IF($A1880&lt;&gt;"",AO1880,"")</f>
        <v/>
      </c>
      <c r="AP1881" s="54" t="str">
        <f t="shared" si="6493"/>
        <v/>
      </c>
      <c r="AQ1881" s="92" t="str">
        <f t="shared" si="6384"/>
        <v/>
      </c>
      <c r="AR1881" s="82">
        <f t="shared" si="6432"/>
        <v>0</v>
      </c>
      <c r="AS1881" s="71">
        <f t="shared" si="6385"/>
        <v>0</v>
      </c>
      <c r="AT1881" s="78" t="str">
        <f t="shared" si="6376"/>
        <v/>
      </c>
      <c r="AU1881" s="137">
        <f t="shared" si="6433"/>
        <v>0</v>
      </c>
      <c r="AV1881" s="137">
        <f t="shared" si="6434"/>
        <v>0</v>
      </c>
      <c r="AW1881" s="137">
        <f t="shared" si="6435"/>
        <v>0</v>
      </c>
      <c r="AX1881" s="86" t="str">
        <f t="shared" si="6436"/>
        <v/>
      </c>
      <c r="AY1881" s="86" t="str">
        <f t="shared" si="6437"/>
        <v/>
      </c>
      <c r="AZ1881" s="90" t="str">
        <f t="shared" ref="AZ1881:BA1881" si="6494">IF($A1880&lt;&gt;"",AZ1880,"")</f>
        <v/>
      </c>
      <c r="BA1881" s="54" t="str">
        <f t="shared" si="6494"/>
        <v/>
      </c>
      <c r="BB1881" s="92" t="str">
        <f t="shared" si="6387"/>
        <v/>
      </c>
      <c r="BC1881" s="82">
        <f t="shared" si="6439"/>
        <v>0</v>
      </c>
      <c r="BD1881" s="71">
        <f t="shared" si="6388"/>
        <v>0</v>
      </c>
      <c r="BE1881" s="98">
        <f t="shared" si="6446"/>
        <v>18</v>
      </c>
      <c r="BF1881" s="54" t="str">
        <f t="shared" si="6485"/>
        <v/>
      </c>
      <c r="BG1881" s="92" t="str">
        <f t="shared" si="6479"/>
        <v/>
      </c>
      <c r="BH1881" s="82">
        <f t="shared" si="6418"/>
        <v>0</v>
      </c>
      <c r="BI1881" s="71">
        <f t="shared" si="6419"/>
        <v>0</v>
      </c>
      <c r="BJ1881" s="146"/>
      <c r="BK1881" s="97">
        <v>1</v>
      </c>
      <c r="BL1881" s="95" t="str">
        <f t="shared" si="6486"/>
        <v/>
      </c>
      <c r="BM1881" s="95" t="str">
        <f t="shared" si="6486"/>
        <v/>
      </c>
      <c r="BN1881" s="95" t="str">
        <f t="shared" si="6486"/>
        <v/>
      </c>
      <c r="BO1881" s="95" t="str">
        <f t="shared" si="6486"/>
        <v/>
      </c>
      <c r="BP1881" s="95" t="str">
        <f t="shared" si="6486"/>
        <v/>
      </c>
      <c r="BQ1881" s="81">
        <f t="shared" si="6448"/>
        <v>0</v>
      </c>
      <c r="BR1881" s="81">
        <f t="shared" si="6449"/>
        <v>0</v>
      </c>
      <c r="BS1881" s="81">
        <f t="shared" si="6450"/>
        <v>0</v>
      </c>
      <c r="BT1881" s="81">
        <f t="shared" si="6451"/>
        <v>0</v>
      </c>
      <c r="BU1881" s="81">
        <f t="shared" si="6452"/>
        <v>0</v>
      </c>
      <c r="BV1881" s="13">
        <f t="shared" si="6453"/>
        <v>0</v>
      </c>
      <c r="BW1881" s="11">
        <f t="shared" si="6379"/>
        <v>0</v>
      </c>
      <c r="BX1881" s="69">
        <f t="shared" si="6390"/>
        <v>0</v>
      </c>
      <c r="BY1881" s="69">
        <f>IF($A1881&lt;&gt;"",IF(BY1880&lt;&gt;0,BY1880,IF(BW1881&lt;=$AW$2,"Stop Loss",0)),0)</f>
        <v>0</v>
      </c>
      <c r="BZ1881" s="69">
        <f t="shared" si="6303"/>
        <v>0</v>
      </c>
      <c r="CA1881" s="27" t="str">
        <f t="shared" si="6391"/>
        <v/>
      </c>
      <c r="CB1881" s="27" t="str">
        <f t="shared" si="6392"/>
        <v/>
      </c>
      <c r="CC1881" s="27" t="str">
        <f t="shared" si="6393"/>
        <v/>
      </c>
      <c r="CD1881" s="27" t="str">
        <f t="shared" si="6394"/>
        <v/>
      </c>
      <c r="CE1881" s="27" t="str">
        <f t="shared" si="6395"/>
        <v/>
      </c>
      <c r="CF1881" s="27" t="str">
        <f t="shared" si="6396"/>
        <v/>
      </c>
      <c r="CG1881" s="86"/>
      <c r="CH1881" s="86"/>
      <c r="CI1881" s="45"/>
      <c r="CJ1881" s="45"/>
      <c r="CK1881" s="45"/>
    </row>
    <row r="1882" spans="1:89">
      <c r="A1882" s="149"/>
      <c r="B1882" s="82" t="str">
        <f t="shared" si="6366"/>
        <v/>
      </c>
      <c r="C1882" s="7" t="str">
        <f t="shared" si="6367"/>
        <v/>
      </c>
      <c r="D1882" s="81">
        <f t="shared" si="6368"/>
        <v>0</v>
      </c>
      <c r="E1882" s="7" t="str">
        <f t="shared" si="6369"/>
        <v>18,</v>
      </c>
      <c r="F1882" s="78"/>
      <c r="G1882" s="86"/>
      <c r="H1882" s="86"/>
      <c r="I1882" s="86"/>
      <c r="J1882" s="86"/>
      <c r="K1882" s="86"/>
      <c r="L1882" s="86"/>
      <c r="M1882" s="86"/>
      <c r="N1882" s="86"/>
      <c r="O1882" s="78"/>
      <c r="P1882" s="86"/>
      <c r="Q1882" s="86"/>
      <c r="R1882" s="86"/>
      <c r="S1882" s="86"/>
      <c r="T1882" s="86"/>
      <c r="U1882" s="86"/>
      <c r="V1882" s="86"/>
      <c r="W1882" s="86"/>
      <c r="X1882" s="123" t="str">
        <f t="shared" si="6370"/>
        <v/>
      </c>
      <c r="Y1882" s="127">
        <f t="shared" si="6421"/>
        <v>0</v>
      </c>
      <c r="Z1882" s="127">
        <f t="shared" si="6422"/>
        <v>0</v>
      </c>
      <c r="AA1882" s="127">
        <f t="shared" si="6423"/>
        <v>0</v>
      </c>
      <c r="AB1882" s="86">
        <f t="shared" ref="AB1882:AC1882" si="6495">AB1881</f>
        <v>0</v>
      </c>
      <c r="AC1882" s="86">
        <f t="shared" si="6495"/>
        <v>0</v>
      </c>
      <c r="AD1882" s="90" t="str">
        <f t="shared" ref="AD1882:AE1882" si="6496">IF($A1881&lt;&gt;"",AD1881,"")</f>
        <v/>
      </c>
      <c r="AE1882" s="54" t="str">
        <f t="shared" si="6496"/>
        <v/>
      </c>
      <c r="AF1882" s="92" t="str">
        <f t="shared" si="6382"/>
        <v/>
      </c>
      <c r="AG1882" s="82">
        <f t="shared" si="6373"/>
        <v>0</v>
      </c>
      <c r="AH1882" s="71">
        <f t="shared" si="6240"/>
        <v>0</v>
      </c>
      <c r="AI1882" s="78" t="str">
        <f t="shared" si="6374"/>
        <v/>
      </c>
      <c r="AJ1882" s="132">
        <f t="shared" si="6426"/>
        <v>0</v>
      </c>
      <c r="AK1882" s="132">
        <f t="shared" si="6427"/>
        <v>0</v>
      </c>
      <c r="AL1882" s="132">
        <f t="shared" si="6428"/>
        <v>0</v>
      </c>
      <c r="AM1882" s="86" t="str">
        <f t="shared" si="6429"/>
        <v/>
      </c>
      <c r="AN1882" s="86" t="str">
        <f t="shared" si="6430"/>
        <v/>
      </c>
      <c r="AO1882" s="90" t="str">
        <f t="shared" ref="AO1882:AP1882" si="6497">IF($A1881&lt;&gt;"",AO1881,"")</f>
        <v/>
      </c>
      <c r="AP1882" s="54" t="str">
        <f t="shared" si="6497"/>
        <v/>
      </c>
      <c r="AQ1882" s="92" t="str">
        <f t="shared" si="6384"/>
        <v/>
      </c>
      <c r="AR1882" s="82">
        <f t="shared" si="6432"/>
        <v>0</v>
      </c>
      <c r="AS1882" s="71">
        <f t="shared" si="6385"/>
        <v>0</v>
      </c>
      <c r="AT1882" s="78" t="str">
        <f t="shared" si="6376"/>
        <v/>
      </c>
      <c r="AU1882" s="137">
        <f t="shared" si="6433"/>
        <v>0</v>
      </c>
      <c r="AV1882" s="137">
        <f t="shared" si="6434"/>
        <v>0</v>
      </c>
      <c r="AW1882" s="137">
        <f t="shared" si="6435"/>
        <v>0</v>
      </c>
      <c r="AX1882" s="86" t="str">
        <f t="shared" si="6436"/>
        <v/>
      </c>
      <c r="AY1882" s="86" t="str">
        <f t="shared" si="6437"/>
        <v/>
      </c>
      <c r="AZ1882" s="90" t="str">
        <f t="shared" ref="AZ1882:BA1882" si="6498">IF($A1881&lt;&gt;"",AZ1881,"")</f>
        <v/>
      </c>
      <c r="BA1882" s="54" t="str">
        <f t="shared" si="6498"/>
        <v/>
      </c>
      <c r="BB1882" s="92" t="str">
        <f t="shared" si="6387"/>
        <v/>
      </c>
      <c r="BC1882" s="82">
        <f t="shared" si="6439"/>
        <v>0</v>
      </c>
      <c r="BD1882" s="71">
        <f t="shared" si="6388"/>
        <v>0</v>
      </c>
      <c r="BE1882" s="98">
        <f t="shared" si="6446"/>
        <v>18</v>
      </c>
      <c r="BF1882" s="54" t="str">
        <f t="shared" si="6485"/>
        <v/>
      </c>
      <c r="BG1882" s="92" t="str">
        <f t="shared" si="6479"/>
        <v/>
      </c>
      <c r="BH1882" s="82">
        <f t="shared" si="6418"/>
        <v>0</v>
      </c>
      <c r="BI1882" s="71">
        <f t="shared" si="6419"/>
        <v>0</v>
      </c>
      <c r="BJ1882" s="146"/>
      <c r="BK1882" s="97">
        <v>1</v>
      </c>
      <c r="BL1882" s="95" t="str">
        <f t="shared" si="6486"/>
        <v/>
      </c>
      <c r="BM1882" s="95" t="str">
        <f t="shared" si="6486"/>
        <v/>
      </c>
      <c r="BN1882" s="95" t="str">
        <f t="shared" si="6486"/>
        <v/>
      </c>
      <c r="BO1882" s="95" t="str">
        <f t="shared" si="6486"/>
        <v/>
      </c>
      <c r="BP1882" s="95" t="str">
        <f t="shared" si="6486"/>
        <v/>
      </c>
      <c r="BQ1882" s="81">
        <f t="shared" si="6448"/>
        <v>0</v>
      </c>
      <c r="BR1882" s="81">
        <f t="shared" si="6449"/>
        <v>0</v>
      </c>
      <c r="BS1882" s="81">
        <f t="shared" si="6450"/>
        <v>0</v>
      </c>
      <c r="BT1882" s="81">
        <f t="shared" si="6451"/>
        <v>0</v>
      </c>
      <c r="BU1882" s="81">
        <f t="shared" si="6452"/>
        <v>0</v>
      </c>
      <c r="BV1882" s="13">
        <f t="shared" si="6453"/>
        <v>0</v>
      </c>
      <c r="BW1882" s="11">
        <f t="shared" si="6379"/>
        <v>0</v>
      </c>
      <c r="BX1882" s="69">
        <f t="shared" si="6390"/>
        <v>0</v>
      </c>
      <c r="BY1882" s="69">
        <f>IF($A1882&lt;&gt;"",IF(BY1881&lt;&gt;0,BY1881,IF(BW1882&lt;=$AW$2,"Stop Loss",0)),0)</f>
        <v>0</v>
      </c>
      <c r="BZ1882" s="69">
        <f t="shared" si="6303"/>
        <v>0</v>
      </c>
      <c r="CA1882" s="27" t="str">
        <f t="shared" si="6391"/>
        <v/>
      </c>
      <c r="CB1882" s="27" t="str">
        <f t="shared" si="6392"/>
        <v/>
      </c>
      <c r="CC1882" s="27" t="str">
        <f t="shared" si="6393"/>
        <v/>
      </c>
      <c r="CD1882" s="27" t="str">
        <f t="shared" si="6394"/>
        <v/>
      </c>
      <c r="CE1882" s="27" t="str">
        <f t="shared" si="6395"/>
        <v/>
      </c>
      <c r="CF1882" s="27" t="str">
        <f t="shared" si="6396"/>
        <v/>
      </c>
      <c r="CG1882" s="86"/>
      <c r="CH1882" s="86"/>
      <c r="CI1882" s="45"/>
      <c r="CJ1882" s="45"/>
      <c r="CK1882" s="45"/>
    </row>
    <row r="1883" spans="1:89">
      <c r="A1883" s="149"/>
      <c r="B1883" s="82" t="str">
        <f t="shared" si="6366"/>
        <v/>
      </c>
      <c r="C1883" s="7" t="str">
        <f t="shared" si="6367"/>
        <v/>
      </c>
      <c r="D1883" s="81">
        <f t="shared" si="6368"/>
        <v>0</v>
      </c>
      <c r="E1883" s="7" t="str">
        <f t="shared" si="6369"/>
        <v>18,</v>
      </c>
      <c r="F1883" s="78"/>
      <c r="G1883" s="86"/>
      <c r="H1883" s="86"/>
      <c r="I1883" s="86"/>
      <c r="J1883" s="86"/>
      <c r="K1883" s="86"/>
      <c r="L1883" s="86"/>
      <c r="M1883" s="86"/>
      <c r="N1883" s="86"/>
      <c r="O1883" s="78"/>
      <c r="P1883" s="86"/>
      <c r="Q1883" s="86"/>
      <c r="R1883" s="86"/>
      <c r="S1883" s="86"/>
      <c r="T1883" s="86"/>
      <c r="U1883" s="86"/>
      <c r="V1883" s="86"/>
      <c r="W1883" s="86"/>
      <c r="X1883" s="123" t="str">
        <f t="shared" si="6370"/>
        <v/>
      </c>
      <c r="Y1883" s="127">
        <f t="shared" si="6421"/>
        <v>0</v>
      </c>
      <c r="Z1883" s="127">
        <f t="shared" si="6422"/>
        <v>0</v>
      </c>
      <c r="AA1883" s="127">
        <f t="shared" si="6423"/>
        <v>0</v>
      </c>
      <c r="AB1883" s="86">
        <f t="shared" ref="AB1883:AC1883" si="6499">AB1882</f>
        <v>0</v>
      </c>
      <c r="AC1883" s="86">
        <f t="shared" si="6499"/>
        <v>0</v>
      </c>
      <c r="AD1883" s="90" t="str">
        <f t="shared" ref="AD1883:AE1883" si="6500">IF($A1882&lt;&gt;"",AD1882,"")</f>
        <v/>
      </c>
      <c r="AE1883" s="54" t="str">
        <f t="shared" si="6500"/>
        <v/>
      </c>
      <c r="AF1883" s="92" t="str">
        <f t="shared" si="6382"/>
        <v/>
      </c>
      <c r="AG1883" s="82">
        <f t="shared" si="6373"/>
        <v>0</v>
      </c>
      <c r="AH1883" s="71">
        <f t="shared" si="6240"/>
        <v>0</v>
      </c>
      <c r="AI1883" s="78" t="str">
        <f t="shared" si="6374"/>
        <v/>
      </c>
      <c r="AJ1883" s="132">
        <f t="shared" si="6426"/>
        <v>0</v>
      </c>
      <c r="AK1883" s="132">
        <f t="shared" si="6427"/>
        <v>0</v>
      </c>
      <c r="AL1883" s="132">
        <f t="shared" si="6428"/>
        <v>0</v>
      </c>
      <c r="AM1883" s="86" t="str">
        <f t="shared" si="6429"/>
        <v/>
      </c>
      <c r="AN1883" s="86" t="str">
        <f t="shared" si="6430"/>
        <v/>
      </c>
      <c r="AO1883" s="90" t="str">
        <f t="shared" ref="AO1883:AP1883" si="6501">IF($A1882&lt;&gt;"",AO1882,"")</f>
        <v/>
      </c>
      <c r="AP1883" s="54" t="str">
        <f t="shared" si="6501"/>
        <v/>
      </c>
      <c r="AQ1883" s="92" t="str">
        <f t="shared" si="6384"/>
        <v/>
      </c>
      <c r="AR1883" s="82">
        <f t="shared" si="6432"/>
        <v>0</v>
      </c>
      <c r="AS1883" s="71">
        <f t="shared" si="6385"/>
        <v>0</v>
      </c>
      <c r="AT1883" s="78" t="str">
        <f t="shared" si="6376"/>
        <v/>
      </c>
      <c r="AU1883" s="137">
        <f t="shared" si="6433"/>
        <v>0</v>
      </c>
      <c r="AV1883" s="137">
        <f t="shared" si="6434"/>
        <v>0</v>
      </c>
      <c r="AW1883" s="137">
        <f t="shared" si="6435"/>
        <v>0</v>
      </c>
      <c r="AX1883" s="86" t="str">
        <f t="shared" si="6436"/>
        <v/>
      </c>
      <c r="AY1883" s="86" t="str">
        <f t="shared" si="6437"/>
        <v/>
      </c>
      <c r="AZ1883" s="90" t="str">
        <f t="shared" ref="AZ1883:BA1883" si="6502">IF($A1882&lt;&gt;"",AZ1882,"")</f>
        <v/>
      </c>
      <c r="BA1883" s="54" t="str">
        <f t="shared" si="6502"/>
        <v/>
      </c>
      <c r="BB1883" s="92" t="str">
        <f t="shared" si="6387"/>
        <v/>
      </c>
      <c r="BC1883" s="82">
        <f t="shared" si="6439"/>
        <v>0</v>
      </c>
      <c r="BD1883" s="71">
        <f t="shared" si="6388"/>
        <v>0</v>
      </c>
      <c r="BE1883" s="98">
        <f t="shared" si="6446"/>
        <v>18</v>
      </c>
      <c r="BF1883" s="54" t="str">
        <f t="shared" si="6485"/>
        <v/>
      </c>
      <c r="BG1883" s="92" t="str">
        <f t="shared" si="6479"/>
        <v/>
      </c>
      <c r="BH1883" s="82">
        <f t="shared" si="6418"/>
        <v>0</v>
      </c>
      <c r="BI1883" s="71">
        <f t="shared" si="6419"/>
        <v>0</v>
      </c>
      <c r="BJ1883" s="146"/>
      <c r="BK1883" s="97">
        <v>1</v>
      </c>
      <c r="BL1883" s="95" t="str">
        <f t="shared" si="6486"/>
        <v/>
      </c>
      <c r="BM1883" s="95" t="str">
        <f t="shared" si="6486"/>
        <v/>
      </c>
      <c r="BN1883" s="95" t="str">
        <f t="shared" si="6486"/>
        <v/>
      </c>
      <c r="BO1883" s="95" t="str">
        <f t="shared" si="6486"/>
        <v/>
      </c>
      <c r="BP1883" s="95" t="str">
        <f t="shared" si="6486"/>
        <v/>
      </c>
      <c r="BQ1883" s="81">
        <f t="shared" si="6448"/>
        <v>0</v>
      </c>
      <c r="BR1883" s="81">
        <f t="shared" si="6449"/>
        <v>0</v>
      </c>
      <c r="BS1883" s="81">
        <f t="shared" si="6450"/>
        <v>0</v>
      </c>
      <c r="BT1883" s="81">
        <f t="shared" si="6451"/>
        <v>0</v>
      </c>
      <c r="BU1883" s="81">
        <f t="shared" si="6452"/>
        <v>0</v>
      </c>
      <c r="BV1883" s="13">
        <f t="shared" si="6453"/>
        <v>0</v>
      </c>
      <c r="BW1883" s="11">
        <f t="shared" si="6379"/>
        <v>0</v>
      </c>
      <c r="BX1883" s="69">
        <f t="shared" si="6390"/>
        <v>0</v>
      </c>
      <c r="BY1883" s="69">
        <f>IF($A1883&lt;&gt;"",IF(BY1882&lt;&gt;0,BY1882,IF(BW1883&lt;=$AW$2,"Stop Loss",0)),0)</f>
        <v>0</v>
      </c>
      <c r="BZ1883" s="69">
        <f t="shared" si="6303"/>
        <v>0</v>
      </c>
      <c r="CA1883" s="27" t="str">
        <f t="shared" si="6391"/>
        <v/>
      </c>
      <c r="CB1883" s="27" t="str">
        <f t="shared" si="6392"/>
        <v/>
      </c>
      <c r="CC1883" s="27" t="str">
        <f t="shared" si="6393"/>
        <v/>
      </c>
      <c r="CD1883" s="27" t="str">
        <f t="shared" si="6394"/>
        <v/>
      </c>
      <c r="CE1883" s="27" t="str">
        <f t="shared" si="6395"/>
        <v/>
      </c>
      <c r="CF1883" s="27" t="str">
        <f t="shared" si="6396"/>
        <v/>
      </c>
      <c r="CG1883" s="86"/>
      <c r="CH1883" s="86"/>
      <c r="CI1883" s="45"/>
      <c r="CJ1883" s="45"/>
      <c r="CK1883" s="45"/>
    </row>
    <row r="1884" spans="1:89">
      <c r="A1884" s="149"/>
      <c r="B1884" s="82" t="str">
        <f t="shared" si="6366"/>
        <v/>
      </c>
      <c r="C1884" s="7" t="str">
        <f t="shared" si="6367"/>
        <v/>
      </c>
      <c r="D1884" s="81">
        <f t="shared" si="6368"/>
        <v>0</v>
      </c>
      <c r="E1884" s="7" t="str">
        <f t="shared" si="6369"/>
        <v>18,</v>
      </c>
      <c r="F1884" s="78"/>
      <c r="G1884" s="86"/>
      <c r="H1884" s="86"/>
      <c r="I1884" s="86"/>
      <c r="J1884" s="86"/>
      <c r="K1884" s="86"/>
      <c r="L1884" s="86"/>
      <c r="M1884" s="86"/>
      <c r="N1884" s="86"/>
      <c r="O1884" s="78"/>
      <c r="P1884" s="86"/>
      <c r="Q1884" s="86"/>
      <c r="R1884" s="86"/>
      <c r="S1884" s="86"/>
      <c r="T1884" s="86"/>
      <c r="U1884" s="86"/>
      <c r="V1884" s="86"/>
      <c r="W1884" s="86"/>
      <c r="X1884" s="123" t="str">
        <f t="shared" si="6370"/>
        <v/>
      </c>
      <c r="Y1884" s="127">
        <f t="shared" si="6421"/>
        <v>0</v>
      </c>
      <c r="Z1884" s="127">
        <f t="shared" si="6422"/>
        <v>0</v>
      </c>
      <c r="AA1884" s="127">
        <f t="shared" si="6423"/>
        <v>0</v>
      </c>
      <c r="AB1884" s="86">
        <f t="shared" ref="AB1884:AC1884" si="6503">AB1883</f>
        <v>0</v>
      </c>
      <c r="AC1884" s="86">
        <f t="shared" si="6503"/>
        <v>0</v>
      </c>
      <c r="AD1884" s="90" t="str">
        <f t="shared" ref="AD1884:AE1884" si="6504">IF($A1883&lt;&gt;"",AD1883,"")</f>
        <v/>
      </c>
      <c r="AE1884" s="54" t="str">
        <f t="shared" si="6504"/>
        <v/>
      </c>
      <c r="AF1884" s="92" t="str">
        <f t="shared" si="6382"/>
        <v/>
      </c>
      <c r="AG1884" s="82">
        <f t="shared" si="6373"/>
        <v>0</v>
      </c>
      <c r="AH1884" s="71">
        <f t="shared" si="6240"/>
        <v>0</v>
      </c>
      <c r="AI1884" s="78" t="str">
        <f t="shared" si="6374"/>
        <v/>
      </c>
      <c r="AJ1884" s="132">
        <f t="shared" si="6426"/>
        <v>0</v>
      </c>
      <c r="AK1884" s="132">
        <f t="shared" si="6427"/>
        <v>0</v>
      </c>
      <c r="AL1884" s="132">
        <f t="shared" si="6428"/>
        <v>0</v>
      </c>
      <c r="AM1884" s="86" t="str">
        <f t="shared" si="6429"/>
        <v/>
      </c>
      <c r="AN1884" s="86" t="str">
        <f t="shared" si="6430"/>
        <v/>
      </c>
      <c r="AO1884" s="90" t="str">
        <f t="shared" ref="AO1884:AP1884" si="6505">IF($A1883&lt;&gt;"",AO1883,"")</f>
        <v/>
      </c>
      <c r="AP1884" s="54" t="str">
        <f t="shared" si="6505"/>
        <v/>
      </c>
      <c r="AQ1884" s="92" t="str">
        <f t="shared" si="6384"/>
        <v/>
      </c>
      <c r="AR1884" s="82">
        <f t="shared" si="6432"/>
        <v>0</v>
      </c>
      <c r="AS1884" s="71">
        <f t="shared" si="6385"/>
        <v>0</v>
      </c>
      <c r="AT1884" s="78" t="str">
        <f t="shared" si="6376"/>
        <v/>
      </c>
      <c r="AU1884" s="137">
        <f t="shared" si="6433"/>
        <v>0</v>
      </c>
      <c r="AV1884" s="137">
        <f t="shared" si="6434"/>
        <v>0</v>
      </c>
      <c r="AW1884" s="137">
        <f t="shared" si="6435"/>
        <v>0</v>
      </c>
      <c r="AX1884" s="86" t="str">
        <f t="shared" si="6436"/>
        <v/>
      </c>
      <c r="AY1884" s="86" t="str">
        <f t="shared" si="6437"/>
        <v/>
      </c>
      <c r="AZ1884" s="90" t="str">
        <f t="shared" ref="AZ1884:BA1884" si="6506">IF($A1883&lt;&gt;"",AZ1883,"")</f>
        <v/>
      </c>
      <c r="BA1884" s="54" t="str">
        <f t="shared" si="6506"/>
        <v/>
      </c>
      <c r="BB1884" s="92" t="str">
        <f t="shared" si="6387"/>
        <v/>
      </c>
      <c r="BC1884" s="82">
        <f t="shared" si="6439"/>
        <v>0</v>
      </c>
      <c r="BD1884" s="71">
        <f t="shared" si="6388"/>
        <v>0</v>
      </c>
      <c r="BE1884" s="98">
        <f t="shared" si="6446"/>
        <v>18</v>
      </c>
      <c r="BF1884" s="54" t="str">
        <f t="shared" si="6485"/>
        <v/>
      </c>
      <c r="BG1884" s="92" t="str">
        <f t="shared" si="6479"/>
        <v/>
      </c>
      <c r="BH1884" s="82">
        <f t="shared" si="6418"/>
        <v>0</v>
      </c>
      <c r="BI1884" s="71">
        <f t="shared" si="6419"/>
        <v>0</v>
      </c>
      <c r="BJ1884" s="146"/>
      <c r="BK1884" s="97">
        <v>1</v>
      </c>
      <c r="BL1884" s="95" t="str">
        <f t="shared" si="6486"/>
        <v/>
      </c>
      <c r="BM1884" s="95" t="str">
        <f t="shared" si="6486"/>
        <v/>
      </c>
      <c r="BN1884" s="95" t="str">
        <f t="shared" si="6486"/>
        <v/>
      </c>
      <c r="BO1884" s="95" t="str">
        <f t="shared" si="6486"/>
        <v/>
      </c>
      <c r="BP1884" s="95" t="str">
        <f t="shared" si="6486"/>
        <v/>
      </c>
      <c r="BQ1884" s="81">
        <f t="shared" si="6448"/>
        <v>0</v>
      </c>
      <c r="BR1884" s="81">
        <f t="shared" si="6449"/>
        <v>0</v>
      </c>
      <c r="BS1884" s="81">
        <f t="shared" si="6450"/>
        <v>0</v>
      </c>
      <c r="BT1884" s="81">
        <f t="shared" si="6451"/>
        <v>0</v>
      </c>
      <c r="BU1884" s="81">
        <f t="shared" si="6452"/>
        <v>0</v>
      </c>
      <c r="BV1884" s="13">
        <f t="shared" si="6453"/>
        <v>0</v>
      </c>
      <c r="BW1884" s="11">
        <f t="shared" si="6379"/>
        <v>0</v>
      </c>
      <c r="BX1884" s="69">
        <f t="shared" si="6390"/>
        <v>0</v>
      </c>
      <c r="BY1884" s="69">
        <f>IF($A1884&lt;&gt;"",IF(BY1883&lt;&gt;0,BY1883,IF(BW1884&lt;=$AW$2,"Stop Loss",0)),0)</f>
        <v>0</v>
      </c>
      <c r="BZ1884" s="69">
        <f t="shared" si="6303"/>
        <v>0</v>
      </c>
      <c r="CA1884" s="27" t="str">
        <f t="shared" si="6391"/>
        <v/>
      </c>
      <c r="CB1884" s="27" t="str">
        <f t="shared" si="6392"/>
        <v/>
      </c>
      <c r="CC1884" s="27" t="str">
        <f t="shared" si="6393"/>
        <v/>
      </c>
      <c r="CD1884" s="27" t="str">
        <f t="shared" si="6394"/>
        <v/>
      </c>
      <c r="CE1884" s="27" t="str">
        <f t="shared" si="6395"/>
        <v/>
      </c>
      <c r="CF1884" s="27" t="str">
        <f t="shared" si="6396"/>
        <v/>
      </c>
      <c r="CG1884" s="86"/>
      <c r="CH1884" s="86"/>
      <c r="CI1884" s="45"/>
      <c r="CJ1884" s="45"/>
      <c r="CK1884" s="45"/>
    </row>
    <row r="1885" spans="1:89">
      <c r="A1885" s="149"/>
      <c r="B1885" s="82" t="str">
        <f t="shared" si="6366"/>
        <v/>
      </c>
      <c r="C1885" s="7" t="str">
        <f t="shared" si="6367"/>
        <v/>
      </c>
      <c r="D1885" s="81">
        <f t="shared" si="6368"/>
        <v>0</v>
      </c>
      <c r="E1885" s="7" t="str">
        <f t="shared" si="6369"/>
        <v>18,</v>
      </c>
      <c r="F1885" s="78"/>
      <c r="G1885" s="86"/>
      <c r="H1885" s="86"/>
      <c r="I1885" s="86"/>
      <c r="J1885" s="86"/>
      <c r="K1885" s="86"/>
      <c r="L1885" s="86"/>
      <c r="M1885" s="86"/>
      <c r="N1885" s="86"/>
      <c r="O1885" s="78"/>
      <c r="P1885" s="86"/>
      <c r="Q1885" s="86"/>
      <c r="R1885" s="86"/>
      <c r="S1885" s="86"/>
      <c r="T1885" s="86"/>
      <c r="U1885" s="86"/>
      <c r="V1885" s="86"/>
      <c r="W1885" s="86"/>
      <c r="X1885" s="123" t="str">
        <f t="shared" si="6370"/>
        <v/>
      </c>
      <c r="Y1885" s="127">
        <f t="shared" si="6421"/>
        <v>0</v>
      </c>
      <c r="Z1885" s="127">
        <f t="shared" si="6422"/>
        <v>0</v>
      </c>
      <c r="AA1885" s="127">
        <f t="shared" si="6423"/>
        <v>0</v>
      </c>
      <c r="AB1885" s="86">
        <f>IF($Y1885&gt;$Z1885,$Y1885-$Z1885+AB1884,AB1884)</f>
        <v>0</v>
      </c>
      <c r="AC1885" s="86">
        <f>IF($Z1885&gt;$Y1885,$Z1885-$Y1885+AC1884,AC1884)</f>
        <v>0</v>
      </c>
      <c r="AD1885" s="90" t="str">
        <f t="shared" ref="AD1885:AE1885" si="6507">IF($A1884&lt;&gt;"",AD1884,"")</f>
        <v/>
      </c>
      <c r="AE1885" s="54" t="str">
        <f t="shared" si="6507"/>
        <v/>
      </c>
      <c r="AF1885" s="92" t="str">
        <f t="shared" si="6382"/>
        <v/>
      </c>
      <c r="AG1885" s="82">
        <f t="shared" si="6373"/>
        <v>0</v>
      </c>
      <c r="AH1885" s="71">
        <f t="shared" si="6240"/>
        <v>0</v>
      </c>
      <c r="AI1885" s="78" t="str">
        <f t="shared" si="6374"/>
        <v/>
      </c>
      <c r="AJ1885" s="132">
        <f t="shared" si="6426"/>
        <v>0</v>
      </c>
      <c r="AK1885" s="132">
        <f t="shared" si="6427"/>
        <v>0</v>
      </c>
      <c r="AL1885" s="132">
        <f t="shared" si="6428"/>
        <v>0</v>
      </c>
      <c r="AM1885" s="86" t="str">
        <f t="shared" si="6429"/>
        <v/>
      </c>
      <c r="AN1885" s="86" t="str">
        <f t="shared" si="6430"/>
        <v/>
      </c>
      <c r="AO1885" s="90" t="str">
        <f t="shared" ref="AO1885:AP1885" si="6508">IF($A1884&lt;&gt;"",AO1884,"")</f>
        <v/>
      </c>
      <c r="AP1885" s="54" t="str">
        <f t="shared" si="6508"/>
        <v/>
      </c>
      <c r="AQ1885" s="92" t="str">
        <f t="shared" si="6384"/>
        <v/>
      </c>
      <c r="AR1885" s="82">
        <f t="shared" si="6432"/>
        <v>0</v>
      </c>
      <c r="AS1885" s="71">
        <f t="shared" si="6385"/>
        <v>0</v>
      </c>
      <c r="AT1885" s="78" t="str">
        <f t="shared" si="6376"/>
        <v/>
      </c>
      <c r="AU1885" s="137">
        <f t="shared" si="6433"/>
        <v>0</v>
      </c>
      <c r="AV1885" s="137">
        <f t="shared" si="6434"/>
        <v>0</v>
      </c>
      <c r="AW1885" s="137">
        <f t="shared" si="6435"/>
        <v>0</v>
      </c>
      <c r="AX1885" s="86" t="str">
        <f t="shared" si="6436"/>
        <v/>
      </c>
      <c r="AY1885" s="86" t="str">
        <f t="shared" si="6437"/>
        <v/>
      </c>
      <c r="AZ1885" s="90" t="str">
        <f t="shared" ref="AZ1885:BA1885" si="6509">IF($A1884&lt;&gt;"",AZ1884,"")</f>
        <v/>
      </c>
      <c r="BA1885" s="54" t="str">
        <f t="shared" si="6509"/>
        <v/>
      </c>
      <c r="BB1885" s="92" t="str">
        <f t="shared" si="6387"/>
        <v/>
      </c>
      <c r="BC1885" s="82">
        <f t="shared" si="6439"/>
        <v>0</v>
      </c>
      <c r="BD1885" s="71">
        <f t="shared" si="6388"/>
        <v>0</v>
      </c>
      <c r="BE1885" s="98">
        <f t="shared" si="6446"/>
        <v>18</v>
      </c>
      <c r="BF1885" s="54" t="str">
        <f t="shared" si="6485"/>
        <v/>
      </c>
      <c r="BG1885" s="92" t="str">
        <f t="shared" si="6479"/>
        <v/>
      </c>
      <c r="BH1885" s="82">
        <f t="shared" si="6418"/>
        <v>0</v>
      </c>
      <c r="BI1885" s="71">
        <f t="shared" si="6419"/>
        <v>0</v>
      </c>
      <c r="BJ1885" s="146"/>
      <c r="BK1885" s="97">
        <v>1</v>
      </c>
      <c r="BL1885" s="95" t="str">
        <f t="shared" si="6486"/>
        <v/>
      </c>
      <c r="BM1885" s="95" t="str">
        <f t="shared" si="6486"/>
        <v/>
      </c>
      <c r="BN1885" s="95" t="str">
        <f t="shared" si="6486"/>
        <v/>
      </c>
      <c r="BO1885" s="95" t="str">
        <f t="shared" si="6486"/>
        <v/>
      </c>
      <c r="BP1885" s="95" t="str">
        <f t="shared" si="6486"/>
        <v/>
      </c>
      <c r="BQ1885" s="81">
        <f t="shared" si="6448"/>
        <v>0</v>
      </c>
      <c r="BR1885" s="81">
        <f t="shared" si="6449"/>
        <v>0</v>
      </c>
      <c r="BS1885" s="81">
        <f t="shared" si="6450"/>
        <v>0</v>
      </c>
      <c r="BT1885" s="81">
        <f t="shared" si="6451"/>
        <v>0</v>
      </c>
      <c r="BU1885" s="81">
        <f t="shared" si="6452"/>
        <v>0</v>
      </c>
      <c r="BV1885" s="13">
        <f t="shared" si="6453"/>
        <v>0</v>
      </c>
      <c r="BW1885" s="11">
        <f t="shared" si="6379"/>
        <v>0</v>
      </c>
      <c r="BX1885" s="69">
        <f t="shared" si="6390"/>
        <v>0</v>
      </c>
      <c r="BY1885" s="69">
        <f>IF($A1885&lt;&gt;"",IF(BY1884&lt;&gt;0,BY1884,IF(BW1885&lt;=$AW$2,"Stop Loss",0)),0)</f>
        <v>0</v>
      </c>
      <c r="BZ1885" s="69">
        <f t="shared" si="6303"/>
        <v>0</v>
      </c>
      <c r="CA1885" s="27" t="str">
        <f t="shared" si="6391"/>
        <v/>
      </c>
      <c r="CB1885" s="27" t="str">
        <f t="shared" si="6392"/>
        <v/>
      </c>
      <c r="CC1885" s="27" t="str">
        <f t="shared" si="6393"/>
        <v/>
      </c>
      <c r="CD1885" s="27" t="str">
        <f t="shared" si="6394"/>
        <v/>
      </c>
      <c r="CE1885" s="27" t="str">
        <f t="shared" si="6395"/>
        <v/>
      </c>
      <c r="CF1885" s="27" t="str">
        <f t="shared" si="6396"/>
        <v/>
      </c>
      <c r="CG1885" s="86"/>
      <c r="CH1885" s="86"/>
      <c r="CI1885" s="45"/>
      <c r="CJ1885" s="45"/>
      <c r="CK1885" s="45"/>
    </row>
    <row r="1886" spans="1:89">
      <c r="A1886" s="149"/>
      <c r="B1886" s="82" t="str">
        <f t="shared" si="6366"/>
        <v/>
      </c>
      <c r="C1886" s="7" t="str">
        <f t="shared" si="6367"/>
        <v/>
      </c>
      <c r="D1886" s="81">
        <f t="shared" si="6368"/>
        <v>0</v>
      </c>
      <c r="E1886" s="7" t="str">
        <f t="shared" si="6369"/>
        <v>18,</v>
      </c>
      <c r="F1886" s="78"/>
      <c r="G1886" s="86"/>
      <c r="H1886" s="86"/>
      <c r="I1886" s="86"/>
      <c r="J1886" s="86"/>
      <c r="K1886" s="86"/>
      <c r="L1886" s="86"/>
      <c r="M1886" s="86"/>
      <c r="N1886" s="86"/>
      <c r="O1886" s="78"/>
      <c r="P1886" s="86"/>
      <c r="Q1886" s="86"/>
      <c r="R1886" s="86"/>
      <c r="S1886" s="86"/>
      <c r="T1886" s="86"/>
      <c r="U1886" s="86"/>
      <c r="V1886" s="86"/>
      <c r="W1886" s="86"/>
      <c r="X1886" s="123" t="str">
        <f t="shared" si="6370"/>
        <v/>
      </c>
      <c r="Y1886" s="127">
        <f t="shared" si="6421"/>
        <v>0</v>
      </c>
      <c r="Z1886" s="127">
        <f t="shared" si="6422"/>
        <v>0</v>
      </c>
      <c r="AA1886" s="127">
        <f t="shared" si="6423"/>
        <v>0</v>
      </c>
      <c r="AB1886" s="86">
        <f>AB1885</f>
        <v>0</v>
      </c>
      <c r="AC1886" s="86">
        <f>AC1885</f>
        <v>0</v>
      </c>
      <c r="AD1886" s="90" t="str">
        <f>IF($A1885&lt;&gt;"",AA1885,"")</f>
        <v/>
      </c>
      <c r="AE1886" s="92" t="str">
        <f>IF($A1885&lt;&gt;"",IF(Y1885&gt;Z1885,"L","H"),"")</f>
        <v/>
      </c>
      <c r="AF1886" s="92" t="str">
        <f t="shared" si="6382"/>
        <v/>
      </c>
      <c r="AG1886" s="82">
        <f t="shared" si="6373"/>
        <v>0</v>
      </c>
      <c r="AH1886" s="71">
        <f t="shared" si="6240"/>
        <v>0</v>
      </c>
      <c r="AI1886" s="78" t="str">
        <f t="shared" si="6374"/>
        <v/>
      </c>
      <c r="AJ1886" s="132">
        <f t="shared" si="6426"/>
        <v>0</v>
      </c>
      <c r="AK1886" s="132">
        <f t="shared" si="6427"/>
        <v>0</v>
      </c>
      <c r="AL1886" s="132">
        <f t="shared" si="6428"/>
        <v>0</v>
      </c>
      <c r="AM1886" s="86" t="str">
        <f t="shared" si="6429"/>
        <v/>
      </c>
      <c r="AN1886" s="86" t="str">
        <f t="shared" si="6430"/>
        <v/>
      </c>
      <c r="AO1886" s="90" t="str">
        <f>IF($A1885&lt;&gt;"",AL1885,"")</f>
        <v/>
      </c>
      <c r="AP1886" s="92" t="str">
        <f>IF($A1885&lt;&gt;"",IF(AM1885&lt;&gt;"","O","E"),"")</f>
        <v/>
      </c>
      <c r="AQ1886" s="92" t="str">
        <f t="shared" si="6384"/>
        <v/>
      </c>
      <c r="AR1886" s="82">
        <f t="shared" si="6432"/>
        <v>0</v>
      </c>
      <c r="AS1886" s="71">
        <f t="shared" si="6385"/>
        <v>0</v>
      </c>
      <c r="AT1886" s="78" t="str">
        <f t="shared" si="6376"/>
        <v/>
      </c>
      <c r="AU1886" s="137">
        <f t="shared" si="6433"/>
        <v>0</v>
      </c>
      <c r="AV1886" s="137">
        <f t="shared" si="6434"/>
        <v>0</v>
      </c>
      <c r="AW1886" s="137">
        <f t="shared" si="6435"/>
        <v>0</v>
      </c>
      <c r="AX1886" s="86" t="str">
        <f t="shared" si="6436"/>
        <v/>
      </c>
      <c r="AY1886" s="86" t="str">
        <f t="shared" si="6437"/>
        <v/>
      </c>
      <c r="AZ1886" s="90" t="str">
        <f>IF($A1885&lt;&gt;"",AW1885,"")</f>
        <v/>
      </c>
      <c r="BA1886" s="92" t="str">
        <f>IF($A1885&lt;&gt;"",IF(AX1885&lt;&gt;"","B","R"),"")</f>
        <v/>
      </c>
      <c r="BB1886" s="92" t="str">
        <f t="shared" si="6387"/>
        <v/>
      </c>
      <c r="BC1886" s="82">
        <f t="shared" si="6439"/>
        <v>0</v>
      </c>
      <c r="BD1886" s="71">
        <f t="shared" si="6388"/>
        <v>0</v>
      </c>
      <c r="BE1886" s="98">
        <f t="shared" si="6446"/>
        <v>18</v>
      </c>
      <c r="BF1886" s="92" t="str">
        <f>IF($A1885&lt;&gt;"",IF($Y1885&gt;$Z1885,"H",IF($Z1885&gt;$Y1885,"L",BF1885)),"")</f>
        <v/>
      </c>
      <c r="BG1886" s="92" t="str">
        <f>IF($A1886&lt;&gt;"",IF($A1886=0,"L",IF(BF1886&lt;&gt;"",IF(BF1886=X1886,"W","L"))),"")</f>
        <v/>
      </c>
      <c r="BH1886" s="82">
        <f t="shared" si="6418"/>
        <v>0</v>
      </c>
      <c r="BI1886" s="71">
        <f t="shared" si="6419"/>
        <v>0</v>
      </c>
      <c r="BJ1886" s="146" t="str">
        <f>AE1886&amp;AP1886&amp;BA1886</f>
        <v/>
      </c>
      <c r="BK1886" s="97">
        <v>1</v>
      </c>
      <c r="BL1886" s="95" t="str">
        <f>IF($A1885&lt;&gt;"",IF($BJ1886="LER","11,",IF($BJ1886="LOR","02,",IF($BJ1886="LEB","01,",IF($BJ1886="LOB","12,",IF($BJ1886="HER","29,",IF($BJ1886="HOR","20,",IF($BJ1886="HEB","19,",IF($BJ1886="HOB","30,","")))))))),"")</f>
        <v/>
      </c>
      <c r="BM1886" s="95" t="str">
        <f>IF($A1885&lt;&gt;"",IF($BJ1886="LER","13,",IF($BJ1886="LOR","04,",IF($BJ1886="LEB","03,",IF($BJ1886="LOB","14,",IF($BJ1886="HER","31,",IF($BJ1886="HOR","22,",IF($BJ1886="HEB","21,",IF($BJ1886="HOB","32,","")))))))),"")</f>
        <v/>
      </c>
      <c r="BN1886" s="95" t="str">
        <f>IF($A1885&lt;&gt;"",IF($BJ1886="LER","15,",IF($BJ1886="LOR","06,",IF($BJ1886="LEB","05,",IF($BJ1886="LOB","16,",IF($BJ1886="HER","33,",IF($BJ1886="HOR","24,",IF($BJ1886="HEB","23,",IF($BJ1886="HOB","34,","")))))))),"")</f>
        <v/>
      </c>
      <c r="BO1886" s="95" t="str">
        <f>IF($A1885&lt;&gt;"",IF($BJ1886="LER","17,",IF($BJ1886="LOR","08,",IF($BJ1886="LEB","07,",IF($BJ1886="LOB","18,",IF($BJ1886="HER","35,",IF($BJ1886="HOR","26,",IF($BJ1886="HEB","25,",IF($BJ1886="HOB","36,","")))))))),"")</f>
        <v/>
      </c>
      <c r="BP1886" s="95" t="str">
        <f>IF($A1885&lt;&gt;"",IF($BJ1886="LER","",IF($BJ1886="LOR","10,",IF($BJ1886="LEB","09,",IF($BJ1886="LOB","",IF($BJ1886="HER","",IF($BJ1886="HOR","28,",IF($BJ1886="HEB","27,",IF($BJ1886="HOB","","")))))))),"")</f>
        <v/>
      </c>
      <c r="BQ1886" s="81">
        <f t="shared" si="6448"/>
        <v>0</v>
      </c>
      <c r="BR1886" s="81">
        <f t="shared" si="6449"/>
        <v>0</v>
      </c>
      <c r="BS1886" s="81">
        <f t="shared" si="6450"/>
        <v>0</v>
      </c>
      <c r="BT1886" s="81">
        <f t="shared" si="6451"/>
        <v>0</v>
      </c>
      <c r="BU1886" s="81">
        <f t="shared" si="6452"/>
        <v>0</v>
      </c>
      <c r="BV1886" s="13">
        <f t="shared" si="6453"/>
        <v>0</v>
      </c>
      <c r="BW1886" s="11">
        <f t="shared" si="6379"/>
        <v>0</v>
      </c>
      <c r="BX1886" s="69">
        <f t="shared" si="6390"/>
        <v>0</v>
      </c>
      <c r="BY1886" s="69">
        <f>IF($A1886&lt;&gt;"",IF(BY1885&lt;&gt;0,BY1885,IF(BW1886&lt;=$AW$2,"Stop Loss",0)),0)</f>
        <v>0</v>
      </c>
      <c r="BZ1886" s="69">
        <f t="shared" si="6303"/>
        <v>0</v>
      </c>
      <c r="CA1886" s="27" t="str">
        <f t="shared" si="6391"/>
        <v/>
      </c>
      <c r="CB1886" s="27" t="str">
        <f t="shared" si="6392"/>
        <v/>
      </c>
      <c r="CC1886" s="27" t="str">
        <f t="shared" si="6393"/>
        <v/>
      </c>
      <c r="CD1886" s="27" t="str">
        <f t="shared" si="6394"/>
        <v/>
      </c>
      <c r="CE1886" s="27" t="str">
        <f t="shared" si="6395"/>
        <v/>
      </c>
      <c r="CF1886" s="27" t="str">
        <f t="shared" si="6396"/>
        <v/>
      </c>
      <c r="CG1886" s="86"/>
      <c r="CH1886" s="86"/>
      <c r="CI1886" s="45"/>
      <c r="CJ1886" s="45"/>
      <c r="CK1886" s="45"/>
    </row>
    <row r="1887" spans="1:89">
      <c r="A1887" s="149"/>
      <c r="B1887" s="82" t="str">
        <f t="shared" si="6366"/>
        <v/>
      </c>
      <c r="C1887" s="7" t="str">
        <f t="shared" si="6367"/>
        <v/>
      </c>
      <c r="D1887" s="81">
        <f t="shared" si="6368"/>
        <v>0</v>
      </c>
      <c r="E1887" s="7" t="str">
        <f t="shared" si="6369"/>
        <v>18,</v>
      </c>
      <c r="F1887" s="78"/>
      <c r="G1887" s="86"/>
      <c r="H1887" s="86"/>
      <c r="I1887" s="86"/>
      <c r="J1887" s="86"/>
      <c r="K1887" s="86"/>
      <c r="L1887" s="86"/>
      <c r="M1887" s="86"/>
      <c r="N1887" s="86"/>
      <c r="O1887" s="78"/>
      <c r="P1887" s="86"/>
      <c r="Q1887" s="86"/>
      <c r="R1887" s="86"/>
      <c r="S1887" s="86"/>
      <c r="T1887" s="86"/>
      <c r="U1887" s="86"/>
      <c r="V1887" s="86"/>
      <c r="W1887" s="86"/>
      <c r="X1887" s="123" t="str">
        <f t="shared" si="6370"/>
        <v/>
      </c>
      <c r="Y1887" s="127">
        <f t="shared" si="6421"/>
        <v>0</v>
      </c>
      <c r="Z1887" s="127">
        <f t="shared" si="6422"/>
        <v>0</v>
      </c>
      <c r="AA1887" s="127">
        <f t="shared" si="6423"/>
        <v>0</v>
      </c>
      <c r="AB1887" s="86">
        <f t="shared" ref="AB1887:AC1887" si="6510">AB1886</f>
        <v>0</v>
      </c>
      <c r="AC1887" s="86">
        <f t="shared" si="6510"/>
        <v>0</v>
      </c>
      <c r="AD1887" s="90" t="str">
        <f>IF($A1886&lt;&gt;"",AD1886,"")</f>
        <v/>
      </c>
      <c r="AE1887" s="54" t="str">
        <f>IF($A1886&lt;&gt;"",AE1886,"")</f>
        <v/>
      </c>
      <c r="AF1887" s="92" t="str">
        <f t="shared" si="6382"/>
        <v/>
      </c>
      <c r="AG1887" s="82">
        <f t="shared" si="6373"/>
        <v>0</v>
      </c>
      <c r="AH1887" s="71">
        <f t="shared" si="6240"/>
        <v>0</v>
      </c>
      <c r="AI1887" s="78" t="str">
        <f t="shared" si="6374"/>
        <v/>
      </c>
      <c r="AJ1887" s="132">
        <f t="shared" si="6426"/>
        <v>0</v>
      </c>
      <c r="AK1887" s="132">
        <f t="shared" si="6427"/>
        <v>0</v>
      </c>
      <c r="AL1887" s="132">
        <f t="shared" si="6428"/>
        <v>0</v>
      </c>
      <c r="AM1887" s="86" t="str">
        <f t="shared" si="6429"/>
        <v/>
      </c>
      <c r="AN1887" s="86" t="str">
        <f t="shared" si="6430"/>
        <v/>
      </c>
      <c r="AO1887" s="90" t="str">
        <f>IF($A1886&lt;&gt;"",AO1886,"")</f>
        <v/>
      </c>
      <c r="AP1887" s="54" t="str">
        <f>IF($A1886&lt;&gt;"",AP1886,"")</f>
        <v/>
      </c>
      <c r="AQ1887" s="92" t="str">
        <f t="shared" si="6384"/>
        <v/>
      </c>
      <c r="AR1887" s="82">
        <f t="shared" si="6432"/>
        <v>0</v>
      </c>
      <c r="AS1887" s="71">
        <f t="shared" si="6385"/>
        <v>0</v>
      </c>
      <c r="AT1887" s="78" t="str">
        <f t="shared" si="6376"/>
        <v/>
      </c>
      <c r="AU1887" s="137">
        <f t="shared" si="6433"/>
        <v>0</v>
      </c>
      <c r="AV1887" s="137">
        <f t="shared" si="6434"/>
        <v>0</v>
      </c>
      <c r="AW1887" s="137">
        <f t="shared" si="6435"/>
        <v>0</v>
      </c>
      <c r="AX1887" s="86" t="str">
        <f t="shared" si="6436"/>
        <v/>
      </c>
      <c r="AY1887" s="86" t="str">
        <f t="shared" si="6437"/>
        <v/>
      </c>
      <c r="AZ1887" s="90" t="str">
        <f>IF($A1886&lt;&gt;"",AZ1886,"")</f>
        <v/>
      </c>
      <c r="BA1887" s="54" t="str">
        <f>IF($A1886&lt;&gt;"",BA1886,"")</f>
        <v/>
      </c>
      <c r="BB1887" s="92" t="str">
        <f t="shared" si="6387"/>
        <v/>
      </c>
      <c r="BC1887" s="82">
        <f t="shared" si="6439"/>
        <v>0</v>
      </c>
      <c r="BD1887" s="71">
        <f t="shared" si="6388"/>
        <v>0</v>
      </c>
      <c r="BE1887" s="98">
        <f t="shared" si="6446"/>
        <v>18</v>
      </c>
      <c r="BF1887" s="54" t="str">
        <f>IF($A1886&lt;&gt;"",BF1886,"")</f>
        <v/>
      </c>
      <c r="BG1887" s="92" t="str">
        <f t="shared" ref="BG1887:BG1894" si="6511">IF($A1887&lt;&gt;"",IF($A1887=0,"L",IF(BF1887&lt;&gt;"",IF(BF1887=X1887,"W","L"))),"")</f>
        <v/>
      </c>
      <c r="BH1887" s="82">
        <f t="shared" si="6418"/>
        <v>0</v>
      </c>
      <c r="BI1887" s="71">
        <f t="shared" si="6419"/>
        <v>0</v>
      </c>
      <c r="BJ1887" s="146"/>
      <c r="BK1887" s="97">
        <v>1</v>
      </c>
      <c r="BL1887" s="95" t="str">
        <f>IF(BL1886&lt;&gt;"",BL1886,"")</f>
        <v/>
      </c>
      <c r="BM1887" s="95" t="str">
        <f t="shared" ref="BM1887:BP1887" si="6512">IF(BM1886&lt;&gt;"",BM1886,"")</f>
        <v/>
      </c>
      <c r="BN1887" s="95" t="str">
        <f t="shared" si="6512"/>
        <v/>
      </c>
      <c r="BO1887" s="95" t="str">
        <f t="shared" si="6512"/>
        <v/>
      </c>
      <c r="BP1887" s="95" t="str">
        <f t="shared" si="6512"/>
        <v/>
      </c>
      <c r="BQ1887" s="81">
        <f t="shared" si="6448"/>
        <v>0</v>
      </c>
      <c r="BR1887" s="81">
        <f t="shared" si="6449"/>
        <v>0</v>
      </c>
      <c r="BS1887" s="81">
        <f t="shared" si="6450"/>
        <v>0</v>
      </c>
      <c r="BT1887" s="81">
        <f t="shared" si="6451"/>
        <v>0</v>
      </c>
      <c r="BU1887" s="81">
        <f t="shared" si="6452"/>
        <v>0</v>
      </c>
      <c r="BV1887" s="13">
        <f t="shared" si="6453"/>
        <v>0</v>
      </c>
      <c r="BW1887" s="11">
        <f t="shared" si="6379"/>
        <v>0</v>
      </c>
      <c r="BX1887" s="69">
        <f t="shared" si="6390"/>
        <v>0</v>
      </c>
      <c r="BY1887" s="69">
        <f>IF($A1887&lt;&gt;"",IF(BY1886&lt;&gt;0,BY1886,IF(BW1887&lt;=$AW$2,"Stop Loss",0)),0)</f>
        <v>0</v>
      </c>
      <c r="BZ1887" s="69">
        <f t="shared" si="6303"/>
        <v>0</v>
      </c>
      <c r="CA1887" s="27" t="str">
        <f t="shared" si="6391"/>
        <v/>
      </c>
      <c r="CB1887" s="27" t="str">
        <f t="shared" si="6392"/>
        <v/>
      </c>
      <c r="CC1887" s="27" t="str">
        <f t="shared" si="6393"/>
        <v/>
      </c>
      <c r="CD1887" s="27" t="str">
        <f t="shared" si="6394"/>
        <v/>
      </c>
      <c r="CE1887" s="27" t="str">
        <f t="shared" si="6395"/>
        <v/>
      </c>
      <c r="CF1887" s="27" t="str">
        <f t="shared" si="6396"/>
        <v/>
      </c>
      <c r="CG1887" s="86"/>
      <c r="CH1887" s="86"/>
      <c r="CI1887" s="45"/>
      <c r="CJ1887" s="45"/>
      <c r="CK1887" s="45"/>
    </row>
    <row r="1888" spans="1:89">
      <c r="A1888" s="149"/>
      <c r="B1888" s="82" t="str">
        <f t="shared" si="6366"/>
        <v/>
      </c>
      <c r="C1888" s="7" t="str">
        <f t="shared" si="6367"/>
        <v/>
      </c>
      <c r="D1888" s="81">
        <f t="shared" si="6368"/>
        <v>0</v>
      </c>
      <c r="E1888" s="7" t="str">
        <f t="shared" si="6369"/>
        <v>18,</v>
      </c>
      <c r="F1888" s="78"/>
      <c r="G1888" s="86"/>
      <c r="H1888" s="86"/>
      <c r="I1888" s="86"/>
      <c r="J1888" s="86"/>
      <c r="K1888" s="86"/>
      <c r="L1888" s="86"/>
      <c r="M1888" s="86"/>
      <c r="N1888" s="86"/>
      <c r="O1888" s="78"/>
      <c r="P1888" s="86"/>
      <c r="Q1888" s="86"/>
      <c r="R1888" s="86"/>
      <c r="S1888" s="86"/>
      <c r="T1888" s="86"/>
      <c r="U1888" s="86"/>
      <c r="V1888" s="86"/>
      <c r="W1888" s="86"/>
      <c r="X1888" s="123" t="str">
        <f t="shared" si="6370"/>
        <v/>
      </c>
      <c r="Y1888" s="127">
        <f t="shared" si="6421"/>
        <v>0</v>
      </c>
      <c r="Z1888" s="127">
        <f t="shared" si="6422"/>
        <v>0</v>
      </c>
      <c r="AA1888" s="127">
        <f t="shared" si="6423"/>
        <v>0</v>
      </c>
      <c r="AB1888" s="86">
        <f t="shared" ref="AB1888:AC1888" si="6513">AB1887</f>
        <v>0</v>
      </c>
      <c r="AC1888" s="86">
        <f t="shared" si="6513"/>
        <v>0</v>
      </c>
      <c r="AD1888" s="90" t="str">
        <f t="shared" ref="AD1888:AE1888" si="6514">IF($A1887&lt;&gt;"",AD1887,"")</f>
        <v/>
      </c>
      <c r="AE1888" s="54" t="str">
        <f t="shared" si="6514"/>
        <v/>
      </c>
      <c r="AF1888" s="92" t="str">
        <f t="shared" si="6382"/>
        <v/>
      </c>
      <c r="AG1888" s="82">
        <f t="shared" si="6373"/>
        <v>0</v>
      </c>
      <c r="AH1888" s="71">
        <f t="shared" si="6240"/>
        <v>0</v>
      </c>
      <c r="AI1888" s="78" t="str">
        <f t="shared" si="6374"/>
        <v/>
      </c>
      <c r="AJ1888" s="132">
        <f t="shared" si="6426"/>
        <v>0</v>
      </c>
      <c r="AK1888" s="132">
        <f t="shared" si="6427"/>
        <v>0</v>
      </c>
      <c r="AL1888" s="132">
        <f t="shared" si="6428"/>
        <v>0</v>
      </c>
      <c r="AM1888" s="86" t="str">
        <f t="shared" si="6429"/>
        <v/>
      </c>
      <c r="AN1888" s="86" t="str">
        <f t="shared" si="6430"/>
        <v/>
      </c>
      <c r="AO1888" s="90" t="str">
        <f t="shared" ref="AO1888:AP1888" si="6515">IF($A1887&lt;&gt;"",AO1887,"")</f>
        <v/>
      </c>
      <c r="AP1888" s="54" t="str">
        <f t="shared" si="6515"/>
        <v/>
      </c>
      <c r="AQ1888" s="92" t="str">
        <f t="shared" si="6384"/>
        <v/>
      </c>
      <c r="AR1888" s="82">
        <f t="shared" si="6432"/>
        <v>0</v>
      </c>
      <c r="AS1888" s="71">
        <f t="shared" si="6385"/>
        <v>0</v>
      </c>
      <c r="AT1888" s="78" t="str">
        <f t="shared" si="6376"/>
        <v/>
      </c>
      <c r="AU1888" s="137">
        <f t="shared" si="6433"/>
        <v>0</v>
      </c>
      <c r="AV1888" s="137">
        <f t="shared" si="6434"/>
        <v>0</v>
      </c>
      <c r="AW1888" s="137">
        <f t="shared" si="6435"/>
        <v>0</v>
      </c>
      <c r="AX1888" s="86" t="str">
        <f t="shared" si="6436"/>
        <v/>
      </c>
      <c r="AY1888" s="86" t="str">
        <f t="shared" si="6437"/>
        <v/>
      </c>
      <c r="AZ1888" s="90" t="str">
        <f t="shared" ref="AZ1888:BA1888" si="6516">IF($A1887&lt;&gt;"",AZ1887,"")</f>
        <v/>
      </c>
      <c r="BA1888" s="54" t="str">
        <f t="shared" si="6516"/>
        <v/>
      </c>
      <c r="BB1888" s="92" t="str">
        <f t="shared" si="6387"/>
        <v/>
      </c>
      <c r="BC1888" s="82">
        <f t="shared" si="6439"/>
        <v>0</v>
      </c>
      <c r="BD1888" s="71">
        <f t="shared" si="6388"/>
        <v>0</v>
      </c>
      <c r="BE1888" s="98">
        <f t="shared" si="6446"/>
        <v>18</v>
      </c>
      <c r="BF1888" s="54" t="str">
        <f t="shared" ref="BF1888:BF1894" si="6517">IF($A1887&lt;&gt;"",BF1887,"")</f>
        <v/>
      </c>
      <c r="BG1888" s="92" t="str">
        <f t="shared" si="6511"/>
        <v/>
      </c>
      <c r="BH1888" s="82">
        <f t="shared" si="6418"/>
        <v>0</v>
      </c>
      <c r="BI1888" s="71">
        <f t="shared" si="6419"/>
        <v>0</v>
      </c>
      <c r="BJ1888" s="146"/>
      <c r="BK1888" s="97">
        <v>1</v>
      </c>
      <c r="BL1888" s="95" t="str">
        <f t="shared" ref="BL1888:BP1888" si="6518">IF(BL1887&lt;&gt;"",BL1887,"")</f>
        <v/>
      </c>
      <c r="BM1888" s="95" t="str">
        <f t="shared" si="6518"/>
        <v/>
      </c>
      <c r="BN1888" s="95" t="str">
        <f t="shared" si="6518"/>
        <v/>
      </c>
      <c r="BO1888" s="95" t="str">
        <f t="shared" si="6518"/>
        <v/>
      </c>
      <c r="BP1888" s="95" t="str">
        <f t="shared" si="6518"/>
        <v/>
      </c>
      <c r="BQ1888" s="81">
        <f t="shared" si="6448"/>
        <v>0</v>
      </c>
      <c r="BR1888" s="81">
        <f t="shared" si="6449"/>
        <v>0</v>
      </c>
      <c r="BS1888" s="81">
        <f t="shared" si="6450"/>
        <v>0</v>
      </c>
      <c r="BT1888" s="81">
        <f t="shared" si="6451"/>
        <v>0</v>
      </c>
      <c r="BU1888" s="81">
        <f t="shared" si="6452"/>
        <v>0</v>
      </c>
      <c r="BV1888" s="13">
        <f t="shared" si="6453"/>
        <v>0</v>
      </c>
      <c r="BW1888" s="11">
        <f t="shared" si="6379"/>
        <v>0</v>
      </c>
      <c r="BX1888" s="69">
        <f t="shared" si="6390"/>
        <v>0</v>
      </c>
      <c r="BY1888" s="69">
        <f>IF($A1888&lt;&gt;"",IF(BY1887&lt;&gt;0,BY1887,IF(BW1888&lt;=$AW$2,"Stop Loss",0)),0)</f>
        <v>0</v>
      </c>
      <c r="BZ1888" s="69">
        <f t="shared" si="6303"/>
        <v>0</v>
      </c>
      <c r="CA1888" s="27" t="str">
        <f t="shared" si="6391"/>
        <v/>
      </c>
      <c r="CB1888" s="27" t="str">
        <f t="shared" si="6392"/>
        <v/>
      </c>
      <c r="CC1888" s="27" t="str">
        <f t="shared" si="6393"/>
        <v/>
      </c>
      <c r="CD1888" s="27" t="str">
        <f t="shared" si="6394"/>
        <v/>
      </c>
      <c r="CE1888" s="27" t="str">
        <f t="shared" si="6395"/>
        <v/>
      </c>
      <c r="CF1888" s="27" t="str">
        <f t="shared" si="6396"/>
        <v/>
      </c>
      <c r="CG1888" s="86"/>
      <c r="CH1888" s="86"/>
      <c r="CI1888" s="45"/>
      <c r="CJ1888" s="45"/>
      <c r="CK1888" s="45"/>
    </row>
    <row r="1889" spans="1:89">
      <c r="A1889" s="149"/>
      <c r="B1889" s="82" t="str">
        <f t="shared" si="6366"/>
        <v/>
      </c>
      <c r="C1889" s="7" t="str">
        <f t="shared" si="6367"/>
        <v/>
      </c>
      <c r="D1889" s="81">
        <f t="shared" si="6368"/>
        <v>0</v>
      </c>
      <c r="E1889" s="7" t="str">
        <f t="shared" si="6369"/>
        <v>18,</v>
      </c>
      <c r="F1889" s="78"/>
      <c r="G1889" s="86"/>
      <c r="H1889" s="86"/>
      <c r="I1889" s="86"/>
      <c r="J1889" s="86"/>
      <c r="K1889" s="86"/>
      <c r="L1889" s="86"/>
      <c r="M1889" s="86"/>
      <c r="N1889" s="86"/>
      <c r="O1889" s="78"/>
      <c r="P1889" s="86"/>
      <c r="Q1889" s="86"/>
      <c r="R1889" s="86"/>
      <c r="S1889" s="86"/>
      <c r="T1889" s="86"/>
      <c r="U1889" s="86"/>
      <c r="V1889" s="86"/>
      <c r="W1889" s="86"/>
      <c r="X1889" s="123" t="str">
        <f t="shared" si="6370"/>
        <v/>
      </c>
      <c r="Y1889" s="127">
        <f t="shared" si="6421"/>
        <v>0</v>
      </c>
      <c r="Z1889" s="127">
        <f t="shared" si="6422"/>
        <v>0</v>
      </c>
      <c r="AA1889" s="127">
        <f t="shared" si="6423"/>
        <v>0</v>
      </c>
      <c r="AB1889" s="86">
        <f t="shared" ref="AB1889:AC1889" si="6519">AB1888</f>
        <v>0</v>
      </c>
      <c r="AC1889" s="86">
        <f t="shared" si="6519"/>
        <v>0</v>
      </c>
      <c r="AD1889" s="90" t="str">
        <f t="shared" ref="AD1889:AE1889" si="6520">IF($A1888&lt;&gt;"",AD1888,"")</f>
        <v/>
      </c>
      <c r="AE1889" s="54" t="str">
        <f t="shared" si="6520"/>
        <v/>
      </c>
      <c r="AF1889" s="92" t="str">
        <f t="shared" si="6382"/>
        <v/>
      </c>
      <c r="AG1889" s="82">
        <f t="shared" si="6373"/>
        <v>0</v>
      </c>
      <c r="AH1889" s="71">
        <f t="shared" si="6240"/>
        <v>0</v>
      </c>
      <c r="AI1889" s="78" t="str">
        <f t="shared" si="6374"/>
        <v/>
      </c>
      <c r="AJ1889" s="132">
        <f t="shared" si="6426"/>
        <v>0</v>
      </c>
      <c r="AK1889" s="132">
        <f t="shared" si="6427"/>
        <v>0</v>
      </c>
      <c r="AL1889" s="132">
        <f t="shared" si="6428"/>
        <v>0</v>
      </c>
      <c r="AM1889" s="86" t="str">
        <f t="shared" si="6429"/>
        <v/>
      </c>
      <c r="AN1889" s="86" t="str">
        <f t="shared" si="6430"/>
        <v/>
      </c>
      <c r="AO1889" s="90" t="str">
        <f t="shared" ref="AO1889:AP1889" si="6521">IF($A1888&lt;&gt;"",AO1888,"")</f>
        <v/>
      </c>
      <c r="AP1889" s="54" t="str">
        <f t="shared" si="6521"/>
        <v/>
      </c>
      <c r="AQ1889" s="92" t="str">
        <f t="shared" si="6384"/>
        <v/>
      </c>
      <c r="AR1889" s="82">
        <f t="shared" si="6432"/>
        <v>0</v>
      </c>
      <c r="AS1889" s="71">
        <f t="shared" si="6385"/>
        <v>0</v>
      </c>
      <c r="AT1889" s="78" t="str">
        <f t="shared" si="6376"/>
        <v/>
      </c>
      <c r="AU1889" s="137">
        <f t="shared" si="6433"/>
        <v>0</v>
      </c>
      <c r="AV1889" s="137">
        <f t="shared" si="6434"/>
        <v>0</v>
      </c>
      <c r="AW1889" s="137">
        <f t="shared" si="6435"/>
        <v>0</v>
      </c>
      <c r="AX1889" s="86" t="str">
        <f t="shared" si="6436"/>
        <v/>
      </c>
      <c r="AY1889" s="86" t="str">
        <f t="shared" si="6437"/>
        <v/>
      </c>
      <c r="AZ1889" s="90" t="str">
        <f t="shared" ref="AZ1889:BA1889" si="6522">IF($A1888&lt;&gt;"",AZ1888,"")</f>
        <v/>
      </c>
      <c r="BA1889" s="54" t="str">
        <f t="shared" si="6522"/>
        <v/>
      </c>
      <c r="BB1889" s="92" t="str">
        <f t="shared" si="6387"/>
        <v/>
      </c>
      <c r="BC1889" s="82">
        <f t="shared" si="6439"/>
        <v>0</v>
      </c>
      <c r="BD1889" s="71">
        <f t="shared" si="6388"/>
        <v>0</v>
      </c>
      <c r="BE1889" s="98">
        <f t="shared" si="6446"/>
        <v>18</v>
      </c>
      <c r="BF1889" s="54" t="str">
        <f t="shared" si="6517"/>
        <v/>
      </c>
      <c r="BG1889" s="92" t="str">
        <f t="shared" si="6511"/>
        <v/>
      </c>
      <c r="BH1889" s="82">
        <f t="shared" si="6418"/>
        <v>0</v>
      </c>
      <c r="BI1889" s="71">
        <f t="shared" si="6419"/>
        <v>0</v>
      </c>
      <c r="BJ1889" s="146"/>
      <c r="BK1889" s="97">
        <v>1</v>
      </c>
      <c r="BL1889" s="95" t="str">
        <f t="shared" ref="BL1889:BP1889" si="6523">IF(BL1888&lt;&gt;"",BL1888,"")</f>
        <v/>
      </c>
      <c r="BM1889" s="95" t="str">
        <f t="shared" si="6523"/>
        <v/>
      </c>
      <c r="BN1889" s="95" t="str">
        <f t="shared" si="6523"/>
        <v/>
      </c>
      <c r="BO1889" s="95" t="str">
        <f t="shared" si="6523"/>
        <v/>
      </c>
      <c r="BP1889" s="95" t="str">
        <f t="shared" si="6523"/>
        <v/>
      </c>
      <c r="BQ1889" s="81">
        <f t="shared" si="6448"/>
        <v>0</v>
      </c>
      <c r="BR1889" s="81">
        <f t="shared" si="6449"/>
        <v>0</v>
      </c>
      <c r="BS1889" s="81">
        <f t="shared" si="6450"/>
        <v>0</v>
      </c>
      <c r="BT1889" s="81">
        <f t="shared" si="6451"/>
        <v>0</v>
      </c>
      <c r="BU1889" s="81">
        <f t="shared" si="6452"/>
        <v>0</v>
      </c>
      <c r="BV1889" s="13">
        <f t="shared" si="6453"/>
        <v>0</v>
      </c>
      <c r="BW1889" s="11">
        <f t="shared" si="6379"/>
        <v>0</v>
      </c>
      <c r="BX1889" s="69">
        <f t="shared" si="6390"/>
        <v>0</v>
      </c>
      <c r="BY1889" s="69">
        <f>IF($A1889&lt;&gt;"",IF(BY1888&lt;&gt;0,BY1888,IF(BW1889&lt;=$AW$2,"Stop Loss",0)),0)</f>
        <v>0</v>
      </c>
      <c r="BZ1889" s="69">
        <f t="shared" si="6303"/>
        <v>0</v>
      </c>
      <c r="CA1889" s="27" t="str">
        <f t="shared" si="6391"/>
        <v/>
      </c>
      <c r="CB1889" s="27" t="str">
        <f t="shared" si="6392"/>
        <v/>
      </c>
      <c r="CC1889" s="27" t="str">
        <f t="shared" si="6393"/>
        <v/>
      </c>
      <c r="CD1889" s="27" t="str">
        <f t="shared" si="6394"/>
        <v/>
      </c>
      <c r="CE1889" s="27" t="str">
        <f t="shared" si="6395"/>
        <v/>
      </c>
      <c r="CF1889" s="27" t="str">
        <f t="shared" si="6396"/>
        <v/>
      </c>
      <c r="CG1889" s="86"/>
      <c r="CH1889" s="86"/>
      <c r="CI1889" s="45"/>
      <c r="CJ1889" s="45"/>
      <c r="CK1889" s="45"/>
    </row>
    <row r="1890" spans="1:89">
      <c r="A1890" s="149"/>
      <c r="B1890" s="82" t="str">
        <f t="shared" si="6366"/>
        <v/>
      </c>
      <c r="C1890" s="7" t="str">
        <f t="shared" si="6367"/>
        <v/>
      </c>
      <c r="D1890" s="81">
        <f t="shared" si="6368"/>
        <v>0</v>
      </c>
      <c r="E1890" s="7" t="str">
        <f t="shared" si="6369"/>
        <v>18,</v>
      </c>
      <c r="F1890" s="78"/>
      <c r="G1890" s="86"/>
      <c r="H1890" s="86"/>
      <c r="I1890" s="86"/>
      <c r="J1890" s="86"/>
      <c r="K1890" s="86"/>
      <c r="L1890" s="86"/>
      <c r="M1890" s="86"/>
      <c r="N1890" s="86"/>
      <c r="O1890" s="78"/>
      <c r="P1890" s="86"/>
      <c r="Q1890" s="86"/>
      <c r="R1890" s="86"/>
      <c r="S1890" s="86"/>
      <c r="T1890" s="86"/>
      <c r="U1890" s="86"/>
      <c r="V1890" s="86"/>
      <c r="W1890" s="86"/>
      <c r="X1890" s="123" t="str">
        <f t="shared" si="6370"/>
        <v/>
      </c>
      <c r="Y1890" s="127">
        <f t="shared" si="6421"/>
        <v>0</v>
      </c>
      <c r="Z1890" s="127">
        <f t="shared" si="6422"/>
        <v>0</v>
      </c>
      <c r="AA1890" s="127">
        <f t="shared" si="6423"/>
        <v>0</v>
      </c>
      <c r="AB1890" s="86">
        <f t="shared" ref="AB1890:AC1890" si="6524">AB1889</f>
        <v>0</v>
      </c>
      <c r="AC1890" s="86">
        <f t="shared" si="6524"/>
        <v>0</v>
      </c>
      <c r="AD1890" s="90" t="str">
        <f t="shared" ref="AD1890:AE1890" si="6525">IF($A1889&lt;&gt;"",AD1889,"")</f>
        <v/>
      </c>
      <c r="AE1890" s="54" t="str">
        <f t="shared" si="6525"/>
        <v/>
      </c>
      <c r="AF1890" s="92" t="str">
        <f t="shared" si="6382"/>
        <v/>
      </c>
      <c r="AG1890" s="82">
        <f t="shared" si="6373"/>
        <v>0</v>
      </c>
      <c r="AH1890" s="71">
        <f t="shared" si="6240"/>
        <v>0</v>
      </c>
      <c r="AI1890" s="78" t="str">
        <f t="shared" si="6374"/>
        <v/>
      </c>
      <c r="AJ1890" s="132">
        <f t="shared" si="6426"/>
        <v>0</v>
      </c>
      <c r="AK1890" s="132">
        <f t="shared" si="6427"/>
        <v>0</v>
      </c>
      <c r="AL1890" s="132">
        <f t="shared" si="6428"/>
        <v>0</v>
      </c>
      <c r="AM1890" s="86" t="str">
        <f t="shared" si="6429"/>
        <v/>
      </c>
      <c r="AN1890" s="86" t="str">
        <f t="shared" si="6430"/>
        <v/>
      </c>
      <c r="AO1890" s="90" t="str">
        <f t="shared" ref="AO1890:AP1890" si="6526">IF($A1889&lt;&gt;"",AO1889,"")</f>
        <v/>
      </c>
      <c r="AP1890" s="54" t="str">
        <f t="shared" si="6526"/>
        <v/>
      </c>
      <c r="AQ1890" s="92" t="str">
        <f t="shared" si="6384"/>
        <v/>
      </c>
      <c r="AR1890" s="82">
        <f t="shared" si="6432"/>
        <v>0</v>
      </c>
      <c r="AS1890" s="71">
        <f t="shared" si="6385"/>
        <v>0</v>
      </c>
      <c r="AT1890" s="78" t="str">
        <f t="shared" si="6376"/>
        <v/>
      </c>
      <c r="AU1890" s="137">
        <f t="shared" si="6433"/>
        <v>0</v>
      </c>
      <c r="AV1890" s="137">
        <f t="shared" si="6434"/>
        <v>0</v>
      </c>
      <c r="AW1890" s="137">
        <f t="shared" si="6435"/>
        <v>0</v>
      </c>
      <c r="AX1890" s="86" t="str">
        <f t="shared" si="6436"/>
        <v/>
      </c>
      <c r="AY1890" s="86" t="str">
        <f t="shared" si="6437"/>
        <v/>
      </c>
      <c r="AZ1890" s="90" t="str">
        <f t="shared" ref="AZ1890:BA1890" si="6527">IF($A1889&lt;&gt;"",AZ1889,"")</f>
        <v/>
      </c>
      <c r="BA1890" s="54" t="str">
        <f t="shared" si="6527"/>
        <v/>
      </c>
      <c r="BB1890" s="92" t="str">
        <f t="shared" si="6387"/>
        <v/>
      </c>
      <c r="BC1890" s="82">
        <f t="shared" si="6439"/>
        <v>0</v>
      </c>
      <c r="BD1890" s="71">
        <f t="shared" si="6388"/>
        <v>0</v>
      </c>
      <c r="BE1890" s="98">
        <f t="shared" si="6446"/>
        <v>18</v>
      </c>
      <c r="BF1890" s="54" t="str">
        <f t="shared" si="6517"/>
        <v/>
      </c>
      <c r="BG1890" s="92" t="str">
        <f t="shared" si="6511"/>
        <v/>
      </c>
      <c r="BH1890" s="82">
        <f t="shared" si="6418"/>
        <v>0</v>
      </c>
      <c r="BI1890" s="71">
        <f t="shared" si="6419"/>
        <v>0</v>
      </c>
      <c r="BJ1890" s="146"/>
      <c r="BK1890" s="97">
        <v>1</v>
      </c>
      <c r="BL1890" s="95" t="str">
        <f t="shared" ref="BL1890:BP1890" si="6528">IF(BL1889&lt;&gt;"",BL1889,"")</f>
        <v/>
      </c>
      <c r="BM1890" s="95" t="str">
        <f t="shared" si="6528"/>
        <v/>
      </c>
      <c r="BN1890" s="95" t="str">
        <f t="shared" si="6528"/>
        <v/>
      </c>
      <c r="BO1890" s="95" t="str">
        <f t="shared" si="6528"/>
        <v/>
      </c>
      <c r="BP1890" s="95" t="str">
        <f t="shared" si="6528"/>
        <v/>
      </c>
      <c r="BQ1890" s="81">
        <f t="shared" si="6448"/>
        <v>0</v>
      </c>
      <c r="BR1890" s="81">
        <f t="shared" si="6449"/>
        <v>0</v>
      </c>
      <c r="BS1890" s="81">
        <f t="shared" si="6450"/>
        <v>0</v>
      </c>
      <c r="BT1890" s="81">
        <f t="shared" si="6451"/>
        <v>0</v>
      </c>
      <c r="BU1890" s="81">
        <f t="shared" si="6452"/>
        <v>0</v>
      </c>
      <c r="BV1890" s="13">
        <f t="shared" si="6453"/>
        <v>0</v>
      </c>
      <c r="BW1890" s="11">
        <f t="shared" si="6379"/>
        <v>0</v>
      </c>
      <c r="BX1890" s="69">
        <f t="shared" si="6390"/>
        <v>0</v>
      </c>
      <c r="BY1890" s="69">
        <f>IF($A1890&lt;&gt;"",IF(BY1889&lt;&gt;0,BY1889,IF(BW1890&lt;=$AW$2,"Stop Loss",0)),0)</f>
        <v>0</v>
      </c>
      <c r="BZ1890" s="69">
        <f t="shared" si="6303"/>
        <v>0</v>
      </c>
      <c r="CA1890" s="27" t="str">
        <f t="shared" si="6391"/>
        <v/>
      </c>
      <c r="CB1890" s="27" t="str">
        <f t="shared" si="6392"/>
        <v/>
      </c>
      <c r="CC1890" s="27" t="str">
        <f t="shared" si="6393"/>
        <v/>
      </c>
      <c r="CD1890" s="27" t="str">
        <f t="shared" si="6394"/>
        <v/>
      </c>
      <c r="CE1890" s="27" t="str">
        <f t="shared" si="6395"/>
        <v/>
      </c>
      <c r="CF1890" s="27" t="str">
        <f t="shared" si="6396"/>
        <v/>
      </c>
      <c r="CG1890" s="86"/>
      <c r="CH1890" s="86"/>
      <c r="CI1890" s="45"/>
      <c r="CJ1890" s="45"/>
      <c r="CK1890" s="45"/>
    </row>
    <row r="1891" spans="1:89">
      <c r="A1891" s="149"/>
      <c r="B1891" s="82" t="str">
        <f t="shared" si="6366"/>
        <v/>
      </c>
      <c r="C1891" s="7" t="str">
        <f t="shared" si="6367"/>
        <v/>
      </c>
      <c r="D1891" s="81">
        <f t="shared" si="6368"/>
        <v>0</v>
      </c>
      <c r="E1891" s="7" t="str">
        <f t="shared" si="6369"/>
        <v>18,</v>
      </c>
      <c r="F1891" s="78"/>
      <c r="G1891" s="86"/>
      <c r="H1891" s="86"/>
      <c r="I1891" s="86"/>
      <c r="J1891" s="86"/>
      <c r="K1891" s="86"/>
      <c r="L1891" s="86"/>
      <c r="M1891" s="86"/>
      <c r="N1891" s="86"/>
      <c r="O1891" s="78"/>
      <c r="P1891" s="86"/>
      <c r="Q1891" s="86"/>
      <c r="R1891" s="86"/>
      <c r="S1891" s="86"/>
      <c r="T1891" s="86"/>
      <c r="U1891" s="86"/>
      <c r="V1891" s="86"/>
      <c r="W1891" s="86"/>
      <c r="X1891" s="123" t="str">
        <f t="shared" si="6370"/>
        <v/>
      </c>
      <c r="Y1891" s="127">
        <f t="shared" si="6421"/>
        <v>0</v>
      </c>
      <c r="Z1891" s="127">
        <f t="shared" si="6422"/>
        <v>0</v>
      </c>
      <c r="AA1891" s="127">
        <f t="shared" si="6423"/>
        <v>0</v>
      </c>
      <c r="AB1891" s="86">
        <f t="shared" ref="AB1891:AC1891" si="6529">AB1890</f>
        <v>0</v>
      </c>
      <c r="AC1891" s="86">
        <f t="shared" si="6529"/>
        <v>0</v>
      </c>
      <c r="AD1891" s="90" t="str">
        <f t="shared" ref="AD1891:AE1891" si="6530">IF($A1890&lt;&gt;"",AD1890,"")</f>
        <v/>
      </c>
      <c r="AE1891" s="54" t="str">
        <f t="shared" si="6530"/>
        <v/>
      </c>
      <c r="AF1891" s="92" t="str">
        <f t="shared" si="6382"/>
        <v/>
      </c>
      <c r="AG1891" s="82">
        <f t="shared" si="6373"/>
        <v>0</v>
      </c>
      <c r="AH1891" s="71">
        <f t="shared" si="6240"/>
        <v>0</v>
      </c>
      <c r="AI1891" s="78" t="str">
        <f t="shared" si="6374"/>
        <v/>
      </c>
      <c r="AJ1891" s="132">
        <f t="shared" si="6426"/>
        <v>0</v>
      </c>
      <c r="AK1891" s="132">
        <f t="shared" si="6427"/>
        <v>0</v>
      </c>
      <c r="AL1891" s="132">
        <f t="shared" si="6428"/>
        <v>0</v>
      </c>
      <c r="AM1891" s="86" t="str">
        <f t="shared" si="6429"/>
        <v/>
      </c>
      <c r="AN1891" s="86" t="str">
        <f t="shared" si="6430"/>
        <v/>
      </c>
      <c r="AO1891" s="90" t="str">
        <f t="shared" ref="AO1891:AP1891" si="6531">IF($A1890&lt;&gt;"",AO1890,"")</f>
        <v/>
      </c>
      <c r="AP1891" s="54" t="str">
        <f t="shared" si="6531"/>
        <v/>
      </c>
      <c r="AQ1891" s="92" t="str">
        <f t="shared" si="6384"/>
        <v/>
      </c>
      <c r="AR1891" s="82">
        <f t="shared" si="6432"/>
        <v>0</v>
      </c>
      <c r="AS1891" s="71">
        <f t="shared" si="6385"/>
        <v>0</v>
      </c>
      <c r="AT1891" s="78" t="str">
        <f t="shared" si="6376"/>
        <v/>
      </c>
      <c r="AU1891" s="137">
        <f t="shared" si="6433"/>
        <v>0</v>
      </c>
      <c r="AV1891" s="137">
        <f t="shared" si="6434"/>
        <v>0</v>
      </c>
      <c r="AW1891" s="137">
        <f t="shared" si="6435"/>
        <v>0</v>
      </c>
      <c r="AX1891" s="86" t="str">
        <f t="shared" si="6436"/>
        <v/>
      </c>
      <c r="AY1891" s="86" t="str">
        <f t="shared" si="6437"/>
        <v/>
      </c>
      <c r="AZ1891" s="90" t="str">
        <f t="shared" ref="AZ1891:BA1891" si="6532">IF($A1890&lt;&gt;"",AZ1890,"")</f>
        <v/>
      </c>
      <c r="BA1891" s="54" t="str">
        <f t="shared" si="6532"/>
        <v/>
      </c>
      <c r="BB1891" s="92" t="str">
        <f t="shared" si="6387"/>
        <v/>
      </c>
      <c r="BC1891" s="82">
        <f t="shared" si="6439"/>
        <v>0</v>
      </c>
      <c r="BD1891" s="71">
        <f t="shared" si="6388"/>
        <v>0</v>
      </c>
      <c r="BE1891" s="98">
        <f t="shared" si="6446"/>
        <v>18</v>
      </c>
      <c r="BF1891" s="54" t="str">
        <f t="shared" si="6517"/>
        <v/>
      </c>
      <c r="BG1891" s="92" t="str">
        <f t="shared" si="6511"/>
        <v/>
      </c>
      <c r="BH1891" s="82">
        <f t="shared" si="6418"/>
        <v>0</v>
      </c>
      <c r="BI1891" s="71">
        <f t="shared" si="6419"/>
        <v>0</v>
      </c>
      <c r="BJ1891" s="146"/>
      <c r="BK1891" s="97">
        <v>1</v>
      </c>
      <c r="BL1891" s="95" t="str">
        <f t="shared" ref="BL1891:BP1891" si="6533">IF(BL1890&lt;&gt;"",BL1890,"")</f>
        <v/>
      </c>
      <c r="BM1891" s="95" t="str">
        <f t="shared" si="6533"/>
        <v/>
      </c>
      <c r="BN1891" s="95" t="str">
        <f t="shared" si="6533"/>
        <v/>
      </c>
      <c r="BO1891" s="95" t="str">
        <f t="shared" si="6533"/>
        <v/>
      </c>
      <c r="BP1891" s="95" t="str">
        <f t="shared" si="6533"/>
        <v/>
      </c>
      <c r="BQ1891" s="81">
        <f t="shared" si="6448"/>
        <v>0</v>
      </c>
      <c r="BR1891" s="81">
        <f t="shared" si="6449"/>
        <v>0</v>
      </c>
      <c r="BS1891" s="81">
        <f t="shared" si="6450"/>
        <v>0</v>
      </c>
      <c r="BT1891" s="81">
        <f t="shared" si="6451"/>
        <v>0</v>
      </c>
      <c r="BU1891" s="81">
        <f t="shared" si="6452"/>
        <v>0</v>
      </c>
      <c r="BV1891" s="13">
        <f t="shared" si="6453"/>
        <v>0</v>
      </c>
      <c r="BW1891" s="11">
        <f t="shared" si="6379"/>
        <v>0</v>
      </c>
      <c r="BX1891" s="69">
        <f t="shared" si="6390"/>
        <v>0</v>
      </c>
      <c r="BY1891" s="69">
        <f>IF($A1891&lt;&gt;"",IF(BY1890&lt;&gt;0,BY1890,IF(BW1891&lt;=$AW$2,"Stop Loss",0)),0)</f>
        <v>0</v>
      </c>
      <c r="BZ1891" s="69">
        <f t="shared" si="6303"/>
        <v>0</v>
      </c>
      <c r="CA1891" s="27" t="str">
        <f t="shared" si="6391"/>
        <v/>
      </c>
      <c r="CB1891" s="27" t="str">
        <f t="shared" si="6392"/>
        <v/>
      </c>
      <c r="CC1891" s="27" t="str">
        <f t="shared" si="6393"/>
        <v/>
      </c>
      <c r="CD1891" s="27" t="str">
        <f t="shared" si="6394"/>
        <v/>
      </c>
      <c r="CE1891" s="27" t="str">
        <f t="shared" si="6395"/>
        <v/>
      </c>
      <c r="CF1891" s="27" t="str">
        <f t="shared" si="6396"/>
        <v/>
      </c>
      <c r="CG1891" s="86"/>
      <c r="CH1891" s="86"/>
      <c r="CI1891" s="45"/>
      <c r="CJ1891" s="45"/>
      <c r="CK1891" s="45"/>
    </row>
    <row r="1892" spans="1:89">
      <c r="A1892" s="149"/>
      <c r="B1892" s="82" t="str">
        <f t="shared" si="6366"/>
        <v/>
      </c>
      <c r="C1892" s="7" t="str">
        <f t="shared" si="6367"/>
        <v/>
      </c>
      <c r="D1892" s="81">
        <f t="shared" si="6368"/>
        <v>0</v>
      </c>
      <c r="E1892" s="7" t="str">
        <f t="shared" si="6369"/>
        <v>18,</v>
      </c>
      <c r="F1892" s="78"/>
      <c r="G1892" s="86"/>
      <c r="H1892" s="86"/>
      <c r="I1892" s="86"/>
      <c r="J1892" s="86"/>
      <c r="K1892" s="86"/>
      <c r="L1892" s="86"/>
      <c r="M1892" s="86"/>
      <c r="N1892" s="86"/>
      <c r="O1892" s="78"/>
      <c r="P1892" s="86"/>
      <c r="Q1892" s="86"/>
      <c r="R1892" s="86"/>
      <c r="S1892" s="86"/>
      <c r="T1892" s="86"/>
      <c r="U1892" s="86"/>
      <c r="V1892" s="86"/>
      <c r="W1892" s="86"/>
      <c r="X1892" s="123" t="str">
        <f t="shared" si="6370"/>
        <v/>
      </c>
      <c r="Y1892" s="127">
        <f t="shared" si="6421"/>
        <v>0</v>
      </c>
      <c r="Z1892" s="127">
        <f t="shared" si="6422"/>
        <v>0</v>
      </c>
      <c r="AA1892" s="127">
        <f t="shared" si="6423"/>
        <v>0</v>
      </c>
      <c r="AB1892" s="86">
        <f t="shared" ref="AB1892:AC1892" si="6534">AB1891</f>
        <v>0</v>
      </c>
      <c r="AC1892" s="86">
        <f t="shared" si="6534"/>
        <v>0</v>
      </c>
      <c r="AD1892" s="90" t="str">
        <f t="shared" ref="AD1892:AE1892" si="6535">IF($A1891&lt;&gt;"",AD1891,"")</f>
        <v/>
      </c>
      <c r="AE1892" s="54" t="str">
        <f t="shared" si="6535"/>
        <v/>
      </c>
      <c r="AF1892" s="92" t="str">
        <f t="shared" si="6382"/>
        <v/>
      </c>
      <c r="AG1892" s="82">
        <f t="shared" si="6373"/>
        <v>0</v>
      </c>
      <c r="AH1892" s="71">
        <f t="shared" si="6240"/>
        <v>0</v>
      </c>
      <c r="AI1892" s="78" t="str">
        <f t="shared" si="6374"/>
        <v/>
      </c>
      <c r="AJ1892" s="132">
        <f t="shared" si="6426"/>
        <v>0</v>
      </c>
      <c r="AK1892" s="132">
        <f t="shared" si="6427"/>
        <v>0</v>
      </c>
      <c r="AL1892" s="132">
        <f t="shared" si="6428"/>
        <v>0</v>
      </c>
      <c r="AM1892" s="86" t="str">
        <f t="shared" si="6429"/>
        <v/>
      </c>
      <c r="AN1892" s="86" t="str">
        <f t="shared" si="6430"/>
        <v/>
      </c>
      <c r="AO1892" s="90" t="str">
        <f t="shared" ref="AO1892:AP1892" si="6536">IF($A1891&lt;&gt;"",AO1891,"")</f>
        <v/>
      </c>
      <c r="AP1892" s="54" t="str">
        <f t="shared" si="6536"/>
        <v/>
      </c>
      <c r="AQ1892" s="92" t="str">
        <f t="shared" si="6384"/>
        <v/>
      </c>
      <c r="AR1892" s="82">
        <f t="shared" si="6432"/>
        <v>0</v>
      </c>
      <c r="AS1892" s="71">
        <f t="shared" si="6385"/>
        <v>0</v>
      </c>
      <c r="AT1892" s="78" t="str">
        <f t="shared" si="6376"/>
        <v/>
      </c>
      <c r="AU1892" s="137">
        <f t="shared" si="6433"/>
        <v>0</v>
      </c>
      <c r="AV1892" s="137">
        <f t="shared" si="6434"/>
        <v>0</v>
      </c>
      <c r="AW1892" s="137">
        <f t="shared" si="6435"/>
        <v>0</v>
      </c>
      <c r="AX1892" s="86" t="str">
        <f t="shared" si="6436"/>
        <v/>
      </c>
      <c r="AY1892" s="86" t="str">
        <f t="shared" si="6437"/>
        <v/>
      </c>
      <c r="AZ1892" s="90" t="str">
        <f t="shared" ref="AZ1892:BA1892" si="6537">IF($A1891&lt;&gt;"",AZ1891,"")</f>
        <v/>
      </c>
      <c r="BA1892" s="54" t="str">
        <f t="shared" si="6537"/>
        <v/>
      </c>
      <c r="BB1892" s="92" t="str">
        <f t="shared" si="6387"/>
        <v/>
      </c>
      <c r="BC1892" s="82">
        <f t="shared" si="6439"/>
        <v>0</v>
      </c>
      <c r="BD1892" s="71">
        <f t="shared" si="6388"/>
        <v>0</v>
      </c>
      <c r="BE1892" s="98">
        <f t="shared" si="6446"/>
        <v>18</v>
      </c>
      <c r="BF1892" s="54" t="str">
        <f t="shared" si="6517"/>
        <v/>
      </c>
      <c r="BG1892" s="92" t="str">
        <f t="shared" si="6511"/>
        <v/>
      </c>
      <c r="BH1892" s="82">
        <f t="shared" si="6418"/>
        <v>0</v>
      </c>
      <c r="BI1892" s="71">
        <f t="shared" si="6419"/>
        <v>0</v>
      </c>
      <c r="BJ1892" s="146"/>
      <c r="BK1892" s="97">
        <v>1</v>
      </c>
      <c r="BL1892" s="95" t="str">
        <f t="shared" ref="BL1892:BP1892" si="6538">IF(BL1891&lt;&gt;"",BL1891,"")</f>
        <v/>
      </c>
      <c r="BM1892" s="95" t="str">
        <f t="shared" si="6538"/>
        <v/>
      </c>
      <c r="BN1892" s="95" t="str">
        <f t="shared" si="6538"/>
        <v/>
      </c>
      <c r="BO1892" s="95" t="str">
        <f t="shared" si="6538"/>
        <v/>
      </c>
      <c r="BP1892" s="95" t="str">
        <f t="shared" si="6538"/>
        <v/>
      </c>
      <c r="BQ1892" s="81">
        <f t="shared" si="6448"/>
        <v>0</v>
      </c>
      <c r="BR1892" s="81">
        <f t="shared" si="6449"/>
        <v>0</v>
      </c>
      <c r="BS1892" s="81">
        <f t="shared" si="6450"/>
        <v>0</v>
      </c>
      <c r="BT1892" s="81">
        <f t="shared" si="6451"/>
        <v>0</v>
      </c>
      <c r="BU1892" s="81">
        <f t="shared" si="6452"/>
        <v>0</v>
      </c>
      <c r="BV1892" s="13">
        <f t="shared" si="6453"/>
        <v>0</v>
      </c>
      <c r="BW1892" s="11">
        <f t="shared" si="6379"/>
        <v>0</v>
      </c>
      <c r="BX1892" s="69">
        <f t="shared" si="6390"/>
        <v>0</v>
      </c>
      <c r="BY1892" s="69">
        <f>IF($A1892&lt;&gt;"",IF(BY1891&lt;&gt;0,BY1891,IF(BW1892&lt;=$AW$2,"Stop Loss",0)),0)</f>
        <v>0</v>
      </c>
      <c r="BZ1892" s="69">
        <f t="shared" si="6303"/>
        <v>0</v>
      </c>
      <c r="CA1892" s="27" t="str">
        <f t="shared" si="6391"/>
        <v/>
      </c>
      <c r="CB1892" s="27" t="str">
        <f t="shared" si="6392"/>
        <v/>
      </c>
      <c r="CC1892" s="27" t="str">
        <f t="shared" si="6393"/>
        <v/>
      </c>
      <c r="CD1892" s="27" t="str">
        <f t="shared" si="6394"/>
        <v/>
      </c>
      <c r="CE1892" s="27" t="str">
        <f t="shared" si="6395"/>
        <v/>
      </c>
      <c r="CF1892" s="27" t="str">
        <f t="shared" si="6396"/>
        <v/>
      </c>
      <c r="CG1892" s="86"/>
      <c r="CH1892" s="86"/>
      <c r="CI1892" s="45"/>
      <c r="CJ1892" s="45"/>
      <c r="CK1892" s="45"/>
    </row>
    <row r="1893" spans="1:89">
      <c r="A1893" s="149"/>
      <c r="B1893" s="82" t="str">
        <f t="shared" si="6366"/>
        <v/>
      </c>
      <c r="C1893" s="7" t="str">
        <f t="shared" si="6367"/>
        <v/>
      </c>
      <c r="D1893" s="81">
        <f t="shared" si="6368"/>
        <v>0</v>
      </c>
      <c r="E1893" s="7" t="str">
        <f t="shared" si="6369"/>
        <v>18,</v>
      </c>
      <c r="F1893" s="78"/>
      <c r="G1893" s="86"/>
      <c r="H1893" s="86"/>
      <c r="I1893" s="86"/>
      <c r="J1893" s="86"/>
      <c r="K1893" s="86"/>
      <c r="L1893" s="86"/>
      <c r="M1893" s="86"/>
      <c r="N1893" s="86"/>
      <c r="O1893" s="78"/>
      <c r="P1893" s="86"/>
      <c r="Q1893" s="86"/>
      <c r="R1893" s="86"/>
      <c r="S1893" s="86"/>
      <c r="T1893" s="86"/>
      <c r="U1893" s="86"/>
      <c r="V1893" s="86"/>
      <c r="W1893" s="86"/>
      <c r="X1893" s="123" t="str">
        <f t="shared" si="6370"/>
        <v/>
      </c>
      <c r="Y1893" s="127">
        <f t="shared" si="6421"/>
        <v>0</v>
      </c>
      <c r="Z1893" s="127">
        <f t="shared" si="6422"/>
        <v>0</v>
      </c>
      <c r="AA1893" s="127">
        <f t="shared" si="6423"/>
        <v>0</v>
      </c>
      <c r="AB1893" s="86">
        <f t="shared" ref="AB1893:AC1893" si="6539">AB1892</f>
        <v>0</v>
      </c>
      <c r="AC1893" s="86">
        <f t="shared" si="6539"/>
        <v>0</v>
      </c>
      <c r="AD1893" s="90" t="str">
        <f t="shared" ref="AD1893:AE1893" si="6540">IF($A1892&lt;&gt;"",AD1892,"")</f>
        <v/>
      </c>
      <c r="AE1893" s="54" t="str">
        <f t="shared" si="6540"/>
        <v/>
      </c>
      <c r="AF1893" s="92" t="str">
        <f t="shared" si="6382"/>
        <v/>
      </c>
      <c r="AG1893" s="82">
        <f t="shared" si="6373"/>
        <v>0</v>
      </c>
      <c r="AH1893" s="71">
        <f t="shared" si="6240"/>
        <v>0</v>
      </c>
      <c r="AI1893" s="78" t="str">
        <f t="shared" si="6374"/>
        <v/>
      </c>
      <c r="AJ1893" s="132">
        <f t="shared" si="6426"/>
        <v>0</v>
      </c>
      <c r="AK1893" s="132">
        <f t="shared" si="6427"/>
        <v>0</v>
      </c>
      <c r="AL1893" s="132">
        <f t="shared" si="6428"/>
        <v>0</v>
      </c>
      <c r="AM1893" s="86" t="str">
        <f t="shared" si="6429"/>
        <v/>
      </c>
      <c r="AN1893" s="86" t="str">
        <f t="shared" si="6430"/>
        <v/>
      </c>
      <c r="AO1893" s="90" t="str">
        <f t="shared" ref="AO1893:AP1893" si="6541">IF($A1892&lt;&gt;"",AO1892,"")</f>
        <v/>
      </c>
      <c r="AP1893" s="54" t="str">
        <f t="shared" si="6541"/>
        <v/>
      </c>
      <c r="AQ1893" s="92" t="str">
        <f t="shared" si="6384"/>
        <v/>
      </c>
      <c r="AR1893" s="82">
        <f t="shared" si="6432"/>
        <v>0</v>
      </c>
      <c r="AS1893" s="71">
        <f t="shared" si="6385"/>
        <v>0</v>
      </c>
      <c r="AT1893" s="78" t="str">
        <f t="shared" si="6376"/>
        <v/>
      </c>
      <c r="AU1893" s="137">
        <f t="shared" si="6433"/>
        <v>0</v>
      </c>
      <c r="AV1893" s="137">
        <f t="shared" si="6434"/>
        <v>0</v>
      </c>
      <c r="AW1893" s="137">
        <f t="shared" si="6435"/>
        <v>0</v>
      </c>
      <c r="AX1893" s="86" t="str">
        <f t="shared" si="6436"/>
        <v/>
      </c>
      <c r="AY1893" s="86" t="str">
        <f t="shared" si="6437"/>
        <v/>
      </c>
      <c r="AZ1893" s="90" t="str">
        <f t="shared" ref="AZ1893:BA1893" si="6542">IF($A1892&lt;&gt;"",AZ1892,"")</f>
        <v/>
      </c>
      <c r="BA1893" s="54" t="str">
        <f t="shared" si="6542"/>
        <v/>
      </c>
      <c r="BB1893" s="92" t="str">
        <f t="shared" si="6387"/>
        <v/>
      </c>
      <c r="BC1893" s="82">
        <f t="shared" si="6439"/>
        <v>0</v>
      </c>
      <c r="BD1893" s="71">
        <f t="shared" si="6388"/>
        <v>0</v>
      </c>
      <c r="BE1893" s="98">
        <f t="shared" si="6446"/>
        <v>18</v>
      </c>
      <c r="BF1893" s="54" t="str">
        <f t="shared" si="6517"/>
        <v/>
      </c>
      <c r="BG1893" s="92" t="str">
        <f t="shared" si="6511"/>
        <v/>
      </c>
      <c r="BH1893" s="82">
        <f t="shared" si="6418"/>
        <v>0</v>
      </c>
      <c r="BI1893" s="71">
        <f t="shared" si="6419"/>
        <v>0</v>
      </c>
      <c r="BJ1893" s="146"/>
      <c r="BK1893" s="97">
        <v>1</v>
      </c>
      <c r="BL1893" s="95" t="str">
        <f t="shared" ref="BL1893:BP1893" si="6543">IF(BL1892&lt;&gt;"",BL1892,"")</f>
        <v/>
      </c>
      <c r="BM1893" s="95" t="str">
        <f t="shared" si="6543"/>
        <v/>
      </c>
      <c r="BN1893" s="95" t="str">
        <f t="shared" si="6543"/>
        <v/>
      </c>
      <c r="BO1893" s="95" t="str">
        <f t="shared" si="6543"/>
        <v/>
      </c>
      <c r="BP1893" s="95" t="str">
        <f t="shared" si="6543"/>
        <v/>
      </c>
      <c r="BQ1893" s="81">
        <f t="shared" si="6448"/>
        <v>0</v>
      </c>
      <c r="BR1893" s="81">
        <f t="shared" si="6449"/>
        <v>0</v>
      </c>
      <c r="BS1893" s="81">
        <f t="shared" si="6450"/>
        <v>0</v>
      </c>
      <c r="BT1893" s="81">
        <f t="shared" si="6451"/>
        <v>0</v>
      </c>
      <c r="BU1893" s="81">
        <f t="shared" si="6452"/>
        <v>0</v>
      </c>
      <c r="BV1893" s="13">
        <f t="shared" si="6453"/>
        <v>0</v>
      </c>
      <c r="BW1893" s="11">
        <f t="shared" si="6379"/>
        <v>0</v>
      </c>
      <c r="BX1893" s="69">
        <f t="shared" si="6390"/>
        <v>0</v>
      </c>
      <c r="BY1893" s="69">
        <f>IF($A1893&lt;&gt;"",IF(BY1892&lt;&gt;0,BY1892,IF(BW1893&lt;=$AW$2,"Stop Loss",0)),0)</f>
        <v>0</v>
      </c>
      <c r="BZ1893" s="69">
        <f t="shared" si="6303"/>
        <v>0</v>
      </c>
      <c r="CA1893" s="27" t="str">
        <f t="shared" si="6391"/>
        <v/>
      </c>
      <c r="CB1893" s="27" t="str">
        <f t="shared" si="6392"/>
        <v/>
      </c>
      <c r="CC1893" s="27" t="str">
        <f t="shared" si="6393"/>
        <v/>
      </c>
      <c r="CD1893" s="27" t="str">
        <f t="shared" si="6394"/>
        <v/>
      </c>
      <c r="CE1893" s="27" t="str">
        <f t="shared" si="6395"/>
        <v/>
      </c>
      <c r="CF1893" s="27" t="str">
        <f t="shared" si="6396"/>
        <v/>
      </c>
      <c r="CG1893" s="86"/>
      <c r="CH1893" s="86"/>
      <c r="CI1893" s="45"/>
      <c r="CJ1893" s="45"/>
      <c r="CK1893" s="45"/>
    </row>
    <row r="1894" spans="1:89">
      <c r="A1894" s="149"/>
      <c r="B1894" s="82" t="str">
        <f t="shared" si="6366"/>
        <v/>
      </c>
      <c r="C1894" s="7" t="str">
        <f t="shared" si="6367"/>
        <v/>
      </c>
      <c r="D1894" s="81">
        <f t="shared" si="6368"/>
        <v>0</v>
      </c>
      <c r="E1894" s="7" t="str">
        <f t="shared" si="6369"/>
        <v>18,</v>
      </c>
      <c r="F1894" s="78"/>
      <c r="G1894" s="86"/>
      <c r="H1894" s="86"/>
      <c r="I1894" s="86"/>
      <c r="J1894" s="86"/>
      <c r="K1894" s="86"/>
      <c r="L1894" s="86"/>
      <c r="M1894" s="86"/>
      <c r="N1894" s="86"/>
      <c r="O1894" s="78"/>
      <c r="P1894" s="86"/>
      <c r="Q1894" s="86"/>
      <c r="R1894" s="86"/>
      <c r="S1894" s="86"/>
      <c r="T1894" s="86"/>
      <c r="U1894" s="86"/>
      <c r="V1894" s="86"/>
      <c r="W1894" s="86"/>
      <c r="X1894" s="123" t="str">
        <f t="shared" si="6370"/>
        <v/>
      </c>
      <c r="Y1894" s="127">
        <f t="shared" si="6421"/>
        <v>0</v>
      </c>
      <c r="Z1894" s="127">
        <f t="shared" si="6422"/>
        <v>0</v>
      </c>
      <c r="AA1894" s="127">
        <f t="shared" si="6423"/>
        <v>0</v>
      </c>
      <c r="AB1894" s="86">
        <f>IF($Y1894&gt;$Z1894,$Y1894-$Z1894+AB1893,AB1893)</f>
        <v>0</v>
      </c>
      <c r="AC1894" s="86">
        <f>IF($Z1894&gt;$Y1894,$Z1894-$Y1894+AC1893,AC1893)</f>
        <v>0</v>
      </c>
      <c r="AD1894" s="90" t="str">
        <f t="shared" ref="AD1894:AE1894" si="6544">IF($A1893&lt;&gt;"",AD1893,"")</f>
        <v/>
      </c>
      <c r="AE1894" s="54" t="str">
        <f t="shared" si="6544"/>
        <v/>
      </c>
      <c r="AF1894" s="92" t="str">
        <f t="shared" si="6382"/>
        <v/>
      </c>
      <c r="AG1894" s="82">
        <f t="shared" si="6373"/>
        <v>0</v>
      </c>
      <c r="AH1894" s="71">
        <f t="shared" ref="AH1894:AH1930" si="6545">IF($A1894&lt;&gt;"",AG1894+AH1893,0)</f>
        <v>0</v>
      </c>
      <c r="AI1894" s="78" t="str">
        <f t="shared" si="6374"/>
        <v/>
      </c>
      <c r="AJ1894" s="132">
        <f t="shared" si="6426"/>
        <v>0</v>
      </c>
      <c r="AK1894" s="132">
        <f t="shared" si="6427"/>
        <v>0</v>
      </c>
      <c r="AL1894" s="132">
        <f t="shared" si="6428"/>
        <v>0</v>
      </c>
      <c r="AM1894" s="86" t="str">
        <f t="shared" si="6429"/>
        <v/>
      </c>
      <c r="AN1894" s="86" t="str">
        <f t="shared" si="6430"/>
        <v/>
      </c>
      <c r="AO1894" s="90" t="str">
        <f t="shared" ref="AO1894:AP1894" si="6546">IF($A1893&lt;&gt;"",AO1893,"")</f>
        <v/>
      </c>
      <c r="AP1894" s="54" t="str">
        <f t="shared" si="6546"/>
        <v/>
      </c>
      <c r="AQ1894" s="92" t="str">
        <f t="shared" si="6384"/>
        <v/>
      </c>
      <c r="AR1894" s="82">
        <f t="shared" si="6432"/>
        <v>0</v>
      </c>
      <c r="AS1894" s="71">
        <f t="shared" si="6385"/>
        <v>0</v>
      </c>
      <c r="AT1894" s="78" t="str">
        <f t="shared" si="6376"/>
        <v/>
      </c>
      <c r="AU1894" s="137">
        <f t="shared" si="6433"/>
        <v>0</v>
      </c>
      <c r="AV1894" s="137">
        <f t="shared" si="6434"/>
        <v>0</v>
      </c>
      <c r="AW1894" s="137">
        <f t="shared" si="6435"/>
        <v>0</v>
      </c>
      <c r="AX1894" s="86" t="str">
        <f t="shared" si="6436"/>
        <v/>
      </c>
      <c r="AY1894" s="86" t="str">
        <f t="shared" si="6437"/>
        <v/>
      </c>
      <c r="AZ1894" s="90" t="str">
        <f t="shared" ref="AZ1894:BA1894" si="6547">IF($A1893&lt;&gt;"",AZ1893,"")</f>
        <v/>
      </c>
      <c r="BA1894" s="54" t="str">
        <f t="shared" si="6547"/>
        <v/>
      </c>
      <c r="BB1894" s="92" t="str">
        <f t="shared" si="6387"/>
        <v/>
      </c>
      <c r="BC1894" s="82">
        <f t="shared" si="6439"/>
        <v>0</v>
      </c>
      <c r="BD1894" s="71">
        <f t="shared" si="6388"/>
        <v>0</v>
      </c>
      <c r="BE1894" s="98">
        <f t="shared" si="6446"/>
        <v>18</v>
      </c>
      <c r="BF1894" s="54" t="str">
        <f t="shared" si="6517"/>
        <v/>
      </c>
      <c r="BG1894" s="92" t="str">
        <f t="shared" si="6511"/>
        <v/>
      </c>
      <c r="BH1894" s="82">
        <f t="shared" si="6418"/>
        <v>0</v>
      </c>
      <c r="BI1894" s="71">
        <f t="shared" si="6419"/>
        <v>0</v>
      </c>
      <c r="BJ1894" s="146"/>
      <c r="BK1894" s="97">
        <v>1</v>
      </c>
      <c r="BL1894" s="95" t="str">
        <f t="shared" ref="BL1894:BP1894" si="6548">IF(BL1893&lt;&gt;"",BL1893,"")</f>
        <v/>
      </c>
      <c r="BM1894" s="95" t="str">
        <f t="shared" si="6548"/>
        <v/>
      </c>
      <c r="BN1894" s="95" t="str">
        <f t="shared" si="6548"/>
        <v/>
      </c>
      <c r="BO1894" s="95" t="str">
        <f t="shared" si="6548"/>
        <v/>
      </c>
      <c r="BP1894" s="95" t="str">
        <f t="shared" si="6548"/>
        <v/>
      </c>
      <c r="BQ1894" s="81">
        <f t="shared" si="6448"/>
        <v>0</v>
      </c>
      <c r="BR1894" s="81">
        <f t="shared" si="6449"/>
        <v>0</v>
      </c>
      <c r="BS1894" s="81">
        <f t="shared" si="6450"/>
        <v>0</v>
      </c>
      <c r="BT1894" s="81">
        <f t="shared" si="6451"/>
        <v>0</v>
      </c>
      <c r="BU1894" s="81">
        <f t="shared" si="6452"/>
        <v>0</v>
      </c>
      <c r="BV1894" s="13">
        <f t="shared" si="6453"/>
        <v>0</v>
      </c>
      <c r="BW1894" s="11">
        <f t="shared" si="6379"/>
        <v>0</v>
      </c>
      <c r="BX1894" s="69">
        <f t="shared" si="6390"/>
        <v>0</v>
      </c>
      <c r="BY1894" s="69">
        <f>IF($A1894&lt;&gt;"",IF(BY1893&lt;&gt;0,BY1893,IF(BW1894&lt;=$AW$2,"Stop Loss",0)),0)</f>
        <v>0</v>
      </c>
      <c r="BZ1894" s="69">
        <f t="shared" si="6303"/>
        <v>0</v>
      </c>
      <c r="CA1894" s="27" t="str">
        <f t="shared" si="6391"/>
        <v/>
      </c>
      <c r="CB1894" s="27" t="str">
        <f t="shared" si="6392"/>
        <v/>
      </c>
      <c r="CC1894" s="27" t="str">
        <f t="shared" si="6393"/>
        <v/>
      </c>
      <c r="CD1894" s="27" t="str">
        <f t="shared" si="6394"/>
        <v/>
      </c>
      <c r="CE1894" s="27" t="str">
        <f t="shared" si="6395"/>
        <v/>
      </c>
      <c r="CF1894" s="27" t="str">
        <f t="shared" si="6396"/>
        <v/>
      </c>
      <c r="CG1894" s="86"/>
      <c r="CH1894" s="86"/>
      <c r="CI1894" s="45"/>
      <c r="CJ1894" s="45"/>
      <c r="CK1894" s="45"/>
    </row>
    <row r="1895" spans="1:89">
      <c r="A1895" s="149"/>
      <c r="B1895" s="82" t="str">
        <f t="shared" si="6366"/>
        <v/>
      </c>
      <c r="C1895" s="7" t="str">
        <f t="shared" si="6367"/>
        <v/>
      </c>
      <c r="D1895" s="81">
        <f t="shared" si="6368"/>
        <v>0</v>
      </c>
      <c r="E1895" s="7" t="str">
        <f t="shared" si="6369"/>
        <v>18,</v>
      </c>
      <c r="F1895" s="78"/>
      <c r="G1895" s="86"/>
      <c r="H1895" s="86"/>
      <c r="I1895" s="86"/>
      <c r="J1895" s="86"/>
      <c r="K1895" s="86"/>
      <c r="L1895" s="86"/>
      <c r="M1895" s="86"/>
      <c r="N1895" s="86"/>
      <c r="O1895" s="78"/>
      <c r="P1895" s="86"/>
      <c r="Q1895" s="86"/>
      <c r="R1895" s="86"/>
      <c r="S1895" s="86"/>
      <c r="T1895" s="86"/>
      <c r="U1895" s="86"/>
      <c r="V1895" s="86"/>
      <c r="W1895" s="86"/>
      <c r="X1895" s="123" t="str">
        <f t="shared" si="6370"/>
        <v/>
      </c>
      <c r="Y1895" s="127">
        <f t="shared" si="6421"/>
        <v>0</v>
      </c>
      <c r="Z1895" s="127">
        <f t="shared" si="6422"/>
        <v>0</v>
      </c>
      <c r="AA1895" s="127">
        <f t="shared" si="6423"/>
        <v>0</v>
      </c>
      <c r="AB1895" s="86">
        <f>AB1894</f>
        <v>0</v>
      </c>
      <c r="AC1895" s="86">
        <f>AC1894</f>
        <v>0</v>
      </c>
      <c r="AD1895" s="90" t="str">
        <f>IF($A1894&lt;&gt;"",AA1894,"")</f>
        <v/>
      </c>
      <c r="AE1895" s="92" t="str">
        <f>IF($A1894&lt;&gt;"",IF(Y1894&gt;Z1894,"L","H"),"")</f>
        <v/>
      </c>
      <c r="AF1895" s="92" t="str">
        <f t="shared" si="6382"/>
        <v/>
      </c>
      <c r="AG1895" s="82">
        <f t="shared" si="6373"/>
        <v>0</v>
      </c>
      <c r="AH1895" s="71">
        <f t="shared" si="6545"/>
        <v>0</v>
      </c>
      <c r="AI1895" s="78" t="str">
        <f t="shared" si="6374"/>
        <v/>
      </c>
      <c r="AJ1895" s="132">
        <f t="shared" si="6426"/>
        <v>0</v>
      </c>
      <c r="AK1895" s="132">
        <f t="shared" si="6427"/>
        <v>0</v>
      </c>
      <c r="AL1895" s="132">
        <f t="shared" si="6428"/>
        <v>0</v>
      </c>
      <c r="AM1895" s="86" t="str">
        <f t="shared" si="6429"/>
        <v/>
      </c>
      <c r="AN1895" s="86" t="str">
        <f t="shared" si="6430"/>
        <v/>
      </c>
      <c r="AO1895" s="90" t="str">
        <f>IF($A1894&lt;&gt;"",AL1894,"")</f>
        <v/>
      </c>
      <c r="AP1895" s="92" t="str">
        <f>IF($A1894&lt;&gt;"",IF(AM1894&lt;&gt;"","O","E"),"")</f>
        <v/>
      </c>
      <c r="AQ1895" s="92" t="str">
        <f t="shared" si="6384"/>
        <v/>
      </c>
      <c r="AR1895" s="82">
        <f t="shared" si="6432"/>
        <v>0</v>
      </c>
      <c r="AS1895" s="71">
        <f t="shared" si="6385"/>
        <v>0</v>
      </c>
      <c r="AT1895" s="78" t="str">
        <f t="shared" si="6376"/>
        <v/>
      </c>
      <c r="AU1895" s="137">
        <f t="shared" si="6433"/>
        <v>0</v>
      </c>
      <c r="AV1895" s="137">
        <f t="shared" si="6434"/>
        <v>0</v>
      </c>
      <c r="AW1895" s="137">
        <f t="shared" si="6435"/>
        <v>0</v>
      </c>
      <c r="AX1895" s="86" t="str">
        <f t="shared" si="6436"/>
        <v/>
      </c>
      <c r="AY1895" s="86" t="str">
        <f t="shared" si="6437"/>
        <v/>
      </c>
      <c r="AZ1895" s="90" t="str">
        <f>IF($A1894&lt;&gt;"",AW1894,"")</f>
        <v/>
      </c>
      <c r="BA1895" s="92" t="str">
        <f>IF($A1894&lt;&gt;"",IF(AX1894&lt;&gt;"","B","R"),"")</f>
        <v/>
      </c>
      <c r="BB1895" s="92" t="str">
        <f t="shared" si="6387"/>
        <v/>
      </c>
      <c r="BC1895" s="82">
        <f t="shared" si="6439"/>
        <v>0</v>
      </c>
      <c r="BD1895" s="71">
        <f t="shared" si="6388"/>
        <v>0</v>
      </c>
      <c r="BE1895" s="98">
        <f t="shared" si="6446"/>
        <v>18</v>
      </c>
      <c r="BF1895" s="92" t="str">
        <f>IF($A1894&lt;&gt;"",IF($Y1894&gt;$Z1894,"H",IF($Z1894&gt;$Y1894,"L",BF1894)),"")</f>
        <v/>
      </c>
      <c r="BG1895" s="92" t="str">
        <f>IF($A1895&lt;&gt;"",IF($A1895=0,"L",IF(BF1895&lt;&gt;"",IF(BF1895=X1895,"W","L"))),"")</f>
        <v/>
      </c>
      <c r="BH1895" s="82">
        <f t="shared" si="6418"/>
        <v>0</v>
      </c>
      <c r="BI1895" s="71">
        <f t="shared" si="6419"/>
        <v>0</v>
      </c>
      <c r="BJ1895" s="146" t="str">
        <f>AE1895&amp;AP1895&amp;BA1895</f>
        <v/>
      </c>
      <c r="BK1895" s="97">
        <v>1</v>
      </c>
      <c r="BL1895" s="95" t="str">
        <f>IF($A1894&lt;&gt;"",IF($BJ1895="LER","11,",IF($BJ1895="LOR","02,",IF($BJ1895="LEB","01,",IF($BJ1895="LOB","12,",IF($BJ1895="HER","29,",IF($BJ1895="HOR","20,",IF($BJ1895="HEB","19,",IF($BJ1895="HOB","30,","")))))))),"")</f>
        <v/>
      </c>
      <c r="BM1895" s="95" t="str">
        <f>IF($A1894&lt;&gt;"",IF($BJ1895="LER","13,",IF($BJ1895="LOR","04,",IF($BJ1895="LEB","03,",IF($BJ1895="LOB","14,",IF($BJ1895="HER","31,",IF($BJ1895="HOR","22,",IF($BJ1895="HEB","21,",IF($BJ1895="HOB","32,","")))))))),"")</f>
        <v/>
      </c>
      <c r="BN1895" s="95" t="str">
        <f>IF($A1894&lt;&gt;"",IF($BJ1895="LER","15,",IF($BJ1895="LOR","06,",IF($BJ1895="LEB","05,",IF($BJ1895="LOB","16,",IF($BJ1895="HER","33,",IF($BJ1895="HOR","24,",IF($BJ1895="HEB","23,",IF($BJ1895="HOB","34,","")))))))),"")</f>
        <v/>
      </c>
      <c r="BO1895" s="95" t="str">
        <f>IF($A1894&lt;&gt;"",IF($BJ1895="LER","17,",IF($BJ1895="LOR","08,",IF($BJ1895="LEB","07,",IF($BJ1895="LOB","18,",IF($BJ1895="HER","35,",IF($BJ1895="HOR","26,",IF($BJ1895="HEB","25,",IF($BJ1895="HOB","36,","")))))))),"")</f>
        <v/>
      </c>
      <c r="BP1895" s="95" t="str">
        <f>IF($A1894&lt;&gt;"",IF($BJ1895="LER","",IF($BJ1895="LOR","10,",IF($BJ1895="LEB","09,",IF($BJ1895="LOB","",IF($BJ1895="HER","",IF($BJ1895="HOR","28,",IF($BJ1895="HEB","27,",IF($BJ1895="HOB","","")))))))),"")</f>
        <v/>
      </c>
      <c r="BQ1895" s="81">
        <f t="shared" si="6448"/>
        <v>0</v>
      </c>
      <c r="BR1895" s="81">
        <f t="shared" si="6449"/>
        <v>0</v>
      </c>
      <c r="BS1895" s="81">
        <f t="shared" si="6450"/>
        <v>0</v>
      </c>
      <c r="BT1895" s="81">
        <f t="shared" si="6451"/>
        <v>0</v>
      </c>
      <c r="BU1895" s="81">
        <f t="shared" si="6452"/>
        <v>0</v>
      </c>
      <c r="BV1895" s="13">
        <f t="shared" si="6453"/>
        <v>0</v>
      </c>
      <c r="BW1895" s="11">
        <f t="shared" si="6379"/>
        <v>0</v>
      </c>
      <c r="BX1895" s="69">
        <f t="shared" si="6390"/>
        <v>0</v>
      </c>
      <c r="BY1895" s="69">
        <f>IF($A1895&lt;&gt;"",IF(BY1894&lt;&gt;0,BY1894,IF(BW1895&lt;=$AW$2,"Stop Loss",0)),0)</f>
        <v>0</v>
      </c>
      <c r="BZ1895" s="69">
        <f t="shared" si="6303"/>
        <v>0</v>
      </c>
      <c r="CA1895" s="27" t="str">
        <f t="shared" si="6391"/>
        <v/>
      </c>
      <c r="CB1895" s="27" t="str">
        <f t="shared" si="6392"/>
        <v/>
      </c>
      <c r="CC1895" s="27" t="str">
        <f t="shared" si="6393"/>
        <v/>
      </c>
      <c r="CD1895" s="27" t="str">
        <f t="shared" si="6394"/>
        <v/>
      </c>
      <c r="CE1895" s="27" t="str">
        <f t="shared" si="6395"/>
        <v/>
      </c>
      <c r="CF1895" s="27" t="str">
        <f t="shared" si="6396"/>
        <v/>
      </c>
      <c r="CG1895" s="86"/>
      <c r="CH1895" s="86"/>
      <c r="CI1895" s="45"/>
      <c r="CJ1895" s="45"/>
      <c r="CK1895" s="45"/>
    </row>
    <row r="1896" spans="1:89">
      <c r="A1896" s="149"/>
      <c r="B1896" s="82" t="str">
        <f t="shared" si="6366"/>
        <v/>
      </c>
      <c r="C1896" s="7" t="str">
        <f t="shared" si="6367"/>
        <v/>
      </c>
      <c r="D1896" s="81">
        <f t="shared" si="6368"/>
        <v>0</v>
      </c>
      <c r="E1896" s="7" t="str">
        <f t="shared" si="6369"/>
        <v>18,</v>
      </c>
      <c r="F1896" s="78"/>
      <c r="G1896" s="86"/>
      <c r="H1896" s="86"/>
      <c r="I1896" s="86"/>
      <c r="J1896" s="86"/>
      <c r="K1896" s="86"/>
      <c r="L1896" s="86"/>
      <c r="M1896" s="86"/>
      <c r="N1896" s="86"/>
      <c r="O1896" s="78"/>
      <c r="P1896" s="86"/>
      <c r="Q1896" s="86"/>
      <c r="R1896" s="86"/>
      <c r="S1896" s="86"/>
      <c r="T1896" s="86"/>
      <c r="U1896" s="86"/>
      <c r="V1896" s="86"/>
      <c r="W1896" s="86"/>
      <c r="X1896" s="123" t="str">
        <f t="shared" si="6370"/>
        <v/>
      </c>
      <c r="Y1896" s="127">
        <f t="shared" si="6421"/>
        <v>0</v>
      </c>
      <c r="Z1896" s="127">
        <f t="shared" si="6422"/>
        <v>0</v>
      </c>
      <c r="AA1896" s="127">
        <f t="shared" si="6423"/>
        <v>0</v>
      </c>
      <c r="AB1896" s="86">
        <f t="shared" ref="AB1896:AC1896" si="6549">AB1895</f>
        <v>0</v>
      </c>
      <c r="AC1896" s="86">
        <f t="shared" si="6549"/>
        <v>0</v>
      </c>
      <c r="AD1896" s="90" t="str">
        <f>IF($A1895&lt;&gt;"",AD1895,"")</f>
        <v/>
      </c>
      <c r="AE1896" s="54" t="str">
        <f>IF($A1895&lt;&gt;"",AE1895,"")</f>
        <v/>
      </c>
      <c r="AF1896" s="92" t="str">
        <f t="shared" si="6382"/>
        <v/>
      </c>
      <c r="AG1896" s="82">
        <f t="shared" si="6373"/>
        <v>0</v>
      </c>
      <c r="AH1896" s="71">
        <f t="shared" si="6545"/>
        <v>0</v>
      </c>
      <c r="AI1896" s="78" t="str">
        <f t="shared" si="6374"/>
        <v/>
      </c>
      <c r="AJ1896" s="132">
        <f t="shared" si="6426"/>
        <v>0</v>
      </c>
      <c r="AK1896" s="132">
        <f t="shared" si="6427"/>
        <v>0</v>
      </c>
      <c r="AL1896" s="132">
        <f t="shared" si="6428"/>
        <v>0</v>
      </c>
      <c r="AM1896" s="86" t="str">
        <f t="shared" si="6429"/>
        <v/>
      </c>
      <c r="AN1896" s="86" t="str">
        <f t="shared" si="6430"/>
        <v/>
      </c>
      <c r="AO1896" s="90" t="str">
        <f>IF($A1895&lt;&gt;"",AO1895,"")</f>
        <v/>
      </c>
      <c r="AP1896" s="54" t="str">
        <f>IF($A1895&lt;&gt;"",AP1895,"")</f>
        <v/>
      </c>
      <c r="AQ1896" s="92" t="str">
        <f t="shared" si="6384"/>
        <v/>
      </c>
      <c r="AR1896" s="82">
        <f t="shared" si="6432"/>
        <v>0</v>
      </c>
      <c r="AS1896" s="71">
        <f t="shared" si="6385"/>
        <v>0</v>
      </c>
      <c r="AT1896" s="78" t="str">
        <f t="shared" si="6376"/>
        <v/>
      </c>
      <c r="AU1896" s="137">
        <f t="shared" si="6433"/>
        <v>0</v>
      </c>
      <c r="AV1896" s="137">
        <f t="shared" si="6434"/>
        <v>0</v>
      </c>
      <c r="AW1896" s="137">
        <f t="shared" si="6435"/>
        <v>0</v>
      </c>
      <c r="AX1896" s="86" t="str">
        <f t="shared" si="6436"/>
        <v/>
      </c>
      <c r="AY1896" s="86" t="str">
        <f t="shared" si="6437"/>
        <v/>
      </c>
      <c r="AZ1896" s="90" t="str">
        <f>IF($A1895&lt;&gt;"",AZ1895,"")</f>
        <v/>
      </c>
      <c r="BA1896" s="54" t="str">
        <f>IF($A1895&lt;&gt;"",BA1895,"")</f>
        <v/>
      </c>
      <c r="BB1896" s="92" t="str">
        <f t="shared" si="6387"/>
        <v/>
      </c>
      <c r="BC1896" s="82">
        <f t="shared" si="6439"/>
        <v>0</v>
      </c>
      <c r="BD1896" s="71">
        <f t="shared" si="6388"/>
        <v>0</v>
      </c>
      <c r="BE1896" s="98">
        <f t="shared" si="6446"/>
        <v>18</v>
      </c>
      <c r="BF1896" s="54" t="str">
        <f>IF($A1895&lt;&gt;"",BF1895,"")</f>
        <v/>
      </c>
      <c r="BG1896" s="92" t="str">
        <f t="shared" ref="BG1896:BG1912" si="6550">IF($A1896&lt;&gt;"",IF($A1896=0,"L",IF(BF1896&lt;&gt;"",IF(BF1896=X1896,"W","L"))),"")</f>
        <v/>
      </c>
      <c r="BH1896" s="82">
        <f t="shared" si="6418"/>
        <v>0</v>
      </c>
      <c r="BI1896" s="71">
        <f t="shared" si="6419"/>
        <v>0</v>
      </c>
      <c r="BJ1896" s="146"/>
      <c r="BK1896" s="97">
        <v>1</v>
      </c>
      <c r="BL1896" s="95" t="str">
        <f>IF(BL1895&lt;&gt;"",BL1895,"")</f>
        <v/>
      </c>
      <c r="BM1896" s="95" t="str">
        <f t="shared" ref="BM1896:BP1896" si="6551">IF(BM1895&lt;&gt;"",BM1895,"")</f>
        <v/>
      </c>
      <c r="BN1896" s="95" t="str">
        <f t="shared" si="6551"/>
        <v/>
      </c>
      <c r="BO1896" s="95" t="str">
        <f t="shared" si="6551"/>
        <v/>
      </c>
      <c r="BP1896" s="95" t="str">
        <f t="shared" si="6551"/>
        <v/>
      </c>
      <c r="BQ1896" s="81">
        <f t="shared" si="6448"/>
        <v>0</v>
      </c>
      <c r="BR1896" s="81">
        <f t="shared" si="6449"/>
        <v>0</v>
      </c>
      <c r="BS1896" s="81">
        <f t="shared" si="6450"/>
        <v>0</v>
      </c>
      <c r="BT1896" s="81">
        <f t="shared" si="6451"/>
        <v>0</v>
      </c>
      <c r="BU1896" s="81">
        <f t="shared" si="6452"/>
        <v>0</v>
      </c>
      <c r="BV1896" s="13">
        <f t="shared" si="6453"/>
        <v>0</v>
      </c>
      <c r="BW1896" s="11">
        <f t="shared" si="6379"/>
        <v>0</v>
      </c>
      <c r="BX1896" s="69">
        <f t="shared" si="6390"/>
        <v>0</v>
      </c>
      <c r="BY1896" s="69">
        <f>IF($A1896&lt;&gt;"",IF(BY1895&lt;&gt;0,BY1895,IF(BW1896&lt;=$AW$2,"Stop Loss",0)),0)</f>
        <v>0</v>
      </c>
      <c r="BZ1896" s="69">
        <f t="shared" si="6303"/>
        <v>0</v>
      </c>
      <c r="CA1896" s="27" t="str">
        <f t="shared" si="6391"/>
        <v/>
      </c>
      <c r="CB1896" s="27" t="str">
        <f t="shared" si="6392"/>
        <v/>
      </c>
      <c r="CC1896" s="27" t="str">
        <f t="shared" si="6393"/>
        <v/>
      </c>
      <c r="CD1896" s="27" t="str">
        <f t="shared" si="6394"/>
        <v/>
      </c>
      <c r="CE1896" s="27" t="str">
        <f t="shared" si="6395"/>
        <v/>
      </c>
      <c r="CF1896" s="27" t="str">
        <f t="shared" si="6396"/>
        <v/>
      </c>
      <c r="CG1896" s="86"/>
      <c r="CH1896" s="86"/>
      <c r="CI1896" s="45"/>
      <c r="CJ1896" s="45"/>
      <c r="CK1896" s="45"/>
    </row>
    <row r="1897" spans="1:89">
      <c r="A1897" s="149"/>
      <c r="B1897" s="82" t="str">
        <f t="shared" si="6366"/>
        <v/>
      </c>
      <c r="C1897" s="7" t="str">
        <f t="shared" si="6367"/>
        <v/>
      </c>
      <c r="D1897" s="81">
        <f t="shared" si="6368"/>
        <v>0</v>
      </c>
      <c r="E1897" s="7" t="str">
        <f t="shared" si="6369"/>
        <v>18,</v>
      </c>
      <c r="F1897" s="78"/>
      <c r="G1897" s="86"/>
      <c r="H1897" s="86"/>
      <c r="I1897" s="86"/>
      <c r="J1897" s="86"/>
      <c r="K1897" s="86"/>
      <c r="L1897" s="86"/>
      <c r="M1897" s="86"/>
      <c r="N1897" s="86"/>
      <c r="O1897" s="78"/>
      <c r="P1897" s="86"/>
      <c r="Q1897" s="86"/>
      <c r="R1897" s="86"/>
      <c r="S1897" s="86"/>
      <c r="T1897" s="86"/>
      <c r="U1897" s="86"/>
      <c r="V1897" s="86"/>
      <c r="W1897" s="86"/>
      <c r="X1897" s="123" t="str">
        <f t="shared" si="6370"/>
        <v/>
      </c>
      <c r="Y1897" s="127">
        <f t="shared" si="6421"/>
        <v>0</v>
      </c>
      <c r="Z1897" s="127">
        <f t="shared" si="6422"/>
        <v>0</v>
      </c>
      <c r="AA1897" s="127">
        <f t="shared" si="6423"/>
        <v>0</v>
      </c>
      <c r="AB1897" s="86">
        <f t="shared" ref="AB1897:AC1897" si="6552">AB1896</f>
        <v>0</v>
      </c>
      <c r="AC1897" s="86">
        <f t="shared" si="6552"/>
        <v>0</v>
      </c>
      <c r="AD1897" s="90" t="str">
        <f t="shared" ref="AD1897:AE1897" si="6553">IF($A1896&lt;&gt;"",AD1896,"")</f>
        <v/>
      </c>
      <c r="AE1897" s="54" t="str">
        <f t="shared" si="6553"/>
        <v/>
      </c>
      <c r="AF1897" s="92" t="str">
        <f t="shared" si="6382"/>
        <v/>
      </c>
      <c r="AG1897" s="82">
        <f t="shared" si="6373"/>
        <v>0</v>
      </c>
      <c r="AH1897" s="71">
        <f t="shared" si="6545"/>
        <v>0</v>
      </c>
      <c r="AI1897" s="78" t="str">
        <f t="shared" si="6374"/>
        <v/>
      </c>
      <c r="AJ1897" s="132">
        <f t="shared" si="6426"/>
        <v>0</v>
      </c>
      <c r="AK1897" s="132">
        <f t="shared" si="6427"/>
        <v>0</v>
      </c>
      <c r="AL1897" s="132">
        <f t="shared" si="6428"/>
        <v>0</v>
      </c>
      <c r="AM1897" s="86" t="str">
        <f t="shared" si="6429"/>
        <v/>
      </c>
      <c r="AN1897" s="86" t="str">
        <f t="shared" si="6430"/>
        <v/>
      </c>
      <c r="AO1897" s="90" t="str">
        <f t="shared" ref="AO1897:AP1897" si="6554">IF($A1896&lt;&gt;"",AO1896,"")</f>
        <v/>
      </c>
      <c r="AP1897" s="54" t="str">
        <f t="shared" si="6554"/>
        <v/>
      </c>
      <c r="AQ1897" s="92" t="str">
        <f t="shared" si="6384"/>
        <v/>
      </c>
      <c r="AR1897" s="82">
        <f t="shared" si="6432"/>
        <v>0</v>
      </c>
      <c r="AS1897" s="71">
        <f t="shared" si="6385"/>
        <v>0</v>
      </c>
      <c r="AT1897" s="78" t="str">
        <f t="shared" si="6376"/>
        <v/>
      </c>
      <c r="AU1897" s="137">
        <f t="shared" si="6433"/>
        <v>0</v>
      </c>
      <c r="AV1897" s="137">
        <f t="shared" si="6434"/>
        <v>0</v>
      </c>
      <c r="AW1897" s="137">
        <f t="shared" si="6435"/>
        <v>0</v>
      </c>
      <c r="AX1897" s="86" t="str">
        <f t="shared" si="6436"/>
        <v/>
      </c>
      <c r="AY1897" s="86" t="str">
        <f t="shared" si="6437"/>
        <v/>
      </c>
      <c r="AZ1897" s="90" t="str">
        <f t="shared" ref="AZ1897:BA1897" si="6555">IF($A1896&lt;&gt;"",AZ1896,"")</f>
        <v/>
      </c>
      <c r="BA1897" s="54" t="str">
        <f t="shared" si="6555"/>
        <v/>
      </c>
      <c r="BB1897" s="92" t="str">
        <f t="shared" si="6387"/>
        <v/>
      </c>
      <c r="BC1897" s="82">
        <f t="shared" si="6439"/>
        <v>0</v>
      </c>
      <c r="BD1897" s="71">
        <f t="shared" si="6388"/>
        <v>0</v>
      </c>
      <c r="BE1897" s="98">
        <f t="shared" si="6446"/>
        <v>18</v>
      </c>
      <c r="BF1897" s="54" t="str">
        <f t="shared" ref="BF1897:BF1903" si="6556">IF($A1896&lt;&gt;"",BF1896,"")</f>
        <v/>
      </c>
      <c r="BG1897" s="92" t="str">
        <f t="shared" si="6550"/>
        <v/>
      </c>
      <c r="BH1897" s="82">
        <f t="shared" si="6418"/>
        <v>0</v>
      </c>
      <c r="BI1897" s="71">
        <f t="shared" si="6419"/>
        <v>0</v>
      </c>
      <c r="BJ1897" s="146"/>
      <c r="BK1897" s="97">
        <v>1</v>
      </c>
      <c r="BL1897" s="95" t="str">
        <f t="shared" ref="BL1897:BP1897" si="6557">IF(BL1896&lt;&gt;"",BL1896,"")</f>
        <v/>
      </c>
      <c r="BM1897" s="95" t="str">
        <f t="shared" si="6557"/>
        <v/>
      </c>
      <c r="BN1897" s="95" t="str">
        <f t="shared" si="6557"/>
        <v/>
      </c>
      <c r="BO1897" s="95" t="str">
        <f t="shared" si="6557"/>
        <v/>
      </c>
      <c r="BP1897" s="95" t="str">
        <f t="shared" si="6557"/>
        <v/>
      </c>
      <c r="BQ1897" s="81">
        <f t="shared" si="6448"/>
        <v>0</v>
      </c>
      <c r="BR1897" s="81">
        <f t="shared" si="6449"/>
        <v>0</v>
      </c>
      <c r="BS1897" s="81">
        <f t="shared" si="6450"/>
        <v>0</v>
      </c>
      <c r="BT1897" s="81">
        <f t="shared" si="6451"/>
        <v>0</v>
      </c>
      <c r="BU1897" s="81">
        <f t="shared" si="6452"/>
        <v>0</v>
      </c>
      <c r="BV1897" s="13">
        <f t="shared" si="6453"/>
        <v>0</v>
      </c>
      <c r="BW1897" s="11">
        <f t="shared" si="6379"/>
        <v>0</v>
      </c>
      <c r="BX1897" s="69">
        <f t="shared" si="6390"/>
        <v>0</v>
      </c>
      <c r="BY1897" s="69">
        <f>IF($A1897&lt;&gt;"",IF(BY1896&lt;&gt;0,BY1896,IF(BW1897&lt;=$AW$2,"Stop Loss",0)),0)</f>
        <v>0</v>
      </c>
      <c r="BZ1897" s="69">
        <f t="shared" si="6303"/>
        <v>0</v>
      </c>
      <c r="CA1897" s="27" t="str">
        <f t="shared" si="6391"/>
        <v/>
      </c>
      <c r="CB1897" s="27" t="str">
        <f t="shared" si="6392"/>
        <v/>
      </c>
      <c r="CC1897" s="27" t="str">
        <f t="shared" si="6393"/>
        <v/>
      </c>
      <c r="CD1897" s="27" t="str">
        <f t="shared" si="6394"/>
        <v/>
      </c>
      <c r="CE1897" s="27" t="str">
        <f t="shared" si="6395"/>
        <v/>
      </c>
      <c r="CF1897" s="27" t="str">
        <f t="shared" si="6396"/>
        <v/>
      </c>
      <c r="CG1897" s="86"/>
      <c r="CH1897" s="86"/>
      <c r="CI1897" s="45"/>
      <c r="CJ1897" s="45"/>
      <c r="CK1897" s="45"/>
    </row>
    <row r="1898" spans="1:89">
      <c r="A1898" s="149"/>
      <c r="B1898" s="82" t="str">
        <f t="shared" si="6366"/>
        <v/>
      </c>
      <c r="C1898" s="7" t="str">
        <f t="shared" si="6367"/>
        <v/>
      </c>
      <c r="D1898" s="81">
        <f t="shared" si="6368"/>
        <v>0</v>
      </c>
      <c r="E1898" s="7" t="str">
        <f t="shared" si="6369"/>
        <v>18,</v>
      </c>
      <c r="F1898" s="78"/>
      <c r="G1898" s="86"/>
      <c r="H1898" s="86"/>
      <c r="I1898" s="86"/>
      <c r="J1898" s="86"/>
      <c r="K1898" s="86"/>
      <c r="L1898" s="86"/>
      <c r="M1898" s="86"/>
      <c r="N1898" s="86"/>
      <c r="O1898" s="78"/>
      <c r="P1898" s="86"/>
      <c r="Q1898" s="86"/>
      <c r="R1898" s="86"/>
      <c r="S1898" s="86"/>
      <c r="T1898" s="86"/>
      <c r="U1898" s="86"/>
      <c r="V1898" s="86"/>
      <c r="W1898" s="86"/>
      <c r="X1898" s="123" t="str">
        <f t="shared" si="6370"/>
        <v/>
      </c>
      <c r="Y1898" s="127">
        <f t="shared" si="6421"/>
        <v>0</v>
      </c>
      <c r="Z1898" s="127">
        <f t="shared" si="6422"/>
        <v>0</v>
      </c>
      <c r="AA1898" s="127">
        <f t="shared" si="6423"/>
        <v>0</v>
      </c>
      <c r="AB1898" s="86">
        <f t="shared" ref="AB1898:AC1898" si="6558">AB1897</f>
        <v>0</v>
      </c>
      <c r="AC1898" s="86">
        <f t="shared" si="6558"/>
        <v>0</v>
      </c>
      <c r="AD1898" s="90" t="str">
        <f t="shared" ref="AD1898:AE1898" si="6559">IF($A1897&lt;&gt;"",AD1897,"")</f>
        <v/>
      </c>
      <c r="AE1898" s="54" t="str">
        <f t="shared" si="6559"/>
        <v/>
      </c>
      <c r="AF1898" s="92" t="str">
        <f t="shared" si="6382"/>
        <v/>
      </c>
      <c r="AG1898" s="82">
        <f t="shared" si="6373"/>
        <v>0</v>
      </c>
      <c r="AH1898" s="71">
        <f t="shared" si="6545"/>
        <v>0</v>
      </c>
      <c r="AI1898" s="78" t="str">
        <f t="shared" si="6374"/>
        <v/>
      </c>
      <c r="AJ1898" s="132">
        <f t="shared" si="6426"/>
        <v>0</v>
      </c>
      <c r="AK1898" s="132">
        <f t="shared" si="6427"/>
        <v>0</v>
      </c>
      <c r="AL1898" s="132">
        <f t="shared" si="6428"/>
        <v>0</v>
      </c>
      <c r="AM1898" s="86" t="str">
        <f t="shared" si="6429"/>
        <v/>
      </c>
      <c r="AN1898" s="86" t="str">
        <f t="shared" si="6430"/>
        <v/>
      </c>
      <c r="AO1898" s="90" t="str">
        <f t="shared" ref="AO1898:AP1898" si="6560">IF($A1897&lt;&gt;"",AO1897,"")</f>
        <v/>
      </c>
      <c r="AP1898" s="54" t="str">
        <f t="shared" si="6560"/>
        <v/>
      </c>
      <c r="AQ1898" s="92" t="str">
        <f t="shared" si="6384"/>
        <v/>
      </c>
      <c r="AR1898" s="82">
        <f t="shared" si="6432"/>
        <v>0</v>
      </c>
      <c r="AS1898" s="71">
        <f t="shared" si="6385"/>
        <v>0</v>
      </c>
      <c r="AT1898" s="78" t="str">
        <f t="shared" si="6376"/>
        <v/>
      </c>
      <c r="AU1898" s="137">
        <f t="shared" si="6433"/>
        <v>0</v>
      </c>
      <c r="AV1898" s="137">
        <f t="shared" si="6434"/>
        <v>0</v>
      </c>
      <c r="AW1898" s="137">
        <f t="shared" si="6435"/>
        <v>0</v>
      </c>
      <c r="AX1898" s="86" t="str">
        <f t="shared" si="6436"/>
        <v/>
      </c>
      <c r="AY1898" s="86" t="str">
        <f t="shared" si="6437"/>
        <v/>
      </c>
      <c r="AZ1898" s="90" t="str">
        <f t="shared" ref="AZ1898:BA1898" si="6561">IF($A1897&lt;&gt;"",AZ1897,"")</f>
        <v/>
      </c>
      <c r="BA1898" s="54" t="str">
        <f t="shared" si="6561"/>
        <v/>
      </c>
      <c r="BB1898" s="92" t="str">
        <f t="shared" si="6387"/>
        <v/>
      </c>
      <c r="BC1898" s="82">
        <f t="shared" si="6439"/>
        <v>0</v>
      </c>
      <c r="BD1898" s="71">
        <f t="shared" si="6388"/>
        <v>0</v>
      </c>
      <c r="BE1898" s="98">
        <f t="shared" si="6446"/>
        <v>18</v>
      </c>
      <c r="BF1898" s="54" t="str">
        <f t="shared" si="6556"/>
        <v/>
      </c>
      <c r="BG1898" s="92" t="str">
        <f t="shared" si="6550"/>
        <v/>
      </c>
      <c r="BH1898" s="82">
        <f t="shared" si="6418"/>
        <v>0</v>
      </c>
      <c r="BI1898" s="71">
        <f t="shared" si="6419"/>
        <v>0</v>
      </c>
      <c r="BJ1898" s="146"/>
      <c r="BK1898" s="97">
        <v>1</v>
      </c>
      <c r="BL1898" s="95" t="str">
        <f t="shared" ref="BL1898:BP1898" si="6562">IF(BL1897&lt;&gt;"",BL1897,"")</f>
        <v/>
      </c>
      <c r="BM1898" s="95" t="str">
        <f t="shared" si="6562"/>
        <v/>
      </c>
      <c r="BN1898" s="95" t="str">
        <f t="shared" si="6562"/>
        <v/>
      </c>
      <c r="BO1898" s="95" t="str">
        <f t="shared" si="6562"/>
        <v/>
      </c>
      <c r="BP1898" s="95" t="str">
        <f t="shared" si="6562"/>
        <v/>
      </c>
      <c r="BQ1898" s="81">
        <f t="shared" si="6448"/>
        <v>0</v>
      </c>
      <c r="BR1898" s="81">
        <f t="shared" si="6449"/>
        <v>0</v>
      </c>
      <c r="BS1898" s="81">
        <f t="shared" si="6450"/>
        <v>0</v>
      </c>
      <c r="BT1898" s="81">
        <f t="shared" si="6451"/>
        <v>0</v>
      </c>
      <c r="BU1898" s="81">
        <f t="shared" si="6452"/>
        <v>0</v>
      </c>
      <c r="BV1898" s="13">
        <f t="shared" si="6453"/>
        <v>0</v>
      </c>
      <c r="BW1898" s="11">
        <f t="shared" si="6379"/>
        <v>0</v>
      </c>
      <c r="BX1898" s="69">
        <f t="shared" si="6390"/>
        <v>0</v>
      </c>
      <c r="BY1898" s="69">
        <f>IF($A1898&lt;&gt;"",IF(BY1897&lt;&gt;0,BY1897,IF(BW1898&lt;=$AW$2,"Stop Loss",0)),0)</f>
        <v>0</v>
      </c>
      <c r="BZ1898" s="69">
        <f t="shared" si="6303"/>
        <v>0</v>
      </c>
      <c r="CA1898" s="27" t="str">
        <f t="shared" si="6391"/>
        <v/>
      </c>
      <c r="CB1898" s="27" t="str">
        <f t="shared" si="6392"/>
        <v/>
      </c>
      <c r="CC1898" s="27" t="str">
        <f t="shared" si="6393"/>
        <v/>
      </c>
      <c r="CD1898" s="27" t="str">
        <f t="shared" si="6394"/>
        <v/>
      </c>
      <c r="CE1898" s="27" t="str">
        <f t="shared" si="6395"/>
        <v/>
      </c>
      <c r="CF1898" s="27" t="str">
        <f t="shared" si="6396"/>
        <v/>
      </c>
      <c r="CG1898" s="86"/>
      <c r="CH1898" s="86"/>
      <c r="CI1898" s="45"/>
      <c r="CJ1898" s="45"/>
      <c r="CK1898" s="45"/>
    </row>
    <row r="1899" spans="1:89">
      <c r="A1899" s="149"/>
      <c r="B1899" s="82" t="str">
        <f t="shared" si="6366"/>
        <v/>
      </c>
      <c r="C1899" s="7" t="str">
        <f t="shared" si="6367"/>
        <v/>
      </c>
      <c r="D1899" s="81">
        <f t="shared" si="6368"/>
        <v>0</v>
      </c>
      <c r="E1899" s="7" t="str">
        <f t="shared" si="6369"/>
        <v>18,</v>
      </c>
      <c r="F1899" s="78"/>
      <c r="G1899" s="86"/>
      <c r="H1899" s="86"/>
      <c r="I1899" s="86"/>
      <c r="J1899" s="86"/>
      <c r="K1899" s="86"/>
      <c r="L1899" s="86"/>
      <c r="M1899" s="86"/>
      <c r="N1899" s="86"/>
      <c r="O1899" s="78"/>
      <c r="P1899" s="86"/>
      <c r="Q1899" s="86"/>
      <c r="R1899" s="86"/>
      <c r="S1899" s="86"/>
      <c r="T1899" s="86"/>
      <c r="U1899" s="86"/>
      <c r="V1899" s="86"/>
      <c r="W1899" s="86"/>
      <c r="X1899" s="123" t="str">
        <f t="shared" si="6370"/>
        <v/>
      </c>
      <c r="Y1899" s="127">
        <f t="shared" si="6421"/>
        <v>0</v>
      </c>
      <c r="Z1899" s="127">
        <f t="shared" si="6422"/>
        <v>0</v>
      </c>
      <c r="AA1899" s="127">
        <f t="shared" si="6423"/>
        <v>0</v>
      </c>
      <c r="AB1899" s="86">
        <f t="shared" ref="AB1899:AC1899" si="6563">AB1898</f>
        <v>0</v>
      </c>
      <c r="AC1899" s="86">
        <f t="shared" si="6563"/>
        <v>0</v>
      </c>
      <c r="AD1899" s="90" t="str">
        <f t="shared" ref="AD1899:AE1899" si="6564">IF($A1898&lt;&gt;"",AD1898,"")</f>
        <v/>
      </c>
      <c r="AE1899" s="54" t="str">
        <f t="shared" si="6564"/>
        <v/>
      </c>
      <c r="AF1899" s="92" t="str">
        <f t="shared" si="6382"/>
        <v/>
      </c>
      <c r="AG1899" s="82">
        <f t="shared" si="6373"/>
        <v>0</v>
      </c>
      <c r="AH1899" s="71">
        <f t="shared" si="6545"/>
        <v>0</v>
      </c>
      <c r="AI1899" s="78" t="str">
        <f t="shared" si="6374"/>
        <v/>
      </c>
      <c r="AJ1899" s="132">
        <f t="shared" si="6426"/>
        <v>0</v>
      </c>
      <c r="AK1899" s="132">
        <f t="shared" si="6427"/>
        <v>0</v>
      </c>
      <c r="AL1899" s="132">
        <f t="shared" si="6428"/>
        <v>0</v>
      </c>
      <c r="AM1899" s="86" t="str">
        <f t="shared" si="6429"/>
        <v/>
      </c>
      <c r="AN1899" s="86" t="str">
        <f t="shared" si="6430"/>
        <v/>
      </c>
      <c r="AO1899" s="90" t="str">
        <f t="shared" ref="AO1899:AP1899" si="6565">IF($A1898&lt;&gt;"",AO1898,"")</f>
        <v/>
      </c>
      <c r="AP1899" s="54" t="str">
        <f t="shared" si="6565"/>
        <v/>
      </c>
      <c r="AQ1899" s="92" t="str">
        <f t="shared" si="6384"/>
        <v/>
      </c>
      <c r="AR1899" s="82">
        <f t="shared" si="6432"/>
        <v>0</v>
      </c>
      <c r="AS1899" s="71">
        <f t="shared" si="6385"/>
        <v>0</v>
      </c>
      <c r="AT1899" s="78" t="str">
        <f t="shared" si="6376"/>
        <v/>
      </c>
      <c r="AU1899" s="137">
        <f t="shared" si="6433"/>
        <v>0</v>
      </c>
      <c r="AV1899" s="137">
        <f t="shared" si="6434"/>
        <v>0</v>
      </c>
      <c r="AW1899" s="137">
        <f t="shared" si="6435"/>
        <v>0</v>
      </c>
      <c r="AX1899" s="86" t="str">
        <f t="shared" si="6436"/>
        <v/>
      </c>
      <c r="AY1899" s="86" t="str">
        <f t="shared" si="6437"/>
        <v/>
      </c>
      <c r="AZ1899" s="90" t="str">
        <f t="shared" ref="AZ1899:BA1899" si="6566">IF($A1898&lt;&gt;"",AZ1898,"")</f>
        <v/>
      </c>
      <c r="BA1899" s="54" t="str">
        <f t="shared" si="6566"/>
        <v/>
      </c>
      <c r="BB1899" s="92" t="str">
        <f t="shared" si="6387"/>
        <v/>
      </c>
      <c r="BC1899" s="82">
        <f t="shared" si="6439"/>
        <v>0</v>
      </c>
      <c r="BD1899" s="71">
        <f t="shared" si="6388"/>
        <v>0</v>
      </c>
      <c r="BE1899" s="98">
        <f t="shared" si="6446"/>
        <v>18</v>
      </c>
      <c r="BF1899" s="54" t="str">
        <f t="shared" si="6556"/>
        <v/>
      </c>
      <c r="BG1899" s="92" t="str">
        <f t="shared" si="6550"/>
        <v/>
      </c>
      <c r="BH1899" s="82">
        <f t="shared" si="6418"/>
        <v>0</v>
      </c>
      <c r="BI1899" s="71">
        <f t="shared" si="6419"/>
        <v>0</v>
      </c>
      <c r="BJ1899" s="146"/>
      <c r="BK1899" s="97">
        <v>1</v>
      </c>
      <c r="BL1899" s="95" t="str">
        <f t="shared" ref="BL1899:BP1899" si="6567">IF(BL1898&lt;&gt;"",BL1898,"")</f>
        <v/>
      </c>
      <c r="BM1899" s="95" t="str">
        <f t="shared" si="6567"/>
        <v/>
      </c>
      <c r="BN1899" s="95" t="str">
        <f t="shared" si="6567"/>
        <v/>
      </c>
      <c r="BO1899" s="95" t="str">
        <f t="shared" si="6567"/>
        <v/>
      </c>
      <c r="BP1899" s="95" t="str">
        <f t="shared" si="6567"/>
        <v/>
      </c>
      <c r="BQ1899" s="81">
        <f t="shared" si="6448"/>
        <v>0</v>
      </c>
      <c r="BR1899" s="81">
        <f t="shared" si="6449"/>
        <v>0</v>
      </c>
      <c r="BS1899" s="81">
        <f t="shared" si="6450"/>
        <v>0</v>
      </c>
      <c r="BT1899" s="81">
        <f t="shared" si="6451"/>
        <v>0</v>
      </c>
      <c r="BU1899" s="81">
        <f t="shared" si="6452"/>
        <v>0</v>
      </c>
      <c r="BV1899" s="13">
        <f t="shared" si="6453"/>
        <v>0</v>
      </c>
      <c r="BW1899" s="11">
        <f t="shared" si="6379"/>
        <v>0</v>
      </c>
      <c r="BX1899" s="69">
        <f t="shared" si="6390"/>
        <v>0</v>
      </c>
      <c r="BY1899" s="69">
        <f>IF($A1899&lt;&gt;"",IF(BY1898&lt;&gt;0,BY1898,IF(BW1899&lt;=$AW$2,"Stop Loss",0)),0)</f>
        <v>0</v>
      </c>
      <c r="BZ1899" s="69">
        <f t="shared" si="6303"/>
        <v>0</v>
      </c>
      <c r="CA1899" s="27" t="str">
        <f t="shared" si="6391"/>
        <v/>
      </c>
      <c r="CB1899" s="27" t="str">
        <f t="shared" si="6392"/>
        <v/>
      </c>
      <c r="CC1899" s="27" t="str">
        <f t="shared" si="6393"/>
        <v/>
      </c>
      <c r="CD1899" s="27" t="str">
        <f t="shared" si="6394"/>
        <v/>
      </c>
      <c r="CE1899" s="27" t="str">
        <f t="shared" si="6395"/>
        <v/>
      </c>
      <c r="CF1899" s="27" t="str">
        <f t="shared" si="6396"/>
        <v/>
      </c>
      <c r="CG1899" s="86"/>
      <c r="CH1899" s="86"/>
      <c r="CI1899" s="45"/>
      <c r="CJ1899" s="45"/>
      <c r="CK1899" s="45"/>
    </row>
    <row r="1900" spans="1:89">
      <c r="A1900" s="149"/>
      <c r="B1900" s="82" t="str">
        <f t="shared" si="6366"/>
        <v/>
      </c>
      <c r="C1900" s="7" t="str">
        <f t="shared" si="6367"/>
        <v/>
      </c>
      <c r="D1900" s="81">
        <f t="shared" si="6368"/>
        <v>0</v>
      </c>
      <c r="E1900" s="7" t="str">
        <f t="shared" si="6369"/>
        <v>18,</v>
      </c>
      <c r="F1900" s="78"/>
      <c r="G1900" s="86"/>
      <c r="H1900" s="86"/>
      <c r="I1900" s="86"/>
      <c r="J1900" s="86"/>
      <c r="K1900" s="86"/>
      <c r="L1900" s="86"/>
      <c r="M1900" s="86"/>
      <c r="N1900" s="86"/>
      <c r="O1900" s="78"/>
      <c r="P1900" s="86"/>
      <c r="Q1900" s="86"/>
      <c r="R1900" s="86"/>
      <c r="S1900" s="86"/>
      <c r="T1900" s="86"/>
      <c r="U1900" s="86"/>
      <c r="V1900" s="86"/>
      <c r="W1900" s="86"/>
      <c r="X1900" s="123" t="str">
        <f t="shared" si="6370"/>
        <v/>
      </c>
      <c r="Y1900" s="127">
        <f t="shared" si="6421"/>
        <v>0</v>
      </c>
      <c r="Z1900" s="127">
        <f t="shared" si="6422"/>
        <v>0</v>
      </c>
      <c r="AA1900" s="127">
        <f t="shared" si="6423"/>
        <v>0</v>
      </c>
      <c r="AB1900" s="86">
        <f t="shared" ref="AB1900:AC1900" si="6568">AB1899</f>
        <v>0</v>
      </c>
      <c r="AC1900" s="86">
        <f t="shared" si="6568"/>
        <v>0</v>
      </c>
      <c r="AD1900" s="90" t="str">
        <f t="shared" ref="AD1900:AE1900" si="6569">IF($A1899&lt;&gt;"",AD1899,"")</f>
        <v/>
      </c>
      <c r="AE1900" s="54" t="str">
        <f t="shared" si="6569"/>
        <v/>
      </c>
      <c r="AF1900" s="92" t="str">
        <f t="shared" si="6382"/>
        <v/>
      </c>
      <c r="AG1900" s="82">
        <f t="shared" si="6373"/>
        <v>0</v>
      </c>
      <c r="AH1900" s="71">
        <f t="shared" si="6545"/>
        <v>0</v>
      </c>
      <c r="AI1900" s="78" t="str">
        <f t="shared" si="6374"/>
        <v/>
      </c>
      <c r="AJ1900" s="132">
        <f t="shared" si="6426"/>
        <v>0</v>
      </c>
      <c r="AK1900" s="132">
        <f t="shared" si="6427"/>
        <v>0</v>
      </c>
      <c r="AL1900" s="132">
        <f t="shared" si="6428"/>
        <v>0</v>
      </c>
      <c r="AM1900" s="86" t="str">
        <f t="shared" si="6429"/>
        <v/>
      </c>
      <c r="AN1900" s="86" t="str">
        <f t="shared" si="6430"/>
        <v/>
      </c>
      <c r="AO1900" s="90" t="str">
        <f t="shared" ref="AO1900:AP1900" si="6570">IF($A1899&lt;&gt;"",AO1899,"")</f>
        <v/>
      </c>
      <c r="AP1900" s="54" t="str">
        <f t="shared" si="6570"/>
        <v/>
      </c>
      <c r="AQ1900" s="92" t="str">
        <f t="shared" si="6384"/>
        <v/>
      </c>
      <c r="AR1900" s="82">
        <f t="shared" si="6432"/>
        <v>0</v>
      </c>
      <c r="AS1900" s="71">
        <f t="shared" si="6385"/>
        <v>0</v>
      </c>
      <c r="AT1900" s="78" t="str">
        <f t="shared" si="6376"/>
        <v/>
      </c>
      <c r="AU1900" s="137">
        <f t="shared" si="6433"/>
        <v>0</v>
      </c>
      <c r="AV1900" s="137">
        <f t="shared" si="6434"/>
        <v>0</v>
      </c>
      <c r="AW1900" s="137">
        <f t="shared" si="6435"/>
        <v>0</v>
      </c>
      <c r="AX1900" s="86" t="str">
        <f t="shared" si="6436"/>
        <v/>
      </c>
      <c r="AY1900" s="86" t="str">
        <f t="shared" si="6437"/>
        <v/>
      </c>
      <c r="AZ1900" s="90" t="str">
        <f t="shared" ref="AZ1900:BA1900" si="6571">IF($A1899&lt;&gt;"",AZ1899,"")</f>
        <v/>
      </c>
      <c r="BA1900" s="54" t="str">
        <f t="shared" si="6571"/>
        <v/>
      </c>
      <c r="BB1900" s="92" t="str">
        <f t="shared" si="6387"/>
        <v/>
      </c>
      <c r="BC1900" s="82">
        <f t="shared" si="6439"/>
        <v>0</v>
      </c>
      <c r="BD1900" s="71">
        <f t="shared" si="6388"/>
        <v>0</v>
      </c>
      <c r="BE1900" s="98">
        <f t="shared" si="6446"/>
        <v>18</v>
      </c>
      <c r="BF1900" s="54" t="str">
        <f t="shared" si="6556"/>
        <v/>
      </c>
      <c r="BG1900" s="92" t="str">
        <f t="shared" si="6550"/>
        <v/>
      </c>
      <c r="BH1900" s="82">
        <f t="shared" si="6418"/>
        <v>0</v>
      </c>
      <c r="BI1900" s="71">
        <f t="shared" si="6419"/>
        <v>0</v>
      </c>
      <c r="BJ1900" s="146"/>
      <c r="BK1900" s="97">
        <v>1</v>
      </c>
      <c r="BL1900" s="95" t="str">
        <f t="shared" ref="BL1900:BP1900" si="6572">IF(BL1899&lt;&gt;"",BL1899,"")</f>
        <v/>
      </c>
      <c r="BM1900" s="95" t="str">
        <f t="shared" si="6572"/>
        <v/>
      </c>
      <c r="BN1900" s="95" t="str">
        <f t="shared" si="6572"/>
        <v/>
      </c>
      <c r="BO1900" s="95" t="str">
        <f t="shared" si="6572"/>
        <v/>
      </c>
      <c r="BP1900" s="95" t="str">
        <f t="shared" si="6572"/>
        <v/>
      </c>
      <c r="BQ1900" s="81">
        <f t="shared" si="6448"/>
        <v>0</v>
      </c>
      <c r="BR1900" s="81">
        <f t="shared" si="6449"/>
        <v>0</v>
      </c>
      <c r="BS1900" s="81">
        <f t="shared" si="6450"/>
        <v>0</v>
      </c>
      <c r="BT1900" s="81">
        <f t="shared" si="6451"/>
        <v>0</v>
      </c>
      <c r="BU1900" s="81">
        <f t="shared" si="6452"/>
        <v>0</v>
      </c>
      <c r="BV1900" s="13">
        <f t="shared" si="6453"/>
        <v>0</v>
      </c>
      <c r="BW1900" s="11">
        <f t="shared" si="6379"/>
        <v>0</v>
      </c>
      <c r="BX1900" s="69">
        <f t="shared" si="6390"/>
        <v>0</v>
      </c>
      <c r="BY1900" s="69">
        <f>IF($A1900&lt;&gt;"",IF(BY1899&lt;&gt;0,BY1899,IF(BW1900&lt;=$AW$2,"Stop Loss",0)),0)</f>
        <v>0</v>
      </c>
      <c r="BZ1900" s="69">
        <f t="shared" si="6303"/>
        <v>0</v>
      </c>
      <c r="CA1900" s="27" t="str">
        <f t="shared" si="6391"/>
        <v/>
      </c>
      <c r="CB1900" s="27" t="str">
        <f t="shared" si="6392"/>
        <v/>
      </c>
      <c r="CC1900" s="27" t="str">
        <f t="shared" si="6393"/>
        <v/>
      </c>
      <c r="CD1900" s="27" t="str">
        <f t="shared" si="6394"/>
        <v/>
      </c>
      <c r="CE1900" s="27" t="str">
        <f t="shared" si="6395"/>
        <v/>
      </c>
      <c r="CF1900" s="27" t="str">
        <f t="shared" si="6396"/>
        <v/>
      </c>
      <c r="CG1900" s="86"/>
      <c r="CH1900" s="86"/>
      <c r="CI1900" s="45"/>
      <c r="CJ1900" s="45"/>
      <c r="CK1900" s="45"/>
    </row>
    <row r="1901" spans="1:89">
      <c r="A1901" s="149"/>
      <c r="B1901" s="82" t="str">
        <f t="shared" si="6366"/>
        <v/>
      </c>
      <c r="C1901" s="7" t="str">
        <f t="shared" si="6367"/>
        <v/>
      </c>
      <c r="D1901" s="81">
        <f t="shared" si="6368"/>
        <v>0</v>
      </c>
      <c r="E1901" s="7" t="str">
        <f t="shared" si="6369"/>
        <v>18,</v>
      </c>
      <c r="F1901" s="78"/>
      <c r="G1901" s="86"/>
      <c r="H1901" s="86"/>
      <c r="I1901" s="86"/>
      <c r="J1901" s="86"/>
      <c r="K1901" s="86"/>
      <c r="L1901" s="86"/>
      <c r="M1901" s="86"/>
      <c r="N1901" s="86"/>
      <c r="O1901" s="78"/>
      <c r="P1901" s="86"/>
      <c r="Q1901" s="86"/>
      <c r="R1901" s="86"/>
      <c r="S1901" s="86"/>
      <c r="T1901" s="86"/>
      <c r="U1901" s="86"/>
      <c r="V1901" s="86"/>
      <c r="W1901" s="86"/>
      <c r="X1901" s="123" t="str">
        <f t="shared" si="6370"/>
        <v/>
      </c>
      <c r="Y1901" s="127">
        <f t="shared" si="6421"/>
        <v>0</v>
      </c>
      <c r="Z1901" s="127">
        <f t="shared" si="6422"/>
        <v>0</v>
      </c>
      <c r="AA1901" s="127">
        <f t="shared" si="6423"/>
        <v>0</v>
      </c>
      <c r="AB1901" s="86">
        <f t="shared" ref="AB1901:AC1901" si="6573">AB1900</f>
        <v>0</v>
      </c>
      <c r="AC1901" s="86">
        <f t="shared" si="6573"/>
        <v>0</v>
      </c>
      <c r="AD1901" s="90" t="str">
        <f t="shared" ref="AD1901:AE1901" si="6574">IF($A1900&lt;&gt;"",AD1900,"")</f>
        <v/>
      </c>
      <c r="AE1901" s="54" t="str">
        <f t="shared" si="6574"/>
        <v/>
      </c>
      <c r="AF1901" s="92" t="str">
        <f t="shared" si="6382"/>
        <v/>
      </c>
      <c r="AG1901" s="82">
        <f t="shared" si="6373"/>
        <v>0</v>
      </c>
      <c r="AH1901" s="71">
        <f t="shared" si="6545"/>
        <v>0</v>
      </c>
      <c r="AI1901" s="78" t="str">
        <f t="shared" si="6374"/>
        <v/>
      </c>
      <c r="AJ1901" s="132">
        <f t="shared" si="6426"/>
        <v>0</v>
      </c>
      <c r="AK1901" s="132">
        <f t="shared" si="6427"/>
        <v>0</v>
      </c>
      <c r="AL1901" s="132">
        <f t="shared" si="6428"/>
        <v>0</v>
      </c>
      <c r="AM1901" s="86" t="str">
        <f t="shared" si="6429"/>
        <v/>
      </c>
      <c r="AN1901" s="86" t="str">
        <f t="shared" si="6430"/>
        <v/>
      </c>
      <c r="AO1901" s="90" t="str">
        <f t="shared" ref="AO1901:AP1901" si="6575">IF($A1900&lt;&gt;"",AO1900,"")</f>
        <v/>
      </c>
      <c r="AP1901" s="54" t="str">
        <f t="shared" si="6575"/>
        <v/>
      </c>
      <c r="AQ1901" s="92" t="str">
        <f t="shared" si="6384"/>
        <v/>
      </c>
      <c r="AR1901" s="82">
        <f t="shared" si="6432"/>
        <v>0</v>
      </c>
      <c r="AS1901" s="71">
        <f t="shared" si="6385"/>
        <v>0</v>
      </c>
      <c r="AT1901" s="78" t="str">
        <f t="shared" si="6376"/>
        <v/>
      </c>
      <c r="AU1901" s="137">
        <f t="shared" si="6433"/>
        <v>0</v>
      </c>
      <c r="AV1901" s="137">
        <f t="shared" si="6434"/>
        <v>0</v>
      </c>
      <c r="AW1901" s="137">
        <f t="shared" si="6435"/>
        <v>0</v>
      </c>
      <c r="AX1901" s="86" t="str">
        <f t="shared" si="6436"/>
        <v/>
      </c>
      <c r="AY1901" s="86" t="str">
        <f t="shared" si="6437"/>
        <v/>
      </c>
      <c r="AZ1901" s="90" t="str">
        <f t="shared" ref="AZ1901:BA1901" si="6576">IF($A1900&lt;&gt;"",AZ1900,"")</f>
        <v/>
      </c>
      <c r="BA1901" s="54" t="str">
        <f t="shared" si="6576"/>
        <v/>
      </c>
      <c r="BB1901" s="92" t="str">
        <f t="shared" si="6387"/>
        <v/>
      </c>
      <c r="BC1901" s="82">
        <f t="shared" si="6439"/>
        <v>0</v>
      </c>
      <c r="BD1901" s="71">
        <f t="shared" si="6388"/>
        <v>0</v>
      </c>
      <c r="BE1901" s="98">
        <f t="shared" si="6446"/>
        <v>18</v>
      </c>
      <c r="BF1901" s="54" t="str">
        <f t="shared" si="6556"/>
        <v/>
      </c>
      <c r="BG1901" s="92" t="str">
        <f t="shared" si="6550"/>
        <v/>
      </c>
      <c r="BH1901" s="82">
        <f t="shared" si="6418"/>
        <v>0</v>
      </c>
      <c r="BI1901" s="71">
        <f t="shared" si="6419"/>
        <v>0</v>
      </c>
      <c r="BJ1901" s="146"/>
      <c r="BK1901" s="97">
        <v>1</v>
      </c>
      <c r="BL1901" s="95" t="str">
        <f t="shared" ref="BL1901:BP1901" si="6577">IF(BL1900&lt;&gt;"",BL1900,"")</f>
        <v/>
      </c>
      <c r="BM1901" s="95" t="str">
        <f t="shared" si="6577"/>
        <v/>
      </c>
      <c r="BN1901" s="95" t="str">
        <f t="shared" si="6577"/>
        <v/>
      </c>
      <c r="BO1901" s="95" t="str">
        <f t="shared" si="6577"/>
        <v/>
      </c>
      <c r="BP1901" s="95" t="str">
        <f t="shared" si="6577"/>
        <v/>
      </c>
      <c r="BQ1901" s="81">
        <f t="shared" si="6448"/>
        <v>0</v>
      </c>
      <c r="BR1901" s="81">
        <f t="shared" si="6449"/>
        <v>0</v>
      </c>
      <c r="BS1901" s="81">
        <f t="shared" si="6450"/>
        <v>0</v>
      </c>
      <c r="BT1901" s="81">
        <f t="shared" si="6451"/>
        <v>0</v>
      </c>
      <c r="BU1901" s="81">
        <f t="shared" si="6452"/>
        <v>0</v>
      </c>
      <c r="BV1901" s="13">
        <f t="shared" si="6453"/>
        <v>0</v>
      </c>
      <c r="BW1901" s="11">
        <f t="shared" si="6379"/>
        <v>0</v>
      </c>
      <c r="BX1901" s="69">
        <f t="shared" si="6390"/>
        <v>0</v>
      </c>
      <c r="BY1901" s="69">
        <f>IF($A1901&lt;&gt;"",IF(BY1900&lt;&gt;0,BY1900,IF(BW1901&lt;=$AW$2,"Stop Loss",0)),0)</f>
        <v>0</v>
      </c>
      <c r="BZ1901" s="69">
        <f t="shared" si="6303"/>
        <v>0</v>
      </c>
      <c r="CA1901" s="27" t="str">
        <f t="shared" si="6391"/>
        <v/>
      </c>
      <c r="CB1901" s="27" t="str">
        <f t="shared" si="6392"/>
        <v/>
      </c>
      <c r="CC1901" s="27" t="str">
        <f t="shared" si="6393"/>
        <v/>
      </c>
      <c r="CD1901" s="27" t="str">
        <f t="shared" si="6394"/>
        <v/>
      </c>
      <c r="CE1901" s="27" t="str">
        <f t="shared" si="6395"/>
        <v/>
      </c>
      <c r="CF1901" s="27" t="str">
        <f t="shared" si="6396"/>
        <v/>
      </c>
      <c r="CG1901" s="86"/>
      <c r="CH1901" s="86"/>
      <c r="CI1901" s="45"/>
      <c r="CJ1901" s="45"/>
      <c r="CK1901" s="45"/>
    </row>
    <row r="1902" spans="1:89">
      <c r="A1902" s="149"/>
      <c r="B1902" s="82" t="str">
        <f t="shared" si="6366"/>
        <v/>
      </c>
      <c r="C1902" s="7" t="str">
        <f t="shared" si="6367"/>
        <v/>
      </c>
      <c r="D1902" s="81">
        <f t="shared" si="6368"/>
        <v>0</v>
      </c>
      <c r="E1902" s="7" t="str">
        <f t="shared" si="6369"/>
        <v>18,</v>
      </c>
      <c r="F1902" s="78"/>
      <c r="G1902" s="86"/>
      <c r="H1902" s="86"/>
      <c r="I1902" s="86"/>
      <c r="J1902" s="86"/>
      <c r="K1902" s="86"/>
      <c r="L1902" s="86"/>
      <c r="M1902" s="86"/>
      <c r="N1902" s="86"/>
      <c r="O1902" s="78"/>
      <c r="P1902" s="86"/>
      <c r="Q1902" s="86"/>
      <c r="R1902" s="86"/>
      <c r="S1902" s="86"/>
      <c r="T1902" s="86"/>
      <c r="U1902" s="86"/>
      <c r="V1902" s="86"/>
      <c r="W1902" s="86"/>
      <c r="X1902" s="123" t="str">
        <f t="shared" si="6370"/>
        <v/>
      </c>
      <c r="Y1902" s="127">
        <f t="shared" si="6421"/>
        <v>0</v>
      </c>
      <c r="Z1902" s="127">
        <f t="shared" si="6422"/>
        <v>0</v>
      </c>
      <c r="AA1902" s="127">
        <f t="shared" si="6423"/>
        <v>0</v>
      </c>
      <c r="AB1902" s="86">
        <f t="shared" ref="AB1902:AC1902" si="6578">AB1901</f>
        <v>0</v>
      </c>
      <c r="AC1902" s="86">
        <f t="shared" si="6578"/>
        <v>0</v>
      </c>
      <c r="AD1902" s="90" t="str">
        <f t="shared" ref="AD1902:AE1902" si="6579">IF($A1901&lt;&gt;"",AD1901,"")</f>
        <v/>
      </c>
      <c r="AE1902" s="54" t="str">
        <f t="shared" si="6579"/>
        <v/>
      </c>
      <c r="AF1902" s="92" t="str">
        <f t="shared" si="6382"/>
        <v/>
      </c>
      <c r="AG1902" s="82">
        <f t="shared" si="6373"/>
        <v>0</v>
      </c>
      <c r="AH1902" s="71">
        <f t="shared" si="6545"/>
        <v>0</v>
      </c>
      <c r="AI1902" s="78" t="str">
        <f t="shared" si="6374"/>
        <v/>
      </c>
      <c r="AJ1902" s="132">
        <f t="shared" si="6426"/>
        <v>0</v>
      </c>
      <c r="AK1902" s="132">
        <f t="shared" si="6427"/>
        <v>0</v>
      </c>
      <c r="AL1902" s="132">
        <f t="shared" si="6428"/>
        <v>0</v>
      </c>
      <c r="AM1902" s="86" t="str">
        <f t="shared" si="6429"/>
        <v/>
      </c>
      <c r="AN1902" s="86" t="str">
        <f t="shared" si="6430"/>
        <v/>
      </c>
      <c r="AO1902" s="90" t="str">
        <f t="shared" ref="AO1902:AP1902" si="6580">IF($A1901&lt;&gt;"",AO1901,"")</f>
        <v/>
      </c>
      <c r="AP1902" s="54" t="str">
        <f t="shared" si="6580"/>
        <v/>
      </c>
      <c r="AQ1902" s="92" t="str">
        <f t="shared" si="6384"/>
        <v/>
      </c>
      <c r="AR1902" s="82">
        <f t="shared" si="6432"/>
        <v>0</v>
      </c>
      <c r="AS1902" s="71">
        <f t="shared" si="6385"/>
        <v>0</v>
      </c>
      <c r="AT1902" s="78" t="str">
        <f t="shared" si="6376"/>
        <v/>
      </c>
      <c r="AU1902" s="137">
        <f t="shared" si="6433"/>
        <v>0</v>
      </c>
      <c r="AV1902" s="137">
        <f t="shared" si="6434"/>
        <v>0</v>
      </c>
      <c r="AW1902" s="137">
        <f t="shared" si="6435"/>
        <v>0</v>
      </c>
      <c r="AX1902" s="86" t="str">
        <f t="shared" si="6436"/>
        <v/>
      </c>
      <c r="AY1902" s="86" t="str">
        <f t="shared" si="6437"/>
        <v/>
      </c>
      <c r="AZ1902" s="90" t="str">
        <f t="shared" ref="AZ1902:BA1902" si="6581">IF($A1901&lt;&gt;"",AZ1901,"")</f>
        <v/>
      </c>
      <c r="BA1902" s="54" t="str">
        <f t="shared" si="6581"/>
        <v/>
      </c>
      <c r="BB1902" s="92" t="str">
        <f t="shared" si="6387"/>
        <v/>
      </c>
      <c r="BC1902" s="82">
        <f t="shared" si="6439"/>
        <v>0</v>
      </c>
      <c r="BD1902" s="71">
        <f t="shared" si="6388"/>
        <v>0</v>
      </c>
      <c r="BE1902" s="98">
        <f t="shared" si="6446"/>
        <v>18</v>
      </c>
      <c r="BF1902" s="54" t="str">
        <f t="shared" si="6556"/>
        <v/>
      </c>
      <c r="BG1902" s="92" t="str">
        <f t="shared" si="6550"/>
        <v/>
      </c>
      <c r="BH1902" s="82">
        <f t="shared" si="6418"/>
        <v>0</v>
      </c>
      <c r="BI1902" s="71">
        <f t="shared" si="6419"/>
        <v>0</v>
      </c>
      <c r="BJ1902" s="146"/>
      <c r="BK1902" s="97">
        <v>1</v>
      </c>
      <c r="BL1902" s="95" t="str">
        <f t="shared" ref="BL1902:BP1902" si="6582">IF(BL1901&lt;&gt;"",BL1901,"")</f>
        <v/>
      </c>
      <c r="BM1902" s="95" t="str">
        <f t="shared" si="6582"/>
        <v/>
      </c>
      <c r="BN1902" s="95" t="str">
        <f t="shared" si="6582"/>
        <v/>
      </c>
      <c r="BO1902" s="95" t="str">
        <f t="shared" si="6582"/>
        <v/>
      </c>
      <c r="BP1902" s="95" t="str">
        <f t="shared" si="6582"/>
        <v/>
      </c>
      <c r="BQ1902" s="81">
        <f t="shared" si="6448"/>
        <v>0</v>
      </c>
      <c r="BR1902" s="81">
        <f t="shared" si="6449"/>
        <v>0</v>
      </c>
      <c r="BS1902" s="81">
        <f t="shared" si="6450"/>
        <v>0</v>
      </c>
      <c r="BT1902" s="81">
        <f t="shared" si="6451"/>
        <v>0</v>
      </c>
      <c r="BU1902" s="81">
        <f t="shared" si="6452"/>
        <v>0</v>
      </c>
      <c r="BV1902" s="13">
        <f t="shared" si="6453"/>
        <v>0</v>
      </c>
      <c r="BW1902" s="11">
        <f t="shared" si="6379"/>
        <v>0</v>
      </c>
      <c r="BX1902" s="69">
        <f t="shared" si="6390"/>
        <v>0</v>
      </c>
      <c r="BY1902" s="69">
        <f>IF($A1902&lt;&gt;"",IF(BY1901&lt;&gt;0,BY1901,IF(BW1902&lt;=$AW$2,"Stop Loss",0)),0)</f>
        <v>0</v>
      </c>
      <c r="BZ1902" s="69">
        <f t="shared" si="6303"/>
        <v>0</v>
      </c>
      <c r="CA1902" s="27" t="str">
        <f t="shared" si="6391"/>
        <v/>
      </c>
      <c r="CB1902" s="27" t="str">
        <f t="shared" si="6392"/>
        <v/>
      </c>
      <c r="CC1902" s="27" t="str">
        <f t="shared" si="6393"/>
        <v/>
      </c>
      <c r="CD1902" s="27" t="str">
        <f t="shared" si="6394"/>
        <v/>
      </c>
      <c r="CE1902" s="27" t="str">
        <f t="shared" si="6395"/>
        <v/>
      </c>
      <c r="CF1902" s="27" t="str">
        <f t="shared" si="6396"/>
        <v/>
      </c>
      <c r="CG1902" s="86"/>
      <c r="CH1902" s="86"/>
      <c r="CI1902" s="45"/>
      <c r="CJ1902" s="45"/>
      <c r="CK1902" s="45"/>
    </row>
    <row r="1903" spans="1:89">
      <c r="A1903" s="149"/>
      <c r="B1903" s="82" t="str">
        <f t="shared" si="6366"/>
        <v/>
      </c>
      <c r="C1903" s="7" t="str">
        <f t="shared" si="6367"/>
        <v/>
      </c>
      <c r="D1903" s="81">
        <f t="shared" si="6368"/>
        <v>0</v>
      </c>
      <c r="E1903" s="7" t="str">
        <f t="shared" si="6369"/>
        <v>18,</v>
      </c>
      <c r="F1903" s="78"/>
      <c r="G1903" s="86"/>
      <c r="H1903" s="86"/>
      <c r="I1903" s="86"/>
      <c r="J1903" s="86"/>
      <c r="K1903" s="86"/>
      <c r="L1903" s="86"/>
      <c r="M1903" s="86"/>
      <c r="N1903" s="86"/>
      <c r="O1903" s="78"/>
      <c r="P1903" s="86"/>
      <c r="Q1903" s="86"/>
      <c r="R1903" s="86"/>
      <c r="S1903" s="86"/>
      <c r="T1903" s="86"/>
      <c r="U1903" s="86"/>
      <c r="V1903" s="86"/>
      <c r="W1903" s="86"/>
      <c r="X1903" s="123" t="str">
        <f t="shared" si="6370"/>
        <v/>
      </c>
      <c r="Y1903" s="127">
        <f t="shared" si="6421"/>
        <v>0</v>
      </c>
      <c r="Z1903" s="127">
        <f t="shared" si="6422"/>
        <v>0</v>
      </c>
      <c r="AA1903" s="127">
        <f t="shared" si="6423"/>
        <v>0</v>
      </c>
      <c r="AB1903" s="86">
        <f>IF($Y1903&gt;$Z1903,$Y1903-$Z1903+AB1902,AB1902)</f>
        <v>0</v>
      </c>
      <c r="AC1903" s="86">
        <f>IF($Z1903&gt;$Y1903,$Z1903-$Y1903+AC1902,AC1902)</f>
        <v>0</v>
      </c>
      <c r="AD1903" s="90" t="str">
        <f t="shared" ref="AD1903:AE1903" si="6583">IF($A1902&lt;&gt;"",AD1902,"")</f>
        <v/>
      </c>
      <c r="AE1903" s="54" t="str">
        <f t="shared" si="6583"/>
        <v/>
      </c>
      <c r="AF1903" s="92" t="str">
        <f t="shared" si="6382"/>
        <v/>
      </c>
      <c r="AG1903" s="82">
        <f t="shared" si="6373"/>
        <v>0</v>
      </c>
      <c r="AH1903" s="71">
        <f t="shared" si="6545"/>
        <v>0</v>
      </c>
      <c r="AI1903" s="78" t="str">
        <f t="shared" si="6374"/>
        <v/>
      </c>
      <c r="AJ1903" s="132">
        <f t="shared" si="6426"/>
        <v>0</v>
      </c>
      <c r="AK1903" s="132">
        <f t="shared" si="6427"/>
        <v>0</v>
      </c>
      <c r="AL1903" s="132">
        <f t="shared" si="6428"/>
        <v>0</v>
      </c>
      <c r="AM1903" s="86" t="str">
        <f t="shared" si="6429"/>
        <v/>
      </c>
      <c r="AN1903" s="86" t="str">
        <f t="shared" si="6430"/>
        <v/>
      </c>
      <c r="AO1903" s="90" t="str">
        <f t="shared" ref="AO1903:AP1903" si="6584">IF($A1902&lt;&gt;"",AO1902,"")</f>
        <v/>
      </c>
      <c r="AP1903" s="54" t="str">
        <f t="shared" si="6584"/>
        <v/>
      </c>
      <c r="AQ1903" s="92" t="str">
        <f t="shared" si="6384"/>
        <v/>
      </c>
      <c r="AR1903" s="82">
        <f t="shared" si="6432"/>
        <v>0</v>
      </c>
      <c r="AS1903" s="71">
        <f t="shared" si="6385"/>
        <v>0</v>
      </c>
      <c r="AT1903" s="78" t="str">
        <f t="shared" si="6376"/>
        <v/>
      </c>
      <c r="AU1903" s="137">
        <f t="shared" si="6433"/>
        <v>0</v>
      </c>
      <c r="AV1903" s="137">
        <f t="shared" si="6434"/>
        <v>0</v>
      </c>
      <c r="AW1903" s="137">
        <f t="shared" si="6435"/>
        <v>0</v>
      </c>
      <c r="AX1903" s="86" t="str">
        <f t="shared" si="6436"/>
        <v/>
      </c>
      <c r="AY1903" s="86" t="str">
        <f t="shared" si="6437"/>
        <v/>
      </c>
      <c r="AZ1903" s="90" t="str">
        <f t="shared" ref="AZ1903:BA1903" si="6585">IF($A1902&lt;&gt;"",AZ1902,"")</f>
        <v/>
      </c>
      <c r="BA1903" s="54" t="str">
        <f t="shared" si="6585"/>
        <v/>
      </c>
      <c r="BB1903" s="92" t="str">
        <f t="shared" si="6387"/>
        <v/>
      </c>
      <c r="BC1903" s="82">
        <f t="shared" si="6439"/>
        <v>0</v>
      </c>
      <c r="BD1903" s="71">
        <f t="shared" si="6388"/>
        <v>0</v>
      </c>
      <c r="BE1903" s="98">
        <f t="shared" si="6446"/>
        <v>18</v>
      </c>
      <c r="BF1903" s="54" t="str">
        <f t="shared" si="6556"/>
        <v/>
      </c>
      <c r="BG1903" s="92" t="str">
        <f t="shared" si="6550"/>
        <v/>
      </c>
      <c r="BH1903" s="82">
        <f t="shared" si="6418"/>
        <v>0</v>
      </c>
      <c r="BI1903" s="71">
        <f t="shared" si="6419"/>
        <v>0</v>
      </c>
      <c r="BJ1903" s="146"/>
      <c r="BK1903" s="97">
        <v>1</v>
      </c>
      <c r="BL1903" s="95" t="str">
        <f t="shared" ref="BL1903:BP1903" si="6586">IF(BL1902&lt;&gt;"",BL1902,"")</f>
        <v/>
      </c>
      <c r="BM1903" s="95" t="str">
        <f t="shared" si="6586"/>
        <v/>
      </c>
      <c r="BN1903" s="95" t="str">
        <f t="shared" si="6586"/>
        <v/>
      </c>
      <c r="BO1903" s="95" t="str">
        <f t="shared" si="6586"/>
        <v/>
      </c>
      <c r="BP1903" s="95" t="str">
        <f t="shared" si="6586"/>
        <v/>
      </c>
      <c r="BQ1903" s="81">
        <f t="shared" si="6448"/>
        <v>0</v>
      </c>
      <c r="BR1903" s="81">
        <f t="shared" si="6449"/>
        <v>0</v>
      </c>
      <c r="BS1903" s="81">
        <f t="shared" si="6450"/>
        <v>0</v>
      </c>
      <c r="BT1903" s="81">
        <f t="shared" si="6451"/>
        <v>0</v>
      </c>
      <c r="BU1903" s="81">
        <f t="shared" si="6452"/>
        <v>0</v>
      </c>
      <c r="BV1903" s="13">
        <f t="shared" si="6453"/>
        <v>0</v>
      </c>
      <c r="BW1903" s="11">
        <f t="shared" si="6379"/>
        <v>0</v>
      </c>
      <c r="BX1903" s="69">
        <f t="shared" si="6390"/>
        <v>0</v>
      </c>
      <c r="BY1903" s="69">
        <f>IF($A1903&lt;&gt;"",IF(BY1902&lt;&gt;0,BY1902,IF(BW1903&lt;=$AW$2,"Stop Loss",0)),0)</f>
        <v>0</v>
      </c>
      <c r="BZ1903" s="69">
        <f t="shared" si="6303"/>
        <v>0</v>
      </c>
      <c r="CA1903" s="27" t="str">
        <f t="shared" si="6391"/>
        <v/>
      </c>
      <c r="CB1903" s="27" t="str">
        <f t="shared" si="6392"/>
        <v/>
      </c>
      <c r="CC1903" s="27" t="str">
        <f t="shared" si="6393"/>
        <v/>
      </c>
      <c r="CD1903" s="27" t="str">
        <f t="shared" si="6394"/>
        <v/>
      </c>
      <c r="CE1903" s="27" t="str">
        <f t="shared" si="6395"/>
        <v/>
      </c>
      <c r="CF1903" s="27" t="str">
        <f t="shared" si="6396"/>
        <v/>
      </c>
      <c r="CG1903" s="86"/>
      <c r="CH1903" s="86"/>
      <c r="CI1903" s="45"/>
      <c r="CJ1903" s="45"/>
      <c r="CK1903" s="45"/>
    </row>
    <row r="1904" spans="1:89">
      <c r="A1904" s="149"/>
      <c r="B1904" s="82" t="str">
        <f t="shared" si="6366"/>
        <v/>
      </c>
      <c r="C1904" s="7" t="str">
        <f t="shared" si="6367"/>
        <v/>
      </c>
      <c r="D1904" s="81">
        <f t="shared" si="6368"/>
        <v>0</v>
      </c>
      <c r="E1904" s="7" t="str">
        <f t="shared" si="6369"/>
        <v>18,</v>
      </c>
      <c r="F1904" s="78"/>
      <c r="G1904" s="86"/>
      <c r="H1904" s="86"/>
      <c r="I1904" s="86"/>
      <c r="J1904" s="86"/>
      <c r="K1904" s="86"/>
      <c r="L1904" s="86"/>
      <c r="M1904" s="86"/>
      <c r="N1904" s="86"/>
      <c r="O1904" s="78"/>
      <c r="P1904" s="86"/>
      <c r="Q1904" s="86"/>
      <c r="R1904" s="86"/>
      <c r="S1904" s="86"/>
      <c r="T1904" s="86"/>
      <c r="U1904" s="86"/>
      <c r="V1904" s="86"/>
      <c r="W1904" s="86"/>
      <c r="X1904" s="123" t="str">
        <f t="shared" si="6370"/>
        <v/>
      </c>
      <c r="Y1904" s="127">
        <f t="shared" si="6421"/>
        <v>0</v>
      </c>
      <c r="Z1904" s="127">
        <f t="shared" si="6422"/>
        <v>0</v>
      </c>
      <c r="AA1904" s="127">
        <f t="shared" si="6423"/>
        <v>0</v>
      </c>
      <c r="AB1904" s="86">
        <f>AB1903</f>
        <v>0</v>
      </c>
      <c r="AC1904" s="86">
        <f>AC1903</f>
        <v>0</v>
      </c>
      <c r="AD1904" s="90" t="str">
        <f>IF($A1903&lt;&gt;"",AA1903,"")</f>
        <v/>
      </c>
      <c r="AE1904" s="92" t="str">
        <f>IF($A1903&lt;&gt;"",IF(Y1903&gt;Z1903,"L","H"),"")</f>
        <v/>
      </c>
      <c r="AF1904" s="92" t="str">
        <f t="shared" si="6382"/>
        <v/>
      </c>
      <c r="AG1904" s="82">
        <f t="shared" si="6373"/>
        <v>0</v>
      </c>
      <c r="AH1904" s="71">
        <f t="shared" si="6545"/>
        <v>0</v>
      </c>
      <c r="AI1904" s="78" t="str">
        <f t="shared" si="6374"/>
        <v/>
      </c>
      <c r="AJ1904" s="132">
        <f t="shared" si="6426"/>
        <v>0</v>
      </c>
      <c r="AK1904" s="132">
        <f t="shared" si="6427"/>
        <v>0</v>
      </c>
      <c r="AL1904" s="132">
        <f t="shared" si="6428"/>
        <v>0</v>
      </c>
      <c r="AM1904" s="86" t="str">
        <f t="shared" si="6429"/>
        <v/>
      </c>
      <c r="AN1904" s="86" t="str">
        <f t="shared" si="6430"/>
        <v/>
      </c>
      <c r="AO1904" s="90" t="str">
        <f>IF($A1903&lt;&gt;"",AL1903,"")</f>
        <v/>
      </c>
      <c r="AP1904" s="92" t="str">
        <f>IF($A1903&lt;&gt;"",IF(AM1903&lt;&gt;"","O","E"),"")</f>
        <v/>
      </c>
      <c r="AQ1904" s="92" t="str">
        <f t="shared" si="6384"/>
        <v/>
      </c>
      <c r="AR1904" s="82">
        <f t="shared" si="6432"/>
        <v>0</v>
      </c>
      <c r="AS1904" s="71">
        <f t="shared" si="6385"/>
        <v>0</v>
      </c>
      <c r="AT1904" s="78" t="str">
        <f t="shared" si="6376"/>
        <v/>
      </c>
      <c r="AU1904" s="137">
        <f t="shared" si="6433"/>
        <v>0</v>
      </c>
      <c r="AV1904" s="137">
        <f t="shared" si="6434"/>
        <v>0</v>
      </c>
      <c r="AW1904" s="137">
        <f t="shared" si="6435"/>
        <v>0</v>
      </c>
      <c r="AX1904" s="86" t="str">
        <f t="shared" si="6436"/>
        <v/>
      </c>
      <c r="AY1904" s="86" t="str">
        <f t="shared" si="6437"/>
        <v/>
      </c>
      <c r="AZ1904" s="90" t="str">
        <f>IF($A1903&lt;&gt;"",AW1903,"")</f>
        <v/>
      </c>
      <c r="BA1904" s="92" t="str">
        <f>IF($A1903&lt;&gt;"",IF(AX1903&lt;&gt;"","B","R"),"")</f>
        <v/>
      </c>
      <c r="BB1904" s="92" t="str">
        <f t="shared" si="6387"/>
        <v/>
      </c>
      <c r="BC1904" s="82">
        <f t="shared" si="6439"/>
        <v>0</v>
      </c>
      <c r="BD1904" s="71">
        <f t="shared" si="6388"/>
        <v>0</v>
      </c>
      <c r="BE1904" s="98">
        <f t="shared" si="6446"/>
        <v>18</v>
      </c>
      <c r="BF1904" s="92" t="str">
        <f>IF($A1903&lt;&gt;"",IF($Y1903&gt;$Z1903,"H",IF($Z1903&gt;$Y1903,"L",BF1903)),"")</f>
        <v/>
      </c>
      <c r="BG1904" s="92" t="str">
        <f>IF($A1904&lt;&gt;"",IF($A1904=0,"L",IF(BF1904&lt;&gt;"",IF(BF1904=X1904,"W","L"))),"")</f>
        <v/>
      </c>
      <c r="BH1904" s="82">
        <f t="shared" si="6418"/>
        <v>0</v>
      </c>
      <c r="BI1904" s="71">
        <f t="shared" si="6419"/>
        <v>0</v>
      </c>
      <c r="BJ1904" s="146" t="str">
        <f>AE1904&amp;AP1904&amp;BA1904</f>
        <v/>
      </c>
      <c r="BK1904" s="97">
        <v>1</v>
      </c>
      <c r="BL1904" s="95" t="str">
        <f>IF($A1903&lt;&gt;"",IF($BJ1904="LER","11,",IF($BJ1904="LOR","02,",IF($BJ1904="LEB","01,",IF($BJ1904="LOB","12,",IF($BJ1904="HER","29,",IF($BJ1904="HOR","20,",IF($BJ1904="HEB","19,",IF($BJ1904="HOB","30,","")))))))),"")</f>
        <v/>
      </c>
      <c r="BM1904" s="95" t="str">
        <f>IF($A1903&lt;&gt;"",IF($BJ1904="LER","13,",IF($BJ1904="LOR","04,",IF($BJ1904="LEB","03,",IF($BJ1904="LOB","14,",IF($BJ1904="HER","31,",IF($BJ1904="HOR","22,",IF($BJ1904="HEB","21,",IF($BJ1904="HOB","32,","")))))))),"")</f>
        <v/>
      </c>
      <c r="BN1904" s="95" t="str">
        <f>IF($A1903&lt;&gt;"",IF($BJ1904="LER","15,",IF($BJ1904="LOR","06,",IF($BJ1904="LEB","05,",IF($BJ1904="LOB","16,",IF($BJ1904="HER","33,",IF($BJ1904="HOR","24,",IF($BJ1904="HEB","23,",IF($BJ1904="HOB","34,","")))))))),"")</f>
        <v/>
      </c>
      <c r="BO1904" s="95" t="str">
        <f>IF($A1903&lt;&gt;"",IF($BJ1904="LER","17,",IF($BJ1904="LOR","08,",IF($BJ1904="LEB","07,",IF($BJ1904="LOB","18,",IF($BJ1904="HER","35,",IF($BJ1904="HOR","26,",IF($BJ1904="HEB","25,",IF($BJ1904="HOB","36,","")))))))),"")</f>
        <v/>
      </c>
      <c r="BP1904" s="95" t="str">
        <f>IF($A1903&lt;&gt;"",IF($BJ1904="LER","",IF($BJ1904="LOR","10,",IF($BJ1904="LEB","09,",IF($BJ1904="LOB","",IF($BJ1904="HER","",IF($BJ1904="HOR","28,",IF($BJ1904="HEB","27,",IF($BJ1904="HOB","","")))))))),"")</f>
        <v/>
      </c>
      <c r="BQ1904" s="81">
        <f t="shared" si="6448"/>
        <v>0</v>
      </c>
      <c r="BR1904" s="81">
        <f t="shared" si="6449"/>
        <v>0</v>
      </c>
      <c r="BS1904" s="81">
        <f t="shared" si="6450"/>
        <v>0</v>
      </c>
      <c r="BT1904" s="81">
        <f t="shared" si="6451"/>
        <v>0</v>
      </c>
      <c r="BU1904" s="81">
        <f t="shared" si="6452"/>
        <v>0</v>
      </c>
      <c r="BV1904" s="13">
        <f t="shared" si="6453"/>
        <v>0</v>
      </c>
      <c r="BW1904" s="11">
        <f t="shared" si="6379"/>
        <v>0</v>
      </c>
      <c r="BX1904" s="69">
        <f t="shared" si="6390"/>
        <v>0</v>
      </c>
      <c r="BY1904" s="69">
        <f>IF($A1904&lt;&gt;"",IF(BY1903&lt;&gt;0,BY1903,IF(BW1904&lt;=$AW$2,"Stop Loss",0)),0)</f>
        <v>0</v>
      </c>
      <c r="BZ1904" s="69">
        <f t="shared" si="6303"/>
        <v>0</v>
      </c>
      <c r="CA1904" s="27" t="str">
        <f t="shared" si="6391"/>
        <v/>
      </c>
      <c r="CB1904" s="27" t="str">
        <f t="shared" si="6392"/>
        <v/>
      </c>
      <c r="CC1904" s="27" t="str">
        <f t="shared" si="6393"/>
        <v/>
      </c>
      <c r="CD1904" s="27" t="str">
        <f t="shared" si="6394"/>
        <v/>
      </c>
      <c r="CE1904" s="27" t="str">
        <f t="shared" si="6395"/>
        <v/>
      </c>
      <c r="CF1904" s="27" t="str">
        <f t="shared" si="6396"/>
        <v/>
      </c>
      <c r="CG1904" s="86"/>
      <c r="CH1904" s="86"/>
      <c r="CI1904" s="45"/>
      <c r="CJ1904" s="45"/>
      <c r="CK1904" s="45"/>
    </row>
    <row r="1905" spans="1:89">
      <c r="A1905" s="149"/>
      <c r="B1905" s="82" t="str">
        <f t="shared" si="6366"/>
        <v/>
      </c>
      <c r="C1905" s="7" t="str">
        <f t="shared" si="6367"/>
        <v/>
      </c>
      <c r="D1905" s="81">
        <f t="shared" si="6368"/>
        <v>0</v>
      </c>
      <c r="E1905" s="7" t="str">
        <f t="shared" si="6369"/>
        <v>18,</v>
      </c>
      <c r="F1905" s="78"/>
      <c r="G1905" s="86"/>
      <c r="H1905" s="86"/>
      <c r="I1905" s="86"/>
      <c r="J1905" s="86"/>
      <c r="K1905" s="86"/>
      <c r="L1905" s="86"/>
      <c r="M1905" s="86"/>
      <c r="N1905" s="86"/>
      <c r="O1905" s="78"/>
      <c r="P1905" s="86"/>
      <c r="Q1905" s="86"/>
      <c r="R1905" s="86"/>
      <c r="S1905" s="86"/>
      <c r="T1905" s="86"/>
      <c r="U1905" s="86"/>
      <c r="V1905" s="86"/>
      <c r="W1905" s="86"/>
      <c r="X1905" s="123" t="str">
        <f t="shared" si="6370"/>
        <v/>
      </c>
      <c r="Y1905" s="127">
        <f t="shared" si="6421"/>
        <v>0</v>
      </c>
      <c r="Z1905" s="127">
        <f t="shared" si="6422"/>
        <v>0</v>
      </c>
      <c r="AA1905" s="127">
        <f t="shared" si="6423"/>
        <v>0</v>
      </c>
      <c r="AB1905" s="86">
        <f t="shared" ref="AB1905:AC1905" si="6587">AB1904</f>
        <v>0</v>
      </c>
      <c r="AC1905" s="86">
        <f t="shared" si="6587"/>
        <v>0</v>
      </c>
      <c r="AD1905" s="90" t="str">
        <f>IF($A1904&lt;&gt;"",AD1904,"")</f>
        <v/>
      </c>
      <c r="AE1905" s="54" t="str">
        <f>IF($A1904&lt;&gt;"",AE1904,"")</f>
        <v/>
      </c>
      <c r="AF1905" s="92" t="str">
        <f t="shared" si="6382"/>
        <v/>
      </c>
      <c r="AG1905" s="82">
        <f t="shared" si="6373"/>
        <v>0</v>
      </c>
      <c r="AH1905" s="71">
        <f t="shared" si="6545"/>
        <v>0</v>
      </c>
      <c r="AI1905" s="78" t="str">
        <f t="shared" si="6374"/>
        <v/>
      </c>
      <c r="AJ1905" s="132">
        <f t="shared" si="6426"/>
        <v>0</v>
      </c>
      <c r="AK1905" s="132">
        <f t="shared" si="6427"/>
        <v>0</v>
      </c>
      <c r="AL1905" s="132">
        <f t="shared" si="6428"/>
        <v>0</v>
      </c>
      <c r="AM1905" s="86" t="str">
        <f t="shared" si="6429"/>
        <v/>
      </c>
      <c r="AN1905" s="86" t="str">
        <f t="shared" si="6430"/>
        <v/>
      </c>
      <c r="AO1905" s="90" t="str">
        <f>IF($A1904&lt;&gt;"",AO1904,"")</f>
        <v/>
      </c>
      <c r="AP1905" s="54" t="str">
        <f>IF($A1904&lt;&gt;"",AP1904,"")</f>
        <v/>
      </c>
      <c r="AQ1905" s="92" t="str">
        <f t="shared" si="6384"/>
        <v/>
      </c>
      <c r="AR1905" s="82">
        <f t="shared" si="6432"/>
        <v>0</v>
      </c>
      <c r="AS1905" s="71">
        <f t="shared" si="6385"/>
        <v>0</v>
      </c>
      <c r="AT1905" s="78" t="str">
        <f t="shared" si="6376"/>
        <v/>
      </c>
      <c r="AU1905" s="137">
        <f t="shared" si="6433"/>
        <v>0</v>
      </c>
      <c r="AV1905" s="137">
        <f t="shared" si="6434"/>
        <v>0</v>
      </c>
      <c r="AW1905" s="137">
        <f t="shared" si="6435"/>
        <v>0</v>
      </c>
      <c r="AX1905" s="86" t="str">
        <f t="shared" si="6436"/>
        <v/>
      </c>
      <c r="AY1905" s="86" t="str">
        <f t="shared" si="6437"/>
        <v/>
      </c>
      <c r="AZ1905" s="90" t="str">
        <f>IF($A1904&lt;&gt;"",AZ1904,"")</f>
        <v/>
      </c>
      <c r="BA1905" s="54" t="str">
        <f>IF($A1904&lt;&gt;"",BA1904,"")</f>
        <v/>
      </c>
      <c r="BB1905" s="92" t="str">
        <f t="shared" si="6387"/>
        <v/>
      </c>
      <c r="BC1905" s="82">
        <f t="shared" si="6439"/>
        <v>0</v>
      </c>
      <c r="BD1905" s="71">
        <f t="shared" si="6388"/>
        <v>0</v>
      </c>
      <c r="BE1905" s="98">
        <f t="shared" si="6446"/>
        <v>18</v>
      </c>
      <c r="BF1905" s="54" t="str">
        <f>IF($A1904&lt;&gt;"",BF1904,"")</f>
        <v/>
      </c>
      <c r="BG1905" s="92" t="str">
        <f t="shared" ref="BG1905:BG1912" si="6588">IF($A1905&lt;&gt;"",IF($A1905=0,"L",IF(BF1905&lt;&gt;"",IF(BF1905=X1905,"W","L"))),"")</f>
        <v/>
      </c>
      <c r="BH1905" s="82">
        <f t="shared" si="6418"/>
        <v>0</v>
      </c>
      <c r="BI1905" s="71">
        <f t="shared" si="6419"/>
        <v>0</v>
      </c>
      <c r="BJ1905" s="146"/>
      <c r="BK1905" s="97">
        <v>1</v>
      </c>
      <c r="BL1905" s="95" t="str">
        <f>IF(BL1904&lt;&gt;"",BL1904,"")</f>
        <v/>
      </c>
      <c r="BM1905" s="95" t="str">
        <f t="shared" ref="BM1905:BP1905" si="6589">IF(BM1904&lt;&gt;"",BM1904,"")</f>
        <v/>
      </c>
      <c r="BN1905" s="95" t="str">
        <f t="shared" si="6589"/>
        <v/>
      </c>
      <c r="BO1905" s="95" t="str">
        <f t="shared" si="6589"/>
        <v/>
      </c>
      <c r="BP1905" s="95" t="str">
        <f t="shared" si="6589"/>
        <v/>
      </c>
      <c r="BQ1905" s="81">
        <f t="shared" si="6448"/>
        <v>0</v>
      </c>
      <c r="BR1905" s="81">
        <f t="shared" si="6449"/>
        <v>0</v>
      </c>
      <c r="BS1905" s="81">
        <f t="shared" si="6450"/>
        <v>0</v>
      </c>
      <c r="BT1905" s="81">
        <f t="shared" si="6451"/>
        <v>0</v>
      </c>
      <c r="BU1905" s="81">
        <f t="shared" si="6452"/>
        <v>0</v>
      </c>
      <c r="BV1905" s="13">
        <f t="shared" si="6453"/>
        <v>0</v>
      </c>
      <c r="BW1905" s="11">
        <f t="shared" si="6379"/>
        <v>0</v>
      </c>
      <c r="BX1905" s="69">
        <f t="shared" si="6390"/>
        <v>0</v>
      </c>
      <c r="BY1905" s="69">
        <f>IF($A1905&lt;&gt;"",IF(BY1904&lt;&gt;0,BY1904,IF(BW1905&lt;=$AW$2,"Stop Loss",0)),0)</f>
        <v>0</v>
      </c>
      <c r="BZ1905" s="69">
        <f t="shared" si="6303"/>
        <v>0</v>
      </c>
      <c r="CA1905" s="27" t="str">
        <f t="shared" si="6391"/>
        <v/>
      </c>
      <c r="CB1905" s="27" t="str">
        <f t="shared" si="6392"/>
        <v/>
      </c>
      <c r="CC1905" s="27" t="str">
        <f t="shared" si="6393"/>
        <v/>
      </c>
      <c r="CD1905" s="27" t="str">
        <f t="shared" si="6394"/>
        <v/>
      </c>
      <c r="CE1905" s="27" t="str">
        <f t="shared" si="6395"/>
        <v/>
      </c>
      <c r="CF1905" s="27" t="str">
        <f t="shared" si="6396"/>
        <v/>
      </c>
      <c r="CG1905" s="86"/>
      <c r="CH1905" s="86"/>
      <c r="CI1905" s="45"/>
      <c r="CJ1905" s="45"/>
      <c r="CK1905" s="45"/>
    </row>
    <row r="1906" spans="1:89">
      <c r="A1906" s="149"/>
      <c r="B1906" s="82" t="str">
        <f t="shared" si="6366"/>
        <v/>
      </c>
      <c r="C1906" s="7" t="str">
        <f t="shared" si="6367"/>
        <v/>
      </c>
      <c r="D1906" s="81">
        <f t="shared" si="6368"/>
        <v>0</v>
      </c>
      <c r="E1906" s="7" t="str">
        <f t="shared" si="6369"/>
        <v>18,</v>
      </c>
      <c r="F1906" s="78"/>
      <c r="G1906" s="86"/>
      <c r="H1906" s="86"/>
      <c r="I1906" s="86"/>
      <c r="J1906" s="86"/>
      <c r="K1906" s="86"/>
      <c r="L1906" s="86"/>
      <c r="M1906" s="86"/>
      <c r="N1906" s="86"/>
      <c r="O1906" s="78"/>
      <c r="P1906" s="86"/>
      <c r="Q1906" s="86"/>
      <c r="R1906" s="86"/>
      <c r="S1906" s="86"/>
      <c r="T1906" s="86"/>
      <c r="U1906" s="86"/>
      <c r="V1906" s="86"/>
      <c r="W1906" s="86"/>
      <c r="X1906" s="123" t="str">
        <f t="shared" si="6370"/>
        <v/>
      </c>
      <c r="Y1906" s="127">
        <f t="shared" si="6421"/>
        <v>0</v>
      </c>
      <c r="Z1906" s="127">
        <f t="shared" si="6422"/>
        <v>0</v>
      </c>
      <c r="AA1906" s="127">
        <f t="shared" si="6423"/>
        <v>0</v>
      </c>
      <c r="AB1906" s="86">
        <f t="shared" ref="AB1906:AC1906" si="6590">AB1905</f>
        <v>0</v>
      </c>
      <c r="AC1906" s="86">
        <f t="shared" si="6590"/>
        <v>0</v>
      </c>
      <c r="AD1906" s="90" t="str">
        <f t="shared" ref="AD1906:AE1906" si="6591">IF($A1905&lt;&gt;"",AD1905,"")</f>
        <v/>
      </c>
      <c r="AE1906" s="54" t="str">
        <f t="shared" si="6591"/>
        <v/>
      </c>
      <c r="AF1906" s="92" t="str">
        <f t="shared" si="6382"/>
        <v/>
      </c>
      <c r="AG1906" s="82">
        <f t="shared" si="6373"/>
        <v>0</v>
      </c>
      <c r="AH1906" s="71">
        <f t="shared" si="6545"/>
        <v>0</v>
      </c>
      <c r="AI1906" s="78" t="str">
        <f t="shared" si="6374"/>
        <v/>
      </c>
      <c r="AJ1906" s="132">
        <f t="shared" si="6426"/>
        <v>0</v>
      </c>
      <c r="AK1906" s="132">
        <f t="shared" si="6427"/>
        <v>0</v>
      </c>
      <c r="AL1906" s="132">
        <f t="shared" si="6428"/>
        <v>0</v>
      </c>
      <c r="AM1906" s="86" t="str">
        <f t="shared" si="6429"/>
        <v/>
      </c>
      <c r="AN1906" s="86" t="str">
        <f t="shared" si="6430"/>
        <v/>
      </c>
      <c r="AO1906" s="90" t="str">
        <f t="shared" ref="AO1906:AP1906" si="6592">IF($A1905&lt;&gt;"",AO1905,"")</f>
        <v/>
      </c>
      <c r="AP1906" s="54" t="str">
        <f t="shared" si="6592"/>
        <v/>
      </c>
      <c r="AQ1906" s="92" t="str">
        <f t="shared" si="6384"/>
        <v/>
      </c>
      <c r="AR1906" s="82">
        <f t="shared" si="6432"/>
        <v>0</v>
      </c>
      <c r="AS1906" s="71">
        <f t="shared" si="6385"/>
        <v>0</v>
      </c>
      <c r="AT1906" s="78" t="str">
        <f t="shared" si="6376"/>
        <v/>
      </c>
      <c r="AU1906" s="137">
        <f t="shared" si="6433"/>
        <v>0</v>
      </c>
      <c r="AV1906" s="137">
        <f t="shared" si="6434"/>
        <v>0</v>
      </c>
      <c r="AW1906" s="137">
        <f t="shared" si="6435"/>
        <v>0</v>
      </c>
      <c r="AX1906" s="86" t="str">
        <f t="shared" si="6436"/>
        <v/>
      </c>
      <c r="AY1906" s="86" t="str">
        <f t="shared" si="6437"/>
        <v/>
      </c>
      <c r="AZ1906" s="90" t="str">
        <f t="shared" ref="AZ1906:BA1906" si="6593">IF($A1905&lt;&gt;"",AZ1905,"")</f>
        <v/>
      </c>
      <c r="BA1906" s="54" t="str">
        <f t="shared" si="6593"/>
        <v/>
      </c>
      <c r="BB1906" s="92" t="str">
        <f t="shared" si="6387"/>
        <v/>
      </c>
      <c r="BC1906" s="82">
        <f t="shared" si="6439"/>
        <v>0</v>
      </c>
      <c r="BD1906" s="71">
        <f t="shared" si="6388"/>
        <v>0</v>
      </c>
      <c r="BE1906" s="98">
        <f t="shared" si="6446"/>
        <v>18</v>
      </c>
      <c r="BF1906" s="54" t="str">
        <f t="shared" ref="BF1906:BF1912" si="6594">IF($A1905&lt;&gt;"",BF1905,"")</f>
        <v/>
      </c>
      <c r="BG1906" s="92" t="str">
        <f t="shared" si="6588"/>
        <v/>
      </c>
      <c r="BH1906" s="82">
        <f t="shared" si="6418"/>
        <v>0</v>
      </c>
      <c r="BI1906" s="71">
        <f t="shared" si="6419"/>
        <v>0</v>
      </c>
      <c r="BJ1906" s="146"/>
      <c r="BK1906" s="97">
        <v>1</v>
      </c>
      <c r="BL1906" s="95" t="str">
        <f t="shared" ref="BL1906:BP1906" si="6595">IF(BL1905&lt;&gt;"",BL1905,"")</f>
        <v/>
      </c>
      <c r="BM1906" s="95" t="str">
        <f t="shared" si="6595"/>
        <v/>
      </c>
      <c r="BN1906" s="95" t="str">
        <f t="shared" si="6595"/>
        <v/>
      </c>
      <c r="BO1906" s="95" t="str">
        <f t="shared" si="6595"/>
        <v/>
      </c>
      <c r="BP1906" s="95" t="str">
        <f t="shared" si="6595"/>
        <v/>
      </c>
      <c r="BQ1906" s="81">
        <f t="shared" si="6448"/>
        <v>0</v>
      </c>
      <c r="BR1906" s="81">
        <f t="shared" si="6449"/>
        <v>0</v>
      </c>
      <c r="BS1906" s="81">
        <f t="shared" si="6450"/>
        <v>0</v>
      </c>
      <c r="BT1906" s="81">
        <f t="shared" si="6451"/>
        <v>0</v>
      </c>
      <c r="BU1906" s="81">
        <f t="shared" si="6452"/>
        <v>0</v>
      </c>
      <c r="BV1906" s="13">
        <f t="shared" si="6453"/>
        <v>0</v>
      </c>
      <c r="BW1906" s="11">
        <f t="shared" si="6379"/>
        <v>0</v>
      </c>
      <c r="BX1906" s="69">
        <f t="shared" si="6390"/>
        <v>0</v>
      </c>
      <c r="BY1906" s="69">
        <f>IF($A1906&lt;&gt;"",IF(BY1905&lt;&gt;0,BY1905,IF(BW1906&lt;=$AW$2,"Stop Loss",0)),0)</f>
        <v>0</v>
      </c>
      <c r="BZ1906" s="69">
        <f t="shared" si="6303"/>
        <v>0</v>
      </c>
      <c r="CA1906" s="27" t="str">
        <f t="shared" si="6391"/>
        <v/>
      </c>
      <c r="CB1906" s="27" t="str">
        <f t="shared" si="6392"/>
        <v/>
      </c>
      <c r="CC1906" s="27" t="str">
        <f t="shared" si="6393"/>
        <v/>
      </c>
      <c r="CD1906" s="27" t="str">
        <f t="shared" si="6394"/>
        <v/>
      </c>
      <c r="CE1906" s="27" t="str">
        <f t="shared" si="6395"/>
        <v/>
      </c>
      <c r="CF1906" s="27" t="str">
        <f t="shared" si="6396"/>
        <v/>
      </c>
      <c r="CG1906" s="86"/>
      <c r="CH1906" s="86"/>
      <c r="CI1906" s="45"/>
      <c r="CJ1906" s="45"/>
      <c r="CK1906" s="45"/>
    </row>
    <row r="1907" spans="1:89">
      <c r="A1907" s="149"/>
      <c r="B1907" s="82" t="str">
        <f t="shared" si="6366"/>
        <v/>
      </c>
      <c r="C1907" s="7" t="str">
        <f t="shared" si="6367"/>
        <v/>
      </c>
      <c r="D1907" s="81">
        <f t="shared" si="6368"/>
        <v>0</v>
      </c>
      <c r="E1907" s="7" t="str">
        <f t="shared" si="6369"/>
        <v>18,</v>
      </c>
      <c r="F1907" s="78"/>
      <c r="G1907" s="86"/>
      <c r="H1907" s="86"/>
      <c r="I1907" s="86"/>
      <c r="J1907" s="86"/>
      <c r="K1907" s="86"/>
      <c r="L1907" s="86"/>
      <c r="M1907" s="86"/>
      <c r="N1907" s="86"/>
      <c r="O1907" s="78"/>
      <c r="P1907" s="86"/>
      <c r="Q1907" s="86"/>
      <c r="R1907" s="86"/>
      <c r="S1907" s="86"/>
      <c r="T1907" s="86"/>
      <c r="U1907" s="86"/>
      <c r="V1907" s="86"/>
      <c r="W1907" s="86"/>
      <c r="X1907" s="123" t="str">
        <f t="shared" si="6370"/>
        <v/>
      </c>
      <c r="Y1907" s="127">
        <f t="shared" si="6421"/>
        <v>0</v>
      </c>
      <c r="Z1907" s="127">
        <f t="shared" si="6422"/>
        <v>0</v>
      </c>
      <c r="AA1907" s="127">
        <f t="shared" si="6423"/>
        <v>0</v>
      </c>
      <c r="AB1907" s="86">
        <f t="shared" ref="AB1907:AC1907" si="6596">AB1906</f>
        <v>0</v>
      </c>
      <c r="AC1907" s="86">
        <f t="shared" si="6596"/>
        <v>0</v>
      </c>
      <c r="AD1907" s="90" t="str">
        <f t="shared" ref="AD1907:AE1907" si="6597">IF($A1906&lt;&gt;"",AD1906,"")</f>
        <v/>
      </c>
      <c r="AE1907" s="54" t="str">
        <f t="shared" si="6597"/>
        <v/>
      </c>
      <c r="AF1907" s="92" t="str">
        <f t="shared" si="6382"/>
        <v/>
      </c>
      <c r="AG1907" s="82">
        <f t="shared" si="6373"/>
        <v>0</v>
      </c>
      <c r="AH1907" s="71">
        <f t="shared" si="6545"/>
        <v>0</v>
      </c>
      <c r="AI1907" s="78" t="str">
        <f t="shared" si="6374"/>
        <v/>
      </c>
      <c r="AJ1907" s="132">
        <f t="shared" si="6426"/>
        <v>0</v>
      </c>
      <c r="AK1907" s="132">
        <f t="shared" si="6427"/>
        <v>0</v>
      </c>
      <c r="AL1907" s="132">
        <f t="shared" si="6428"/>
        <v>0</v>
      </c>
      <c r="AM1907" s="86" t="str">
        <f t="shared" si="6429"/>
        <v/>
      </c>
      <c r="AN1907" s="86" t="str">
        <f t="shared" si="6430"/>
        <v/>
      </c>
      <c r="AO1907" s="90" t="str">
        <f t="shared" ref="AO1907:AP1907" si="6598">IF($A1906&lt;&gt;"",AO1906,"")</f>
        <v/>
      </c>
      <c r="AP1907" s="54" t="str">
        <f t="shared" si="6598"/>
        <v/>
      </c>
      <c r="AQ1907" s="92" t="str">
        <f t="shared" si="6384"/>
        <v/>
      </c>
      <c r="AR1907" s="82">
        <f t="shared" si="6432"/>
        <v>0</v>
      </c>
      <c r="AS1907" s="71">
        <f t="shared" si="6385"/>
        <v>0</v>
      </c>
      <c r="AT1907" s="78" t="str">
        <f t="shared" si="6376"/>
        <v/>
      </c>
      <c r="AU1907" s="137">
        <f t="shared" si="6433"/>
        <v>0</v>
      </c>
      <c r="AV1907" s="137">
        <f t="shared" si="6434"/>
        <v>0</v>
      </c>
      <c r="AW1907" s="137">
        <f t="shared" si="6435"/>
        <v>0</v>
      </c>
      <c r="AX1907" s="86" t="str">
        <f t="shared" si="6436"/>
        <v/>
      </c>
      <c r="AY1907" s="86" t="str">
        <f t="shared" si="6437"/>
        <v/>
      </c>
      <c r="AZ1907" s="90" t="str">
        <f t="shared" ref="AZ1907:BA1907" si="6599">IF($A1906&lt;&gt;"",AZ1906,"")</f>
        <v/>
      </c>
      <c r="BA1907" s="54" t="str">
        <f t="shared" si="6599"/>
        <v/>
      </c>
      <c r="BB1907" s="92" t="str">
        <f t="shared" si="6387"/>
        <v/>
      </c>
      <c r="BC1907" s="82">
        <f t="shared" si="6439"/>
        <v>0</v>
      </c>
      <c r="BD1907" s="71">
        <f t="shared" si="6388"/>
        <v>0</v>
      </c>
      <c r="BE1907" s="98">
        <f t="shared" si="6446"/>
        <v>18</v>
      </c>
      <c r="BF1907" s="54" t="str">
        <f t="shared" si="6594"/>
        <v/>
      </c>
      <c r="BG1907" s="92" t="str">
        <f t="shared" si="6588"/>
        <v/>
      </c>
      <c r="BH1907" s="82">
        <f t="shared" si="6418"/>
        <v>0</v>
      </c>
      <c r="BI1907" s="71">
        <f t="shared" si="6419"/>
        <v>0</v>
      </c>
      <c r="BJ1907" s="146"/>
      <c r="BK1907" s="97">
        <v>1</v>
      </c>
      <c r="BL1907" s="95" t="str">
        <f t="shared" ref="BL1907:BP1907" si="6600">IF(BL1906&lt;&gt;"",BL1906,"")</f>
        <v/>
      </c>
      <c r="BM1907" s="95" t="str">
        <f t="shared" si="6600"/>
        <v/>
      </c>
      <c r="BN1907" s="95" t="str">
        <f t="shared" si="6600"/>
        <v/>
      </c>
      <c r="BO1907" s="95" t="str">
        <f t="shared" si="6600"/>
        <v/>
      </c>
      <c r="BP1907" s="95" t="str">
        <f t="shared" si="6600"/>
        <v/>
      </c>
      <c r="BQ1907" s="81">
        <f t="shared" si="6448"/>
        <v>0</v>
      </c>
      <c r="BR1907" s="81">
        <f t="shared" si="6449"/>
        <v>0</v>
      </c>
      <c r="BS1907" s="81">
        <f t="shared" si="6450"/>
        <v>0</v>
      </c>
      <c r="BT1907" s="81">
        <f t="shared" si="6451"/>
        <v>0</v>
      </c>
      <c r="BU1907" s="81">
        <f t="shared" si="6452"/>
        <v>0</v>
      </c>
      <c r="BV1907" s="13">
        <f t="shared" si="6453"/>
        <v>0</v>
      </c>
      <c r="BW1907" s="11">
        <f t="shared" si="6379"/>
        <v>0</v>
      </c>
      <c r="BX1907" s="69">
        <f t="shared" si="6390"/>
        <v>0</v>
      </c>
      <c r="BY1907" s="69">
        <f>IF($A1907&lt;&gt;"",IF(BY1906&lt;&gt;0,BY1906,IF(BW1907&lt;=$AW$2,"Stop Loss",0)),0)</f>
        <v>0</v>
      </c>
      <c r="BZ1907" s="69">
        <f t="shared" si="6303"/>
        <v>0</v>
      </c>
      <c r="CA1907" s="27" t="str">
        <f t="shared" si="6391"/>
        <v/>
      </c>
      <c r="CB1907" s="27" t="str">
        <f t="shared" si="6392"/>
        <v/>
      </c>
      <c r="CC1907" s="27" t="str">
        <f t="shared" si="6393"/>
        <v/>
      </c>
      <c r="CD1907" s="27" t="str">
        <f t="shared" si="6394"/>
        <v/>
      </c>
      <c r="CE1907" s="27" t="str">
        <f t="shared" si="6395"/>
        <v/>
      </c>
      <c r="CF1907" s="27" t="str">
        <f t="shared" si="6396"/>
        <v/>
      </c>
      <c r="CG1907" s="86"/>
      <c r="CH1907" s="86"/>
      <c r="CI1907" s="45"/>
      <c r="CJ1907" s="45"/>
      <c r="CK1907" s="45"/>
    </row>
    <row r="1908" spans="1:89">
      <c r="A1908" s="149"/>
      <c r="B1908" s="82" t="str">
        <f t="shared" si="6366"/>
        <v/>
      </c>
      <c r="C1908" s="7" t="str">
        <f t="shared" si="6367"/>
        <v/>
      </c>
      <c r="D1908" s="81">
        <f t="shared" si="6368"/>
        <v>0</v>
      </c>
      <c r="E1908" s="7" t="str">
        <f t="shared" si="6369"/>
        <v>18,</v>
      </c>
      <c r="F1908" s="78"/>
      <c r="G1908" s="86"/>
      <c r="H1908" s="86"/>
      <c r="I1908" s="86"/>
      <c r="J1908" s="86"/>
      <c r="K1908" s="86"/>
      <c r="L1908" s="86"/>
      <c r="M1908" s="86"/>
      <c r="N1908" s="86"/>
      <c r="O1908" s="78"/>
      <c r="P1908" s="86"/>
      <c r="Q1908" s="86"/>
      <c r="R1908" s="86"/>
      <c r="S1908" s="86"/>
      <c r="T1908" s="86"/>
      <c r="U1908" s="86"/>
      <c r="V1908" s="86"/>
      <c r="W1908" s="86"/>
      <c r="X1908" s="123" t="str">
        <f t="shared" si="6370"/>
        <v/>
      </c>
      <c r="Y1908" s="127">
        <f t="shared" si="6421"/>
        <v>0</v>
      </c>
      <c r="Z1908" s="127">
        <f t="shared" si="6422"/>
        <v>0</v>
      </c>
      <c r="AA1908" s="127">
        <f t="shared" si="6423"/>
        <v>0</v>
      </c>
      <c r="AB1908" s="86">
        <f t="shared" ref="AB1908:AC1908" si="6601">AB1907</f>
        <v>0</v>
      </c>
      <c r="AC1908" s="86">
        <f t="shared" si="6601"/>
        <v>0</v>
      </c>
      <c r="AD1908" s="90" t="str">
        <f t="shared" ref="AD1908:AE1908" si="6602">IF($A1907&lt;&gt;"",AD1907,"")</f>
        <v/>
      </c>
      <c r="AE1908" s="54" t="str">
        <f t="shared" si="6602"/>
        <v/>
      </c>
      <c r="AF1908" s="92" t="str">
        <f t="shared" si="6382"/>
        <v/>
      </c>
      <c r="AG1908" s="82">
        <f t="shared" si="6373"/>
        <v>0</v>
      </c>
      <c r="AH1908" s="71">
        <f t="shared" si="6545"/>
        <v>0</v>
      </c>
      <c r="AI1908" s="78" t="str">
        <f t="shared" si="6374"/>
        <v/>
      </c>
      <c r="AJ1908" s="132">
        <f t="shared" si="6426"/>
        <v>0</v>
      </c>
      <c r="AK1908" s="132">
        <f t="shared" si="6427"/>
        <v>0</v>
      </c>
      <c r="AL1908" s="132">
        <f t="shared" si="6428"/>
        <v>0</v>
      </c>
      <c r="AM1908" s="86" t="str">
        <f t="shared" si="6429"/>
        <v/>
      </c>
      <c r="AN1908" s="86" t="str">
        <f t="shared" si="6430"/>
        <v/>
      </c>
      <c r="AO1908" s="90" t="str">
        <f t="shared" ref="AO1908:AP1908" si="6603">IF($A1907&lt;&gt;"",AO1907,"")</f>
        <v/>
      </c>
      <c r="AP1908" s="54" t="str">
        <f t="shared" si="6603"/>
        <v/>
      </c>
      <c r="AQ1908" s="92" t="str">
        <f t="shared" si="6384"/>
        <v/>
      </c>
      <c r="AR1908" s="82">
        <f t="shared" si="6432"/>
        <v>0</v>
      </c>
      <c r="AS1908" s="71">
        <f t="shared" si="6385"/>
        <v>0</v>
      </c>
      <c r="AT1908" s="78" t="str">
        <f t="shared" si="6376"/>
        <v/>
      </c>
      <c r="AU1908" s="137">
        <f t="shared" si="6433"/>
        <v>0</v>
      </c>
      <c r="AV1908" s="137">
        <f t="shared" si="6434"/>
        <v>0</v>
      </c>
      <c r="AW1908" s="137">
        <f t="shared" si="6435"/>
        <v>0</v>
      </c>
      <c r="AX1908" s="86" t="str">
        <f t="shared" si="6436"/>
        <v/>
      </c>
      <c r="AY1908" s="86" t="str">
        <f t="shared" si="6437"/>
        <v/>
      </c>
      <c r="AZ1908" s="90" t="str">
        <f t="shared" ref="AZ1908:BA1908" si="6604">IF($A1907&lt;&gt;"",AZ1907,"")</f>
        <v/>
      </c>
      <c r="BA1908" s="54" t="str">
        <f t="shared" si="6604"/>
        <v/>
      </c>
      <c r="BB1908" s="92" t="str">
        <f t="shared" si="6387"/>
        <v/>
      </c>
      <c r="BC1908" s="82">
        <f t="shared" si="6439"/>
        <v>0</v>
      </c>
      <c r="BD1908" s="71">
        <f t="shared" si="6388"/>
        <v>0</v>
      </c>
      <c r="BE1908" s="98">
        <f t="shared" si="6446"/>
        <v>18</v>
      </c>
      <c r="BF1908" s="54" t="str">
        <f t="shared" si="6594"/>
        <v/>
      </c>
      <c r="BG1908" s="92" t="str">
        <f t="shared" si="6588"/>
        <v/>
      </c>
      <c r="BH1908" s="82">
        <f t="shared" si="6418"/>
        <v>0</v>
      </c>
      <c r="BI1908" s="71">
        <f t="shared" si="6419"/>
        <v>0</v>
      </c>
      <c r="BJ1908" s="146"/>
      <c r="BK1908" s="97">
        <v>1</v>
      </c>
      <c r="BL1908" s="95" t="str">
        <f t="shared" ref="BL1908:BP1908" si="6605">IF(BL1907&lt;&gt;"",BL1907,"")</f>
        <v/>
      </c>
      <c r="BM1908" s="95" t="str">
        <f t="shared" si="6605"/>
        <v/>
      </c>
      <c r="BN1908" s="95" t="str">
        <f t="shared" si="6605"/>
        <v/>
      </c>
      <c r="BO1908" s="95" t="str">
        <f t="shared" si="6605"/>
        <v/>
      </c>
      <c r="BP1908" s="95" t="str">
        <f t="shared" si="6605"/>
        <v/>
      </c>
      <c r="BQ1908" s="81">
        <f t="shared" si="6448"/>
        <v>0</v>
      </c>
      <c r="BR1908" s="81">
        <f t="shared" si="6449"/>
        <v>0</v>
      </c>
      <c r="BS1908" s="81">
        <f t="shared" si="6450"/>
        <v>0</v>
      </c>
      <c r="BT1908" s="81">
        <f t="shared" si="6451"/>
        <v>0</v>
      </c>
      <c r="BU1908" s="81">
        <f t="shared" si="6452"/>
        <v>0</v>
      </c>
      <c r="BV1908" s="13">
        <f t="shared" si="6453"/>
        <v>0</v>
      </c>
      <c r="BW1908" s="11">
        <f t="shared" si="6379"/>
        <v>0</v>
      </c>
      <c r="BX1908" s="69">
        <f t="shared" si="6390"/>
        <v>0</v>
      </c>
      <c r="BY1908" s="69">
        <f>IF($A1908&lt;&gt;"",IF(BY1907&lt;&gt;0,BY1907,IF(BW1908&lt;=$AW$2,"Stop Loss",0)),0)</f>
        <v>0</v>
      </c>
      <c r="BZ1908" s="69">
        <f t="shared" si="6303"/>
        <v>0</v>
      </c>
      <c r="CA1908" s="27" t="str">
        <f t="shared" si="6391"/>
        <v/>
      </c>
      <c r="CB1908" s="27" t="str">
        <f t="shared" si="6392"/>
        <v/>
      </c>
      <c r="CC1908" s="27" t="str">
        <f t="shared" si="6393"/>
        <v/>
      </c>
      <c r="CD1908" s="27" t="str">
        <f t="shared" si="6394"/>
        <v/>
      </c>
      <c r="CE1908" s="27" t="str">
        <f t="shared" si="6395"/>
        <v/>
      </c>
      <c r="CF1908" s="27" t="str">
        <f t="shared" si="6396"/>
        <v/>
      </c>
      <c r="CG1908" s="86"/>
      <c r="CH1908" s="86"/>
      <c r="CI1908" s="45"/>
      <c r="CJ1908" s="45"/>
      <c r="CK1908" s="45"/>
    </row>
    <row r="1909" spans="1:89">
      <c r="A1909" s="149"/>
      <c r="B1909" s="82" t="str">
        <f t="shared" si="6366"/>
        <v/>
      </c>
      <c r="C1909" s="7" t="str">
        <f t="shared" si="6367"/>
        <v/>
      </c>
      <c r="D1909" s="81">
        <f t="shared" si="6368"/>
        <v>0</v>
      </c>
      <c r="E1909" s="7" t="str">
        <f t="shared" si="6369"/>
        <v>18,</v>
      </c>
      <c r="F1909" s="78"/>
      <c r="G1909" s="86"/>
      <c r="H1909" s="86"/>
      <c r="I1909" s="86"/>
      <c r="J1909" s="86"/>
      <c r="K1909" s="86"/>
      <c r="L1909" s="86"/>
      <c r="M1909" s="86"/>
      <c r="N1909" s="86"/>
      <c r="O1909" s="78"/>
      <c r="P1909" s="86"/>
      <c r="Q1909" s="86"/>
      <c r="R1909" s="86"/>
      <c r="S1909" s="86"/>
      <c r="T1909" s="86"/>
      <c r="U1909" s="86"/>
      <c r="V1909" s="86"/>
      <c r="W1909" s="86"/>
      <c r="X1909" s="123" t="str">
        <f t="shared" si="6370"/>
        <v/>
      </c>
      <c r="Y1909" s="127">
        <f t="shared" si="6421"/>
        <v>0</v>
      </c>
      <c r="Z1909" s="127">
        <f t="shared" si="6422"/>
        <v>0</v>
      </c>
      <c r="AA1909" s="127">
        <f t="shared" si="6423"/>
        <v>0</v>
      </c>
      <c r="AB1909" s="86">
        <f t="shared" ref="AB1909:AC1909" si="6606">AB1908</f>
        <v>0</v>
      </c>
      <c r="AC1909" s="86">
        <f t="shared" si="6606"/>
        <v>0</v>
      </c>
      <c r="AD1909" s="90" t="str">
        <f t="shared" ref="AD1909:AE1909" si="6607">IF($A1908&lt;&gt;"",AD1908,"")</f>
        <v/>
      </c>
      <c r="AE1909" s="54" t="str">
        <f t="shared" si="6607"/>
        <v/>
      </c>
      <c r="AF1909" s="92" t="str">
        <f t="shared" si="6382"/>
        <v/>
      </c>
      <c r="AG1909" s="82">
        <f t="shared" si="6373"/>
        <v>0</v>
      </c>
      <c r="AH1909" s="71">
        <f t="shared" si="6545"/>
        <v>0</v>
      </c>
      <c r="AI1909" s="78" t="str">
        <f t="shared" si="6374"/>
        <v/>
      </c>
      <c r="AJ1909" s="132">
        <f t="shared" si="6426"/>
        <v>0</v>
      </c>
      <c r="AK1909" s="132">
        <f t="shared" si="6427"/>
        <v>0</v>
      </c>
      <c r="AL1909" s="132">
        <f t="shared" si="6428"/>
        <v>0</v>
      </c>
      <c r="AM1909" s="86" t="str">
        <f t="shared" si="6429"/>
        <v/>
      </c>
      <c r="AN1909" s="86" t="str">
        <f t="shared" si="6430"/>
        <v/>
      </c>
      <c r="AO1909" s="90" t="str">
        <f t="shared" ref="AO1909:AP1909" si="6608">IF($A1908&lt;&gt;"",AO1908,"")</f>
        <v/>
      </c>
      <c r="AP1909" s="54" t="str">
        <f t="shared" si="6608"/>
        <v/>
      </c>
      <c r="AQ1909" s="92" t="str">
        <f t="shared" si="6384"/>
        <v/>
      </c>
      <c r="AR1909" s="82">
        <f t="shared" si="6432"/>
        <v>0</v>
      </c>
      <c r="AS1909" s="71">
        <f t="shared" si="6385"/>
        <v>0</v>
      </c>
      <c r="AT1909" s="78" t="str">
        <f t="shared" si="6376"/>
        <v/>
      </c>
      <c r="AU1909" s="137">
        <f t="shared" si="6433"/>
        <v>0</v>
      </c>
      <c r="AV1909" s="137">
        <f t="shared" si="6434"/>
        <v>0</v>
      </c>
      <c r="AW1909" s="137">
        <f t="shared" si="6435"/>
        <v>0</v>
      </c>
      <c r="AX1909" s="86" t="str">
        <f t="shared" si="6436"/>
        <v/>
      </c>
      <c r="AY1909" s="86" t="str">
        <f t="shared" si="6437"/>
        <v/>
      </c>
      <c r="AZ1909" s="90" t="str">
        <f t="shared" ref="AZ1909:BA1909" si="6609">IF($A1908&lt;&gt;"",AZ1908,"")</f>
        <v/>
      </c>
      <c r="BA1909" s="54" t="str">
        <f t="shared" si="6609"/>
        <v/>
      </c>
      <c r="BB1909" s="92" t="str">
        <f t="shared" si="6387"/>
        <v/>
      </c>
      <c r="BC1909" s="82">
        <f t="shared" si="6439"/>
        <v>0</v>
      </c>
      <c r="BD1909" s="71">
        <f t="shared" si="6388"/>
        <v>0</v>
      </c>
      <c r="BE1909" s="98">
        <f t="shared" si="6446"/>
        <v>18</v>
      </c>
      <c r="BF1909" s="54" t="str">
        <f t="shared" si="6594"/>
        <v/>
      </c>
      <c r="BG1909" s="92" t="str">
        <f t="shared" si="6588"/>
        <v/>
      </c>
      <c r="BH1909" s="82">
        <f t="shared" si="6418"/>
        <v>0</v>
      </c>
      <c r="BI1909" s="71">
        <f t="shared" si="6419"/>
        <v>0</v>
      </c>
      <c r="BJ1909" s="146"/>
      <c r="BK1909" s="97">
        <v>1</v>
      </c>
      <c r="BL1909" s="95" t="str">
        <f t="shared" ref="BL1909:BP1909" si="6610">IF(BL1908&lt;&gt;"",BL1908,"")</f>
        <v/>
      </c>
      <c r="BM1909" s="95" t="str">
        <f t="shared" si="6610"/>
        <v/>
      </c>
      <c r="BN1909" s="95" t="str">
        <f t="shared" si="6610"/>
        <v/>
      </c>
      <c r="BO1909" s="95" t="str">
        <f t="shared" si="6610"/>
        <v/>
      </c>
      <c r="BP1909" s="95" t="str">
        <f t="shared" si="6610"/>
        <v/>
      </c>
      <c r="BQ1909" s="81">
        <f t="shared" si="6448"/>
        <v>0</v>
      </c>
      <c r="BR1909" s="81">
        <f t="shared" si="6449"/>
        <v>0</v>
      </c>
      <c r="BS1909" s="81">
        <f t="shared" si="6450"/>
        <v>0</v>
      </c>
      <c r="BT1909" s="81">
        <f t="shared" si="6451"/>
        <v>0</v>
      </c>
      <c r="BU1909" s="81">
        <f t="shared" si="6452"/>
        <v>0</v>
      </c>
      <c r="BV1909" s="13">
        <f t="shared" si="6453"/>
        <v>0</v>
      </c>
      <c r="BW1909" s="11">
        <f t="shared" si="6379"/>
        <v>0</v>
      </c>
      <c r="BX1909" s="69">
        <f t="shared" si="6390"/>
        <v>0</v>
      </c>
      <c r="BY1909" s="69">
        <f>IF($A1909&lt;&gt;"",IF(BY1908&lt;&gt;0,BY1908,IF(BW1909&lt;=$AW$2,"Stop Loss",0)),0)</f>
        <v>0</v>
      </c>
      <c r="BZ1909" s="69">
        <f t="shared" ref="BZ1909:BZ1930" si="6611">IF(BW1909&gt;BZ1908,BW1909,BZ1908)</f>
        <v>0</v>
      </c>
      <c r="CA1909" s="27" t="str">
        <f t="shared" si="6391"/>
        <v/>
      </c>
      <c r="CB1909" s="27" t="str">
        <f t="shared" si="6392"/>
        <v/>
      </c>
      <c r="CC1909" s="27" t="str">
        <f t="shared" si="6393"/>
        <v/>
      </c>
      <c r="CD1909" s="27" t="str">
        <f t="shared" si="6394"/>
        <v/>
      </c>
      <c r="CE1909" s="27" t="str">
        <f t="shared" si="6395"/>
        <v/>
      </c>
      <c r="CF1909" s="27" t="str">
        <f t="shared" si="6396"/>
        <v/>
      </c>
      <c r="CG1909" s="86"/>
      <c r="CH1909" s="86"/>
      <c r="CI1909" s="45"/>
      <c r="CJ1909" s="45"/>
      <c r="CK1909" s="45"/>
    </row>
    <row r="1910" spans="1:89">
      <c r="A1910" s="149"/>
      <c r="B1910" s="82" t="str">
        <f t="shared" si="6366"/>
        <v/>
      </c>
      <c r="C1910" s="7" t="str">
        <f t="shared" si="6367"/>
        <v/>
      </c>
      <c r="D1910" s="81">
        <f t="shared" si="6368"/>
        <v>0</v>
      </c>
      <c r="E1910" s="7" t="str">
        <f t="shared" si="6369"/>
        <v>18,</v>
      </c>
      <c r="F1910" s="78"/>
      <c r="G1910" s="86"/>
      <c r="H1910" s="86"/>
      <c r="I1910" s="86"/>
      <c r="J1910" s="86"/>
      <c r="K1910" s="86"/>
      <c r="L1910" s="86"/>
      <c r="M1910" s="86"/>
      <c r="N1910" s="86"/>
      <c r="O1910" s="78"/>
      <c r="P1910" s="86"/>
      <c r="Q1910" s="86"/>
      <c r="R1910" s="86"/>
      <c r="S1910" s="86"/>
      <c r="T1910" s="86"/>
      <c r="U1910" s="86"/>
      <c r="V1910" s="86"/>
      <c r="W1910" s="86"/>
      <c r="X1910" s="123" t="str">
        <f t="shared" si="6370"/>
        <v/>
      </c>
      <c r="Y1910" s="127">
        <f t="shared" si="6421"/>
        <v>0</v>
      </c>
      <c r="Z1910" s="127">
        <f t="shared" si="6422"/>
        <v>0</v>
      </c>
      <c r="AA1910" s="127">
        <f t="shared" si="6423"/>
        <v>0</v>
      </c>
      <c r="AB1910" s="86">
        <f t="shared" ref="AB1910:AC1910" si="6612">AB1909</f>
        <v>0</v>
      </c>
      <c r="AC1910" s="86">
        <f t="shared" si="6612"/>
        <v>0</v>
      </c>
      <c r="AD1910" s="90" t="str">
        <f t="shared" ref="AD1910:AE1910" si="6613">IF($A1909&lt;&gt;"",AD1909,"")</f>
        <v/>
      </c>
      <c r="AE1910" s="54" t="str">
        <f t="shared" si="6613"/>
        <v/>
      </c>
      <c r="AF1910" s="92" t="str">
        <f t="shared" si="6382"/>
        <v/>
      </c>
      <c r="AG1910" s="82">
        <f t="shared" si="6373"/>
        <v>0</v>
      </c>
      <c r="AH1910" s="71">
        <f t="shared" si="6545"/>
        <v>0</v>
      </c>
      <c r="AI1910" s="78" t="str">
        <f t="shared" si="6374"/>
        <v/>
      </c>
      <c r="AJ1910" s="132">
        <f t="shared" si="6426"/>
        <v>0</v>
      </c>
      <c r="AK1910" s="132">
        <f t="shared" si="6427"/>
        <v>0</v>
      </c>
      <c r="AL1910" s="132">
        <f t="shared" si="6428"/>
        <v>0</v>
      </c>
      <c r="AM1910" s="86" t="str">
        <f t="shared" si="6429"/>
        <v/>
      </c>
      <c r="AN1910" s="86" t="str">
        <f t="shared" si="6430"/>
        <v/>
      </c>
      <c r="AO1910" s="90" t="str">
        <f t="shared" ref="AO1910:AP1910" si="6614">IF($A1909&lt;&gt;"",AO1909,"")</f>
        <v/>
      </c>
      <c r="AP1910" s="54" t="str">
        <f t="shared" si="6614"/>
        <v/>
      </c>
      <c r="AQ1910" s="92" t="str">
        <f t="shared" si="6384"/>
        <v/>
      </c>
      <c r="AR1910" s="82">
        <f t="shared" si="6432"/>
        <v>0</v>
      </c>
      <c r="AS1910" s="71">
        <f t="shared" si="6385"/>
        <v>0</v>
      </c>
      <c r="AT1910" s="78" t="str">
        <f t="shared" si="6376"/>
        <v/>
      </c>
      <c r="AU1910" s="137">
        <f t="shared" si="6433"/>
        <v>0</v>
      </c>
      <c r="AV1910" s="137">
        <f t="shared" si="6434"/>
        <v>0</v>
      </c>
      <c r="AW1910" s="137">
        <f t="shared" si="6435"/>
        <v>0</v>
      </c>
      <c r="AX1910" s="86" t="str">
        <f t="shared" si="6436"/>
        <v/>
      </c>
      <c r="AY1910" s="86" t="str">
        <f t="shared" si="6437"/>
        <v/>
      </c>
      <c r="AZ1910" s="90" t="str">
        <f t="shared" ref="AZ1910:BA1910" si="6615">IF($A1909&lt;&gt;"",AZ1909,"")</f>
        <v/>
      </c>
      <c r="BA1910" s="54" t="str">
        <f t="shared" si="6615"/>
        <v/>
      </c>
      <c r="BB1910" s="92" t="str">
        <f t="shared" si="6387"/>
        <v/>
      </c>
      <c r="BC1910" s="82">
        <f t="shared" si="6439"/>
        <v>0</v>
      </c>
      <c r="BD1910" s="71">
        <f t="shared" si="6388"/>
        <v>0</v>
      </c>
      <c r="BE1910" s="98">
        <f t="shared" si="6446"/>
        <v>18</v>
      </c>
      <c r="BF1910" s="54" t="str">
        <f t="shared" si="6594"/>
        <v/>
      </c>
      <c r="BG1910" s="92" t="str">
        <f t="shared" si="6588"/>
        <v/>
      </c>
      <c r="BH1910" s="82">
        <f t="shared" si="6418"/>
        <v>0</v>
      </c>
      <c r="BI1910" s="71">
        <f t="shared" si="6419"/>
        <v>0</v>
      </c>
      <c r="BJ1910" s="146"/>
      <c r="BK1910" s="97">
        <v>1</v>
      </c>
      <c r="BL1910" s="95" t="str">
        <f t="shared" ref="BL1910:BP1910" si="6616">IF(BL1909&lt;&gt;"",BL1909,"")</f>
        <v/>
      </c>
      <c r="BM1910" s="95" t="str">
        <f t="shared" si="6616"/>
        <v/>
      </c>
      <c r="BN1910" s="95" t="str">
        <f t="shared" si="6616"/>
        <v/>
      </c>
      <c r="BO1910" s="95" t="str">
        <f t="shared" si="6616"/>
        <v/>
      </c>
      <c r="BP1910" s="95" t="str">
        <f t="shared" si="6616"/>
        <v/>
      </c>
      <c r="BQ1910" s="81">
        <f t="shared" si="6448"/>
        <v>0</v>
      </c>
      <c r="BR1910" s="81">
        <f t="shared" si="6449"/>
        <v>0</v>
      </c>
      <c r="BS1910" s="81">
        <f t="shared" si="6450"/>
        <v>0</v>
      </c>
      <c r="BT1910" s="81">
        <f t="shared" si="6451"/>
        <v>0</v>
      </c>
      <c r="BU1910" s="81">
        <f t="shared" si="6452"/>
        <v>0</v>
      </c>
      <c r="BV1910" s="13">
        <f t="shared" si="6453"/>
        <v>0</v>
      </c>
      <c r="BW1910" s="11">
        <f t="shared" si="6379"/>
        <v>0</v>
      </c>
      <c r="BX1910" s="69">
        <f t="shared" si="6390"/>
        <v>0</v>
      </c>
      <c r="BY1910" s="69">
        <f>IF($A1910&lt;&gt;"",IF(BY1909&lt;&gt;0,BY1909,IF(BW1910&lt;=$AW$2,"Stop Loss",0)),0)</f>
        <v>0</v>
      </c>
      <c r="BZ1910" s="69">
        <f t="shared" si="6611"/>
        <v>0</v>
      </c>
      <c r="CA1910" s="27" t="str">
        <f t="shared" si="6391"/>
        <v/>
      </c>
      <c r="CB1910" s="27" t="str">
        <f t="shared" si="6392"/>
        <v/>
      </c>
      <c r="CC1910" s="27" t="str">
        <f t="shared" si="6393"/>
        <v/>
      </c>
      <c r="CD1910" s="27" t="str">
        <f t="shared" si="6394"/>
        <v/>
      </c>
      <c r="CE1910" s="27" t="str">
        <f t="shared" si="6395"/>
        <v/>
      </c>
      <c r="CF1910" s="27" t="str">
        <f t="shared" si="6396"/>
        <v/>
      </c>
      <c r="CG1910" s="86"/>
      <c r="CH1910" s="86"/>
      <c r="CI1910" s="45"/>
      <c r="CJ1910" s="45"/>
      <c r="CK1910" s="45"/>
    </row>
    <row r="1911" spans="1:89">
      <c r="A1911" s="149"/>
      <c r="B1911" s="82" t="str">
        <f t="shared" si="6366"/>
        <v/>
      </c>
      <c r="C1911" s="7" t="str">
        <f t="shared" si="6367"/>
        <v/>
      </c>
      <c r="D1911" s="81">
        <f t="shared" si="6368"/>
        <v>0</v>
      </c>
      <c r="E1911" s="7" t="str">
        <f t="shared" si="6369"/>
        <v>18,</v>
      </c>
      <c r="F1911" s="78"/>
      <c r="G1911" s="86"/>
      <c r="H1911" s="86"/>
      <c r="I1911" s="86"/>
      <c r="J1911" s="86"/>
      <c r="K1911" s="86"/>
      <c r="L1911" s="86"/>
      <c r="M1911" s="86"/>
      <c r="N1911" s="86"/>
      <c r="O1911" s="78"/>
      <c r="P1911" s="86"/>
      <c r="Q1911" s="86"/>
      <c r="R1911" s="86"/>
      <c r="S1911" s="86"/>
      <c r="T1911" s="86"/>
      <c r="U1911" s="86"/>
      <c r="V1911" s="86"/>
      <c r="W1911" s="86"/>
      <c r="X1911" s="123" t="str">
        <f t="shared" si="6370"/>
        <v/>
      </c>
      <c r="Y1911" s="127">
        <f t="shared" si="6421"/>
        <v>0</v>
      </c>
      <c r="Z1911" s="127">
        <f t="shared" si="6422"/>
        <v>0</v>
      </c>
      <c r="AA1911" s="127">
        <f t="shared" si="6423"/>
        <v>0</v>
      </c>
      <c r="AB1911" s="86">
        <f t="shared" ref="AB1911:AC1911" si="6617">AB1910</f>
        <v>0</v>
      </c>
      <c r="AC1911" s="86">
        <f t="shared" si="6617"/>
        <v>0</v>
      </c>
      <c r="AD1911" s="90" t="str">
        <f t="shared" ref="AD1911:AE1911" si="6618">IF($A1910&lt;&gt;"",AD1910,"")</f>
        <v/>
      </c>
      <c r="AE1911" s="54" t="str">
        <f t="shared" si="6618"/>
        <v/>
      </c>
      <c r="AF1911" s="92" t="str">
        <f t="shared" si="6382"/>
        <v/>
      </c>
      <c r="AG1911" s="82">
        <f t="shared" si="6373"/>
        <v>0</v>
      </c>
      <c r="AH1911" s="71">
        <f t="shared" si="6545"/>
        <v>0</v>
      </c>
      <c r="AI1911" s="78" t="str">
        <f t="shared" si="6374"/>
        <v/>
      </c>
      <c r="AJ1911" s="132">
        <f t="shared" si="6426"/>
        <v>0</v>
      </c>
      <c r="AK1911" s="132">
        <f t="shared" si="6427"/>
        <v>0</v>
      </c>
      <c r="AL1911" s="132">
        <f t="shared" si="6428"/>
        <v>0</v>
      </c>
      <c r="AM1911" s="86" t="str">
        <f t="shared" si="6429"/>
        <v/>
      </c>
      <c r="AN1911" s="86" t="str">
        <f t="shared" si="6430"/>
        <v/>
      </c>
      <c r="AO1911" s="90" t="str">
        <f t="shared" ref="AO1911:AP1911" si="6619">IF($A1910&lt;&gt;"",AO1910,"")</f>
        <v/>
      </c>
      <c r="AP1911" s="54" t="str">
        <f t="shared" si="6619"/>
        <v/>
      </c>
      <c r="AQ1911" s="92" t="str">
        <f t="shared" si="6384"/>
        <v/>
      </c>
      <c r="AR1911" s="82">
        <f t="shared" si="6432"/>
        <v>0</v>
      </c>
      <c r="AS1911" s="71">
        <f t="shared" si="6385"/>
        <v>0</v>
      </c>
      <c r="AT1911" s="78" t="str">
        <f t="shared" si="6376"/>
        <v/>
      </c>
      <c r="AU1911" s="137">
        <f t="shared" si="6433"/>
        <v>0</v>
      </c>
      <c r="AV1911" s="137">
        <f t="shared" si="6434"/>
        <v>0</v>
      </c>
      <c r="AW1911" s="137">
        <f t="shared" si="6435"/>
        <v>0</v>
      </c>
      <c r="AX1911" s="86" t="str">
        <f t="shared" si="6436"/>
        <v/>
      </c>
      <c r="AY1911" s="86" t="str">
        <f t="shared" si="6437"/>
        <v/>
      </c>
      <c r="AZ1911" s="90" t="str">
        <f t="shared" ref="AZ1911:BA1911" si="6620">IF($A1910&lt;&gt;"",AZ1910,"")</f>
        <v/>
      </c>
      <c r="BA1911" s="54" t="str">
        <f t="shared" si="6620"/>
        <v/>
      </c>
      <c r="BB1911" s="92" t="str">
        <f t="shared" si="6387"/>
        <v/>
      </c>
      <c r="BC1911" s="82">
        <f t="shared" si="6439"/>
        <v>0</v>
      </c>
      <c r="BD1911" s="71">
        <f t="shared" si="6388"/>
        <v>0</v>
      </c>
      <c r="BE1911" s="98">
        <f t="shared" si="6446"/>
        <v>18</v>
      </c>
      <c r="BF1911" s="54" t="str">
        <f t="shared" si="6594"/>
        <v/>
      </c>
      <c r="BG1911" s="92" t="str">
        <f t="shared" si="6588"/>
        <v/>
      </c>
      <c r="BH1911" s="82">
        <f t="shared" si="6418"/>
        <v>0</v>
      </c>
      <c r="BI1911" s="71">
        <f t="shared" si="6419"/>
        <v>0</v>
      </c>
      <c r="BJ1911" s="146"/>
      <c r="BK1911" s="97">
        <v>1</v>
      </c>
      <c r="BL1911" s="95" t="str">
        <f t="shared" ref="BL1911:BP1911" si="6621">IF(BL1910&lt;&gt;"",BL1910,"")</f>
        <v/>
      </c>
      <c r="BM1911" s="95" t="str">
        <f t="shared" si="6621"/>
        <v/>
      </c>
      <c r="BN1911" s="95" t="str">
        <f t="shared" si="6621"/>
        <v/>
      </c>
      <c r="BO1911" s="95" t="str">
        <f t="shared" si="6621"/>
        <v/>
      </c>
      <c r="BP1911" s="95" t="str">
        <f t="shared" si="6621"/>
        <v/>
      </c>
      <c r="BQ1911" s="81">
        <f t="shared" si="6448"/>
        <v>0</v>
      </c>
      <c r="BR1911" s="81">
        <f t="shared" si="6449"/>
        <v>0</v>
      </c>
      <c r="BS1911" s="81">
        <f t="shared" si="6450"/>
        <v>0</v>
      </c>
      <c r="BT1911" s="81">
        <f t="shared" si="6451"/>
        <v>0</v>
      </c>
      <c r="BU1911" s="81">
        <f t="shared" si="6452"/>
        <v>0</v>
      </c>
      <c r="BV1911" s="13">
        <f t="shared" si="6453"/>
        <v>0</v>
      </c>
      <c r="BW1911" s="11">
        <f t="shared" si="6379"/>
        <v>0</v>
      </c>
      <c r="BX1911" s="69">
        <f t="shared" si="6390"/>
        <v>0</v>
      </c>
      <c r="BY1911" s="69">
        <f>IF($A1911&lt;&gt;"",IF(BY1910&lt;&gt;0,BY1910,IF(BW1911&lt;=$AW$2,"Stop Loss",0)),0)</f>
        <v>0</v>
      </c>
      <c r="BZ1911" s="69">
        <f t="shared" si="6611"/>
        <v>0</v>
      </c>
      <c r="CA1911" s="27" t="str">
        <f t="shared" si="6391"/>
        <v/>
      </c>
      <c r="CB1911" s="27" t="str">
        <f t="shared" si="6392"/>
        <v/>
      </c>
      <c r="CC1911" s="27" t="str">
        <f t="shared" si="6393"/>
        <v/>
      </c>
      <c r="CD1911" s="27" t="str">
        <f t="shared" si="6394"/>
        <v/>
      </c>
      <c r="CE1911" s="27" t="str">
        <f t="shared" si="6395"/>
        <v/>
      </c>
      <c r="CF1911" s="27" t="str">
        <f t="shared" si="6396"/>
        <v/>
      </c>
      <c r="CG1911" s="86"/>
      <c r="CH1911" s="86"/>
      <c r="CI1911" s="45"/>
      <c r="CJ1911" s="45"/>
      <c r="CK1911" s="45"/>
    </row>
    <row r="1912" spans="1:89">
      <c r="A1912" s="149"/>
      <c r="B1912" s="82" t="str">
        <f t="shared" si="6366"/>
        <v/>
      </c>
      <c r="C1912" s="7" t="str">
        <f t="shared" si="6367"/>
        <v/>
      </c>
      <c r="D1912" s="81">
        <f t="shared" si="6368"/>
        <v>0</v>
      </c>
      <c r="E1912" s="7" t="str">
        <f t="shared" si="6369"/>
        <v>18,</v>
      </c>
      <c r="F1912" s="78"/>
      <c r="G1912" s="86"/>
      <c r="H1912" s="86"/>
      <c r="I1912" s="86"/>
      <c r="J1912" s="86"/>
      <c r="K1912" s="86"/>
      <c r="L1912" s="86"/>
      <c r="M1912" s="86"/>
      <c r="N1912" s="86"/>
      <c r="O1912" s="78"/>
      <c r="P1912" s="86"/>
      <c r="Q1912" s="86"/>
      <c r="R1912" s="86"/>
      <c r="S1912" s="86"/>
      <c r="T1912" s="86"/>
      <c r="U1912" s="86"/>
      <c r="V1912" s="86"/>
      <c r="W1912" s="86"/>
      <c r="X1912" s="123" t="str">
        <f t="shared" si="6370"/>
        <v/>
      </c>
      <c r="Y1912" s="127">
        <f t="shared" si="6421"/>
        <v>0</v>
      </c>
      <c r="Z1912" s="127">
        <f t="shared" si="6422"/>
        <v>0</v>
      </c>
      <c r="AA1912" s="127">
        <f t="shared" si="6423"/>
        <v>0</v>
      </c>
      <c r="AB1912" s="86">
        <f>IF($Y1912&gt;$Z1912,$Y1912-$Z1912+AB1911,AB1911)</f>
        <v>0</v>
      </c>
      <c r="AC1912" s="86">
        <f>IF($Z1912&gt;$Y1912,$Z1912-$Y1912+AC1911,AC1911)</f>
        <v>0</v>
      </c>
      <c r="AD1912" s="90" t="str">
        <f t="shared" ref="AD1912:AE1912" si="6622">IF($A1911&lt;&gt;"",AD1911,"")</f>
        <v/>
      </c>
      <c r="AE1912" s="54" t="str">
        <f t="shared" si="6622"/>
        <v/>
      </c>
      <c r="AF1912" s="92" t="str">
        <f t="shared" si="6382"/>
        <v/>
      </c>
      <c r="AG1912" s="82">
        <f t="shared" si="6373"/>
        <v>0</v>
      </c>
      <c r="AH1912" s="71">
        <f t="shared" si="6545"/>
        <v>0</v>
      </c>
      <c r="AI1912" s="78" t="str">
        <f t="shared" si="6374"/>
        <v/>
      </c>
      <c r="AJ1912" s="132">
        <f t="shared" si="6426"/>
        <v>0</v>
      </c>
      <c r="AK1912" s="132">
        <f t="shared" si="6427"/>
        <v>0</v>
      </c>
      <c r="AL1912" s="132">
        <f t="shared" si="6428"/>
        <v>0</v>
      </c>
      <c r="AM1912" s="86" t="str">
        <f t="shared" si="6429"/>
        <v/>
      </c>
      <c r="AN1912" s="86" t="str">
        <f t="shared" si="6430"/>
        <v/>
      </c>
      <c r="AO1912" s="90" t="str">
        <f t="shared" ref="AO1912:AP1912" si="6623">IF($A1911&lt;&gt;"",AO1911,"")</f>
        <v/>
      </c>
      <c r="AP1912" s="54" t="str">
        <f t="shared" si="6623"/>
        <v/>
      </c>
      <c r="AQ1912" s="92" t="str">
        <f t="shared" si="6384"/>
        <v/>
      </c>
      <c r="AR1912" s="82">
        <f t="shared" si="6432"/>
        <v>0</v>
      </c>
      <c r="AS1912" s="71">
        <f t="shared" si="6385"/>
        <v>0</v>
      </c>
      <c r="AT1912" s="78" t="str">
        <f t="shared" si="6376"/>
        <v/>
      </c>
      <c r="AU1912" s="137">
        <f t="shared" si="6433"/>
        <v>0</v>
      </c>
      <c r="AV1912" s="137">
        <f t="shared" si="6434"/>
        <v>0</v>
      </c>
      <c r="AW1912" s="137">
        <f t="shared" si="6435"/>
        <v>0</v>
      </c>
      <c r="AX1912" s="86" t="str">
        <f t="shared" si="6436"/>
        <v/>
      </c>
      <c r="AY1912" s="86" t="str">
        <f t="shared" si="6437"/>
        <v/>
      </c>
      <c r="AZ1912" s="90" t="str">
        <f t="shared" ref="AZ1912:BA1912" si="6624">IF($A1911&lt;&gt;"",AZ1911,"")</f>
        <v/>
      </c>
      <c r="BA1912" s="54" t="str">
        <f t="shared" si="6624"/>
        <v/>
      </c>
      <c r="BB1912" s="92" t="str">
        <f t="shared" si="6387"/>
        <v/>
      </c>
      <c r="BC1912" s="82">
        <f t="shared" si="6439"/>
        <v>0</v>
      </c>
      <c r="BD1912" s="71">
        <f t="shared" si="6388"/>
        <v>0</v>
      </c>
      <c r="BE1912" s="98">
        <f t="shared" si="6446"/>
        <v>18</v>
      </c>
      <c r="BF1912" s="54" t="str">
        <f t="shared" si="6594"/>
        <v/>
      </c>
      <c r="BG1912" s="92" t="str">
        <f t="shared" si="6588"/>
        <v/>
      </c>
      <c r="BH1912" s="82">
        <f t="shared" si="6418"/>
        <v>0</v>
      </c>
      <c r="BI1912" s="71">
        <f t="shared" si="6419"/>
        <v>0</v>
      </c>
      <c r="BJ1912" s="146"/>
      <c r="BK1912" s="97">
        <v>1</v>
      </c>
      <c r="BL1912" s="95" t="str">
        <f t="shared" ref="BL1912:BP1912" si="6625">IF(BL1911&lt;&gt;"",BL1911,"")</f>
        <v/>
      </c>
      <c r="BM1912" s="95" t="str">
        <f t="shared" si="6625"/>
        <v/>
      </c>
      <c r="BN1912" s="95" t="str">
        <f t="shared" si="6625"/>
        <v/>
      </c>
      <c r="BO1912" s="95" t="str">
        <f t="shared" si="6625"/>
        <v/>
      </c>
      <c r="BP1912" s="95" t="str">
        <f t="shared" si="6625"/>
        <v/>
      </c>
      <c r="BQ1912" s="81">
        <f t="shared" si="6448"/>
        <v>0</v>
      </c>
      <c r="BR1912" s="81">
        <f t="shared" si="6449"/>
        <v>0</v>
      </c>
      <c r="BS1912" s="81">
        <f t="shared" si="6450"/>
        <v>0</v>
      </c>
      <c r="BT1912" s="81">
        <f t="shared" si="6451"/>
        <v>0</v>
      </c>
      <c r="BU1912" s="81">
        <f t="shared" si="6452"/>
        <v>0</v>
      </c>
      <c r="BV1912" s="13">
        <f t="shared" si="6453"/>
        <v>0</v>
      </c>
      <c r="BW1912" s="11">
        <f t="shared" si="6379"/>
        <v>0</v>
      </c>
      <c r="BX1912" s="69">
        <f t="shared" si="6390"/>
        <v>0</v>
      </c>
      <c r="BY1912" s="69">
        <f>IF($A1912&lt;&gt;"",IF(BY1911&lt;&gt;0,BY1911,IF(BW1912&lt;=$AW$2,"Stop Loss",0)),0)</f>
        <v>0</v>
      </c>
      <c r="BZ1912" s="69">
        <f t="shared" si="6611"/>
        <v>0</v>
      </c>
      <c r="CA1912" s="27" t="str">
        <f t="shared" si="6391"/>
        <v/>
      </c>
      <c r="CB1912" s="27" t="str">
        <f t="shared" si="6392"/>
        <v/>
      </c>
      <c r="CC1912" s="27" t="str">
        <f t="shared" si="6393"/>
        <v/>
      </c>
      <c r="CD1912" s="27" t="str">
        <f t="shared" si="6394"/>
        <v/>
      </c>
      <c r="CE1912" s="27" t="str">
        <f t="shared" si="6395"/>
        <v/>
      </c>
      <c r="CF1912" s="27" t="str">
        <f t="shared" si="6396"/>
        <v/>
      </c>
      <c r="CG1912" s="86"/>
      <c r="CH1912" s="86"/>
      <c r="CI1912" s="45"/>
      <c r="CJ1912" s="45"/>
      <c r="CK1912" s="45"/>
    </row>
    <row r="1913" spans="1:89">
      <c r="A1913" s="149"/>
      <c r="B1913" s="82" t="str">
        <f t="shared" si="6366"/>
        <v/>
      </c>
      <c r="C1913" s="7" t="str">
        <f t="shared" si="6367"/>
        <v/>
      </c>
      <c r="D1913" s="81">
        <f t="shared" si="6368"/>
        <v>0</v>
      </c>
      <c r="E1913" s="7" t="str">
        <f t="shared" si="6369"/>
        <v>18,</v>
      </c>
      <c r="F1913" s="78"/>
      <c r="G1913" s="86"/>
      <c r="H1913" s="86"/>
      <c r="I1913" s="86"/>
      <c r="J1913" s="86"/>
      <c r="K1913" s="86"/>
      <c r="L1913" s="86"/>
      <c r="M1913" s="86"/>
      <c r="N1913" s="86"/>
      <c r="O1913" s="78"/>
      <c r="P1913" s="86"/>
      <c r="Q1913" s="86"/>
      <c r="R1913" s="86"/>
      <c r="S1913" s="86"/>
      <c r="T1913" s="86"/>
      <c r="U1913" s="86"/>
      <c r="V1913" s="86"/>
      <c r="W1913" s="86"/>
      <c r="X1913" s="123" t="str">
        <f t="shared" si="6370"/>
        <v/>
      </c>
      <c r="Y1913" s="127">
        <f t="shared" si="6421"/>
        <v>0</v>
      </c>
      <c r="Z1913" s="127">
        <f t="shared" si="6422"/>
        <v>0</v>
      </c>
      <c r="AA1913" s="127">
        <f t="shared" si="6423"/>
        <v>0</v>
      </c>
      <c r="AB1913" s="86">
        <f>AB1912</f>
        <v>0</v>
      </c>
      <c r="AC1913" s="86">
        <f>AC1912</f>
        <v>0</v>
      </c>
      <c r="AD1913" s="90" t="str">
        <f>IF($A1912&lt;&gt;"",AA1912,"")</f>
        <v/>
      </c>
      <c r="AE1913" s="92" t="str">
        <f>IF($A1912&lt;&gt;"",IF(Y1912&gt;Z1912,"L","H"),"")</f>
        <v/>
      </c>
      <c r="AF1913" s="92" t="str">
        <f t="shared" si="6382"/>
        <v/>
      </c>
      <c r="AG1913" s="82">
        <f t="shared" si="6373"/>
        <v>0</v>
      </c>
      <c r="AH1913" s="71">
        <f t="shared" si="6545"/>
        <v>0</v>
      </c>
      <c r="AI1913" s="78" t="str">
        <f t="shared" si="6374"/>
        <v/>
      </c>
      <c r="AJ1913" s="132">
        <f t="shared" si="6426"/>
        <v>0</v>
      </c>
      <c r="AK1913" s="132">
        <f t="shared" si="6427"/>
        <v>0</v>
      </c>
      <c r="AL1913" s="132">
        <f t="shared" si="6428"/>
        <v>0</v>
      </c>
      <c r="AM1913" s="86" t="str">
        <f t="shared" si="6429"/>
        <v/>
      </c>
      <c r="AN1913" s="86" t="str">
        <f t="shared" si="6430"/>
        <v/>
      </c>
      <c r="AO1913" s="90" t="str">
        <f>IF($A1912&lt;&gt;"",AL1912,"")</f>
        <v/>
      </c>
      <c r="AP1913" s="92" t="str">
        <f>IF($A1912&lt;&gt;"",IF(AM1912&lt;&gt;"","O","E"),"")</f>
        <v/>
      </c>
      <c r="AQ1913" s="92" t="str">
        <f t="shared" si="6384"/>
        <v/>
      </c>
      <c r="AR1913" s="82">
        <f t="shared" si="6432"/>
        <v>0</v>
      </c>
      <c r="AS1913" s="71">
        <f t="shared" si="6385"/>
        <v>0</v>
      </c>
      <c r="AT1913" s="78" t="str">
        <f t="shared" si="6376"/>
        <v/>
      </c>
      <c r="AU1913" s="137">
        <f t="shared" si="6433"/>
        <v>0</v>
      </c>
      <c r="AV1913" s="137">
        <f t="shared" si="6434"/>
        <v>0</v>
      </c>
      <c r="AW1913" s="137">
        <f t="shared" si="6435"/>
        <v>0</v>
      </c>
      <c r="AX1913" s="86" t="str">
        <f t="shared" si="6436"/>
        <v/>
      </c>
      <c r="AY1913" s="86" t="str">
        <f t="shared" si="6437"/>
        <v/>
      </c>
      <c r="AZ1913" s="90" t="str">
        <f>IF($A1912&lt;&gt;"",AW1912,"")</f>
        <v/>
      </c>
      <c r="BA1913" s="92" t="str">
        <f>IF($A1912&lt;&gt;"",IF(AX1912&lt;&gt;"","B","R"),"")</f>
        <v/>
      </c>
      <c r="BB1913" s="92" t="str">
        <f t="shared" si="6387"/>
        <v/>
      </c>
      <c r="BC1913" s="82">
        <f t="shared" si="6439"/>
        <v>0</v>
      </c>
      <c r="BD1913" s="71">
        <f t="shared" si="6388"/>
        <v>0</v>
      </c>
      <c r="BE1913" s="98">
        <f t="shared" si="6446"/>
        <v>18</v>
      </c>
      <c r="BF1913" s="92" t="str">
        <f>IF($A1912&lt;&gt;"",IF($Y1912&gt;$Z1912,"H",IF($Z1912&gt;$Y1912,"L",BF1912)),"")</f>
        <v/>
      </c>
      <c r="BG1913" s="92" t="str">
        <f>IF($A1913&lt;&gt;"",IF($A1913=0,"L",IF(BF1913&lt;&gt;"",IF(BF1913=X1913,"W","L"))),"")</f>
        <v/>
      </c>
      <c r="BH1913" s="82">
        <f t="shared" si="6418"/>
        <v>0</v>
      </c>
      <c r="BI1913" s="71">
        <f t="shared" si="6419"/>
        <v>0</v>
      </c>
      <c r="BJ1913" s="146" t="str">
        <f>AE1913&amp;AP1913&amp;BA1913</f>
        <v/>
      </c>
      <c r="BK1913" s="97">
        <v>1</v>
      </c>
      <c r="BL1913" s="95" t="str">
        <f>IF($A1912&lt;&gt;"",IF($BJ1913="LER","11,",IF($BJ1913="LOR","02,",IF($BJ1913="LEB","01,",IF($BJ1913="LOB","12,",IF($BJ1913="HER","29,",IF($BJ1913="HOR","20,",IF($BJ1913="HEB","19,",IF($BJ1913="HOB","30,","")))))))),"")</f>
        <v/>
      </c>
      <c r="BM1913" s="95" t="str">
        <f>IF($A1912&lt;&gt;"",IF($BJ1913="LER","13,",IF($BJ1913="LOR","04,",IF($BJ1913="LEB","03,",IF($BJ1913="LOB","14,",IF($BJ1913="HER","31,",IF($BJ1913="HOR","22,",IF($BJ1913="HEB","21,",IF($BJ1913="HOB","32,","")))))))),"")</f>
        <v/>
      </c>
      <c r="BN1913" s="95" t="str">
        <f>IF($A1912&lt;&gt;"",IF($BJ1913="LER","15,",IF($BJ1913="LOR","06,",IF($BJ1913="LEB","05,",IF($BJ1913="LOB","16,",IF($BJ1913="HER","33,",IF($BJ1913="HOR","24,",IF($BJ1913="HEB","23,",IF($BJ1913="HOB","34,","")))))))),"")</f>
        <v/>
      </c>
      <c r="BO1913" s="95" t="str">
        <f>IF($A1912&lt;&gt;"",IF($BJ1913="LER","17,",IF($BJ1913="LOR","08,",IF($BJ1913="LEB","07,",IF($BJ1913="LOB","18,",IF($BJ1913="HER","35,",IF($BJ1913="HOR","26,",IF($BJ1913="HEB","25,",IF($BJ1913="HOB","36,","")))))))),"")</f>
        <v/>
      </c>
      <c r="BP1913" s="95" t="str">
        <f>IF($A1912&lt;&gt;"",IF($BJ1913="LER","",IF($BJ1913="LOR","10,",IF($BJ1913="LEB","09,",IF($BJ1913="LOB","",IF($BJ1913="HER","",IF($BJ1913="HOR","28,",IF($BJ1913="HEB","27,",IF($BJ1913="HOB","","")))))))),"")</f>
        <v/>
      </c>
      <c r="BQ1913" s="81">
        <f t="shared" si="6448"/>
        <v>0</v>
      </c>
      <c r="BR1913" s="81">
        <f t="shared" si="6449"/>
        <v>0</v>
      </c>
      <c r="BS1913" s="81">
        <f t="shared" si="6450"/>
        <v>0</v>
      </c>
      <c r="BT1913" s="81">
        <f t="shared" si="6451"/>
        <v>0</v>
      </c>
      <c r="BU1913" s="81">
        <f t="shared" si="6452"/>
        <v>0</v>
      </c>
      <c r="BV1913" s="13">
        <f t="shared" si="6453"/>
        <v>0</v>
      </c>
      <c r="BW1913" s="11">
        <f t="shared" si="6379"/>
        <v>0</v>
      </c>
      <c r="BX1913" s="69">
        <f t="shared" si="6390"/>
        <v>0</v>
      </c>
      <c r="BY1913" s="69">
        <f>IF($A1913&lt;&gt;"",IF(BY1912&lt;&gt;0,BY1912,IF(BW1913&lt;=$AW$2,"Stop Loss",0)),0)</f>
        <v>0</v>
      </c>
      <c r="BZ1913" s="69">
        <f t="shared" si="6611"/>
        <v>0</v>
      </c>
      <c r="CA1913" s="27" t="str">
        <f t="shared" si="6391"/>
        <v/>
      </c>
      <c r="CB1913" s="27" t="str">
        <f t="shared" si="6392"/>
        <v/>
      </c>
      <c r="CC1913" s="27" t="str">
        <f t="shared" si="6393"/>
        <v/>
      </c>
      <c r="CD1913" s="27" t="str">
        <f t="shared" si="6394"/>
        <v/>
      </c>
      <c r="CE1913" s="27" t="str">
        <f t="shared" si="6395"/>
        <v/>
      </c>
      <c r="CF1913" s="27" t="str">
        <f t="shared" si="6396"/>
        <v/>
      </c>
      <c r="CG1913" s="86"/>
      <c r="CH1913" s="86"/>
      <c r="CI1913" s="45"/>
      <c r="CJ1913" s="45"/>
      <c r="CK1913" s="45"/>
    </row>
    <row r="1914" spans="1:89">
      <c r="A1914" s="149"/>
      <c r="B1914" s="82" t="str">
        <f t="shared" si="6366"/>
        <v/>
      </c>
      <c r="C1914" s="7" t="str">
        <f t="shared" si="6367"/>
        <v/>
      </c>
      <c r="D1914" s="81">
        <f t="shared" si="6368"/>
        <v>0</v>
      </c>
      <c r="E1914" s="7" t="str">
        <f t="shared" si="6369"/>
        <v>18,</v>
      </c>
      <c r="F1914" s="78"/>
      <c r="G1914" s="86"/>
      <c r="H1914" s="86"/>
      <c r="I1914" s="86"/>
      <c r="J1914" s="86"/>
      <c r="K1914" s="86"/>
      <c r="L1914" s="86"/>
      <c r="M1914" s="86"/>
      <c r="N1914" s="86"/>
      <c r="O1914" s="78"/>
      <c r="P1914" s="86"/>
      <c r="Q1914" s="86"/>
      <c r="R1914" s="86"/>
      <c r="S1914" s="86"/>
      <c r="T1914" s="86"/>
      <c r="U1914" s="86"/>
      <c r="V1914" s="86"/>
      <c r="W1914" s="86"/>
      <c r="X1914" s="123" t="str">
        <f t="shared" si="6370"/>
        <v/>
      </c>
      <c r="Y1914" s="127">
        <f t="shared" si="6421"/>
        <v>0</v>
      </c>
      <c r="Z1914" s="127">
        <f t="shared" si="6422"/>
        <v>0</v>
      </c>
      <c r="AA1914" s="127">
        <f t="shared" si="6423"/>
        <v>0</v>
      </c>
      <c r="AB1914" s="86">
        <f t="shared" ref="AB1914:AC1914" si="6626">AB1913</f>
        <v>0</v>
      </c>
      <c r="AC1914" s="86">
        <f t="shared" si="6626"/>
        <v>0</v>
      </c>
      <c r="AD1914" s="90" t="str">
        <f>IF($A1913&lt;&gt;"",AD1913,"")</f>
        <v/>
      </c>
      <c r="AE1914" s="54" t="str">
        <f>IF($A1913&lt;&gt;"",AE1913,"")</f>
        <v/>
      </c>
      <c r="AF1914" s="92" t="str">
        <f t="shared" si="6382"/>
        <v/>
      </c>
      <c r="AG1914" s="82">
        <f t="shared" si="6373"/>
        <v>0</v>
      </c>
      <c r="AH1914" s="71">
        <f t="shared" si="6545"/>
        <v>0</v>
      </c>
      <c r="AI1914" s="78" t="str">
        <f t="shared" si="6374"/>
        <v/>
      </c>
      <c r="AJ1914" s="132">
        <f t="shared" si="6426"/>
        <v>0</v>
      </c>
      <c r="AK1914" s="132">
        <f t="shared" si="6427"/>
        <v>0</v>
      </c>
      <c r="AL1914" s="132">
        <f t="shared" si="6428"/>
        <v>0</v>
      </c>
      <c r="AM1914" s="86" t="str">
        <f t="shared" si="6429"/>
        <v/>
      </c>
      <c r="AN1914" s="86" t="str">
        <f t="shared" si="6430"/>
        <v/>
      </c>
      <c r="AO1914" s="90" t="str">
        <f>IF($A1913&lt;&gt;"",AO1913,"")</f>
        <v/>
      </c>
      <c r="AP1914" s="54" t="str">
        <f>IF($A1913&lt;&gt;"",AP1913,"")</f>
        <v/>
      </c>
      <c r="AQ1914" s="92" t="str">
        <f t="shared" si="6384"/>
        <v/>
      </c>
      <c r="AR1914" s="82">
        <f t="shared" si="6432"/>
        <v>0</v>
      </c>
      <c r="AS1914" s="71">
        <f t="shared" si="6385"/>
        <v>0</v>
      </c>
      <c r="AT1914" s="78" t="str">
        <f t="shared" si="6376"/>
        <v/>
      </c>
      <c r="AU1914" s="137">
        <f t="shared" si="6433"/>
        <v>0</v>
      </c>
      <c r="AV1914" s="137">
        <f t="shared" si="6434"/>
        <v>0</v>
      </c>
      <c r="AW1914" s="137">
        <f t="shared" si="6435"/>
        <v>0</v>
      </c>
      <c r="AX1914" s="86" t="str">
        <f t="shared" si="6436"/>
        <v/>
      </c>
      <c r="AY1914" s="86" t="str">
        <f t="shared" si="6437"/>
        <v/>
      </c>
      <c r="AZ1914" s="90" t="str">
        <f>IF($A1913&lt;&gt;"",AZ1913,"")</f>
        <v/>
      </c>
      <c r="BA1914" s="54" t="str">
        <f>IF($A1913&lt;&gt;"",BA1913,"")</f>
        <v/>
      </c>
      <c r="BB1914" s="92" t="str">
        <f t="shared" si="6387"/>
        <v/>
      </c>
      <c r="BC1914" s="82">
        <f t="shared" si="6439"/>
        <v>0</v>
      </c>
      <c r="BD1914" s="71">
        <f t="shared" si="6388"/>
        <v>0</v>
      </c>
      <c r="BE1914" s="98">
        <f t="shared" si="6446"/>
        <v>18</v>
      </c>
      <c r="BF1914" s="54" t="str">
        <f>IF($A1913&lt;&gt;"",BF1913,"")</f>
        <v/>
      </c>
      <c r="BG1914" s="92" t="str">
        <f t="shared" ref="BG1914:BG1930" si="6627">IF($A1914&lt;&gt;"",IF($A1914=0,"L",IF(BF1914&lt;&gt;"",IF(BF1914=X1914,"W","L"))),"")</f>
        <v/>
      </c>
      <c r="BH1914" s="82">
        <f t="shared" si="6418"/>
        <v>0</v>
      </c>
      <c r="BI1914" s="71">
        <f t="shared" si="6419"/>
        <v>0</v>
      </c>
      <c r="BJ1914" s="146"/>
      <c r="BK1914" s="97">
        <v>1</v>
      </c>
      <c r="BL1914" s="95" t="str">
        <f>IF(BL1913&lt;&gt;"",BL1913,"")</f>
        <v/>
      </c>
      <c r="BM1914" s="95" t="str">
        <f t="shared" ref="BM1914:BP1914" si="6628">IF(BM1913&lt;&gt;"",BM1913,"")</f>
        <v/>
      </c>
      <c r="BN1914" s="95" t="str">
        <f t="shared" si="6628"/>
        <v/>
      </c>
      <c r="BO1914" s="95" t="str">
        <f t="shared" si="6628"/>
        <v/>
      </c>
      <c r="BP1914" s="95" t="str">
        <f t="shared" si="6628"/>
        <v/>
      </c>
      <c r="BQ1914" s="81">
        <f t="shared" si="6448"/>
        <v>0</v>
      </c>
      <c r="BR1914" s="81">
        <f t="shared" si="6449"/>
        <v>0</v>
      </c>
      <c r="BS1914" s="81">
        <f t="shared" si="6450"/>
        <v>0</v>
      </c>
      <c r="BT1914" s="81">
        <f t="shared" si="6451"/>
        <v>0</v>
      </c>
      <c r="BU1914" s="81">
        <f t="shared" si="6452"/>
        <v>0</v>
      </c>
      <c r="BV1914" s="13">
        <f t="shared" si="6453"/>
        <v>0</v>
      </c>
      <c r="BW1914" s="11">
        <f t="shared" si="6379"/>
        <v>0</v>
      </c>
      <c r="BX1914" s="69">
        <f t="shared" si="6390"/>
        <v>0</v>
      </c>
      <c r="BY1914" s="69">
        <f>IF($A1914&lt;&gt;"",IF(BY1913&lt;&gt;0,BY1913,IF(BW1914&lt;=$AW$2,"Stop Loss",0)),0)</f>
        <v>0</v>
      </c>
      <c r="BZ1914" s="69">
        <f t="shared" si="6611"/>
        <v>0</v>
      </c>
      <c r="CA1914" s="27" t="str">
        <f t="shared" si="6391"/>
        <v/>
      </c>
      <c r="CB1914" s="27" t="str">
        <f t="shared" si="6392"/>
        <v/>
      </c>
      <c r="CC1914" s="27" t="str">
        <f t="shared" si="6393"/>
        <v/>
      </c>
      <c r="CD1914" s="27" t="str">
        <f t="shared" si="6394"/>
        <v/>
      </c>
      <c r="CE1914" s="27" t="str">
        <f t="shared" si="6395"/>
        <v/>
      </c>
      <c r="CF1914" s="27" t="str">
        <f t="shared" si="6396"/>
        <v/>
      </c>
      <c r="CG1914" s="86"/>
      <c r="CH1914" s="86"/>
      <c r="CI1914" s="45"/>
      <c r="CJ1914" s="45"/>
      <c r="CK1914" s="45"/>
    </row>
    <row r="1915" spans="1:89">
      <c r="A1915" s="149"/>
      <c r="B1915" s="82" t="str">
        <f t="shared" si="6366"/>
        <v/>
      </c>
      <c r="C1915" s="7" t="str">
        <f t="shared" si="6367"/>
        <v/>
      </c>
      <c r="D1915" s="81">
        <f t="shared" si="6368"/>
        <v>0</v>
      </c>
      <c r="E1915" s="7" t="str">
        <f t="shared" si="6369"/>
        <v>18,</v>
      </c>
      <c r="F1915" s="78"/>
      <c r="G1915" s="86"/>
      <c r="H1915" s="86"/>
      <c r="I1915" s="86"/>
      <c r="J1915" s="86"/>
      <c r="K1915" s="86"/>
      <c r="L1915" s="86"/>
      <c r="M1915" s="86"/>
      <c r="N1915" s="86"/>
      <c r="O1915" s="78"/>
      <c r="P1915" s="86"/>
      <c r="Q1915" s="86"/>
      <c r="R1915" s="86"/>
      <c r="S1915" s="86"/>
      <c r="T1915" s="86"/>
      <c r="U1915" s="86"/>
      <c r="V1915" s="86"/>
      <c r="W1915" s="86"/>
      <c r="X1915" s="123" t="str">
        <f t="shared" si="6370"/>
        <v/>
      </c>
      <c r="Y1915" s="127">
        <f t="shared" si="6421"/>
        <v>0</v>
      </c>
      <c r="Z1915" s="127">
        <f t="shared" si="6422"/>
        <v>0</v>
      </c>
      <c r="AA1915" s="127">
        <f t="shared" si="6423"/>
        <v>0</v>
      </c>
      <c r="AB1915" s="86">
        <f t="shared" ref="AB1915:AC1915" si="6629">AB1914</f>
        <v>0</v>
      </c>
      <c r="AC1915" s="86">
        <f t="shared" si="6629"/>
        <v>0</v>
      </c>
      <c r="AD1915" s="90" t="str">
        <f t="shared" ref="AD1915:AE1915" si="6630">IF($A1914&lt;&gt;"",AD1914,"")</f>
        <v/>
      </c>
      <c r="AE1915" s="54" t="str">
        <f t="shared" si="6630"/>
        <v/>
      </c>
      <c r="AF1915" s="92" t="str">
        <f t="shared" si="6382"/>
        <v/>
      </c>
      <c r="AG1915" s="82">
        <f t="shared" si="6373"/>
        <v>0</v>
      </c>
      <c r="AH1915" s="71">
        <f t="shared" si="6545"/>
        <v>0</v>
      </c>
      <c r="AI1915" s="78" t="str">
        <f t="shared" si="6374"/>
        <v/>
      </c>
      <c r="AJ1915" s="132">
        <f t="shared" si="6426"/>
        <v>0</v>
      </c>
      <c r="AK1915" s="132">
        <f t="shared" si="6427"/>
        <v>0</v>
      </c>
      <c r="AL1915" s="132">
        <f t="shared" si="6428"/>
        <v>0</v>
      </c>
      <c r="AM1915" s="86" t="str">
        <f t="shared" si="6429"/>
        <v/>
      </c>
      <c r="AN1915" s="86" t="str">
        <f t="shared" si="6430"/>
        <v/>
      </c>
      <c r="AO1915" s="90" t="str">
        <f t="shared" ref="AO1915:AP1915" si="6631">IF($A1914&lt;&gt;"",AO1914,"")</f>
        <v/>
      </c>
      <c r="AP1915" s="54" t="str">
        <f t="shared" si="6631"/>
        <v/>
      </c>
      <c r="AQ1915" s="92" t="str">
        <f t="shared" si="6384"/>
        <v/>
      </c>
      <c r="AR1915" s="82">
        <f t="shared" si="6432"/>
        <v>0</v>
      </c>
      <c r="AS1915" s="71">
        <f t="shared" si="6385"/>
        <v>0</v>
      </c>
      <c r="AT1915" s="78" t="str">
        <f t="shared" si="6376"/>
        <v/>
      </c>
      <c r="AU1915" s="137">
        <f t="shared" si="6433"/>
        <v>0</v>
      </c>
      <c r="AV1915" s="137">
        <f t="shared" si="6434"/>
        <v>0</v>
      </c>
      <c r="AW1915" s="137">
        <f t="shared" si="6435"/>
        <v>0</v>
      </c>
      <c r="AX1915" s="86" t="str">
        <f t="shared" si="6436"/>
        <v/>
      </c>
      <c r="AY1915" s="86" t="str">
        <f t="shared" si="6437"/>
        <v/>
      </c>
      <c r="AZ1915" s="90" t="str">
        <f t="shared" ref="AZ1915:BA1915" si="6632">IF($A1914&lt;&gt;"",AZ1914,"")</f>
        <v/>
      </c>
      <c r="BA1915" s="54" t="str">
        <f t="shared" si="6632"/>
        <v/>
      </c>
      <c r="BB1915" s="92" t="str">
        <f t="shared" si="6387"/>
        <v/>
      </c>
      <c r="BC1915" s="82">
        <f t="shared" si="6439"/>
        <v>0</v>
      </c>
      <c r="BD1915" s="71">
        <f t="shared" si="6388"/>
        <v>0</v>
      </c>
      <c r="BE1915" s="98">
        <f t="shared" si="6446"/>
        <v>18</v>
      </c>
      <c r="BF1915" s="54" t="str">
        <f t="shared" ref="BF1915:BF1921" si="6633">IF($A1914&lt;&gt;"",BF1914,"")</f>
        <v/>
      </c>
      <c r="BG1915" s="92" t="str">
        <f t="shared" si="6627"/>
        <v/>
      </c>
      <c r="BH1915" s="82">
        <f t="shared" si="6418"/>
        <v>0</v>
      </c>
      <c r="BI1915" s="71">
        <f t="shared" si="6419"/>
        <v>0</v>
      </c>
      <c r="BJ1915" s="146"/>
      <c r="BK1915" s="97">
        <v>1</v>
      </c>
      <c r="BL1915" s="95" t="str">
        <f t="shared" ref="BL1915:BP1921" si="6634">IF(BL1914&lt;&gt;"",BL1914,"")</f>
        <v/>
      </c>
      <c r="BM1915" s="95" t="str">
        <f t="shared" si="6634"/>
        <v/>
      </c>
      <c r="BN1915" s="95" t="str">
        <f t="shared" si="6634"/>
        <v/>
      </c>
      <c r="BO1915" s="95" t="str">
        <f t="shared" si="6634"/>
        <v/>
      </c>
      <c r="BP1915" s="95" t="str">
        <f t="shared" si="6634"/>
        <v/>
      </c>
      <c r="BQ1915" s="81">
        <f t="shared" si="6448"/>
        <v>0</v>
      </c>
      <c r="BR1915" s="81">
        <f t="shared" si="6449"/>
        <v>0</v>
      </c>
      <c r="BS1915" s="81">
        <f t="shared" si="6450"/>
        <v>0</v>
      </c>
      <c r="BT1915" s="81">
        <f t="shared" si="6451"/>
        <v>0</v>
      </c>
      <c r="BU1915" s="81">
        <f t="shared" si="6452"/>
        <v>0</v>
      </c>
      <c r="BV1915" s="13">
        <f t="shared" si="6453"/>
        <v>0</v>
      </c>
      <c r="BW1915" s="11">
        <f t="shared" si="6379"/>
        <v>0</v>
      </c>
      <c r="BX1915" s="69">
        <f t="shared" si="6390"/>
        <v>0</v>
      </c>
      <c r="BY1915" s="69">
        <f>IF($A1915&lt;&gt;"",IF(BY1914&lt;&gt;0,BY1914,IF(BW1915&lt;=$AW$2,"Stop Loss",0)),0)</f>
        <v>0</v>
      </c>
      <c r="BZ1915" s="69">
        <f t="shared" si="6611"/>
        <v>0</v>
      </c>
      <c r="CA1915" s="27" t="str">
        <f t="shared" si="6391"/>
        <v/>
      </c>
      <c r="CB1915" s="27" t="str">
        <f t="shared" si="6392"/>
        <v/>
      </c>
      <c r="CC1915" s="27" t="str">
        <f t="shared" si="6393"/>
        <v/>
      </c>
      <c r="CD1915" s="27" t="str">
        <f t="shared" si="6394"/>
        <v/>
      </c>
      <c r="CE1915" s="27" t="str">
        <f t="shared" si="6395"/>
        <v/>
      </c>
      <c r="CF1915" s="27" t="str">
        <f t="shared" si="6396"/>
        <v/>
      </c>
      <c r="CG1915" s="86"/>
      <c r="CH1915" s="86"/>
      <c r="CI1915" s="45"/>
      <c r="CJ1915" s="45"/>
      <c r="CK1915" s="45"/>
    </row>
    <row r="1916" spans="1:89">
      <c r="A1916" s="149"/>
      <c r="B1916" s="82" t="str">
        <f t="shared" si="6366"/>
        <v/>
      </c>
      <c r="C1916" s="7" t="str">
        <f t="shared" si="6367"/>
        <v/>
      </c>
      <c r="D1916" s="81">
        <f t="shared" si="6368"/>
        <v>0</v>
      </c>
      <c r="E1916" s="7" t="str">
        <f t="shared" si="6369"/>
        <v>18,</v>
      </c>
      <c r="F1916" s="78"/>
      <c r="G1916" s="86"/>
      <c r="H1916" s="86"/>
      <c r="I1916" s="86"/>
      <c r="J1916" s="86"/>
      <c r="K1916" s="86"/>
      <c r="L1916" s="86"/>
      <c r="M1916" s="86"/>
      <c r="N1916" s="86"/>
      <c r="O1916" s="78"/>
      <c r="P1916" s="86"/>
      <c r="Q1916" s="86"/>
      <c r="R1916" s="86"/>
      <c r="S1916" s="86"/>
      <c r="T1916" s="86"/>
      <c r="U1916" s="86"/>
      <c r="V1916" s="86"/>
      <c r="W1916" s="86"/>
      <c r="X1916" s="123" t="str">
        <f t="shared" si="6370"/>
        <v/>
      </c>
      <c r="Y1916" s="127">
        <f t="shared" si="6421"/>
        <v>0</v>
      </c>
      <c r="Z1916" s="127">
        <f t="shared" si="6422"/>
        <v>0</v>
      </c>
      <c r="AA1916" s="127">
        <f t="shared" si="6423"/>
        <v>0</v>
      </c>
      <c r="AB1916" s="86">
        <f t="shared" ref="AB1916:AC1916" si="6635">AB1915</f>
        <v>0</v>
      </c>
      <c r="AC1916" s="86">
        <f t="shared" si="6635"/>
        <v>0</v>
      </c>
      <c r="AD1916" s="90" t="str">
        <f t="shared" ref="AD1916:AE1916" si="6636">IF($A1915&lt;&gt;"",AD1915,"")</f>
        <v/>
      </c>
      <c r="AE1916" s="54" t="str">
        <f t="shared" si="6636"/>
        <v/>
      </c>
      <c r="AF1916" s="92" t="str">
        <f t="shared" si="6382"/>
        <v/>
      </c>
      <c r="AG1916" s="82">
        <f t="shared" si="6373"/>
        <v>0</v>
      </c>
      <c r="AH1916" s="71">
        <f t="shared" si="6545"/>
        <v>0</v>
      </c>
      <c r="AI1916" s="78" t="str">
        <f t="shared" si="6374"/>
        <v/>
      </c>
      <c r="AJ1916" s="132">
        <f t="shared" si="6426"/>
        <v>0</v>
      </c>
      <c r="AK1916" s="132">
        <f t="shared" si="6427"/>
        <v>0</v>
      </c>
      <c r="AL1916" s="132">
        <f t="shared" si="6428"/>
        <v>0</v>
      </c>
      <c r="AM1916" s="86" t="str">
        <f t="shared" si="6429"/>
        <v/>
      </c>
      <c r="AN1916" s="86" t="str">
        <f t="shared" si="6430"/>
        <v/>
      </c>
      <c r="AO1916" s="90" t="str">
        <f t="shared" ref="AO1916:AP1916" si="6637">IF($A1915&lt;&gt;"",AO1915,"")</f>
        <v/>
      </c>
      <c r="AP1916" s="54" t="str">
        <f t="shared" si="6637"/>
        <v/>
      </c>
      <c r="AQ1916" s="92" t="str">
        <f t="shared" si="6384"/>
        <v/>
      </c>
      <c r="AR1916" s="82">
        <f t="shared" si="6432"/>
        <v>0</v>
      </c>
      <c r="AS1916" s="71">
        <f t="shared" si="6385"/>
        <v>0</v>
      </c>
      <c r="AT1916" s="78" t="str">
        <f t="shared" si="6376"/>
        <v/>
      </c>
      <c r="AU1916" s="137">
        <f t="shared" si="6433"/>
        <v>0</v>
      </c>
      <c r="AV1916" s="137">
        <f t="shared" si="6434"/>
        <v>0</v>
      </c>
      <c r="AW1916" s="137">
        <f t="shared" si="6435"/>
        <v>0</v>
      </c>
      <c r="AX1916" s="86" t="str">
        <f t="shared" si="6436"/>
        <v/>
      </c>
      <c r="AY1916" s="86" t="str">
        <f t="shared" si="6437"/>
        <v/>
      </c>
      <c r="AZ1916" s="90" t="str">
        <f t="shared" ref="AZ1916:BA1916" si="6638">IF($A1915&lt;&gt;"",AZ1915,"")</f>
        <v/>
      </c>
      <c r="BA1916" s="54" t="str">
        <f t="shared" si="6638"/>
        <v/>
      </c>
      <c r="BB1916" s="92" t="str">
        <f t="shared" si="6387"/>
        <v/>
      </c>
      <c r="BC1916" s="82">
        <f t="shared" si="6439"/>
        <v>0</v>
      </c>
      <c r="BD1916" s="71">
        <f t="shared" si="6388"/>
        <v>0</v>
      </c>
      <c r="BE1916" s="98">
        <f t="shared" si="6446"/>
        <v>18</v>
      </c>
      <c r="BF1916" s="54" t="str">
        <f t="shared" si="6633"/>
        <v/>
      </c>
      <c r="BG1916" s="92" t="str">
        <f t="shared" si="6627"/>
        <v/>
      </c>
      <c r="BH1916" s="82">
        <f t="shared" si="6418"/>
        <v>0</v>
      </c>
      <c r="BI1916" s="71">
        <f t="shared" si="6419"/>
        <v>0</v>
      </c>
      <c r="BJ1916" s="146"/>
      <c r="BK1916" s="97">
        <v>1</v>
      </c>
      <c r="BL1916" s="95" t="str">
        <f t="shared" si="6634"/>
        <v/>
      </c>
      <c r="BM1916" s="95" t="str">
        <f t="shared" si="6634"/>
        <v/>
      </c>
      <c r="BN1916" s="95" t="str">
        <f t="shared" si="6634"/>
        <v/>
      </c>
      <c r="BO1916" s="95" t="str">
        <f t="shared" si="6634"/>
        <v/>
      </c>
      <c r="BP1916" s="95" t="str">
        <f t="shared" si="6634"/>
        <v/>
      </c>
      <c r="BQ1916" s="81">
        <f t="shared" si="6448"/>
        <v>0</v>
      </c>
      <c r="BR1916" s="81">
        <f t="shared" si="6449"/>
        <v>0</v>
      </c>
      <c r="BS1916" s="81">
        <f t="shared" si="6450"/>
        <v>0</v>
      </c>
      <c r="BT1916" s="81">
        <f t="shared" si="6451"/>
        <v>0</v>
      </c>
      <c r="BU1916" s="81">
        <f t="shared" si="6452"/>
        <v>0</v>
      </c>
      <c r="BV1916" s="13">
        <f t="shared" si="6453"/>
        <v>0</v>
      </c>
      <c r="BW1916" s="11">
        <f t="shared" si="6379"/>
        <v>0</v>
      </c>
      <c r="BX1916" s="69">
        <f t="shared" si="6390"/>
        <v>0</v>
      </c>
      <c r="BY1916" s="69">
        <f>IF($A1916&lt;&gt;"",IF(BY1915&lt;&gt;0,BY1915,IF(BW1916&lt;=$AW$2,"Stop Loss",0)),0)</f>
        <v>0</v>
      </c>
      <c r="BZ1916" s="69">
        <f t="shared" si="6611"/>
        <v>0</v>
      </c>
      <c r="CA1916" s="27" t="str">
        <f t="shared" si="6391"/>
        <v/>
      </c>
      <c r="CB1916" s="27" t="str">
        <f t="shared" si="6392"/>
        <v/>
      </c>
      <c r="CC1916" s="27" t="str">
        <f t="shared" si="6393"/>
        <v/>
      </c>
      <c r="CD1916" s="27" t="str">
        <f t="shared" si="6394"/>
        <v/>
      </c>
      <c r="CE1916" s="27" t="str">
        <f t="shared" si="6395"/>
        <v/>
      </c>
      <c r="CF1916" s="27" t="str">
        <f t="shared" si="6396"/>
        <v/>
      </c>
      <c r="CG1916" s="86"/>
      <c r="CH1916" s="86"/>
      <c r="CI1916" s="45"/>
      <c r="CJ1916" s="45"/>
      <c r="CK1916" s="45"/>
    </row>
    <row r="1917" spans="1:89">
      <c r="A1917" s="149"/>
      <c r="B1917" s="82" t="str">
        <f t="shared" si="6366"/>
        <v/>
      </c>
      <c r="C1917" s="7" t="str">
        <f t="shared" si="6367"/>
        <v/>
      </c>
      <c r="D1917" s="81">
        <f t="shared" si="6368"/>
        <v>0</v>
      </c>
      <c r="E1917" s="7" t="str">
        <f t="shared" si="6369"/>
        <v>18,</v>
      </c>
      <c r="F1917" s="78"/>
      <c r="G1917" s="86"/>
      <c r="H1917" s="86"/>
      <c r="I1917" s="86"/>
      <c r="J1917" s="86"/>
      <c r="K1917" s="86"/>
      <c r="L1917" s="86"/>
      <c r="M1917" s="86"/>
      <c r="N1917" s="86"/>
      <c r="O1917" s="78"/>
      <c r="P1917" s="86"/>
      <c r="Q1917" s="86"/>
      <c r="R1917" s="86"/>
      <c r="S1917" s="86"/>
      <c r="T1917" s="86"/>
      <c r="U1917" s="86"/>
      <c r="V1917" s="86"/>
      <c r="W1917" s="86"/>
      <c r="X1917" s="123" t="str">
        <f t="shared" si="6370"/>
        <v/>
      </c>
      <c r="Y1917" s="127">
        <f t="shared" si="6421"/>
        <v>0</v>
      </c>
      <c r="Z1917" s="127">
        <f t="shared" si="6422"/>
        <v>0</v>
      </c>
      <c r="AA1917" s="127">
        <f t="shared" si="6423"/>
        <v>0</v>
      </c>
      <c r="AB1917" s="86">
        <f t="shared" ref="AB1917:AC1917" si="6639">AB1916</f>
        <v>0</v>
      </c>
      <c r="AC1917" s="86">
        <f t="shared" si="6639"/>
        <v>0</v>
      </c>
      <c r="AD1917" s="90" t="str">
        <f t="shared" ref="AD1917:AE1917" si="6640">IF($A1916&lt;&gt;"",AD1916,"")</f>
        <v/>
      </c>
      <c r="AE1917" s="54" t="str">
        <f t="shared" si="6640"/>
        <v/>
      </c>
      <c r="AF1917" s="92" t="str">
        <f t="shared" si="6382"/>
        <v/>
      </c>
      <c r="AG1917" s="82">
        <f t="shared" si="6373"/>
        <v>0</v>
      </c>
      <c r="AH1917" s="71">
        <f t="shared" si="6545"/>
        <v>0</v>
      </c>
      <c r="AI1917" s="78" t="str">
        <f t="shared" si="6374"/>
        <v/>
      </c>
      <c r="AJ1917" s="132">
        <f t="shared" si="6426"/>
        <v>0</v>
      </c>
      <c r="AK1917" s="132">
        <f t="shared" si="6427"/>
        <v>0</v>
      </c>
      <c r="AL1917" s="132">
        <f t="shared" si="6428"/>
        <v>0</v>
      </c>
      <c r="AM1917" s="86" t="str">
        <f t="shared" si="6429"/>
        <v/>
      </c>
      <c r="AN1917" s="86" t="str">
        <f t="shared" si="6430"/>
        <v/>
      </c>
      <c r="AO1917" s="90" t="str">
        <f t="shared" ref="AO1917:AP1917" si="6641">IF($A1916&lt;&gt;"",AO1916,"")</f>
        <v/>
      </c>
      <c r="AP1917" s="54" t="str">
        <f t="shared" si="6641"/>
        <v/>
      </c>
      <c r="AQ1917" s="92" t="str">
        <f t="shared" si="6384"/>
        <v/>
      </c>
      <c r="AR1917" s="82">
        <f t="shared" si="6432"/>
        <v>0</v>
      </c>
      <c r="AS1917" s="71">
        <f t="shared" si="6385"/>
        <v>0</v>
      </c>
      <c r="AT1917" s="78" t="str">
        <f t="shared" si="6376"/>
        <v/>
      </c>
      <c r="AU1917" s="137">
        <f t="shared" si="6433"/>
        <v>0</v>
      </c>
      <c r="AV1917" s="137">
        <f t="shared" si="6434"/>
        <v>0</v>
      </c>
      <c r="AW1917" s="137">
        <f t="shared" si="6435"/>
        <v>0</v>
      </c>
      <c r="AX1917" s="86" t="str">
        <f t="shared" si="6436"/>
        <v/>
      </c>
      <c r="AY1917" s="86" t="str">
        <f t="shared" si="6437"/>
        <v/>
      </c>
      <c r="AZ1917" s="90" t="str">
        <f t="shared" ref="AZ1917:BA1917" si="6642">IF($A1916&lt;&gt;"",AZ1916,"")</f>
        <v/>
      </c>
      <c r="BA1917" s="54" t="str">
        <f t="shared" si="6642"/>
        <v/>
      </c>
      <c r="BB1917" s="92" t="str">
        <f t="shared" si="6387"/>
        <v/>
      </c>
      <c r="BC1917" s="82">
        <f t="shared" si="6439"/>
        <v>0</v>
      </c>
      <c r="BD1917" s="71">
        <f t="shared" si="6388"/>
        <v>0</v>
      </c>
      <c r="BE1917" s="98">
        <f t="shared" si="6446"/>
        <v>18</v>
      </c>
      <c r="BF1917" s="54" t="str">
        <f t="shared" si="6633"/>
        <v/>
      </c>
      <c r="BG1917" s="92" t="str">
        <f t="shared" si="6627"/>
        <v/>
      </c>
      <c r="BH1917" s="82">
        <f t="shared" si="6418"/>
        <v>0</v>
      </c>
      <c r="BI1917" s="71">
        <f t="shared" si="6419"/>
        <v>0</v>
      </c>
      <c r="BJ1917" s="146"/>
      <c r="BK1917" s="97">
        <v>1</v>
      </c>
      <c r="BL1917" s="95" t="str">
        <f t="shared" si="6634"/>
        <v/>
      </c>
      <c r="BM1917" s="95" t="str">
        <f t="shared" si="6634"/>
        <v/>
      </c>
      <c r="BN1917" s="95" t="str">
        <f t="shared" si="6634"/>
        <v/>
      </c>
      <c r="BO1917" s="95" t="str">
        <f t="shared" si="6634"/>
        <v/>
      </c>
      <c r="BP1917" s="95" t="str">
        <f t="shared" si="6634"/>
        <v/>
      </c>
      <c r="BQ1917" s="81">
        <f t="shared" si="6448"/>
        <v>0</v>
      </c>
      <c r="BR1917" s="81">
        <f t="shared" si="6449"/>
        <v>0</v>
      </c>
      <c r="BS1917" s="81">
        <f t="shared" si="6450"/>
        <v>0</v>
      </c>
      <c r="BT1917" s="81">
        <f t="shared" si="6451"/>
        <v>0</v>
      </c>
      <c r="BU1917" s="81">
        <f t="shared" si="6452"/>
        <v>0</v>
      </c>
      <c r="BV1917" s="13">
        <f t="shared" si="6453"/>
        <v>0</v>
      </c>
      <c r="BW1917" s="11">
        <f t="shared" si="6379"/>
        <v>0</v>
      </c>
      <c r="BX1917" s="69">
        <f t="shared" si="6390"/>
        <v>0</v>
      </c>
      <c r="BY1917" s="69">
        <f>IF($A1917&lt;&gt;"",IF(BY1916&lt;&gt;0,BY1916,IF(BW1917&lt;=$AW$2,"Stop Loss",0)),0)</f>
        <v>0</v>
      </c>
      <c r="BZ1917" s="69">
        <f t="shared" si="6611"/>
        <v>0</v>
      </c>
      <c r="CA1917" s="27" t="str">
        <f t="shared" si="6391"/>
        <v/>
      </c>
      <c r="CB1917" s="27" t="str">
        <f t="shared" si="6392"/>
        <v/>
      </c>
      <c r="CC1917" s="27" t="str">
        <f t="shared" si="6393"/>
        <v/>
      </c>
      <c r="CD1917" s="27" t="str">
        <f t="shared" si="6394"/>
        <v/>
      </c>
      <c r="CE1917" s="27" t="str">
        <f t="shared" si="6395"/>
        <v/>
      </c>
      <c r="CF1917" s="27" t="str">
        <f t="shared" si="6396"/>
        <v/>
      </c>
      <c r="CG1917" s="86"/>
      <c r="CH1917" s="86"/>
      <c r="CI1917" s="45"/>
      <c r="CJ1917" s="45"/>
      <c r="CK1917" s="45"/>
    </row>
    <row r="1918" spans="1:89">
      <c r="A1918" s="149"/>
      <c r="B1918" s="82" t="str">
        <f t="shared" si="6366"/>
        <v/>
      </c>
      <c r="C1918" s="7" t="str">
        <f t="shared" si="6367"/>
        <v/>
      </c>
      <c r="D1918" s="81">
        <f t="shared" si="6368"/>
        <v>0</v>
      </c>
      <c r="E1918" s="7" t="str">
        <f t="shared" si="6369"/>
        <v>18,</v>
      </c>
      <c r="F1918" s="78"/>
      <c r="G1918" s="86"/>
      <c r="H1918" s="86"/>
      <c r="I1918" s="86"/>
      <c r="J1918" s="86"/>
      <c r="K1918" s="86"/>
      <c r="L1918" s="86"/>
      <c r="M1918" s="86"/>
      <c r="N1918" s="86"/>
      <c r="O1918" s="78"/>
      <c r="P1918" s="86"/>
      <c r="Q1918" s="86"/>
      <c r="R1918" s="86"/>
      <c r="S1918" s="86"/>
      <c r="T1918" s="86"/>
      <c r="U1918" s="86"/>
      <c r="V1918" s="86"/>
      <c r="W1918" s="86"/>
      <c r="X1918" s="123" t="str">
        <f t="shared" si="6370"/>
        <v/>
      </c>
      <c r="Y1918" s="127">
        <f t="shared" si="6421"/>
        <v>0</v>
      </c>
      <c r="Z1918" s="127">
        <f t="shared" si="6422"/>
        <v>0</v>
      </c>
      <c r="AA1918" s="127">
        <f t="shared" si="6423"/>
        <v>0</v>
      </c>
      <c r="AB1918" s="86">
        <f t="shared" ref="AB1918:AC1918" si="6643">AB1917</f>
        <v>0</v>
      </c>
      <c r="AC1918" s="86">
        <f t="shared" si="6643"/>
        <v>0</v>
      </c>
      <c r="AD1918" s="90" t="str">
        <f t="shared" ref="AD1918:AE1918" si="6644">IF($A1917&lt;&gt;"",AD1917,"")</f>
        <v/>
      </c>
      <c r="AE1918" s="54" t="str">
        <f t="shared" si="6644"/>
        <v/>
      </c>
      <c r="AF1918" s="92" t="str">
        <f t="shared" si="6382"/>
        <v/>
      </c>
      <c r="AG1918" s="82">
        <f t="shared" si="6373"/>
        <v>0</v>
      </c>
      <c r="AH1918" s="71">
        <f t="shared" si="6545"/>
        <v>0</v>
      </c>
      <c r="AI1918" s="78" t="str">
        <f t="shared" si="6374"/>
        <v/>
      </c>
      <c r="AJ1918" s="132">
        <f t="shared" si="6426"/>
        <v>0</v>
      </c>
      <c r="AK1918" s="132">
        <f t="shared" si="6427"/>
        <v>0</v>
      </c>
      <c r="AL1918" s="132">
        <f t="shared" si="6428"/>
        <v>0</v>
      </c>
      <c r="AM1918" s="86" t="str">
        <f t="shared" si="6429"/>
        <v/>
      </c>
      <c r="AN1918" s="86" t="str">
        <f t="shared" si="6430"/>
        <v/>
      </c>
      <c r="AO1918" s="90" t="str">
        <f t="shared" ref="AO1918:AP1918" si="6645">IF($A1917&lt;&gt;"",AO1917,"")</f>
        <v/>
      </c>
      <c r="AP1918" s="54" t="str">
        <f t="shared" si="6645"/>
        <v/>
      </c>
      <c r="AQ1918" s="92" t="str">
        <f t="shared" si="6384"/>
        <v/>
      </c>
      <c r="AR1918" s="82">
        <f t="shared" si="6432"/>
        <v>0</v>
      </c>
      <c r="AS1918" s="71">
        <f t="shared" si="6385"/>
        <v>0</v>
      </c>
      <c r="AT1918" s="78" t="str">
        <f t="shared" si="6376"/>
        <v/>
      </c>
      <c r="AU1918" s="137">
        <f t="shared" si="6433"/>
        <v>0</v>
      </c>
      <c r="AV1918" s="137">
        <f t="shared" si="6434"/>
        <v>0</v>
      </c>
      <c r="AW1918" s="137">
        <f t="shared" si="6435"/>
        <v>0</v>
      </c>
      <c r="AX1918" s="86" t="str">
        <f t="shared" si="6436"/>
        <v/>
      </c>
      <c r="AY1918" s="86" t="str">
        <f t="shared" si="6437"/>
        <v/>
      </c>
      <c r="AZ1918" s="90" t="str">
        <f t="shared" ref="AZ1918:BA1918" si="6646">IF($A1917&lt;&gt;"",AZ1917,"")</f>
        <v/>
      </c>
      <c r="BA1918" s="54" t="str">
        <f t="shared" si="6646"/>
        <v/>
      </c>
      <c r="BB1918" s="92" t="str">
        <f t="shared" si="6387"/>
        <v/>
      </c>
      <c r="BC1918" s="82">
        <f t="shared" si="6439"/>
        <v>0</v>
      </c>
      <c r="BD1918" s="71">
        <f t="shared" si="6388"/>
        <v>0</v>
      </c>
      <c r="BE1918" s="98">
        <f t="shared" si="6446"/>
        <v>18</v>
      </c>
      <c r="BF1918" s="54" t="str">
        <f t="shared" si="6633"/>
        <v/>
      </c>
      <c r="BG1918" s="92" t="str">
        <f t="shared" si="6627"/>
        <v/>
      </c>
      <c r="BH1918" s="82">
        <f t="shared" si="6418"/>
        <v>0</v>
      </c>
      <c r="BI1918" s="71">
        <f t="shared" si="6419"/>
        <v>0</v>
      </c>
      <c r="BJ1918" s="146"/>
      <c r="BK1918" s="97">
        <v>1</v>
      </c>
      <c r="BL1918" s="95" t="str">
        <f t="shared" si="6634"/>
        <v/>
      </c>
      <c r="BM1918" s="95" t="str">
        <f t="shared" si="6634"/>
        <v/>
      </c>
      <c r="BN1918" s="95" t="str">
        <f t="shared" si="6634"/>
        <v/>
      </c>
      <c r="BO1918" s="95" t="str">
        <f t="shared" si="6634"/>
        <v/>
      </c>
      <c r="BP1918" s="95" t="str">
        <f t="shared" si="6634"/>
        <v/>
      </c>
      <c r="BQ1918" s="81">
        <f t="shared" si="6448"/>
        <v>0</v>
      </c>
      <c r="BR1918" s="81">
        <f t="shared" si="6449"/>
        <v>0</v>
      </c>
      <c r="BS1918" s="81">
        <f t="shared" si="6450"/>
        <v>0</v>
      </c>
      <c r="BT1918" s="81">
        <f t="shared" si="6451"/>
        <v>0</v>
      </c>
      <c r="BU1918" s="81">
        <f t="shared" si="6452"/>
        <v>0</v>
      </c>
      <c r="BV1918" s="13">
        <f t="shared" si="6453"/>
        <v>0</v>
      </c>
      <c r="BW1918" s="11">
        <f t="shared" si="6379"/>
        <v>0</v>
      </c>
      <c r="BX1918" s="69">
        <f t="shared" si="6390"/>
        <v>0</v>
      </c>
      <c r="BY1918" s="69">
        <f>IF($A1918&lt;&gt;"",IF(BY1917&lt;&gt;0,BY1917,IF(BW1918&lt;=$AW$2,"Stop Loss",0)),0)</f>
        <v>0</v>
      </c>
      <c r="BZ1918" s="69">
        <f t="shared" si="6611"/>
        <v>0</v>
      </c>
      <c r="CA1918" s="27" t="str">
        <f t="shared" si="6391"/>
        <v/>
      </c>
      <c r="CB1918" s="27" t="str">
        <f t="shared" si="6392"/>
        <v/>
      </c>
      <c r="CC1918" s="27" t="str">
        <f t="shared" si="6393"/>
        <v/>
      </c>
      <c r="CD1918" s="27" t="str">
        <f t="shared" si="6394"/>
        <v/>
      </c>
      <c r="CE1918" s="27" t="str">
        <f t="shared" si="6395"/>
        <v/>
      </c>
      <c r="CF1918" s="27" t="str">
        <f t="shared" si="6396"/>
        <v/>
      </c>
      <c r="CG1918" s="86"/>
      <c r="CH1918" s="86"/>
      <c r="CI1918" s="45"/>
      <c r="CJ1918" s="45"/>
      <c r="CK1918" s="45"/>
    </row>
    <row r="1919" spans="1:89">
      <c r="A1919" s="149"/>
      <c r="B1919" s="82" t="str">
        <f t="shared" si="6366"/>
        <v/>
      </c>
      <c r="C1919" s="7" t="str">
        <f t="shared" si="6367"/>
        <v/>
      </c>
      <c r="D1919" s="81">
        <f t="shared" si="6368"/>
        <v>0</v>
      </c>
      <c r="E1919" s="7" t="str">
        <f t="shared" si="6369"/>
        <v>18,</v>
      </c>
      <c r="F1919" s="78"/>
      <c r="G1919" s="86"/>
      <c r="H1919" s="86"/>
      <c r="I1919" s="86"/>
      <c r="J1919" s="86"/>
      <c r="K1919" s="86"/>
      <c r="L1919" s="86"/>
      <c r="M1919" s="86"/>
      <c r="N1919" s="86"/>
      <c r="O1919" s="78"/>
      <c r="P1919" s="86"/>
      <c r="Q1919" s="86"/>
      <c r="R1919" s="86"/>
      <c r="S1919" s="86"/>
      <c r="T1919" s="86"/>
      <c r="U1919" s="86"/>
      <c r="V1919" s="86"/>
      <c r="W1919" s="86"/>
      <c r="X1919" s="123" t="str">
        <f t="shared" si="6370"/>
        <v/>
      </c>
      <c r="Y1919" s="127">
        <f t="shared" si="6421"/>
        <v>0</v>
      </c>
      <c r="Z1919" s="127">
        <f t="shared" si="6422"/>
        <v>0</v>
      </c>
      <c r="AA1919" s="127">
        <f t="shared" si="6423"/>
        <v>0</v>
      </c>
      <c r="AB1919" s="86">
        <f t="shared" ref="AB1919:AC1919" si="6647">AB1918</f>
        <v>0</v>
      </c>
      <c r="AC1919" s="86">
        <f t="shared" si="6647"/>
        <v>0</v>
      </c>
      <c r="AD1919" s="90" t="str">
        <f t="shared" ref="AD1919:AE1919" si="6648">IF($A1918&lt;&gt;"",AD1918,"")</f>
        <v/>
      </c>
      <c r="AE1919" s="54" t="str">
        <f t="shared" si="6648"/>
        <v/>
      </c>
      <c r="AF1919" s="92" t="str">
        <f t="shared" si="6382"/>
        <v/>
      </c>
      <c r="AG1919" s="82">
        <f t="shared" si="6373"/>
        <v>0</v>
      </c>
      <c r="AH1919" s="71">
        <f t="shared" si="6545"/>
        <v>0</v>
      </c>
      <c r="AI1919" s="78" t="str">
        <f t="shared" si="6374"/>
        <v/>
      </c>
      <c r="AJ1919" s="132">
        <f t="shared" si="6426"/>
        <v>0</v>
      </c>
      <c r="AK1919" s="132">
        <f t="shared" si="6427"/>
        <v>0</v>
      </c>
      <c r="AL1919" s="132">
        <f t="shared" si="6428"/>
        <v>0</v>
      </c>
      <c r="AM1919" s="86" t="str">
        <f t="shared" si="6429"/>
        <v/>
      </c>
      <c r="AN1919" s="86" t="str">
        <f t="shared" si="6430"/>
        <v/>
      </c>
      <c r="AO1919" s="90" t="str">
        <f t="shared" ref="AO1919:AP1919" si="6649">IF($A1918&lt;&gt;"",AO1918,"")</f>
        <v/>
      </c>
      <c r="AP1919" s="54" t="str">
        <f t="shared" si="6649"/>
        <v/>
      </c>
      <c r="AQ1919" s="92" t="str">
        <f t="shared" si="6384"/>
        <v/>
      </c>
      <c r="AR1919" s="82">
        <f t="shared" si="6432"/>
        <v>0</v>
      </c>
      <c r="AS1919" s="71">
        <f t="shared" si="6385"/>
        <v>0</v>
      </c>
      <c r="AT1919" s="78" t="str">
        <f t="shared" si="6376"/>
        <v/>
      </c>
      <c r="AU1919" s="137">
        <f t="shared" si="6433"/>
        <v>0</v>
      </c>
      <c r="AV1919" s="137">
        <f t="shared" si="6434"/>
        <v>0</v>
      </c>
      <c r="AW1919" s="137">
        <f t="shared" si="6435"/>
        <v>0</v>
      </c>
      <c r="AX1919" s="86" t="str">
        <f t="shared" si="6436"/>
        <v/>
      </c>
      <c r="AY1919" s="86" t="str">
        <f t="shared" si="6437"/>
        <v/>
      </c>
      <c r="AZ1919" s="90" t="str">
        <f t="shared" ref="AZ1919:BA1919" si="6650">IF($A1918&lt;&gt;"",AZ1918,"")</f>
        <v/>
      </c>
      <c r="BA1919" s="54" t="str">
        <f t="shared" si="6650"/>
        <v/>
      </c>
      <c r="BB1919" s="92" t="str">
        <f t="shared" si="6387"/>
        <v/>
      </c>
      <c r="BC1919" s="82">
        <f t="shared" si="6439"/>
        <v>0</v>
      </c>
      <c r="BD1919" s="71">
        <f t="shared" si="6388"/>
        <v>0</v>
      </c>
      <c r="BE1919" s="98">
        <f t="shared" si="6446"/>
        <v>18</v>
      </c>
      <c r="BF1919" s="54" t="str">
        <f t="shared" si="6633"/>
        <v/>
      </c>
      <c r="BG1919" s="92" t="str">
        <f t="shared" si="6627"/>
        <v/>
      </c>
      <c r="BH1919" s="82">
        <f t="shared" si="6418"/>
        <v>0</v>
      </c>
      <c r="BI1919" s="71">
        <f t="shared" si="6419"/>
        <v>0</v>
      </c>
      <c r="BJ1919" s="146"/>
      <c r="BK1919" s="97">
        <v>1</v>
      </c>
      <c r="BL1919" s="95" t="str">
        <f t="shared" si="6634"/>
        <v/>
      </c>
      <c r="BM1919" s="95" t="str">
        <f t="shared" si="6634"/>
        <v/>
      </c>
      <c r="BN1919" s="95" t="str">
        <f t="shared" si="6634"/>
        <v/>
      </c>
      <c r="BO1919" s="95" t="str">
        <f t="shared" si="6634"/>
        <v/>
      </c>
      <c r="BP1919" s="95" t="str">
        <f t="shared" si="6634"/>
        <v/>
      </c>
      <c r="BQ1919" s="81">
        <f t="shared" si="6448"/>
        <v>0</v>
      </c>
      <c r="BR1919" s="81">
        <f t="shared" si="6449"/>
        <v>0</v>
      </c>
      <c r="BS1919" s="81">
        <f t="shared" si="6450"/>
        <v>0</v>
      </c>
      <c r="BT1919" s="81">
        <f t="shared" si="6451"/>
        <v>0</v>
      </c>
      <c r="BU1919" s="81">
        <f t="shared" si="6452"/>
        <v>0</v>
      </c>
      <c r="BV1919" s="13">
        <f t="shared" si="6453"/>
        <v>0</v>
      </c>
      <c r="BW1919" s="11">
        <f t="shared" si="6379"/>
        <v>0</v>
      </c>
      <c r="BX1919" s="69">
        <f t="shared" si="6390"/>
        <v>0</v>
      </c>
      <c r="BY1919" s="69">
        <f>IF($A1919&lt;&gt;"",IF(BY1918&lt;&gt;0,BY1918,IF(BW1919&lt;=$AW$2,"Stop Loss",0)),0)</f>
        <v>0</v>
      </c>
      <c r="BZ1919" s="69">
        <f t="shared" si="6611"/>
        <v>0</v>
      </c>
      <c r="CA1919" s="27" t="str">
        <f t="shared" si="6391"/>
        <v/>
      </c>
      <c r="CB1919" s="27" t="str">
        <f t="shared" si="6392"/>
        <v/>
      </c>
      <c r="CC1919" s="27" t="str">
        <f t="shared" si="6393"/>
        <v/>
      </c>
      <c r="CD1919" s="27" t="str">
        <f t="shared" si="6394"/>
        <v/>
      </c>
      <c r="CE1919" s="27" t="str">
        <f t="shared" si="6395"/>
        <v/>
      </c>
      <c r="CF1919" s="27" t="str">
        <f t="shared" si="6396"/>
        <v/>
      </c>
      <c r="CG1919" s="86"/>
      <c r="CH1919" s="86"/>
      <c r="CI1919" s="45"/>
      <c r="CJ1919" s="45"/>
      <c r="CK1919" s="45"/>
    </row>
    <row r="1920" spans="1:89">
      <c r="A1920" s="149"/>
      <c r="B1920" s="82" t="str">
        <f t="shared" si="6366"/>
        <v/>
      </c>
      <c r="C1920" s="7" t="str">
        <f t="shared" si="6367"/>
        <v/>
      </c>
      <c r="D1920" s="81">
        <f t="shared" si="6368"/>
        <v>0</v>
      </c>
      <c r="E1920" s="7" t="str">
        <f t="shared" si="6369"/>
        <v>18,</v>
      </c>
      <c r="F1920" s="78"/>
      <c r="G1920" s="86"/>
      <c r="H1920" s="86"/>
      <c r="I1920" s="86"/>
      <c r="J1920" s="86"/>
      <c r="K1920" s="86"/>
      <c r="L1920" s="86"/>
      <c r="M1920" s="86"/>
      <c r="N1920" s="86"/>
      <c r="O1920" s="78"/>
      <c r="P1920" s="86"/>
      <c r="Q1920" s="86"/>
      <c r="R1920" s="86"/>
      <c r="S1920" s="86"/>
      <c r="T1920" s="86"/>
      <c r="U1920" s="86"/>
      <c r="V1920" s="86"/>
      <c r="W1920" s="86"/>
      <c r="X1920" s="123" t="str">
        <f t="shared" si="6370"/>
        <v/>
      </c>
      <c r="Y1920" s="127">
        <f t="shared" si="6421"/>
        <v>0</v>
      </c>
      <c r="Z1920" s="127">
        <f t="shared" si="6422"/>
        <v>0</v>
      </c>
      <c r="AA1920" s="127">
        <f t="shared" si="6423"/>
        <v>0</v>
      </c>
      <c r="AB1920" s="86">
        <f t="shared" ref="AB1920:AC1920" si="6651">AB1919</f>
        <v>0</v>
      </c>
      <c r="AC1920" s="86">
        <f t="shared" si="6651"/>
        <v>0</v>
      </c>
      <c r="AD1920" s="90" t="str">
        <f t="shared" ref="AD1920:AE1920" si="6652">IF($A1919&lt;&gt;"",AD1919,"")</f>
        <v/>
      </c>
      <c r="AE1920" s="54" t="str">
        <f t="shared" si="6652"/>
        <v/>
      </c>
      <c r="AF1920" s="92" t="str">
        <f t="shared" si="6382"/>
        <v/>
      </c>
      <c r="AG1920" s="82">
        <f t="shared" si="6373"/>
        <v>0</v>
      </c>
      <c r="AH1920" s="71">
        <f t="shared" si="6545"/>
        <v>0</v>
      </c>
      <c r="AI1920" s="78" t="str">
        <f t="shared" si="6374"/>
        <v/>
      </c>
      <c r="AJ1920" s="132">
        <f t="shared" si="6426"/>
        <v>0</v>
      </c>
      <c r="AK1920" s="132">
        <f t="shared" si="6427"/>
        <v>0</v>
      </c>
      <c r="AL1920" s="132">
        <f t="shared" si="6428"/>
        <v>0</v>
      </c>
      <c r="AM1920" s="86" t="str">
        <f t="shared" si="6429"/>
        <v/>
      </c>
      <c r="AN1920" s="86" t="str">
        <f t="shared" si="6430"/>
        <v/>
      </c>
      <c r="AO1920" s="90" t="str">
        <f t="shared" ref="AO1920:AP1920" si="6653">IF($A1919&lt;&gt;"",AO1919,"")</f>
        <v/>
      </c>
      <c r="AP1920" s="54" t="str">
        <f t="shared" si="6653"/>
        <v/>
      </c>
      <c r="AQ1920" s="92" t="str">
        <f t="shared" si="6384"/>
        <v/>
      </c>
      <c r="AR1920" s="82">
        <f t="shared" si="6432"/>
        <v>0</v>
      </c>
      <c r="AS1920" s="71">
        <f t="shared" si="6385"/>
        <v>0</v>
      </c>
      <c r="AT1920" s="78" t="str">
        <f t="shared" si="6376"/>
        <v/>
      </c>
      <c r="AU1920" s="137">
        <f t="shared" si="6433"/>
        <v>0</v>
      </c>
      <c r="AV1920" s="137">
        <f t="shared" si="6434"/>
        <v>0</v>
      </c>
      <c r="AW1920" s="137">
        <f t="shared" si="6435"/>
        <v>0</v>
      </c>
      <c r="AX1920" s="86" t="str">
        <f t="shared" si="6436"/>
        <v/>
      </c>
      <c r="AY1920" s="86" t="str">
        <f t="shared" si="6437"/>
        <v/>
      </c>
      <c r="AZ1920" s="90" t="str">
        <f t="shared" ref="AZ1920:BA1920" si="6654">IF($A1919&lt;&gt;"",AZ1919,"")</f>
        <v/>
      </c>
      <c r="BA1920" s="54" t="str">
        <f t="shared" si="6654"/>
        <v/>
      </c>
      <c r="BB1920" s="92" t="str">
        <f t="shared" si="6387"/>
        <v/>
      </c>
      <c r="BC1920" s="82">
        <f t="shared" si="6439"/>
        <v>0</v>
      </c>
      <c r="BD1920" s="71">
        <f t="shared" si="6388"/>
        <v>0</v>
      </c>
      <c r="BE1920" s="98">
        <f t="shared" si="6446"/>
        <v>18</v>
      </c>
      <c r="BF1920" s="54" t="str">
        <f t="shared" si="6633"/>
        <v/>
      </c>
      <c r="BG1920" s="92" t="str">
        <f t="shared" si="6627"/>
        <v/>
      </c>
      <c r="BH1920" s="82">
        <f t="shared" si="6418"/>
        <v>0</v>
      </c>
      <c r="BI1920" s="71">
        <f t="shared" si="6419"/>
        <v>0</v>
      </c>
      <c r="BJ1920" s="146"/>
      <c r="BK1920" s="97">
        <v>1</v>
      </c>
      <c r="BL1920" s="95" t="str">
        <f t="shared" si="6634"/>
        <v/>
      </c>
      <c r="BM1920" s="95" t="str">
        <f t="shared" si="6634"/>
        <v/>
      </c>
      <c r="BN1920" s="95" t="str">
        <f t="shared" si="6634"/>
        <v/>
      </c>
      <c r="BO1920" s="95" t="str">
        <f t="shared" si="6634"/>
        <v/>
      </c>
      <c r="BP1920" s="95" t="str">
        <f t="shared" si="6634"/>
        <v/>
      </c>
      <c r="BQ1920" s="81">
        <f t="shared" si="6448"/>
        <v>0</v>
      </c>
      <c r="BR1920" s="81">
        <f t="shared" si="6449"/>
        <v>0</v>
      </c>
      <c r="BS1920" s="81">
        <f t="shared" si="6450"/>
        <v>0</v>
      </c>
      <c r="BT1920" s="81">
        <f t="shared" si="6451"/>
        <v>0</v>
      </c>
      <c r="BU1920" s="81">
        <f t="shared" si="6452"/>
        <v>0</v>
      </c>
      <c r="BV1920" s="13">
        <f t="shared" si="6453"/>
        <v>0</v>
      </c>
      <c r="BW1920" s="11">
        <f t="shared" si="6379"/>
        <v>0</v>
      </c>
      <c r="BX1920" s="69">
        <f t="shared" si="6390"/>
        <v>0</v>
      </c>
      <c r="BY1920" s="69">
        <f>IF($A1920&lt;&gt;"",IF(BY1919&lt;&gt;0,BY1919,IF(BW1920&lt;=$AW$2,"Stop Loss",0)),0)</f>
        <v>0</v>
      </c>
      <c r="BZ1920" s="69">
        <f t="shared" si="6611"/>
        <v>0</v>
      </c>
      <c r="CA1920" s="27" t="str">
        <f t="shared" si="6391"/>
        <v/>
      </c>
      <c r="CB1920" s="27" t="str">
        <f t="shared" si="6392"/>
        <v/>
      </c>
      <c r="CC1920" s="27" t="str">
        <f t="shared" si="6393"/>
        <v/>
      </c>
      <c r="CD1920" s="27" t="str">
        <f t="shared" si="6394"/>
        <v/>
      </c>
      <c r="CE1920" s="27" t="str">
        <f t="shared" si="6395"/>
        <v/>
      </c>
      <c r="CF1920" s="27" t="str">
        <f t="shared" si="6396"/>
        <v/>
      </c>
      <c r="CG1920" s="86"/>
      <c r="CH1920" s="86"/>
      <c r="CI1920" s="45"/>
      <c r="CJ1920" s="45"/>
      <c r="CK1920" s="45"/>
    </row>
    <row r="1921" spans="1:89">
      <c r="A1921" s="149"/>
      <c r="B1921" s="82" t="str">
        <f t="shared" si="6366"/>
        <v/>
      </c>
      <c r="C1921" s="7" t="str">
        <f t="shared" si="6367"/>
        <v/>
      </c>
      <c r="D1921" s="81">
        <f t="shared" si="6368"/>
        <v>0</v>
      </c>
      <c r="E1921" s="7" t="str">
        <f t="shared" si="6369"/>
        <v>18,</v>
      </c>
      <c r="F1921" s="78"/>
      <c r="G1921" s="86"/>
      <c r="H1921" s="86"/>
      <c r="I1921" s="86"/>
      <c r="J1921" s="86"/>
      <c r="K1921" s="86"/>
      <c r="L1921" s="86"/>
      <c r="M1921" s="86"/>
      <c r="N1921" s="86"/>
      <c r="O1921" s="78"/>
      <c r="P1921" s="86"/>
      <c r="Q1921" s="86"/>
      <c r="R1921" s="86"/>
      <c r="S1921" s="86"/>
      <c r="T1921" s="86"/>
      <c r="U1921" s="86"/>
      <c r="V1921" s="86"/>
      <c r="W1921" s="86"/>
      <c r="X1921" s="123" t="str">
        <f t="shared" si="6370"/>
        <v/>
      </c>
      <c r="Y1921" s="127">
        <f t="shared" si="6421"/>
        <v>0</v>
      </c>
      <c r="Z1921" s="127">
        <f t="shared" si="6422"/>
        <v>0</v>
      </c>
      <c r="AA1921" s="127">
        <f t="shared" si="6423"/>
        <v>0</v>
      </c>
      <c r="AB1921" s="86">
        <f>IF($Y1921&gt;$Z1921,$Y1921-$Z1921+AB1920,AB1920)</f>
        <v>0</v>
      </c>
      <c r="AC1921" s="86">
        <f>IF($Z1921&gt;$Y1921,$Z1921-$Y1921+AC1920,AC1920)</f>
        <v>0</v>
      </c>
      <c r="AD1921" s="90" t="str">
        <f t="shared" ref="AD1921:AE1921" si="6655">IF($A1920&lt;&gt;"",AD1920,"")</f>
        <v/>
      </c>
      <c r="AE1921" s="54" t="str">
        <f t="shared" si="6655"/>
        <v/>
      </c>
      <c r="AF1921" s="92" t="str">
        <f t="shared" si="6382"/>
        <v/>
      </c>
      <c r="AG1921" s="82">
        <f t="shared" si="6373"/>
        <v>0</v>
      </c>
      <c r="AH1921" s="71">
        <f t="shared" si="6545"/>
        <v>0</v>
      </c>
      <c r="AI1921" s="78" t="str">
        <f t="shared" si="6374"/>
        <v/>
      </c>
      <c r="AJ1921" s="132">
        <f t="shared" si="6426"/>
        <v>0</v>
      </c>
      <c r="AK1921" s="132">
        <f t="shared" si="6427"/>
        <v>0</v>
      </c>
      <c r="AL1921" s="132">
        <f t="shared" si="6428"/>
        <v>0</v>
      </c>
      <c r="AM1921" s="86" t="str">
        <f t="shared" si="6429"/>
        <v/>
      </c>
      <c r="AN1921" s="86" t="str">
        <f t="shared" si="6430"/>
        <v/>
      </c>
      <c r="AO1921" s="90" t="str">
        <f t="shared" ref="AO1921:AP1921" si="6656">IF($A1920&lt;&gt;"",AO1920,"")</f>
        <v/>
      </c>
      <c r="AP1921" s="54" t="str">
        <f t="shared" si="6656"/>
        <v/>
      </c>
      <c r="AQ1921" s="92" t="str">
        <f t="shared" si="6384"/>
        <v/>
      </c>
      <c r="AR1921" s="82">
        <f t="shared" si="6432"/>
        <v>0</v>
      </c>
      <c r="AS1921" s="71">
        <f t="shared" si="6385"/>
        <v>0</v>
      </c>
      <c r="AT1921" s="78" t="str">
        <f t="shared" si="6376"/>
        <v/>
      </c>
      <c r="AU1921" s="137">
        <f t="shared" si="6433"/>
        <v>0</v>
      </c>
      <c r="AV1921" s="137">
        <f t="shared" si="6434"/>
        <v>0</v>
      </c>
      <c r="AW1921" s="137">
        <f t="shared" si="6435"/>
        <v>0</v>
      </c>
      <c r="AX1921" s="86" t="str">
        <f t="shared" si="6436"/>
        <v/>
      </c>
      <c r="AY1921" s="86" t="str">
        <f t="shared" si="6437"/>
        <v/>
      </c>
      <c r="AZ1921" s="90" t="str">
        <f t="shared" ref="AZ1921:BA1921" si="6657">IF($A1920&lt;&gt;"",AZ1920,"")</f>
        <v/>
      </c>
      <c r="BA1921" s="54" t="str">
        <f t="shared" si="6657"/>
        <v/>
      </c>
      <c r="BB1921" s="92" t="str">
        <f t="shared" si="6387"/>
        <v/>
      </c>
      <c r="BC1921" s="82">
        <f t="shared" si="6439"/>
        <v>0</v>
      </c>
      <c r="BD1921" s="71">
        <f t="shared" si="6388"/>
        <v>0</v>
      </c>
      <c r="BE1921" s="98">
        <f t="shared" si="6446"/>
        <v>18</v>
      </c>
      <c r="BF1921" s="54" t="str">
        <f t="shared" si="6633"/>
        <v/>
      </c>
      <c r="BG1921" s="92" t="str">
        <f t="shared" si="6627"/>
        <v/>
      </c>
      <c r="BH1921" s="82">
        <f t="shared" si="6418"/>
        <v>0</v>
      </c>
      <c r="BI1921" s="71">
        <f t="shared" si="6419"/>
        <v>0</v>
      </c>
      <c r="BJ1921" s="146"/>
      <c r="BK1921" s="97">
        <v>1</v>
      </c>
      <c r="BL1921" s="95" t="str">
        <f t="shared" si="6634"/>
        <v/>
      </c>
      <c r="BM1921" s="95" t="str">
        <f t="shared" si="6634"/>
        <v/>
      </c>
      <c r="BN1921" s="95" t="str">
        <f t="shared" si="6634"/>
        <v/>
      </c>
      <c r="BO1921" s="95" t="str">
        <f t="shared" si="6634"/>
        <v/>
      </c>
      <c r="BP1921" s="95" t="str">
        <f t="shared" si="6634"/>
        <v/>
      </c>
      <c r="BQ1921" s="81">
        <f t="shared" si="6448"/>
        <v>0</v>
      </c>
      <c r="BR1921" s="81">
        <f t="shared" si="6449"/>
        <v>0</v>
      </c>
      <c r="BS1921" s="81">
        <f t="shared" si="6450"/>
        <v>0</v>
      </c>
      <c r="BT1921" s="81">
        <f t="shared" si="6451"/>
        <v>0</v>
      </c>
      <c r="BU1921" s="81">
        <f t="shared" si="6452"/>
        <v>0</v>
      </c>
      <c r="BV1921" s="13">
        <f t="shared" si="6453"/>
        <v>0</v>
      </c>
      <c r="BW1921" s="11">
        <f t="shared" si="6379"/>
        <v>0</v>
      </c>
      <c r="BX1921" s="69">
        <f t="shared" si="6390"/>
        <v>0</v>
      </c>
      <c r="BY1921" s="69">
        <f>IF($A1921&lt;&gt;"",IF(BY1920&lt;&gt;0,BY1920,IF(BW1921&lt;=$AW$2,"Stop Loss",0)),0)</f>
        <v>0</v>
      </c>
      <c r="BZ1921" s="69">
        <f t="shared" si="6611"/>
        <v>0</v>
      </c>
      <c r="CA1921" s="27" t="str">
        <f t="shared" si="6391"/>
        <v/>
      </c>
      <c r="CB1921" s="27" t="str">
        <f t="shared" si="6392"/>
        <v/>
      </c>
      <c r="CC1921" s="27" t="str">
        <f t="shared" si="6393"/>
        <v/>
      </c>
      <c r="CD1921" s="27" t="str">
        <f t="shared" si="6394"/>
        <v/>
      </c>
      <c r="CE1921" s="27" t="str">
        <f t="shared" si="6395"/>
        <v/>
      </c>
      <c r="CF1921" s="27" t="str">
        <f t="shared" si="6396"/>
        <v/>
      </c>
      <c r="CG1921" s="86"/>
      <c r="CH1921" s="86"/>
      <c r="CI1921" s="45"/>
      <c r="CJ1921" s="45"/>
      <c r="CK1921" s="45"/>
    </row>
    <row r="1922" spans="1:89">
      <c r="A1922" s="149"/>
      <c r="B1922" s="82" t="str">
        <f t="shared" si="6366"/>
        <v/>
      </c>
      <c r="C1922" s="7" t="str">
        <f t="shared" si="6367"/>
        <v/>
      </c>
      <c r="D1922" s="81">
        <f t="shared" si="6368"/>
        <v>0</v>
      </c>
      <c r="E1922" s="7" t="str">
        <f t="shared" si="6369"/>
        <v>18,</v>
      </c>
      <c r="F1922" s="78"/>
      <c r="G1922" s="86"/>
      <c r="H1922" s="86"/>
      <c r="I1922" s="86"/>
      <c r="J1922" s="86"/>
      <c r="K1922" s="86"/>
      <c r="L1922" s="86"/>
      <c r="M1922" s="86"/>
      <c r="N1922" s="86"/>
      <c r="O1922" s="78"/>
      <c r="P1922" s="86"/>
      <c r="Q1922" s="86"/>
      <c r="R1922" s="86"/>
      <c r="S1922" s="86"/>
      <c r="T1922" s="86"/>
      <c r="U1922" s="86"/>
      <c r="V1922" s="86"/>
      <c r="W1922" s="86"/>
      <c r="X1922" s="123" t="str">
        <f t="shared" si="6370"/>
        <v/>
      </c>
      <c r="Y1922" s="127">
        <f t="shared" si="6421"/>
        <v>0</v>
      </c>
      <c r="Z1922" s="127">
        <f t="shared" si="6422"/>
        <v>0</v>
      </c>
      <c r="AA1922" s="127">
        <f t="shared" si="6423"/>
        <v>0</v>
      </c>
      <c r="AB1922" s="86">
        <f>AB1921</f>
        <v>0</v>
      </c>
      <c r="AC1922" s="86">
        <f>AC1921</f>
        <v>0</v>
      </c>
      <c r="AD1922" s="90" t="str">
        <f>IF($A1921&lt;&gt;"",AA1921,"")</f>
        <v/>
      </c>
      <c r="AE1922" s="92" t="str">
        <f>IF($A1921&lt;&gt;"",IF(Y1921&gt;Z1921,"L","H"),"")</f>
        <v/>
      </c>
      <c r="AF1922" s="92" t="str">
        <f t="shared" si="6382"/>
        <v/>
      </c>
      <c r="AG1922" s="82">
        <f t="shared" si="6373"/>
        <v>0</v>
      </c>
      <c r="AH1922" s="71">
        <f t="shared" si="6545"/>
        <v>0</v>
      </c>
      <c r="AI1922" s="78" t="str">
        <f t="shared" si="6374"/>
        <v/>
      </c>
      <c r="AJ1922" s="132">
        <f t="shared" si="6426"/>
        <v>0</v>
      </c>
      <c r="AK1922" s="132">
        <f t="shared" si="6427"/>
        <v>0</v>
      </c>
      <c r="AL1922" s="132">
        <f t="shared" si="6428"/>
        <v>0</v>
      </c>
      <c r="AM1922" s="86" t="str">
        <f t="shared" si="6429"/>
        <v/>
      </c>
      <c r="AN1922" s="86" t="str">
        <f t="shared" si="6430"/>
        <v/>
      </c>
      <c r="AO1922" s="90" t="str">
        <f>IF($A1921&lt;&gt;"",AL1921,"")</f>
        <v/>
      </c>
      <c r="AP1922" s="92" t="str">
        <f>IF($A1921&lt;&gt;"",IF(AM1921&lt;&gt;"","O","E"),"")</f>
        <v/>
      </c>
      <c r="AQ1922" s="92" t="str">
        <f t="shared" si="6384"/>
        <v/>
      </c>
      <c r="AR1922" s="82">
        <f t="shared" si="6432"/>
        <v>0</v>
      </c>
      <c r="AS1922" s="71">
        <f t="shared" si="6385"/>
        <v>0</v>
      </c>
      <c r="AT1922" s="78" t="str">
        <f t="shared" si="6376"/>
        <v/>
      </c>
      <c r="AU1922" s="137">
        <f t="shared" si="6433"/>
        <v>0</v>
      </c>
      <c r="AV1922" s="137">
        <f t="shared" si="6434"/>
        <v>0</v>
      </c>
      <c r="AW1922" s="137">
        <f t="shared" si="6435"/>
        <v>0</v>
      </c>
      <c r="AX1922" s="86" t="str">
        <f t="shared" si="6436"/>
        <v/>
      </c>
      <c r="AY1922" s="86" t="str">
        <f t="shared" si="6437"/>
        <v/>
      </c>
      <c r="AZ1922" s="90" t="str">
        <f>IF($A1921&lt;&gt;"",AW1921,"")</f>
        <v/>
      </c>
      <c r="BA1922" s="92" t="str">
        <f>IF($A1921&lt;&gt;"",IF(AX1921&lt;&gt;"","B","R"),"")</f>
        <v/>
      </c>
      <c r="BB1922" s="92" t="str">
        <f t="shared" si="6387"/>
        <v/>
      </c>
      <c r="BC1922" s="82">
        <f t="shared" si="6439"/>
        <v>0</v>
      </c>
      <c r="BD1922" s="71">
        <f t="shared" si="6388"/>
        <v>0</v>
      </c>
      <c r="BE1922" s="98">
        <f t="shared" si="6446"/>
        <v>18</v>
      </c>
      <c r="BF1922" s="92" t="str">
        <f>IF($A1921&lt;&gt;"",IF($Y1921&gt;$Z1921,"H",IF($Z1921&gt;$Y1921,"L",BF1921)),"")</f>
        <v/>
      </c>
      <c r="BG1922" s="92" t="str">
        <f>IF($A1922&lt;&gt;"",IF($A1922=0,"L",IF(BF1922&lt;&gt;"",IF(BF1922=X1922,"W","L"))),"")</f>
        <v/>
      </c>
      <c r="BH1922" s="82">
        <f t="shared" si="6418"/>
        <v>0</v>
      </c>
      <c r="BI1922" s="71">
        <f t="shared" si="6419"/>
        <v>0</v>
      </c>
      <c r="BJ1922" s="146" t="str">
        <f>AE1922&amp;AP1922&amp;BA1922</f>
        <v/>
      </c>
      <c r="BK1922" s="97">
        <v>1</v>
      </c>
      <c r="BL1922" s="95" t="str">
        <f>IF($A1921&lt;&gt;"",IF($BJ1922="LER","11,",IF($BJ1922="LOR","02,",IF($BJ1922="LEB","01,",IF($BJ1922="LOB","12,",IF($BJ1922="HER","29,",IF($BJ1922="HOR","20,",IF($BJ1922="HEB","19,",IF($BJ1922="HOB","30,","")))))))),"")</f>
        <v/>
      </c>
      <c r="BM1922" s="95" t="str">
        <f>IF($A1921&lt;&gt;"",IF($BJ1922="LER","13,",IF($BJ1922="LOR","04,",IF($BJ1922="LEB","03,",IF($BJ1922="LOB","14,",IF($BJ1922="HER","31,",IF($BJ1922="HOR","22,",IF($BJ1922="HEB","21,",IF($BJ1922="HOB","32,","")))))))),"")</f>
        <v/>
      </c>
      <c r="BN1922" s="95" t="str">
        <f>IF($A1921&lt;&gt;"",IF($BJ1922="LER","15,",IF($BJ1922="LOR","06,",IF($BJ1922="LEB","05,",IF($BJ1922="LOB","16,",IF($BJ1922="HER","33,",IF($BJ1922="HOR","24,",IF($BJ1922="HEB","23,",IF($BJ1922="HOB","34,","")))))))),"")</f>
        <v/>
      </c>
      <c r="BO1922" s="95" t="str">
        <f>IF($A1921&lt;&gt;"",IF($BJ1922="LER","17,",IF($BJ1922="LOR","08,",IF($BJ1922="LEB","07,",IF($BJ1922="LOB","18,",IF($BJ1922="HER","35,",IF($BJ1922="HOR","26,",IF($BJ1922="HEB","25,",IF($BJ1922="HOB","36,","")))))))),"")</f>
        <v/>
      </c>
      <c r="BP1922" s="95" t="str">
        <f>IF($A1921&lt;&gt;"",IF($BJ1922="LER","",IF($BJ1922="LOR","10,",IF($BJ1922="LEB","09,",IF($BJ1922="LOB","",IF($BJ1922="HER","",IF($BJ1922="HOR","28,",IF($BJ1922="HEB","27,",IF($BJ1922="HOB","","")))))))),"")</f>
        <v/>
      </c>
      <c r="BQ1922" s="81">
        <f t="shared" si="6448"/>
        <v>0</v>
      </c>
      <c r="BR1922" s="81">
        <f t="shared" si="6449"/>
        <v>0</v>
      </c>
      <c r="BS1922" s="81">
        <f t="shared" si="6450"/>
        <v>0</v>
      </c>
      <c r="BT1922" s="81">
        <f t="shared" si="6451"/>
        <v>0</v>
      </c>
      <c r="BU1922" s="81">
        <f t="shared" si="6452"/>
        <v>0</v>
      </c>
      <c r="BV1922" s="13">
        <f t="shared" si="6453"/>
        <v>0</v>
      </c>
      <c r="BW1922" s="11">
        <f t="shared" si="6379"/>
        <v>0</v>
      </c>
      <c r="BX1922" s="69">
        <f t="shared" si="6390"/>
        <v>0</v>
      </c>
      <c r="BY1922" s="69">
        <f>IF($A1922&lt;&gt;"",IF(BY1921&lt;&gt;0,BY1921,IF(BW1922&lt;=$AW$2,"Stop Loss",0)),0)</f>
        <v>0</v>
      </c>
      <c r="BZ1922" s="69">
        <f t="shared" si="6611"/>
        <v>0</v>
      </c>
      <c r="CA1922" s="27" t="str">
        <f t="shared" si="6391"/>
        <v/>
      </c>
      <c r="CB1922" s="27" t="str">
        <f t="shared" si="6392"/>
        <v/>
      </c>
      <c r="CC1922" s="27" t="str">
        <f t="shared" si="6393"/>
        <v/>
      </c>
      <c r="CD1922" s="27" t="str">
        <f t="shared" si="6394"/>
        <v/>
      </c>
      <c r="CE1922" s="27" t="str">
        <f t="shared" si="6395"/>
        <v/>
      </c>
      <c r="CF1922" s="27" t="str">
        <f t="shared" si="6396"/>
        <v/>
      </c>
      <c r="CG1922" s="86"/>
      <c r="CH1922" s="86"/>
      <c r="CI1922" s="45"/>
      <c r="CJ1922" s="45"/>
      <c r="CK1922" s="45"/>
    </row>
    <row r="1923" spans="1:89">
      <c r="A1923" s="149"/>
      <c r="B1923" s="82" t="str">
        <f t="shared" si="6366"/>
        <v/>
      </c>
      <c r="C1923" s="7" t="str">
        <f t="shared" si="6367"/>
        <v/>
      </c>
      <c r="D1923" s="81">
        <f t="shared" si="6368"/>
        <v>0</v>
      </c>
      <c r="E1923" s="7" t="str">
        <f t="shared" si="6369"/>
        <v>18,</v>
      </c>
      <c r="F1923" s="78"/>
      <c r="G1923" s="86"/>
      <c r="H1923" s="86"/>
      <c r="I1923" s="86"/>
      <c r="J1923" s="86"/>
      <c r="K1923" s="86"/>
      <c r="L1923" s="86"/>
      <c r="M1923" s="86"/>
      <c r="N1923" s="86"/>
      <c r="O1923" s="78"/>
      <c r="P1923" s="86"/>
      <c r="Q1923" s="86"/>
      <c r="R1923" s="86"/>
      <c r="S1923" s="86"/>
      <c r="T1923" s="86"/>
      <c r="U1923" s="86"/>
      <c r="V1923" s="86"/>
      <c r="W1923" s="86"/>
      <c r="X1923" s="123" t="str">
        <f t="shared" si="6370"/>
        <v/>
      </c>
      <c r="Y1923" s="127">
        <f t="shared" si="6421"/>
        <v>0</v>
      </c>
      <c r="Z1923" s="127">
        <f t="shared" si="6422"/>
        <v>0</v>
      </c>
      <c r="AA1923" s="127">
        <f t="shared" si="6423"/>
        <v>0</v>
      </c>
      <c r="AB1923" s="86">
        <f t="shared" ref="AB1923:AC1923" si="6658">AB1922</f>
        <v>0</v>
      </c>
      <c r="AC1923" s="86">
        <f t="shared" si="6658"/>
        <v>0</v>
      </c>
      <c r="AD1923" s="90" t="str">
        <f>IF($A1922&lt;&gt;"",AD1922,"")</f>
        <v/>
      </c>
      <c r="AE1923" s="54" t="str">
        <f>IF($A1922&lt;&gt;"",AE1922,"")</f>
        <v/>
      </c>
      <c r="AF1923" s="92" t="str">
        <f t="shared" si="6382"/>
        <v/>
      </c>
      <c r="AG1923" s="82">
        <f t="shared" si="6373"/>
        <v>0</v>
      </c>
      <c r="AH1923" s="71">
        <f t="shared" si="6545"/>
        <v>0</v>
      </c>
      <c r="AI1923" s="78" t="str">
        <f t="shared" si="6374"/>
        <v/>
      </c>
      <c r="AJ1923" s="132">
        <f t="shared" si="6426"/>
        <v>0</v>
      </c>
      <c r="AK1923" s="132">
        <f t="shared" si="6427"/>
        <v>0</v>
      </c>
      <c r="AL1923" s="132">
        <f t="shared" si="6428"/>
        <v>0</v>
      </c>
      <c r="AM1923" s="86" t="str">
        <f t="shared" si="6429"/>
        <v/>
      </c>
      <c r="AN1923" s="86" t="str">
        <f t="shared" si="6430"/>
        <v/>
      </c>
      <c r="AO1923" s="90" t="str">
        <f>IF($A1922&lt;&gt;"",AO1922,"")</f>
        <v/>
      </c>
      <c r="AP1923" s="54" t="str">
        <f>IF($A1922&lt;&gt;"",AP1922,"")</f>
        <v/>
      </c>
      <c r="AQ1923" s="92" t="str">
        <f t="shared" si="6384"/>
        <v/>
      </c>
      <c r="AR1923" s="82">
        <f t="shared" si="6432"/>
        <v>0</v>
      </c>
      <c r="AS1923" s="71">
        <f t="shared" si="6385"/>
        <v>0</v>
      </c>
      <c r="AT1923" s="78" t="str">
        <f t="shared" si="6376"/>
        <v/>
      </c>
      <c r="AU1923" s="137">
        <f t="shared" si="6433"/>
        <v>0</v>
      </c>
      <c r="AV1923" s="137">
        <f t="shared" si="6434"/>
        <v>0</v>
      </c>
      <c r="AW1923" s="137">
        <f t="shared" si="6435"/>
        <v>0</v>
      </c>
      <c r="AX1923" s="86" t="str">
        <f t="shared" si="6436"/>
        <v/>
      </c>
      <c r="AY1923" s="86" t="str">
        <f t="shared" si="6437"/>
        <v/>
      </c>
      <c r="AZ1923" s="90" t="str">
        <f>IF($A1922&lt;&gt;"",AZ1922,"")</f>
        <v/>
      </c>
      <c r="BA1923" s="54" t="str">
        <f>IF($A1922&lt;&gt;"",BA1922,"")</f>
        <v/>
      </c>
      <c r="BB1923" s="92" t="str">
        <f t="shared" si="6387"/>
        <v/>
      </c>
      <c r="BC1923" s="82">
        <f t="shared" si="6439"/>
        <v>0</v>
      </c>
      <c r="BD1923" s="71">
        <f t="shared" si="6388"/>
        <v>0</v>
      </c>
      <c r="BE1923" s="98">
        <f t="shared" si="6446"/>
        <v>18</v>
      </c>
      <c r="BF1923" s="54" t="str">
        <f>IF($A1922&lt;&gt;"",BF1922,"")</f>
        <v/>
      </c>
      <c r="BG1923" s="92" t="str">
        <f t="shared" ref="BG1923:BG1930" si="6659">IF($A1923&lt;&gt;"",IF($A1923=0,"L",IF(BF1923&lt;&gt;"",IF(BF1923=X1923,"W","L"))),"")</f>
        <v/>
      </c>
      <c r="BH1923" s="82">
        <f t="shared" si="6418"/>
        <v>0</v>
      </c>
      <c r="BI1923" s="71">
        <f t="shared" si="6419"/>
        <v>0</v>
      </c>
      <c r="BJ1923" s="146"/>
      <c r="BK1923" s="97">
        <v>1</v>
      </c>
      <c r="BL1923" s="95" t="str">
        <f>IF(BL1922&lt;&gt;"",BL1922,"")</f>
        <v/>
      </c>
      <c r="BM1923" s="95" t="str">
        <f t="shared" ref="BM1923:BP1923" si="6660">IF(BM1922&lt;&gt;"",BM1922,"")</f>
        <v/>
      </c>
      <c r="BN1923" s="95" t="str">
        <f t="shared" si="6660"/>
        <v/>
      </c>
      <c r="BO1923" s="95" t="str">
        <f t="shared" si="6660"/>
        <v/>
      </c>
      <c r="BP1923" s="95" t="str">
        <f t="shared" si="6660"/>
        <v/>
      </c>
      <c r="BQ1923" s="81">
        <f t="shared" si="6448"/>
        <v>0</v>
      </c>
      <c r="BR1923" s="81">
        <f t="shared" si="6449"/>
        <v>0</v>
      </c>
      <c r="BS1923" s="81">
        <f t="shared" si="6450"/>
        <v>0</v>
      </c>
      <c r="BT1923" s="81">
        <f t="shared" si="6451"/>
        <v>0</v>
      </c>
      <c r="BU1923" s="81">
        <f t="shared" si="6452"/>
        <v>0</v>
      </c>
      <c r="BV1923" s="13">
        <f t="shared" si="6453"/>
        <v>0</v>
      </c>
      <c r="BW1923" s="11">
        <f t="shared" si="6379"/>
        <v>0</v>
      </c>
      <c r="BX1923" s="69">
        <f t="shared" si="6390"/>
        <v>0</v>
      </c>
      <c r="BY1923" s="69">
        <f>IF($A1923&lt;&gt;"",IF(BY1922&lt;&gt;0,BY1922,IF(BW1923&lt;=$AW$2,"Stop Loss",0)),0)</f>
        <v>0</v>
      </c>
      <c r="BZ1923" s="69">
        <f t="shared" si="6611"/>
        <v>0</v>
      </c>
      <c r="CA1923" s="27" t="str">
        <f t="shared" si="6391"/>
        <v/>
      </c>
      <c r="CB1923" s="27" t="str">
        <f t="shared" si="6392"/>
        <v/>
      </c>
      <c r="CC1923" s="27" t="str">
        <f t="shared" si="6393"/>
        <v/>
      </c>
      <c r="CD1923" s="27" t="str">
        <f t="shared" si="6394"/>
        <v/>
      </c>
      <c r="CE1923" s="27" t="str">
        <f t="shared" si="6395"/>
        <v/>
      </c>
      <c r="CF1923" s="27" t="str">
        <f t="shared" si="6396"/>
        <v/>
      </c>
      <c r="CG1923" s="86"/>
      <c r="CH1923" s="86"/>
      <c r="CI1923" s="45"/>
      <c r="CJ1923" s="45"/>
      <c r="CK1923" s="45"/>
    </row>
    <row r="1924" spans="1:89">
      <c r="A1924" s="149"/>
      <c r="B1924" s="82" t="str">
        <f t="shared" si="6366"/>
        <v/>
      </c>
      <c r="C1924" s="7" t="str">
        <f t="shared" si="6367"/>
        <v/>
      </c>
      <c r="D1924" s="81">
        <f t="shared" si="6368"/>
        <v>0</v>
      </c>
      <c r="E1924" s="7" t="str">
        <f t="shared" si="6369"/>
        <v>18,</v>
      </c>
      <c r="F1924" s="78"/>
      <c r="G1924" s="86"/>
      <c r="H1924" s="86"/>
      <c r="I1924" s="86"/>
      <c r="J1924" s="86"/>
      <c r="K1924" s="86"/>
      <c r="L1924" s="86"/>
      <c r="M1924" s="86"/>
      <c r="N1924" s="86"/>
      <c r="O1924" s="78"/>
      <c r="P1924" s="86"/>
      <c r="Q1924" s="86"/>
      <c r="R1924" s="86"/>
      <c r="S1924" s="86"/>
      <c r="T1924" s="86"/>
      <c r="U1924" s="86"/>
      <c r="V1924" s="86"/>
      <c r="W1924" s="86"/>
      <c r="X1924" s="123" t="str">
        <f t="shared" si="6370"/>
        <v/>
      </c>
      <c r="Y1924" s="127">
        <f t="shared" si="6421"/>
        <v>0</v>
      </c>
      <c r="Z1924" s="127">
        <f t="shared" si="6422"/>
        <v>0</v>
      </c>
      <c r="AA1924" s="127">
        <f t="shared" si="6423"/>
        <v>0</v>
      </c>
      <c r="AB1924" s="86">
        <f t="shared" ref="AB1924:AC1924" si="6661">AB1923</f>
        <v>0</v>
      </c>
      <c r="AC1924" s="86">
        <f t="shared" si="6661"/>
        <v>0</v>
      </c>
      <c r="AD1924" s="90" t="str">
        <f t="shared" ref="AD1924:AE1924" si="6662">IF($A1923&lt;&gt;"",AD1923,"")</f>
        <v/>
      </c>
      <c r="AE1924" s="54" t="str">
        <f t="shared" si="6662"/>
        <v/>
      </c>
      <c r="AF1924" s="92" t="str">
        <f t="shared" si="6382"/>
        <v/>
      </c>
      <c r="AG1924" s="82">
        <f t="shared" si="6373"/>
        <v>0</v>
      </c>
      <c r="AH1924" s="71">
        <f t="shared" si="6545"/>
        <v>0</v>
      </c>
      <c r="AI1924" s="78" t="str">
        <f t="shared" si="6374"/>
        <v/>
      </c>
      <c r="AJ1924" s="132">
        <f t="shared" si="6426"/>
        <v>0</v>
      </c>
      <c r="AK1924" s="132">
        <f t="shared" si="6427"/>
        <v>0</v>
      </c>
      <c r="AL1924" s="132">
        <f t="shared" si="6428"/>
        <v>0</v>
      </c>
      <c r="AM1924" s="86" t="str">
        <f t="shared" si="6429"/>
        <v/>
      </c>
      <c r="AN1924" s="86" t="str">
        <f t="shared" si="6430"/>
        <v/>
      </c>
      <c r="AO1924" s="90" t="str">
        <f t="shared" ref="AO1924:AP1924" si="6663">IF($A1923&lt;&gt;"",AO1923,"")</f>
        <v/>
      </c>
      <c r="AP1924" s="54" t="str">
        <f t="shared" si="6663"/>
        <v/>
      </c>
      <c r="AQ1924" s="92" t="str">
        <f t="shared" si="6384"/>
        <v/>
      </c>
      <c r="AR1924" s="82">
        <f t="shared" si="6432"/>
        <v>0</v>
      </c>
      <c r="AS1924" s="71">
        <f t="shared" si="6385"/>
        <v>0</v>
      </c>
      <c r="AT1924" s="78" t="str">
        <f t="shared" si="6376"/>
        <v/>
      </c>
      <c r="AU1924" s="137">
        <f t="shared" si="6433"/>
        <v>0</v>
      </c>
      <c r="AV1924" s="137">
        <f t="shared" si="6434"/>
        <v>0</v>
      </c>
      <c r="AW1924" s="137">
        <f t="shared" si="6435"/>
        <v>0</v>
      </c>
      <c r="AX1924" s="86" t="str">
        <f t="shared" si="6436"/>
        <v/>
      </c>
      <c r="AY1924" s="86" t="str">
        <f t="shared" si="6437"/>
        <v/>
      </c>
      <c r="AZ1924" s="90" t="str">
        <f t="shared" ref="AZ1924:BA1924" si="6664">IF($A1923&lt;&gt;"",AZ1923,"")</f>
        <v/>
      </c>
      <c r="BA1924" s="54" t="str">
        <f t="shared" si="6664"/>
        <v/>
      </c>
      <c r="BB1924" s="92" t="str">
        <f t="shared" si="6387"/>
        <v/>
      </c>
      <c r="BC1924" s="82">
        <f t="shared" si="6439"/>
        <v>0</v>
      </c>
      <c r="BD1924" s="71">
        <f t="shared" si="6388"/>
        <v>0</v>
      </c>
      <c r="BE1924" s="98">
        <f t="shared" si="6446"/>
        <v>18</v>
      </c>
      <c r="BF1924" s="54" t="str">
        <f t="shared" ref="BF1924:BF1930" si="6665">IF($A1923&lt;&gt;"",BF1923,"")</f>
        <v/>
      </c>
      <c r="BG1924" s="92" t="str">
        <f t="shared" si="6659"/>
        <v/>
      </c>
      <c r="BH1924" s="82">
        <f t="shared" si="6418"/>
        <v>0</v>
      </c>
      <c r="BI1924" s="71">
        <f t="shared" si="6419"/>
        <v>0</v>
      </c>
      <c r="BJ1924" s="146"/>
      <c r="BK1924" s="97">
        <v>1</v>
      </c>
      <c r="BL1924" s="95" t="str">
        <f t="shared" ref="BL1924:BP1924" si="6666">IF(BL1923&lt;&gt;"",BL1923,"")</f>
        <v/>
      </c>
      <c r="BM1924" s="95" t="str">
        <f t="shared" si="6666"/>
        <v/>
      </c>
      <c r="BN1924" s="95" t="str">
        <f t="shared" si="6666"/>
        <v/>
      </c>
      <c r="BO1924" s="95" t="str">
        <f t="shared" si="6666"/>
        <v/>
      </c>
      <c r="BP1924" s="95" t="str">
        <f t="shared" si="6666"/>
        <v/>
      </c>
      <c r="BQ1924" s="81">
        <f t="shared" si="6448"/>
        <v>0</v>
      </c>
      <c r="BR1924" s="81">
        <f t="shared" si="6449"/>
        <v>0</v>
      </c>
      <c r="BS1924" s="81">
        <f t="shared" si="6450"/>
        <v>0</v>
      </c>
      <c r="BT1924" s="81">
        <f t="shared" si="6451"/>
        <v>0</v>
      </c>
      <c r="BU1924" s="81">
        <f t="shared" si="6452"/>
        <v>0</v>
      </c>
      <c r="BV1924" s="13">
        <f t="shared" si="6453"/>
        <v>0</v>
      </c>
      <c r="BW1924" s="11">
        <f t="shared" si="6379"/>
        <v>0</v>
      </c>
      <c r="BX1924" s="69">
        <f t="shared" si="6390"/>
        <v>0</v>
      </c>
      <c r="BY1924" s="69">
        <f>IF($A1924&lt;&gt;"",IF(BY1923&lt;&gt;0,BY1923,IF(BW1924&lt;=$AW$2,"Stop Loss",0)),0)</f>
        <v>0</v>
      </c>
      <c r="BZ1924" s="69">
        <f t="shared" si="6611"/>
        <v>0</v>
      </c>
      <c r="CA1924" s="27" t="str">
        <f t="shared" si="6391"/>
        <v/>
      </c>
      <c r="CB1924" s="27" t="str">
        <f t="shared" si="6392"/>
        <v/>
      </c>
      <c r="CC1924" s="27" t="str">
        <f t="shared" si="6393"/>
        <v/>
      </c>
      <c r="CD1924" s="27" t="str">
        <f t="shared" si="6394"/>
        <v/>
      </c>
      <c r="CE1924" s="27" t="str">
        <f t="shared" si="6395"/>
        <v/>
      </c>
      <c r="CF1924" s="27" t="str">
        <f t="shared" si="6396"/>
        <v/>
      </c>
      <c r="CG1924" s="86"/>
      <c r="CH1924" s="86"/>
      <c r="CI1924" s="45"/>
      <c r="CJ1924" s="45"/>
      <c r="CK1924" s="45"/>
    </row>
    <row r="1925" spans="1:89">
      <c r="A1925" s="149"/>
      <c r="B1925" s="82" t="str">
        <f t="shared" si="6366"/>
        <v/>
      </c>
      <c r="C1925" s="7" t="str">
        <f t="shared" si="6367"/>
        <v/>
      </c>
      <c r="D1925" s="81">
        <f t="shared" si="6368"/>
        <v>0</v>
      </c>
      <c r="E1925" s="7" t="str">
        <f t="shared" si="6369"/>
        <v>18,</v>
      </c>
      <c r="F1925" s="78"/>
      <c r="G1925" s="86"/>
      <c r="H1925" s="86"/>
      <c r="I1925" s="86"/>
      <c r="J1925" s="86"/>
      <c r="K1925" s="86"/>
      <c r="L1925" s="86"/>
      <c r="M1925" s="86"/>
      <c r="N1925" s="86"/>
      <c r="O1925" s="78"/>
      <c r="P1925" s="86"/>
      <c r="Q1925" s="86"/>
      <c r="R1925" s="86"/>
      <c r="S1925" s="86"/>
      <c r="T1925" s="86"/>
      <c r="U1925" s="86"/>
      <c r="V1925" s="86"/>
      <c r="W1925" s="86"/>
      <c r="X1925" s="123" t="str">
        <f t="shared" si="6370"/>
        <v/>
      </c>
      <c r="Y1925" s="127">
        <f t="shared" si="6421"/>
        <v>0</v>
      </c>
      <c r="Z1925" s="127">
        <f t="shared" si="6422"/>
        <v>0</v>
      </c>
      <c r="AA1925" s="127">
        <f t="shared" si="6423"/>
        <v>0</v>
      </c>
      <c r="AB1925" s="86">
        <f t="shared" ref="AB1925:AC1925" si="6667">AB1924</f>
        <v>0</v>
      </c>
      <c r="AC1925" s="86">
        <f t="shared" si="6667"/>
        <v>0</v>
      </c>
      <c r="AD1925" s="90" t="str">
        <f t="shared" ref="AD1925:AE1925" si="6668">IF($A1924&lt;&gt;"",AD1924,"")</f>
        <v/>
      </c>
      <c r="AE1925" s="54" t="str">
        <f t="shared" si="6668"/>
        <v/>
      </c>
      <c r="AF1925" s="92" t="str">
        <f t="shared" si="6382"/>
        <v/>
      </c>
      <c r="AG1925" s="82">
        <f t="shared" si="6373"/>
        <v>0</v>
      </c>
      <c r="AH1925" s="71">
        <f t="shared" si="6545"/>
        <v>0</v>
      </c>
      <c r="AI1925" s="78" t="str">
        <f t="shared" si="6374"/>
        <v/>
      </c>
      <c r="AJ1925" s="132">
        <f t="shared" si="6426"/>
        <v>0</v>
      </c>
      <c r="AK1925" s="132">
        <f t="shared" si="6427"/>
        <v>0</v>
      </c>
      <c r="AL1925" s="132">
        <f t="shared" si="6428"/>
        <v>0</v>
      </c>
      <c r="AM1925" s="86" t="str">
        <f t="shared" si="6429"/>
        <v/>
      </c>
      <c r="AN1925" s="86" t="str">
        <f t="shared" si="6430"/>
        <v/>
      </c>
      <c r="AO1925" s="90" t="str">
        <f t="shared" ref="AO1925:AP1925" si="6669">IF($A1924&lt;&gt;"",AO1924,"")</f>
        <v/>
      </c>
      <c r="AP1925" s="54" t="str">
        <f t="shared" si="6669"/>
        <v/>
      </c>
      <c r="AQ1925" s="92" t="str">
        <f t="shared" si="6384"/>
        <v/>
      </c>
      <c r="AR1925" s="82">
        <f t="shared" si="6432"/>
        <v>0</v>
      </c>
      <c r="AS1925" s="71">
        <f t="shared" si="6385"/>
        <v>0</v>
      </c>
      <c r="AT1925" s="78" t="str">
        <f t="shared" si="6376"/>
        <v/>
      </c>
      <c r="AU1925" s="137">
        <f t="shared" si="6433"/>
        <v>0</v>
      </c>
      <c r="AV1925" s="137">
        <f t="shared" si="6434"/>
        <v>0</v>
      </c>
      <c r="AW1925" s="137">
        <f t="shared" si="6435"/>
        <v>0</v>
      </c>
      <c r="AX1925" s="86" t="str">
        <f t="shared" si="6436"/>
        <v/>
      </c>
      <c r="AY1925" s="86" t="str">
        <f t="shared" si="6437"/>
        <v/>
      </c>
      <c r="AZ1925" s="90" t="str">
        <f t="shared" ref="AZ1925:BA1925" si="6670">IF($A1924&lt;&gt;"",AZ1924,"")</f>
        <v/>
      </c>
      <c r="BA1925" s="54" t="str">
        <f t="shared" si="6670"/>
        <v/>
      </c>
      <c r="BB1925" s="92" t="str">
        <f t="shared" si="6387"/>
        <v/>
      </c>
      <c r="BC1925" s="82">
        <f t="shared" si="6439"/>
        <v>0</v>
      </c>
      <c r="BD1925" s="71">
        <f t="shared" si="6388"/>
        <v>0</v>
      </c>
      <c r="BE1925" s="98">
        <f t="shared" si="6446"/>
        <v>18</v>
      </c>
      <c r="BF1925" s="54" t="str">
        <f t="shared" si="6665"/>
        <v/>
      </c>
      <c r="BG1925" s="92" t="str">
        <f t="shared" si="6659"/>
        <v/>
      </c>
      <c r="BH1925" s="82">
        <f t="shared" si="6418"/>
        <v>0</v>
      </c>
      <c r="BI1925" s="71">
        <f t="shared" si="6419"/>
        <v>0</v>
      </c>
      <c r="BJ1925" s="146"/>
      <c r="BK1925" s="97">
        <v>1</v>
      </c>
      <c r="BL1925" s="95" t="str">
        <f t="shared" ref="BL1925:BP1925" si="6671">IF(BL1924&lt;&gt;"",BL1924,"")</f>
        <v/>
      </c>
      <c r="BM1925" s="95" t="str">
        <f t="shared" si="6671"/>
        <v/>
      </c>
      <c r="BN1925" s="95" t="str">
        <f t="shared" si="6671"/>
        <v/>
      </c>
      <c r="BO1925" s="95" t="str">
        <f t="shared" si="6671"/>
        <v/>
      </c>
      <c r="BP1925" s="95" t="str">
        <f t="shared" si="6671"/>
        <v/>
      </c>
      <c r="BQ1925" s="81">
        <f t="shared" si="6448"/>
        <v>0</v>
      </c>
      <c r="BR1925" s="81">
        <f t="shared" si="6449"/>
        <v>0</v>
      </c>
      <c r="BS1925" s="81">
        <f t="shared" si="6450"/>
        <v>0</v>
      </c>
      <c r="BT1925" s="81">
        <f t="shared" si="6451"/>
        <v>0</v>
      </c>
      <c r="BU1925" s="81">
        <f t="shared" si="6452"/>
        <v>0</v>
      </c>
      <c r="BV1925" s="13">
        <f t="shared" si="6453"/>
        <v>0</v>
      </c>
      <c r="BW1925" s="11">
        <f t="shared" si="6379"/>
        <v>0</v>
      </c>
      <c r="BX1925" s="69">
        <f t="shared" si="6390"/>
        <v>0</v>
      </c>
      <c r="BY1925" s="69">
        <f>IF($A1925&lt;&gt;"",IF(BY1924&lt;&gt;0,BY1924,IF(BW1925&lt;=$AW$2,"Stop Loss",0)),0)</f>
        <v>0</v>
      </c>
      <c r="BZ1925" s="69">
        <f t="shared" si="6611"/>
        <v>0</v>
      </c>
      <c r="CA1925" s="27" t="str">
        <f t="shared" si="6391"/>
        <v/>
      </c>
      <c r="CB1925" s="27" t="str">
        <f t="shared" si="6392"/>
        <v/>
      </c>
      <c r="CC1925" s="27" t="str">
        <f t="shared" si="6393"/>
        <v/>
      </c>
      <c r="CD1925" s="27" t="str">
        <f t="shared" si="6394"/>
        <v/>
      </c>
      <c r="CE1925" s="27" t="str">
        <f t="shared" si="6395"/>
        <v/>
      </c>
      <c r="CF1925" s="27" t="str">
        <f t="shared" si="6396"/>
        <v/>
      </c>
      <c r="CG1925" s="86"/>
      <c r="CH1925" s="86"/>
      <c r="CI1925" s="45"/>
      <c r="CJ1925" s="45"/>
      <c r="CK1925" s="45"/>
    </row>
    <row r="1926" spans="1:89">
      <c r="A1926" s="149"/>
      <c r="B1926" s="82" t="str">
        <f t="shared" ref="B1926:B1930" si="6672">IF(A1926="","",IF(BF1927="","DB",BF1927&amp;","&amp;BL1927&amp;BM1927&amp;BN1927&amp;BO1927&amp;BP1927))</f>
        <v/>
      </c>
      <c r="C1926" s="7" t="str">
        <f t="shared" ref="C1926:C1930" si="6673">IF(AND(BX1926=0,BY1926=0),"",IF(BX1926="Profit Target","profit target",IF(BY1926="Stop Loss","stop loss","")))</f>
        <v/>
      </c>
      <c r="D1926" s="81">
        <f t="shared" ref="D1926:D1930" si="6674">BV1926</f>
        <v>0</v>
      </c>
      <c r="E1926" s="7" t="str">
        <f t="shared" ref="E1926:E1930" si="6675">IF(COUNTBLANK(BL1927:BP1927)=5,BE1927&amp;",",IF(COUNTBLANK(BL1927:BP1927)=1,BE1927&amp;","&amp;"1,1,1,1,",BE1927&amp;","&amp;"1,1,1,1,1,"))</f>
        <v>18,</v>
      </c>
      <c r="F1926" s="78"/>
      <c r="G1926" s="86"/>
      <c r="H1926" s="86"/>
      <c r="I1926" s="86"/>
      <c r="J1926" s="86"/>
      <c r="K1926" s="86"/>
      <c r="L1926" s="86"/>
      <c r="M1926" s="86"/>
      <c r="N1926" s="86"/>
      <c r="O1926" s="78"/>
      <c r="P1926" s="86"/>
      <c r="Q1926" s="86"/>
      <c r="R1926" s="86"/>
      <c r="S1926" s="86"/>
      <c r="T1926" s="86"/>
      <c r="U1926" s="86"/>
      <c r="V1926" s="86"/>
      <c r="W1926" s="86"/>
      <c r="X1926" s="123" t="str">
        <f t="shared" ref="X1926:X1930" si="6676">IF($A1926&lt;&gt;"",VLOOKUP($A1926,$CY$107:$DH$144,7),"")</f>
        <v/>
      </c>
      <c r="Y1926" s="127">
        <f t="shared" si="6421"/>
        <v>0</v>
      </c>
      <c r="Z1926" s="127">
        <f t="shared" si="6422"/>
        <v>0</v>
      </c>
      <c r="AA1926" s="127">
        <f t="shared" si="6423"/>
        <v>0</v>
      </c>
      <c r="AB1926" s="86">
        <f t="shared" ref="AB1926:AC1926" si="6677">AB1925</f>
        <v>0</v>
      </c>
      <c r="AC1926" s="86">
        <f t="shared" si="6677"/>
        <v>0</v>
      </c>
      <c r="AD1926" s="90" t="str">
        <f t="shared" ref="AD1926:AE1926" si="6678">IF($A1925&lt;&gt;"",AD1925,"")</f>
        <v/>
      </c>
      <c r="AE1926" s="54" t="str">
        <f t="shared" si="6678"/>
        <v/>
      </c>
      <c r="AF1926" s="92" t="str">
        <f t="shared" si="6382"/>
        <v/>
      </c>
      <c r="AG1926" s="82">
        <f t="shared" ref="AG1926:AG1930" si="6679">IF($A1926&lt;&gt;"",IF(OR($BX1925&lt;&gt;0,$BY1925&lt;&gt;0),"0",IF(AE1926&lt;&gt;"",IF(AF1926="W",(1*AD1926),(-1*AD1926)),0)),0)</f>
        <v>0</v>
      </c>
      <c r="AH1926" s="71">
        <f t="shared" si="6545"/>
        <v>0</v>
      </c>
      <c r="AI1926" s="78" t="str">
        <f t="shared" ref="AI1926:AI1930" si="6680">IF($A1926&lt;&gt;"",VLOOKUP($A1926,$CY$107:$DH$144,9),"")</f>
        <v/>
      </c>
      <c r="AJ1926" s="132">
        <f t="shared" si="6426"/>
        <v>0</v>
      </c>
      <c r="AK1926" s="132">
        <f t="shared" si="6427"/>
        <v>0</v>
      </c>
      <c r="AL1926" s="132">
        <f t="shared" si="6428"/>
        <v>0</v>
      </c>
      <c r="AM1926" s="86" t="str">
        <f t="shared" si="6429"/>
        <v/>
      </c>
      <c r="AN1926" s="86" t="str">
        <f t="shared" si="6430"/>
        <v/>
      </c>
      <c r="AO1926" s="90" t="str">
        <f t="shared" ref="AO1926:AP1926" si="6681">IF($A1925&lt;&gt;"",AO1925,"")</f>
        <v/>
      </c>
      <c r="AP1926" s="54" t="str">
        <f t="shared" si="6681"/>
        <v/>
      </c>
      <c r="AQ1926" s="92" t="str">
        <f t="shared" si="6384"/>
        <v/>
      </c>
      <c r="AR1926" s="82">
        <f t="shared" si="6432"/>
        <v>0</v>
      </c>
      <c r="AS1926" s="71">
        <f t="shared" si="6385"/>
        <v>0</v>
      </c>
      <c r="AT1926" s="78" t="str">
        <f t="shared" ref="AT1926:AT1930" si="6682">IF($A1926&lt;&gt;"",VLOOKUP($A1926,$CY$107:$DH$144,8),"")</f>
        <v/>
      </c>
      <c r="AU1926" s="137">
        <f t="shared" si="6433"/>
        <v>0</v>
      </c>
      <c r="AV1926" s="137">
        <f t="shared" si="6434"/>
        <v>0</v>
      </c>
      <c r="AW1926" s="137">
        <f t="shared" si="6435"/>
        <v>0</v>
      </c>
      <c r="AX1926" s="86" t="str">
        <f t="shared" si="6436"/>
        <v/>
      </c>
      <c r="AY1926" s="86" t="str">
        <f t="shared" si="6437"/>
        <v/>
      </c>
      <c r="AZ1926" s="90" t="str">
        <f t="shared" ref="AZ1926:BA1926" si="6683">IF($A1925&lt;&gt;"",AZ1925,"")</f>
        <v/>
      </c>
      <c r="BA1926" s="54" t="str">
        <f t="shared" si="6683"/>
        <v/>
      </c>
      <c r="BB1926" s="92" t="str">
        <f t="shared" si="6387"/>
        <v/>
      </c>
      <c r="BC1926" s="82">
        <f t="shared" si="6439"/>
        <v>0</v>
      </c>
      <c r="BD1926" s="71">
        <f t="shared" si="6388"/>
        <v>0</v>
      </c>
      <c r="BE1926" s="98">
        <f t="shared" si="6446"/>
        <v>18</v>
      </c>
      <c r="BF1926" s="54" t="str">
        <f t="shared" si="6665"/>
        <v/>
      </c>
      <c r="BG1926" s="92" t="str">
        <f t="shared" si="6659"/>
        <v/>
      </c>
      <c r="BH1926" s="82">
        <f t="shared" si="6418"/>
        <v>0</v>
      </c>
      <c r="BI1926" s="71">
        <f t="shared" si="6419"/>
        <v>0</v>
      </c>
      <c r="BJ1926" s="146"/>
      <c r="BK1926" s="97">
        <v>1</v>
      </c>
      <c r="BL1926" s="95" t="str">
        <f t="shared" ref="BL1926:BP1926" si="6684">IF(BL1925&lt;&gt;"",BL1925,"")</f>
        <v/>
      </c>
      <c r="BM1926" s="95" t="str">
        <f t="shared" si="6684"/>
        <v/>
      </c>
      <c r="BN1926" s="95" t="str">
        <f t="shared" si="6684"/>
        <v/>
      </c>
      <c r="BO1926" s="95" t="str">
        <f t="shared" si="6684"/>
        <v/>
      </c>
      <c r="BP1926" s="95" t="str">
        <f t="shared" si="6684"/>
        <v/>
      </c>
      <c r="BQ1926" s="81">
        <f t="shared" si="6448"/>
        <v>0</v>
      </c>
      <c r="BR1926" s="81">
        <f t="shared" si="6449"/>
        <v>0</v>
      </c>
      <c r="BS1926" s="81">
        <f t="shared" si="6450"/>
        <v>0</v>
      </c>
      <c r="BT1926" s="81">
        <f t="shared" si="6451"/>
        <v>0</v>
      </c>
      <c r="BU1926" s="81">
        <f t="shared" si="6452"/>
        <v>0</v>
      </c>
      <c r="BV1926" s="13">
        <f t="shared" si="6453"/>
        <v>0</v>
      </c>
      <c r="BW1926" s="11">
        <f t="shared" ref="BW1926:BW1930" si="6685">IF(A1926&lt;&gt;"",BV1926+BW1925,0)</f>
        <v>0</v>
      </c>
      <c r="BX1926" s="69">
        <f t="shared" si="6390"/>
        <v>0</v>
      </c>
      <c r="BY1926" s="69">
        <f>IF($A1926&lt;&gt;"",IF(BY1925&lt;&gt;0,BY1925,IF(BW1926&lt;=$AW$2,"Stop Loss",0)),0)</f>
        <v>0</v>
      </c>
      <c r="BZ1926" s="69">
        <f t="shared" si="6611"/>
        <v>0</v>
      </c>
      <c r="CA1926" s="27" t="str">
        <f t="shared" si="6391"/>
        <v/>
      </c>
      <c r="CB1926" s="27" t="str">
        <f t="shared" si="6392"/>
        <v/>
      </c>
      <c r="CC1926" s="27" t="str">
        <f t="shared" si="6393"/>
        <v/>
      </c>
      <c r="CD1926" s="27" t="str">
        <f t="shared" si="6394"/>
        <v/>
      </c>
      <c r="CE1926" s="27" t="str">
        <f t="shared" si="6395"/>
        <v/>
      </c>
      <c r="CF1926" s="27" t="str">
        <f t="shared" si="6396"/>
        <v/>
      </c>
      <c r="CG1926" s="86"/>
      <c r="CH1926" s="86"/>
      <c r="CI1926" s="45"/>
      <c r="CJ1926" s="45"/>
      <c r="CK1926" s="45"/>
    </row>
    <row r="1927" spans="1:89">
      <c r="A1927" s="149"/>
      <c r="B1927" s="82" t="str">
        <f t="shared" si="6672"/>
        <v/>
      </c>
      <c r="C1927" s="7" t="str">
        <f t="shared" si="6673"/>
        <v/>
      </c>
      <c r="D1927" s="81">
        <f t="shared" si="6674"/>
        <v>0</v>
      </c>
      <c r="E1927" s="7" t="str">
        <f t="shared" si="6675"/>
        <v>18,</v>
      </c>
      <c r="F1927" s="78"/>
      <c r="G1927" s="86"/>
      <c r="H1927" s="86"/>
      <c r="I1927" s="86"/>
      <c r="J1927" s="86"/>
      <c r="K1927" s="86"/>
      <c r="L1927" s="86"/>
      <c r="M1927" s="86"/>
      <c r="N1927" s="86"/>
      <c r="O1927" s="78"/>
      <c r="P1927" s="86"/>
      <c r="Q1927" s="86"/>
      <c r="R1927" s="86"/>
      <c r="S1927" s="86"/>
      <c r="T1927" s="86"/>
      <c r="U1927" s="86"/>
      <c r="V1927" s="86"/>
      <c r="W1927" s="86"/>
      <c r="X1927" s="123" t="str">
        <f t="shared" si="6676"/>
        <v/>
      </c>
      <c r="Y1927" s="127">
        <f t="shared" si="6421"/>
        <v>0</v>
      </c>
      <c r="Z1927" s="127">
        <f t="shared" si="6422"/>
        <v>0</v>
      </c>
      <c r="AA1927" s="127">
        <f t="shared" si="6423"/>
        <v>0</v>
      </c>
      <c r="AB1927" s="86">
        <f t="shared" ref="AB1927:AC1927" si="6686">AB1926</f>
        <v>0</v>
      </c>
      <c r="AC1927" s="86">
        <f t="shared" si="6686"/>
        <v>0</v>
      </c>
      <c r="AD1927" s="90" t="str">
        <f t="shared" ref="AD1927:AE1927" si="6687">IF($A1926&lt;&gt;"",AD1926,"")</f>
        <v/>
      </c>
      <c r="AE1927" s="54" t="str">
        <f t="shared" si="6687"/>
        <v/>
      </c>
      <c r="AF1927" s="92" t="str">
        <f t="shared" ref="AF1927:AF1930" si="6688">IF($A1927&lt;&gt;"",IF($A1927=0,"L",IF(AE1927&lt;&gt;"",IF(AE1927=X1927,"W","L"))),"")</f>
        <v/>
      </c>
      <c r="AG1927" s="82">
        <f t="shared" si="6679"/>
        <v>0</v>
      </c>
      <c r="AH1927" s="71">
        <f t="shared" si="6545"/>
        <v>0</v>
      </c>
      <c r="AI1927" s="78" t="str">
        <f t="shared" si="6680"/>
        <v/>
      </c>
      <c r="AJ1927" s="132">
        <f t="shared" si="6426"/>
        <v>0</v>
      </c>
      <c r="AK1927" s="132">
        <f t="shared" si="6427"/>
        <v>0</v>
      </c>
      <c r="AL1927" s="132">
        <f t="shared" si="6428"/>
        <v>0</v>
      </c>
      <c r="AM1927" s="86" t="str">
        <f t="shared" si="6429"/>
        <v/>
      </c>
      <c r="AN1927" s="86" t="str">
        <f t="shared" si="6430"/>
        <v/>
      </c>
      <c r="AO1927" s="90" t="str">
        <f t="shared" ref="AO1927:AP1927" si="6689">IF($A1926&lt;&gt;"",AO1926,"")</f>
        <v/>
      </c>
      <c r="AP1927" s="54" t="str">
        <f t="shared" si="6689"/>
        <v/>
      </c>
      <c r="AQ1927" s="92" t="str">
        <f t="shared" ref="AQ1927:AQ1930" si="6690">IF($A1927&lt;&gt;"",IF($A1927=0,"L",IF(AP1927&lt;&gt;"",IF(AP1927=AI1927,"W","L"))),"")</f>
        <v/>
      </c>
      <c r="AR1927" s="82">
        <f t="shared" si="6432"/>
        <v>0</v>
      </c>
      <c r="AS1927" s="71">
        <f t="shared" ref="AS1927:AS1930" si="6691">IF($A1927&lt;&gt;"",AR1927+AS1926,0)</f>
        <v>0</v>
      </c>
      <c r="AT1927" s="78" t="str">
        <f t="shared" si="6682"/>
        <v/>
      </c>
      <c r="AU1927" s="137">
        <f t="shared" si="6433"/>
        <v>0</v>
      </c>
      <c r="AV1927" s="137">
        <f t="shared" si="6434"/>
        <v>0</v>
      </c>
      <c r="AW1927" s="137">
        <f t="shared" si="6435"/>
        <v>0</v>
      </c>
      <c r="AX1927" s="86" t="str">
        <f t="shared" si="6436"/>
        <v/>
      </c>
      <c r="AY1927" s="86" t="str">
        <f t="shared" si="6437"/>
        <v/>
      </c>
      <c r="AZ1927" s="90" t="str">
        <f t="shared" ref="AZ1927:BA1927" si="6692">IF($A1926&lt;&gt;"",AZ1926,"")</f>
        <v/>
      </c>
      <c r="BA1927" s="54" t="str">
        <f t="shared" si="6692"/>
        <v/>
      </c>
      <c r="BB1927" s="92" t="str">
        <f t="shared" ref="BB1927:BB1930" si="6693">IF($A1927&lt;&gt;"",IF($A1927=0,"L",IF(BA1927&lt;&gt;"",IF(BA1927=AT1927,"W","L"))),"")</f>
        <v/>
      </c>
      <c r="BC1927" s="82">
        <f t="shared" si="6439"/>
        <v>0</v>
      </c>
      <c r="BD1927" s="71">
        <f t="shared" ref="BD1927:BD1930" si="6694">IF($A1927&lt;&gt;"",BC1927+BD1926,0)</f>
        <v>0</v>
      </c>
      <c r="BE1927" s="98">
        <f t="shared" si="6446"/>
        <v>18</v>
      </c>
      <c r="BF1927" s="54" t="str">
        <f t="shared" si="6665"/>
        <v/>
      </c>
      <c r="BG1927" s="92" t="str">
        <f t="shared" si="6659"/>
        <v/>
      </c>
      <c r="BH1927" s="82">
        <f t="shared" si="6418"/>
        <v>0</v>
      </c>
      <c r="BI1927" s="71">
        <f t="shared" si="6419"/>
        <v>0</v>
      </c>
      <c r="BJ1927" s="146"/>
      <c r="BK1927" s="97">
        <v>1</v>
      </c>
      <c r="BL1927" s="95" t="str">
        <f t="shared" ref="BL1927:BP1927" si="6695">IF(BL1926&lt;&gt;"",BL1926,"")</f>
        <v/>
      </c>
      <c r="BM1927" s="95" t="str">
        <f t="shared" si="6695"/>
        <v/>
      </c>
      <c r="BN1927" s="95" t="str">
        <f t="shared" si="6695"/>
        <v/>
      </c>
      <c r="BO1927" s="95" t="str">
        <f t="shared" si="6695"/>
        <v/>
      </c>
      <c r="BP1927" s="95" t="str">
        <f t="shared" si="6695"/>
        <v/>
      </c>
      <c r="BQ1927" s="81">
        <f t="shared" si="6448"/>
        <v>0</v>
      </c>
      <c r="BR1927" s="81">
        <f t="shared" si="6449"/>
        <v>0</v>
      </c>
      <c r="BS1927" s="81">
        <f t="shared" si="6450"/>
        <v>0</v>
      </c>
      <c r="BT1927" s="81">
        <f t="shared" si="6451"/>
        <v>0</v>
      </c>
      <c r="BU1927" s="81">
        <f t="shared" si="6452"/>
        <v>0</v>
      </c>
      <c r="BV1927" s="13">
        <f t="shared" si="6453"/>
        <v>0</v>
      </c>
      <c r="BW1927" s="11">
        <f t="shared" si="6685"/>
        <v>0</v>
      </c>
      <c r="BX1927" s="69">
        <f t="shared" ref="BX1927:BX1930" si="6696">IF($A1927&lt;&gt;"",IF(BX1926&gt;0,BX1926,IF(BW1927&gt;=$AW$1,"Profit Target",0)),0)</f>
        <v>0</v>
      </c>
      <c r="BY1927" s="69">
        <f>IF($A1927&lt;&gt;"",IF(BY1926&lt;&gt;0,BY1926,IF(BW1927&lt;=$AW$2,"Stop Loss",0)),0)</f>
        <v>0</v>
      </c>
      <c r="BZ1927" s="69">
        <f t="shared" si="6611"/>
        <v>0</v>
      </c>
      <c r="CA1927" s="27" t="str">
        <f t="shared" ref="CA1927:CA1930" si="6697">IF(AE1927&lt;&gt;"",AE1927&amp;",","")</f>
        <v/>
      </c>
      <c r="CB1927" s="27" t="str">
        <f t="shared" ref="CB1927:CB1930" si="6698">IF(AP1927&lt;&gt;"",AP1927&amp;",","")</f>
        <v/>
      </c>
      <c r="CC1927" s="27" t="str">
        <f t="shared" ref="CC1927:CC1930" si="6699">IF(BA1927&lt;&gt;"",BA1927&amp;",","")</f>
        <v/>
      </c>
      <c r="CD1927" s="27" t="str">
        <f t="shared" ref="CD1927:CD1930" si="6700">IF(AD1927="","",CONCATENATE(AD1927,","))</f>
        <v/>
      </c>
      <c r="CE1927" s="27" t="str">
        <f t="shared" ref="CE1927:CE1930" si="6701">IF(AO1927="","",CONCATENATE(AO1927,","))</f>
        <v/>
      </c>
      <c r="CF1927" s="27" t="str">
        <f t="shared" ref="CF1927:CF1930" si="6702">IF(AZ1927="","",CONCATENATE(AZ1927,","))</f>
        <v/>
      </c>
      <c r="CG1927" s="86"/>
      <c r="CH1927" s="86"/>
      <c r="CI1927" s="45"/>
      <c r="CJ1927" s="45"/>
      <c r="CK1927" s="45"/>
    </row>
    <row r="1928" spans="1:89">
      <c r="A1928" s="149"/>
      <c r="B1928" s="82" t="str">
        <f t="shared" si="6672"/>
        <v/>
      </c>
      <c r="C1928" s="7" t="str">
        <f t="shared" si="6673"/>
        <v/>
      </c>
      <c r="D1928" s="81">
        <f t="shared" si="6674"/>
        <v>0</v>
      </c>
      <c r="E1928" s="7" t="str">
        <f t="shared" si="6675"/>
        <v>18,</v>
      </c>
      <c r="F1928" s="78"/>
      <c r="G1928" s="86"/>
      <c r="H1928" s="86"/>
      <c r="I1928" s="86"/>
      <c r="J1928" s="86"/>
      <c r="K1928" s="86"/>
      <c r="L1928" s="86"/>
      <c r="M1928" s="86"/>
      <c r="N1928" s="86"/>
      <c r="O1928" s="78"/>
      <c r="P1928" s="86"/>
      <c r="Q1928" s="86"/>
      <c r="R1928" s="86"/>
      <c r="S1928" s="86"/>
      <c r="T1928" s="86"/>
      <c r="U1928" s="86"/>
      <c r="V1928" s="86"/>
      <c r="W1928" s="86"/>
      <c r="X1928" s="123" t="str">
        <f t="shared" si="6676"/>
        <v/>
      </c>
      <c r="Y1928" s="127">
        <f t="shared" si="6421"/>
        <v>0</v>
      </c>
      <c r="Z1928" s="127">
        <f t="shared" si="6422"/>
        <v>0</v>
      </c>
      <c r="AA1928" s="127">
        <f t="shared" si="6423"/>
        <v>0</v>
      </c>
      <c r="AB1928" s="86">
        <f t="shared" ref="AB1928:AC1928" si="6703">AB1927</f>
        <v>0</v>
      </c>
      <c r="AC1928" s="86">
        <f t="shared" si="6703"/>
        <v>0</v>
      </c>
      <c r="AD1928" s="90" t="str">
        <f t="shared" ref="AD1928:AE1928" si="6704">IF($A1927&lt;&gt;"",AD1927,"")</f>
        <v/>
      </c>
      <c r="AE1928" s="54" t="str">
        <f t="shared" si="6704"/>
        <v/>
      </c>
      <c r="AF1928" s="92" t="str">
        <f t="shared" si="6688"/>
        <v/>
      </c>
      <c r="AG1928" s="82">
        <f t="shared" si="6679"/>
        <v>0</v>
      </c>
      <c r="AH1928" s="71">
        <f t="shared" si="6545"/>
        <v>0</v>
      </c>
      <c r="AI1928" s="78" t="str">
        <f t="shared" si="6680"/>
        <v/>
      </c>
      <c r="AJ1928" s="132">
        <f t="shared" si="6426"/>
        <v>0</v>
      </c>
      <c r="AK1928" s="132">
        <f t="shared" si="6427"/>
        <v>0</v>
      </c>
      <c r="AL1928" s="132">
        <f t="shared" si="6428"/>
        <v>0</v>
      </c>
      <c r="AM1928" s="86" t="str">
        <f t="shared" si="6429"/>
        <v/>
      </c>
      <c r="AN1928" s="86" t="str">
        <f t="shared" si="6430"/>
        <v/>
      </c>
      <c r="AO1928" s="90" t="str">
        <f t="shared" ref="AO1928:AP1928" si="6705">IF($A1927&lt;&gt;"",AO1927,"")</f>
        <v/>
      </c>
      <c r="AP1928" s="54" t="str">
        <f t="shared" si="6705"/>
        <v/>
      </c>
      <c r="AQ1928" s="92" t="str">
        <f t="shared" si="6690"/>
        <v/>
      </c>
      <c r="AR1928" s="82">
        <f t="shared" si="6432"/>
        <v>0</v>
      </c>
      <c r="AS1928" s="71">
        <f t="shared" si="6691"/>
        <v>0</v>
      </c>
      <c r="AT1928" s="78" t="str">
        <f t="shared" si="6682"/>
        <v/>
      </c>
      <c r="AU1928" s="137">
        <f t="shared" si="6433"/>
        <v>0</v>
      </c>
      <c r="AV1928" s="137">
        <f t="shared" si="6434"/>
        <v>0</v>
      </c>
      <c r="AW1928" s="137">
        <f t="shared" si="6435"/>
        <v>0</v>
      </c>
      <c r="AX1928" s="86" t="str">
        <f t="shared" si="6436"/>
        <v/>
      </c>
      <c r="AY1928" s="86" t="str">
        <f t="shared" si="6437"/>
        <v/>
      </c>
      <c r="AZ1928" s="90" t="str">
        <f t="shared" ref="AZ1928:BA1928" si="6706">IF($A1927&lt;&gt;"",AZ1927,"")</f>
        <v/>
      </c>
      <c r="BA1928" s="54" t="str">
        <f t="shared" si="6706"/>
        <v/>
      </c>
      <c r="BB1928" s="92" t="str">
        <f t="shared" si="6693"/>
        <v/>
      </c>
      <c r="BC1928" s="82">
        <f t="shared" si="6439"/>
        <v>0</v>
      </c>
      <c r="BD1928" s="71">
        <f t="shared" si="6694"/>
        <v>0</v>
      </c>
      <c r="BE1928" s="98">
        <f t="shared" si="6446"/>
        <v>18</v>
      </c>
      <c r="BF1928" s="54" t="str">
        <f t="shared" si="6665"/>
        <v/>
      </c>
      <c r="BG1928" s="92" t="str">
        <f t="shared" si="6659"/>
        <v/>
      </c>
      <c r="BH1928" s="82">
        <f t="shared" si="6418"/>
        <v>0</v>
      </c>
      <c r="BI1928" s="71">
        <f t="shared" si="6419"/>
        <v>0</v>
      </c>
      <c r="BJ1928" s="146"/>
      <c r="BK1928" s="97">
        <v>1</v>
      </c>
      <c r="BL1928" s="95" t="str">
        <f t="shared" ref="BL1928:BP1928" si="6707">IF(BL1927&lt;&gt;"",BL1927,"")</f>
        <v/>
      </c>
      <c r="BM1928" s="95" t="str">
        <f t="shared" si="6707"/>
        <v/>
      </c>
      <c r="BN1928" s="95" t="str">
        <f t="shared" si="6707"/>
        <v/>
      </c>
      <c r="BO1928" s="95" t="str">
        <f t="shared" si="6707"/>
        <v/>
      </c>
      <c r="BP1928" s="95" t="str">
        <f t="shared" si="6707"/>
        <v/>
      </c>
      <c r="BQ1928" s="81">
        <f t="shared" si="6448"/>
        <v>0</v>
      </c>
      <c r="BR1928" s="81">
        <f t="shared" si="6449"/>
        <v>0</v>
      </c>
      <c r="BS1928" s="81">
        <f t="shared" si="6450"/>
        <v>0</v>
      </c>
      <c r="BT1928" s="81">
        <f t="shared" si="6451"/>
        <v>0</v>
      </c>
      <c r="BU1928" s="81">
        <f t="shared" si="6452"/>
        <v>0</v>
      </c>
      <c r="BV1928" s="13">
        <f t="shared" si="6453"/>
        <v>0</v>
      </c>
      <c r="BW1928" s="11">
        <f t="shared" si="6685"/>
        <v>0</v>
      </c>
      <c r="BX1928" s="69">
        <f t="shared" si="6696"/>
        <v>0</v>
      </c>
      <c r="BY1928" s="69">
        <f>IF($A1928&lt;&gt;"",IF(BY1927&lt;&gt;0,BY1927,IF(BW1928&lt;=$AW$2,"Stop Loss",0)),0)</f>
        <v>0</v>
      </c>
      <c r="BZ1928" s="69">
        <f t="shared" si="6611"/>
        <v>0</v>
      </c>
      <c r="CA1928" s="27" t="str">
        <f t="shared" si="6697"/>
        <v/>
      </c>
      <c r="CB1928" s="27" t="str">
        <f t="shared" si="6698"/>
        <v/>
      </c>
      <c r="CC1928" s="27" t="str">
        <f t="shared" si="6699"/>
        <v/>
      </c>
      <c r="CD1928" s="27" t="str">
        <f t="shared" si="6700"/>
        <v/>
      </c>
      <c r="CE1928" s="27" t="str">
        <f t="shared" si="6701"/>
        <v/>
      </c>
      <c r="CF1928" s="27" t="str">
        <f t="shared" si="6702"/>
        <v/>
      </c>
      <c r="CG1928" s="86"/>
      <c r="CH1928" s="86"/>
      <c r="CI1928" s="45"/>
      <c r="CJ1928" s="45"/>
      <c r="CK1928" s="45"/>
    </row>
    <row r="1929" spans="1:89">
      <c r="A1929" s="149"/>
      <c r="B1929" s="82" t="str">
        <f t="shared" si="6672"/>
        <v/>
      </c>
      <c r="C1929" s="81" t="s">
        <v>33</v>
      </c>
      <c r="D1929" s="81">
        <f t="shared" si="6674"/>
        <v>0</v>
      </c>
      <c r="E1929" s="7" t="str">
        <f t="shared" si="6675"/>
        <v>18,</v>
      </c>
      <c r="F1929" s="78"/>
      <c r="G1929" s="86"/>
      <c r="H1929" s="86"/>
      <c r="I1929" s="86"/>
      <c r="J1929" s="86"/>
      <c r="K1929" s="86"/>
      <c r="L1929" s="86"/>
      <c r="M1929" s="86"/>
      <c r="N1929" s="86"/>
      <c r="O1929" s="78"/>
      <c r="P1929" s="86"/>
      <c r="Q1929" s="86"/>
      <c r="R1929" s="86"/>
      <c r="S1929" s="86"/>
      <c r="T1929" s="86"/>
      <c r="U1929" s="86"/>
      <c r="V1929" s="86"/>
      <c r="W1929" s="86"/>
      <c r="X1929" s="123" t="str">
        <f t="shared" si="6676"/>
        <v/>
      </c>
      <c r="Y1929" s="127">
        <f t="shared" si="6421"/>
        <v>0</v>
      </c>
      <c r="Z1929" s="127">
        <f t="shared" si="6422"/>
        <v>0</v>
      </c>
      <c r="AA1929" s="127">
        <f t="shared" si="6423"/>
        <v>0</v>
      </c>
      <c r="AB1929" s="86">
        <f t="shared" ref="AB1929:AC1929" si="6708">AB1928</f>
        <v>0</v>
      </c>
      <c r="AC1929" s="86">
        <f t="shared" si="6708"/>
        <v>0</v>
      </c>
      <c r="AD1929" s="90" t="str">
        <f t="shared" ref="AD1929:AE1929" si="6709">IF($A1928&lt;&gt;"",AD1928,"")</f>
        <v/>
      </c>
      <c r="AE1929" s="54" t="str">
        <f t="shared" si="6709"/>
        <v/>
      </c>
      <c r="AF1929" s="92" t="str">
        <f t="shared" si="6688"/>
        <v/>
      </c>
      <c r="AG1929" s="82">
        <f t="shared" si="6679"/>
        <v>0</v>
      </c>
      <c r="AH1929" s="71">
        <f t="shared" si="6545"/>
        <v>0</v>
      </c>
      <c r="AI1929" s="78" t="str">
        <f t="shared" si="6680"/>
        <v/>
      </c>
      <c r="AJ1929" s="132">
        <f t="shared" si="6426"/>
        <v>0</v>
      </c>
      <c r="AK1929" s="132">
        <f t="shared" si="6427"/>
        <v>0</v>
      </c>
      <c r="AL1929" s="132">
        <f t="shared" si="6428"/>
        <v>0</v>
      </c>
      <c r="AM1929" s="86" t="str">
        <f t="shared" si="6429"/>
        <v/>
      </c>
      <c r="AN1929" s="86" t="str">
        <f t="shared" si="6430"/>
        <v/>
      </c>
      <c r="AO1929" s="90" t="str">
        <f t="shared" ref="AO1929:AP1929" si="6710">IF($A1928&lt;&gt;"",AO1928,"")</f>
        <v/>
      </c>
      <c r="AP1929" s="54" t="str">
        <f t="shared" si="6710"/>
        <v/>
      </c>
      <c r="AQ1929" s="92" t="str">
        <f t="shared" si="6690"/>
        <v/>
      </c>
      <c r="AR1929" s="82">
        <f t="shared" si="6432"/>
        <v>0</v>
      </c>
      <c r="AS1929" s="71">
        <f t="shared" si="6691"/>
        <v>0</v>
      </c>
      <c r="AT1929" s="78" t="str">
        <f t="shared" si="6682"/>
        <v/>
      </c>
      <c r="AU1929" s="137">
        <f t="shared" si="6433"/>
        <v>0</v>
      </c>
      <c r="AV1929" s="137">
        <f t="shared" si="6434"/>
        <v>0</v>
      </c>
      <c r="AW1929" s="137">
        <f t="shared" si="6435"/>
        <v>0</v>
      </c>
      <c r="AX1929" s="86" t="str">
        <f t="shared" si="6436"/>
        <v/>
      </c>
      <c r="AY1929" s="86" t="str">
        <f t="shared" si="6437"/>
        <v/>
      </c>
      <c r="AZ1929" s="90" t="str">
        <f t="shared" ref="AZ1929:BA1929" si="6711">IF($A1928&lt;&gt;"",AZ1928,"")</f>
        <v/>
      </c>
      <c r="BA1929" s="54" t="str">
        <f t="shared" si="6711"/>
        <v/>
      </c>
      <c r="BB1929" s="92" t="str">
        <f t="shared" si="6693"/>
        <v/>
      </c>
      <c r="BC1929" s="82">
        <f t="shared" si="6439"/>
        <v>0</v>
      </c>
      <c r="BD1929" s="71">
        <f t="shared" si="6694"/>
        <v>0</v>
      </c>
      <c r="BE1929" s="98">
        <f t="shared" si="6446"/>
        <v>18</v>
      </c>
      <c r="BF1929" s="54" t="str">
        <f t="shared" si="6665"/>
        <v/>
      </c>
      <c r="BG1929" s="92" t="str">
        <f t="shared" si="6659"/>
        <v/>
      </c>
      <c r="BH1929" s="82">
        <f t="shared" si="6418"/>
        <v>0</v>
      </c>
      <c r="BI1929" s="71">
        <f t="shared" si="6419"/>
        <v>0</v>
      </c>
      <c r="BJ1929" s="146"/>
      <c r="BK1929" s="97">
        <v>1</v>
      </c>
      <c r="BL1929" s="95" t="str">
        <f t="shared" ref="BL1929:BP1929" si="6712">IF(BL1928&lt;&gt;"",BL1928,"")</f>
        <v/>
      </c>
      <c r="BM1929" s="95" t="str">
        <f t="shared" si="6712"/>
        <v/>
      </c>
      <c r="BN1929" s="95" t="str">
        <f t="shared" si="6712"/>
        <v/>
      </c>
      <c r="BO1929" s="95" t="str">
        <f t="shared" si="6712"/>
        <v/>
      </c>
      <c r="BP1929" s="95" t="str">
        <f t="shared" si="6712"/>
        <v/>
      </c>
      <c r="BQ1929" s="81">
        <f t="shared" si="6448"/>
        <v>0</v>
      </c>
      <c r="BR1929" s="81">
        <f t="shared" si="6449"/>
        <v>0</v>
      </c>
      <c r="BS1929" s="81">
        <f t="shared" si="6450"/>
        <v>0</v>
      </c>
      <c r="BT1929" s="81">
        <f t="shared" si="6451"/>
        <v>0</v>
      </c>
      <c r="BU1929" s="81">
        <f t="shared" si="6452"/>
        <v>0</v>
      </c>
      <c r="BV1929" s="13">
        <f t="shared" si="6453"/>
        <v>0</v>
      </c>
      <c r="BW1929" s="11">
        <f t="shared" si="6685"/>
        <v>0</v>
      </c>
      <c r="BX1929" s="69">
        <f t="shared" si="6696"/>
        <v>0</v>
      </c>
      <c r="BY1929" s="69">
        <f>IF($A1929&lt;&gt;"",IF(BY1928&lt;&gt;0,BY1928,IF(BW1929&lt;=$AW$2,"Stop Loss",0)),0)</f>
        <v>0</v>
      </c>
      <c r="BZ1929" s="69">
        <f t="shared" si="6611"/>
        <v>0</v>
      </c>
      <c r="CA1929" s="27" t="str">
        <f t="shared" si="6697"/>
        <v/>
      </c>
      <c r="CB1929" s="27" t="str">
        <f t="shared" si="6698"/>
        <v/>
      </c>
      <c r="CC1929" s="27" t="str">
        <f t="shared" si="6699"/>
        <v/>
      </c>
      <c r="CD1929" s="27" t="str">
        <f t="shared" si="6700"/>
        <v/>
      </c>
      <c r="CE1929" s="27" t="str">
        <f t="shared" si="6701"/>
        <v/>
      </c>
      <c r="CF1929" s="27" t="str">
        <f t="shared" si="6702"/>
        <v/>
      </c>
      <c r="CG1929" s="86"/>
      <c r="CH1929" s="86"/>
      <c r="CI1929" s="45"/>
      <c r="CJ1929" s="45"/>
      <c r="CK1929" s="45"/>
    </row>
    <row r="1930" spans="1:89">
      <c r="A1930" s="149"/>
      <c r="B1930" s="82" t="str">
        <f t="shared" si="6672"/>
        <v/>
      </c>
      <c r="C1930" s="7" t="str">
        <f t="shared" si="6673"/>
        <v/>
      </c>
      <c r="D1930" s="81">
        <f t="shared" si="6674"/>
        <v>0</v>
      </c>
      <c r="E1930" s="7" t="str">
        <f t="shared" si="6675"/>
        <v>,</v>
      </c>
      <c r="F1930" s="78"/>
      <c r="G1930" s="86"/>
      <c r="H1930" s="86"/>
      <c r="I1930" s="86"/>
      <c r="J1930" s="86"/>
      <c r="K1930" s="86"/>
      <c r="L1930" s="86"/>
      <c r="M1930" s="86"/>
      <c r="N1930" s="86"/>
      <c r="O1930" s="78"/>
      <c r="P1930" s="86"/>
      <c r="Q1930" s="86"/>
      <c r="R1930" s="86"/>
      <c r="S1930" s="86"/>
      <c r="T1930" s="86"/>
      <c r="U1930" s="86"/>
      <c r="V1930" s="86"/>
      <c r="W1930" s="86"/>
      <c r="X1930" s="123" t="str">
        <f t="shared" si="6676"/>
        <v/>
      </c>
      <c r="Y1930" s="127">
        <f t="shared" si="6421"/>
        <v>0</v>
      </c>
      <c r="Z1930" s="127">
        <f t="shared" si="6422"/>
        <v>0</v>
      </c>
      <c r="AA1930" s="127">
        <f t="shared" si="6423"/>
        <v>0</v>
      </c>
      <c r="AB1930" s="86">
        <f>IF($Y1930&gt;$Z1930,$Y1930-$Z1930+AB1929,AB1929)</f>
        <v>0</v>
      </c>
      <c r="AC1930" s="86">
        <f>IF($Z1930&gt;$Y1930,$Z1930-$Y1930+AC1929,AC1929)</f>
        <v>0</v>
      </c>
      <c r="AD1930" s="90" t="str">
        <f t="shared" ref="AD1930:AE1930" si="6713">IF($A1929&lt;&gt;"",AD1929,"")</f>
        <v/>
      </c>
      <c r="AE1930" s="54" t="str">
        <f t="shared" si="6713"/>
        <v/>
      </c>
      <c r="AF1930" s="92" t="str">
        <f t="shared" si="6688"/>
        <v/>
      </c>
      <c r="AG1930" s="82">
        <f t="shared" si="6679"/>
        <v>0</v>
      </c>
      <c r="AH1930" s="71">
        <f t="shared" si="6545"/>
        <v>0</v>
      </c>
      <c r="AI1930" s="78" t="str">
        <f t="shared" si="6680"/>
        <v/>
      </c>
      <c r="AJ1930" s="132">
        <f t="shared" si="6426"/>
        <v>0</v>
      </c>
      <c r="AK1930" s="132">
        <f t="shared" si="6427"/>
        <v>0</v>
      </c>
      <c r="AL1930" s="132">
        <f t="shared" si="6428"/>
        <v>0</v>
      </c>
      <c r="AM1930" s="86" t="str">
        <f t="shared" si="6429"/>
        <v/>
      </c>
      <c r="AN1930" s="86" t="str">
        <f t="shared" si="6430"/>
        <v/>
      </c>
      <c r="AO1930" s="90" t="str">
        <f t="shared" ref="AO1930:AP1930" si="6714">IF($A1929&lt;&gt;"",AO1929,"")</f>
        <v/>
      </c>
      <c r="AP1930" s="54" t="str">
        <f t="shared" si="6714"/>
        <v/>
      </c>
      <c r="AQ1930" s="92" t="str">
        <f t="shared" si="6690"/>
        <v/>
      </c>
      <c r="AR1930" s="82">
        <f t="shared" si="6432"/>
        <v>0</v>
      </c>
      <c r="AS1930" s="71">
        <f t="shared" si="6691"/>
        <v>0</v>
      </c>
      <c r="AT1930" s="78" t="str">
        <f t="shared" si="6682"/>
        <v/>
      </c>
      <c r="AU1930" s="137">
        <f t="shared" si="6433"/>
        <v>0</v>
      </c>
      <c r="AV1930" s="137">
        <f t="shared" si="6434"/>
        <v>0</v>
      </c>
      <c r="AW1930" s="137">
        <f t="shared" si="6435"/>
        <v>0</v>
      </c>
      <c r="AX1930" s="86" t="str">
        <f t="shared" si="6436"/>
        <v/>
      </c>
      <c r="AY1930" s="86" t="str">
        <f t="shared" si="6437"/>
        <v/>
      </c>
      <c r="AZ1930" s="90" t="str">
        <f t="shared" ref="AZ1930:BA1930" si="6715">IF($A1929&lt;&gt;"",AZ1929,"")</f>
        <v/>
      </c>
      <c r="BA1930" s="54" t="str">
        <f t="shared" si="6715"/>
        <v/>
      </c>
      <c r="BB1930" s="92" t="str">
        <f t="shared" si="6693"/>
        <v/>
      </c>
      <c r="BC1930" s="82">
        <f t="shared" si="6439"/>
        <v>0</v>
      </c>
      <c r="BD1930" s="71">
        <f t="shared" si="6694"/>
        <v>0</v>
      </c>
      <c r="BE1930" s="98">
        <f t="shared" si="6446"/>
        <v>18</v>
      </c>
      <c r="BF1930" s="54" t="str">
        <f t="shared" si="6665"/>
        <v/>
      </c>
      <c r="BG1930" s="92" t="str">
        <f t="shared" si="6659"/>
        <v/>
      </c>
      <c r="BH1930" s="82">
        <f t="shared" si="6418"/>
        <v>0</v>
      </c>
      <c r="BI1930" s="71">
        <f t="shared" si="6419"/>
        <v>0</v>
      </c>
      <c r="BJ1930" s="146"/>
      <c r="BK1930" s="97">
        <v>1</v>
      </c>
      <c r="BL1930" s="95" t="str">
        <f t="shared" ref="BL1930:BP1930" si="6716">IF(BL1929&lt;&gt;"",BL1929,"")</f>
        <v/>
      </c>
      <c r="BM1930" s="95" t="str">
        <f t="shared" si="6716"/>
        <v/>
      </c>
      <c r="BN1930" s="95" t="str">
        <f t="shared" si="6716"/>
        <v/>
      </c>
      <c r="BO1930" s="95" t="str">
        <f t="shared" si="6716"/>
        <v/>
      </c>
      <c r="BP1930" s="95" t="str">
        <f t="shared" si="6716"/>
        <v/>
      </c>
      <c r="BQ1930" s="81">
        <f t="shared" si="6448"/>
        <v>0</v>
      </c>
      <c r="BR1930" s="81">
        <f t="shared" si="6449"/>
        <v>0</v>
      </c>
      <c r="BS1930" s="81">
        <f t="shared" si="6450"/>
        <v>0</v>
      </c>
      <c r="BT1930" s="81">
        <f t="shared" si="6451"/>
        <v>0</v>
      </c>
      <c r="BU1930" s="81">
        <f t="shared" si="6452"/>
        <v>0</v>
      </c>
      <c r="BV1930" s="13">
        <f t="shared" si="6453"/>
        <v>0</v>
      </c>
      <c r="BW1930" s="11">
        <f t="shared" si="6685"/>
        <v>0</v>
      </c>
      <c r="BX1930" s="69">
        <f t="shared" si="6696"/>
        <v>0</v>
      </c>
      <c r="BY1930" s="69">
        <f>IF($A1930&lt;&gt;"",IF(BY1929&lt;&gt;0,BY1929,IF(BW1930&lt;=$AW$2,"Stop Loss",0)),0)</f>
        <v>0</v>
      </c>
      <c r="BZ1930" s="69">
        <f t="shared" si="6611"/>
        <v>0</v>
      </c>
      <c r="CA1930" s="27" t="str">
        <f t="shared" si="6697"/>
        <v/>
      </c>
      <c r="CB1930" s="27" t="str">
        <f t="shared" si="6698"/>
        <v/>
      </c>
      <c r="CC1930" s="27" t="str">
        <f t="shared" si="6699"/>
        <v/>
      </c>
      <c r="CD1930" s="27" t="str">
        <f t="shared" si="6700"/>
        <v/>
      </c>
      <c r="CE1930" s="27" t="str">
        <f t="shared" si="6701"/>
        <v/>
      </c>
      <c r="CF1930" s="27" t="str">
        <f t="shared" si="6702"/>
        <v/>
      </c>
      <c r="CG1930" s="86"/>
      <c r="CH1930" s="86"/>
      <c r="CI1930" s="45"/>
      <c r="CJ1930" s="45"/>
      <c r="CK1930" s="45"/>
    </row>
  </sheetData>
  <sheetProtection password="DC3F" sheet="1" objects="1" scenarios="1"/>
  <mergeCells count="28">
    <mergeCell ref="CK18:CS18"/>
    <mergeCell ref="Y1:AV1"/>
    <mergeCell ref="Y2:AV2"/>
    <mergeCell ref="Y3:AV3"/>
    <mergeCell ref="AW1:BE1"/>
    <mergeCell ref="AW2:BE2"/>
    <mergeCell ref="AW3:BE3"/>
    <mergeCell ref="F3:T3"/>
    <mergeCell ref="F2:T2"/>
    <mergeCell ref="F1:T1"/>
    <mergeCell ref="CB2:CP3"/>
    <mergeCell ref="CA5:CF5"/>
    <mergeCell ref="BX1:BY1"/>
    <mergeCell ref="CK5:CS5"/>
    <mergeCell ref="BL4:BP4"/>
    <mergeCell ref="BQ4:BU4"/>
    <mergeCell ref="CK6:CS6"/>
    <mergeCell ref="CK7:CS7"/>
    <mergeCell ref="CK8:CS8"/>
    <mergeCell ref="CK9:CS9"/>
    <mergeCell ref="CK10:CS10"/>
    <mergeCell ref="CK16:CS16"/>
    <mergeCell ref="CK17:CS17"/>
    <mergeCell ref="CK11:CS11"/>
    <mergeCell ref="CK12:CS12"/>
    <mergeCell ref="CK13:CS13"/>
    <mergeCell ref="CK14:CS14"/>
    <mergeCell ref="CK15:CS15"/>
  </mergeCells>
  <dataValidations count="1">
    <dataValidation type="list" allowBlank="1" showErrorMessage="1" sqref="DB2 DI2 C2:E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2013-11-26T18:51:21Z</dcterms:modified>
</cp:coreProperties>
</file>